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drawings/drawing3.xml" ContentType="application/vnd.openxmlformats-officedocument.drawing+xml"/>
  <Override PartName="/xl/ctrlProps/ctrlProp3.xml" ContentType="application/vnd.ms-excel.controlproperties+xml"/>
  <Override PartName="/xl/drawings/drawing4.xml" ContentType="application/vnd.openxmlformats-officedocument.drawing+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workbookProtection workbookPassword="968F" lockStructure="1"/>
  <bookViews>
    <workbookView xWindow="480" yWindow="120" windowWidth="19440" windowHeight="11760" tabRatio="901"/>
  </bookViews>
  <sheets>
    <sheet name="Contents" sheetId="19" r:id="rId1"/>
    <sheet name="NA1 (Main)" sheetId="1" r:id="rId2"/>
    <sheet name="Index NA1" sheetId="2" state="hidden" r:id="rId3"/>
    <sheet name="NA11 (Gen)" sheetId="3" r:id="rId4"/>
    <sheet name="NA12 (FSM)" sheetId="4" r:id="rId5"/>
    <sheet name="NA13 (SEN)" sheetId="5" r:id="rId6"/>
    <sheet name="NA14 (MajEth)" sheetId="6" r:id="rId7"/>
    <sheet name="NA15 (Eth)" sheetId="7" r:id="rId8"/>
    <sheet name="NA16 (Disadv)" sheetId="8" r:id="rId9"/>
    <sheet name="LA Main" sheetId="9" r:id="rId10"/>
    <sheet name="Index LA Main" sheetId="10" state="hidden" r:id="rId11"/>
    <sheet name="LA26 (Gen)" sheetId="11" r:id="rId12"/>
    <sheet name="LA FSM &amp; Disadv" sheetId="12" r:id="rId13"/>
    <sheet name="Index LA FSM &amp; Disadv" sheetId="13" state="hidden" r:id="rId14"/>
    <sheet name="LA41 (SEN)" sheetId="14" r:id="rId15"/>
    <sheet name="LA42 (SEN Only)" sheetId="15" r:id="rId16"/>
    <sheet name="LA Summary" sheetId="16" r:id="rId17"/>
    <sheet name="Index LA Summary" sheetId="17" state="hidden" r:id="rId18"/>
    <sheet name="KS4 Footnotes" sheetId="18" r:id="rId19"/>
  </sheets>
  <calcPr calcId="145621"/>
</workbook>
</file>

<file path=xl/calcChain.xml><?xml version="1.0" encoding="utf-8"?>
<calcChain xmlns="http://schemas.openxmlformats.org/spreadsheetml/2006/main">
  <c r="C9" i="16" l="1"/>
  <c r="C11" i="16"/>
  <c r="C13" i="16"/>
  <c r="C14" i="16"/>
  <c r="C15" i="16"/>
  <c r="C16" i="16"/>
  <c r="C17" i="16"/>
  <c r="C19" i="16"/>
  <c r="C20" i="16"/>
  <c r="C21" i="16"/>
  <c r="C23" i="16"/>
  <c r="C25" i="16"/>
  <c r="C26" i="16"/>
  <c r="C28" i="16"/>
  <c r="C29" i="16"/>
  <c r="C30" i="16"/>
  <c r="C31" i="16"/>
  <c r="C33" i="16"/>
  <c r="C36" i="16"/>
  <c r="C37" i="16"/>
  <c r="C38" i="16"/>
  <c r="C7" i="16"/>
  <c r="T21" i="17" l="1"/>
  <c r="T22" i="17" s="1"/>
  <c r="T23" i="17" s="1"/>
  <c r="T25" i="17" s="1"/>
  <c r="T26" i="17" s="1"/>
  <c r="T27" i="17" s="1"/>
  <c r="T29" i="17" s="1"/>
  <c r="T31" i="17" s="1"/>
  <c r="T32" i="17" s="1"/>
  <c r="T34" i="17" s="1"/>
  <c r="T35" i="17" s="1"/>
  <c r="T36" i="17" s="1"/>
  <c r="T37" i="17" s="1"/>
  <c r="T39" i="17" s="1"/>
  <c r="T42" i="17" s="1"/>
  <c r="T43" i="17" s="1"/>
  <c r="T44" i="17" s="1"/>
  <c r="V21" i="17"/>
  <c r="V22" i="17" s="1"/>
  <c r="V23" i="17" s="1"/>
  <c r="V25" i="17" s="1"/>
  <c r="V26" i="17" s="1"/>
  <c r="V27" i="17" s="1"/>
  <c r="V29" i="17" s="1"/>
  <c r="V31" i="17" s="1"/>
  <c r="V32" i="17" s="1"/>
  <c r="V34" i="17" s="1"/>
  <c r="V35" i="17" s="1"/>
  <c r="V36" i="17" s="1"/>
  <c r="V37" i="17" s="1"/>
  <c r="V39" i="17" s="1"/>
  <c r="V42" i="17" s="1"/>
  <c r="V43" i="17" s="1"/>
  <c r="V44" i="17" s="1"/>
  <c r="R21" i="17"/>
  <c r="R22" i="17" s="1"/>
  <c r="R23" i="17" s="1"/>
  <c r="R25" i="17" s="1"/>
  <c r="R26" i="17" s="1"/>
  <c r="R27" i="17" s="1"/>
  <c r="R29" i="17" s="1"/>
  <c r="R31" i="17" s="1"/>
  <c r="R32" i="17" s="1"/>
  <c r="R34" i="17" s="1"/>
  <c r="R35" i="17" s="1"/>
  <c r="R36" i="17" s="1"/>
  <c r="R37" i="17" s="1"/>
  <c r="R39" i="17" s="1"/>
  <c r="R42" i="17" s="1"/>
  <c r="R43" i="17" s="1"/>
  <c r="R44" i="17" s="1"/>
  <c r="B7" i="17" l="1"/>
  <c r="B6" i="17"/>
  <c r="D14" i="16" s="1"/>
  <c r="B5" i="17"/>
  <c r="P9" i="16" l="1"/>
  <c r="P11" i="16"/>
  <c r="P13" i="16"/>
  <c r="P14" i="16"/>
  <c r="P15" i="16"/>
  <c r="P16" i="16"/>
  <c r="P17" i="16"/>
  <c r="P19" i="16"/>
  <c r="P20" i="16"/>
  <c r="P21" i="16"/>
  <c r="P23" i="16"/>
  <c r="P25" i="16"/>
  <c r="P26" i="16"/>
  <c r="P28" i="16"/>
  <c r="P29" i="16"/>
  <c r="P30" i="16"/>
  <c r="P31" i="16"/>
  <c r="P33" i="16"/>
  <c r="P36" i="16"/>
  <c r="P37" i="16"/>
  <c r="P38" i="16"/>
  <c r="O7" i="16"/>
  <c r="O9" i="16"/>
  <c r="O11" i="16"/>
  <c r="O13" i="16"/>
  <c r="O14" i="16"/>
  <c r="O15" i="16"/>
  <c r="O16" i="16"/>
  <c r="O17" i="16"/>
  <c r="O19" i="16"/>
  <c r="O20" i="16"/>
  <c r="O21" i="16"/>
  <c r="O23" i="16"/>
  <c r="O25" i="16"/>
  <c r="O26" i="16"/>
  <c r="O28" i="16"/>
  <c r="O29" i="16"/>
  <c r="O30" i="16"/>
  <c r="O31" i="16"/>
  <c r="O33" i="16"/>
  <c r="O36" i="16"/>
  <c r="O37" i="16"/>
  <c r="O38" i="16"/>
  <c r="P7" i="16"/>
  <c r="N9" i="16"/>
  <c r="N15" i="16"/>
  <c r="N20" i="16"/>
  <c r="N26" i="16"/>
  <c r="N31" i="16"/>
  <c r="N38" i="16"/>
  <c r="M13" i="16"/>
  <c r="M17" i="16"/>
  <c r="M23" i="16"/>
  <c r="M29" i="16"/>
  <c r="M36" i="16"/>
  <c r="N11" i="16"/>
  <c r="N21" i="16"/>
  <c r="N28" i="16"/>
  <c r="N33" i="16"/>
  <c r="N7" i="16"/>
  <c r="M19" i="16"/>
  <c r="M25" i="16"/>
  <c r="M30" i="16"/>
  <c r="N13" i="16"/>
  <c r="N29" i="16"/>
  <c r="M15" i="16"/>
  <c r="M31" i="16"/>
  <c r="M38" i="16"/>
  <c r="M11" i="16"/>
  <c r="M33" i="16"/>
  <c r="N16" i="16"/>
  <c r="M14" i="16"/>
  <c r="M37" i="16"/>
  <c r="N23" i="16"/>
  <c r="M9" i="16"/>
  <c r="M20" i="16"/>
  <c r="N30" i="16"/>
  <c r="M21" i="16"/>
  <c r="N17" i="16"/>
  <c r="N36" i="16"/>
  <c r="M26" i="16"/>
  <c r="N37" i="16"/>
  <c r="M28" i="16"/>
  <c r="N14" i="16"/>
  <c r="N19" i="16"/>
  <c r="N25" i="16"/>
  <c r="M16" i="16"/>
  <c r="M7" i="16"/>
  <c r="G37" i="16"/>
  <c r="R17" i="16"/>
  <c r="R37" i="16"/>
  <c r="S14" i="16"/>
  <c r="Q15" i="16"/>
  <c r="S17" i="16"/>
  <c r="R21" i="16"/>
  <c r="Q26" i="16"/>
  <c r="S29" i="16"/>
  <c r="R33" i="16"/>
  <c r="Q38" i="16"/>
  <c r="R15" i="16"/>
  <c r="Q19" i="16"/>
  <c r="S21" i="16"/>
  <c r="R26" i="16"/>
  <c r="Q30" i="16"/>
  <c r="S33" i="16"/>
  <c r="R38" i="16"/>
  <c r="Q13" i="16"/>
  <c r="S15" i="16"/>
  <c r="R19" i="16"/>
  <c r="Q23" i="16"/>
  <c r="S26" i="16"/>
  <c r="R30" i="16"/>
  <c r="Q36" i="16"/>
  <c r="S38" i="16"/>
  <c r="R13" i="16"/>
  <c r="Q16" i="16"/>
  <c r="S19" i="16"/>
  <c r="R23" i="16"/>
  <c r="Q28" i="16"/>
  <c r="S30" i="16"/>
  <c r="R36" i="16"/>
  <c r="S13" i="16"/>
  <c r="R16" i="16"/>
  <c r="Q20" i="16"/>
  <c r="S23" i="16"/>
  <c r="R28" i="16"/>
  <c r="Q31" i="16"/>
  <c r="S36" i="16"/>
  <c r="Q14" i="16"/>
  <c r="S16" i="16"/>
  <c r="R20" i="16"/>
  <c r="Q25" i="16"/>
  <c r="S28" i="16"/>
  <c r="R31" i="16"/>
  <c r="Q37" i="16"/>
  <c r="R14" i="16"/>
  <c r="Q17" i="16"/>
  <c r="S20" i="16"/>
  <c r="R25" i="16"/>
  <c r="Q29" i="16"/>
  <c r="S31" i="16"/>
  <c r="Q21" i="16"/>
  <c r="S25" i="16"/>
  <c r="R29" i="16"/>
  <c r="Q33" i="16"/>
  <c r="S37" i="16"/>
  <c r="Q11" i="16"/>
  <c r="R11" i="16"/>
  <c r="S11" i="16"/>
  <c r="S7" i="16"/>
  <c r="R7" i="16"/>
  <c r="Q9" i="16"/>
  <c r="Q7" i="16"/>
  <c r="R9" i="16"/>
  <c r="S9" i="16"/>
  <c r="L17" i="16"/>
  <c r="L29" i="16"/>
  <c r="K7" i="16"/>
  <c r="K19" i="16"/>
  <c r="K30" i="16"/>
  <c r="L19" i="16"/>
  <c r="L30" i="16"/>
  <c r="K9" i="16"/>
  <c r="K20" i="16"/>
  <c r="K31" i="16"/>
  <c r="L9" i="16"/>
  <c r="L20" i="16"/>
  <c r="L31" i="16"/>
  <c r="K11" i="16"/>
  <c r="K21" i="16"/>
  <c r="K33" i="16"/>
  <c r="L11" i="16"/>
  <c r="L21" i="16"/>
  <c r="L33" i="16"/>
  <c r="K13" i="16"/>
  <c r="K23" i="16"/>
  <c r="K36" i="16"/>
  <c r="L13" i="16"/>
  <c r="L23" i="16"/>
  <c r="L36" i="16"/>
  <c r="K14" i="16"/>
  <c r="K25" i="16"/>
  <c r="K37" i="16"/>
  <c r="L14" i="16"/>
  <c r="L25" i="16"/>
  <c r="L37" i="16"/>
  <c r="K15" i="16"/>
  <c r="K26" i="16"/>
  <c r="K38" i="16"/>
  <c r="L15" i="16"/>
  <c r="L26" i="16"/>
  <c r="L38" i="16"/>
  <c r="K16" i="16"/>
  <c r="K28" i="16"/>
  <c r="J7" i="16"/>
  <c r="L16" i="16"/>
  <c r="L28" i="16"/>
  <c r="L7" i="16"/>
  <c r="K17" i="16"/>
  <c r="K29" i="16"/>
  <c r="J19" i="16"/>
  <c r="J30" i="16"/>
  <c r="J9" i="16"/>
  <c r="J20" i="16"/>
  <c r="J31" i="16"/>
  <c r="J11" i="16"/>
  <c r="J21" i="16"/>
  <c r="J33" i="16"/>
  <c r="J13" i="16"/>
  <c r="J23" i="16"/>
  <c r="J36" i="16"/>
  <c r="J14" i="16"/>
  <c r="J25" i="16"/>
  <c r="J37" i="16"/>
  <c r="J15" i="16"/>
  <c r="J26" i="16"/>
  <c r="J38" i="16"/>
  <c r="J16" i="16"/>
  <c r="J28" i="16"/>
  <c r="J17" i="16"/>
  <c r="J29" i="16"/>
  <c r="I7" i="16"/>
  <c r="I17" i="16"/>
  <c r="I29" i="16"/>
  <c r="I19" i="16"/>
  <c r="I30" i="16"/>
  <c r="I9" i="16"/>
  <c r="I20" i="16"/>
  <c r="I31" i="16"/>
  <c r="I11" i="16"/>
  <c r="I21" i="16"/>
  <c r="I33" i="16"/>
  <c r="I13" i="16"/>
  <c r="I23" i="16"/>
  <c r="I36" i="16"/>
  <c r="I14" i="16"/>
  <c r="I25" i="16"/>
  <c r="I37" i="16"/>
  <c r="I15" i="16"/>
  <c r="I26" i="16"/>
  <c r="I38" i="16"/>
  <c r="I16" i="16"/>
  <c r="I28" i="16"/>
  <c r="E29" i="16"/>
  <c r="G30" i="16"/>
  <c r="G7" i="16"/>
  <c r="F13" i="16"/>
  <c r="E36" i="16"/>
  <c r="G14" i="16"/>
  <c r="E13" i="16"/>
  <c r="H38" i="16"/>
  <c r="F37" i="16"/>
  <c r="H31" i="16"/>
  <c r="D29" i="16"/>
  <c r="F25" i="16"/>
  <c r="H20" i="16"/>
  <c r="D17" i="16"/>
  <c r="H15" i="16"/>
  <c r="F14" i="16"/>
  <c r="D13" i="16"/>
  <c r="H9" i="16"/>
  <c r="G38" i="16"/>
  <c r="G15" i="16"/>
  <c r="E14" i="16"/>
  <c r="G9" i="16"/>
  <c r="D37" i="16"/>
  <c r="F31" i="16"/>
  <c r="D30" i="16"/>
  <c r="F26" i="16"/>
  <c r="D25" i="16"/>
  <c r="D19" i="16"/>
  <c r="H16" i="16"/>
  <c r="F15" i="16"/>
  <c r="H11" i="16"/>
  <c r="E38" i="16"/>
  <c r="G33" i="16"/>
  <c r="E31" i="16"/>
  <c r="G28" i="16"/>
  <c r="E26" i="16"/>
  <c r="G21" i="16"/>
  <c r="E20" i="16"/>
  <c r="G16" i="16"/>
  <c r="E15" i="16"/>
  <c r="G11" i="16"/>
  <c r="E9" i="16"/>
  <c r="D7" i="16"/>
  <c r="D38" i="16"/>
  <c r="H36" i="16"/>
  <c r="F33" i="16"/>
  <c r="D31" i="16"/>
  <c r="H29" i="16"/>
  <c r="F28" i="16"/>
  <c r="D26" i="16"/>
  <c r="H23" i="16"/>
  <c r="F21" i="16"/>
  <c r="D20" i="16"/>
  <c r="H17" i="16"/>
  <c r="F16" i="16"/>
  <c r="D15" i="16"/>
  <c r="H13" i="16"/>
  <c r="F11" i="16"/>
  <c r="D9" i="16"/>
  <c r="E7" i="16"/>
  <c r="G36" i="16"/>
  <c r="E33" i="16"/>
  <c r="G29" i="16"/>
  <c r="E28" i="16"/>
  <c r="G23" i="16"/>
  <c r="E21" i="16"/>
  <c r="G17" i="16"/>
  <c r="E16" i="16"/>
  <c r="G13" i="16"/>
  <c r="E11" i="16"/>
  <c r="F7" i="16"/>
  <c r="H37" i="16"/>
  <c r="F36" i="16"/>
  <c r="D33" i="16"/>
  <c r="H30" i="16"/>
  <c r="F29" i="16"/>
  <c r="D28" i="16"/>
  <c r="H25" i="16"/>
  <c r="F23" i="16"/>
  <c r="D21" i="16"/>
  <c r="H19" i="16"/>
  <c r="F17" i="16"/>
  <c r="D16" i="16"/>
  <c r="H14" i="16"/>
  <c r="D11" i="16"/>
  <c r="H7" i="16"/>
  <c r="D36" i="16"/>
  <c r="F30" i="16"/>
  <c r="H26" i="16"/>
  <c r="D23" i="16"/>
  <c r="F19" i="16"/>
  <c r="F38" i="16"/>
  <c r="H33" i="16"/>
  <c r="H28" i="16"/>
  <c r="H21" i="16"/>
  <c r="F9" i="16"/>
  <c r="G25" i="16"/>
  <c r="E23" i="16"/>
  <c r="G19" i="16"/>
  <c r="E17" i="16"/>
  <c r="E30" i="16"/>
  <c r="G26" i="16"/>
  <c r="E25" i="16"/>
  <c r="G20" i="16"/>
  <c r="E19" i="16"/>
  <c r="F20" i="16"/>
  <c r="E37" i="16"/>
  <c r="G31" i="16"/>
  <c r="D6" i="16"/>
  <c r="E6" i="16"/>
  <c r="D9" i="12"/>
  <c r="E9" i="12"/>
  <c r="F9" i="12"/>
  <c r="G9" i="12"/>
  <c r="H9" i="12"/>
  <c r="I9" i="12"/>
  <c r="J9" i="12"/>
  <c r="K9" i="12"/>
  <c r="L9" i="12"/>
  <c r="M9" i="12"/>
  <c r="N9" i="12"/>
  <c r="O9" i="12"/>
  <c r="P9" i="12"/>
  <c r="Q9" i="12"/>
  <c r="R9" i="12"/>
  <c r="S9" i="12"/>
  <c r="T9" i="12"/>
  <c r="U9" i="12"/>
  <c r="V9" i="12"/>
  <c r="W9" i="12"/>
  <c r="X9" i="12"/>
  <c r="Y9" i="12"/>
  <c r="Z9" i="12"/>
  <c r="AA9" i="12"/>
  <c r="AB9" i="12"/>
  <c r="AC9" i="12"/>
  <c r="AD9" i="12"/>
  <c r="AE9" i="12"/>
  <c r="AF9" i="12"/>
  <c r="AG9" i="12"/>
  <c r="AH9" i="12"/>
  <c r="AI9" i="12"/>
  <c r="AJ9" i="12"/>
  <c r="AK9" i="12"/>
  <c r="AL9" i="12"/>
  <c r="AM9" i="12"/>
  <c r="AN9" i="12"/>
  <c r="AO9" i="12"/>
  <c r="AP9" i="12"/>
  <c r="AQ9" i="12"/>
  <c r="AR9" i="12"/>
  <c r="AS9" i="12"/>
  <c r="AT9" i="12"/>
  <c r="AU9" i="12"/>
  <c r="AV9" i="12"/>
  <c r="AW9" i="12"/>
  <c r="AX9" i="12"/>
  <c r="AY9" i="12"/>
  <c r="AZ9" i="12"/>
  <c r="BA9" i="12"/>
  <c r="BB9" i="12"/>
  <c r="BC9" i="12"/>
  <c r="BD9" i="12"/>
  <c r="BE9" i="12"/>
  <c r="BF9" i="12"/>
  <c r="BG9" i="12"/>
  <c r="BH9" i="12"/>
  <c r="BI9" i="12"/>
  <c r="BJ9" i="12"/>
  <c r="BK9" i="12"/>
  <c r="BL9" i="12"/>
  <c r="BM9" i="12"/>
  <c r="BN9" i="12"/>
  <c r="BO9" i="12"/>
  <c r="BP9" i="12"/>
  <c r="BQ9" i="12"/>
  <c r="D10" i="12"/>
  <c r="E10" i="12"/>
  <c r="F10" i="12"/>
  <c r="G10" i="12"/>
  <c r="H10" i="12"/>
  <c r="I10" i="12"/>
  <c r="J10" i="12"/>
  <c r="K10" i="12"/>
  <c r="L10" i="12"/>
  <c r="M10" i="12"/>
  <c r="N10" i="12"/>
  <c r="O10" i="12"/>
  <c r="P10" i="12"/>
  <c r="Q10" i="12"/>
  <c r="R10" i="12"/>
  <c r="S10" i="12"/>
  <c r="T10" i="12"/>
  <c r="U10" i="12"/>
  <c r="V10" i="12"/>
  <c r="W10" i="12"/>
  <c r="X10" i="12"/>
  <c r="Y10" i="12"/>
  <c r="Z10" i="12"/>
  <c r="AA10" i="12"/>
  <c r="AB10" i="12"/>
  <c r="AC10" i="12"/>
  <c r="AD10" i="12"/>
  <c r="AE10" i="12"/>
  <c r="AF10" i="12"/>
  <c r="AG10" i="12"/>
  <c r="AH10" i="12"/>
  <c r="AI10" i="12"/>
  <c r="AJ10" i="12"/>
  <c r="AK10" i="12"/>
  <c r="AL10" i="12"/>
  <c r="AM10" i="12"/>
  <c r="AN10" i="12"/>
  <c r="AO10" i="12"/>
  <c r="AP10" i="12"/>
  <c r="AQ10" i="12"/>
  <c r="AR10" i="12"/>
  <c r="AS10" i="12"/>
  <c r="AT10" i="12"/>
  <c r="AU10" i="12"/>
  <c r="AV10" i="12"/>
  <c r="AW10" i="12"/>
  <c r="AX10" i="12"/>
  <c r="AY10" i="12"/>
  <c r="AZ10" i="12"/>
  <c r="BA10" i="12"/>
  <c r="BB10" i="12"/>
  <c r="BC10" i="12"/>
  <c r="BD10" i="12"/>
  <c r="BE10" i="12"/>
  <c r="BF10" i="12"/>
  <c r="BG10" i="12"/>
  <c r="BH10" i="12"/>
  <c r="BI10" i="12"/>
  <c r="BJ10" i="12"/>
  <c r="BK10" i="12"/>
  <c r="BL10" i="12"/>
  <c r="BM10" i="12"/>
  <c r="BN10" i="12"/>
  <c r="BO10" i="12"/>
  <c r="BP10" i="12"/>
  <c r="BQ10" i="12"/>
  <c r="D11" i="12"/>
  <c r="E11" i="12"/>
  <c r="F11" i="12"/>
  <c r="G11" i="12"/>
  <c r="H11" i="12"/>
  <c r="I11" i="12"/>
  <c r="J11" i="12"/>
  <c r="K11" i="12"/>
  <c r="L11" i="12"/>
  <c r="M11" i="12"/>
  <c r="N11" i="12"/>
  <c r="O11" i="12"/>
  <c r="P11" i="12"/>
  <c r="Q11" i="12"/>
  <c r="R11" i="12"/>
  <c r="S11" i="12"/>
  <c r="T11" i="12"/>
  <c r="U11" i="12"/>
  <c r="V11" i="12"/>
  <c r="W11" i="12"/>
  <c r="X11" i="12"/>
  <c r="Y11" i="12"/>
  <c r="Z11" i="12"/>
  <c r="AA11" i="12"/>
  <c r="AB11" i="12"/>
  <c r="AC11" i="12"/>
  <c r="AD11" i="12"/>
  <c r="AE11" i="12"/>
  <c r="AF11" i="12"/>
  <c r="AG11" i="12"/>
  <c r="AH11" i="12"/>
  <c r="AI11" i="12"/>
  <c r="AJ11" i="12"/>
  <c r="AK11" i="12"/>
  <c r="AL11" i="12"/>
  <c r="AM11" i="12"/>
  <c r="AN11" i="12"/>
  <c r="AO11" i="12"/>
  <c r="AP11" i="12"/>
  <c r="AQ11" i="12"/>
  <c r="AR11" i="12"/>
  <c r="AS11" i="12"/>
  <c r="AT11" i="12"/>
  <c r="AU11" i="12"/>
  <c r="AV11" i="12"/>
  <c r="AW11" i="12"/>
  <c r="AX11" i="12"/>
  <c r="AY11" i="12"/>
  <c r="AZ11" i="12"/>
  <c r="BA11" i="12"/>
  <c r="BB11" i="12"/>
  <c r="BC11" i="12"/>
  <c r="BD11" i="12"/>
  <c r="BE11" i="12"/>
  <c r="BF11" i="12"/>
  <c r="BG11" i="12"/>
  <c r="BH11" i="12"/>
  <c r="BI11" i="12"/>
  <c r="BJ11" i="12"/>
  <c r="BK11" i="12"/>
  <c r="BL11" i="12"/>
  <c r="BM11" i="12"/>
  <c r="BN11" i="12"/>
  <c r="BO11" i="12"/>
  <c r="BP11" i="12"/>
  <c r="BQ11" i="12"/>
  <c r="D12" i="12"/>
  <c r="E12" i="12"/>
  <c r="F12" i="12"/>
  <c r="G12" i="12"/>
  <c r="H12" i="12"/>
  <c r="I12" i="12"/>
  <c r="J12" i="12"/>
  <c r="K12" i="12"/>
  <c r="L12" i="12"/>
  <c r="M12" i="12"/>
  <c r="N12" i="12"/>
  <c r="O12" i="12"/>
  <c r="P12" i="12"/>
  <c r="Q12" i="12"/>
  <c r="R12" i="12"/>
  <c r="S12" i="12"/>
  <c r="T12" i="12"/>
  <c r="U12" i="12"/>
  <c r="V12" i="12"/>
  <c r="W12" i="12"/>
  <c r="X12" i="12"/>
  <c r="Y12" i="12"/>
  <c r="Z12" i="12"/>
  <c r="AA12" i="12"/>
  <c r="AB12" i="12"/>
  <c r="AC12" i="12"/>
  <c r="AD12" i="12"/>
  <c r="AE12" i="12"/>
  <c r="AF12" i="12"/>
  <c r="AG12" i="12"/>
  <c r="AH12" i="12"/>
  <c r="AI12" i="12"/>
  <c r="AJ12" i="12"/>
  <c r="AK12" i="12"/>
  <c r="AL12" i="12"/>
  <c r="AM12" i="12"/>
  <c r="AN12" i="12"/>
  <c r="AO12" i="12"/>
  <c r="AP12" i="12"/>
  <c r="AQ12" i="12"/>
  <c r="AR12" i="12"/>
  <c r="AS12" i="12"/>
  <c r="AT12" i="12"/>
  <c r="AU12" i="12"/>
  <c r="AV12" i="12"/>
  <c r="AW12" i="12"/>
  <c r="AX12" i="12"/>
  <c r="AY12" i="12"/>
  <c r="AZ12" i="12"/>
  <c r="BA12" i="12"/>
  <c r="BB12" i="12"/>
  <c r="BC12" i="12"/>
  <c r="BD12" i="12"/>
  <c r="BE12" i="12"/>
  <c r="BF12" i="12"/>
  <c r="BG12" i="12"/>
  <c r="BH12" i="12"/>
  <c r="BI12" i="12"/>
  <c r="BJ12" i="12"/>
  <c r="BK12" i="12"/>
  <c r="BL12" i="12"/>
  <c r="BM12" i="12"/>
  <c r="BN12" i="12"/>
  <c r="BO12" i="12"/>
  <c r="BP12" i="12"/>
  <c r="BQ12" i="12"/>
  <c r="D13" i="12"/>
  <c r="E13" i="12"/>
  <c r="F13" i="12"/>
  <c r="G13" i="12"/>
  <c r="H13" i="12"/>
  <c r="I13" i="12"/>
  <c r="J13" i="12"/>
  <c r="K13" i="12"/>
  <c r="L13" i="12"/>
  <c r="M13" i="12"/>
  <c r="N13" i="12"/>
  <c r="O13" i="12"/>
  <c r="P13" i="12"/>
  <c r="Q13" i="12"/>
  <c r="R13" i="12"/>
  <c r="S13" i="12"/>
  <c r="T13" i="12"/>
  <c r="U13" i="12"/>
  <c r="V13" i="12"/>
  <c r="W13" i="12"/>
  <c r="X13" i="12"/>
  <c r="Y13" i="12"/>
  <c r="Z13" i="12"/>
  <c r="AA13" i="12"/>
  <c r="AB13" i="12"/>
  <c r="AC13" i="12"/>
  <c r="AD13" i="12"/>
  <c r="AE13" i="12"/>
  <c r="AF13" i="12"/>
  <c r="AG13" i="12"/>
  <c r="AH13" i="12"/>
  <c r="AI13" i="12"/>
  <c r="AJ13" i="12"/>
  <c r="AK13" i="12"/>
  <c r="AL13" i="12"/>
  <c r="AM13" i="12"/>
  <c r="AN13" i="12"/>
  <c r="AO13" i="12"/>
  <c r="AP13" i="12"/>
  <c r="AQ13" i="12"/>
  <c r="AR13" i="12"/>
  <c r="AS13" i="12"/>
  <c r="AT13" i="12"/>
  <c r="AU13" i="12"/>
  <c r="AV13" i="12"/>
  <c r="AW13" i="12"/>
  <c r="AX13" i="12"/>
  <c r="AY13" i="12"/>
  <c r="AZ13" i="12"/>
  <c r="BA13" i="12"/>
  <c r="BB13" i="12"/>
  <c r="BC13" i="12"/>
  <c r="BD13" i="12"/>
  <c r="BE13" i="12"/>
  <c r="BF13" i="12"/>
  <c r="BG13" i="12"/>
  <c r="BH13" i="12"/>
  <c r="BI13" i="12"/>
  <c r="BJ13" i="12"/>
  <c r="BK13" i="12"/>
  <c r="BL13" i="12"/>
  <c r="BM13" i="12"/>
  <c r="BN13" i="12"/>
  <c r="BO13" i="12"/>
  <c r="BP13" i="12"/>
  <c r="BQ13" i="12"/>
  <c r="D14" i="12"/>
  <c r="E14" i="12"/>
  <c r="F14" i="12"/>
  <c r="G14" i="12"/>
  <c r="H14" i="12"/>
  <c r="I14" i="12"/>
  <c r="J14" i="12"/>
  <c r="K14" i="12"/>
  <c r="L14" i="12"/>
  <c r="M14" i="12"/>
  <c r="N14" i="12"/>
  <c r="O14" i="12"/>
  <c r="P14" i="12"/>
  <c r="Q14" i="12"/>
  <c r="R14" i="12"/>
  <c r="S14" i="12"/>
  <c r="T14" i="12"/>
  <c r="U14" i="12"/>
  <c r="V14" i="12"/>
  <c r="W14" i="12"/>
  <c r="X14" i="12"/>
  <c r="Y14" i="12"/>
  <c r="Z14" i="12"/>
  <c r="AA14" i="12"/>
  <c r="AB14" i="12"/>
  <c r="AC14" i="12"/>
  <c r="AD14" i="12"/>
  <c r="AE14" i="12"/>
  <c r="AF14" i="12"/>
  <c r="AG14" i="12"/>
  <c r="AH14" i="12"/>
  <c r="AI14" i="12"/>
  <c r="AJ14" i="12"/>
  <c r="AK14" i="12"/>
  <c r="AL14" i="12"/>
  <c r="AM14" i="12"/>
  <c r="AN14" i="12"/>
  <c r="AO14" i="12"/>
  <c r="AP14" i="12"/>
  <c r="AQ14" i="12"/>
  <c r="AR14" i="12"/>
  <c r="AS14" i="12"/>
  <c r="AT14" i="12"/>
  <c r="AU14" i="12"/>
  <c r="AV14" i="12"/>
  <c r="AW14" i="12"/>
  <c r="AX14" i="12"/>
  <c r="AY14" i="12"/>
  <c r="AZ14" i="12"/>
  <c r="BA14" i="12"/>
  <c r="BB14" i="12"/>
  <c r="BC14" i="12"/>
  <c r="BD14" i="12"/>
  <c r="BE14" i="12"/>
  <c r="BF14" i="12"/>
  <c r="BG14" i="12"/>
  <c r="BH14" i="12"/>
  <c r="BI14" i="12"/>
  <c r="BJ14" i="12"/>
  <c r="BK14" i="12"/>
  <c r="BL14" i="12"/>
  <c r="BM14" i="12"/>
  <c r="BN14" i="12"/>
  <c r="BO14" i="12"/>
  <c r="BP14" i="12"/>
  <c r="BQ14" i="12"/>
  <c r="D15" i="12"/>
  <c r="E15" i="12"/>
  <c r="F15" i="12"/>
  <c r="G15" i="12"/>
  <c r="H15" i="12"/>
  <c r="I15" i="12"/>
  <c r="J15" i="12"/>
  <c r="K15" i="12"/>
  <c r="L15" i="12"/>
  <c r="M15" i="12"/>
  <c r="N15" i="12"/>
  <c r="O15" i="12"/>
  <c r="P15" i="12"/>
  <c r="Q15" i="12"/>
  <c r="R15" i="12"/>
  <c r="S15" i="12"/>
  <c r="T15" i="12"/>
  <c r="U15" i="12"/>
  <c r="V15" i="12"/>
  <c r="W15" i="12"/>
  <c r="X15" i="12"/>
  <c r="Y15" i="12"/>
  <c r="Z15" i="12"/>
  <c r="AA15" i="12"/>
  <c r="AB15" i="12"/>
  <c r="AC15" i="12"/>
  <c r="AD15" i="12"/>
  <c r="AE15" i="12"/>
  <c r="AF15" i="12"/>
  <c r="AG15" i="12"/>
  <c r="AH15" i="12"/>
  <c r="AI15" i="12"/>
  <c r="AJ15" i="12"/>
  <c r="AK15" i="12"/>
  <c r="AL15" i="12"/>
  <c r="AM15" i="12"/>
  <c r="AN15" i="12"/>
  <c r="AO15" i="12"/>
  <c r="AP15" i="12"/>
  <c r="AQ15" i="12"/>
  <c r="AR15" i="12"/>
  <c r="AS15" i="12"/>
  <c r="AT15" i="12"/>
  <c r="AU15" i="12"/>
  <c r="AV15" i="12"/>
  <c r="AW15" i="12"/>
  <c r="AX15" i="12"/>
  <c r="AY15" i="12"/>
  <c r="AZ15" i="12"/>
  <c r="BA15" i="12"/>
  <c r="BB15" i="12"/>
  <c r="BC15" i="12"/>
  <c r="BD15" i="12"/>
  <c r="BE15" i="12"/>
  <c r="BF15" i="12"/>
  <c r="BG15" i="12"/>
  <c r="BH15" i="12"/>
  <c r="BI15" i="12"/>
  <c r="BJ15" i="12"/>
  <c r="BK15" i="12"/>
  <c r="BL15" i="12"/>
  <c r="BM15" i="12"/>
  <c r="BN15" i="12"/>
  <c r="BO15" i="12"/>
  <c r="BP15" i="12"/>
  <c r="BQ15" i="12"/>
  <c r="D16" i="12"/>
  <c r="E16" i="12"/>
  <c r="F16" i="12"/>
  <c r="G16" i="12"/>
  <c r="H16" i="12"/>
  <c r="I16" i="12"/>
  <c r="J16" i="12"/>
  <c r="K16" i="12"/>
  <c r="L16" i="12"/>
  <c r="M16" i="12"/>
  <c r="N16" i="12"/>
  <c r="O16" i="12"/>
  <c r="P16" i="12"/>
  <c r="Q16" i="12"/>
  <c r="R16" i="12"/>
  <c r="S16" i="12"/>
  <c r="T16" i="12"/>
  <c r="U16" i="12"/>
  <c r="V16" i="12"/>
  <c r="W16" i="12"/>
  <c r="X16" i="12"/>
  <c r="Y16" i="12"/>
  <c r="Z16" i="12"/>
  <c r="AA16" i="12"/>
  <c r="AB16" i="12"/>
  <c r="AC16" i="12"/>
  <c r="AD16" i="12"/>
  <c r="AE16" i="12"/>
  <c r="AF16" i="12"/>
  <c r="AG16" i="12"/>
  <c r="AH16" i="12"/>
  <c r="AI16" i="12"/>
  <c r="AJ16" i="12"/>
  <c r="AK16" i="12"/>
  <c r="AL16" i="12"/>
  <c r="AM16" i="12"/>
  <c r="AN16" i="12"/>
  <c r="AO16" i="12"/>
  <c r="AP16" i="12"/>
  <c r="AQ16" i="12"/>
  <c r="AR16" i="12"/>
  <c r="AS16" i="12"/>
  <c r="AT16" i="12"/>
  <c r="AU16" i="12"/>
  <c r="AV16" i="12"/>
  <c r="AW16" i="12"/>
  <c r="AX16" i="12"/>
  <c r="AY16" i="12"/>
  <c r="AZ16" i="12"/>
  <c r="BA16" i="12"/>
  <c r="BB16" i="12"/>
  <c r="BC16" i="12"/>
  <c r="BD16" i="12"/>
  <c r="BE16" i="12"/>
  <c r="BF16" i="12"/>
  <c r="BG16" i="12"/>
  <c r="BH16" i="12"/>
  <c r="BI16" i="12"/>
  <c r="BJ16" i="12"/>
  <c r="BK16" i="12"/>
  <c r="BL16" i="12"/>
  <c r="BM16" i="12"/>
  <c r="BN16" i="12"/>
  <c r="BO16" i="12"/>
  <c r="BP16" i="12"/>
  <c r="BQ16" i="12"/>
  <c r="D17" i="12"/>
  <c r="E17" i="12"/>
  <c r="F17" i="12"/>
  <c r="G17" i="12"/>
  <c r="H17" i="12"/>
  <c r="I17" i="12"/>
  <c r="J17" i="12"/>
  <c r="K17" i="12"/>
  <c r="L17" i="12"/>
  <c r="M17" i="12"/>
  <c r="N17" i="12"/>
  <c r="O17" i="12"/>
  <c r="P17" i="12"/>
  <c r="Q17" i="12"/>
  <c r="R17" i="12"/>
  <c r="S17" i="12"/>
  <c r="T17" i="12"/>
  <c r="U17" i="12"/>
  <c r="V17" i="12"/>
  <c r="W17" i="12"/>
  <c r="X17" i="12"/>
  <c r="Y17" i="12"/>
  <c r="Z17" i="12"/>
  <c r="AA17" i="12"/>
  <c r="AB17" i="12"/>
  <c r="AC17" i="12"/>
  <c r="AD17" i="12"/>
  <c r="AE17" i="12"/>
  <c r="AF17" i="12"/>
  <c r="AG17" i="12"/>
  <c r="AH17" i="12"/>
  <c r="AI17" i="12"/>
  <c r="AJ17" i="12"/>
  <c r="AK17" i="12"/>
  <c r="AL17" i="12"/>
  <c r="AM17" i="12"/>
  <c r="AN17" i="12"/>
  <c r="AO17" i="12"/>
  <c r="AP17" i="12"/>
  <c r="AQ17" i="12"/>
  <c r="AR17" i="12"/>
  <c r="AS17" i="12"/>
  <c r="AT17" i="12"/>
  <c r="AU17" i="12"/>
  <c r="AV17" i="12"/>
  <c r="AW17" i="12"/>
  <c r="AX17" i="12"/>
  <c r="AY17" i="12"/>
  <c r="AZ17" i="12"/>
  <c r="BA17" i="12"/>
  <c r="BB17" i="12"/>
  <c r="BC17" i="12"/>
  <c r="BD17" i="12"/>
  <c r="BE17" i="12"/>
  <c r="BF17" i="12"/>
  <c r="BG17" i="12"/>
  <c r="BH17" i="12"/>
  <c r="BI17" i="12"/>
  <c r="BJ17" i="12"/>
  <c r="BK17" i="12"/>
  <c r="BL17" i="12"/>
  <c r="BM17" i="12"/>
  <c r="BN17" i="12"/>
  <c r="BO17" i="12"/>
  <c r="BP17" i="12"/>
  <c r="BQ17" i="12"/>
  <c r="D18" i="12"/>
  <c r="E18" i="12"/>
  <c r="F18" i="12"/>
  <c r="G18" i="12"/>
  <c r="H18" i="12"/>
  <c r="I18" i="12"/>
  <c r="J18" i="12"/>
  <c r="K18" i="12"/>
  <c r="L18" i="12"/>
  <c r="M18" i="12"/>
  <c r="N18" i="12"/>
  <c r="O18" i="12"/>
  <c r="P18" i="12"/>
  <c r="Q18" i="12"/>
  <c r="R18" i="12"/>
  <c r="S18" i="12"/>
  <c r="T18" i="12"/>
  <c r="U18" i="12"/>
  <c r="V18" i="12"/>
  <c r="W18" i="12"/>
  <c r="X18" i="12"/>
  <c r="Y18" i="12"/>
  <c r="Z18" i="12"/>
  <c r="AA18" i="12"/>
  <c r="AB18" i="12"/>
  <c r="AC18" i="12"/>
  <c r="AD18" i="12"/>
  <c r="AE18" i="12"/>
  <c r="AF18" i="12"/>
  <c r="AG18" i="12"/>
  <c r="AH18" i="12"/>
  <c r="AI18" i="12"/>
  <c r="AJ18" i="12"/>
  <c r="AK18" i="12"/>
  <c r="AL18" i="12"/>
  <c r="AM18" i="12"/>
  <c r="AN18" i="12"/>
  <c r="AO18" i="12"/>
  <c r="AP18" i="12"/>
  <c r="AQ18" i="12"/>
  <c r="AR18" i="12"/>
  <c r="AS18" i="12"/>
  <c r="AT18" i="12"/>
  <c r="AU18" i="12"/>
  <c r="AV18" i="12"/>
  <c r="AW18" i="12"/>
  <c r="AX18" i="12"/>
  <c r="AY18" i="12"/>
  <c r="AZ18" i="12"/>
  <c r="BA18" i="12"/>
  <c r="BB18" i="12"/>
  <c r="BC18" i="12"/>
  <c r="BD18" i="12"/>
  <c r="BE18" i="12"/>
  <c r="BF18" i="12"/>
  <c r="BG18" i="12"/>
  <c r="BH18" i="12"/>
  <c r="BI18" i="12"/>
  <c r="BJ18" i="12"/>
  <c r="BK18" i="12"/>
  <c r="BL18" i="12"/>
  <c r="BM18" i="12"/>
  <c r="BN18" i="12"/>
  <c r="BO18" i="12"/>
  <c r="BP18" i="12"/>
  <c r="BQ18" i="12"/>
  <c r="D19" i="12"/>
  <c r="E19" i="12"/>
  <c r="F19" i="12"/>
  <c r="G19" i="12"/>
  <c r="H19" i="12"/>
  <c r="I19" i="12"/>
  <c r="J19" i="12"/>
  <c r="K19" i="12"/>
  <c r="L19" i="12"/>
  <c r="M19" i="12"/>
  <c r="N19" i="12"/>
  <c r="O19" i="12"/>
  <c r="P19" i="12"/>
  <c r="Q19" i="12"/>
  <c r="R19" i="12"/>
  <c r="S19" i="12"/>
  <c r="T19" i="12"/>
  <c r="U19" i="12"/>
  <c r="V19" i="12"/>
  <c r="W19" i="12"/>
  <c r="X19" i="12"/>
  <c r="Y19" i="12"/>
  <c r="Z19" i="12"/>
  <c r="AA19" i="12"/>
  <c r="AB19" i="12"/>
  <c r="AC19" i="12"/>
  <c r="AD19" i="12"/>
  <c r="AE19" i="12"/>
  <c r="AF19" i="12"/>
  <c r="AG19" i="12"/>
  <c r="AH19" i="12"/>
  <c r="AI19" i="12"/>
  <c r="AJ19" i="12"/>
  <c r="AK19" i="12"/>
  <c r="AL19" i="12"/>
  <c r="AM19" i="12"/>
  <c r="AN19" i="12"/>
  <c r="AO19" i="12"/>
  <c r="AP19" i="12"/>
  <c r="AQ19" i="12"/>
  <c r="AR19" i="12"/>
  <c r="AS19" i="12"/>
  <c r="AT19" i="12"/>
  <c r="AU19" i="12"/>
  <c r="AV19" i="12"/>
  <c r="AW19" i="12"/>
  <c r="AX19" i="12"/>
  <c r="AY19" i="12"/>
  <c r="AZ19" i="12"/>
  <c r="BA19" i="12"/>
  <c r="BB19" i="12"/>
  <c r="BC19" i="12"/>
  <c r="BD19" i="12"/>
  <c r="BE19" i="12"/>
  <c r="BF19" i="12"/>
  <c r="BG19" i="12"/>
  <c r="BH19" i="12"/>
  <c r="BI19" i="12"/>
  <c r="BJ19" i="12"/>
  <c r="BK19" i="12"/>
  <c r="BL19" i="12"/>
  <c r="BM19" i="12"/>
  <c r="BN19" i="12"/>
  <c r="BO19" i="12"/>
  <c r="BP19" i="12"/>
  <c r="BQ19" i="12"/>
  <c r="D20" i="12"/>
  <c r="E20" i="12"/>
  <c r="F20" i="12"/>
  <c r="G20" i="12"/>
  <c r="H20" i="12"/>
  <c r="I20" i="12"/>
  <c r="J20" i="12"/>
  <c r="K20" i="12"/>
  <c r="L20" i="12"/>
  <c r="M20" i="12"/>
  <c r="N20" i="12"/>
  <c r="O20" i="12"/>
  <c r="P20" i="12"/>
  <c r="Q20" i="12"/>
  <c r="R20" i="12"/>
  <c r="S20" i="12"/>
  <c r="T20" i="12"/>
  <c r="U20" i="12"/>
  <c r="V20" i="12"/>
  <c r="W20" i="12"/>
  <c r="X20" i="12"/>
  <c r="Y20" i="12"/>
  <c r="Z20" i="12"/>
  <c r="AA20" i="12"/>
  <c r="AB20" i="12"/>
  <c r="AC20" i="12"/>
  <c r="AD20" i="12"/>
  <c r="AE20" i="12"/>
  <c r="AF20" i="12"/>
  <c r="AG20" i="12"/>
  <c r="AH20" i="12"/>
  <c r="AI20" i="12"/>
  <c r="AJ20" i="12"/>
  <c r="AK20" i="12"/>
  <c r="AL20" i="12"/>
  <c r="AM20" i="12"/>
  <c r="AN20" i="12"/>
  <c r="AO20" i="12"/>
  <c r="AP20" i="12"/>
  <c r="AQ20" i="12"/>
  <c r="AR20" i="12"/>
  <c r="AS20" i="12"/>
  <c r="AT20" i="12"/>
  <c r="AU20" i="12"/>
  <c r="AV20" i="12"/>
  <c r="AW20" i="12"/>
  <c r="AX20" i="12"/>
  <c r="AY20" i="12"/>
  <c r="AZ20" i="12"/>
  <c r="BA20" i="12"/>
  <c r="BB20" i="12"/>
  <c r="BC20" i="12"/>
  <c r="BD20" i="12"/>
  <c r="BE20" i="12"/>
  <c r="BF20" i="12"/>
  <c r="BG20" i="12"/>
  <c r="BH20" i="12"/>
  <c r="BI20" i="12"/>
  <c r="BJ20" i="12"/>
  <c r="BK20" i="12"/>
  <c r="BL20" i="12"/>
  <c r="BM20" i="12"/>
  <c r="BN20" i="12"/>
  <c r="BO20" i="12"/>
  <c r="BP20" i="12"/>
  <c r="BQ20" i="12"/>
  <c r="D21" i="12"/>
  <c r="E21" i="12"/>
  <c r="F21" i="12"/>
  <c r="G21" i="12"/>
  <c r="H21" i="12"/>
  <c r="I21" i="12"/>
  <c r="J21" i="12"/>
  <c r="K21" i="12"/>
  <c r="L21" i="12"/>
  <c r="M21" i="12"/>
  <c r="N21" i="12"/>
  <c r="O21" i="12"/>
  <c r="P21" i="12"/>
  <c r="Q21" i="12"/>
  <c r="R21" i="12"/>
  <c r="S21" i="12"/>
  <c r="T21" i="12"/>
  <c r="U21" i="12"/>
  <c r="V21" i="12"/>
  <c r="W21" i="12"/>
  <c r="X21" i="12"/>
  <c r="Y21" i="12"/>
  <c r="Z21" i="12"/>
  <c r="AA21" i="12"/>
  <c r="AB21" i="12"/>
  <c r="AC21" i="12"/>
  <c r="AD21" i="12"/>
  <c r="AE21" i="12"/>
  <c r="AF21" i="12"/>
  <c r="AG21" i="12"/>
  <c r="AH21" i="12"/>
  <c r="AI21" i="12"/>
  <c r="AJ21" i="12"/>
  <c r="AK21" i="12"/>
  <c r="AL21" i="12"/>
  <c r="AM21" i="12"/>
  <c r="AN21" i="12"/>
  <c r="AO21" i="12"/>
  <c r="AP21" i="12"/>
  <c r="AQ21" i="12"/>
  <c r="AR21" i="12"/>
  <c r="AS21" i="12"/>
  <c r="AT21" i="12"/>
  <c r="AU21" i="12"/>
  <c r="AV21" i="12"/>
  <c r="AW21" i="12"/>
  <c r="AX21" i="12"/>
  <c r="AY21" i="12"/>
  <c r="AZ21" i="12"/>
  <c r="BA21" i="12"/>
  <c r="BB21" i="12"/>
  <c r="BC21" i="12"/>
  <c r="BD21" i="12"/>
  <c r="BE21" i="12"/>
  <c r="BF21" i="12"/>
  <c r="BG21" i="12"/>
  <c r="BH21" i="12"/>
  <c r="BI21" i="12"/>
  <c r="BJ21" i="12"/>
  <c r="BK21" i="12"/>
  <c r="BL21" i="12"/>
  <c r="BM21" i="12"/>
  <c r="BN21" i="12"/>
  <c r="BO21" i="12"/>
  <c r="BP21" i="12"/>
  <c r="BQ21" i="12"/>
  <c r="D22" i="12"/>
  <c r="E22" i="12"/>
  <c r="F22" i="12"/>
  <c r="G22" i="12"/>
  <c r="H22" i="12"/>
  <c r="I22" i="12"/>
  <c r="J22" i="12"/>
  <c r="K22" i="12"/>
  <c r="L22" i="12"/>
  <c r="M22" i="12"/>
  <c r="N22" i="12"/>
  <c r="O22" i="12"/>
  <c r="P22" i="12"/>
  <c r="Q22" i="12"/>
  <c r="R22" i="12"/>
  <c r="S22" i="12"/>
  <c r="T22" i="12"/>
  <c r="U22" i="12"/>
  <c r="V22" i="12"/>
  <c r="W22" i="12"/>
  <c r="X22" i="12"/>
  <c r="Y22" i="12"/>
  <c r="Z22" i="12"/>
  <c r="AA22" i="12"/>
  <c r="AB22" i="12"/>
  <c r="AC22" i="12"/>
  <c r="AD22" i="12"/>
  <c r="AE22" i="12"/>
  <c r="AF22" i="12"/>
  <c r="AG22" i="12"/>
  <c r="AH22" i="12"/>
  <c r="AI22" i="12"/>
  <c r="AJ22" i="12"/>
  <c r="AK22" i="12"/>
  <c r="AL22" i="12"/>
  <c r="AM22" i="12"/>
  <c r="AN22" i="12"/>
  <c r="AO22" i="12"/>
  <c r="AP22" i="12"/>
  <c r="AQ22" i="12"/>
  <c r="AR22" i="12"/>
  <c r="AS22" i="12"/>
  <c r="AT22" i="12"/>
  <c r="AU22" i="12"/>
  <c r="AV22" i="12"/>
  <c r="AW22" i="12"/>
  <c r="AX22" i="12"/>
  <c r="AY22" i="12"/>
  <c r="AZ22" i="12"/>
  <c r="BA22" i="12"/>
  <c r="BB22" i="12"/>
  <c r="BC22" i="12"/>
  <c r="BD22" i="12"/>
  <c r="BE22" i="12"/>
  <c r="BF22" i="12"/>
  <c r="BG22" i="12"/>
  <c r="BH22" i="12"/>
  <c r="BI22" i="12"/>
  <c r="BJ22" i="12"/>
  <c r="BK22" i="12"/>
  <c r="BL22" i="12"/>
  <c r="BM22" i="12"/>
  <c r="BN22" i="12"/>
  <c r="BO22" i="12"/>
  <c r="BP22" i="12"/>
  <c r="BQ22" i="12"/>
  <c r="D23" i="12"/>
  <c r="E23" i="12"/>
  <c r="F23" i="12"/>
  <c r="G23" i="12"/>
  <c r="H23" i="12"/>
  <c r="I23" i="12"/>
  <c r="J23" i="12"/>
  <c r="K23" i="12"/>
  <c r="L23" i="12"/>
  <c r="M23" i="12"/>
  <c r="N23" i="12"/>
  <c r="O23" i="12"/>
  <c r="P23" i="12"/>
  <c r="Q23" i="12"/>
  <c r="R23" i="12"/>
  <c r="S23" i="12"/>
  <c r="T23" i="12"/>
  <c r="U23" i="12"/>
  <c r="V23" i="12"/>
  <c r="W23" i="12"/>
  <c r="X23" i="12"/>
  <c r="Y23" i="12"/>
  <c r="Z23" i="12"/>
  <c r="AA23" i="12"/>
  <c r="AB23" i="12"/>
  <c r="AC23" i="12"/>
  <c r="AD23" i="12"/>
  <c r="AE23" i="12"/>
  <c r="AF23" i="12"/>
  <c r="AG23" i="12"/>
  <c r="AH23" i="12"/>
  <c r="AI23" i="12"/>
  <c r="AJ23" i="12"/>
  <c r="AK23" i="12"/>
  <c r="AL23" i="12"/>
  <c r="AM23" i="12"/>
  <c r="AN23" i="12"/>
  <c r="AO23" i="12"/>
  <c r="AP23" i="12"/>
  <c r="AQ23" i="12"/>
  <c r="AR23" i="12"/>
  <c r="AS23" i="12"/>
  <c r="AT23" i="12"/>
  <c r="AU23" i="12"/>
  <c r="AV23" i="12"/>
  <c r="AW23" i="12"/>
  <c r="AX23" i="12"/>
  <c r="AY23" i="12"/>
  <c r="AZ23" i="12"/>
  <c r="BA23" i="12"/>
  <c r="BB23" i="12"/>
  <c r="BC23" i="12"/>
  <c r="BD23" i="12"/>
  <c r="BE23" i="12"/>
  <c r="BF23" i="12"/>
  <c r="BG23" i="12"/>
  <c r="BH23" i="12"/>
  <c r="BI23" i="12"/>
  <c r="BJ23" i="12"/>
  <c r="BK23" i="12"/>
  <c r="BL23" i="12"/>
  <c r="BM23" i="12"/>
  <c r="BN23" i="12"/>
  <c r="BO23" i="12"/>
  <c r="BP23" i="12"/>
  <c r="BQ23" i="12"/>
  <c r="D24" i="12"/>
  <c r="E24" i="12"/>
  <c r="F24" i="12"/>
  <c r="G24" i="12"/>
  <c r="H24" i="12"/>
  <c r="I24" i="12"/>
  <c r="J24" i="12"/>
  <c r="K24" i="12"/>
  <c r="L24" i="12"/>
  <c r="M24" i="12"/>
  <c r="N24" i="12"/>
  <c r="O24" i="12"/>
  <c r="P24" i="12"/>
  <c r="Q24" i="12"/>
  <c r="R24" i="12"/>
  <c r="S24" i="12"/>
  <c r="T24" i="12"/>
  <c r="U24" i="12"/>
  <c r="V24" i="12"/>
  <c r="W24" i="12"/>
  <c r="X24" i="12"/>
  <c r="Y24" i="12"/>
  <c r="Z24" i="12"/>
  <c r="AA24" i="12"/>
  <c r="AB24" i="12"/>
  <c r="AC24" i="12"/>
  <c r="AD24" i="12"/>
  <c r="AE24" i="12"/>
  <c r="AF24" i="12"/>
  <c r="AG24" i="12"/>
  <c r="AH24" i="12"/>
  <c r="AI24" i="12"/>
  <c r="AJ24" i="12"/>
  <c r="AK24" i="12"/>
  <c r="AL24" i="12"/>
  <c r="AM24" i="12"/>
  <c r="AN24" i="12"/>
  <c r="AO24" i="12"/>
  <c r="AP24" i="12"/>
  <c r="AQ24" i="12"/>
  <c r="AR24" i="12"/>
  <c r="AS24" i="12"/>
  <c r="AT24" i="12"/>
  <c r="AU24" i="12"/>
  <c r="AV24" i="12"/>
  <c r="AW24" i="12"/>
  <c r="AX24" i="12"/>
  <c r="AY24" i="12"/>
  <c r="AZ24" i="12"/>
  <c r="BA24" i="12"/>
  <c r="BB24" i="12"/>
  <c r="BC24" i="12"/>
  <c r="BD24" i="12"/>
  <c r="BE24" i="12"/>
  <c r="BF24" i="12"/>
  <c r="BG24" i="12"/>
  <c r="BH24" i="12"/>
  <c r="BI24" i="12"/>
  <c r="BJ24" i="12"/>
  <c r="BK24" i="12"/>
  <c r="BL24" i="12"/>
  <c r="BM24" i="12"/>
  <c r="BN24" i="12"/>
  <c r="BO24" i="12"/>
  <c r="BP24" i="12"/>
  <c r="BQ24" i="12"/>
  <c r="D25" i="12"/>
  <c r="E25" i="12"/>
  <c r="F25" i="12"/>
  <c r="G25" i="12"/>
  <c r="H25" i="12"/>
  <c r="I25" i="12"/>
  <c r="J25" i="12"/>
  <c r="K25" i="12"/>
  <c r="L25" i="12"/>
  <c r="M25" i="12"/>
  <c r="N25" i="12"/>
  <c r="O25" i="12"/>
  <c r="P25" i="12"/>
  <c r="Q25" i="12"/>
  <c r="R25" i="12"/>
  <c r="S25" i="12"/>
  <c r="T25" i="12"/>
  <c r="U25" i="12"/>
  <c r="V25" i="12"/>
  <c r="W25" i="12"/>
  <c r="X25" i="12"/>
  <c r="Y25" i="12"/>
  <c r="Z25" i="12"/>
  <c r="AA25" i="12"/>
  <c r="AB25" i="12"/>
  <c r="AC25" i="12"/>
  <c r="AD25" i="12"/>
  <c r="AE25" i="12"/>
  <c r="AF25" i="12"/>
  <c r="AG25" i="12"/>
  <c r="AH25" i="12"/>
  <c r="AI25" i="12"/>
  <c r="AJ25" i="12"/>
  <c r="AK25" i="12"/>
  <c r="AL25" i="12"/>
  <c r="AM25" i="12"/>
  <c r="AN25" i="12"/>
  <c r="AO25" i="12"/>
  <c r="AP25" i="12"/>
  <c r="AQ25" i="12"/>
  <c r="AR25" i="12"/>
  <c r="AS25" i="12"/>
  <c r="AT25" i="12"/>
  <c r="AU25" i="12"/>
  <c r="AV25" i="12"/>
  <c r="AW25" i="12"/>
  <c r="AX25" i="12"/>
  <c r="AY25" i="12"/>
  <c r="AZ25" i="12"/>
  <c r="BA25" i="12"/>
  <c r="BB25" i="12"/>
  <c r="BC25" i="12"/>
  <c r="BD25" i="12"/>
  <c r="BE25" i="12"/>
  <c r="BF25" i="12"/>
  <c r="BG25" i="12"/>
  <c r="BH25" i="12"/>
  <c r="BI25" i="12"/>
  <c r="BJ25" i="12"/>
  <c r="BK25" i="12"/>
  <c r="BL25" i="12"/>
  <c r="BM25" i="12"/>
  <c r="BN25" i="12"/>
  <c r="BO25" i="12"/>
  <c r="BP25" i="12"/>
  <c r="BQ25" i="12"/>
  <c r="D26" i="12"/>
  <c r="E26" i="12"/>
  <c r="F26" i="12"/>
  <c r="G26" i="12"/>
  <c r="H26" i="12"/>
  <c r="I26" i="12"/>
  <c r="J26" i="12"/>
  <c r="K26" i="12"/>
  <c r="L26" i="12"/>
  <c r="M26" i="12"/>
  <c r="N26" i="12"/>
  <c r="O26" i="12"/>
  <c r="P26" i="12"/>
  <c r="Q26" i="12"/>
  <c r="R26" i="12"/>
  <c r="S26" i="12"/>
  <c r="T26" i="12"/>
  <c r="U26" i="12"/>
  <c r="V26" i="12"/>
  <c r="W26" i="12"/>
  <c r="X26" i="12"/>
  <c r="Y26" i="12"/>
  <c r="Z26" i="12"/>
  <c r="AA26" i="12"/>
  <c r="AB26" i="12"/>
  <c r="AC26" i="12"/>
  <c r="AD26" i="12"/>
  <c r="AE26" i="12"/>
  <c r="AF26" i="12"/>
  <c r="AG26" i="12"/>
  <c r="AH26" i="12"/>
  <c r="AI26" i="12"/>
  <c r="AJ26" i="12"/>
  <c r="AK26" i="12"/>
  <c r="AL26" i="12"/>
  <c r="AM26" i="12"/>
  <c r="AN26" i="12"/>
  <c r="AO26" i="12"/>
  <c r="AP26" i="12"/>
  <c r="AQ26" i="12"/>
  <c r="AR26" i="12"/>
  <c r="AS26" i="12"/>
  <c r="AT26" i="12"/>
  <c r="AU26" i="12"/>
  <c r="AV26" i="12"/>
  <c r="AW26" i="12"/>
  <c r="AX26" i="12"/>
  <c r="AY26" i="12"/>
  <c r="AZ26" i="12"/>
  <c r="BA26" i="12"/>
  <c r="BB26" i="12"/>
  <c r="BC26" i="12"/>
  <c r="BD26" i="12"/>
  <c r="BE26" i="12"/>
  <c r="BF26" i="12"/>
  <c r="BG26" i="12"/>
  <c r="BH26" i="12"/>
  <c r="BI26" i="12"/>
  <c r="BJ26" i="12"/>
  <c r="BK26" i="12"/>
  <c r="BL26" i="12"/>
  <c r="BM26" i="12"/>
  <c r="BN26" i="12"/>
  <c r="BO26" i="12"/>
  <c r="BP26" i="12"/>
  <c r="BQ26" i="12"/>
  <c r="D27" i="12"/>
  <c r="E27" i="12"/>
  <c r="F27" i="12"/>
  <c r="G27" i="12"/>
  <c r="H27" i="12"/>
  <c r="I27" i="12"/>
  <c r="J27" i="12"/>
  <c r="K27" i="12"/>
  <c r="L27" i="12"/>
  <c r="M27" i="12"/>
  <c r="N27" i="12"/>
  <c r="O27" i="12"/>
  <c r="P27" i="12"/>
  <c r="Q27" i="12"/>
  <c r="R27" i="12"/>
  <c r="S27" i="12"/>
  <c r="T27" i="12"/>
  <c r="U27" i="12"/>
  <c r="V27" i="12"/>
  <c r="W27" i="12"/>
  <c r="X27" i="12"/>
  <c r="Y27" i="12"/>
  <c r="Z27" i="12"/>
  <c r="AA27" i="12"/>
  <c r="AB27" i="12"/>
  <c r="AC27" i="12"/>
  <c r="AD27" i="12"/>
  <c r="AE27" i="12"/>
  <c r="AF27" i="12"/>
  <c r="AG27" i="12"/>
  <c r="AH27" i="12"/>
  <c r="AI27" i="12"/>
  <c r="AJ27" i="12"/>
  <c r="AK27" i="12"/>
  <c r="AL27" i="12"/>
  <c r="AM27" i="12"/>
  <c r="AN27" i="12"/>
  <c r="AO27" i="12"/>
  <c r="AP27" i="12"/>
  <c r="AQ27" i="12"/>
  <c r="AR27" i="12"/>
  <c r="AS27" i="12"/>
  <c r="AT27" i="12"/>
  <c r="AU27" i="12"/>
  <c r="AV27" i="12"/>
  <c r="AW27" i="12"/>
  <c r="AX27" i="12"/>
  <c r="AY27" i="12"/>
  <c r="AZ27" i="12"/>
  <c r="BA27" i="12"/>
  <c r="BB27" i="12"/>
  <c r="BC27" i="12"/>
  <c r="BD27" i="12"/>
  <c r="BE27" i="12"/>
  <c r="BF27" i="12"/>
  <c r="BG27" i="12"/>
  <c r="BH27" i="12"/>
  <c r="BI27" i="12"/>
  <c r="BJ27" i="12"/>
  <c r="BK27" i="12"/>
  <c r="BL27" i="12"/>
  <c r="BM27" i="12"/>
  <c r="BN27" i="12"/>
  <c r="BO27" i="12"/>
  <c r="BP27" i="12"/>
  <c r="BQ27" i="12"/>
  <c r="D28" i="12"/>
  <c r="E28" i="12"/>
  <c r="F28" i="12"/>
  <c r="G28" i="12"/>
  <c r="H28" i="12"/>
  <c r="I28" i="12"/>
  <c r="J28" i="12"/>
  <c r="K28" i="12"/>
  <c r="L28" i="12"/>
  <c r="M28" i="12"/>
  <c r="N28" i="12"/>
  <c r="O28" i="12"/>
  <c r="P28" i="12"/>
  <c r="Q28" i="12"/>
  <c r="R28" i="12"/>
  <c r="S28" i="12"/>
  <c r="T28" i="12"/>
  <c r="U28" i="12"/>
  <c r="V28" i="12"/>
  <c r="W28" i="12"/>
  <c r="X28" i="12"/>
  <c r="Y28" i="12"/>
  <c r="Z28" i="12"/>
  <c r="AA28" i="12"/>
  <c r="AB28" i="12"/>
  <c r="AC28" i="12"/>
  <c r="AD28" i="12"/>
  <c r="AE28" i="12"/>
  <c r="AF28" i="12"/>
  <c r="AG28" i="12"/>
  <c r="AH28" i="12"/>
  <c r="AI28" i="12"/>
  <c r="AJ28" i="12"/>
  <c r="AK28" i="12"/>
  <c r="AL28" i="12"/>
  <c r="AM28" i="12"/>
  <c r="AN28" i="12"/>
  <c r="AO28" i="12"/>
  <c r="AP28" i="12"/>
  <c r="AQ28" i="12"/>
  <c r="AR28" i="12"/>
  <c r="AS28" i="12"/>
  <c r="AT28" i="12"/>
  <c r="AU28" i="12"/>
  <c r="AV28" i="12"/>
  <c r="AW28" i="12"/>
  <c r="AX28" i="12"/>
  <c r="AY28" i="12"/>
  <c r="AZ28" i="12"/>
  <c r="BA28" i="12"/>
  <c r="BB28" i="12"/>
  <c r="BC28" i="12"/>
  <c r="BD28" i="12"/>
  <c r="BE28" i="12"/>
  <c r="BF28" i="12"/>
  <c r="BG28" i="12"/>
  <c r="BH28" i="12"/>
  <c r="BI28" i="12"/>
  <c r="BJ28" i="12"/>
  <c r="BK28" i="12"/>
  <c r="BL28" i="12"/>
  <c r="BM28" i="12"/>
  <c r="BN28" i="12"/>
  <c r="BO28" i="12"/>
  <c r="BP28" i="12"/>
  <c r="BQ28" i="12"/>
  <c r="D29" i="12"/>
  <c r="E29" i="12"/>
  <c r="F29" i="12"/>
  <c r="G29" i="12"/>
  <c r="H29" i="12"/>
  <c r="I29" i="12"/>
  <c r="J29" i="12"/>
  <c r="K29" i="12"/>
  <c r="L29" i="12"/>
  <c r="M29" i="12"/>
  <c r="N29" i="12"/>
  <c r="O29" i="12"/>
  <c r="P29" i="12"/>
  <c r="Q29" i="12"/>
  <c r="R29" i="12"/>
  <c r="S29" i="12"/>
  <c r="T29" i="12"/>
  <c r="U29" i="12"/>
  <c r="V29" i="12"/>
  <c r="W29" i="12"/>
  <c r="X29" i="12"/>
  <c r="Y29" i="12"/>
  <c r="Z29" i="12"/>
  <c r="AA29" i="12"/>
  <c r="AB29" i="12"/>
  <c r="AC29" i="12"/>
  <c r="AD29" i="12"/>
  <c r="AE29" i="12"/>
  <c r="AF29" i="12"/>
  <c r="AG29" i="12"/>
  <c r="AH29" i="12"/>
  <c r="AI29" i="12"/>
  <c r="AJ29" i="12"/>
  <c r="AK29" i="12"/>
  <c r="AL29" i="12"/>
  <c r="AM29" i="12"/>
  <c r="AN29" i="12"/>
  <c r="AO29" i="12"/>
  <c r="AP29" i="12"/>
  <c r="AQ29" i="12"/>
  <c r="AR29" i="12"/>
  <c r="AS29" i="12"/>
  <c r="AT29" i="12"/>
  <c r="AU29" i="12"/>
  <c r="AV29" i="12"/>
  <c r="AW29" i="12"/>
  <c r="AX29" i="12"/>
  <c r="AY29" i="12"/>
  <c r="AZ29" i="12"/>
  <c r="BA29" i="12"/>
  <c r="BB29" i="12"/>
  <c r="BC29" i="12"/>
  <c r="BD29" i="12"/>
  <c r="BE29" i="12"/>
  <c r="BF29" i="12"/>
  <c r="BG29" i="12"/>
  <c r="BH29" i="12"/>
  <c r="BI29" i="12"/>
  <c r="BJ29" i="12"/>
  <c r="BK29" i="12"/>
  <c r="BL29" i="12"/>
  <c r="BM29" i="12"/>
  <c r="BN29" i="12"/>
  <c r="BO29" i="12"/>
  <c r="BP29" i="12"/>
  <c r="BQ29" i="12"/>
  <c r="D30" i="12"/>
  <c r="E30" i="12"/>
  <c r="F30" i="12"/>
  <c r="G30" i="12"/>
  <c r="H30" i="12"/>
  <c r="I30" i="12"/>
  <c r="J30" i="12"/>
  <c r="K30" i="12"/>
  <c r="L30" i="12"/>
  <c r="M30" i="12"/>
  <c r="N30" i="12"/>
  <c r="O30" i="12"/>
  <c r="P30" i="12"/>
  <c r="Q30" i="12"/>
  <c r="R30" i="12"/>
  <c r="S30" i="12"/>
  <c r="T30" i="12"/>
  <c r="U30" i="12"/>
  <c r="V30" i="12"/>
  <c r="W30" i="12"/>
  <c r="X30" i="12"/>
  <c r="Y30" i="12"/>
  <c r="Z30" i="12"/>
  <c r="AA30" i="12"/>
  <c r="AB30" i="12"/>
  <c r="AC30" i="12"/>
  <c r="AD30" i="12"/>
  <c r="AE30" i="12"/>
  <c r="AF30" i="12"/>
  <c r="AG30" i="12"/>
  <c r="AH30" i="12"/>
  <c r="AI30" i="12"/>
  <c r="AJ30" i="12"/>
  <c r="AK30" i="12"/>
  <c r="AL30" i="12"/>
  <c r="AM30" i="12"/>
  <c r="AN30" i="12"/>
  <c r="AO30" i="12"/>
  <c r="AP30" i="12"/>
  <c r="AQ30" i="12"/>
  <c r="AR30" i="12"/>
  <c r="AS30" i="12"/>
  <c r="AT30" i="12"/>
  <c r="AU30" i="12"/>
  <c r="AV30" i="12"/>
  <c r="AW30" i="12"/>
  <c r="AX30" i="12"/>
  <c r="AY30" i="12"/>
  <c r="AZ30" i="12"/>
  <c r="BA30" i="12"/>
  <c r="BB30" i="12"/>
  <c r="BC30" i="12"/>
  <c r="BD30" i="12"/>
  <c r="BE30" i="12"/>
  <c r="BF30" i="12"/>
  <c r="BG30" i="12"/>
  <c r="BH30" i="12"/>
  <c r="BI30" i="12"/>
  <c r="BJ30" i="12"/>
  <c r="BK30" i="12"/>
  <c r="BL30" i="12"/>
  <c r="BM30" i="12"/>
  <c r="BN30" i="12"/>
  <c r="BO30" i="12"/>
  <c r="BP30" i="12"/>
  <c r="BQ30" i="12"/>
  <c r="D31" i="12"/>
  <c r="E31" i="12"/>
  <c r="F31" i="12"/>
  <c r="G31" i="12"/>
  <c r="H31" i="12"/>
  <c r="I31" i="12"/>
  <c r="J31" i="12"/>
  <c r="K31" i="12"/>
  <c r="L31" i="12"/>
  <c r="M31" i="12"/>
  <c r="N31" i="12"/>
  <c r="O31" i="12"/>
  <c r="P31" i="12"/>
  <c r="Q31" i="12"/>
  <c r="R31" i="12"/>
  <c r="S31" i="12"/>
  <c r="T31" i="12"/>
  <c r="U31" i="12"/>
  <c r="V31" i="12"/>
  <c r="W31" i="12"/>
  <c r="X31" i="12"/>
  <c r="Y31" i="12"/>
  <c r="Z31" i="12"/>
  <c r="AA31" i="12"/>
  <c r="AB31" i="12"/>
  <c r="AC31" i="12"/>
  <c r="AD31" i="12"/>
  <c r="AE31" i="12"/>
  <c r="AF31" i="12"/>
  <c r="AG31" i="12"/>
  <c r="AH31" i="12"/>
  <c r="AI31" i="12"/>
  <c r="AJ31" i="12"/>
  <c r="AK31" i="12"/>
  <c r="AL31" i="12"/>
  <c r="AM31" i="12"/>
  <c r="AN31" i="12"/>
  <c r="AO31" i="12"/>
  <c r="AP31" i="12"/>
  <c r="AQ31" i="12"/>
  <c r="AR31" i="12"/>
  <c r="AS31" i="12"/>
  <c r="AT31" i="12"/>
  <c r="AU31" i="12"/>
  <c r="AV31" i="12"/>
  <c r="AW31" i="12"/>
  <c r="AX31" i="12"/>
  <c r="AY31" i="12"/>
  <c r="AZ31" i="12"/>
  <c r="BA31" i="12"/>
  <c r="BB31" i="12"/>
  <c r="BC31" i="12"/>
  <c r="BD31" i="12"/>
  <c r="BE31" i="12"/>
  <c r="BF31" i="12"/>
  <c r="BG31" i="12"/>
  <c r="BH31" i="12"/>
  <c r="BI31" i="12"/>
  <c r="BJ31" i="12"/>
  <c r="BK31" i="12"/>
  <c r="BL31" i="12"/>
  <c r="BM31" i="12"/>
  <c r="BN31" i="12"/>
  <c r="BO31" i="12"/>
  <c r="BP31" i="12"/>
  <c r="BQ31" i="12"/>
  <c r="D32" i="12"/>
  <c r="E32" i="12"/>
  <c r="F32" i="12"/>
  <c r="G32" i="12"/>
  <c r="H32" i="12"/>
  <c r="I32" i="12"/>
  <c r="J32" i="12"/>
  <c r="K32" i="12"/>
  <c r="L32" i="12"/>
  <c r="M32" i="12"/>
  <c r="N32" i="12"/>
  <c r="O32" i="12"/>
  <c r="P32" i="12"/>
  <c r="Q32" i="12"/>
  <c r="R32" i="12"/>
  <c r="S32" i="12"/>
  <c r="T32" i="12"/>
  <c r="U32" i="12"/>
  <c r="V32" i="12"/>
  <c r="W32" i="12"/>
  <c r="X32" i="12"/>
  <c r="Y32" i="12"/>
  <c r="Z32" i="12"/>
  <c r="AA32" i="12"/>
  <c r="AB32" i="12"/>
  <c r="AC32" i="12"/>
  <c r="AD32" i="12"/>
  <c r="AE32" i="12"/>
  <c r="AF32" i="12"/>
  <c r="AG32" i="12"/>
  <c r="AH32" i="12"/>
  <c r="AI32" i="12"/>
  <c r="AJ32" i="12"/>
  <c r="AK32" i="12"/>
  <c r="AL32" i="12"/>
  <c r="AM32" i="12"/>
  <c r="AN32" i="12"/>
  <c r="AO32" i="12"/>
  <c r="AP32" i="12"/>
  <c r="AQ32" i="12"/>
  <c r="AR32" i="12"/>
  <c r="AS32" i="12"/>
  <c r="AT32" i="12"/>
  <c r="AU32" i="12"/>
  <c r="AV32" i="12"/>
  <c r="AW32" i="12"/>
  <c r="AX32" i="12"/>
  <c r="AY32" i="12"/>
  <c r="AZ32" i="12"/>
  <c r="BA32" i="12"/>
  <c r="BB32" i="12"/>
  <c r="BC32" i="12"/>
  <c r="BD32" i="12"/>
  <c r="BE32" i="12"/>
  <c r="BF32" i="12"/>
  <c r="BG32" i="12"/>
  <c r="BH32" i="12"/>
  <c r="BI32" i="12"/>
  <c r="BJ32" i="12"/>
  <c r="BK32" i="12"/>
  <c r="BL32" i="12"/>
  <c r="BM32" i="12"/>
  <c r="BN32" i="12"/>
  <c r="BO32" i="12"/>
  <c r="BP32" i="12"/>
  <c r="BQ32" i="12"/>
  <c r="D33" i="12"/>
  <c r="E33" i="12"/>
  <c r="F33" i="12"/>
  <c r="G33" i="12"/>
  <c r="H33" i="12"/>
  <c r="I33" i="12"/>
  <c r="J33" i="12"/>
  <c r="K33" i="12"/>
  <c r="L33" i="12"/>
  <c r="M33" i="12"/>
  <c r="N33" i="12"/>
  <c r="O33" i="12"/>
  <c r="P33" i="12"/>
  <c r="Q33" i="12"/>
  <c r="R33" i="12"/>
  <c r="S33" i="12"/>
  <c r="T33" i="12"/>
  <c r="U33" i="12"/>
  <c r="V33" i="12"/>
  <c r="W33" i="12"/>
  <c r="X33" i="12"/>
  <c r="Y33" i="12"/>
  <c r="Z33" i="12"/>
  <c r="AA33" i="12"/>
  <c r="AB33" i="12"/>
  <c r="AC33" i="12"/>
  <c r="AD33" i="12"/>
  <c r="AE33" i="12"/>
  <c r="AF33" i="12"/>
  <c r="AG33" i="12"/>
  <c r="AH33" i="12"/>
  <c r="AI33" i="12"/>
  <c r="AJ33" i="12"/>
  <c r="AK33" i="12"/>
  <c r="AL33" i="12"/>
  <c r="AM33" i="12"/>
  <c r="AN33" i="12"/>
  <c r="AO33" i="12"/>
  <c r="AP33" i="12"/>
  <c r="AQ33" i="12"/>
  <c r="AR33" i="12"/>
  <c r="AS33" i="12"/>
  <c r="AT33" i="12"/>
  <c r="AU33" i="12"/>
  <c r="AV33" i="12"/>
  <c r="AW33" i="12"/>
  <c r="AX33" i="12"/>
  <c r="AY33" i="12"/>
  <c r="AZ33" i="12"/>
  <c r="BA33" i="12"/>
  <c r="BB33" i="12"/>
  <c r="BC33" i="12"/>
  <c r="BD33" i="12"/>
  <c r="BE33" i="12"/>
  <c r="BF33" i="12"/>
  <c r="BG33" i="12"/>
  <c r="BH33" i="12"/>
  <c r="BI33" i="12"/>
  <c r="BJ33" i="12"/>
  <c r="BK33" i="12"/>
  <c r="BL33" i="12"/>
  <c r="BM33" i="12"/>
  <c r="BN33" i="12"/>
  <c r="BO33" i="12"/>
  <c r="BP33" i="12"/>
  <c r="BQ33" i="12"/>
  <c r="D34" i="12"/>
  <c r="E34" i="12"/>
  <c r="F34" i="12"/>
  <c r="G34" i="12"/>
  <c r="H34" i="12"/>
  <c r="I34" i="12"/>
  <c r="J34" i="12"/>
  <c r="K34" i="12"/>
  <c r="L34" i="12"/>
  <c r="M34" i="12"/>
  <c r="N34" i="12"/>
  <c r="O34" i="12"/>
  <c r="P34" i="12"/>
  <c r="Q34" i="12"/>
  <c r="R34" i="12"/>
  <c r="S34" i="12"/>
  <c r="T34" i="12"/>
  <c r="U34" i="12"/>
  <c r="V34" i="12"/>
  <c r="W34" i="12"/>
  <c r="X34" i="12"/>
  <c r="Y34" i="12"/>
  <c r="Z34" i="12"/>
  <c r="AA34" i="12"/>
  <c r="AB34" i="12"/>
  <c r="AC34" i="12"/>
  <c r="AD34" i="12"/>
  <c r="AE34" i="12"/>
  <c r="AF34" i="12"/>
  <c r="AG34" i="12"/>
  <c r="AH34" i="12"/>
  <c r="AI34" i="12"/>
  <c r="AJ34" i="12"/>
  <c r="AK34" i="12"/>
  <c r="AL34" i="12"/>
  <c r="AM34" i="12"/>
  <c r="AN34" i="12"/>
  <c r="AO34" i="12"/>
  <c r="AP34" i="12"/>
  <c r="AQ34" i="12"/>
  <c r="AR34" i="12"/>
  <c r="AS34" i="12"/>
  <c r="AT34" i="12"/>
  <c r="AU34" i="12"/>
  <c r="AV34" i="12"/>
  <c r="AW34" i="12"/>
  <c r="AX34" i="12"/>
  <c r="AY34" i="12"/>
  <c r="AZ34" i="12"/>
  <c r="BA34" i="12"/>
  <c r="BB34" i="12"/>
  <c r="BC34" i="12"/>
  <c r="BD34" i="12"/>
  <c r="BE34" i="12"/>
  <c r="BF34" i="12"/>
  <c r="BG34" i="12"/>
  <c r="BH34" i="12"/>
  <c r="BI34" i="12"/>
  <c r="BJ34" i="12"/>
  <c r="BK34" i="12"/>
  <c r="BL34" i="12"/>
  <c r="BM34" i="12"/>
  <c r="BN34" i="12"/>
  <c r="BO34" i="12"/>
  <c r="BP34" i="12"/>
  <c r="BQ34" i="12"/>
  <c r="D35" i="12"/>
  <c r="E35" i="12"/>
  <c r="F35" i="12"/>
  <c r="G35" i="12"/>
  <c r="H35" i="12"/>
  <c r="I35" i="12"/>
  <c r="J35" i="12"/>
  <c r="K35" i="12"/>
  <c r="L35" i="12"/>
  <c r="M35" i="12"/>
  <c r="N35" i="12"/>
  <c r="O35" i="12"/>
  <c r="P35" i="12"/>
  <c r="Q35" i="12"/>
  <c r="R35" i="12"/>
  <c r="S35" i="12"/>
  <c r="T35" i="12"/>
  <c r="U35" i="12"/>
  <c r="V35" i="12"/>
  <c r="W35" i="12"/>
  <c r="X35" i="12"/>
  <c r="Y35" i="12"/>
  <c r="Z35" i="12"/>
  <c r="AA35" i="12"/>
  <c r="AB35" i="12"/>
  <c r="AC35" i="12"/>
  <c r="AD35" i="12"/>
  <c r="AE35" i="12"/>
  <c r="AF35" i="12"/>
  <c r="AG35" i="12"/>
  <c r="AH35" i="12"/>
  <c r="AI35" i="12"/>
  <c r="AJ35" i="12"/>
  <c r="AK35" i="12"/>
  <c r="AL35" i="12"/>
  <c r="AM35" i="12"/>
  <c r="AN35" i="12"/>
  <c r="AO35" i="12"/>
  <c r="AP35" i="12"/>
  <c r="AQ35" i="12"/>
  <c r="AR35" i="12"/>
  <c r="AS35" i="12"/>
  <c r="AT35" i="12"/>
  <c r="AU35" i="12"/>
  <c r="AV35" i="12"/>
  <c r="AW35" i="12"/>
  <c r="AX35" i="12"/>
  <c r="AY35" i="12"/>
  <c r="AZ35" i="12"/>
  <c r="BA35" i="12"/>
  <c r="BB35" i="12"/>
  <c r="BC35" i="12"/>
  <c r="BD35" i="12"/>
  <c r="BE35" i="12"/>
  <c r="BF35" i="12"/>
  <c r="BG35" i="12"/>
  <c r="BH35" i="12"/>
  <c r="BI35" i="12"/>
  <c r="BJ35" i="12"/>
  <c r="BK35" i="12"/>
  <c r="BL35" i="12"/>
  <c r="BM35" i="12"/>
  <c r="BN35" i="12"/>
  <c r="BO35" i="12"/>
  <c r="BP35" i="12"/>
  <c r="BQ35" i="12"/>
  <c r="D36" i="12"/>
  <c r="E36" i="12"/>
  <c r="F36" i="12"/>
  <c r="G36" i="12"/>
  <c r="H36" i="12"/>
  <c r="I36" i="12"/>
  <c r="J36" i="12"/>
  <c r="K36" i="12"/>
  <c r="L36" i="12"/>
  <c r="M36" i="12"/>
  <c r="N36" i="12"/>
  <c r="O36" i="12"/>
  <c r="P36" i="12"/>
  <c r="Q36" i="12"/>
  <c r="R36" i="12"/>
  <c r="S36" i="12"/>
  <c r="T36" i="12"/>
  <c r="U36" i="12"/>
  <c r="V36" i="12"/>
  <c r="W36" i="12"/>
  <c r="X36" i="12"/>
  <c r="Y36" i="12"/>
  <c r="Z36" i="12"/>
  <c r="AA36" i="12"/>
  <c r="AB36" i="12"/>
  <c r="AC36" i="12"/>
  <c r="AD36" i="12"/>
  <c r="AE36" i="12"/>
  <c r="AF36" i="12"/>
  <c r="AG36" i="12"/>
  <c r="AH36" i="12"/>
  <c r="AI36" i="12"/>
  <c r="AJ36" i="12"/>
  <c r="AK36" i="12"/>
  <c r="AL36" i="12"/>
  <c r="AM36" i="12"/>
  <c r="AN36" i="12"/>
  <c r="AO36" i="12"/>
  <c r="AP36" i="12"/>
  <c r="AQ36" i="12"/>
  <c r="AR36" i="12"/>
  <c r="AS36" i="12"/>
  <c r="AT36" i="12"/>
  <c r="AU36" i="12"/>
  <c r="AV36" i="12"/>
  <c r="AW36" i="12"/>
  <c r="AX36" i="12"/>
  <c r="AY36" i="12"/>
  <c r="AZ36" i="12"/>
  <c r="BA36" i="12"/>
  <c r="BB36" i="12"/>
  <c r="BC36" i="12"/>
  <c r="BD36" i="12"/>
  <c r="BE36" i="12"/>
  <c r="BF36" i="12"/>
  <c r="BG36" i="12"/>
  <c r="BH36" i="12"/>
  <c r="BI36" i="12"/>
  <c r="BJ36" i="12"/>
  <c r="BK36" i="12"/>
  <c r="BL36" i="12"/>
  <c r="BM36" i="12"/>
  <c r="BN36" i="12"/>
  <c r="BO36" i="12"/>
  <c r="BP36" i="12"/>
  <c r="BQ36" i="12"/>
  <c r="D37" i="12"/>
  <c r="E37" i="12"/>
  <c r="F37" i="12"/>
  <c r="G37" i="12"/>
  <c r="H37" i="12"/>
  <c r="I37" i="12"/>
  <c r="J37" i="12"/>
  <c r="K37" i="12"/>
  <c r="L37" i="12"/>
  <c r="M37" i="12"/>
  <c r="N37" i="12"/>
  <c r="O37" i="12"/>
  <c r="P37" i="12"/>
  <c r="Q37" i="12"/>
  <c r="R37" i="12"/>
  <c r="S37" i="12"/>
  <c r="T37" i="12"/>
  <c r="U37" i="12"/>
  <c r="V37" i="12"/>
  <c r="W37" i="12"/>
  <c r="X37" i="12"/>
  <c r="Y37" i="12"/>
  <c r="Z37" i="12"/>
  <c r="AA37" i="12"/>
  <c r="AB37" i="12"/>
  <c r="AC37" i="12"/>
  <c r="AD37" i="12"/>
  <c r="AE37" i="12"/>
  <c r="AF37" i="12"/>
  <c r="AG37" i="12"/>
  <c r="AH37" i="12"/>
  <c r="AI37" i="12"/>
  <c r="AJ37" i="12"/>
  <c r="AK37" i="12"/>
  <c r="AL37" i="12"/>
  <c r="AM37" i="12"/>
  <c r="AN37" i="12"/>
  <c r="AO37" i="12"/>
  <c r="AP37" i="12"/>
  <c r="AQ37" i="12"/>
  <c r="AR37" i="12"/>
  <c r="AS37" i="12"/>
  <c r="AT37" i="12"/>
  <c r="AU37" i="12"/>
  <c r="AV37" i="12"/>
  <c r="AW37" i="12"/>
  <c r="AX37" i="12"/>
  <c r="AY37" i="12"/>
  <c r="AZ37" i="12"/>
  <c r="BA37" i="12"/>
  <c r="BB37" i="12"/>
  <c r="BC37" i="12"/>
  <c r="BD37" i="12"/>
  <c r="BE37" i="12"/>
  <c r="BF37" i="12"/>
  <c r="BG37" i="12"/>
  <c r="BH37" i="12"/>
  <c r="BI37" i="12"/>
  <c r="BJ37" i="12"/>
  <c r="BK37" i="12"/>
  <c r="BL37" i="12"/>
  <c r="BM37" i="12"/>
  <c r="BN37" i="12"/>
  <c r="BO37" i="12"/>
  <c r="BP37" i="12"/>
  <c r="BQ37" i="12"/>
  <c r="D38" i="12"/>
  <c r="E38" i="12"/>
  <c r="F38" i="12"/>
  <c r="G38" i="12"/>
  <c r="H38" i="12"/>
  <c r="I38" i="12"/>
  <c r="J38" i="12"/>
  <c r="K38" i="12"/>
  <c r="L38" i="12"/>
  <c r="M38" i="12"/>
  <c r="N38" i="12"/>
  <c r="O38" i="12"/>
  <c r="P38" i="12"/>
  <c r="Q38" i="12"/>
  <c r="R38" i="12"/>
  <c r="S38" i="12"/>
  <c r="T38" i="12"/>
  <c r="U38" i="12"/>
  <c r="V38" i="12"/>
  <c r="W38" i="12"/>
  <c r="X38" i="12"/>
  <c r="Y38" i="12"/>
  <c r="Z38" i="12"/>
  <c r="AA38" i="12"/>
  <c r="AB38" i="12"/>
  <c r="AC38" i="12"/>
  <c r="AD38" i="12"/>
  <c r="AE38" i="12"/>
  <c r="AF38" i="12"/>
  <c r="AG38" i="12"/>
  <c r="AH38" i="12"/>
  <c r="AI38" i="12"/>
  <c r="AJ38" i="12"/>
  <c r="AK38" i="12"/>
  <c r="AL38" i="12"/>
  <c r="AM38" i="12"/>
  <c r="AN38" i="12"/>
  <c r="AO38" i="12"/>
  <c r="AP38" i="12"/>
  <c r="AQ38" i="12"/>
  <c r="AR38" i="12"/>
  <c r="AS38" i="12"/>
  <c r="AT38" i="12"/>
  <c r="AU38" i="12"/>
  <c r="AV38" i="12"/>
  <c r="AW38" i="12"/>
  <c r="AX38" i="12"/>
  <c r="AY38" i="12"/>
  <c r="AZ38" i="12"/>
  <c r="BA38" i="12"/>
  <c r="BB38" i="12"/>
  <c r="BC38" i="12"/>
  <c r="BD38" i="12"/>
  <c r="BE38" i="12"/>
  <c r="BF38" i="12"/>
  <c r="BG38" i="12"/>
  <c r="BH38" i="12"/>
  <c r="BI38" i="12"/>
  <c r="BJ38" i="12"/>
  <c r="BK38" i="12"/>
  <c r="BL38" i="12"/>
  <c r="BM38" i="12"/>
  <c r="BN38" i="12"/>
  <c r="BO38" i="12"/>
  <c r="BP38" i="12"/>
  <c r="BQ38" i="12"/>
  <c r="D39" i="12"/>
  <c r="E39" i="12"/>
  <c r="F39" i="12"/>
  <c r="G39" i="12"/>
  <c r="H39" i="12"/>
  <c r="I39" i="12"/>
  <c r="J39" i="12"/>
  <c r="K39" i="12"/>
  <c r="L39" i="12"/>
  <c r="M39" i="12"/>
  <c r="N39" i="12"/>
  <c r="O39" i="12"/>
  <c r="P39" i="12"/>
  <c r="Q39" i="12"/>
  <c r="R39" i="12"/>
  <c r="S39" i="12"/>
  <c r="T39" i="12"/>
  <c r="U39" i="12"/>
  <c r="V39" i="12"/>
  <c r="W39" i="12"/>
  <c r="X39" i="12"/>
  <c r="Y39" i="12"/>
  <c r="Z39" i="12"/>
  <c r="AA39" i="12"/>
  <c r="AB39" i="12"/>
  <c r="AC39" i="12"/>
  <c r="AD39" i="12"/>
  <c r="AE39" i="12"/>
  <c r="AF39" i="12"/>
  <c r="AG39" i="12"/>
  <c r="AH39" i="12"/>
  <c r="AI39" i="12"/>
  <c r="AJ39" i="12"/>
  <c r="AK39" i="12"/>
  <c r="AL39" i="12"/>
  <c r="AM39" i="12"/>
  <c r="AN39" i="12"/>
  <c r="AO39" i="12"/>
  <c r="AP39" i="12"/>
  <c r="AQ39" i="12"/>
  <c r="AR39" i="12"/>
  <c r="AS39" i="12"/>
  <c r="AT39" i="12"/>
  <c r="AU39" i="12"/>
  <c r="AV39" i="12"/>
  <c r="AW39" i="12"/>
  <c r="AX39" i="12"/>
  <c r="AY39" i="12"/>
  <c r="AZ39" i="12"/>
  <c r="BA39" i="12"/>
  <c r="BB39" i="12"/>
  <c r="BC39" i="12"/>
  <c r="BD39" i="12"/>
  <c r="BE39" i="12"/>
  <c r="BF39" i="12"/>
  <c r="BG39" i="12"/>
  <c r="BH39" i="12"/>
  <c r="BI39" i="12"/>
  <c r="BJ39" i="12"/>
  <c r="BK39" i="12"/>
  <c r="BL39" i="12"/>
  <c r="BM39" i="12"/>
  <c r="BN39" i="12"/>
  <c r="BO39" i="12"/>
  <c r="BP39" i="12"/>
  <c r="BQ39" i="12"/>
  <c r="D40" i="12"/>
  <c r="E40" i="12"/>
  <c r="F40" i="12"/>
  <c r="G40" i="12"/>
  <c r="H40" i="12"/>
  <c r="I40" i="12"/>
  <c r="J40" i="12"/>
  <c r="K40" i="12"/>
  <c r="L40" i="12"/>
  <c r="M40" i="12"/>
  <c r="N40" i="12"/>
  <c r="O40" i="12"/>
  <c r="P40" i="12"/>
  <c r="Q40" i="12"/>
  <c r="R40" i="12"/>
  <c r="S40" i="12"/>
  <c r="T40" i="12"/>
  <c r="U40" i="12"/>
  <c r="V40" i="12"/>
  <c r="W40" i="12"/>
  <c r="X40" i="12"/>
  <c r="Y40" i="12"/>
  <c r="Z40" i="12"/>
  <c r="AA40" i="12"/>
  <c r="AB40" i="12"/>
  <c r="AC40" i="12"/>
  <c r="AD40" i="12"/>
  <c r="AE40" i="12"/>
  <c r="AF40" i="12"/>
  <c r="AG40" i="12"/>
  <c r="AH40" i="12"/>
  <c r="AI40" i="12"/>
  <c r="AJ40" i="12"/>
  <c r="AK40" i="12"/>
  <c r="AL40" i="12"/>
  <c r="AM40" i="12"/>
  <c r="AN40" i="12"/>
  <c r="AO40" i="12"/>
  <c r="AP40" i="12"/>
  <c r="AQ40" i="12"/>
  <c r="AR40" i="12"/>
  <c r="AS40" i="12"/>
  <c r="AT40" i="12"/>
  <c r="AU40" i="12"/>
  <c r="AV40" i="12"/>
  <c r="AW40" i="12"/>
  <c r="AX40" i="12"/>
  <c r="AY40" i="12"/>
  <c r="AZ40" i="12"/>
  <c r="BA40" i="12"/>
  <c r="BB40" i="12"/>
  <c r="BC40" i="12"/>
  <c r="BD40" i="12"/>
  <c r="BE40" i="12"/>
  <c r="BF40" i="12"/>
  <c r="BG40" i="12"/>
  <c r="BH40" i="12"/>
  <c r="BI40" i="12"/>
  <c r="BJ40" i="12"/>
  <c r="BK40" i="12"/>
  <c r="BL40" i="12"/>
  <c r="BM40" i="12"/>
  <c r="BN40" i="12"/>
  <c r="BO40" i="12"/>
  <c r="BP40" i="12"/>
  <c r="BQ40" i="12"/>
  <c r="D41" i="12"/>
  <c r="E41" i="12"/>
  <c r="F41" i="12"/>
  <c r="G41" i="12"/>
  <c r="H41" i="12"/>
  <c r="I41" i="12"/>
  <c r="J41" i="12"/>
  <c r="K41" i="12"/>
  <c r="L41" i="12"/>
  <c r="M41" i="12"/>
  <c r="N41" i="12"/>
  <c r="O41" i="12"/>
  <c r="P41" i="12"/>
  <c r="Q41" i="12"/>
  <c r="R41" i="12"/>
  <c r="S41" i="12"/>
  <c r="T41" i="12"/>
  <c r="U41" i="12"/>
  <c r="V41" i="12"/>
  <c r="W41" i="12"/>
  <c r="X41" i="12"/>
  <c r="Y41" i="12"/>
  <c r="Z41" i="12"/>
  <c r="AA41" i="12"/>
  <c r="AB41" i="12"/>
  <c r="AC41" i="12"/>
  <c r="AD41" i="12"/>
  <c r="AE41" i="12"/>
  <c r="AF41" i="12"/>
  <c r="AG41" i="12"/>
  <c r="AH41" i="12"/>
  <c r="AI41" i="12"/>
  <c r="AJ41" i="12"/>
  <c r="AK41" i="12"/>
  <c r="AL41" i="12"/>
  <c r="AM41" i="12"/>
  <c r="AN41" i="12"/>
  <c r="AO41" i="12"/>
  <c r="AP41" i="12"/>
  <c r="AQ41" i="12"/>
  <c r="AR41" i="12"/>
  <c r="AS41" i="12"/>
  <c r="AT41" i="12"/>
  <c r="AU41" i="12"/>
  <c r="AV41" i="12"/>
  <c r="AW41" i="12"/>
  <c r="AX41" i="12"/>
  <c r="AY41" i="12"/>
  <c r="AZ41" i="12"/>
  <c r="BA41" i="12"/>
  <c r="BB41" i="12"/>
  <c r="BC41" i="12"/>
  <c r="BD41" i="12"/>
  <c r="BE41" i="12"/>
  <c r="BF41" i="12"/>
  <c r="BG41" i="12"/>
  <c r="BH41" i="12"/>
  <c r="BI41" i="12"/>
  <c r="BJ41" i="12"/>
  <c r="BK41" i="12"/>
  <c r="BL41" i="12"/>
  <c r="BM41" i="12"/>
  <c r="BN41" i="12"/>
  <c r="BO41" i="12"/>
  <c r="BP41" i="12"/>
  <c r="BQ41" i="12"/>
  <c r="D42" i="12"/>
  <c r="E42" i="12"/>
  <c r="F42" i="12"/>
  <c r="G42" i="12"/>
  <c r="H42" i="12"/>
  <c r="I42" i="12"/>
  <c r="J42" i="12"/>
  <c r="K42" i="12"/>
  <c r="L42" i="12"/>
  <c r="M42" i="12"/>
  <c r="N42" i="12"/>
  <c r="O42" i="12"/>
  <c r="P42" i="12"/>
  <c r="Q42" i="12"/>
  <c r="R42" i="12"/>
  <c r="S42" i="12"/>
  <c r="T42" i="12"/>
  <c r="U42" i="12"/>
  <c r="V42" i="12"/>
  <c r="W42" i="12"/>
  <c r="X42" i="12"/>
  <c r="Y42" i="12"/>
  <c r="Z42" i="12"/>
  <c r="AA42" i="12"/>
  <c r="AB42" i="12"/>
  <c r="AC42" i="12"/>
  <c r="AD42" i="12"/>
  <c r="AE42" i="12"/>
  <c r="AF42" i="12"/>
  <c r="AG42" i="12"/>
  <c r="AH42" i="12"/>
  <c r="AI42" i="12"/>
  <c r="AJ42" i="12"/>
  <c r="AK42" i="12"/>
  <c r="AL42" i="12"/>
  <c r="AM42" i="12"/>
  <c r="AN42" i="12"/>
  <c r="AO42" i="12"/>
  <c r="AP42" i="12"/>
  <c r="AQ42" i="12"/>
  <c r="AR42" i="12"/>
  <c r="AS42" i="12"/>
  <c r="AT42" i="12"/>
  <c r="AU42" i="12"/>
  <c r="AV42" i="12"/>
  <c r="AW42" i="12"/>
  <c r="AX42" i="12"/>
  <c r="AY42" i="12"/>
  <c r="AZ42" i="12"/>
  <c r="BA42" i="12"/>
  <c r="BB42" i="12"/>
  <c r="BC42" i="12"/>
  <c r="BD42" i="12"/>
  <c r="BE42" i="12"/>
  <c r="BF42" i="12"/>
  <c r="BG42" i="12"/>
  <c r="BH42" i="12"/>
  <c r="BI42" i="12"/>
  <c r="BJ42" i="12"/>
  <c r="BK42" i="12"/>
  <c r="BL42" i="12"/>
  <c r="BM42" i="12"/>
  <c r="BN42" i="12"/>
  <c r="BO42" i="12"/>
  <c r="BP42" i="12"/>
  <c r="BQ42" i="12"/>
  <c r="D43" i="12"/>
  <c r="E43" i="12"/>
  <c r="F43" i="12"/>
  <c r="G43" i="12"/>
  <c r="H43" i="12"/>
  <c r="I43" i="12"/>
  <c r="J43" i="12"/>
  <c r="K43" i="12"/>
  <c r="L43" i="12"/>
  <c r="M43" i="12"/>
  <c r="N43" i="12"/>
  <c r="O43" i="12"/>
  <c r="P43" i="12"/>
  <c r="Q43" i="12"/>
  <c r="R43" i="12"/>
  <c r="S43" i="12"/>
  <c r="T43" i="12"/>
  <c r="U43" i="12"/>
  <c r="V43" i="12"/>
  <c r="W43" i="12"/>
  <c r="X43" i="12"/>
  <c r="Y43" i="12"/>
  <c r="Z43" i="12"/>
  <c r="AA43" i="12"/>
  <c r="AB43" i="12"/>
  <c r="AC43" i="12"/>
  <c r="AD43" i="12"/>
  <c r="AE43" i="12"/>
  <c r="AF43" i="12"/>
  <c r="AG43" i="12"/>
  <c r="AH43" i="12"/>
  <c r="AI43" i="12"/>
  <c r="AJ43" i="12"/>
  <c r="AK43" i="12"/>
  <c r="AL43" i="12"/>
  <c r="AM43" i="12"/>
  <c r="AN43" i="12"/>
  <c r="AO43" i="12"/>
  <c r="AP43" i="12"/>
  <c r="AQ43" i="12"/>
  <c r="AR43" i="12"/>
  <c r="AS43" i="12"/>
  <c r="AT43" i="12"/>
  <c r="AU43" i="12"/>
  <c r="AV43" i="12"/>
  <c r="AW43" i="12"/>
  <c r="AX43" i="12"/>
  <c r="AY43" i="12"/>
  <c r="AZ43" i="12"/>
  <c r="BA43" i="12"/>
  <c r="BB43" i="12"/>
  <c r="BC43" i="12"/>
  <c r="BD43" i="12"/>
  <c r="BE43" i="12"/>
  <c r="BF43" i="12"/>
  <c r="BG43" i="12"/>
  <c r="BH43" i="12"/>
  <c r="BI43" i="12"/>
  <c r="BJ43" i="12"/>
  <c r="BK43" i="12"/>
  <c r="BL43" i="12"/>
  <c r="BM43" i="12"/>
  <c r="BN43" i="12"/>
  <c r="BO43" i="12"/>
  <c r="BP43" i="12"/>
  <c r="BQ43" i="12"/>
  <c r="D44" i="12"/>
  <c r="E44" i="12"/>
  <c r="F44" i="12"/>
  <c r="G44" i="12"/>
  <c r="H44" i="12"/>
  <c r="I44" i="12"/>
  <c r="J44" i="12"/>
  <c r="K44" i="12"/>
  <c r="L44" i="12"/>
  <c r="M44" i="12"/>
  <c r="N44" i="12"/>
  <c r="O44" i="12"/>
  <c r="P44" i="12"/>
  <c r="Q44" i="12"/>
  <c r="R44" i="12"/>
  <c r="S44" i="12"/>
  <c r="T44" i="12"/>
  <c r="U44" i="12"/>
  <c r="V44" i="12"/>
  <c r="W44" i="12"/>
  <c r="X44" i="12"/>
  <c r="Y44" i="12"/>
  <c r="Z44" i="12"/>
  <c r="AA44" i="12"/>
  <c r="AB44" i="12"/>
  <c r="AC44" i="12"/>
  <c r="AD44" i="12"/>
  <c r="AE44" i="12"/>
  <c r="AF44" i="12"/>
  <c r="AG44" i="12"/>
  <c r="AH44" i="12"/>
  <c r="AI44" i="12"/>
  <c r="AJ44" i="12"/>
  <c r="AK44" i="12"/>
  <c r="AL44" i="12"/>
  <c r="AM44" i="12"/>
  <c r="AN44" i="12"/>
  <c r="AO44" i="12"/>
  <c r="AP44" i="12"/>
  <c r="AQ44" i="12"/>
  <c r="AR44" i="12"/>
  <c r="AS44" i="12"/>
  <c r="AT44" i="12"/>
  <c r="AU44" i="12"/>
  <c r="AV44" i="12"/>
  <c r="AW44" i="12"/>
  <c r="AX44" i="12"/>
  <c r="AY44" i="12"/>
  <c r="AZ44" i="12"/>
  <c r="BA44" i="12"/>
  <c r="BB44" i="12"/>
  <c r="BC44" i="12"/>
  <c r="BD44" i="12"/>
  <c r="BE44" i="12"/>
  <c r="BF44" i="12"/>
  <c r="BG44" i="12"/>
  <c r="BH44" i="12"/>
  <c r="BI44" i="12"/>
  <c r="BJ44" i="12"/>
  <c r="BK44" i="12"/>
  <c r="BL44" i="12"/>
  <c r="BM44" i="12"/>
  <c r="BN44" i="12"/>
  <c r="BO44" i="12"/>
  <c r="BP44" i="12"/>
  <c r="BQ44" i="12"/>
  <c r="D45" i="12"/>
  <c r="E45" i="12"/>
  <c r="F45" i="12"/>
  <c r="G45" i="12"/>
  <c r="H45" i="12"/>
  <c r="I45" i="12"/>
  <c r="J45" i="12"/>
  <c r="K45" i="12"/>
  <c r="L45" i="12"/>
  <c r="M45" i="12"/>
  <c r="N45" i="12"/>
  <c r="O45" i="12"/>
  <c r="P45" i="12"/>
  <c r="Q45" i="12"/>
  <c r="R45" i="12"/>
  <c r="S45" i="12"/>
  <c r="T45" i="12"/>
  <c r="U45" i="12"/>
  <c r="V45" i="12"/>
  <c r="W45" i="12"/>
  <c r="X45" i="12"/>
  <c r="Y45" i="12"/>
  <c r="Z45" i="12"/>
  <c r="AA45" i="12"/>
  <c r="AB45" i="12"/>
  <c r="AC45" i="12"/>
  <c r="AD45" i="12"/>
  <c r="AE45" i="12"/>
  <c r="AF45" i="12"/>
  <c r="AG45" i="12"/>
  <c r="AH45" i="12"/>
  <c r="AI45" i="12"/>
  <c r="AJ45" i="12"/>
  <c r="AK45" i="12"/>
  <c r="AL45" i="12"/>
  <c r="AM45" i="12"/>
  <c r="AN45" i="12"/>
  <c r="AO45" i="12"/>
  <c r="AP45" i="12"/>
  <c r="AQ45" i="12"/>
  <c r="AR45" i="12"/>
  <c r="AS45" i="12"/>
  <c r="AT45" i="12"/>
  <c r="AU45" i="12"/>
  <c r="AV45" i="12"/>
  <c r="AW45" i="12"/>
  <c r="AX45" i="12"/>
  <c r="AY45" i="12"/>
  <c r="AZ45" i="12"/>
  <c r="BA45" i="12"/>
  <c r="BB45" i="12"/>
  <c r="BC45" i="12"/>
  <c r="BD45" i="12"/>
  <c r="BE45" i="12"/>
  <c r="BF45" i="12"/>
  <c r="BG45" i="12"/>
  <c r="BH45" i="12"/>
  <c r="BI45" i="12"/>
  <c r="BJ45" i="12"/>
  <c r="BK45" i="12"/>
  <c r="BL45" i="12"/>
  <c r="BM45" i="12"/>
  <c r="BN45" i="12"/>
  <c r="BO45" i="12"/>
  <c r="BP45" i="12"/>
  <c r="BQ45" i="12"/>
  <c r="D46" i="12"/>
  <c r="E46" i="12"/>
  <c r="F46" i="12"/>
  <c r="G46" i="12"/>
  <c r="H46" i="12"/>
  <c r="I46" i="12"/>
  <c r="J46" i="12"/>
  <c r="K46" i="12"/>
  <c r="L46" i="12"/>
  <c r="M46" i="12"/>
  <c r="N46" i="12"/>
  <c r="O46" i="12"/>
  <c r="P46" i="12"/>
  <c r="Q46" i="12"/>
  <c r="R46" i="12"/>
  <c r="S46" i="12"/>
  <c r="T46" i="12"/>
  <c r="U46" i="12"/>
  <c r="V46" i="12"/>
  <c r="W46" i="12"/>
  <c r="X46" i="12"/>
  <c r="Y46" i="12"/>
  <c r="Z46" i="12"/>
  <c r="AA46" i="12"/>
  <c r="AB46" i="12"/>
  <c r="AC46" i="12"/>
  <c r="AD46" i="12"/>
  <c r="AE46" i="12"/>
  <c r="AF46" i="12"/>
  <c r="AG46" i="12"/>
  <c r="AH46" i="12"/>
  <c r="AI46" i="12"/>
  <c r="AJ46" i="12"/>
  <c r="AK46" i="12"/>
  <c r="AL46" i="12"/>
  <c r="AM46" i="12"/>
  <c r="AN46" i="12"/>
  <c r="AO46" i="12"/>
  <c r="AP46" i="12"/>
  <c r="AQ46" i="12"/>
  <c r="AR46" i="12"/>
  <c r="AS46" i="12"/>
  <c r="AT46" i="12"/>
  <c r="AU46" i="12"/>
  <c r="AV46" i="12"/>
  <c r="AW46" i="12"/>
  <c r="AX46" i="12"/>
  <c r="AY46" i="12"/>
  <c r="AZ46" i="12"/>
  <c r="BA46" i="12"/>
  <c r="BB46" i="12"/>
  <c r="BC46" i="12"/>
  <c r="BD46" i="12"/>
  <c r="BE46" i="12"/>
  <c r="BF46" i="12"/>
  <c r="BG46" i="12"/>
  <c r="BH46" i="12"/>
  <c r="BI46" i="12"/>
  <c r="BJ46" i="12"/>
  <c r="BK46" i="12"/>
  <c r="BL46" i="12"/>
  <c r="BM46" i="12"/>
  <c r="BN46" i="12"/>
  <c r="BO46" i="12"/>
  <c r="BP46" i="12"/>
  <c r="BQ46" i="12"/>
  <c r="D47" i="12"/>
  <c r="E47" i="12"/>
  <c r="F47" i="12"/>
  <c r="G47" i="12"/>
  <c r="H47" i="12"/>
  <c r="I47" i="12"/>
  <c r="J47" i="12"/>
  <c r="K47" i="12"/>
  <c r="L47" i="12"/>
  <c r="M47" i="12"/>
  <c r="N47" i="12"/>
  <c r="O47" i="12"/>
  <c r="P47" i="12"/>
  <c r="Q47" i="12"/>
  <c r="R47" i="12"/>
  <c r="S47" i="12"/>
  <c r="T47" i="12"/>
  <c r="U47" i="12"/>
  <c r="V47" i="12"/>
  <c r="W47" i="12"/>
  <c r="X47" i="12"/>
  <c r="Y47" i="12"/>
  <c r="Z47" i="12"/>
  <c r="AA47" i="12"/>
  <c r="AB47" i="12"/>
  <c r="AC47" i="12"/>
  <c r="AD47" i="12"/>
  <c r="AE47" i="12"/>
  <c r="AF47" i="12"/>
  <c r="AG47" i="12"/>
  <c r="AH47" i="12"/>
  <c r="AI47" i="12"/>
  <c r="AJ47" i="12"/>
  <c r="AK47" i="12"/>
  <c r="AL47" i="12"/>
  <c r="AM47" i="12"/>
  <c r="AN47" i="12"/>
  <c r="AO47" i="12"/>
  <c r="AP47" i="12"/>
  <c r="AQ47" i="12"/>
  <c r="AR47" i="12"/>
  <c r="AS47" i="12"/>
  <c r="AT47" i="12"/>
  <c r="AU47" i="12"/>
  <c r="AV47" i="12"/>
  <c r="AW47" i="12"/>
  <c r="AX47" i="12"/>
  <c r="AY47" i="12"/>
  <c r="AZ47" i="12"/>
  <c r="BA47" i="12"/>
  <c r="BB47" i="12"/>
  <c r="BC47" i="12"/>
  <c r="BD47" i="12"/>
  <c r="BE47" i="12"/>
  <c r="BF47" i="12"/>
  <c r="BG47" i="12"/>
  <c r="BH47" i="12"/>
  <c r="BI47" i="12"/>
  <c r="BJ47" i="12"/>
  <c r="BK47" i="12"/>
  <c r="BL47" i="12"/>
  <c r="BM47" i="12"/>
  <c r="BN47" i="12"/>
  <c r="BO47" i="12"/>
  <c r="BP47" i="12"/>
  <c r="BQ47" i="12"/>
  <c r="D48" i="12"/>
  <c r="E48" i="12"/>
  <c r="F48" i="12"/>
  <c r="G48" i="12"/>
  <c r="H48" i="12"/>
  <c r="I48" i="12"/>
  <c r="J48" i="12"/>
  <c r="K48" i="12"/>
  <c r="L48" i="12"/>
  <c r="M48" i="12"/>
  <c r="N48" i="12"/>
  <c r="O48" i="12"/>
  <c r="P48" i="12"/>
  <c r="Q48" i="12"/>
  <c r="R48" i="12"/>
  <c r="S48" i="12"/>
  <c r="T48" i="12"/>
  <c r="U48" i="12"/>
  <c r="V48" i="12"/>
  <c r="W48" i="12"/>
  <c r="X48" i="12"/>
  <c r="Y48" i="12"/>
  <c r="Z48" i="12"/>
  <c r="AA48" i="12"/>
  <c r="AB48" i="12"/>
  <c r="AC48" i="12"/>
  <c r="AD48" i="12"/>
  <c r="AE48" i="12"/>
  <c r="AF48" i="12"/>
  <c r="AG48" i="12"/>
  <c r="AH48" i="12"/>
  <c r="AI48" i="12"/>
  <c r="AJ48" i="12"/>
  <c r="AK48" i="12"/>
  <c r="AL48" i="12"/>
  <c r="AM48" i="12"/>
  <c r="AN48" i="12"/>
  <c r="AO48" i="12"/>
  <c r="AP48" i="12"/>
  <c r="AQ48" i="12"/>
  <c r="AR48" i="12"/>
  <c r="AS48" i="12"/>
  <c r="AT48" i="12"/>
  <c r="AU48" i="12"/>
  <c r="AV48" i="12"/>
  <c r="AW48" i="12"/>
  <c r="AX48" i="12"/>
  <c r="AY48" i="12"/>
  <c r="AZ48" i="12"/>
  <c r="BA48" i="12"/>
  <c r="BB48" i="12"/>
  <c r="BC48" i="12"/>
  <c r="BD48" i="12"/>
  <c r="BE48" i="12"/>
  <c r="BF48" i="12"/>
  <c r="BG48" i="12"/>
  <c r="BH48" i="12"/>
  <c r="BI48" i="12"/>
  <c r="BJ48" i="12"/>
  <c r="BK48" i="12"/>
  <c r="BL48" i="12"/>
  <c r="BM48" i="12"/>
  <c r="BN48" i="12"/>
  <c r="BO48" i="12"/>
  <c r="BP48" i="12"/>
  <c r="BQ48" i="12"/>
  <c r="D49" i="12"/>
  <c r="E49" i="12"/>
  <c r="F49" i="12"/>
  <c r="G49" i="12"/>
  <c r="H49" i="12"/>
  <c r="I49" i="12"/>
  <c r="J49" i="12"/>
  <c r="K49" i="12"/>
  <c r="L49" i="12"/>
  <c r="M49" i="12"/>
  <c r="N49" i="12"/>
  <c r="O49" i="12"/>
  <c r="P49" i="12"/>
  <c r="Q49" i="12"/>
  <c r="R49" i="12"/>
  <c r="S49" i="12"/>
  <c r="T49" i="12"/>
  <c r="U49" i="12"/>
  <c r="V49" i="12"/>
  <c r="W49" i="12"/>
  <c r="X49" i="12"/>
  <c r="Y49" i="12"/>
  <c r="Z49" i="12"/>
  <c r="AA49" i="12"/>
  <c r="AB49" i="12"/>
  <c r="AC49" i="12"/>
  <c r="AD49" i="12"/>
  <c r="AE49" i="12"/>
  <c r="AF49" i="12"/>
  <c r="AG49" i="12"/>
  <c r="AH49" i="12"/>
  <c r="AI49" i="12"/>
  <c r="AJ49" i="12"/>
  <c r="AK49" i="12"/>
  <c r="AL49" i="12"/>
  <c r="AM49" i="12"/>
  <c r="AN49" i="12"/>
  <c r="AO49" i="12"/>
  <c r="AP49" i="12"/>
  <c r="AQ49" i="12"/>
  <c r="AR49" i="12"/>
  <c r="AS49" i="12"/>
  <c r="AT49" i="12"/>
  <c r="AU49" i="12"/>
  <c r="AV49" i="12"/>
  <c r="AW49" i="12"/>
  <c r="AX49" i="12"/>
  <c r="AY49" i="12"/>
  <c r="AZ49" i="12"/>
  <c r="BA49" i="12"/>
  <c r="BB49" i="12"/>
  <c r="BC49" i="12"/>
  <c r="BD49" i="12"/>
  <c r="BE49" i="12"/>
  <c r="BF49" i="12"/>
  <c r="BG49" i="12"/>
  <c r="BH49" i="12"/>
  <c r="BI49" i="12"/>
  <c r="BJ49" i="12"/>
  <c r="BK49" i="12"/>
  <c r="BL49" i="12"/>
  <c r="BM49" i="12"/>
  <c r="BN49" i="12"/>
  <c r="BO49" i="12"/>
  <c r="BP49" i="12"/>
  <c r="BQ49" i="12"/>
  <c r="D50" i="12"/>
  <c r="E50" i="12"/>
  <c r="F50" i="12"/>
  <c r="G50" i="12"/>
  <c r="H50" i="12"/>
  <c r="I50" i="12"/>
  <c r="J50" i="12"/>
  <c r="K50" i="12"/>
  <c r="L50" i="12"/>
  <c r="M50" i="12"/>
  <c r="N50" i="12"/>
  <c r="O50" i="12"/>
  <c r="P50" i="12"/>
  <c r="Q50" i="12"/>
  <c r="R50" i="12"/>
  <c r="S50" i="12"/>
  <c r="T50" i="12"/>
  <c r="U50" i="12"/>
  <c r="V50" i="12"/>
  <c r="W50" i="12"/>
  <c r="X50" i="12"/>
  <c r="Y50" i="12"/>
  <c r="Z50" i="12"/>
  <c r="AA50" i="12"/>
  <c r="AB50" i="12"/>
  <c r="AC50" i="12"/>
  <c r="AD50" i="12"/>
  <c r="AE50" i="12"/>
  <c r="AF50" i="12"/>
  <c r="AG50" i="12"/>
  <c r="AH50" i="12"/>
  <c r="AI50" i="12"/>
  <c r="AJ50" i="12"/>
  <c r="AK50" i="12"/>
  <c r="AL50" i="12"/>
  <c r="AM50" i="12"/>
  <c r="AN50" i="12"/>
  <c r="AO50" i="12"/>
  <c r="AP50" i="12"/>
  <c r="AQ50" i="12"/>
  <c r="AR50" i="12"/>
  <c r="AS50" i="12"/>
  <c r="AT50" i="12"/>
  <c r="AU50" i="12"/>
  <c r="AV50" i="12"/>
  <c r="AW50" i="12"/>
  <c r="AX50" i="12"/>
  <c r="AY50" i="12"/>
  <c r="AZ50" i="12"/>
  <c r="BA50" i="12"/>
  <c r="BB50" i="12"/>
  <c r="BC50" i="12"/>
  <c r="BD50" i="12"/>
  <c r="BE50" i="12"/>
  <c r="BF50" i="12"/>
  <c r="BG50" i="12"/>
  <c r="BH50" i="12"/>
  <c r="BI50" i="12"/>
  <c r="BJ50" i="12"/>
  <c r="BK50" i="12"/>
  <c r="BL50" i="12"/>
  <c r="BM50" i="12"/>
  <c r="BN50" i="12"/>
  <c r="BO50" i="12"/>
  <c r="BP50" i="12"/>
  <c r="BQ50" i="12"/>
  <c r="D51" i="12"/>
  <c r="E51" i="12"/>
  <c r="F51" i="12"/>
  <c r="G51" i="12"/>
  <c r="H51" i="12"/>
  <c r="I51" i="12"/>
  <c r="J51" i="12"/>
  <c r="K51" i="12"/>
  <c r="L51" i="12"/>
  <c r="M51" i="12"/>
  <c r="N51" i="12"/>
  <c r="O51" i="12"/>
  <c r="P51" i="12"/>
  <c r="Q51" i="12"/>
  <c r="R51" i="12"/>
  <c r="S51" i="12"/>
  <c r="T51" i="12"/>
  <c r="U51" i="12"/>
  <c r="V51" i="12"/>
  <c r="W51" i="12"/>
  <c r="X51" i="12"/>
  <c r="Y51" i="12"/>
  <c r="Z51" i="12"/>
  <c r="AA51" i="12"/>
  <c r="AB51" i="12"/>
  <c r="AC51" i="12"/>
  <c r="AD51" i="12"/>
  <c r="AE51" i="12"/>
  <c r="AF51" i="12"/>
  <c r="AG51" i="12"/>
  <c r="AH51" i="12"/>
  <c r="AI51" i="12"/>
  <c r="AJ51" i="12"/>
  <c r="AK51" i="12"/>
  <c r="AL51" i="12"/>
  <c r="AM51" i="12"/>
  <c r="AN51" i="12"/>
  <c r="AO51" i="12"/>
  <c r="AP51" i="12"/>
  <c r="AQ51" i="12"/>
  <c r="AR51" i="12"/>
  <c r="AS51" i="12"/>
  <c r="AT51" i="12"/>
  <c r="AU51" i="12"/>
  <c r="AV51" i="12"/>
  <c r="AW51" i="12"/>
  <c r="AX51" i="12"/>
  <c r="AY51" i="12"/>
  <c r="AZ51" i="12"/>
  <c r="BA51" i="12"/>
  <c r="BB51" i="12"/>
  <c r="BC51" i="12"/>
  <c r="BD51" i="12"/>
  <c r="BE51" i="12"/>
  <c r="BF51" i="12"/>
  <c r="BG51" i="12"/>
  <c r="BH51" i="12"/>
  <c r="BI51" i="12"/>
  <c r="BJ51" i="12"/>
  <c r="BK51" i="12"/>
  <c r="BL51" i="12"/>
  <c r="BM51" i="12"/>
  <c r="BN51" i="12"/>
  <c r="BO51" i="12"/>
  <c r="BP51" i="12"/>
  <c r="BQ51" i="12"/>
  <c r="D52" i="12"/>
  <c r="E52" i="12"/>
  <c r="F52" i="12"/>
  <c r="G52" i="12"/>
  <c r="H52" i="12"/>
  <c r="I52" i="12"/>
  <c r="J52" i="12"/>
  <c r="K52" i="12"/>
  <c r="L52" i="12"/>
  <c r="M52" i="12"/>
  <c r="N52" i="12"/>
  <c r="O52" i="12"/>
  <c r="P52" i="12"/>
  <c r="Q52" i="12"/>
  <c r="R52" i="12"/>
  <c r="S52" i="12"/>
  <c r="T52" i="12"/>
  <c r="U52" i="12"/>
  <c r="V52" i="12"/>
  <c r="W52" i="12"/>
  <c r="X52" i="12"/>
  <c r="Y52" i="12"/>
  <c r="Z52" i="12"/>
  <c r="AA52" i="12"/>
  <c r="AB52" i="12"/>
  <c r="AC52" i="12"/>
  <c r="AD52" i="12"/>
  <c r="AE52" i="12"/>
  <c r="AF52" i="12"/>
  <c r="AG52" i="12"/>
  <c r="AH52" i="12"/>
  <c r="AI52" i="12"/>
  <c r="AJ52" i="12"/>
  <c r="AK52" i="12"/>
  <c r="AL52" i="12"/>
  <c r="AM52" i="12"/>
  <c r="AN52" i="12"/>
  <c r="AO52" i="12"/>
  <c r="AP52" i="12"/>
  <c r="AQ52" i="12"/>
  <c r="AR52" i="12"/>
  <c r="AS52" i="12"/>
  <c r="AT52" i="12"/>
  <c r="AU52" i="12"/>
  <c r="AV52" i="12"/>
  <c r="AW52" i="12"/>
  <c r="AX52" i="12"/>
  <c r="AY52" i="12"/>
  <c r="AZ52" i="12"/>
  <c r="BA52" i="12"/>
  <c r="BB52" i="12"/>
  <c r="BC52" i="12"/>
  <c r="BD52" i="12"/>
  <c r="BE52" i="12"/>
  <c r="BF52" i="12"/>
  <c r="BG52" i="12"/>
  <c r="BH52" i="12"/>
  <c r="BI52" i="12"/>
  <c r="BJ52" i="12"/>
  <c r="BK52" i="12"/>
  <c r="BL52" i="12"/>
  <c r="BM52" i="12"/>
  <c r="BN52" i="12"/>
  <c r="BO52" i="12"/>
  <c r="BP52" i="12"/>
  <c r="BQ52" i="12"/>
  <c r="D53" i="12"/>
  <c r="E53" i="12"/>
  <c r="F53" i="12"/>
  <c r="G53" i="12"/>
  <c r="H53" i="12"/>
  <c r="I53" i="12"/>
  <c r="J53" i="12"/>
  <c r="K53" i="12"/>
  <c r="L53" i="12"/>
  <c r="M53" i="12"/>
  <c r="N53" i="12"/>
  <c r="O53" i="12"/>
  <c r="P53" i="12"/>
  <c r="Q53" i="12"/>
  <c r="R53" i="12"/>
  <c r="S53" i="12"/>
  <c r="T53" i="12"/>
  <c r="U53" i="12"/>
  <c r="V53" i="12"/>
  <c r="W53" i="12"/>
  <c r="X53" i="12"/>
  <c r="Y53" i="12"/>
  <c r="Z53" i="12"/>
  <c r="AA53" i="12"/>
  <c r="AB53" i="12"/>
  <c r="AC53" i="12"/>
  <c r="AD53" i="12"/>
  <c r="AE53" i="12"/>
  <c r="AF53" i="12"/>
  <c r="AG53" i="12"/>
  <c r="AH53" i="12"/>
  <c r="AI53" i="12"/>
  <c r="AJ53" i="12"/>
  <c r="AK53" i="12"/>
  <c r="AL53" i="12"/>
  <c r="AM53" i="12"/>
  <c r="AN53" i="12"/>
  <c r="AO53" i="12"/>
  <c r="AP53" i="12"/>
  <c r="AQ53" i="12"/>
  <c r="AR53" i="12"/>
  <c r="AS53" i="12"/>
  <c r="AT53" i="12"/>
  <c r="AU53" i="12"/>
  <c r="AV53" i="12"/>
  <c r="AW53" i="12"/>
  <c r="AX53" i="12"/>
  <c r="AY53" i="12"/>
  <c r="AZ53" i="12"/>
  <c r="BA53" i="12"/>
  <c r="BB53" i="12"/>
  <c r="BC53" i="12"/>
  <c r="BD53" i="12"/>
  <c r="BE53" i="12"/>
  <c r="BF53" i="12"/>
  <c r="BG53" i="12"/>
  <c r="BH53" i="12"/>
  <c r="BI53" i="12"/>
  <c r="BJ53" i="12"/>
  <c r="BK53" i="12"/>
  <c r="BL53" i="12"/>
  <c r="BM53" i="12"/>
  <c r="BN53" i="12"/>
  <c r="BO53" i="12"/>
  <c r="BP53" i="12"/>
  <c r="BQ53" i="12"/>
  <c r="D54" i="12"/>
  <c r="E54" i="12"/>
  <c r="F54" i="12"/>
  <c r="G54" i="12"/>
  <c r="H54" i="12"/>
  <c r="I54" i="12"/>
  <c r="J54" i="12"/>
  <c r="K54" i="12"/>
  <c r="L54" i="12"/>
  <c r="M54" i="12"/>
  <c r="N54" i="12"/>
  <c r="O54" i="12"/>
  <c r="P54" i="12"/>
  <c r="Q54" i="12"/>
  <c r="R54" i="12"/>
  <c r="S54" i="12"/>
  <c r="T54" i="12"/>
  <c r="U54" i="12"/>
  <c r="V54" i="12"/>
  <c r="W54" i="12"/>
  <c r="X54" i="12"/>
  <c r="Y54" i="12"/>
  <c r="Z54" i="12"/>
  <c r="AA54" i="12"/>
  <c r="AB54" i="12"/>
  <c r="AC54" i="12"/>
  <c r="AD54" i="12"/>
  <c r="AE54" i="12"/>
  <c r="AF54" i="12"/>
  <c r="AG54" i="12"/>
  <c r="AH54" i="12"/>
  <c r="AI54" i="12"/>
  <c r="AJ54" i="12"/>
  <c r="AK54" i="12"/>
  <c r="AL54" i="12"/>
  <c r="AM54" i="12"/>
  <c r="AN54" i="12"/>
  <c r="AO54" i="12"/>
  <c r="AP54" i="12"/>
  <c r="AQ54" i="12"/>
  <c r="AR54" i="12"/>
  <c r="AS54" i="12"/>
  <c r="AT54" i="12"/>
  <c r="AU54" i="12"/>
  <c r="AV54" i="12"/>
  <c r="AW54" i="12"/>
  <c r="AX54" i="12"/>
  <c r="AY54" i="12"/>
  <c r="AZ54" i="12"/>
  <c r="BA54" i="12"/>
  <c r="BB54" i="12"/>
  <c r="BC54" i="12"/>
  <c r="BD54" i="12"/>
  <c r="BE54" i="12"/>
  <c r="BF54" i="12"/>
  <c r="BG54" i="12"/>
  <c r="BH54" i="12"/>
  <c r="BI54" i="12"/>
  <c r="BJ54" i="12"/>
  <c r="BK54" i="12"/>
  <c r="BL54" i="12"/>
  <c r="BM54" i="12"/>
  <c r="BN54" i="12"/>
  <c r="BO54" i="12"/>
  <c r="BP54" i="12"/>
  <c r="BQ54" i="12"/>
  <c r="D55" i="12"/>
  <c r="E55" i="12"/>
  <c r="F55" i="12"/>
  <c r="G55" i="12"/>
  <c r="H55" i="12"/>
  <c r="I55" i="12"/>
  <c r="J55" i="12"/>
  <c r="K55" i="12"/>
  <c r="L55" i="12"/>
  <c r="M55" i="12"/>
  <c r="N55" i="12"/>
  <c r="O55" i="12"/>
  <c r="P55" i="12"/>
  <c r="Q55" i="12"/>
  <c r="R55" i="12"/>
  <c r="S55" i="12"/>
  <c r="T55" i="12"/>
  <c r="U55" i="12"/>
  <c r="V55" i="12"/>
  <c r="W55" i="12"/>
  <c r="X55" i="12"/>
  <c r="Y55" i="12"/>
  <c r="Z55" i="12"/>
  <c r="AA55" i="12"/>
  <c r="AB55" i="12"/>
  <c r="AC55" i="12"/>
  <c r="AD55" i="12"/>
  <c r="AE55" i="12"/>
  <c r="AF55" i="12"/>
  <c r="AG55" i="12"/>
  <c r="AH55" i="12"/>
  <c r="AI55" i="12"/>
  <c r="AJ55" i="12"/>
  <c r="AK55" i="12"/>
  <c r="AL55" i="12"/>
  <c r="AM55" i="12"/>
  <c r="AN55" i="12"/>
  <c r="AO55" i="12"/>
  <c r="AP55" i="12"/>
  <c r="AQ55" i="12"/>
  <c r="AR55" i="12"/>
  <c r="AS55" i="12"/>
  <c r="AT55" i="12"/>
  <c r="AU55" i="12"/>
  <c r="AV55" i="12"/>
  <c r="AW55" i="12"/>
  <c r="AX55" i="12"/>
  <c r="AY55" i="12"/>
  <c r="AZ55" i="12"/>
  <c r="BA55" i="12"/>
  <c r="BB55" i="12"/>
  <c r="BC55" i="12"/>
  <c r="BD55" i="12"/>
  <c r="BE55" i="12"/>
  <c r="BF55" i="12"/>
  <c r="BG55" i="12"/>
  <c r="BH55" i="12"/>
  <c r="BI55" i="12"/>
  <c r="BJ55" i="12"/>
  <c r="BK55" i="12"/>
  <c r="BL55" i="12"/>
  <c r="BM55" i="12"/>
  <c r="BN55" i="12"/>
  <c r="BO55" i="12"/>
  <c r="BP55" i="12"/>
  <c r="BQ55" i="12"/>
  <c r="D56" i="12"/>
  <c r="E56" i="12"/>
  <c r="F56" i="12"/>
  <c r="G56" i="12"/>
  <c r="H56" i="12"/>
  <c r="I56" i="12"/>
  <c r="J56" i="12"/>
  <c r="K56" i="12"/>
  <c r="L56" i="12"/>
  <c r="M56" i="12"/>
  <c r="N56" i="12"/>
  <c r="O56" i="12"/>
  <c r="P56" i="12"/>
  <c r="Q56" i="12"/>
  <c r="R56" i="12"/>
  <c r="S56" i="12"/>
  <c r="T56" i="12"/>
  <c r="U56" i="12"/>
  <c r="V56" i="12"/>
  <c r="W56" i="12"/>
  <c r="X56" i="12"/>
  <c r="Y56" i="12"/>
  <c r="Z56" i="12"/>
  <c r="AA56" i="12"/>
  <c r="AB56" i="12"/>
  <c r="AC56" i="12"/>
  <c r="AD56" i="12"/>
  <c r="AE56" i="12"/>
  <c r="AF56" i="12"/>
  <c r="AG56" i="12"/>
  <c r="AH56" i="12"/>
  <c r="AI56" i="12"/>
  <c r="AJ56" i="12"/>
  <c r="AK56" i="12"/>
  <c r="AL56" i="12"/>
  <c r="AM56" i="12"/>
  <c r="AN56" i="12"/>
  <c r="AO56" i="12"/>
  <c r="AP56" i="12"/>
  <c r="AQ56" i="12"/>
  <c r="AR56" i="12"/>
  <c r="AS56" i="12"/>
  <c r="AT56" i="12"/>
  <c r="AU56" i="12"/>
  <c r="AV56" i="12"/>
  <c r="AW56" i="12"/>
  <c r="AX56" i="12"/>
  <c r="AY56" i="12"/>
  <c r="AZ56" i="12"/>
  <c r="BA56" i="12"/>
  <c r="BB56" i="12"/>
  <c r="BC56" i="12"/>
  <c r="BD56" i="12"/>
  <c r="BE56" i="12"/>
  <c r="BF56" i="12"/>
  <c r="BG56" i="12"/>
  <c r="BH56" i="12"/>
  <c r="BI56" i="12"/>
  <c r="BJ56" i="12"/>
  <c r="BK56" i="12"/>
  <c r="BL56" i="12"/>
  <c r="BM56" i="12"/>
  <c r="BN56" i="12"/>
  <c r="BO56" i="12"/>
  <c r="BP56" i="12"/>
  <c r="BQ56" i="12"/>
  <c r="D57" i="12"/>
  <c r="E57" i="12"/>
  <c r="F57" i="12"/>
  <c r="G57" i="12"/>
  <c r="H57" i="12"/>
  <c r="I57" i="12"/>
  <c r="J57" i="12"/>
  <c r="K57" i="12"/>
  <c r="L57" i="12"/>
  <c r="M57" i="12"/>
  <c r="N57" i="12"/>
  <c r="O57" i="12"/>
  <c r="P57" i="12"/>
  <c r="Q57" i="12"/>
  <c r="R57" i="12"/>
  <c r="S57" i="12"/>
  <c r="T57" i="12"/>
  <c r="U57" i="12"/>
  <c r="V57" i="12"/>
  <c r="W57" i="12"/>
  <c r="X57" i="12"/>
  <c r="Y57" i="12"/>
  <c r="Z57" i="12"/>
  <c r="AA57" i="12"/>
  <c r="AB57" i="12"/>
  <c r="AC57" i="12"/>
  <c r="AD57" i="12"/>
  <c r="AE57" i="12"/>
  <c r="AF57" i="12"/>
  <c r="AG57" i="12"/>
  <c r="AH57" i="12"/>
  <c r="AI57" i="12"/>
  <c r="AJ57" i="12"/>
  <c r="AK57" i="12"/>
  <c r="AL57" i="12"/>
  <c r="AM57" i="12"/>
  <c r="AN57" i="12"/>
  <c r="AO57" i="12"/>
  <c r="AP57" i="12"/>
  <c r="AQ57" i="12"/>
  <c r="AR57" i="12"/>
  <c r="AS57" i="12"/>
  <c r="AT57" i="12"/>
  <c r="AU57" i="12"/>
  <c r="AV57" i="12"/>
  <c r="AW57" i="12"/>
  <c r="AX57" i="12"/>
  <c r="AY57" i="12"/>
  <c r="AZ57" i="12"/>
  <c r="BA57" i="12"/>
  <c r="BB57" i="12"/>
  <c r="BC57" i="12"/>
  <c r="BD57" i="12"/>
  <c r="BE57" i="12"/>
  <c r="BF57" i="12"/>
  <c r="BG57" i="12"/>
  <c r="BH57" i="12"/>
  <c r="BI57" i="12"/>
  <c r="BJ57" i="12"/>
  <c r="BK57" i="12"/>
  <c r="BL57" i="12"/>
  <c r="BM57" i="12"/>
  <c r="BN57" i="12"/>
  <c r="BO57" i="12"/>
  <c r="BP57" i="12"/>
  <c r="BQ57" i="12"/>
  <c r="D58" i="12"/>
  <c r="E58" i="12"/>
  <c r="F58" i="12"/>
  <c r="G58" i="12"/>
  <c r="H58" i="12"/>
  <c r="I58" i="12"/>
  <c r="J58" i="12"/>
  <c r="K58" i="12"/>
  <c r="L58" i="12"/>
  <c r="M58" i="12"/>
  <c r="N58" i="12"/>
  <c r="O58" i="12"/>
  <c r="P58" i="12"/>
  <c r="Q58" i="12"/>
  <c r="R58" i="12"/>
  <c r="S58" i="12"/>
  <c r="T58" i="12"/>
  <c r="U58" i="12"/>
  <c r="V58" i="12"/>
  <c r="W58" i="12"/>
  <c r="X58" i="12"/>
  <c r="Y58" i="12"/>
  <c r="Z58" i="12"/>
  <c r="AA58" i="12"/>
  <c r="AB58" i="12"/>
  <c r="AC58" i="12"/>
  <c r="AD58" i="12"/>
  <c r="AE58" i="12"/>
  <c r="AF58" i="12"/>
  <c r="AG58" i="12"/>
  <c r="AH58" i="12"/>
  <c r="AI58" i="12"/>
  <c r="AJ58" i="12"/>
  <c r="AK58" i="12"/>
  <c r="AL58" i="12"/>
  <c r="AM58" i="12"/>
  <c r="AN58" i="12"/>
  <c r="AO58" i="12"/>
  <c r="AP58" i="12"/>
  <c r="AQ58" i="12"/>
  <c r="AR58" i="12"/>
  <c r="AS58" i="12"/>
  <c r="AT58" i="12"/>
  <c r="AU58" i="12"/>
  <c r="AV58" i="12"/>
  <c r="AW58" i="12"/>
  <c r="AX58" i="12"/>
  <c r="AY58" i="12"/>
  <c r="AZ58" i="12"/>
  <c r="BA58" i="12"/>
  <c r="BB58" i="12"/>
  <c r="BC58" i="12"/>
  <c r="BD58" i="12"/>
  <c r="BE58" i="12"/>
  <c r="BF58" i="12"/>
  <c r="BG58" i="12"/>
  <c r="BH58" i="12"/>
  <c r="BI58" i="12"/>
  <c r="BJ58" i="12"/>
  <c r="BK58" i="12"/>
  <c r="BL58" i="12"/>
  <c r="BM58" i="12"/>
  <c r="BN58" i="12"/>
  <c r="BO58" i="12"/>
  <c r="BP58" i="12"/>
  <c r="BQ58" i="12"/>
  <c r="D59" i="12"/>
  <c r="E59" i="12"/>
  <c r="F59" i="12"/>
  <c r="G59" i="12"/>
  <c r="H59" i="12"/>
  <c r="I59" i="12"/>
  <c r="J59" i="12"/>
  <c r="K59" i="12"/>
  <c r="L59" i="12"/>
  <c r="M59" i="12"/>
  <c r="N59" i="12"/>
  <c r="O59" i="12"/>
  <c r="P59" i="12"/>
  <c r="Q59" i="12"/>
  <c r="R59" i="12"/>
  <c r="S59" i="12"/>
  <c r="T59" i="12"/>
  <c r="U59" i="12"/>
  <c r="V59" i="12"/>
  <c r="W59" i="12"/>
  <c r="X59" i="12"/>
  <c r="Y59" i="12"/>
  <c r="Z59" i="12"/>
  <c r="AA59" i="12"/>
  <c r="AB59" i="12"/>
  <c r="AC59" i="12"/>
  <c r="AD59" i="12"/>
  <c r="AE59" i="12"/>
  <c r="AF59" i="12"/>
  <c r="AG59" i="12"/>
  <c r="AH59" i="12"/>
  <c r="AI59" i="12"/>
  <c r="AJ59" i="12"/>
  <c r="AK59" i="12"/>
  <c r="AL59" i="12"/>
  <c r="AM59" i="12"/>
  <c r="AN59" i="12"/>
  <c r="AO59" i="12"/>
  <c r="AP59" i="12"/>
  <c r="AQ59" i="12"/>
  <c r="AR59" i="12"/>
  <c r="AS59" i="12"/>
  <c r="AT59" i="12"/>
  <c r="AU59" i="12"/>
  <c r="AV59" i="12"/>
  <c r="AW59" i="12"/>
  <c r="AX59" i="12"/>
  <c r="AY59" i="12"/>
  <c r="AZ59" i="12"/>
  <c r="BA59" i="12"/>
  <c r="BB59" i="12"/>
  <c r="BC59" i="12"/>
  <c r="BD59" i="12"/>
  <c r="BE59" i="12"/>
  <c r="BF59" i="12"/>
  <c r="BG59" i="12"/>
  <c r="BH59" i="12"/>
  <c r="BI59" i="12"/>
  <c r="BJ59" i="12"/>
  <c r="BK59" i="12"/>
  <c r="BL59" i="12"/>
  <c r="BM59" i="12"/>
  <c r="BN59" i="12"/>
  <c r="BO59" i="12"/>
  <c r="BP59" i="12"/>
  <c r="BQ59" i="12"/>
  <c r="D60" i="12"/>
  <c r="E60" i="12"/>
  <c r="F60" i="12"/>
  <c r="G60" i="12"/>
  <c r="H60" i="12"/>
  <c r="I60" i="12"/>
  <c r="J60" i="12"/>
  <c r="K60" i="12"/>
  <c r="L60" i="12"/>
  <c r="M60" i="12"/>
  <c r="N60" i="12"/>
  <c r="O60" i="12"/>
  <c r="P60" i="12"/>
  <c r="Q60" i="12"/>
  <c r="R60" i="12"/>
  <c r="S60" i="12"/>
  <c r="T60" i="12"/>
  <c r="U60" i="12"/>
  <c r="V60" i="12"/>
  <c r="W60" i="12"/>
  <c r="X60" i="12"/>
  <c r="Y60" i="12"/>
  <c r="Z60" i="12"/>
  <c r="AA60" i="12"/>
  <c r="AB60" i="12"/>
  <c r="AC60" i="12"/>
  <c r="AD60" i="12"/>
  <c r="AE60" i="12"/>
  <c r="AF60" i="12"/>
  <c r="AG60" i="12"/>
  <c r="AH60" i="12"/>
  <c r="AI60" i="12"/>
  <c r="AJ60" i="12"/>
  <c r="AK60" i="12"/>
  <c r="AL60" i="12"/>
  <c r="AM60" i="12"/>
  <c r="AN60" i="12"/>
  <c r="AO60" i="12"/>
  <c r="AP60" i="12"/>
  <c r="AQ60" i="12"/>
  <c r="AR60" i="12"/>
  <c r="AS60" i="12"/>
  <c r="AT60" i="12"/>
  <c r="AU60" i="12"/>
  <c r="AV60" i="12"/>
  <c r="AW60" i="12"/>
  <c r="AX60" i="12"/>
  <c r="AY60" i="12"/>
  <c r="AZ60" i="12"/>
  <c r="BA60" i="12"/>
  <c r="BB60" i="12"/>
  <c r="BC60" i="12"/>
  <c r="BD60" i="12"/>
  <c r="BE60" i="12"/>
  <c r="BF60" i="12"/>
  <c r="BG60" i="12"/>
  <c r="BH60" i="12"/>
  <c r="BI60" i="12"/>
  <c r="BJ60" i="12"/>
  <c r="BK60" i="12"/>
  <c r="BL60" i="12"/>
  <c r="BM60" i="12"/>
  <c r="BN60" i="12"/>
  <c r="BO60" i="12"/>
  <c r="BP60" i="12"/>
  <c r="BQ60" i="12"/>
  <c r="D61" i="12"/>
  <c r="E61" i="12"/>
  <c r="F61" i="12"/>
  <c r="G61" i="12"/>
  <c r="H61" i="12"/>
  <c r="I61" i="12"/>
  <c r="J61" i="12"/>
  <c r="K61" i="12"/>
  <c r="L61" i="12"/>
  <c r="M61" i="12"/>
  <c r="N61" i="12"/>
  <c r="O61" i="12"/>
  <c r="P61" i="12"/>
  <c r="Q61" i="12"/>
  <c r="R61" i="12"/>
  <c r="S61" i="12"/>
  <c r="T61" i="12"/>
  <c r="U61" i="12"/>
  <c r="V61" i="12"/>
  <c r="W61" i="12"/>
  <c r="X61" i="12"/>
  <c r="Y61" i="12"/>
  <c r="Z61" i="12"/>
  <c r="AA61" i="12"/>
  <c r="AB61" i="12"/>
  <c r="AC61" i="12"/>
  <c r="AD61" i="12"/>
  <c r="AE61" i="12"/>
  <c r="AF61" i="12"/>
  <c r="AG61" i="12"/>
  <c r="AH61" i="12"/>
  <c r="AI61" i="12"/>
  <c r="AJ61" i="12"/>
  <c r="AK61" i="12"/>
  <c r="AL61" i="12"/>
  <c r="AM61" i="12"/>
  <c r="AN61" i="12"/>
  <c r="AO61" i="12"/>
  <c r="AP61" i="12"/>
  <c r="AQ61" i="12"/>
  <c r="AR61" i="12"/>
  <c r="AS61" i="12"/>
  <c r="AT61" i="12"/>
  <c r="AU61" i="12"/>
  <c r="AV61" i="12"/>
  <c r="AW61" i="12"/>
  <c r="AX61" i="12"/>
  <c r="AY61" i="12"/>
  <c r="AZ61" i="12"/>
  <c r="BA61" i="12"/>
  <c r="BB61" i="12"/>
  <c r="BC61" i="12"/>
  <c r="BD61" i="12"/>
  <c r="BE61" i="12"/>
  <c r="BF61" i="12"/>
  <c r="BG61" i="12"/>
  <c r="BH61" i="12"/>
  <c r="BI61" i="12"/>
  <c r="BJ61" i="12"/>
  <c r="BK61" i="12"/>
  <c r="BL61" i="12"/>
  <c r="BM61" i="12"/>
  <c r="BN61" i="12"/>
  <c r="BO61" i="12"/>
  <c r="BP61" i="12"/>
  <c r="BQ61" i="12"/>
  <c r="D62" i="12"/>
  <c r="E62" i="12"/>
  <c r="F62" i="12"/>
  <c r="G62" i="12"/>
  <c r="H62" i="12"/>
  <c r="I62" i="12"/>
  <c r="J62" i="12"/>
  <c r="K62" i="12"/>
  <c r="L62" i="12"/>
  <c r="M62" i="12"/>
  <c r="N62" i="12"/>
  <c r="O62" i="12"/>
  <c r="P62" i="12"/>
  <c r="Q62" i="12"/>
  <c r="R62" i="12"/>
  <c r="S62" i="12"/>
  <c r="T62" i="12"/>
  <c r="U62" i="12"/>
  <c r="V62" i="12"/>
  <c r="W62" i="12"/>
  <c r="X62" i="12"/>
  <c r="Y62" i="12"/>
  <c r="Z62" i="12"/>
  <c r="AA62" i="12"/>
  <c r="AB62" i="12"/>
  <c r="AC62" i="12"/>
  <c r="AD62" i="12"/>
  <c r="AE62" i="12"/>
  <c r="AF62" i="12"/>
  <c r="AG62" i="12"/>
  <c r="AH62" i="12"/>
  <c r="AI62" i="12"/>
  <c r="AJ62" i="12"/>
  <c r="AK62" i="12"/>
  <c r="AL62" i="12"/>
  <c r="AM62" i="12"/>
  <c r="AN62" i="12"/>
  <c r="AO62" i="12"/>
  <c r="AP62" i="12"/>
  <c r="AQ62" i="12"/>
  <c r="AR62" i="12"/>
  <c r="AS62" i="12"/>
  <c r="AT62" i="12"/>
  <c r="AU62" i="12"/>
  <c r="AV62" i="12"/>
  <c r="AW62" i="12"/>
  <c r="AX62" i="12"/>
  <c r="AY62" i="12"/>
  <c r="AZ62" i="12"/>
  <c r="BA62" i="12"/>
  <c r="BB62" i="12"/>
  <c r="BC62" i="12"/>
  <c r="BD62" i="12"/>
  <c r="BE62" i="12"/>
  <c r="BF62" i="12"/>
  <c r="BG62" i="12"/>
  <c r="BH62" i="12"/>
  <c r="BI62" i="12"/>
  <c r="BJ62" i="12"/>
  <c r="BK62" i="12"/>
  <c r="BL62" i="12"/>
  <c r="BM62" i="12"/>
  <c r="BN62" i="12"/>
  <c r="BO62" i="12"/>
  <c r="BP62" i="12"/>
  <c r="BQ62" i="12"/>
  <c r="D63" i="12"/>
  <c r="E63" i="12"/>
  <c r="F63" i="12"/>
  <c r="G63" i="12"/>
  <c r="H63" i="12"/>
  <c r="I63" i="12"/>
  <c r="J63" i="12"/>
  <c r="K63" i="12"/>
  <c r="L63" i="12"/>
  <c r="M63" i="12"/>
  <c r="N63" i="12"/>
  <c r="O63" i="12"/>
  <c r="P63" i="12"/>
  <c r="Q63" i="12"/>
  <c r="R63" i="12"/>
  <c r="S63" i="12"/>
  <c r="T63" i="12"/>
  <c r="U63" i="12"/>
  <c r="V63" i="12"/>
  <c r="W63" i="12"/>
  <c r="X63" i="12"/>
  <c r="Y63" i="12"/>
  <c r="Z63" i="12"/>
  <c r="AA63" i="12"/>
  <c r="AB63" i="12"/>
  <c r="AC63" i="12"/>
  <c r="AD63" i="12"/>
  <c r="AE63" i="12"/>
  <c r="AF63" i="12"/>
  <c r="AG63" i="12"/>
  <c r="AH63" i="12"/>
  <c r="AI63" i="12"/>
  <c r="AJ63" i="12"/>
  <c r="AK63" i="12"/>
  <c r="AL63" i="12"/>
  <c r="AM63" i="12"/>
  <c r="AN63" i="12"/>
  <c r="AO63" i="12"/>
  <c r="AP63" i="12"/>
  <c r="AQ63" i="12"/>
  <c r="AR63" i="12"/>
  <c r="AS63" i="12"/>
  <c r="AT63" i="12"/>
  <c r="AU63" i="12"/>
  <c r="AV63" i="12"/>
  <c r="AW63" i="12"/>
  <c r="AX63" i="12"/>
  <c r="AY63" i="12"/>
  <c r="AZ63" i="12"/>
  <c r="BA63" i="12"/>
  <c r="BB63" i="12"/>
  <c r="BC63" i="12"/>
  <c r="BD63" i="12"/>
  <c r="BE63" i="12"/>
  <c r="BF63" i="12"/>
  <c r="BG63" i="12"/>
  <c r="BH63" i="12"/>
  <c r="BI63" i="12"/>
  <c r="BJ63" i="12"/>
  <c r="BK63" i="12"/>
  <c r="BL63" i="12"/>
  <c r="BM63" i="12"/>
  <c r="BN63" i="12"/>
  <c r="BO63" i="12"/>
  <c r="BP63" i="12"/>
  <c r="BQ63" i="12"/>
  <c r="D64" i="12"/>
  <c r="E64" i="12"/>
  <c r="F64" i="12"/>
  <c r="G64" i="12"/>
  <c r="H64" i="12"/>
  <c r="I64" i="12"/>
  <c r="J64" i="12"/>
  <c r="K64" i="12"/>
  <c r="L64" i="12"/>
  <c r="M64" i="12"/>
  <c r="N64" i="12"/>
  <c r="O64" i="12"/>
  <c r="P64" i="12"/>
  <c r="Q64" i="12"/>
  <c r="R64" i="12"/>
  <c r="S64" i="12"/>
  <c r="T64" i="12"/>
  <c r="U64" i="12"/>
  <c r="V64" i="12"/>
  <c r="W64" i="12"/>
  <c r="X64" i="12"/>
  <c r="Y64" i="12"/>
  <c r="Z64" i="12"/>
  <c r="AA64" i="12"/>
  <c r="AB64" i="12"/>
  <c r="AC64" i="12"/>
  <c r="AD64" i="12"/>
  <c r="AE64" i="12"/>
  <c r="AF64" i="12"/>
  <c r="AG64" i="12"/>
  <c r="AH64" i="12"/>
  <c r="AI64" i="12"/>
  <c r="AJ64" i="12"/>
  <c r="AK64" i="12"/>
  <c r="AL64" i="12"/>
  <c r="AM64" i="12"/>
  <c r="AN64" i="12"/>
  <c r="AO64" i="12"/>
  <c r="AP64" i="12"/>
  <c r="AQ64" i="12"/>
  <c r="AR64" i="12"/>
  <c r="AS64" i="12"/>
  <c r="AT64" i="12"/>
  <c r="AU64" i="12"/>
  <c r="AV64" i="12"/>
  <c r="AW64" i="12"/>
  <c r="AX64" i="12"/>
  <c r="AY64" i="12"/>
  <c r="AZ64" i="12"/>
  <c r="BA64" i="12"/>
  <c r="BB64" i="12"/>
  <c r="BC64" i="12"/>
  <c r="BD64" i="12"/>
  <c r="BE64" i="12"/>
  <c r="BF64" i="12"/>
  <c r="BG64" i="12"/>
  <c r="BH64" i="12"/>
  <c r="BI64" i="12"/>
  <c r="BJ64" i="12"/>
  <c r="BK64" i="12"/>
  <c r="BL64" i="12"/>
  <c r="BM64" i="12"/>
  <c r="BN64" i="12"/>
  <c r="BO64" i="12"/>
  <c r="BP64" i="12"/>
  <c r="BQ64" i="12"/>
  <c r="D65" i="12"/>
  <c r="E65" i="12"/>
  <c r="F65" i="12"/>
  <c r="G65" i="12"/>
  <c r="H65" i="12"/>
  <c r="I65" i="12"/>
  <c r="J65" i="12"/>
  <c r="K65" i="12"/>
  <c r="L65" i="12"/>
  <c r="M65" i="12"/>
  <c r="N65" i="12"/>
  <c r="O65" i="12"/>
  <c r="P65" i="12"/>
  <c r="Q65" i="12"/>
  <c r="R65" i="12"/>
  <c r="S65" i="12"/>
  <c r="T65" i="12"/>
  <c r="U65" i="12"/>
  <c r="V65" i="12"/>
  <c r="W65" i="12"/>
  <c r="X65" i="12"/>
  <c r="Y65" i="12"/>
  <c r="Z65" i="12"/>
  <c r="AA65" i="12"/>
  <c r="AB65" i="12"/>
  <c r="AC65" i="12"/>
  <c r="AD65" i="12"/>
  <c r="AE65" i="12"/>
  <c r="AF65" i="12"/>
  <c r="AG65" i="12"/>
  <c r="AH65" i="12"/>
  <c r="AI65" i="12"/>
  <c r="AJ65" i="12"/>
  <c r="AK65" i="12"/>
  <c r="AL65" i="12"/>
  <c r="AM65" i="12"/>
  <c r="AN65" i="12"/>
  <c r="AO65" i="12"/>
  <c r="AP65" i="12"/>
  <c r="AQ65" i="12"/>
  <c r="AR65" i="12"/>
  <c r="AS65" i="12"/>
  <c r="AT65" i="12"/>
  <c r="AU65" i="12"/>
  <c r="AV65" i="12"/>
  <c r="AW65" i="12"/>
  <c r="AX65" i="12"/>
  <c r="AY65" i="12"/>
  <c r="AZ65" i="12"/>
  <c r="BA65" i="12"/>
  <c r="BB65" i="12"/>
  <c r="BC65" i="12"/>
  <c r="BD65" i="12"/>
  <c r="BE65" i="12"/>
  <c r="BF65" i="12"/>
  <c r="BG65" i="12"/>
  <c r="BH65" i="12"/>
  <c r="BI65" i="12"/>
  <c r="BJ65" i="12"/>
  <c r="BK65" i="12"/>
  <c r="BL65" i="12"/>
  <c r="BM65" i="12"/>
  <c r="BN65" i="12"/>
  <c r="BO65" i="12"/>
  <c r="BP65" i="12"/>
  <c r="BQ65" i="12"/>
  <c r="D66" i="12"/>
  <c r="E66" i="12"/>
  <c r="F66" i="12"/>
  <c r="G66" i="12"/>
  <c r="H66" i="12"/>
  <c r="I66" i="12"/>
  <c r="J66" i="12"/>
  <c r="K66" i="12"/>
  <c r="L66" i="12"/>
  <c r="M66" i="12"/>
  <c r="N66" i="12"/>
  <c r="O66" i="12"/>
  <c r="P66" i="12"/>
  <c r="Q66" i="12"/>
  <c r="R66" i="12"/>
  <c r="S66" i="12"/>
  <c r="T66" i="12"/>
  <c r="U66" i="12"/>
  <c r="V66" i="12"/>
  <c r="W66" i="12"/>
  <c r="X66" i="12"/>
  <c r="Y66" i="12"/>
  <c r="Z66" i="12"/>
  <c r="AA66" i="12"/>
  <c r="AB66" i="12"/>
  <c r="AC66" i="12"/>
  <c r="AD66" i="12"/>
  <c r="AE66" i="12"/>
  <c r="AF66" i="12"/>
  <c r="AG66" i="12"/>
  <c r="AH66" i="12"/>
  <c r="AI66" i="12"/>
  <c r="AJ66" i="12"/>
  <c r="AK66" i="12"/>
  <c r="AL66" i="12"/>
  <c r="AM66" i="12"/>
  <c r="AN66" i="12"/>
  <c r="AO66" i="12"/>
  <c r="AP66" i="12"/>
  <c r="AQ66" i="12"/>
  <c r="AR66" i="12"/>
  <c r="AS66" i="12"/>
  <c r="AT66" i="12"/>
  <c r="AU66" i="12"/>
  <c r="AV66" i="12"/>
  <c r="AW66" i="12"/>
  <c r="AX66" i="12"/>
  <c r="AY66" i="12"/>
  <c r="AZ66" i="12"/>
  <c r="BA66" i="12"/>
  <c r="BB66" i="12"/>
  <c r="BC66" i="12"/>
  <c r="BD66" i="12"/>
  <c r="BE66" i="12"/>
  <c r="BF66" i="12"/>
  <c r="BG66" i="12"/>
  <c r="BH66" i="12"/>
  <c r="BI66" i="12"/>
  <c r="BJ66" i="12"/>
  <c r="BK66" i="12"/>
  <c r="BL66" i="12"/>
  <c r="BM66" i="12"/>
  <c r="BN66" i="12"/>
  <c r="BO66" i="12"/>
  <c r="BP66" i="12"/>
  <c r="BQ66" i="12"/>
  <c r="D67" i="12"/>
  <c r="E67" i="12"/>
  <c r="F67" i="12"/>
  <c r="G67" i="12"/>
  <c r="H67" i="12"/>
  <c r="I67" i="12"/>
  <c r="J67" i="12"/>
  <c r="K67" i="12"/>
  <c r="L67" i="12"/>
  <c r="M67" i="12"/>
  <c r="N67" i="12"/>
  <c r="O67" i="12"/>
  <c r="P67" i="12"/>
  <c r="Q67" i="12"/>
  <c r="R67" i="12"/>
  <c r="S67" i="12"/>
  <c r="T67" i="12"/>
  <c r="U67" i="12"/>
  <c r="V67" i="12"/>
  <c r="W67" i="12"/>
  <c r="X67" i="12"/>
  <c r="Y67" i="12"/>
  <c r="Z67" i="12"/>
  <c r="AA67" i="12"/>
  <c r="AB67" i="12"/>
  <c r="AC67" i="12"/>
  <c r="AD67" i="12"/>
  <c r="AE67" i="12"/>
  <c r="AF67" i="12"/>
  <c r="AG67" i="12"/>
  <c r="AH67" i="12"/>
  <c r="AI67" i="12"/>
  <c r="AJ67" i="12"/>
  <c r="AK67" i="12"/>
  <c r="AL67" i="12"/>
  <c r="AM67" i="12"/>
  <c r="AN67" i="12"/>
  <c r="AO67" i="12"/>
  <c r="AP67" i="12"/>
  <c r="AQ67" i="12"/>
  <c r="AR67" i="12"/>
  <c r="AS67" i="12"/>
  <c r="AT67" i="12"/>
  <c r="AU67" i="12"/>
  <c r="AV67" i="12"/>
  <c r="AW67" i="12"/>
  <c r="AX67" i="12"/>
  <c r="AY67" i="12"/>
  <c r="AZ67" i="12"/>
  <c r="BA67" i="12"/>
  <c r="BB67" i="12"/>
  <c r="BC67" i="12"/>
  <c r="BD67" i="12"/>
  <c r="BE67" i="12"/>
  <c r="BF67" i="12"/>
  <c r="BG67" i="12"/>
  <c r="BH67" i="12"/>
  <c r="BI67" i="12"/>
  <c r="BJ67" i="12"/>
  <c r="BK67" i="12"/>
  <c r="BL67" i="12"/>
  <c r="BM67" i="12"/>
  <c r="BN67" i="12"/>
  <c r="BO67" i="12"/>
  <c r="BP67" i="12"/>
  <c r="BQ67" i="12"/>
  <c r="D68" i="12"/>
  <c r="E68" i="12"/>
  <c r="F68" i="12"/>
  <c r="G68" i="12"/>
  <c r="H68" i="12"/>
  <c r="I68" i="12"/>
  <c r="J68" i="12"/>
  <c r="K68" i="12"/>
  <c r="L68" i="12"/>
  <c r="M68" i="12"/>
  <c r="N68" i="12"/>
  <c r="O68" i="12"/>
  <c r="P68" i="12"/>
  <c r="Q68" i="12"/>
  <c r="R68" i="12"/>
  <c r="S68" i="12"/>
  <c r="T68" i="12"/>
  <c r="U68" i="12"/>
  <c r="V68" i="12"/>
  <c r="W68" i="12"/>
  <c r="X68" i="12"/>
  <c r="Y68" i="12"/>
  <c r="Z68" i="12"/>
  <c r="AA68" i="12"/>
  <c r="AB68" i="12"/>
  <c r="AC68" i="12"/>
  <c r="AD68" i="12"/>
  <c r="AE68" i="12"/>
  <c r="AF68" i="12"/>
  <c r="AG68" i="12"/>
  <c r="AH68" i="12"/>
  <c r="AI68" i="12"/>
  <c r="AJ68" i="12"/>
  <c r="AK68" i="12"/>
  <c r="AL68" i="12"/>
  <c r="AM68" i="12"/>
  <c r="AN68" i="12"/>
  <c r="AO68" i="12"/>
  <c r="AP68" i="12"/>
  <c r="AQ68" i="12"/>
  <c r="AR68" i="12"/>
  <c r="AS68" i="12"/>
  <c r="AT68" i="12"/>
  <c r="AU68" i="12"/>
  <c r="AV68" i="12"/>
  <c r="AW68" i="12"/>
  <c r="AX68" i="12"/>
  <c r="AY68" i="12"/>
  <c r="AZ68" i="12"/>
  <c r="BA68" i="12"/>
  <c r="BB68" i="12"/>
  <c r="BC68" i="12"/>
  <c r="BD68" i="12"/>
  <c r="BE68" i="12"/>
  <c r="BF68" i="12"/>
  <c r="BG68" i="12"/>
  <c r="BH68" i="12"/>
  <c r="BI68" i="12"/>
  <c r="BJ68" i="12"/>
  <c r="BK68" i="12"/>
  <c r="BL68" i="12"/>
  <c r="BM68" i="12"/>
  <c r="BN68" i="12"/>
  <c r="BO68" i="12"/>
  <c r="BP68" i="12"/>
  <c r="BQ68" i="12"/>
  <c r="D69" i="12"/>
  <c r="E69" i="12"/>
  <c r="F69" i="12"/>
  <c r="G69" i="12"/>
  <c r="H69" i="12"/>
  <c r="I69" i="12"/>
  <c r="J69" i="12"/>
  <c r="K69" i="12"/>
  <c r="L69" i="12"/>
  <c r="M69" i="12"/>
  <c r="N69" i="12"/>
  <c r="O69" i="12"/>
  <c r="P69" i="12"/>
  <c r="Q69" i="12"/>
  <c r="R69" i="12"/>
  <c r="S69" i="12"/>
  <c r="T69" i="12"/>
  <c r="U69" i="12"/>
  <c r="V69" i="12"/>
  <c r="W69" i="12"/>
  <c r="X69" i="12"/>
  <c r="Y69" i="12"/>
  <c r="Z69" i="12"/>
  <c r="AA69" i="12"/>
  <c r="AB69" i="12"/>
  <c r="AC69" i="12"/>
  <c r="AD69" i="12"/>
  <c r="AE69" i="12"/>
  <c r="AF69" i="12"/>
  <c r="AG69" i="12"/>
  <c r="AH69" i="12"/>
  <c r="AI69" i="12"/>
  <c r="AJ69" i="12"/>
  <c r="AK69" i="12"/>
  <c r="AL69" i="12"/>
  <c r="AM69" i="12"/>
  <c r="AN69" i="12"/>
  <c r="AO69" i="12"/>
  <c r="AP69" i="12"/>
  <c r="AQ69" i="12"/>
  <c r="AR69" i="12"/>
  <c r="AS69" i="12"/>
  <c r="AT69" i="12"/>
  <c r="AU69" i="12"/>
  <c r="AV69" i="12"/>
  <c r="AW69" i="12"/>
  <c r="AX69" i="12"/>
  <c r="AY69" i="12"/>
  <c r="AZ69" i="12"/>
  <c r="BA69" i="12"/>
  <c r="BB69" i="12"/>
  <c r="BC69" i="12"/>
  <c r="BD69" i="12"/>
  <c r="BE69" i="12"/>
  <c r="BF69" i="12"/>
  <c r="BG69" i="12"/>
  <c r="BH69" i="12"/>
  <c r="BI69" i="12"/>
  <c r="BJ69" i="12"/>
  <c r="BK69" i="12"/>
  <c r="BL69" i="12"/>
  <c r="BM69" i="12"/>
  <c r="BN69" i="12"/>
  <c r="BO69" i="12"/>
  <c r="BP69" i="12"/>
  <c r="BQ69" i="12"/>
  <c r="D70" i="12"/>
  <c r="E70" i="12"/>
  <c r="F70" i="12"/>
  <c r="G70" i="12"/>
  <c r="H70" i="12"/>
  <c r="I70" i="12"/>
  <c r="J70" i="12"/>
  <c r="K70" i="12"/>
  <c r="L70" i="12"/>
  <c r="M70" i="12"/>
  <c r="N70" i="12"/>
  <c r="O70" i="12"/>
  <c r="P70" i="12"/>
  <c r="Q70" i="12"/>
  <c r="R70" i="12"/>
  <c r="S70" i="12"/>
  <c r="T70" i="12"/>
  <c r="U70" i="12"/>
  <c r="V70" i="12"/>
  <c r="W70" i="12"/>
  <c r="X70" i="12"/>
  <c r="Y70" i="12"/>
  <c r="Z70" i="12"/>
  <c r="AA70" i="12"/>
  <c r="AB70" i="12"/>
  <c r="AC70" i="12"/>
  <c r="AD70" i="12"/>
  <c r="AE70" i="12"/>
  <c r="AF70" i="12"/>
  <c r="AG70" i="12"/>
  <c r="AH70" i="12"/>
  <c r="AI70" i="12"/>
  <c r="AJ70" i="12"/>
  <c r="AK70" i="12"/>
  <c r="AL70" i="12"/>
  <c r="AM70" i="12"/>
  <c r="AN70" i="12"/>
  <c r="AO70" i="12"/>
  <c r="AP70" i="12"/>
  <c r="AQ70" i="12"/>
  <c r="AR70" i="12"/>
  <c r="AS70" i="12"/>
  <c r="AT70" i="12"/>
  <c r="AU70" i="12"/>
  <c r="AV70" i="12"/>
  <c r="AW70" i="12"/>
  <c r="AX70" i="12"/>
  <c r="AY70" i="12"/>
  <c r="AZ70" i="12"/>
  <c r="BA70" i="12"/>
  <c r="BB70" i="12"/>
  <c r="BC70" i="12"/>
  <c r="BD70" i="12"/>
  <c r="BE70" i="12"/>
  <c r="BF70" i="12"/>
  <c r="BG70" i="12"/>
  <c r="BH70" i="12"/>
  <c r="BI70" i="12"/>
  <c r="BJ70" i="12"/>
  <c r="BK70" i="12"/>
  <c r="BL70" i="12"/>
  <c r="BM70" i="12"/>
  <c r="BN70" i="12"/>
  <c r="BO70" i="12"/>
  <c r="BP70" i="12"/>
  <c r="BQ70" i="12"/>
  <c r="D71" i="12"/>
  <c r="E71" i="12"/>
  <c r="F71" i="12"/>
  <c r="G71" i="12"/>
  <c r="H71" i="12"/>
  <c r="I71" i="12"/>
  <c r="J71" i="12"/>
  <c r="K71" i="12"/>
  <c r="L71" i="12"/>
  <c r="M71" i="12"/>
  <c r="N71" i="12"/>
  <c r="O71" i="12"/>
  <c r="P71" i="12"/>
  <c r="Q71" i="12"/>
  <c r="R71" i="12"/>
  <c r="S71" i="12"/>
  <c r="T71" i="12"/>
  <c r="U71" i="12"/>
  <c r="V71" i="12"/>
  <c r="W71" i="12"/>
  <c r="X71" i="12"/>
  <c r="Y71" i="12"/>
  <c r="Z71" i="12"/>
  <c r="AA71" i="12"/>
  <c r="AB71" i="12"/>
  <c r="AC71" i="12"/>
  <c r="AD71" i="12"/>
  <c r="AE71" i="12"/>
  <c r="AF71" i="12"/>
  <c r="AG71" i="12"/>
  <c r="AH71" i="12"/>
  <c r="AI71" i="12"/>
  <c r="AJ71" i="12"/>
  <c r="AK71" i="12"/>
  <c r="AL71" i="12"/>
  <c r="AM71" i="12"/>
  <c r="AN71" i="12"/>
  <c r="AO71" i="12"/>
  <c r="AP71" i="12"/>
  <c r="AQ71" i="12"/>
  <c r="AR71" i="12"/>
  <c r="AS71" i="12"/>
  <c r="AT71" i="12"/>
  <c r="AU71" i="12"/>
  <c r="AV71" i="12"/>
  <c r="AW71" i="12"/>
  <c r="AX71" i="12"/>
  <c r="AY71" i="12"/>
  <c r="AZ71" i="12"/>
  <c r="BA71" i="12"/>
  <c r="BB71" i="12"/>
  <c r="BC71" i="12"/>
  <c r="BD71" i="12"/>
  <c r="BE71" i="12"/>
  <c r="BF71" i="12"/>
  <c r="BG71" i="12"/>
  <c r="BH71" i="12"/>
  <c r="BI71" i="12"/>
  <c r="BJ71" i="12"/>
  <c r="BK71" i="12"/>
  <c r="BL71" i="12"/>
  <c r="BM71" i="12"/>
  <c r="BN71" i="12"/>
  <c r="BO71" i="12"/>
  <c r="BP71" i="12"/>
  <c r="BQ71" i="12"/>
  <c r="D72" i="12"/>
  <c r="E72" i="12"/>
  <c r="F72" i="12"/>
  <c r="G72" i="12"/>
  <c r="H72" i="12"/>
  <c r="I72" i="12"/>
  <c r="J72" i="12"/>
  <c r="K72" i="12"/>
  <c r="L72" i="12"/>
  <c r="M72" i="12"/>
  <c r="N72" i="12"/>
  <c r="O72" i="12"/>
  <c r="P72" i="12"/>
  <c r="Q72" i="12"/>
  <c r="R72" i="12"/>
  <c r="S72" i="12"/>
  <c r="T72" i="12"/>
  <c r="U72" i="12"/>
  <c r="V72" i="12"/>
  <c r="W72" i="12"/>
  <c r="X72" i="12"/>
  <c r="Y72" i="12"/>
  <c r="Z72" i="12"/>
  <c r="AA72" i="12"/>
  <c r="AB72" i="12"/>
  <c r="AC72" i="12"/>
  <c r="AD72" i="12"/>
  <c r="AE72" i="12"/>
  <c r="AF72" i="12"/>
  <c r="AG72" i="12"/>
  <c r="AH72" i="12"/>
  <c r="AI72" i="12"/>
  <c r="AJ72" i="12"/>
  <c r="AK72" i="12"/>
  <c r="AL72" i="12"/>
  <c r="AM72" i="12"/>
  <c r="AN72" i="12"/>
  <c r="AO72" i="12"/>
  <c r="AP72" i="12"/>
  <c r="AQ72" i="12"/>
  <c r="AR72" i="12"/>
  <c r="AS72" i="12"/>
  <c r="AT72" i="12"/>
  <c r="AU72" i="12"/>
  <c r="AV72" i="12"/>
  <c r="AW72" i="12"/>
  <c r="AX72" i="12"/>
  <c r="AY72" i="12"/>
  <c r="AZ72" i="12"/>
  <c r="BA72" i="12"/>
  <c r="BB72" i="12"/>
  <c r="BC72" i="12"/>
  <c r="BD72" i="12"/>
  <c r="BE72" i="12"/>
  <c r="BF72" i="12"/>
  <c r="BG72" i="12"/>
  <c r="BH72" i="12"/>
  <c r="BI72" i="12"/>
  <c r="BJ72" i="12"/>
  <c r="BK72" i="12"/>
  <c r="BL72" i="12"/>
  <c r="BM72" i="12"/>
  <c r="BN72" i="12"/>
  <c r="BO72" i="12"/>
  <c r="BP72" i="12"/>
  <c r="BQ72" i="12"/>
  <c r="D73" i="12"/>
  <c r="E73" i="12"/>
  <c r="F73" i="12"/>
  <c r="G73" i="12"/>
  <c r="H73" i="12"/>
  <c r="I73" i="12"/>
  <c r="J73" i="12"/>
  <c r="K73" i="12"/>
  <c r="L73" i="12"/>
  <c r="M73" i="12"/>
  <c r="N73" i="12"/>
  <c r="O73" i="12"/>
  <c r="P73" i="12"/>
  <c r="Q73" i="12"/>
  <c r="R73" i="12"/>
  <c r="S73" i="12"/>
  <c r="T73" i="12"/>
  <c r="U73" i="12"/>
  <c r="V73" i="12"/>
  <c r="W73" i="12"/>
  <c r="X73" i="12"/>
  <c r="Y73" i="12"/>
  <c r="Z73" i="12"/>
  <c r="AA73" i="12"/>
  <c r="AB73" i="12"/>
  <c r="AC73" i="12"/>
  <c r="AD73" i="12"/>
  <c r="AE73" i="12"/>
  <c r="AF73" i="12"/>
  <c r="AG73" i="12"/>
  <c r="AH73" i="12"/>
  <c r="AI73" i="12"/>
  <c r="AJ73" i="12"/>
  <c r="AK73" i="12"/>
  <c r="AL73" i="12"/>
  <c r="AM73" i="12"/>
  <c r="AN73" i="12"/>
  <c r="AO73" i="12"/>
  <c r="AP73" i="12"/>
  <c r="AQ73" i="12"/>
  <c r="AR73" i="12"/>
  <c r="AS73" i="12"/>
  <c r="AT73" i="12"/>
  <c r="AU73" i="12"/>
  <c r="AV73" i="12"/>
  <c r="AW73" i="12"/>
  <c r="AX73" i="12"/>
  <c r="AY73" i="12"/>
  <c r="AZ73" i="12"/>
  <c r="BA73" i="12"/>
  <c r="BB73" i="12"/>
  <c r="BC73" i="12"/>
  <c r="BD73" i="12"/>
  <c r="BE73" i="12"/>
  <c r="BF73" i="12"/>
  <c r="BG73" i="12"/>
  <c r="BH73" i="12"/>
  <c r="BI73" i="12"/>
  <c r="BJ73" i="12"/>
  <c r="BK73" i="12"/>
  <c r="BL73" i="12"/>
  <c r="BM73" i="12"/>
  <c r="BN73" i="12"/>
  <c r="BO73" i="12"/>
  <c r="BP73" i="12"/>
  <c r="BQ73" i="12"/>
  <c r="D74" i="12"/>
  <c r="E74" i="12"/>
  <c r="F74" i="12"/>
  <c r="G74" i="12"/>
  <c r="H74" i="12"/>
  <c r="I74" i="12"/>
  <c r="J74" i="12"/>
  <c r="K74" i="12"/>
  <c r="L74" i="12"/>
  <c r="M74" i="12"/>
  <c r="N74" i="12"/>
  <c r="O74" i="12"/>
  <c r="P74" i="12"/>
  <c r="Q74" i="12"/>
  <c r="R74" i="12"/>
  <c r="S74" i="12"/>
  <c r="T74" i="12"/>
  <c r="U74" i="12"/>
  <c r="V74" i="12"/>
  <c r="W74" i="12"/>
  <c r="X74" i="12"/>
  <c r="Y74" i="12"/>
  <c r="Z74" i="12"/>
  <c r="AA74" i="12"/>
  <c r="AB74" i="12"/>
  <c r="AC74" i="12"/>
  <c r="AD74" i="12"/>
  <c r="AE74" i="12"/>
  <c r="AF74" i="12"/>
  <c r="AG74" i="12"/>
  <c r="AH74" i="12"/>
  <c r="AI74" i="12"/>
  <c r="AJ74" i="12"/>
  <c r="AK74" i="12"/>
  <c r="AL74" i="12"/>
  <c r="AM74" i="12"/>
  <c r="AN74" i="12"/>
  <c r="AO74" i="12"/>
  <c r="AP74" i="12"/>
  <c r="AQ74" i="12"/>
  <c r="AR74" i="12"/>
  <c r="AS74" i="12"/>
  <c r="AT74" i="12"/>
  <c r="AU74" i="12"/>
  <c r="AV74" i="12"/>
  <c r="AW74" i="12"/>
  <c r="AX74" i="12"/>
  <c r="AY74" i="12"/>
  <c r="AZ74" i="12"/>
  <c r="BA74" i="12"/>
  <c r="BB74" i="12"/>
  <c r="BC74" i="12"/>
  <c r="BD74" i="12"/>
  <c r="BE74" i="12"/>
  <c r="BF74" i="12"/>
  <c r="BG74" i="12"/>
  <c r="BH74" i="12"/>
  <c r="BI74" i="12"/>
  <c r="BJ74" i="12"/>
  <c r="BK74" i="12"/>
  <c r="BL74" i="12"/>
  <c r="BM74" i="12"/>
  <c r="BN74" i="12"/>
  <c r="BO74" i="12"/>
  <c r="BP74" i="12"/>
  <c r="BQ74" i="12"/>
  <c r="D75" i="12"/>
  <c r="E75" i="12"/>
  <c r="F75" i="12"/>
  <c r="G75" i="12"/>
  <c r="H75" i="12"/>
  <c r="I75" i="12"/>
  <c r="J75" i="12"/>
  <c r="K75" i="12"/>
  <c r="L75" i="12"/>
  <c r="M75" i="12"/>
  <c r="N75" i="12"/>
  <c r="O75" i="12"/>
  <c r="P75" i="12"/>
  <c r="Q75" i="12"/>
  <c r="R75" i="12"/>
  <c r="S75" i="12"/>
  <c r="T75" i="12"/>
  <c r="U75" i="12"/>
  <c r="V75" i="12"/>
  <c r="W75" i="12"/>
  <c r="X75" i="12"/>
  <c r="Y75" i="12"/>
  <c r="Z75" i="12"/>
  <c r="AA75" i="12"/>
  <c r="AB75" i="12"/>
  <c r="AC75" i="12"/>
  <c r="AD75" i="12"/>
  <c r="AE75" i="12"/>
  <c r="AF75" i="12"/>
  <c r="AG75" i="12"/>
  <c r="AH75" i="12"/>
  <c r="AI75" i="12"/>
  <c r="AJ75" i="12"/>
  <c r="AK75" i="12"/>
  <c r="AL75" i="12"/>
  <c r="AM75" i="12"/>
  <c r="AN75" i="12"/>
  <c r="AO75" i="12"/>
  <c r="AP75" i="12"/>
  <c r="AQ75" i="12"/>
  <c r="AR75" i="12"/>
  <c r="AS75" i="12"/>
  <c r="AT75" i="12"/>
  <c r="AU75" i="12"/>
  <c r="AV75" i="12"/>
  <c r="AW75" i="12"/>
  <c r="AX75" i="12"/>
  <c r="AY75" i="12"/>
  <c r="AZ75" i="12"/>
  <c r="BA75" i="12"/>
  <c r="BB75" i="12"/>
  <c r="BC75" i="12"/>
  <c r="BD75" i="12"/>
  <c r="BE75" i="12"/>
  <c r="BF75" i="12"/>
  <c r="BG75" i="12"/>
  <c r="BH75" i="12"/>
  <c r="BI75" i="12"/>
  <c r="BJ75" i="12"/>
  <c r="BK75" i="12"/>
  <c r="BL75" i="12"/>
  <c r="BM75" i="12"/>
  <c r="BN75" i="12"/>
  <c r="BO75" i="12"/>
  <c r="BP75" i="12"/>
  <c r="BQ75" i="12"/>
  <c r="D76" i="12"/>
  <c r="E76" i="12"/>
  <c r="F76" i="12"/>
  <c r="G76" i="12"/>
  <c r="H76" i="12"/>
  <c r="I76" i="12"/>
  <c r="J76" i="12"/>
  <c r="K76" i="12"/>
  <c r="L76" i="12"/>
  <c r="M76" i="12"/>
  <c r="N76" i="12"/>
  <c r="O76" i="12"/>
  <c r="P76" i="12"/>
  <c r="Q76" i="12"/>
  <c r="R76" i="12"/>
  <c r="S76" i="12"/>
  <c r="T76" i="12"/>
  <c r="U76" i="12"/>
  <c r="V76" i="12"/>
  <c r="W76" i="12"/>
  <c r="X76" i="12"/>
  <c r="Y76" i="12"/>
  <c r="Z76" i="12"/>
  <c r="AA76" i="12"/>
  <c r="AB76" i="12"/>
  <c r="AC76" i="12"/>
  <c r="AD76" i="12"/>
  <c r="AE76" i="12"/>
  <c r="AF76" i="12"/>
  <c r="AG76" i="12"/>
  <c r="AH76" i="12"/>
  <c r="AI76" i="12"/>
  <c r="AJ76" i="12"/>
  <c r="AK76" i="12"/>
  <c r="AL76" i="12"/>
  <c r="AM76" i="12"/>
  <c r="AN76" i="12"/>
  <c r="AO76" i="12"/>
  <c r="AP76" i="12"/>
  <c r="AQ76" i="12"/>
  <c r="AR76" i="12"/>
  <c r="AS76" i="12"/>
  <c r="AT76" i="12"/>
  <c r="AU76" i="12"/>
  <c r="AV76" i="12"/>
  <c r="AW76" i="12"/>
  <c r="AX76" i="12"/>
  <c r="AY76" i="12"/>
  <c r="AZ76" i="12"/>
  <c r="BA76" i="12"/>
  <c r="BB76" i="12"/>
  <c r="BC76" i="12"/>
  <c r="BD76" i="12"/>
  <c r="BE76" i="12"/>
  <c r="BF76" i="12"/>
  <c r="BG76" i="12"/>
  <c r="BH76" i="12"/>
  <c r="BI76" i="12"/>
  <c r="BJ76" i="12"/>
  <c r="BK76" i="12"/>
  <c r="BL76" i="12"/>
  <c r="BM76" i="12"/>
  <c r="BN76" i="12"/>
  <c r="BO76" i="12"/>
  <c r="BP76" i="12"/>
  <c r="BQ76" i="12"/>
  <c r="D77" i="12"/>
  <c r="E77" i="12"/>
  <c r="F77" i="12"/>
  <c r="G77" i="12"/>
  <c r="H77" i="12"/>
  <c r="I77" i="12"/>
  <c r="J77" i="12"/>
  <c r="K77" i="12"/>
  <c r="L77" i="12"/>
  <c r="M77" i="12"/>
  <c r="N77" i="12"/>
  <c r="O77" i="12"/>
  <c r="P77" i="12"/>
  <c r="Q77" i="12"/>
  <c r="R77" i="12"/>
  <c r="S77" i="12"/>
  <c r="T77" i="12"/>
  <c r="U77" i="12"/>
  <c r="V77" i="12"/>
  <c r="W77" i="12"/>
  <c r="X77" i="12"/>
  <c r="Y77" i="12"/>
  <c r="Z77" i="12"/>
  <c r="AA77" i="12"/>
  <c r="AB77" i="12"/>
  <c r="AC77" i="12"/>
  <c r="AD77" i="12"/>
  <c r="AE77" i="12"/>
  <c r="AF77" i="12"/>
  <c r="AG77" i="12"/>
  <c r="AH77" i="12"/>
  <c r="AI77" i="12"/>
  <c r="AJ77" i="12"/>
  <c r="AK77" i="12"/>
  <c r="AL77" i="12"/>
  <c r="AM77" i="12"/>
  <c r="AN77" i="12"/>
  <c r="AO77" i="12"/>
  <c r="AP77" i="12"/>
  <c r="AQ77" i="12"/>
  <c r="AR77" i="12"/>
  <c r="AS77" i="12"/>
  <c r="AT77" i="12"/>
  <c r="AU77" i="12"/>
  <c r="AV77" i="12"/>
  <c r="AW77" i="12"/>
  <c r="AX77" i="12"/>
  <c r="AY77" i="12"/>
  <c r="AZ77" i="12"/>
  <c r="BA77" i="12"/>
  <c r="BB77" i="12"/>
  <c r="BC77" i="12"/>
  <c r="BD77" i="12"/>
  <c r="BE77" i="12"/>
  <c r="BF77" i="12"/>
  <c r="BG77" i="12"/>
  <c r="BH77" i="12"/>
  <c r="BI77" i="12"/>
  <c r="BJ77" i="12"/>
  <c r="BK77" i="12"/>
  <c r="BL77" i="12"/>
  <c r="BM77" i="12"/>
  <c r="BN77" i="12"/>
  <c r="BO77" i="12"/>
  <c r="BP77" i="12"/>
  <c r="BQ77" i="12"/>
  <c r="D78" i="12"/>
  <c r="E78" i="12"/>
  <c r="F78" i="12"/>
  <c r="G78" i="12"/>
  <c r="H78" i="12"/>
  <c r="I78" i="12"/>
  <c r="J78" i="12"/>
  <c r="K78" i="12"/>
  <c r="L78" i="12"/>
  <c r="M78" i="12"/>
  <c r="N78" i="12"/>
  <c r="O78" i="12"/>
  <c r="P78" i="12"/>
  <c r="Q78" i="12"/>
  <c r="R78" i="12"/>
  <c r="S78" i="12"/>
  <c r="T78" i="12"/>
  <c r="U78" i="12"/>
  <c r="V78" i="12"/>
  <c r="W78" i="12"/>
  <c r="X78" i="12"/>
  <c r="Y78" i="12"/>
  <c r="Z78" i="12"/>
  <c r="AA78" i="12"/>
  <c r="AB78" i="12"/>
  <c r="AC78" i="12"/>
  <c r="AD78" i="12"/>
  <c r="AE78" i="12"/>
  <c r="AF78" i="12"/>
  <c r="AG78" i="12"/>
  <c r="AH78" i="12"/>
  <c r="AI78" i="12"/>
  <c r="AJ78" i="12"/>
  <c r="AK78" i="12"/>
  <c r="AL78" i="12"/>
  <c r="AM78" i="12"/>
  <c r="AN78" i="12"/>
  <c r="AO78" i="12"/>
  <c r="AP78" i="12"/>
  <c r="AQ78" i="12"/>
  <c r="AR78" i="12"/>
  <c r="AS78" i="12"/>
  <c r="AT78" i="12"/>
  <c r="AU78" i="12"/>
  <c r="AV78" i="12"/>
  <c r="AW78" i="12"/>
  <c r="AX78" i="12"/>
  <c r="AY78" i="12"/>
  <c r="AZ78" i="12"/>
  <c r="BA78" i="12"/>
  <c r="BB78" i="12"/>
  <c r="BC78" i="12"/>
  <c r="BD78" i="12"/>
  <c r="BE78" i="12"/>
  <c r="BF78" i="12"/>
  <c r="BG78" i="12"/>
  <c r="BH78" i="12"/>
  <c r="BI78" i="12"/>
  <c r="BJ78" i="12"/>
  <c r="BK78" i="12"/>
  <c r="BL78" i="12"/>
  <c r="BM78" i="12"/>
  <c r="BN78" i="12"/>
  <c r="BO78" i="12"/>
  <c r="BP78" i="12"/>
  <c r="BQ78" i="12"/>
  <c r="D79" i="12"/>
  <c r="E79" i="12"/>
  <c r="F79" i="12"/>
  <c r="G79" i="12"/>
  <c r="H79" i="12"/>
  <c r="I79" i="12"/>
  <c r="J79" i="12"/>
  <c r="K79" i="12"/>
  <c r="L79" i="12"/>
  <c r="M79" i="12"/>
  <c r="N79" i="12"/>
  <c r="O79" i="12"/>
  <c r="P79" i="12"/>
  <c r="Q79" i="12"/>
  <c r="R79" i="12"/>
  <c r="S79" i="12"/>
  <c r="T79" i="12"/>
  <c r="U79" i="12"/>
  <c r="V79" i="12"/>
  <c r="W79" i="12"/>
  <c r="X79" i="12"/>
  <c r="Y79" i="12"/>
  <c r="Z79" i="12"/>
  <c r="AA79" i="12"/>
  <c r="AB79" i="12"/>
  <c r="AC79" i="12"/>
  <c r="AD79" i="12"/>
  <c r="AE79" i="12"/>
  <c r="AF79" i="12"/>
  <c r="AG79" i="12"/>
  <c r="AH79" i="12"/>
  <c r="AI79" i="12"/>
  <c r="AJ79" i="12"/>
  <c r="AK79" i="12"/>
  <c r="AL79" i="12"/>
  <c r="AM79" i="12"/>
  <c r="AN79" i="12"/>
  <c r="AO79" i="12"/>
  <c r="AP79" i="12"/>
  <c r="AQ79" i="12"/>
  <c r="AR79" i="12"/>
  <c r="AS79" i="12"/>
  <c r="AT79" i="12"/>
  <c r="AU79" i="12"/>
  <c r="AV79" i="12"/>
  <c r="AW79" i="12"/>
  <c r="AX79" i="12"/>
  <c r="AY79" i="12"/>
  <c r="AZ79" i="12"/>
  <c r="BA79" i="12"/>
  <c r="BB79" i="12"/>
  <c r="BC79" i="12"/>
  <c r="BD79" i="12"/>
  <c r="BE79" i="12"/>
  <c r="BF79" i="12"/>
  <c r="BG79" i="12"/>
  <c r="BH79" i="12"/>
  <c r="BI79" i="12"/>
  <c r="BJ79" i="12"/>
  <c r="BK79" i="12"/>
  <c r="BL79" i="12"/>
  <c r="BM79" i="12"/>
  <c r="BN79" i="12"/>
  <c r="BO79" i="12"/>
  <c r="BP79" i="12"/>
  <c r="BQ79" i="12"/>
  <c r="D80" i="12"/>
  <c r="E80" i="12"/>
  <c r="F80" i="12"/>
  <c r="G80" i="12"/>
  <c r="H80" i="12"/>
  <c r="I80" i="12"/>
  <c r="J80" i="12"/>
  <c r="K80" i="12"/>
  <c r="L80" i="12"/>
  <c r="M80" i="12"/>
  <c r="N80" i="12"/>
  <c r="O80" i="12"/>
  <c r="P80" i="12"/>
  <c r="Q80" i="12"/>
  <c r="R80" i="12"/>
  <c r="S80" i="12"/>
  <c r="T80" i="12"/>
  <c r="U80" i="12"/>
  <c r="V80" i="12"/>
  <c r="W80" i="12"/>
  <c r="X80" i="12"/>
  <c r="Y80" i="12"/>
  <c r="Z80" i="12"/>
  <c r="AA80" i="12"/>
  <c r="AB80" i="12"/>
  <c r="AC80" i="12"/>
  <c r="AD80" i="12"/>
  <c r="AE80" i="12"/>
  <c r="AF80" i="12"/>
  <c r="AG80" i="12"/>
  <c r="AH80" i="12"/>
  <c r="AI80" i="12"/>
  <c r="AJ80" i="12"/>
  <c r="AK80" i="12"/>
  <c r="AL80" i="12"/>
  <c r="AM80" i="12"/>
  <c r="AN80" i="12"/>
  <c r="AO80" i="12"/>
  <c r="AP80" i="12"/>
  <c r="AQ80" i="12"/>
  <c r="AR80" i="12"/>
  <c r="AS80" i="12"/>
  <c r="AT80" i="12"/>
  <c r="AU80" i="12"/>
  <c r="AV80" i="12"/>
  <c r="AW80" i="12"/>
  <c r="AX80" i="12"/>
  <c r="AY80" i="12"/>
  <c r="AZ80" i="12"/>
  <c r="BA80" i="12"/>
  <c r="BB80" i="12"/>
  <c r="BC80" i="12"/>
  <c r="BD80" i="12"/>
  <c r="BE80" i="12"/>
  <c r="BF80" i="12"/>
  <c r="BG80" i="12"/>
  <c r="BH80" i="12"/>
  <c r="BI80" i="12"/>
  <c r="BJ80" i="12"/>
  <c r="BK80" i="12"/>
  <c r="BL80" i="12"/>
  <c r="BM80" i="12"/>
  <c r="BN80" i="12"/>
  <c r="BO80" i="12"/>
  <c r="BP80" i="12"/>
  <c r="BQ80" i="12"/>
  <c r="D81" i="12"/>
  <c r="E81" i="12"/>
  <c r="F81" i="12"/>
  <c r="G81" i="12"/>
  <c r="H81" i="12"/>
  <c r="I81" i="12"/>
  <c r="J81" i="12"/>
  <c r="K81" i="12"/>
  <c r="L81" i="12"/>
  <c r="M81" i="12"/>
  <c r="N81" i="12"/>
  <c r="O81" i="12"/>
  <c r="P81" i="12"/>
  <c r="Q81" i="12"/>
  <c r="R81" i="12"/>
  <c r="S81" i="12"/>
  <c r="T81" i="12"/>
  <c r="U81" i="12"/>
  <c r="V81" i="12"/>
  <c r="W81" i="12"/>
  <c r="X81" i="12"/>
  <c r="Y81" i="12"/>
  <c r="Z81" i="12"/>
  <c r="AA81" i="12"/>
  <c r="AB81" i="12"/>
  <c r="AC81" i="12"/>
  <c r="AD81" i="12"/>
  <c r="AE81" i="12"/>
  <c r="AF81" i="12"/>
  <c r="AG81" i="12"/>
  <c r="AH81" i="12"/>
  <c r="AI81" i="12"/>
  <c r="AJ81" i="12"/>
  <c r="AK81" i="12"/>
  <c r="AL81" i="12"/>
  <c r="AM81" i="12"/>
  <c r="AN81" i="12"/>
  <c r="AO81" i="12"/>
  <c r="AP81" i="12"/>
  <c r="AQ81" i="12"/>
  <c r="AR81" i="12"/>
  <c r="AS81" i="12"/>
  <c r="AT81" i="12"/>
  <c r="AU81" i="12"/>
  <c r="AV81" i="12"/>
  <c r="AW81" i="12"/>
  <c r="AX81" i="12"/>
  <c r="AY81" i="12"/>
  <c r="AZ81" i="12"/>
  <c r="BA81" i="12"/>
  <c r="BB81" i="12"/>
  <c r="BC81" i="12"/>
  <c r="BD81" i="12"/>
  <c r="BE81" i="12"/>
  <c r="BF81" i="12"/>
  <c r="BG81" i="12"/>
  <c r="BH81" i="12"/>
  <c r="BI81" i="12"/>
  <c r="BJ81" i="12"/>
  <c r="BK81" i="12"/>
  <c r="BL81" i="12"/>
  <c r="BM81" i="12"/>
  <c r="BN81" i="12"/>
  <c r="BO81" i="12"/>
  <c r="BP81" i="12"/>
  <c r="BQ81" i="12"/>
  <c r="D82" i="12"/>
  <c r="E82" i="12"/>
  <c r="F82" i="12"/>
  <c r="G82" i="12"/>
  <c r="H82" i="12"/>
  <c r="I82" i="12"/>
  <c r="J82" i="12"/>
  <c r="K82" i="12"/>
  <c r="L82" i="12"/>
  <c r="M82" i="12"/>
  <c r="N82" i="12"/>
  <c r="O82" i="12"/>
  <c r="P82" i="12"/>
  <c r="Q82" i="12"/>
  <c r="R82" i="12"/>
  <c r="S82" i="12"/>
  <c r="T82" i="12"/>
  <c r="U82" i="12"/>
  <c r="V82" i="12"/>
  <c r="W82" i="12"/>
  <c r="X82" i="12"/>
  <c r="Y82" i="12"/>
  <c r="Z82" i="12"/>
  <c r="AA82" i="12"/>
  <c r="AB82" i="12"/>
  <c r="AC82" i="12"/>
  <c r="AD82" i="12"/>
  <c r="AE82" i="12"/>
  <c r="AF82" i="12"/>
  <c r="AG82" i="12"/>
  <c r="AH82" i="12"/>
  <c r="AI82" i="12"/>
  <c r="AJ82" i="12"/>
  <c r="AK82" i="12"/>
  <c r="AL82" i="12"/>
  <c r="AM82" i="12"/>
  <c r="AN82" i="12"/>
  <c r="AO82" i="12"/>
  <c r="AP82" i="12"/>
  <c r="AQ82" i="12"/>
  <c r="AR82" i="12"/>
  <c r="AS82" i="12"/>
  <c r="AT82" i="12"/>
  <c r="AU82" i="12"/>
  <c r="AV82" i="12"/>
  <c r="AW82" i="12"/>
  <c r="AX82" i="12"/>
  <c r="AY82" i="12"/>
  <c r="AZ82" i="12"/>
  <c r="BA82" i="12"/>
  <c r="BB82" i="12"/>
  <c r="BC82" i="12"/>
  <c r="BD82" i="12"/>
  <c r="BE82" i="12"/>
  <c r="BF82" i="12"/>
  <c r="BG82" i="12"/>
  <c r="BH82" i="12"/>
  <c r="BI82" i="12"/>
  <c r="BJ82" i="12"/>
  <c r="BK82" i="12"/>
  <c r="BL82" i="12"/>
  <c r="BM82" i="12"/>
  <c r="BN82" i="12"/>
  <c r="BO82" i="12"/>
  <c r="BP82" i="12"/>
  <c r="BQ82" i="12"/>
  <c r="D83" i="12"/>
  <c r="E83" i="12"/>
  <c r="F83" i="12"/>
  <c r="G83" i="12"/>
  <c r="H83" i="12"/>
  <c r="I83" i="12"/>
  <c r="J83" i="12"/>
  <c r="K83" i="12"/>
  <c r="L83" i="12"/>
  <c r="M83" i="12"/>
  <c r="N83" i="12"/>
  <c r="O83" i="12"/>
  <c r="P83" i="12"/>
  <c r="Q83" i="12"/>
  <c r="R83" i="12"/>
  <c r="S83" i="12"/>
  <c r="T83" i="12"/>
  <c r="U83" i="12"/>
  <c r="V83" i="12"/>
  <c r="W83" i="12"/>
  <c r="X83" i="12"/>
  <c r="Y83" i="12"/>
  <c r="Z83" i="12"/>
  <c r="AA83" i="12"/>
  <c r="AB83" i="12"/>
  <c r="AC83" i="12"/>
  <c r="AD83" i="12"/>
  <c r="AE83" i="12"/>
  <c r="AF83" i="12"/>
  <c r="AG83" i="12"/>
  <c r="AH83" i="12"/>
  <c r="AI83" i="12"/>
  <c r="AJ83" i="12"/>
  <c r="AK83" i="12"/>
  <c r="AL83" i="12"/>
  <c r="AM83" i="12"/>
  <c r="AN83" i="12"/>
  <c r="AO83" i="12"/>
  <c r="AP83" i="12"/>
  <c r="AQ83" i="12"/>
  <c r="AR83" i="12"/>
  <c r="AS83" i="12"/>
  <c r="AT83" i="12"/>
  <c r="AU83" i="12"/>
  <c r="AV83" i="12"/>
  <c r="AW83" i="12"/>
  <c r="AX83" i="12"/>
  <c r="AY83" i="12"/>
  <c r="AZ83" i="12"/>
  <c r="BA83" i="12"/>
  <c r="BB83" i="12"/>
  <c r="BC83" i="12"/>
  <c r="BD83" i="12"/>
  <c r="BE83" i="12"/>
  <c r="BF83" i="12"/>
  <c r="BG83" i="12"/>
  <c r="BH83" i="12"/>
  <c r="BI83" i="12"/>
  <c r="BJ83" i="12"/>
  <c r="BK83" i="12"/>
  <c r="BL83" i="12"/>
  <c r="BM83" i="12"/>
  <c r="BN83" i="12"/>
  <c r="BO83" i="12"/>
  <c r="BP83" i="12"/>
  <c r="BQ83" i="12"/>
  <c r="D84" i="12"/>
  <c r="E84" i="12"/>
  <c r="F84" i="12"/>
  <c r="G84" i="12"/>
  <c r="H84" i="12"/>
  <c r="I84" i="12"/>
  <c r="J84" i="12"/>
  <c r="K84" i="12"/>
  <c r="L84" i="12"/>
  <c r="M84" i="12"/>
  <c r="N84" i="12"/>
  <c r="O84" i="12"/>
  <c r="P84" i="12"/>
  <c r="Q84" i="12"/>
  <c r="R84" i="12"/>
  <c r="S84" i="12"/>
  <c r="T84" i="12"/>
  <c r="U84" i="12"/>
  <c r="V84" i="12"/>
  <c r="W84" i="12"/>
  <c r="X84" i="12"/>
  <c r="Y84" i="12"/>
  <c r="Z84" i="12"/>
  <c r="AA84" i="12"/>
  <c r="AB84" i="12"/>
  <c r="AC84" i="12"/>
  <c r="AD84" i="12"/>
  <c r="AE84" i="12"/>
  <c r="AF84" i="12"/>
  <c r="AG84" i="12"/>
  <c r="AH84" i="12"/>
  <c r="AI84" i="12"/>
  <c r="AJ84" i="12"/>
  <c r="AK84" i="12"/>
  <c r="AL84" i="12"/>
  <c r="AM84" i="12"/>
  <c r="AN84" i="12"/>
  <c r="AO84" i="12"/>
  <c r="AP84" i="12"/>
  <c r="AQ84" i="12"/>
  <c r="AR84" i="12"/>
  <c r="AS84" i="12"/>
  <c r="AT84" i="12"/>
  <c r="AU84" i="12"/>
  <c r="AV84" i="12"/>
  <c r="AW84" i="12"/>
  <c r="AX84" i="12"/>
  <c r="AY84" i="12"/>
  <c r="AZ84" i="12"/>
  <c r="BA84" i="12"/>
  <c r="BB84" i="12"/>
  <c r="BC84" i="12"/>
  <c r="BD84" i="12"/>
  <c r="BE84" i="12"/>
  <c r="BF84" i="12"/>
  <c r="BG84" i="12"/>
  <c r="BH84" i="12"/>
  <c r="BI84" i="12"/>
  <c r="BJ84" i="12"/>
  <c r="BK84" i="12"/>
  <c r="BL84" i="12"/>
  <c r="BM84" i="12"/>
  <c r="BN84" i="12"/>
  <c r="BO84" i="12"/>
  <c r="BP84" i="12"/>
  <c r="BQ84" i="12"/>
  <c r="D85" i="12"/>
  <c r="E85" i="12"/>
  <c r="F85" i="12"/>
  <c r="G85" i="12"/>
  <c r="H85" i="12"/>
  <c r="I85" i="12"/>
  <c r="J85" i="12"/>
  <c r="K85" i="12"/>
  <c r="L85" i="12"/>
  <c r="M85" i="12"/>
  <c r="N85" i="12"/>
  <c r="O85" i="12"/>
  <c r="P85" i="12"/>
  <c r="Q85" i="12"/>
  <c r="R85" i="12"/>
  <c r="S85" i="12"/>
  <c r="T85" i="12"/>
  <c r="U85" i="12"/>
  <c r="V85" i="12"/>
  <c r="W85" i="12"/>
  <c r="X85" i="12"/>
  <c r="Y85" i="12"/>
  <c r="Z85" i="12"/>
  <c r="AA85" i="12"/>
  <c r="AB85" i="12"/>
  <c r="AC85" i="12"/>
  <c r="AD85" i="12"/>
  <c r="AE85" i="12"/>
  <c r="AF85" i="12"/>
  <c r="AG85" i="12"/>
  <c r="AH85" i="12"/>
  <c r="AI85" i="12"/>
  <c r="AJ85" i="12"/>
  <c r="AK85" i="12"/>
  <c r="AL85" i="12"/>
  <c r="AM85" i="12"/>
  <c r="AN85" i="12"/>
  <c r="AO85" i="12"/>
  <c r="AP85" i="12"/>
  <c r="AQ85" i="12"/>
  <c r="AR85" i="12"/>
  <c r="AS85" i="12"/>
  <c r="AT85" i="12"/>
  <c r="AU85" i="12"/>
  <c r="AV85" i="12"/>
  <c r="AW85" i="12"/>
  <c r="AX85" i="12"/>
  <c r="AY85" i="12"/>
  <c r="AZ85" i="12"/>
  <c r="BA85" i="12"/>
  <c r="BB85" i="12"/>
  <c r="BC85" i="12"/>
  <c r="BD85" i="12"/>
  <c r="BE85" i="12"/>
  <c r="BF85" i="12"/>
  <c r="BG85" i="12"/>
  <c r="BH85" i="12"/>
  <c r="BI85" i="12"/>
  <c r="BJ85" i="12"/>
  <c r="BK85" i="12"/>
  <c r="BL85" i="12"/>
  <c r="BM85" i="12"/>
  <c r="BN85" i="12"/>
  <c r="BO85" i="12"/>
  <c r="BP85" i="12"/>
  <c r="BQ85" i="12"/>
  <c r="D86" i="12"/>
  <c r="E86" i="12"/>
  <c r="F86" i="12"/>
  <c r="G86" i="12"/>
  <c r="H86" i="12"/>
  <c r="I86" i="12"/>
  <c r="J86" i="12"/>
  <c r="K86" i="12"/>
  <c r="L86" i="12"/>
  <c r="M86" i="12"/>
  <c r="N86" i="12"/>
  <c r="O86" i="12"/>
  <c r="P86" i="12"/>
  <c r="Q86" i="12"/>
  <c r="R86" i="12"/>
  <c r="S86" i="12"/>
  <c r="T86" i="12"/>
  <c r="U86" i="12"/>
  <c r="V86" i="12"/>
  <c r="W86" i="12"/>
  <c r="X86" i="12"/>
  <c r="Y86" i="12"/>
  <c r="Z86" i="12"/>
  <c r="AA86" i="12"/>
  <c r="AB86" i="12"/>
  <c r="AC86" i="12"/>
  <c r="AD86" i="12"/>
  <c r="AE86" i="12"/>
  <c r="AF86" i="12"/>
  <c r="AG86" i="12"/>
  <c r="AH86" i="12"/>
  <c r="AI86" i="12"/>
  <c r="AJ86" i="12"/>
  <c r="AK86" i="12"/>
  <c r="AL86" i="12"/>
  <c r="AM86" i="12"/>
  <c r="AN86" i="12"/>
  <c r="AO86" i="12"/>
  <c r="AP86" i="12"/>
  <c r="AQ86" i="12"/>
  <c r="AR86" i="12"/>
  <c r="AS86" i="12"/>
  <c r="AT86" i="12"/>
  <c r="AU86" i="12"/>
  <c r="AV86" i="12"/>
  <c r="AW86" i="12"/>
  <c r="AX86" i="12"/>
  <c r="AY86" i="12"/>
  <c r="AZ86" i="12"/>
  <c r="BA86" i="12"/>
  <c r="BB86" i="12"/>
  <c r="BC86" i="12"/>
  <c r="BD86" i="12"/>
  <c r="BE86" i="12"/>
  <c r="BF86" i="12"/>
  <c r="BG86" i="12"/>
  <c r="BH86" i="12"/>
  <c r="BI86" i="12"/>
  <c r="BJ86" i="12"/>
  <c r="BK86" i="12"/>
  <c r="BL86" i="12"/>
  <c r="BM86" i="12"/>
  <c r="BN86" i="12"/>
  <c r="BO86" i="12"/>
  <c r="BP86" i="12"/>
  <c r="BQ86" i="12"/>
  <c r="D87" i="12"/>
  <c r="E87" i="12"/>
  <c r="F87" i="12"/>
  <c r="G87" i="12"/>
  <c r="H87" i="12"/>
  <c r="I87" i="12"/>
  <c r="J87" i="12"/>
  <c r="K87" i="12"/>
  <c r="L87" i="12"/>
  <c r="M87" i="12"/>
  <c r="N87" i="12"/>
  <c r="O87" i="12"/>
  <c r="P87" i="12"/>
  <c r="Q87" i="12"/>
  <c r="R87" i="12"/>
  <c r="S87" i="12"/>
  <c r="T87" i="12"/>
  <c r="U87" i="12"/>
  <c r="V87" i="12"/>
  <c r="W87" i="12"/>
  <c r="X87" i="12"/>
  <c r="Y87" i="12"/>
  <c r="Z87" i="12"/>
  <c r="AA87" i="12"/>
  <c r="AB87" i="12"/>
  <c r="AC87" i="12"/>
  <c r="AD87" i="12"/>
  <c r="AE87" i="12"/>
  <c r="AF87" i="12"/>
  <c r="AG87" i="12"/>
  <c r="AH87" i="12"/>
  <c r="AI87" i="12"/>
  <c r="AJ87" i="12"/>
  <c r="AK87" i="12"/>
  <c r="AL87" i="12"/>
  <c r="AM87" i="12"/>
  <c r="AN87" i="12"/>
  <c r="AO87" i="12"/>
  <c r="AP87" i="12"/>
  <c r="AQ87" i="12"/>
  <c r="AR87" i="12"/>
  <c r="AS87" i="12"/>
  <c r="AT87" i="12"/>
  <c r="AU87" i="12"/>
  <c r="AV87" i="12"/>
  <c r="AW87" i="12"/>
  <c r="AX87" i="12"/>
  <c r="AY87" i="12"/>
  <c r="AZ87" i="12"/>
  <c r="BA87" i="12"/>
  <c r="BB87" i="12"/>
  <c r="BC87" i="12"/>
  <c r="BD87" i="12"/>
  <c r="BE87" i="12"/>
  <c r="BF87" i="12"/>
  <c r="BG87" i="12"/>
  <c r="BH87" i="12"/>
  <c r="BI87" i="12"/>
  <c r="BJ87" i="12"/>
  <c r="BK87" i="12"/>
  <c r="BL87" i="12"/>
  <c r="BM87" i="12"/>
  <c r="BN87" i="12"/>
  <c r="BO87" i="12"/>
  <c r="BP87" i="12"/>
  <c r="BQ87" i="12"/>
  <c r="D88" i="12"/>
  <c r="E88" i="12"/>
  <c r="F88" i="12"/>
  <c r="G88" i="12"/>
  <c r="H88" i="12"/>
  <c r="I88" i="12"/>
  <c r="J88" i="12"/>
  <c r="K88" i="12"/>
  <c r="L88" i="12"/>
  <c r="M88" i="12"/>
  <c r="N88" i="12"/>
  <c r="O88" i="12"/>
  <c r="P88" i="12"/>
  <c r="Q88" i="12"/>
  <c r="R88" i="12"/>
  <c r="S88" i="12"/>
  <c r="T88" i="12"/>
  <c r="U88" i="12"/>
  <c r="V88" i="12"/>
  <c r="W88" i="12"/>
  <c r="X88" i="12"/>
  <c r="Y88" i="12"/>
  <c r="Z88" i="12"/>
  <c r="AA88" i="12"/>
  <c r="AB88" i="12"/>
  <c r="AC88" i="12"/>
  <c r="AD88" i="12"/>
  <c r="AE88" i="12"/>
  <c r="AF88" i="12"/>
  <c r="AG88" i="12"/>
  <c r="AH88" i="12"/>
  <c r="AI88" i="12"/>
  <c r="AJ88" i="12"/>
  <c r="AK88" i="12"/>
  <c r="AL88" i="12"/>
  <c r="AM88" i="12"/>
  <c r="AN88" i="12"/>
  <c r="AO88" i="12"/>
  <c r="AP88" i="12"/>
  <c r="AQ88" i="12"/>
  <c r="AR88" i="12"/>
  <c r="AS88" i="12"/>
  <c r="AT88" i="12"/>
  <c r="AU88" i="12"/>
  <c r="AV88" i="12"/>
  <c r="AW88" i="12"/>
  <c r="AX88" i="12"/>
  <c r="AY88" i="12"/>
  <c r="AZ88" i="12"/>
  <c r="BA88" i="12"/>
  <c r="BB88" i="12"/>
  <c r="BC88" i="12"/>
  <c r="BD88" i="12"/>
  <c r="BE88" i="12"/>
  <c r="BF88" i="12"/>
  <c r="BG88" i="12"/>
  <c r="BH88" i="12"/>
  <c r="BI88" i="12"/>
  <c r="BJ88" i="12"/>
  <c r="BK88" i="12"/>
  <c r="BL88" i="12"/>
  <c r="BM88" i="12"/>
  <c r="BN88" i="12"/>
  <c r="BO88" i="12"/>
  <c r="BP88" i="12"/>
  <c r="BQ88" i="12"/>
  <c r="D89" i="12"/>
  <c r="E89" i="12"/>
  <c r="F89" i="12"/>
  <c r="G89" i="12"/>
  <c r="H89" i="12"/>
  <c r="I89" i="12"/>
  <c r="J89" i="12"/>
  <c r="K89" i="12"/>
  <c r="L89" i="12"/>
  <c r="M89" i="12"/>
  <c r="N89" i="12"/>
  <c r="O89" i="12"/>
  <c r="P89" i="12"/>
  <c r="Q89" i="12"/>
  <c r="R89" i="12"/>
  <c r="S89" i="12"/>
  <c r="T89" i="12"/>
  <c r="U89" i="12"/>
  <c r="V89" i="12"/>
  <c r="W89" i="12"/>
  <c r="X89" i="12"/>
  <c r="Y89" i="12"/>
  <c r="Z89" i="12"/>
  <c r="AA89" i="12"/>
  <c r="AB89" i="12"/>
  <c r="AC89" i="12"/>
  <c r="AD89" i="12"/>
  <c r="AE89" i="12"/>
  <c r="AF89" i="12"/>
  <c r="AG89" i="12"/>
  <c r="AH89" i="12"/>
  <c r="AI89" i="12"/>
  <c r="AJ89" i="12"/>
  <c r="AK89" i="12"/>
  <c r="AL89" i="12"/>
  <c r="AM89" i="12"/>
  <c r="AN89" i="12"/>
  <c r="AO89" i="12"/>
  <c r="AP89" i="12"/>
  <c r="AQ89" i="12"/>
  <c r="AR89" i="12"/>
  <c r="AS89" i="12"/>
  <c r="AT89" i="12"/>
  <c r="AU89" i="12"/>
  <c r="AV89" i="12"/>
  <c r="AW89" i="12"/>
  <c r="AX89" i="12"/>
  <c r="AY89" i="12"/>
  <c r="AZ89" i="12"/>
  <c r="BA89" i="12"/>
  <c r="BB89" i="12"/>
  <c r="BC89" i="12"/>
  <c r="BD89" i="12"/>
  <c r="BE89" i="12"/>
  <c r="BF89" i="12"/>
  <c r="BG89" i="12"/>
  <c r="BH89" i="12"/>
  <c r="BI89" i="12"/>
  <c r="BJ89" i="12"/>
  <c r="BK89" i="12"/>
  <c r="BL89" i="12"/>
  <c r="BM89" i="12"/>
  <c r="BN89" i="12"/>
  <c r="BO89" i="12"/>
  <c r="BP89" i="12"/>
  <c r="BQ89" i="12"/>
  <c r="D90" i="12"/>
  <c r="E90" i="12"/>
  <c r="F90" i="12"/>
  <c r="G90" i="12"/>
  <c r="H90" i="12"/>
  <c r="I90" i="12"/>
  <c r="J90" i="12"/>
  <c r="K90" i="12"/>
  <c r="L90" i="12"/>
  <c r="M90" i="12"/>
  <c r="N90" i="12"/>
  <c r="O90" i="12"/>
  <c r="P90" i="12"/>
  <c r="Q90" i="12"/>
  <c r="R90" i="12"/>
  <c r="S90" i="12"/>
  <c r="T90" i="12"/>
  <c r="U90" i="12"/>
  <c r="V90" i="12"/>
  <c r="W90" i="12"/>
  <c r="X90" i="12"/>
  <c r="Y90" i="12"/>
  <c r="Z90" i="12"/>
  <c r="AA90" i="12"/>
  <c r="AB90" i="12"/>
  <c r="AC90" i="12"/>
  <c r="AD90" i="12"/>
  <c r="AE90" i="12"/>
  <c r="AF90" i="12"/>
  <c r="AG90" i="12"/>
  <c r="AH90" i="12"/>
  <c r="AI90" i="12"/>
  <c r="AJ90" i="12"/>
  <c r="AK90" i="12"/>
  <c r="AL90" i="12"/>
  <c r="AM90" i="12"/>
  <c r="AN90" i="12"/>
  <c r="AO90" i="12"/>
  <c r="AP90" i="12"/>
  <c r="AQ90" i="12"/>
  <c r="AR90" i="12"/>
  <c r="AS90" i="12"/>
  <c r="AT90" i="12"/>
  <c r="AU90" i="12"/>
  <c r="AV90" i="12"/>
  <c r="AW90" i="12"/>
  <c r="AX90" i="12"/>
  <c r="AY90" i="12"/>
  <c r="AZ90" i="12"/>
  <c r="BA90" i="12"/>
  <c r="BB90" i="12"/>
  <c r="BC90" i="12"/>
  <c r="BD90" i="12"/>
  <c r="BE90" i="12"/>
  <c r="BF90" i="12"/>
  <c r="BG90" i="12"/>
  <c r="BH90" i="12"/>
  <c r="BI90" i="12"/>
  <c r="BJ90" i="12"/>
  <c r="BK90" i="12"/>
  <c r="BL90" i="12"/>
  <c r="BM90" i="12"/>
  <c r="BN90" i="12"/>
  <c r="BO90" i="12"/>
  <c r="BP90" i="12"/>
  <c r="BQ90" i="12"/>
  <c r="D91" i="12"/>
  <c r="E91" i="12"/>
  <c r="F91" i="12"/>
  <c r="G91" i="12"/>
  <c r="H91" i="12"/>
  <c r="I91" i="12"/>
  <c r="J91" i="12"/>
  <c r="K91" i="12"/>
  <c r="L91" i="12"/>
  <c r="M91" i="12"/>
  <c r="N91" i="12"/>
  <c r="O91" i="12"/>
  <c r="P91" i="12"/>
  <c r="Q91" i="12"/>
  <c r="R91" i="12"/>
  <c r="S91" i="12"/>
  <c r="T91" i="12"/>
  <c r="U91" i="12"/>
  <c r="V91" i="12"/>
  <c r="W91" i="12"/>
  <c r="X91" i="12"/>
  <c r="Y91" i="12"/>
  <c r="Z91" i="12"/>
  <c r="AA91" i="12"/>
  <c r="AB91" i="12"/>
  <c r="AC91" i="12"/>
  <c r="AD91" i="12"/>
  <c r="AE91" i="12"/>
  <c r="AF91" i="12"/>
  <c r="AG91" i="12"/>
  <c r="AH91" i="12"/>
  <c r="AI91" i="12"/>
  <c r="AJ91" i="12"/>
  <c r="AK91" i="12"/>
  <c r="AL91" i="12"/>
  <c r="AM91" i="12"/>
  <c r="AN91" i="12"/>
  <c r="AO91" i="12"/>
  <c r="AP91" i="12"/>
  <c r="AQ91" i="12"/>
  <c r="AR91" i="12"/>
  <c r="AS91" i="12"/>
  <c r="AT91" i="12"/>
  <c r="AU91" i="12"/>
  <c r="AV91" i="12"/>
  <c r="AW91" i="12"/>
  <c r="AX91" i="12"/>
  <c r="AY91" i="12"/>
  <c r="AZ91" i="12"/>
  <c r="BA91" i="12"/>
  <c r="BB91" i="12"/>
  <c r="BC91" i="12"/>
  <c r="BD91" i="12"/>
  <c r="BE91" i="12"/>
  <c r="BF91" i="12"/>
  <c r="BG91" i="12"/>
  <c r="BH91" i="12"/>
  <c r="BI91" i="12"/>
  <c r="BJ91" i="12"/>
  <c r="BK91" i="12"/>
  <c r="BL91" i="12"/>
  <c r="BM91" i="12"/>
  <c r="BN91" i="12"/>
  <c r="BO91" i="12"/>
  <c r="BP91" i="12"/>
  <c r="BQ91" i="12"/>
  <c r="D92" i="12"/>
  <c r="E92" i="12"/>
  <c r="F92" i="12"/>
  <c r="G92" i="12"/>
  <c r="H92" i="12"/>
  <c r="I92" i="12"/>
  <c r="J92" i="12"/>
  <c r="K92" i="12"/>
  <c r="L92" i="12"/>
  <c r="M92" i="12"/>
  <c r="N92" i="12"/>
  <c r="O92" i="12"/>
  <c r="P92" i="12"/>
  <c r="Q92" i="12"/>
  <c r="R92" i="12"/>
  <c r="S92" i="12"/>
  <c r="T92" i="12"/>
  <c r="U92" i="12"/>
  <c r="V92" i="12"/>
  <c r="W92" i="12"/>
  <c r="X92" i="12"/>
  <c r="Y92" i="12"/>
  <c r="Z92" i="12"/>
  <c r="AA92" i="12"/>
  <c r="AB92" i="12"/>
  <c r="AC92" i="12"/>
  <c r="AD92" i="12"/>
  <c r="AE92" i="12"/>
  <c r="AF92" i="12"/>
  <c r="AG92" i="12"/>
  <c r="AH92" i="12"/>
  <c r="AI92" i="12"/>
  <c r="AJ92" i="12"/>
  <c r="AK92" i="12"/>
  <c r="AL92" i="12"/>
  <c r="AM92" i="12"/>
  <c r="AN92" i="12"/>
  <c r="AO92" i="12"/>
  <c r="AP92" i="12"/>
  <c r="AQ92" i="12"/>
  <c r="AR92" i="12"/>
  <c r="AS92" i="12"/>
  <c r="AT92" i="12"/>
  <c r="AU92" i="12"/>
  <c r="AV92" i="12"/>
  <c r="AW92" i="12"/>
  <c r="AX92" i="12"/>
  <c r="AY92" i="12"/>
  <c r="AZ92" i="12"/>
  <c r="BA92" i="12"/>
  <c r="BB92" i="12"/>
  <c r="BC92" i="12"/>
  <c r="BD92" i="12"/>
  <c r="BE92" i="12"/>
  <c r="BF92" i="12"/>
  <c r="BG92" i="12"/>
  <c r="BH92" i="12"/>
  <c r="BI92" i="12"/>
  <c r="BJ92" i="12"/>
  <c r="BK92" i="12"/>
  <c r="BL92" i="12"/>
  <c r="BM92" i="12"/>
  <c r="BN92" i="12"/>
  <c r="BO92" i="12"/>
  <c r="BP92" i="12"/>
  <c r="BQ92" i="12"/>
  <c r="D93" i="12"/>
  <c r="E93" i="12"/>
  <c r="F93" i="12"/>
  <c r="G93" i="12"/>
  <c r="H93" i="12"/>
  <c r="I93" i="12"/>
  <c r="J93" i="12"/>
  <c r="K93" i="12"/>
  <c r="L93" i="12"/>
  <c r="M93" i="12"/>
  <c r="N93" i="12"/>
  <c r="O93" i="12"/>
  <c r="P93" i="12"/>
  <c r="Q93" i="12"/>
  <c r="R93" i="12"/>
  <c r="S93" i="12"/>
  <c r="T93" i="12"/>
  <c r="U93" i="12"/>
  <c r="V93" i="12"/>
  <c r="W93" i="12"/>
  <c r="X93" i="12"/>
  <c r="Y93" i="12"/>
  <c r="Z93" i="12"/>
  <c r="AA93" i="12"/>
  <c r="AB93" i="12"/>
  <c r="AC93" i="12"/>
  <c r="AD93" i="12"/>
  <c r="AE93" i="12"/>
  <c r="AF93" i="12"/>
  <c r="AG93" i="12"/>
  <c r="AH93" i="12"/>
  <c r="AI93" i="12"/>
  <c r="AJ93" i="12"/>
  <c r="AK93" i="12"/>
  <c r="AL93" i="12"/>
  <c r="AM93" i="12"/>
  <c r="AN93" i="12"/>
  <c r="AO93" i="12"/>
  <c r="AP93" i="12"/>
  <c r="AQ93" i="12"/>
  <c r="AR93" i="12"/>
  <c r="AS93" i="12"/>
  <c r="AT93" i="12"/>
  <c r="AU93" i="12"/>
  <c r="AV93" i="12"/>
  <c r="AW93" i="12"/>
  <c r="AX93" i="12"/>
  <c r="AY93" i="12"/>
  <c r="AZ93" i="12"/>
  <c r="BA93" i="12"/>
  <c r="BB93" i="12"/>
  <c r="BC93" i="12"/>
  <c r="BD93" i="12"/>
  <c r="BE93" i="12"/>
  <c r="BF93" i="12"/>
  <c r="BG93" i="12"/>
  <c r="BH93" i="12"/>
  <c r="BI93" i="12"/>
  <c r="BJ93" i="12"/>
  <c r="BK93" i="12"/>
  <c r="BL93" i="12"/>
  <c r="BM93" i="12"/>
  <c r="BN93" i="12"/>
  <c r="BO93" i="12"/>
  <c r="BP93" i="12"/>
  <c r="BQ93" i="12"/>
  <c r="D94" i="12"/>
  <c r="E94" i="12"/>
  <c r="F94" i="12"/>
  <c r="G94" i="12"/>
  <c r="H94" i="12"/>
  <c r="I94" i="12"/>
  <c r="J94" i="12"/>
  <c r="K94" i="12"/>
  <c r="L94" i="12"/>
  <c r="M94" i="12"/>
  <c r="N94" i="12"/>
  <c r="O94" i="12"/>
  <c r="P94" i="12"/>
  <c r="Q94" i="12"/>
  <c r="R94" i="12"/>
  <c r="S94" i="12"/>
  <c r="T94" i="12"/>
  <c r="U94" i="12"/>
  <c r="V94" i="12"/>
  <c r="W94" i="12"/>
  <c r="X94" i="12"/>
  <c r="Y94" i="12"/>
  <c r="Z94" i="12"/>
  <c r="AA94" i="12"/>
  <c r="AB94" i="12"/>
  <c r="AC94" i="12"/>
  <c r="AD94" i="12"/>
  <c r="AE94" i="12"/>
  <c r="AF94" i="12"/>
  <c r="AG94" i="12"/>
  <c r="AH94" i="12"/>
  <c r="AI94" i="12"/>
  <c r="AJ94" i="12"/>
  <c r="AK94" i="12"/>
  <c r="AL94" i="12"/>
  <c r="AM94" i="12"/>
  <c r="AN94" i="12"/>
  <c r="AO94" i="12"/>
  <c r="AP94" i="12"/>
  <c r="AQ94" i="12"/>
  <c r="AR94" i="12"/>
  <c r="AS94" i="12"/>
  <c r="AT94" i="12"/>
  <c r="AU94" i="12"/>
  <c r="AV94" i="12"/>
  <c r="AW94" i="12"/>
  <c r="AX94" i="12"/>
  <c r="AY94" i="12"/>
  <c r="AZ94" i="12"/>
  <c r="BA94" i="12"/>
  <c r="BB94" i="12"/>
  <c r="BC94" i="12"/>
  <c r="BD94" i="12"/>
  <c r="BE94" i="12"/>
  <c r="BF94" i="12"/>
  <c r="BG94" i="12"/>
  <c r="BH94" i="12"/>
  <c r="BI94" i="12"/>
  <c r="BJ94" i="12"/>
  <c r="BK94" i="12"/>
  <c r="BL94" i="12"/>
  <c r="BM94" i="12"/>
  <c r="BN94" i="12"/>
  <c r="BO94" i="12"/>
  <c r="BP94" i="12"/>
  <c r="BQ94" i="12"/>
  <c r="D95" i="12"/>
  <c r="E95" i="12"/>
  <c r="F95" i="12"/>
  <c r="G95" i="12"/>
  <c r="H95" i="12"/>
  <c r="I95" i="12"/>
  <c r="J95" i="12"/>
  <c r="K95" i="12"/>
  <c r="L95" i="12"/>
  <c r="M95" i="12"/>
  <c r="N95" i="12"/>
  <c r="O95" i="12"/>
  <c r="P95" i="12"/>
  <c r="Q95" i="12"/>
  <c r="R95" i="12"/>
  <c r="S95" i="12"/>
  <c r="T95" i="12"/>
  <c r="U95" i="12"/>
  <c r="V95" i="12"/>
  <c r="W95" i="12"/>
  <c r="X95" i="12"/>
  <c r="Y95" i="12"/>
  <c r="Z95" i="12"/>
  <c r="AA95" i="12"/>
  <c r="AB95" i="12"/>
  <c r="AC95" i="12"/>
  <c r="AD95" i="12"/>
  <c r="AE95" i="12"/>
  <c r="AF95" i="12"/>
  <c r="AG95" i="12"/>
  <c r="AH95" i="12"/>
  <c r="AI95" i="12"/>
  <c r="AJ95" i="12"/>
  <c r="AK95" i="12"/>
  <c r="AL95" i="12"/>
  <c r="AM95" i="12"/>
  <c r="AN95" i="12"/>
  <c r="AO95" i="12"/>
  <c r="AP95" i="12"/>
  <c r="AQ95" i="12"/>
  <c r="AR95" i="12"/>
  <c r="AS95" i="12"/>
  <c r="AT95" i="12"/>
  <c r="AU95" i="12"/>
  <c r="AV95" i="12"/>
  <c r="AW95" i="12"/>
  <c r="AX95" i="12"/>
  <c r="AY95" i="12"/>
  <c r="AZ95" i="12"/>
  <c r="BA95" i="12"/>
  <c r="BB95" i="12"/>
  <c r="BC95" i="12"/>
  <c r="BD95" i="12"/>
  <c r="BE95" i="12"/>
  <c r="BF95" i="12"/>
  <c r="BG95" i="12"/>
  <c r="BH95" i="12"/>
  <c r="BI95" i="12"/>
  <c r="BJ95" i="12"/>
  <c r="BK95" i="12"/>
  <c r="BL95" i="12"/>
  <c r="BM95" i="12"/>
  <c r="BN95" i="12"/>
  <c r="BO95" i="12"/>
  <c r="BP95" i="12"/>
  <c r="BQ95" i="12"/>
  <c r="D96" i="12"/>
  <c r="E96" i="12"/>
  <c r="F96" i="12"/>
  <c r="G96" i="12"/>
  <c r="H96" i="12"/>
  <c r="I96" i="12"/>
  <c r="J96" i="12"/>
  <c r="K96" i="12"/>
  <c r="L96" i="12"/>
  <c r="M96" i="12"/>
  <c r="N96" i="12"/>
  <c r="O96" i="12"/>
  <c r="P96" i="12"/>
  <c r="Q96" i="12"/>
  <c r="R96" i="12"/>
  <c r="S96" i="12"/>
  <c r="T96" i="12"/>
  <c r="U96" i="12"/>
  <c r="V96" i="12"/>
  <c r="W96" i="12"/>
  <c r="X96" i="12"/>
  <c r="Y96" i="12"/>
  <c r="Z96" i="12"/>
  <c r="AA96" i="12"/>
  <c r="AB96" i="12"/>
  <c r="AC96" i="12"/>
  <c r="AD96" i="12"/>
  <c r="AE96" i="12"/>
  <c r="AF96" i="12"/>
  <c r="AG96" i="12"/>
  <c r="AH96" i="12"/>
  <c r="AI96" i="12"/>
  <c r="AJ96" i="12"/>
  <c r="AK96" i="12"/>
  <c r="AL96" i="12"/>
  <c r="AM96" i="12"/>
  <c r="AN96" i="12"/>
  <c r="AO96" i="12"/>
  <c r="AP96" i="12"/>
  <c r="AQ96" i="12"/>
  <c r="AR96" i="12"/>
  <c r="AS96" i="12"/>
  <c r="AT96" i="12"/>
  <c r="AU96" i="12"/>
  <c r="AV96" i="12"/>
  <c r="AW96" i="12"/>
  <c r="AX96" i="12"/>
  <c r="AY96" i="12"/>
  <c r="AZ96" i="12"/>
  <c r="BA96" i="12"/>
  <c r="BB96" i="12"/>
  <c r="BC96" i="12"/>
  <c r="BD96" i="12"/>
  <c r="BE96" i="12"/>
  <c r="BF96" i="12"/>
  <c r="BG96" i="12"/>
  <c r="BH96" i="12"/>
  <c r="BI96" i="12"/>
  <c r="BJ96" i="12"/>
  <c r="BK96" i="12"/>
  <c r="BL96" i="12"/>
  <c r="BM96" i="12"/>
  <c r="BN96" i="12"/>
  <c r="BO96" i="12"/>
  <c r="BP96" i="12"/>
  <c r="BQ96" i="12"/>
  <c r="D97" i="12"/>
  <c r="E97" i="12"/>
  <c r="F97" i="12"/>
  <c r="G97" i="12"/>
  <c r="H97" i="12"/>
  <c r="I97" i="12"/>
  <c r="J97" i="12"/>
  <c r="K97" i="12"/>
  <c r="L97" i="12"/>
  <c r="M97" i="12"/>
  <c r="N97" i="12"/>
  <c r="O97" i="12"/>
  <c r="P97" i="12"/>
  <c r="Q97" i="12"/>
  <c r="R97" i="12"/>
  <c r="S97" i="12"/>
  <c r="T97" i="12"/>
  <c r="U97" i="12"/>
  <c r="V97" i="12"/>
  <c r="W97" i="12"/>
  <c r="X97" i="12"/>
  <c r="Y97" i="12"/>
  <c r="Z97" i="12"/>
  <c r="AA97" i="12"/>
  <c r="AB97" i="12"/>
  <c r="AC97" i="12"/>
  <c r="AD97" i="12"/>
  <c r="AE97" i="12"/>
  <c r="AF97" i="12"/>
  <c r="AG97" i="12"/>
  <c r="AH97" i="12"/>
  <c r="AI97" i="12"/>
  <c r="AJ97" i="12"/>
  <c r="AK97" i="12"/>
  <c r="AL97" i="12"/>
  <c r="AM97" i="12"/>
  <c r="AN97" i="12"/>
  <c r="AO97" i="12"/>
  <c r="AP97" i="12"/>
  <c r="AQ97" i="12"/>
  <c r="AR97" i="12"/>
  <c r="AS97" i="12"/>
  <c r="AT97" i="12"/>
  <c r="AU97" i="12"/>
  <c r="AV97" i="12"/>
  <c r="AW97" i="12"/>
  <c r="AX97" i="12"/>
  <c r="AY97" i="12"/>
  <c r="AZ97" i="12"/>
  <c r="BA97" i="12"/>
  <c r="BB97" i="12"/>
  <c r="BC97" i="12"/>
  <c r="BD97" i="12"/>
  <c r="BE97" i="12"/>
  <c r="BF97" i="12"/>
  <c r="BG97" i="12"/>
  <c r="BH97" i="12"/>
  <c r="BI97" i="12"/>
  <c r="BJ97" i="12"/>
  <c r="BK97" i="12"/>
  <c r="BL97" i="12"/>
  <c r="BM97" i="12"/>
  <c r="BN97" i="12"/>
  <c r="BO97" i="12"/>
  <c r="BP97" i="12"/>
  <c r="BQ97" i="12"/>
  <c r="D98" i="12"/>
  <c r="E98" i="12"/>
  <c r="F98" i="12"/>
  <c r="G98" i="12"/>
  <c r="H98" i="12"/>
  <c r="I98" i="12"/>
  <c r="J98" i="12"/>
  <c r="K98" i="12"/>
  <c r="L98" i="12"/>
  <c r="M98" i="12"/>
  <c r="N98" i="12"/>
  <c r="O98" i="12"/>
  <c r="P98" i="12"/>
  <c r="Q98" i="12"/>
  <c r="R98" i="12"/>
  <c r="S98" i="12"/>
  <c r="T98" i="12"/>
  <c r="U98" i="12"/>
  <c r="V98" i="12"/>
  <c r="W98" i="12"/>
  <c r="X98" i="12"/>
  <c r="Y98" i="12"/>
  <c r="Z98" i="12"/>
  <c r="AA98" i="12"/>
  <c r="AB98" i="12"/>
  <c r="AC98" i="12"/>
  <c r="AD98" i="12"/>
  <c r="AE98" i="12"/>
  <c r="AF98" i="12"/>
  <c r="AG98" i="12"/>
  <c r="AH98" i="12"/>
  <c r="AI98" i="12"/>
  <c r="AJ98" i="12"/>
  <c r="AK98" i="12"/>
  <c r="AL98" i="12"/>
  <c r="AM98" i="12"/>
  <c r="AN98" i="12"/>
  <c r="AO98" i="12"/>
  <c r="AP98" i="12"/>
  <c r="AQ98" i="12"/>
  <c r="AR98" i="12"/>
  <c r="AS98" i="12"/>
  <c r="AT98" i="12"/>
  <c r="AU98" i="12"/>
  <c r="AV98" i="12"/>
  <c r="AW98" i="12"/>
  <c r="AX98" i="12"/>
  <c r="AY98" i="12"/>
  <c r="AZ98" i="12"/>
  <c r="BA98" i="12"/>
  <c r="BB98" i="12"/>
  <c r="BC98" i="12"/>
  <c r="BD98" i="12"/>
  <c r="BE98" i="12"/>
  <c r="BF98" i="12"/>
  <c r="BG98" i="12"/>
  <c r="BH98" i="12"/>
  <c r="BI98" i="12"/>
  <c r="BJ98" i="12"/>
  <c r="BK98" i="12"/>
  <c r="BL98" i="12"/>
  <c r="BM98" i="12"/>
  <c r="BN98" i="12"/>
  <c r="BO98" i="12"/>
  <c r="BP98" i="12"/>
  <c r="BQ98" i="12"/>
  <c r="D99" i="12"/>
  <c r="E99" i="12"/>
  <c r="F99" i="12"/>
  <c r="G99" i="12"/>
  <c r="H99" i="12"/>
  <c r="I99" i="12"/>
  <c r="J99" i="12"/>
  <c r="K99" i="12"/>
  <c r="L99" i="12"/>
  <c r="M99" i="12"/>
  <c r="N99" i="12"/>
  <c r="O99" i="12"/>
  <c r="P99" i="12"/>
  <c r="Q99" i="12"/>
  <c r="R99" i="12"/>
  <c r="S99" i="12"/>
  <c r="T99" i="12"/>
  <c r="U99" i="12"/>
  <c r="V99" i="12"/>
  <c r="W99" i="12"/>
  <c r="X99" i="12"/>
  <c r="Y99" i="12"/>
  <c r="Z99" i="12"/>
  <c r="AA99" i="12"/>
  <c r="AB99" i="12"/>
  <c r="AC99" i="12"/>
  <c r="AD99" i="12"/>
  <c r="AE99" i="12"/>
  <c r="AF99" i="12"/>
  <c r="AG99" i="12"/>
  <c r="AH99" i="12"/>
  <c r="AI99" i="12"/>
  <c r="AJ99" i="12"/>
  <c r="AK99" i="12"/>
  <c r="AL99" i="12"/>
  <c r="AM99" i="12"/>
  <c r="AN99" i="12"/>
  <c r="AO99" i="12"/>
  <c r="AP99" i="12"/>
  <c r="AQ99" i="12"/>
  <c r="AR99" i="12"/>
  <c r="AS99" i="12"/>
  <c r="AT99" i="12"/>
  <c r="AU99" i="12"/>
  <c r="AV99" i="12"/>
  <c r="AW99" i="12"/>
  <c r="AX99" i="12"/>
  <c r="AY99" i="12"/>
  <c r="AZ99" i="12"/>
  <c r="BA99" i="12"/>
  <c r="BB99" i="12"/>
  <c r="BC99" i="12"/>
  <c r="BD99" i="12"/>
  <c r="BE99" i="12"/>
  <c r="BF99" i="12"/>
  <c r="BG99" i="12"/>
  <c r="BH99" i="12"/>
  <c r="BI99" i="12"/>
  <c r="BJ99" i="12"/>
  <c r="BK99" i="12"/>
  <c r="BL99" i="12"/>
  <c r="BM99" i="12"/>
  <c r="BN99" i="12"/>
  <c r="BO99" i="12"/>
  <c r="BP99" i="12"/>
  <c r="BQ99" i="12"/>
  <c r="D100" i="12"/>
  <c r="E100" i="12"/>
  <c r="F100" i="12"/>
  <c r="G100" i="12"/>
  <c r="H100" i="12"/>
  <c r="I100" i="12"/>
  <c r="J100" i="12"/>
  <c r="K100" i="12"/>
  <c r="L100" i="12"/>
  <c r="M100" i="12"/>
  <c r="N100" i="12"/>
  <c r="O100" i="12"/>
  <c r="P100" i="12"/>
  <c r="Q100" i="12"/>
  <c r="R100" i="12"/>
  <c r="S100" i="12"/>
  <c r="T100" i="12"/>
  <c r="U100" i="12"/>
  <c r="V100" i="12"/>
  <c r="W100" i="12"/>
  <c r="X100" i="12"/>
  <c r="Y100" i="12"/>
  <c r="Z100" i="12"/>
  <c r="AA100" i="12"/>
  <c r="AB100" i="12"/>
  <c r="AC100" i="12"/>
  <c r="AD100" i="12"/>
  <c r="AE100" i="12"/>
  <c r="AF100" i="12"/>
  <c r="AG100" i="12"/>
  <c r="AH100" i="12"/>
  <c r="AI100" i="12"/>
  <c r="AJ100" i="12"/>
  <c r="AK100" i="12"/>
  <c r="AL100" i="12"/>
  <c r="AM100" i="12"/>
  <c r="AN100" i="12"/>
  <c r="AO100" i="12"/>
  <c r="AP100" i="12"/>
  <c r="AQ100" i="12"/>
  <c r="AR100" i="12"/>
  <c r="AS100" i="12"/>
  <c r="AT100" i="12"/>
  <c r="AU100" i="12"/>
  <c r="AV100" i="12"/>
  <c r="AW100" i="12"/>
  <c r="AX100" i="12"/>
  <c r="AY100" i="12"/>
  <c r="AZ100" i="12"/>
  <c r="BA100" i="12"/>
  <c r="BB100" i="12"/>
  <c r="BC100" i="12"/>
  <c r="BD100" i="12"/>
  <c r="BE100" i="12"/>
  <c r="BF100" i="12"/>
  <c r="BG100" i="12"/>
  <c r="BH100" i="12"/>
  <c r="BI100" i="12"/>
  <c r="BJ100" i="12"/>
  <c r="BK100" i="12"/>
  <c r="BL100" i="12"/>
  <c r="BM100" i="12"/>
  <c r="BN100" i="12"/>
  <c r="BO100" i="12"/>
  <c r="BP100" i="12"/>
  <c r="BQ100" i="12"/>
  <c r="D101" i="12"/>
  <c r="E101" i="12"/>
  <c r="F101" i="12"/>
  <c r="G101" i="12"/>
  <c r="H101" i="12"/>
  <c r="I101" i="12"/>
  <c r="J101" i="12"/>
  <c r="K101" i="12"/>
  <c r="L101" i="12"/>
  <c r="M101" i="12"/>
  <c r="N101" i="12"/>
  <c r="O101" i="12"/>
  <c r="P101" i="12"/>
  <c r="Q101" i="12"/>
  <c r="R101" i="12"/>
  <c r="S101" i="12"/>
  <c r="T101" i="12"/>
  <c r="U101" i="12"/>
  <c r="V101" i="12"/>
  <c r="W101" i="12"/>
  <c r="X101" i="12"/>
  <c r="Y101" i="12"/>
  <c r="Z101" i="12"/>
  <c r="AA101" i="12"/>
  <c r="AB101" i="12"/>
  <c r="AC101" i="12"/>
  <c r="AD101" i="12"/>
  <c r="AE101" i="12"/>
  <c r="AF101" i="12"/>
  <c r="AG101" i="12"/>
  <c r="AH101" i="12"/>
  <c r="AI101" i="12"/>
  <c r="AJ101" i="12"/>
  <c r="AK101" i="12"/>
  <c r="AL101" i="12"/>
  <c r="AM101" i="12"/>
  <c r="AN101" i="12"/>
  <c r="AO101" i="12"/>
  <c r="AP101" i="12"/>
  <c r="AQ101" i="12"/>
  <c r="AR101" i="12"/>
  <c r="AS101" i="12"/>
  <c r="AT101" i="12"/>
  <c r="AU101" i="12"/>
  <c r="AV101" i="12"/>
  <c r="AW101" i="12"/>
  <c r="AX101" i="12"/>
  <c r="AY101" i="12"/>
  <c r="AZ101" i="12"/>
  <c r="BA101" i="12"/>
  <c r="BB101" i="12"/>
  <c r="BC101" i="12"/>
  <c r="BD101" i="12"/>
  <c r="BE101" i="12"/>
  <c r="BF101" i="12"/>
  <c r="BG101" i="12"/>
  <c r="BH101" i="12"/>
  <c r="BI101" i="12"/>
  <c r="BJ101" i="12"/>
  <c r="BK101" i="12"/>
  <c r="BL101" i="12"/>
  <c r="BM101" i="12"/>
  <c r="BN101" i="12"/>
  <c r="BO101" i="12"/>
  <c r="BP101" i="12"/>
  <c r="BQ101" i="12"/>
  <c r="D102" i="12"/>
  <c r="E102" i="12"/>
  <c r="F102" i="12"/>
  <c r="G102" i="12"/>
  <c r="H102" i="12"/>
  <c r="I102" i="12"/>
  <c r="J102" i="12"/>
  <c r="K102" i="12"/>
  <c r="L102" i="12"/>
  <c r="M102" i="12"/>
  <c r="N102" i="12"/>
  <c r="O102" i="12"/>
  <c r="P102" i="12"/>
  <c r="Q102" i="12"/>
  <c r="R102" i="12"/>
  <c r="S102" i="12"/>
  <c r="T102" i="12"/>
  <c r="U102" i="12"/>
  <c r="V102" i="12"/>
  <c r="W102" i="12"/>
  <c r="X102" i="12"/>
  <c r="Y102" i="12"/>
  <c r="Z102" i="12"/>
  <c r="AA102" i="12"/>
  <c r="AB102" i="12"/>
  <c r="AC102" i="12"/>
  <c r="AD102" i="12"/>
  <c r="AE102" i="12"/>
  <c r="AF102" i="12"/>
  <c r="AG102" i="12"/>
  <c r="AH102" i="12"/>
  <c r="AI102" i="12"/>
  <c r="AJ102" i="12"/>
  <c r="AK102" i="12"/>
  <c r="AL102" i="12"/>
  <c r="AM102" i="12"/>
  <c r="AN102" i="12"/>
  <c r="AO102" i="12"/>
  <c r="AP102" i="12"/>
  <c r="AQ102" i="12"/>
  <c r="AR102" i="12"/>
  <c r="AS102" i="12"/>
  <c r="AT102" i="12"/>
  <c r="AU102" i="12"/>
  <c r="AV102" i="12"/>
  <c r="AW102" i="12"/>
  <c r="AX102" i="12"/>
  <c r="AY102" i="12"/>
  <c r="AZ102" i="12"/>
  <c r="BA102" i="12"/>
  <c r="BB102" i="12"/>
  <c r="BC102" i="12"/>
  <c r="BD102" i="12"/>
  <c r="BE102" i="12"/>
  <c r="BF102" i="12"/>
  <c r="BG102" i="12"/>
  <c r="BH102" i="12"/>
  <c r="BI102" i="12"/>
  <c r="BJ102" i="12"/>
  <c r="BK102" i="12"/>
  <c r="BL102" i="12"/>
  <c r="BM102" i="12"/>
  <c r="BN102" i="12"/>
  <c r="BO102" i="12"/>
  <c r="BP102" i="12"/>
  <c r="BQ102" i="12"/>
  <c r="D103" i="12"/>
  <c r="E103" i="12"/>
  <c r="F103" i="12"/>
  <c r="G103" i="12"/>
  <c r="H103" i="12"/>
  <c r="I103" i="12"/>
  <c r="J103" i="12"/>
  <c r="K103" i="12"/>
  <c r="L103" i="12"/>
  <c r="M103" i="12"/>
  <c r="N103" i="12"/>
  <c r="O103" i="12"/>
  <c r="P103" i="12"/>
  <c r="Q103" i="12"/>
  <c r="R103" i="12"/>
  <c r="S103" i="12"/>
  <c r="T103" i="12"/>
  <c r="U103" i="12"/>
  <c r="V103" i="12"/>
  <c r="W103" i="12"/>
  <c r="X103" i="12"/>
  <c r="Y103" i="12"/>
  <c r="Z103" i="12"/>
  <c r="AA103" i="12"/>
  <c r="AB103" i="12"/>
  <c r="AC103" i="12"/>
  <c r="AD103" i="12"/>
  <c r="AE103" i="12"/>
  <c r="AF103" i="12"/>
  <c r="AG103" i="12"/>
  <c r="AH103" i="12"/>
  <c r="AI103" i="12"/>
  <c r="AJ103" i="12"/>
  <c r="AK103" i="12"/>
  <c r="AL103" i="12"/>
  <c r="AM103" i="12"/>
  <c r="AN103" i="12"/>
  <c r="AO103" i="12"/>
  <c r="AP103" i="12"/>
  <c r="AQ103" i="12"/>
  <c r="AR103" i="12"/>
  <c r="AS103" i="12"/>
  <c r="AT103" i="12"/>
  <c r="AU103" i="12"/>
  <c r="AV103" i="12"/>
  <c r="AW103" i="12"/>
  <c r="AX103" i="12"/>
  <c r="AY103" i="12"/>
  <c r="AZ103" i="12"/>
  <c r="BA103" i="12"/>
  <c r="BB103" i="12"/>
  <c r="BC103" i="12"/>
  <c r="BD103" i="12"/>
  <c r="BE103" i="12"/>
  <c r="BF103" i="12"/>
  <c r="BG103" i="12"/>
  <c r="BH103" i="12"/>
  <c r="BI103" i="12"/>
  <c r="BJ103" i="12"/>
  <c r="BK103" i="12"/>
  <c r="BL103" i="12"/>
  <c r="BM103" i="12"/>
  <c r="BN103" i="12"/>
  <c r="BO103" i="12"/>
  <c r="BP103" i="12"/>
  <c r="BQ103" i="12"/>
  <c r="D104" i="12"/>
  <c r="E104" i="12"/>
  <c r="F104" i="12"/>
  <c r="G104" i="12"/>
  <c r="H104" i="12"/>
  <c r="I104" i="12"/>
  <c r="J104" i="12"/>
  <c r="K104" i="12"/>
  <c r="L104" i="12"/>
  <c r="M104" i="12"/>
  <c r="N104" i="12"/>
  <c r="O104" i="12"/>
  <c r="P104" i="12"/>
  <c r="Q104" i="12"/>
  <c r="R104" i="12"/>
  <c r="S104" i="12"/>
  <c r="T104" i="12"/>
  <c r="U104" i="12"/>
  <c r="V104" i="12"/>
  <c r="W104" i="12"/>
  <c r="X104" i="12"/>
  <c r="Y104" i="12"/>
  <c r="Z104" i="12"/>
  <c r="AA104" i="12"/>
  <c r="AB104" i="12"/>
  <c r="AC104" i="12"/>
  <c r="AD104" i="12"/>
  <c r="AE104" i="12"/>
  <c r="AF104" i="12"/>
  <c r="AG104" i="12"/>
  <c r="AH104" i="12"/>
  <c r="AI104" i="12"/>
  <c r="AJ104" i="12"/>
  <c r="AK104" i="12"/>
  <c r="AL104" i="12"/>
  <c r="AM104" i="12"/>
  <c r="AN104" i="12"/>
  <c r="AO104" i="12"/>
  <c r="AP104" i="12"/>
  <c r="AQ104" i="12"/>
  <c r="AR104" i="12"/>
  <c r="AS104" i="12"/>
  <c r="AT104" i="12"/>
  <c r="AU104" i="12"/>
  <c r="AV104" i="12"/>
  <c r="AW104" i="12"/>
  <c r="AX104" i="12"/>
  <c r="AY104" i="12"/>
  <c r="AZ104" i="12"/>
  <c r="BA104" i="12"/>
  <c r="BB104" i="12"/>
  <c r="BC104" i="12"/>
  <c r="BD104" i="12"/>
  <c r="BE104" i="12"/>
  <c r="BF104" i="12"/>
  <c r="BG104" i="12"/>
  <c r="BH104" i="12"/>
  <c r="BI104" i="12"/>
  <c r="BJ104" i="12"/>
  <c r="BK104" i="12"/>
  <c r="BL104" i="12"/>
  <c r="BM104" i="12"/>
  <c r="BN104" i="12"/>
  <c r="BO104" i="12"/>
  <c r="BP104" i="12"/>
  <c r="BQ104" i="12"/>
  <c r="D105" i="12"/>
  <c r="E105" i="12"/>
  <c r="F105" i="12"/>
  <c r="G105" i="12"/>
  <c r="H105" i="12"/>
  <c r="I105" i="12"/>
  <c r="J105" i="12"/>
  <c r="K105" i="12"/>
  <c r="L105" i="12"/>
  <c r="M105" i="12"/>
  <c r="N105" i="12"/>
  <c r="O105" i="12"/>
  <c r="P105" i="12"/>
  <c r="Q105" i="12"/>
  <c r="R105" i="12"/>
  <c r="S105" i="12"/>
  <c r="T105" i="12"/>
  <c r="U105" i="12"/>
  <c r="V105" i="12"/>
  <c r="W105" i="12"/>
  <c r="X105" i="12"/>
  <c r="Y105" i="12"/>
  <c r="Z105" i="12"/>
  <c r="AA105" i="12"/>
  <c r="AB105" i="12"/>
  <c r="AC105" i="12"/>
  <c r="AD105" i="12"/>
  <c r="AE105" i="12"/>
  <c r="AF105" i="12"/>
  <c r="AG105" i="12"/>
  <c r="AH105" i="12"/>
  <c r="AI105" i="12"/>
  <c r="AJ105" i="12"/>
  <c r="AK105" i="12"/>
  <c r="AL105" i="12"/>
  <c r="AM105" i="12"/>
  <c r="AN105" i="12"/>
  <c r="AO105" i="12"/>
  <c r="AP105" i="12"/>
  <c r="AQ105" i="12"/>
  <c r="AR105" i="12"/>
  <c r="AS105" i="12"/>
  <c r="AT105" i="12"/>
  <c r="AU105" i="12"/>
  <c r="AV105" i="12"/>
  <c r="AW105" i="12"/>
  <c r="AX105" i="12"/>
  <c r="AY105" i="12"/>
  <c r="AZ105" i="12"/>
  <c r="BA105" i="12"/>
  <c r="BB105" i="12"/>
  <c r="BC105" i="12"/>
  <c r="BD105" i="12"/>
  <c r="BE105" i="12"/>
  <c r="BF105" i="12"/>
  <c r="BG105" i="12"/>
  <c r="BH105" i="12"/>
  <c r="BI105" i="12"/>
  <c r="BJ105" i="12"/>
  <c r="BK105" i="12"/>
  <c r="BL105" i="12"/>
  <c r="BM105" i="12"/>
  <c r="BN105" i="12"/>
  <c r="BO105" i="12"/>
  <c r="BP105" i="12"/>
  <c r="BQ105" i="12"/>
  <c r="D106" i="12"/>
  <c r="E106" i="12"/>
  <c r="F106" i="12"/>
  <c r="G106" i="12"/>
  <c r="H106" i="12"/>
  <c r="I106" i="12"/>
  <c r="J106" i="12"/>
  <c r="K106" i="12"/>
  <c r="L106" i="12"/>
  <c r="M106" i="12"/>
  <c r="N106" i="12"/>
  <c r="O106" i="12"/>
  <c r="P106" i="12"/>
  <c r="Q106" i="12"/>
  <c r="R106" i="12"/>
  <c r="S106" i="12"/>
  <c r="T106" i="12"/>
  <c r="U106" i="12"/>
  <c r="V106" i="12"/>
  <c r="W106" i="12"/>
  <c r="X106" i="12"/>
  <c r="Y106" i="12"/>
  <c r="Z106" i="12"/>
  <c r="AA106" i="12"/>
  <c r="AB106" i="12"/>
  <c r="AC106" i="12"/>
  <c r="AD106" i="12"/>
  <c r="AE106" i="12"/>
  <c r="AF106" i="12"/>
  <c r="AG106" i="12"/>
  <c r="AH106" i="12"/>
  <c r="AI106" i="12"/>
  <c r="AJ106" i="12"/>
  <c r="AK106" i="12"/>
  <c r="AL106" i="12"/>
  <c r="AM106" i="12"/>
  <c r="AN106" i="12"/>
  <c r="AO106" i="12"/>
  <c r="AP106" i="12"/>
  <c r="AQ106" i="12"/>
  <c r="AR106" i="12"/>
  <c r="AS106" i="12"/>
  <c r="AT106" i="12"/>
  <c r="AU106" i="12"/>
  <c r="AV106" i="12"/>
  <c r="AW106" i="12"/>
  <c r="AX106" i="12"/>
  <c r="AY106" i="12"/>
  <c r="AZ106" i="12"/>
  <c r="BA106" i="12"/>
  <c r="BB106" i="12"/>
  <c r="BC106" i="12"/>
  <c r="BD106" i="12"/>
  <c r="BE106" i="12"/>
  <c r="BF106" i="12"/>
  <c r="BG106" i="12"/>
  <c r="BH106" i="12"/>
  <c r="BI106" i="12"/>
  <c r="BJ106" i="12"/>
  <c r="BK106" i="12"/>
  <c r="BL106" i="12"/>
  <c r="BM106" i="12"/>
  <c r="BN106" i="12"/>
  <c r="BO106" i="12"/>
  <c r="BP106" i="12"/>
  <c r="BQ106" i="12"/>
  <c r="D107" i="12"/>
  <c r="E107" i="12"/>
  <c r="F107" i="12"/>
  <c r="G107" i="12"/>
  <c r="H107" i="12"/>
  <c r="I107" i="12"/>
  <c r="J107" i="12"/>
  <c r="K107" i="12"/>
  <c r="L107" i="12"/>
  <c r="M107" i="12"/>
  <c r="N107" i="12"/>
  <c r="O107" i="12"/>
  <c r="P107" i="12"/>
  <c r="Q107" i="12"/>
  <c r="R107" i="12"/>
  <c r="S107" i="12"/>
  <c r="T107" i="12"/>
  <c r="U107" i="12"/>
  <c r="V107" i="12"/>
  <c r="W107" i="12"/>
  <c r="X107" i="12"/>
  <c r="Y107" i="12"/>
  <c r="Z107" i="12"/>
  <c r="AA107" i="12"/>
  <c r="AB107" i="12"/>
  <c r="AC107" i="12"/>
  <c r="AD107" i="12"/>
  <c r="AE107" i="12"/>
  <c r="AF107" i="12"/>
  <c r="AG107" i="12"/>
  <c r="AH107" i="12"/>
  <c r="AI107" i="12"/>
  <c r="AJ107" i="12"/>
  <c r="AK107" i="12"/>
  <c r="AL107" i="12"/>
  <c r="AM107" i="12"/>
  <c r="AN107" i="12"/>
  <c r="AO107" i="12"/>
  <c r="AP107" i="12"/>
  <c r="AQ107" i="12"/>
  <c r="AR107" i="12"/>
  <c r="AS107" i="12"/>
  <c r="AT107" i="12"/>
  <c r="AU107" i="12"/>
  <c r="AV107" i="12"/>
  <c r="AW107" i="12"/>
  <c r="AX107" i="12"/>
  <c r="AY107" i="12"/>
  <c r="AZ107" i="12"/>
  <c r="BA107" i="12"/>
  <c r="BB107" i="12"/>
  <c r="BC107" i="12"/>
  <c r="BD107" i="12"/>
  <c r="BE107" i="12"/>
  <c r="BF107" i="12"/>
  <c r="BG107" i="12"/>
  <c r="BH107" i="12"/>
  <c r="BI107" i="12"/>
  <c r="BJ107" i="12"/>
  <c r="BK107" i="12"/>
  <c r="BL107" i="12"/>
  <c r="BM107" i="12"/>
  <c r="BN107" i="12"/>
  <c r="BO107" i="12"/>
  <c r="BP107" i="12"/>
  <c r="BQ107" i="12"/>
  <c r="D108" i="12"/>
  <c r="E108" i="12"/>
  <c r="F108" i="12"/>
  <c r="G108" i="12"/>
  <c r="H108" i="12"/>
  <c r="I108" i="12"/>
  <c r="J108" i="12"/>
  <c r="K108" i="12"/>
  <c r="L108" i="12"/>
  <c r="M108" i="12"/>
  <c r="N108" i="12"/>
  <c r="O108" i="12"/>
  <c r="P108" i="12"/>
  <c r="Q108" i="12"/>
  <c r="R108" i="12"/>
  <c r="S108" i="12"/>
  <c r="T108" i="12"/>
  <c r="U108" i="12"/>
  <c r="V108" i="12"/>
  <c r="W108" i="12"/>
  <c r="X108" i="12"/>
  <c r="Y108" i="12"/>
  <c r="Z108" i="12"/>
  <c r="AA108" i="12"/>
  <c r="AB108" i="12"/>
  <c r="AC108" i="12"/>
  <c r="AD108" i="12"/>
  <c r="AE108" i="12"/>
  <c r="AF108" i="12"/>
  <c r="AG108" i="12"/>
  <c r="AH108" i="12"/>
  <c r="AI108" i="12"/>
  <c r="AJ108" i="12"/>
  <c r="AK108" i="12"/>
  <c r="AL108" i="12"/>
  <c r="AM108" i="12"/>
  <c r="AN108" i="12"/>
  <c r="AO108" i="12"/>
  <c r="AP108" i="12"/>
  <c r="AQ108" i="12"/>
  <c r="AR108" i="12"/>
  <c r="AS108" i="12"/>
  <c r="AT108" i="12"/>
  <c r="AU108" i="12"/>
  <c r="AV108" i="12"/>
  <c r="AW108" i="12"/>
  <c r="AX108" i="12"/>
  <c r="AY108" i="12"/>
  <c r="AZ108" i="12"/>
  <c r="BA108" i="12"/>
  <c r="BB108" i="12"/>
  <c r="BC108" i="12"/>
  <c r="BD108" i="12"/>
  <c r="BE108" i="12"/>
  <c r="BF108" i="12"/>
  <c r="BG108" i="12"/>
  <c r="BH108" i="12"/>
  <c r="BI108" i="12"/>
  <c r="BJ108" i="12"/>
  <c r="BK108" i="12"/>
  <c r="BL108" i="12"/>
  <c r="BM108" i="12"/>
  <c r="BN108" i="12"/>
  <c r="BO108" i="12"/>
  <c r="BP108" i="12"/>
  <c r="BQ108" i="12"/>
  <c r="D109" i="12"/>
  <c r="E109" i="12"/>
  <c r="F109" i="12"/>
  <c r="G109" i="12"/>
  <c r="H109" i="12"/>
  <c r="I109" i="12"/>
  <c r="J109" i="12"/>
  <c r="K109" i="12"/>
  <c r="L109" i="12"/>
  <c r="M109" i="12"/>
  <c r="N109" i="12"/>
  <c r="O109" i="12"/>
  <c r="P109" i="12"/>
  <c r="Q109" i="12"/>
  <c r="R109" i="12"/>
  <c r="S109" i="12"/>
  <c r="T109" i="12"/>
  <c r="U109" i="12"/>
  <c r="V109" i="12"/>
  <c r="W109" i="12"/>
  <c r="X109" i="12"/>
  <c r="Y109" i="12"/>
  <c r="Z109" i="12"/>
  <c r="AA109" i="12"/>
  <c r="AB109" i="12"/>
  <c r="AC109" i="12"/>
  <c r="AD109" i="12"/>
  <c r="AE109" i="12"/>
  <c r="AF109" i="12"/>
  <c r="AG109" i="12"/>
  <c r="AH109" i="12"/>
  <c r="AI109" i="12"/>
  <c r="AJ109" i="12"/>
  <c r="AK109" i="12"/>
  <c r="AL109" i="12"/>
  <c r="AM109" i="12"/>
  <c r="AN109" i="12"/>
  <c r="AO109" i="12"/>
  <c r="AP109" i="12"/>
  <c r="AQ109" i="12"/>
  <c r="AR109" i="12"/>
  <c r="AS109" i="12"/>
  <c r="AT109" i="12"/>
  <c r="AU109" i="12"/>
  <c r="AV109" i="12"/>
  <c r="AW109" i="12"/>
  <c r="AX109" i="12"/>
  <c r="AY109" i="12"/>
  <c r="AZ109" i="12"/>
  <c r="BA109" i="12"/>
  <c r="BB109" i="12"/>
  <c r="BC109" i="12"/>
  <c r="BD109" i="12"/>
  <c r="BE109" i="12"/>
  <c r="BF109" i="12"/>
  <c r="BG109" i="12"/>
  <c r="BH109" i="12"/>
  <c r="BI109" i="12"/>
  <c r="BJ109" i="12"/>
  <c r="BK109" i="12"/>
  <c r="BL109" i="12"/>
  <c r="BM109" i="12"/>
  <c r="BN109" i="12"/>
  <c r="BO109" i="12"/>
  <c r="BP109" i="12"/>
  <c r="BQ109" i="12"/>
  <c r="D110" i="12"/>
  <c r="E110" i="12"/>
  <c r="F110" i="12"/>
  <c r="G110" i="12"/>
  <c r="H110" i="12"/>
  <c r="I110" i="12"/>
  <c r="J110" i="12"/>
  <c r="K110" i="12"/>
  <c r="L110" i="12"/>
  <c r="M110" i="12"/>
  <c r="N110" i="12"/>
  <c r="O110" i="12"/>
  <c r="P110" i="12"/>
  <c r="Q110" i="12"/>
  <c r="R110" i="12"/>
  <c r="S110" i="12"/>
  <c r="T110" i="12"/>
  <c r="U110" i="12"/>
  <c r="V110" i="12"/>
  <c r="W110" i="12"/>
  <c r="X110" i="12"/>
  <c r="Y110" i="12"/>
  <c r="Z110" i="12"/>
  <c r="AA110" i="12"/>
  <c r="AB110" i="12"/>
  <c r="AC110" i="12"/>
  <c r="AD110" i="12"/>
  <c r="AE110" i="12"/>
  <c r="AF110" i="12"/>
  <c r="AG110" i="12"/>
  <c r="AH110" i="12"/>
  <c r="AI110" i="12"/>
  <c r="AJ110" i="12"/>
  <c r="AK110" i="12"/>
  <c r="AL110" i="12"/>
  <c r="AM110" i="12"/>
  <c r="AN110" i="12"/>
  <c r="AO110" i="12"/>
  <c r="AP110" i="12"/>
  <c r="AQ110" i="12"/>
  <c r="AR110" i="12"/>
  <c r="AS110" i="12"/>
  <c r="AT110" i="12"/>
  <c r="AU110" i="12"/>
  <c r="AV110" i="12"/>
  <c r="AW110" i="12"/>
  <c r="AX110" i="12"/>
  <c r="AY110" i="12"/>
  <c r="AZ110" i="12"/>
  <c r="BA110" i="12"/>
  <c r="BB110" i="12"/>
  <c r="BC110" i="12"/>
  <c r="BD110" i="12"/>
  <c r="BE110" i="12"/>
  <c r="BF110" i="12"/>
  <c r="BG110" i="12"/>
  <c r="BH110" i="12"/>
  <c r="BI110" i="12"/>
  <c r="BJ110" i="12"/>
  <c r="BK110" i="12"/>
  <c r="BL110" i="12"/>
  <c r="BM110" i="12"/>
  <c r="BN110" i="12"/>
  <c r="BO110" i="12"/>
  <c r="BP110" i="12"/>
  <c r="BQ110" i="12"/>
  <c r="D111" i="12"/>
  <c r="E111" i="12"/>
  <c r="F111" i="12"/>
  <c r="G111" i="12"/>
  <c r="H111" i="12"/>
  <c r="I111" i="12"/>
  <c r="J111" i="12"/>
  <c r="K111" i="12"/>
  <c r="L111" i="12"/>
  <c r="M111" i="12"/>
  <c r="N111" i="12"/>
  <c r="O111" i="12"/>
  <c r="P111" i="12"/>
  <c r="Q111" i="12"/>
  <c r="R111" i="12"/>
  <c r="S111" i="12"/>
  <c r="T111" i="12"/>
  <c r="U111" i="12"/>
  <c r="V111" i="12"/>
  <c r="W111" i="12"/>
  <c r="X111" i="12"/>
  <c r="Y111" i="12"/>
  <c r="Z111" i="12"/>
  <c r="AA111" i="12"/>
  <c r="AB111" i="12"/>
  <c r="AC111" i="12"/>
  <c r="AD111" i="12"/>
  <c r="AE111" i="12"/>
  <c r="AF111" i="12"/>
  <c r="AG111" i="12"/>
  <c r="AH111" i="12"/>
  <c r="AI111" i="12"/>
  <c r="AJ111" i="12"/>
  <c r="AK111" i="12"/>
  <c r="AL111" i="12"/>
  <c r="AM111" i="12"/>
  <c r="AN111" i="12"/>
  <c r="AO111" i="12"/>
  <c r="AP111" i="12"/>
  <c r="AQ111" i="12"/>
  <c r="AR111" i="12"/>
  <c r="AS111" i="12"/>
  <c r="AT111" i="12"/>
  <c r="AU111" i="12"/>
  <c r="AV111" i="12"/>
  <c r="AW111" i="12"/>
  <c r="AX111" i="12"/>
  <c r="AY111" i="12"/>
  <c r="AZ111" i="12"/>
  <c r="BA111" i="12"/>
  <c r="BB111" i="12"/>
  <c r="BC111" i="12"/>
  <c r="BD111" i="12"/>
  <c r="BE111" i="12"/>
  <c r="BF111" i="12"/>
  <c r="BG111" i="12"/>
  <c r="BH111" i="12"/>
  <c r="BI111" i="12"/>
  <c r="BJ111" i="12"/>
  <c r="BK111" i="12"/>
  <c r="BL111" i="12"/>
  <c r="BM111" i="12"/>
  <c r="BN111" i="12"/>
  <c r="BO111" i="12"/>
  <c r="BP111" i="12"/>
  <c r="BQ111" i="12"/>
  <c r="D112" i="12"/>
  <c r="E112" i="12"/>
  <c r="F112" i="12"/>
  <c r="G112" i="12"/>
  <c r="H112" i="12"/>
  <c r="I112" i="12"/>
  <c r="J112" i="12"/>
  <c r="K112" i="12"/>
  <c r="L112" i="12"/>
  <c r="M112" i="12"/>
  <c r="N112" i="12"/>
  <c r="O112" i="12"/>
  <c r="P112" i="12"/>
  <c r="Q112" i="12"/>
  <c r="R112" i="12"/>
  <c r="S112" i="12"/>
  <c r="T112" i="12"/>
  <c r="U112" i="12"/>
  <c r="V112" i="12"/>
  <c r="W112" i="12"/>
  <c r="X112" i="12"/>
  <c r="Y112" i="12"/>
  <c r="Z112" i="12"/>
  <c r="AA112" i="12"/>
  <c r="AB112" i="12"/>
  <c r="AC112" i="12"/>
  <c r="AD112" i="12"/>
  <c r="AE112" i="12"/>
  <c r="AF112" i="12"/>
  <c r="AG112" i="12"/>
  <c r="AH112" i="12"/>
  <c r="AI112" i="12"/>
  <c r="AJ112" i="12"/>
  <c r="AK112" i="12"/>
  <c r="AL112" i="12"/>
  <c r="AM112" i="12"/>
  <c r="AN112" i="12"/>
  <c r="AO112" i="12"/>
  <c r="AP112" i="12"/>
  <c r="AQ112" i="12"/>
  <c r="AR112" i="12"/>
  <c r="AS112" i="12"/>
  <c r="AT112" i="12"/>
  <c r="AU112" i="12"/>
  <c r="AV112" i="12"/>
  <c r="AW112" i="12"/>
  <c r="AX112" i="12"/>
  <c r="AY112" i="12"/>
  <c r="AZ112" i="12"/>
  <c r="BA112" i="12"/>
  <c r="BB112" i="12"/>
  <c r="BC112" i="12"/>
  <c r="BD112" i="12"/>
  <c r="BE112" i="12"/>
  <c r="BF112" i="12"/>
  <c r="BG112" i="12"/>
  <c r="BH112" i="12"/>
  <c r="BI112" i="12"/>
  <c r="BJ112" i="12"/>
  <c r="BK112" i="12"/>
  <c r="BL112" i="12"/>
  <c r="BM112" i="12"/>
  <c r="BN112" i="12"/>
  <c r="BO112" i="12"/>
  <c r="BP112" i="12"/>
  <c r="BQ112" i="12"/>
  <c r="D113" i="12"/>
  <c r="E113" i="12"/>
  <c r="F113" i="12"/>
  <c r="G113" i="12"/>
  <c r="H113" i="12"/>
  <c r="I113" i="12"/>
  <c r="J113" i="12"/>
  <c r="K113" i="12"/>
  <c r="L113" i="12"/>
  <c r="M113" i="12"/>
  <c r="N113" i="12"/>
  <c r="O113" i="12"/>
  <c r="P113" i="12"/>
  <c r="Q113" i="12"/>
  <c r="R113" i="12"/>
  <c r="S113" i="12"/>
  <c r="T113" i="12"/>
  <c r="U113" i="12"/>
  <c r="V113" i="12"/>
  <c r="W113" i="12"/>
  <c r="X113" i="12"/>
  <c r="Y113" i="12"/>
  <c r="Z113" i="12"/>
  <c r="AA113" i="12"/>
  <c r="AB113" i="12"/>
  <c r="AC113" i="12"/>
  <c r="AD113" i="12"/>
  <c r="AE113" i="12"/>
  <c r="AF113" i="12"/>
  <c r="AG113" i="12"/>
  <c r="AH113" i="12"/>
  <c r="AI113" i="12"/>
  <c r="AJ113" i="12"/>
  <c r="AK113" i="12"/>
  <c r="AL113" i="12"/>
  <c r="AM113" i="12"/>
  <c r="AN113" i="12"/>
  <c r="AO113" i="12"/>
  <c r="AP113" i="12"/>
  <c r="AQ113" i="12"/>
  <c r="AR113" i="12"/>
  <c r="AS113" i="12"/>
  <c r="AT113" i="12"/>
  <c r="AU113" i="12"/>
  <c r="AV113" i="12"/>
  <c r="AW113" i="12"/>
  <c r="AX113" i="12"/>
  <c r="AY113" i="12"/>
  <c r="AZ113" i="12"/>
  <c r="BA113" i="12"/>
  <c r="BB113" i="12"/>
  <c r="BC113" i="12"/>
  <c r="BD113" i="12"/>
  <c r="BE113" i="12"/>
  <c r="BF113" i="12"/>
  <c r="BG113" i="12"/>
  <c r="BH113" i="12"/>
  <c r="BI113" i="12"/>
  <c r="BJ113" i="12"/>
  <c r="BK113" i="12"/>
  <c r="BL113" i="12"/>
  <c r="BM113" i="12"/>
  <c r="BN113" i="12"/>
  <c r="BO113" i="12"/>
  <c r="BP113" i="12"/>
  <c r="BQ113" i="12"/>
  <c r="D114" i="12"/>
  <c r="E114" i="12"/>
  <c r="F114" i="12"/>
  <c r="G114" i="12"/>
  <c r="H114" i="12"/>
  <c r="I114" i="12"/>
  <c r="J114" i="12"/>
  <c r="K114" i="12"/>
  <c r="L114" i="12"/>
  <c r="M114" i="12"/>
  <c r="N114" i="12"/>
  <c r="O114" i="12"/>
  <c r="P114" i="12"/>
  <c r="Q114" i="12"/>
  <c r="R114" i="12"/>
  <c r="S114" i="12"/>
  <c r="T114" i="12"/>
  <c r="U114" i="12"/>
  <c r="V114" i="12"/>
  <c r="W114" i="12"/>
  <c r="X114" i="12"/>
  <c r="Y114" i="12"/>
  <c r="Z114" i="12"/>
  <c r="AA114" i="12"/>
  <c r="AB114" i="12"/>
  <c r="AC114" i="12"/>
  <c r="AD114" i="12"/>
  <c r="AE114" i="12"/>
  <c r="AF114" i="12"/>
  <c r="AG114" i="12"/>
  <c r="AH114" i="12"/>
  <c r="AI114" i="12"/>
  <c r="AJ114" i="12"/>
  <c r="AK114" i="12"/>
  <c r="AL114" i="12"/>
  <c r="AM114" i="12"/>
  <c r="AN114" i="12"/>
  <c r="AO114" i="12"/>
  <c r="AP114" i="12"/>
  <c r="AQ114" i="12"/>
  <c r="AR114" i="12"/>
  <c r="AS114" i="12"/>
  <c r="AT114" i="12"/>
  <c r="AU114" i="12"/>
  <c r="AV114" i="12"/>
  <c r="AW114" i="12"/>
  <c r="AX114" i="12"/>
  <c r="AY114" i="12"/>
  <c r="AZ114" i="12"/>
  <c r="BA114" i="12"/>
  <c r="BB114" i="12"/>
  <c r="BC114" i="12"/>
  <c r="BD114" i="12"/>
  <c r="BE114" i="12"/>
  <c r="BF114" i="12"/>
  <c r="BG114" i="12"/>
  <c r="BH114" i="12"/>
  <c r="BI114" i="12"/>
  <c r="BJ114" i="12"/>
  <c r="BK114" i="12"/>
  <c r="BL114" i="12"/>
  <c r="BM114" i="12"/>
  <c r="BN114" i="12"/>
  <c r="BO114" i="12"/>
  <c r="BP114" i="12"/>
  <c r="BQ114" i="12"/>
  <c r="D115" i="12"/>
  <c r="E115" i="12"/>
  <c r="F115" i="12"/>
  <c r="G115" i="12"/>
  <c r="H115" i="12"/>
  <c r="I115" i="12"/>
  <c r="J115" i="12"/>
  <c r="K115" i="12"/>
  <c r="L115" i="12"/>
  <c r="M115" i="12"/>
  <c r="N115" i="12"/>
  <c r="O115" i="12"/>
  <c r="P115" i="12"/>
  <c r="Q115" i="12"/>
  <c r="R115" i="12"/>
  <c r="S115" i="12"/>
  <c r="T115" i="12"/>
  <c r="U115" i="12"/>
  <c r="V115" i="12"/>
  <c r="W115" i="12"/>
  <c r="X115" i="12"/>
  <c r="Y115" i="12"/>
  <c r="Z115" i="12"/>
  <c r="AA115" i="12"/>
  <c r="AB115" i="12"/>
  <c r="AC115" i="12"/>
  <c r="AD115" i="12"/>
  <c r="AE115" i="12"/>
  <c r="AF115" i="12"/>
  <c r="AG115" i="12"/>
  <c r="AH115" i="12"/>
  <c r="AI115" i="12"/>
  <c r="AJ115" i="12"/>
  <c r="AK115" i="12"/>
  <c r="AL115" i="12"/>
  <c r="AM115" i="12"/>
  <c r="AN115" i="12"/>
  <c r="AO115" i="12"/>
  <c r="AP115" i="12"/>
  <c r="AQ115" i="12"/>
  <c r="AR115" i="12"/>
  <c r="AS115" i="12"/>
  <c r="AT115" i="12"/>
  <c r="AU115" i="12"/>
  <c r="AV115" i="12"/>
  <c r="AW115" i="12"/>
  <c r="AX115" i="12"/>
  <c r="AY115" i="12"/>
  <c r="AZ115" i="12"/>
  <c r="BA115" i="12"/>
  <c r="BB115" i="12"/>
  <c r="BC115" i="12"/>
  <c r="BD115" i="12"/>
  <c r="BE115" i="12"/>
  <c r="BF115" i="12"/>
  <c r="BG115" i="12"/>
  <c r="BH115" i="12"/>
  <c r="BI115" i="12"/>
  <c r="BJ115" i="12"/>
  <c r="BK115" i="12"/>
  <c r="BL115" i="12"/>
  <c r="BM115" i="12"/>
  <c r="BN115" i="12"/>
  <c r="BO115" i="12"/>
  <c r="BP115" i="12"/>
  <c r="BQ115" i="12"/>
  <c r="D116" i="12"/>
  <c r="E116" i="12"/>
  <c r="F116" i="12"/>
  <c r="G116" i="12"/>
  <c r="H116" i="12"/>
  <c r="I116" i="12"/>
  <c r="J116" i="12"/>
  <c r="K116" i="12"/>
  <c r="L116" i="12"/>
  <c r="M116" i="12"/>
  <c r="N116" i="12"/>
  <c r="O116" i="12"/>
  <c r="P116" i="12"/>
  <c r="Q116" i="12"/>
  <c r="R116" i="12"/>
  <c r="S116" i="12"/>
  <c r="T116" i="12"/>
  <c r="U116" i="12"/>
  <c r="V116" i="12"/>
  <c r="W116" i="12"/>
  <c r="X116" i="12"/>
  <c r="Y116" i="12"/>
  <c r="Z116" i="12"/>
  <c r="AA116" i="12"/>
  <c r="AB116" i="12"/>
  <c r="AC116" i="12"/>
  <c r="AD116" i="12"/>
  <c r="AE116" i="12"/>
  <c r="AF116" i="12"/>
  <c r="AG116" i="12"/>
  <c r="AH116" i="12"/>
  <c r="AI116" i="12"/>
  <c r="AJ116" i="12"/>
  <c r="AK116" i="12"/>
  <c r="AL116" i="12"/>
  <c r="AM116" i="12"/>
  <c r="AN116" i="12"/>
  <c r="AO116" i="12"/>
  <c r="AP116" i="12"/>
  <c r="AQ116" i="12"/>
  <c r="AR116" i="12"/>
  <c r="AS116" i="12"/>
  <c r="AT116" i="12"/>
  <c r="AU116" i="12"/>
  <c r="AV116" i="12"/>
  <c r="AW116" i="12"/>
  <c r="AX116" i="12"/>
  <c r="AY116" i="12"/>
  <c r="AZ116" i="12"/>
  <c r="BA116" i="12"/>
  <c r="BB116" i="12"/>
  <c r="BC116" i="12"/>
  <c r="BD116" i="12"/>
  <c r="BE116" i="12"/>
  <c r="BF116" i="12"/>
  <c r="BG116" i="12"/>
  <c r="BH116" i="12"/>
  <c r="BI116" i="12"/>
  <c r="BJ116" i="12"/>
  <c r="BK116" i="12"/>
  <c r="BL116" i="12"/>
  <c r="BM116" i="12"/>
  <c r="BN116" i="12"/>
  <c r="BO116" i="12"/>
  <c r="BP116" i="12"/>
  <c r="BQ116" i="12"/>
  <c r="D117" i="12"/>
  <c r="E117" i="12"/>
  <c r="F117" i="12"/>
  <c r="G117" i="12"/>
  <c r="H117" i="12"/>
  <c r="I117" i="12"/>
  <c r="J117" i="12"/>
  <c r="K117" i="12"/>
  <c r="L117" i="12"/>
  <c r="M117" i="12"/>
  <c r="N117" i="12"/>
  <c r="O117" i="12"/>
  <c r="P117" i="12"/>
  <c r="Q117" i="12"/>
  <c r="R117" i="12"/>
  <c r="S117" i="12"/>
  <c r="T117" i="12"/>
  <c r="U117" i="12"/>
  <c r="V117" i="12"/>
  <c r="W117" i="12"/>
  <c r="X117" i="12"/>
  <c r="Y117" i="12"/>
  <c r="Z117" i="12"/>
  <c r="AA117" i="12"/>
  <c r="AB117" i="12"/>
  <c r="AC117" i="12"/>
  <c r="AD117" i="12"/>
  <c r="AE117" i="12"/>
  <c r="AF117" i="12"/>
  <c r="AG117" i="12"/>
  <c r="AH117" i="12"/>
  <c r="AI117" i="12"/>
  <c r="AJ117" i="12"/>
  <c r="AK117" i="12"/>
  <c r="AL117" i="12"/>
  <c r="AM117" i="12"/>
  <c r="AN117" i="12"/>
  <c r="AO117" i="12"/>
  <c r="AP117" i="12"/>
  <c r="AQ117" i="12"/>
  <c r="AR117" i="12"/>
  <c r="AS117" i="12"/>
  <c r="AT117" i="12"/>
  <c r="AU117" i="12"/>
  <c r="AV117" i="12"/>
  <c r="AW117" i="12"/>
  <c r="AX117" i="12"/>
  <c r="AY117" i="12"/>
  <c r="AZ117" i="12"/>
  <c r="BA117" i="12"/>
  <c r="BB117" i="12"/>
  <c r="BC117" i="12"/>
  <c r="BD117" i="12"/>
  <c r="BE117" i="12"/>
  <c r="BF117" i="12"/>
  <c r="BG117" i="12"/>
  <c r="BH117" i="12"/>
  <c r="BI117" i="12"/>
  <c r="BJ117" i="12"/>
  <c r="BK117" i="12"/>
  <c r="BL117" i="12"/>
  <c r="BM117" i="12"/>
  <c r="BN117" i="12"/>
  <c r="BO117" i="12"/>
  <c r="BP117" i="12"/>
  <c r="BQ117" i="12"/>
  <c r="D118" i="12"/>
  <c r="E118" i="12"/>
  <c r="F118" i="12"/>
  <c r="G118" i="12"/>
  <c r="H118" i="12"/>
  <c r="I118" i="12"/>
  <c r="J118" i="12"/>
  <c r="K118" i="12"/>
  <c r="L118" i="12"/>
  <c r="M118" i="12"/>
  <c r="N118" i="12"/>
  <c r="O118" i="12"/>
  <c r="P118" i="12"/>
  <c r="Q118" i="12"/>
  <c r="R118" i="12"/>
  <c r="S118" i="12"/>
  <c r="T118" i="12"/>
  <c r="U118" i="12"/>
  <c r="V118" i="12"/>
  <c r="W118" i="12"/>
  <c r="X118" i="12"/>
  <c r="Y118" i="12"/>
  <c r="Z118" i="12"/>
  <c r="AA118" i="12"/>
  <c r="AB118" i="12"/>
  <c r="AC118" i="12"/>
  <c r="AD118" i="12"/>
  <c r="AE118" i="12"/>
  <c r="AF118" i="12"/>
  <c r="AG118" i="12"/>
  <c r="AH118" i="12"/>
  <c r="AI118" i="12"/>
  <c r="AJ118" i="12"/>
  <c r="AK118" i="12"/>
  <c r="AL118" i="12"/>
  <c r="AM118" i="12"/>
  <c r="AN118" i="12"/>
  <c r="AO118" i="12"/>
  <c r="AP118" i="12"/>
  <c r="AQ118" i="12"/>
  <c r="AR118" i="12"/>
  <c r="AS118" i="12"/>
  <c r="AT118" i="12"/>
  <c r="AU118" i="12"/>
  <c r="AV118" i="12"/>
  <c r="AW118" i="12"/>
  <c r="AX118" i="12"/>
  <c r="AY118" i="12"/>
  <c r="AZ118" i="12"/>
  <c r="BA118" i="12"/>
  <c r="BB118" i="12"/>
  <c r="BC118" i="12"/>
  <c r="BD118" i="12"/>
  <c r="BE118" i="12"/>
  <c r="BF118" i="12"/>
  <c r="BG118" i="12"/>
  <c r="BH118" i="12"/>
  <c r="BI118" i="12"/>
  <c r="BJ118" i="12"/>
  <c r="BK118" i="12"/>
  <c r="BL118" i="12"/>
  <c r="BM118" i="12"/>
  <c r="BN118" i="12"/>
  <c r="BO118" i="12"/>
  <c r="BP118" i="12"/>
  <c r="BQ118" i="12"/>
  <c r="D119" i="12"/>
  <c r="E119" i="12"/>
  <c r="F119" i="12"/>
  <c r="G119" i="12"/>
  <c r="H119" i="12"/>
  <c r="I119" i="12"/>
  <c r="J119" i="12"/>
  <c r="K119" i="12"/>
  <c r="L119" i="12"/>
  <c r="M119" i="12"/>
  <c r="N119" i="12"/>
  <c r="O119" i="12"/>
  <c r="P119" i="12"/>
  <c r="Q119" i="12"/>
  <c r="R119" i="12"/>
  <c r="S119" i="12"/>
  <c r="T119" i="12"/>
  <c r="U119" i="12"/>
  <c r="V119" i="12"/>
  <c r="W119" i="12"/>
  <c r="X119" i="12"/>
  <c r="Y119" i="12"/>
  <c r="Z119" i="12"/>
  <c r="AA119" i="12"/>
  <c r="AB119" i="12"/>
  <c r="AC119" i="12"/>
  <c r="AD119" i="12"/>
  <c r="AE119" i="12"/>
  <c r="AF119" i="12"/>
  <c r="AG119" i="12"/>
  <c r="AH119" i="12"/>
  <c r="AI119" i="12"/>
  <c r="AJ119" i="12"/>
  <c r="AK119" i="12"/>
  <c r="AL119" i="12"/>
  <c r="AM119" i="12"/>
  <c r="AN119" i="12"/>
  <c r="AO119" i="12"/>
  <c r="AP119" i="12"/>
  <c r="AQ119" i="12"/>
  <c r="AR119" i="12"/>
  <c r="AS119" i="12"/>
  <c r="AT119" i="12"/>
  <c r="AU119" i="12"/>
  <c r="AV119" i="12"/>
  <c r="AW119" i="12"/>
  <c r="AX119" i="12"/>
  <c r="AY119" i="12"/>
  <c r="AZ119" i="12"/>
  <c r="BA119" i="12"/>
  <c r="BB119" i="12"/>
  <c r="BC119" i="12"/>
  <c r="BD119" i="12"/>
  <c r="BE119" i="12"/>
  <c r="BF119" i="12"/>
  <c r="BG119" i="12"/>
  <c r="BH119" i="12"/>
  <c r="BI119" i="12"/>
  <c r="BJ119" i="12"/>
  <c r="BK119" i="12"/>
  <c r="BL119" i="12"/>
  <c r="BM119" i="12"/>
  <c r="BN119" i="12"/>
  <c r="BO119" i="12"/>
  <c r="BP119" i="12"/>
  <c r="BQ119" i="12"/>
  <c r="D120" i="12"/>
  <c r="E120" i="12"/>
  <c r="F120" i="12"/>
  <c r="G120" i="12"/>
  <c r="H120" i="12"/>
  <c r="I120" i="12"/>
  <c r="J120" i="12"/>
  <c r="K120" i="12"/>
  <c r="L120" i="12"/>
  <c r="M120" i="12"/>
  <c r="N120" i="12"/>
  <c r="O120" i="12"/>
  <c r="P120" i="12"/>
  <c r="Q120" i="12"/>
  <c r="R120" i="12"/>
  <c r="S120" i="12"/>
  <c r="T120" i="12"/>
  <c r="U120" i="12"/>
  <c r="V120" i="12"/>
  <c r="W120" i="12"/>
  <c r="X120" i="12"/>
  <c r="Y120" i="12"/>
  <c r="Z120" i="12"/>
  <c r="AA120" i="12"/>
  <c r="AB120" i="12"/>
  <c r="AC120" i="12"/>
  <c r="AD120" i="12"/>
  <c r="AE120" i="12"/>
  <c r="AF120" i="12"/>
  <c r="AG120" i="12"/>
  <c r="AH120" i="12"/>
  <c r="AI120" i="12"/>
  <c r="AJ120" i="12"/>
  <c r="AK120" i="12"/>
  <c r="AL120" i="12"/>
  <c r="AM120" i="12"/>
  <c r="AN120" i="12"/>
  <c r="AO120" i="12"/>
  <c r="AP120" i="12"/>
  <c r="AQ120" i="12"/>
  <c r="AR120" i="12"/>
  <c r="AS120" i="12"/>
  <c r="AT120" i="12"/>
  <c r="AU120" i="12"/>
  <c r="AV120" i="12"/>
  <c r="AW120" i="12"/>
  <c r="AX120" i="12"/>
  <c r="AY120" i="12"/>
  <c r="AZ120" i="12"/>
  <c r="BA120" i="12"/>
  <c r="BB120" i="12"/>
  <c r="BC120" i="12"/>
  <c r="BD120" i="12"/>
  <c r="BE120" i="12"/>
  <c r="BF120" i="12"/>
  <c r="BG120" i="12"/>
  <c r="BH120" i="12"/>
  <c r="BI120" i="12"/>
  <c r="BJ120" i="12"/>
  <c r="BK120" i="12"/>
  <c r="BL120" i="12"/>
  <c r="BM120" i="12"/>
  <c r="BN120" i="12"/>
  <c r="BO120" i="12"/>
  <c r="BP120" i="12"/>
  <c r="BQ120" i="12"/>
  <c r="D121" i="12"/>
  <c r="E121" i="12"/>
  <c r="F121" i="12"/>
  <c r="G121" i="12"/>
  <c r="H121" i="12"/>
  <c r="I121" i="12"/>
  <c r="J121" i="12"/>
  <c r="K121" i="12"/>
  <c r="L121" i="12"/>
  <c r="M121" i="12"/>
  <c r="N121" i="12"/>
  <c r="O121" i="12"/>
  <c r="P121" i="12"/>
  <c r="Q121" i="12"/>
  <c r="R121" i="12"/>
  <c r="S121" i="12"/>
  <c r="T121" i="12"/>
  <c r="U121" i="12"/>
  <c r="V121" i="12"/>
  <c r="W121" i="12"/>
  <c r="X121" i="12"/>
  <c r="Y121" i="12"/>
  <c r="Z121" i="12"/>
  <c r="AA121" i="12"/>
  <c r="AB121" i="12"/>
  <c r="AC121" i="12"/>
  <c r="AD121" i="12"/>
  <c r="AE121" i="12"/>
  <c r="AF121" i="12"/>
  <c r="AG121" i="12"/>
  <c r="AH121" i="12"/>
  <c r="AI121" i="12"/>
  <c r="AJ121" i="12"/>
  <c r="AK121" i="12"/>
  <c r="AL121" i="12"/>
  <c r="AM121" i="12"/>
  <c r="AN121" i="12"/>
  <c r="AO121" i="12"/>
  <c r="AP121" i="12"/>
  <c r="AQ121" i="12"/>
  <c r="AR121" i="12"/>
  <c r="AS121" i="12"/>
  <c r="AT121" i="12"/>
  <c r="AU121" i="12"/>
  <c r="AV121" i="12"/>
  <c r="AW121" i="12"/>
  <c r="AX121" i="12"/>
  <c r="AY121" i="12"/>
  <c r="AZ121" i="12"/>
  <c r="BA121" i="12"/>
  <c r="BB121" i="12"/>
  <c r="BC121" i="12"/>
  <c r="BD121" i="12"/>
  <c r="BE121" i="12"/>
  <c r="BF121" i="12"/>
  <c r="BG121" i="12"/>
  <c r="BH121" i="12"/>
  <c r="BI121" i="12"/>
  <c r="BJ121" i="12"/>
  <c r="BK121" i="12"/>
  <c r="BL121" i="12"/>
  <c r="BM121" i="12"/>
  <c r="BN121" i="12"/>
  <c r="BO121" i="12"/>
  <c r="BP121" i="12"/>
  <c r="BQ121" i="12"/>
  <c r="D122" i="12"/>
  <c r="E122" i="12"/>
  <c r="F122" i="12"/>
  <c r="G122" i="12"/>
  <c r="H122" i="12"/>
  <c r="I122" i="12"/>
  <c r="J122" i="12"/>
  <c r="K122" i="12"/>
  <c r="L122" i="12"/>
  <c r="M122" i="12"/>
  <c r="N122" i="12"/>
  <c r="O122" i="12"/>
  <c r="P122" i="12"/>
  <c r="Q122" i="12"/>
  <c r="R122" i="12"/>
  <c r="S122" i="12"/>
  <c r="T122" i="12"/>
  <c r="U122" i="12"/>
  <c r="V122" i="12"/>
  <c r="W122" i="12"/>
  <c r="X122" i="12"/>
  <c r="Y122" i="12"/>
  <c r="Z122" i="12"/>
  <c r="AA122" i="12"/>
  <c r="AB122" i="12"/>
  <c r="AC122" i="12"/>
  <c r="AD122" i="12"/>
  <c r="AE122" i="12"/>
  <c r="AF122" i="12"/>
  <c r="AG122" i="12"/>
  <c r="AH122" i="12"/>
  <c r="AI122" i="12"/>
  <c r="AJ122" i="12"/>
  <c r="AK122" i="12"/>
  <c r="AL122" i="12"/>
  <c r="AM122" i="12"/>
  <c r="AN122" i="12"/>
  <c r="AO122" i="12"/>
  <c r="AP122" i="12"/>
  <c r="AQ122" i="12"/>
  <c r="AR122" i="12"/>
  <c r="AS122" i="12"/>
  <c r="AT122" i="12"/>
  <c r="AU122" i="12"/>
  <c r="AV122" i="12"/>
  <c r="AW122" i="12"/>
  <c r="AX122" i="12"/>
  <c r="AY122" i="12"/>
  <c r="AZ122" i="12"/>
  <c r="BA122" i="12"/>
  <c r="BB122" i="12"/>
  <c r="BC122" i="12"/>
  <c r="BD122" i="12"/>
  <c r="BE122" i="12"/>
  <c r="BF122" i="12"/>
  <c r="BG122" i="12"/>
  <c r="BH122" i="12"/>
  <c r="BI122" i="12"/>
  <c r="BJ122" i="12"/>
  <c r="BK122" i="12"/>
  <c r="BL122" i="12"/>
  <c r="BM122" i="12"/>
  <c r="BN122" i="12"/>
  <c r="BO122" i="12"/>
  <c r="BP122" i="12"/>
  <c r="BQ122" i="12"/>
  <c r="D123" i="12"/>
  <c r="E123" i="12"/>
  <c r="F123" i="12"/>
  <c r="G123" i="12"/>
  <c r="H123" i="12"/>
  <c r="I123" i="12"/>
  <c r="J123" i="12"/>
  <c r="K123" i="12"/>
  <c r="L123" i="12"/>
  <c r="M123" i="12"/>
  <c r="N123" i="12"/>
  <c r="O123" i="12"/>
  <c r="P123" i="12"/>
  <c r="Q123" i="12"/>
  <c r="R123" i="12"/>
  <c r="S123" i="12"/>
  <c r="T123" i="12"/>
  <c r="U123" i="12"/>
  <c r="V123" i="12"/>
  <c r="W123" i="12"/>
  <c r="X123" i="12"/>
  <c r="Y123" i="12"/>
  <c r="Z123" i="12"/>
  <c r="AA123" i="12"/>
  <c r="AB123" i="12"/>
  <c r="AC123" i="12"/>
  <c r="AD123" i="12"/>
  <c r="AE123" i="12"/>
  <c r="AF123" i="12"/>
  <c r="AG123" i="12"/>
  <c r="AH123" i="12"/>
  <c r="AI123" i="12"/>
  <c r="AJ123" i="12"/>
  <c r="AK123" i="12"/>
  <c r="AL123" i="12"/>
  <c r="AM123" i="12"/>
  <c r="AN123" i="12"/>
  <c r="AO123" i="12"/>
  <c r="AP123" i="12"/>
  <c r="AQ123" i="12"/>
  <c r="AR123" i="12"/>
  <c r="AS123" i="12"/>
  <c r="AT123" i="12"/>
  <c r="AU123" i="12"/>
  <c r="AV123" i="12"/>
  <c r="AW123" i="12"/>
  <c r="AX123" i="12"/>
  <c r="AY123" i="12"/>
  <c r="AZ123" i="12"/>
  <c r="BA123" i="12"/>
  <c r="BB123" i="12"/>
  <c r="BC123" i="12"/>
  <c r="BD123" i="12"/>
  <c r="BE123" i="12"/>
  <c r="BF123" i="12"/>
  <c r="BG123" i="12"/>
  <c r="BH123" i="12"/>
  <c r="BI123" i="12"/>
  <c r="BJ123" i="12"/>
  <c r="BK123" i="12"/>
  <c r="BL123" i="12"/>
  <c r="BM123" i="12"/>
  <c r="BN123" i="12"/>
  <c r="BO123" i="12"/>
  <c r="BP123" i="12"/>
  <c r="BQ123" i="12"/>
  <c r="D124" i="12"/>
  <c r="E124" i="12"/>
  <c r="F124" i="12"/>
  <c r="G124" i="12"/>
  <c r="H124" i="12"/>
  <c r="I124" i="12"/>
  <c r="J124" i="12"/>
  <c r="K124" i="12"/>
  <c r="L124" i="12"/>
  <c r="M124" i="12"/>
  <c r="N124" i="12"/>
  <c r="O124" i="12"/>
  <c r="P124" i="12"/>
  <c r="Q124" i="12"/>
  <c r="R124" i="12"/>
  <c r="S124" i="12"/>
  <c r="T124" i="12"/>
  <c r="U124" i="12"/>
  <c r="V124" i="12"/>
  <c r="W124" i="12"/>
  <c r="X124" i="12"/>
  <c r="Y124" i="12"/>
  <c r="Z124" i="12"/>
  <c r="AA124" i="12"/>
  <c r="AB124" i="12"/>
  <c r="AC124" i="12"/>
  <c r="AD124" i="12"/>
  <c r="AE124" i="12"/>
  <c r="AF124" i="12"/>
  <c r="AG124" i="12"/>
  <c r="AH124" i="12"/>
  <c r="AI124" i="12"/>
  <c r="AJ124" i="12"/>
  <c r="AK124" i="12"/>
  <c r="AL124" i="12"/>
  <c r="AM124" i="12"/>
  <c r="AN124" i="12"/>
  <c r="AO124" i="12"/>
  <c r="AP124" i="12"/>
  <c r="AQ124" i="12"/>
  <c r="AR124" i="12"/>
  <c r="AS124" i="12"/>
  <c r="AT124" i="12"/>
  <c r="AU124" i="12"/>
  <c r="AV124" i="12"/>
  <c r="AW124" i="12"/>
  <c r="AX124" i="12"/>
  <c r="AY124" i="12"/>
  <c r="AZ124" i="12"/>
  <c r="BA124" i="12"/>
  <c r="BB124" i="12"/>
  <c r="BC124" i="12"/>
  <c r="BD124" i="12"/>
  <c r="BE124" i="12"/>
  <c r="BF124" i="12"/>
  <c r="BG124" i="12"/>
  <c r="BH124" i="12"/>
  <c r="BI124" i="12"/>
  <c r="BJ124" i="12"/>
  <c r="BK124" i="12"/>
  <c r="BL124" i="12"/>
  <c r="BM124" i="12"/>
  <c r="BN124" i="12"/>
  <c r="BO124" i="12"/>
  <c r="BP124" i="12"/>
  <c r="BQ124" i="12"/>
  <c r="D125" i="12"/>
  <c r="E125" i="12"/>
  <c r="F125" i="12"/>
  <c r="G125" i="12"/>
  <c r="H125" i="12"/>
  <c r="I125" i="12"/>
  <c r="J125" i="12"/>
  <c r="K125" i="12"/>
  <c r="L125" i="12"/>
  <c r="M125" i="12"/>
  <c r="N125" i="12"/>
  <c r="O125" i="12"/>
  <c r="P125" i="12"/>
  <c r="Q125" i="12"/>
  <c r="R125" i="12"/>
  <c r="S125" i="12"/>
  <c r="T125" i="12"/>
  <c r="U125" i="12"/>
  <c r="V125" i="12"/>
  <c r="W125" i="12"/>
  <c r="X125" i="12"/>
  <c r="Y125" i="12"/>
  <c r="Z125" i="12"/>
  <c r="AA125" i="12"/>
  <c r="AB125" i="12"/>
  <c r="AC125" i="12"/>
  <c r="AD125" i="12"/>
  <c r="AE125" i="12"/>
  <c r="AF125" i="12"/>
  <c r="AG125" i="12"/>
  <c r="AH125" i="12"/>
  <c r="AI125" i="12"/>
  <c r="AJ125" i="12"/>
  <c r="AK125" i="12"/>
  <c r="AL125" i="12"/>
  <c r="AM125" i="12"/>
  <c r="AN125" i="12"/>
  <c r="AO125" i="12"/>
  <c r="AP125" i="12"/>
  <c r="AQ125" i="12"/>
  <c r="AR125" i="12"/>
  <c r="AS125" i="12"/>
  <c r="AT125" i="12"/>
  <c r="AU125" i="12"/>
  <c r="AV125" i="12"/>
  <c r="AW125" i="12"/>
  <c r="AX125" i="12"/>
  <c r="AY125" i="12"/>
  <c r="AZ125" i="12"/>
  <c r="BA125" i="12"/>
  <c r="BB125" i="12"/>
  <c r="BC125" i="12"/>
  <c r="BD125" i="12"/>
  <c r="BE125" i="12"/>
  <c r="BF125" i="12"/>
  <c r="BG125" i="12"/>
  <c r="BH125" i="12"/>
  <c r="BI125" i="12"/>
  <c r="BJ125" i="12"/>
  <c r="BK125" i="12"/>
  <c r="BL125" i="12"/>
  <c r="BM125" i="12"/>
  <c r="BN125" i="12"/>
  <c r="BO125" i="12"/>
  <c r="BP125" i="12"/>
  <c r="BQ125" i="12"/>
  <c r="D126" i="12"/>
  <c r="E126" i="12"/>
  <c r="F126" i="12"/>
  <c r="G126" i="12"/>
  <c r="H126" i="12"/>
  <c r="I126" i="12"/>
  <c r="J126" i="12"/>
  <c r="K126" i="12"/>
  <c r="L126" i="12"/>
  <c r="M126" i="12"/>
  <c r="N126" i="12"/>
  <c r="O126" i="12"/>
  <c r="P126" i="12"/>
  <c r="Q126" i="12"/>
  <c r="R126" i="12"/>
  <c r="S126" i="12"/>
  <c r="T126" i="12"/>
  <c r="U126" i="12"/>
  <c r="V126" i="12"/>
  <c r="W126" i="12"/>
  <c r="X126" i="12"/>
  <c r="Y126" i="12"/>
  <c r="Z126" i="12"/>
  <c r="AA126" i="12"/>
  <c r="AB126" i="12"/>
  <c r="AC126" i="12"/>
  <c r="AD126" i="12"/>
  <c r="AE126" i="12"/>
  <c r="AF126" i="12"/>
  <c r="AG126" i="12"/>
  <c r="AH126" i="12"/>
  <c r="AI126" i="12"/>
  <c r="AJ126" i="12"/>
  <c r="AK126" i="12"/>
  <c r="AL126" i="12"/>
  <c r="AM126" i="12"/>
  <c r="AN126" i="12"/>
  <c r="AO126" i="12"/>
  <c r="AP126" i="12"/>
  <c r="AQ126" i="12"/>
  <c r="AR126" i="12"/>
  <c r="AS126" i="12"/>
  <c r="AT126" i="12"/>
  <c r="AU126" i="12"/>
  <c r="AV126" i="12"/>
  <c r="AW126" i="12"/>
  <c r="AX126" i="12"/>
  <c r="AY126" i="12"/>
  <c r="AZ126" i="12"/>
  <c r="BA126" i="12"/>
  <c r="BB126" i="12"/>
  <c r="BC126" i="12"/>
  <c r="BD126" i="12"/>
  <c r="BE126" i="12"/>
  <c r="BF126" i="12"/>
  <c r="BG126" i="12"/>
  <c r="BH126" i="12"/>
  <c r="BI126" i="12"/>
  <c r="BJ126" i="12"/>
  <c r="BK126" i="12"/>
  <c r="BL126" i="12"/>
  <c r="BM126" i="12"/>
  <c r="BN126" i="12"/>
  <c r="BO126" i="12"/>
  <c r="BP126" i="12"/>
  <c r="BQ126" i="12"/>
  <c r="D127" i="12"/>
  <c r="E127" i="12"/>
  <c r="F127" i="12"/>
  <c r="G127" i="12"/>
  <c r="H127" i="12"/>
  <c r="I127" i="12"/>
  <c r="J127" i="12"/>
  <c r="K127" i="12"/>
  <c r="L127" i="12"/>
  <c r="M127" i="12"/>
  <c r="N127" i="12"/>
  <c r="O127" i="12"/>
  <c r="P127" i="12"/>
  <c r="Q127" i="12"/>
  <c r="R127" i="12"/>
  <c r="S127" i="12"/>
  <c r="T127" i="12"/>
  <c r="U127" i="12"/>
  <c r="V127" i="12"/>
  <c r="W127" i="12"/>
  <c r="X127" i="12"/>
  <c r="Y127" i="12"/>
  <c r="Z127" i="12"/>
  <c r="AA127" i="12"/>
  <c r="AB127" i="12"/>
  <c r="AC127" i="12"/>
  <c r="AD127" i="12"/>
  <c r="AE127" i="12"/>
  <c r="AF127" i="12"/>
  <c r="AG127" i="12"/>
  <c r="AH127" i="12"/>
  <c r="AI127" i="12"/>
  <c r="AJ127" i="12"/>
  <c r="AK127" i="12"/>
  <c r="AL127" i="12"/>
  <c r="AM127" i="12"/>
  <c r="AN127" i="12"/>
  <c r="AO127" i="12"/>
  <c r="AP127" i="12"/>
  <c r="AQ127" i="12"/>
  <c r="AR127" i="12"/>
  <c r="AS127" i="12"/>
  <c r="AT127" i="12"/>
  <c r="AU127" i="12"/>
  <c r="AV127" i="12"/>
  <c r="AW127" i="12"/>
  <c r="AX127" i="12"/>
  <c r="AY127" i="12"/>
  <c r="AZ127" i="12"/>
  <c r="BA127" i="12"/>
  <c r="BB127" i="12"/>
  <c r="BC127" i="12"/>
  <c r="BD127" i="12"/>
  <c r="BE127" i="12"/>
  <c r="BF127" i="12"/>
  <c r="BG127" i="12"/>
  <c r="BH127" i="12"/>
  <c r="BI127" i="12"/>
  <c r="BJ127" i="12"/>
  <c r="BK127" i="12"/>
  <c r="BL127" i="12"/>
  <c r="BM127" i="12"/>
  <c r="BN127" i="12"/>
  <c r="BO127" i="12"/>
  <c r="BP127" i="12"/>
  <c r="BQ127" i="12"/>
  <c r="D128" i="12"/>
  <c r="E128" i="12"/>
  <c r="F128" i="12"/>
  <c r="G128" i="12"/>
  <c r="H128" i="12"/>
  <c r="I128" i="12"/>
  <c r="J128" i="12"/>
  <c r="K128" i="12"/>
  <c r="L128" i="12"/>
  <c r="M128" i="12"/>
  <c r="N128" i="12"/>
  <c r="O128" i="12"/>
  <c r="P128" i="12"/>
  <c r="Q128" i="12"/>
  <c r="R128" i="12"/>
  <c r="S128" i="12"/>
  <c r="T128" i="12"/>
  <c r="U128" i="12"/>
  <c r="V128" i="12"/>
  <c r="W128" i="12"/>
  <c r="X128" i="12"/>
  <c r="Y128" i="12"/>
  <c r="Z128" i="12"/>
  <c r="AA128" i="12"/>
  <c r="AB128" i="12"/>
  <c r="AC128" i="12"/>
  <c r="AD128" i="12"/>
  <c r="AE128" i="12"/>
  <c r="AF128" i="12"/>
  <c r="AG128" i="12"/>
  <c r="AH128" i="12"/>
  <c r="AI128" i="12"/>
  <c r="AJ128" i="12"/>
  <c r="AK128" i="12"/>
  <c r="AL128" i="12"/>
  <c r="AM128" i="12"/>
  <c r="AN128" i="12"/>
  <c r="AO128" i="12"/>
  <c r="AP128" i="12"/>
  <c r="AQ128" i="12"/>
  <c r="AR128" i="12"/>
  <c r="AS128" i="12"/>
  <c r="AT128" i="12"/>
  <c r="AU128" i="12"/>
  <c r="AV128" i="12"/>
  <c r="AW128" i="12"/>
  <c r="AX128" i="12"/>
  <c r="AY128" i="12"/>
  <c r="AZ128" i="12"/>
  <c r="BA128" i="12"/>
  <c r="BB128" i="12"/>
  <c r="BC128" i="12"/>
  <c r="BD128" i="12"/>
  <c r="BE128" i="12"/>
  <c r="BF128" i="12"/>
  <c r="BG128" i="12"/>
  <c r="BH128" i="12"/>
  <c r="BI128" i="12"/>
  <c r="BJ128" i="12"/>
  <c r="BK128" i="12"/>
  <c r="BL128" i="12"/>
  <c r="BM128" i="12"/>
  <c r="BN128" i="12"/>
  <c r="BO128" i="12"/>
  <c r="BP128" i="12"/>
  <c r="BQ128" i="12"/>
  <c r="D129" i="12"/>
  <c r="E129" i="12"/>
  <c r="F129" i="12"/>
  <c r="G129" i="12"/>
  <c r="H129" i="12"/>
  <c r="I129" i="12"/>
  <c r="J129" i="12"/>
  <c r="K129" i="12"/>
  <c r="L129" i="12"/>
  <c r="M129" i="12"/>
  <c r="N129" i="12"/>
  <c r="O129" i="12"/>
  <c r="P129" i="12"/>
  <c r="Q129" i="12"/>
  <c r="R129" i="12"/>
  <c r="S129" i="12"/>
  <c r="T129" i="12"/>
  <c r="U129" i="12"/>
  <c r="V129" i="12"/>
  <c r="W129" i="12"/>
  <c r="X129" i="12"/>
  <c r="Y129" i="12"/>
  <c r="Z129" i="12"/>
  <c r="AA129" i="12"/>
  <c r="AB129" i="12"/>
  <c r="AC129" i="12"/>
  <c r="AD129" i="12"/>
  <c r="AE129" i="12"/>
  <c r="AF129" i="12"/>
  <c r="AG129" i="12"/>
  <c r="AH129" i="12"/>
  <c r="AI129" i="12"/>
  <c r="AJ129" i="12"/>
  <c r="AK129" i="12"/>
  <c r="AL129" i="12"/>
  <c r="AM129" i="12"/>
  <c r="AN129" i="12"/>
  <c r="AO129" i="12"/>
  <c r="AP129" i="12"/>
  <c r="AQ129" i="12"/>
  <c r="AR129" i="12"/>
  <c r="AS129" i="12"/>
  <c r="AT129" i="12"/>
  <c r="AU129" i="12"/>
  <c r="AV129" i="12"/>
  <c r="AW129" i="12"/>
  <c r="AX129" i="12"/>
  <c r="AY129" i="12"/>
  <c r="AZ129" i="12"/>
  <c r="BA129" i="12"/>
  <c r="BB129" i="12"/>
  <c r="BC129" i="12"/>
  <c r="BD129" i="12"/>
  <c r="BE129" i="12"/>
  <c r="BF129" i="12"/>
  <c r="BG129" i="12"/>
  <c r="BH129" i="12"/>
  <c r="BI129" i="12"/>
  <c r="BJ129" i="12"/>
  <c r="BK129" i="12"/>
  <c r="BL129" i="12"/>
  <c r="BM129" i="12"/>
  <c r="BN129" i="12"/>
  <c r="BO129" i="12"/>
  <c r="BP129" i="12"/>
  <c r="BQ129" i="12"/>
  <c r="D130" i="12"/>
  <c r="E130" i="12"/>
  <c r="F130" i="12"/>
  <c r="G130" i="12"/>
  <c r="H130" i="12"/>
  <c r="I130" i="12"/>
  <c r="J130" i="12"/>
  <c r="K130" i="12"/>
  <c r="L130" i="12"/>
  <c r="M130" i="12"/>
  <c r="N130" i="12"/>
  <c r="O130" i="12"/>
  <c r="P130" i="12"/>
  <c r="Q130" i="12"/>
  <c r="R130" i="12"/>
  <c r="S130" i="12"/>
  <c r="T130" i="12"/>
  <c r="U130" i="12"/>
  <c r="V130" i="12"/>
  <c r="W130" i="12"/>
  <c r="X130" i="12"/>
  <c r="Y130" i="12"/>
  <c r="Z130" i="12"/>
  <c r="AA130" i="12"/>
  <c r="AB130" i="12"/>
  <c r="AC130" i="12"/>
  <c r="AD130" i="12"/>
  <c r="AE130" i="12"/>
  <c r="AF130" i="12"/>
  <c r="AG130" i="12"/>
  <c r="AH130" i="12"/>
  <c r="AI130" i="12"/>
  <c r="AJ130" i="12"/>
  <c r="AK130" i="12"/>
  <c r="AL130" i="12"/>
  <c r="AM130" i="12"/>
  <c r="AN130" i="12"/>
  <c r="AO130" i="12"/>
  <c r="AP130" i="12"/>
  <c r="AQ130" i="12"/>
  <c r="AR130" i="12"/>
  <c r="AS130" i="12"/>
  <c r="AT130" i="12"/>
  <c r="AU130" i="12"/>
  <c r="AV130" i="12"/>
  <c r="AW130" i="12"/>
  <c r="AX130" i="12"/>
  <c r="AY130" i="12"/>
  <c r="AZ130" i="12"/>
  <c r="BA130" i="12"/>
  <c r="BB130" i="12"/>
  <c r="BC130" i="12"/>
  <c r="BD130" i="12"/>
  <c r="BE130" i="12"/>
  <c r="BF130" i="12"/>
  <c r="BG130" i="12"/>
  <c r="BH130" i="12"/>
  <c r="BI130" i="12"/>
  <c r="BJ130" i="12"/>
  <c r="BK130" i="12"/>
  <c r="BL130" i="12"/>
  <c r="BM130" i="12"/>
  <c r="BN130" i="12"/>
  <c r="BO130" i="12"/>
  <c r="BP130" i="12"/>
  <c r="BQ130" i="12"/>
  <c r="D131" i="12"/>
  <c r="E131" i="12"/>
  <c r="F131" i="12"/>
  <c r="G131" i="12"/>
  <c r="H131" i="12"/>
  <c r="I131" i="12"/>
  <c r="J131" i="12"/>
  <c r="K131" i="12"/>
  <c r="L131" i="12"/>
  <c r="M131" i="12"/>
  <c r="N131" i="12"/>
  <c r="O131" i="12"/>
  <c r="P131" i="12"/>
  <c r="Q131" i="12"/>
  <c r="R131" i="12"/>
  <c r="S131" i="12"/>
  <c r="T131" i="12"/>
  <c r="U131" i="12"/>
  <c r="V131" i="12"/>
  <c r="W131" i="12"/>
  <c r="X131" i="12"/>
  <c r="Y131" i="12"/>
  <c r="Z131" i="12"/>
  <c r="AA131" i="12"/>
  <c r="AB131" i="12"/>
  <c r="AC131" i="12"/>
  <c r="AD131" i="12"/>
  <c r="AE131" i="12"/>
  <c r="AF131" i="12"/>
  <c r="AG131" i="12"/>
  <c r="AH131" i="12"/>
  <c r="AI131" i="12"/>
  <c r="AJ131" i="12"/>
  <c r="AK131" i="12"/>
  <c r="AL131" i="12"/>
  <c r="AM131" i="12"/>
  <c r="AN131" i="12"/>
  <c r="AO131" i="12"/>
  <c r="AP131" i="12"/>
  <c r="AQ131" i="12"/>
  <c r="AR131" i="12"/>
  <c r="AS131" i="12"/>
  <c r="AT131" i="12"/>
  <c r="AU131" i="12"/>
  <c r="AV131" i="12"/>
  <c r="AW131" i="12"/>
  <c r="AX131" i="12"/>
  <c r="AY131" i="12"/>
  <c r="AZ131" i="12"/>
  <c r="BA131" i="12"/>
  <c r="BB131" i="12"/>
  <c r="BC131" i="12"/>
  <c r="BD131" i="12"/>
  <c r="BE131" i="12"/>
  <c r="BF131" i="12"/>
  <c r="BG131" i="12"/>
  <c r="BH131" i="12"/>
  <c r="BI131" i="12"/>
  <c r="BJ131" i="12"/>
  <c r="BK131" i="12"/>
  <c r="BL131" i="12"/>
  <c r="BM131" i="12"/>
  <c r="BN131" i="12"/>
  <c r="BO131" i="12"/>
  <c r="BP131" i="12"/>
  <c r="BQ131" i="12"/>
  <c r="D132" i="12"/>
  <c r="E132" i="12"/>
  <c r="F132" i="12"/>
  <c r="G132" i="12"/>
  <c r="H132" i="12"/>
  <c r="I132" i="12"/>
  <c r="J132" i="12"/>
  <c r="K132" i="12"/>
  <c r="L132" i="12"/>
  <c r="M132" i="12"/>
  <c r="N132" i="12"/>
  <c r="O132" i="12"/>
  <c r="P132" i="12"/>
  <c r="Q132" i="12"/>
  <c r="R132" i="12"/>
  <c r="S132" i="12"/>
  <c r="T132" i="12"/>
  <c r="U132" i="12"/>
  <c r="V132" i="12"/>
  <c r="W132" i="12"/>
  <c r="X132" i="12"/>
  <c r="Y132" i="12"/>
  <c r="Z132" i="12"/>
  <c r="AA132" i="12"/>
  <c r="AB132" i="12"/>
  <c r="AC132" i="12"/>
  <c r="AD132" i="12"/>
  <c r="AE132" i="12"/>
  <c r="AF132" i="12"/>
  <c r="AG132" i="12"/>
  <c r="AH132" i="12"/>
  <c r="AI132" i="12"/>
  <c r="AJ132" i="12"/>
  <c r="AK132" i="12"/>
  <c r="AL132" i="12"/>
  <c r="AM132" i="12"/>
  <c r="AN132" i="12"/>
  <c r="AO132" i="12"/>
  <c r="AP132" i="12"/>
  <c r="AQ132" i="12"/>
  <c r="AR132" i="12"/>
  <c r="AS132" i="12"/>
  <c r="AT132" i="12"/>
  <c r="AU132" i="12"/>
  <c r="AV132" i="12"/>
  <c r="AW132" i="12"/>
  <c r="AX132" i="12"/>
  <c r="AY132" i="12"/>
  <c r="AZ132" i="12"/>
  <c r="BA132" i="12"/>
  <c r="BB132" i="12"/>
  <c r="BC132" i="12"/>
  <c r="BD132" i="12"/>
  <c r="BE132" i="12"/>
  <c r="BF132" i="12"/>
  <c r="BG132" i="12"/>
  <c r="BH132" i="12"/>
  <c r="BI132" i="12"/>
  <c r="BJ132" i="12"/>
  <c r="BK132" i="12"/>
  <c r="BL132" i="12"/>
  <c r="BM132" i="12"/>
  <c r="BN132" i="12"/>
  <c r="BO132" i="12"/>
  <c r="BP132" i="12"/>
  <c r="BQ132" i="12"/>
  <c r="D133" i="12"/>
  <c r="E133" i="12"/>
  <c r="F133" i="12"/>
  <c r="G133" i="12"/>
  <c r="H133" i="12"/>
  <c r="I133" i="12"/>
  <c r="J133" i="12"/>
  <c r="K133" i="12"/>
  <c r="L133" i="12"/>
  <c r="M133" i="12"/>
  <c r="N133" i="12"/>
  <c r="O133" i="12"/>
  <c r="P133" i="12"/>
  <c r="Q133" i="12"/>
  <c r="R133" i="12"/>
  <c r="S133" i="12"/>
  <c r="T133" i="12"/>
  <c r="U133" i="12"/>
  <c r="V133" i="12"/>
  <c r="W133" i="12"/>
  <c r="X133" i="12"/>
  <c r="Y133" i="12"/>
  <c r="Z133" i="12"/>
  <c r="AA133" i="12"/>
  <c r="AB133" i="12"/>
  <c r="AC133" i="12"/>
  <c r="AD133" i="12"/>
  <c r="AE133" i="12"/>
  <c r="AF133" i="12"/>
  <c r="AG133" i="12"/>
  <c r="AH133" i="12"/>
  <c r="AI133" i="12"/>
  <c r="AJ133" i="12"/>
  <c r="AK133" i="12"/>
  <c r="AL133" i="12"/>
  <c r="AM133" i="12"/>
  <c r="AN133" i="12"/>
  <c r="AO133" i="12"/>
  <c r="AP133" i="12"/>
  <c r="AQ133" i="12"/>
  <c r="AR133" i="12"/>
  <c r="AS133" i="12"/>
  <c r="AT133" i="12"/>
  <c r="AU133" i="12"/>
  <c r="AV133" i="12"/>
  <c r="AW133" i="12"/>
  <c r="AX133" i="12"/>
  <c r="AY133" i="12"/>
  <c r="AZ133" i="12"/>
  <c r="BA133" i="12"/>
  <c r="BB133" i="12"/>
  <c r="BC133" i="12"/>
  <c r="BD133" i="12"/>
  <c r="BE133" i="12"/>
  <c r="BF133" i="12"/>
  <c r="BG133" i="12"/>
  <c r="BH133" i="12"/>
  <c r="BI133" i="12"/>
  <c r="BJ133" i="12"/>
  <c r="BK133" i="12"/>
  <c r="BL133" i="12"/>
  <c r="BM133" i="12"/>
  <c r="BN133" i="12"/>
  <c r="BO133" i="12"/>
  <c r="BP133" i="12"/>
  <c r="BQ133" i="12"/>
  <c r="D134" i="12"/>
  <c r="E134" i="12"/>
  <c r="F134" i="12"/>
  <c r="G134" i="12"/>
  <c r="H134" i="12"/>
  <c r="I134" i="12"/>
  <c r="J134" i="12"/>
  <c r="K134" i="12"/>
  <c r="L134" i="12"/>
  <c r="M134" i="12"/>
  <c r="N134" i="12"/>
  <c r="O134" i="12"/>
  <c r="P134" i="12"/>
  <c r="Q134" i="12"/>
  <c r="R134" i="12"/>
  <c r="S134" i="12"/>
  <c r="T134" i="12"/>
  <c r="U134" i="12"/>
  <c r="V134" i="12"/>
  <c r="W134" i="12"/>
  <c r="X134" i="12"/>
  <c r="Y134" i="12"/>
  <c r="Z134" i="12"/>
  <c r="AA134" i="12"/>
  <c r="AB134" i="12"/>
  <c r="AC134" i="12"/>
  <c r="AD134" i="12"/>
  <c r="AE134" i="12"/>
  <c r="AF134" i="12"/>
  <c r="AG134" i="12"/>
  <c r="AH134" i="12"/>
  <c r="AI134" i="12"/>
  <c r="AJ134" i="12"/>
  <c r="AK134" i="12"/>
  <c r="AL134" i="12"/>
  <c r="AM134" i="12"/>
  <c r="AN134" i="12"/>
  <c r="AO134" i="12"/>
  <c r="AP134" i="12"/>
  <c r="AQ134" i="12"/>
  <c r="AR134" i="12"/>
  <c r="AS134" i="12"/>
  <c r="AT134" i="12"/>
  <c r="AU134" i="12"/>
  <c r="AV134" i="12"/>
  <c r="AW134" i="12"/>
  <c r="AX134" i="12"/>
  <c r="AY134" i="12"/>
  <c r="AZ134" i="12"/>
  <c r="BA134" i="12"/>
  <c r="BB134" i="12"/>
  <c r="BC134" i="12"/>
  <c r="BD134" i="12"/>
  <c r="BE134" i="12"/>
  <c r="BF134" i="12"/>
  <c r="BG134" i="12"/>
  <c r="BH134" i="12"/>
  <c r="BI134" i="12"/>
  <c r="BJ134" i="12"/>
  <c r="BK134" i="12"/>
  <c r="BL134" i="12"/>
  <c r="BM134" i="12"/>
  <c r="BN134" i="12"/>
  <c r="BO134" i="12"/>
  <c r="BP134" i="12"/>
  <c r="BQ134" i="12"/>
  <c r="D135" i="12"/>
  <c r="E135" i="12"/>
  <c r="F135" i="12"/>
  <c r="G135" i="12"/>
  <c r="H135" i="12"/>
  <c r="I135" i="12"/>
  <c r="J135" i="12"/>
  <c r="K135" i="12"/>
  <c r="L135" i="12"/>
  <c r="M135" i="12"/>
  <c r="N135" i="12"/>
  <c r="O135" i="12"/>
  <c r="P135" i="12"/>
  <c r="Q135" i="12"/>
  <c r="R135" i="12"/>
  <c r="S135" i="12"/>
  <c r="T135" i="12"/>
  <c r="U135" i="12"/>
  <c r="V135" i="12"/>
  <c r="W135" i="12"/>
  <c r="X135" i="12"/>
  <c r="Y135" i="12"/>
  <c r="Z135" i="12"/>
  <c r="AA135" i="12"/>
  <c r="AB135" i="12"/>
  <c r="AC135" i="12"/>
  <c r="AD135" i="12"/>
  <c r="AE135" i="12"/>
  <c r="AF135" i="12"/>
  <c r="AG135" i="12"/>
  <c r="AH135" i="12"/>
  <c r="AI135" i="12"/>
  <c r="AJ135" i="12"/>
  <c r="AK135" i="12"/>
  <c r="AL135" i="12"/>
  <c r="AM135" i="12"/>
  <c r="AN135" i="12"/>
  <c r="AO135" i="12"/>
  <c r="AP135" i="12"/>
  <c r="AQ135" i="12"/>
  <c r="AR135" i="12"/>
  <c r="AS135" i="12"/>
  <c r="AT135" i="12"/>
  <c r="AU135" i="12"/>
  <c r="AV135" i="12"/>
  <c r="AW135" i="12"/>
  <c r="AX135" i="12"/>
  <c r="AY135" i="12"/>
  <c r="AZ135" i="12"/>
  <c r="BA135" i="12"/>
  <c r="BB135" i="12"/>
  <c r="BC135" i="12"/>
  <c r="BD135" i="12"/>
  <c r="BE135" i="12"/>
  <c r="BF135" i="12"/>
  <c r="BG135" i="12"/>
  <c r="BH135" i="12"/>
  <c r="BI135" i="12"/>
  <c r="BJ135" i="12"/>
  <c r="BK135" i="12"/>
  <c r="BL135" i="12"/>
  <c r="BM135" i="12"/>
  <c r="BN135" i="12"/>
  <c r="BO135" i="12"/>
  <c r="BP135" i="12"/>
  <c r="BQ135" i="12"/>
  <c r="D136" i="12"/>
  <c r="E136" i="12"/>
  <c r="F136" i="12"/>
  <c r="G136" i="12"/>
  <c r="H136" i="12"/>
  <c r="I136" i="12"/>
  <c r="J136" i="12"/>
  <c r="K136" i="12"/>
  <c r="L136" i="12"/>
  <c r="M136" i="12"/>
  <c r="N136" i="12"/>
  <c r="O136" i="12"/>
  <c r="P136" i="12"/>
  <c r="Q136" i="12"/>
  <c r="R136" i="12"/>
  <c r="S136" i="12"/>
  <c r="T136" i="12"/>
  <c r="U136" i="12"/>
  <c r="V136" i="12"/>
  <c r="W136" i="12"/>
  <c r="X136" i="12"/>
  <c r="Y136" i="12"/>
  <c r="Z136" i="12"/>
  <c r="AA136" i="12"/>
  <c r="AB136" i="12"/>
  <c r="AC136" i="12"/>
  <c r="AD136" i="12"/>
  <c r="AE136" i="12"/>
  <c r="AF136" i="12"/>
  <c r="AG136" i="12"/>
  <c r="AH136" i="12"/>
  <c r="AI136" i="12"/>
  <c r="AJ136" i="12"/>
  <c r="AK136" i="12"/>
  <c r="AL136" i="12"/>
  <c r="AM136" i="12"/>
  <c r="AN136" i="12"/>
  <c r="AO136" i="12"/>
  <c r="AP136" i="12"/>
  <c r="AQ136" i="12"/>
  <c r="AR136" i="12"/>
  <c r="AS136" i="12"/>
  <c r="AT136" i="12"/>
  <c r="AU136" i="12"/>
  <c r="AV136" i="12"/>
  <c r="AW136" i="12"/>
  <c r="AX136" i="12"/>
  <c r="AY136" i="12"/>
  <c r="AZ136" i="12"/>
  <c r="BA136" i="12"/>
  <c r="BB136" i="12"/>
  <c r="BC136" i="12"/>
  <c r="BD136" i="12"/>
  <c r="BE136" i="12"/>
  <c r="BF136" i="12"/>
  <c r="BG136" i="12"/>
  <c r="BH136" i="12"/>
  <c r="BI136" i="12"/>
  <c r="BJ136" i="12"/>
  <c r="BK136" i="12"/>
  <c r="BL136" i="12"/>
  <c r="BM136" i="12"/>
  <c r="BN136" i="12"/>
  <c r="BO136" i="12"/>
  <c r="BP136" i="12"/>
  <c r="BQ136" i="12"/>
  <c r="D137" i="12"/>
  <c r="E137" i="12"/>
  <c r="F137" i="12"/>
  <c r="G137" i="12"/>
  <c r="H137" i="12"/>
  <c r="I137" i="12"/>
  <c r="J137" i="12"/>
  <c r="K137" i="12"/>
  <c r="L137" i="12"/>
  <c r="M137" i="12"/>
  <c r="N137" i="12"/>
  <c r="O137" i="12"/>
  <c r="P137" i="12"/>
  <c r="Q137" i="12"/>
  <c r="R137" i="12"/>
  <c r="S137" i="12"/>
  <c r="T137" i="12"/>
  <c r="U137" i="12"/>
  <c r="V137" i="12"/>
  <c r="W137" i="12"/>
  <c r="X137" i="12"/>
  <c r="Y137" i="12"/>
  <c r="Z137" i="12"/>
  <c r="AA137" i="12"/>
  <c r="AB137" i="12"/>
  <c r="AC137" i="12"/>
  <c r="AD137" i="12"/>
  <c r="AE137" i="12"/>
  <c r="AF137" i="12"/>
  <c r="AG137" i="12"/>
  <c r="AH137" i="12"/>
  <c r="AI137" i="12"/>
  <c r="AJ137" i="12"/>
  <c r="AK137" i="12"/>
  <c r="AL137" i="12"/>
  <c r="AM137" i="12"/>
  <c r="AN137" i="12"/>
  <c r="AO137" i="12"/>
  <c r="AP137" i="12"/>
  <c r="AQ137" i="12"/>
  <c r="AR137" i="12"/>
  <c r="AS137" i="12"/>
  <c r="AT137" i="12"/>
  <c r="AU137" i="12"/>
  <c r="AV137" i="12"/>
  <c r="AW137" i="12"/>
  <c r="AX137" i="12"/>
  <c r="AY137" i="12"/>
  <c r="AZ137" i="12"/>
  <c r="BA137" i="12"/>
  <c r="BB137" i="12"/>
  <c r="BC137" i="12"/>
  <c r="BD137" i="12"/>
  <c r="BE137" i="12"/>
  <c r="BF137" i="12"/>
  <c r="BG137" i="12"/>
  <c r="BH137" i="12"/>
  <c r="BI137" i="12"/>
  <c r="BJ137" i="12"/>
  <c r="BK137" i="12"/>
  <c r="BL137" i="12"/>
  <c r="BM137" i="12"/>
  <c r="BN137" i="12"/>
  <c r="BO137" i="12"/>
  <c r="BP137" i="12"/>
  <c r="BQ137" i="12"/>
  <c r="D138" i="12"/>
  <c r="E138" i="12"/>
  <c r="F138" i="12"/>
  <c r="G138" i="12"/>
  <c r="H138" i="12"/>
  <c r="I138" i="12"/>
  <c r="J138" i="12"/>
  <c r="K138" i="12"/>
  <c r="L138" i="12"/>
  <c r="M138" i="12"/>
  <c r="N138" i="12"/>
  <c r="O138" i="12"/>
  <c r="P138" i="12"/>
  <c r="Q138" i="12"/>
  <c r="R138" i="12"/>
  <c r="S138" i="12"/>
  <c r="T138" i="12"/>
  <c r="U138" i="12"/>
  <c r="V138" i="12"/>
  <c r="W138" i="12"/>
  <c r="X138" i="12"/>
  <c r="Y138" i="12"/>
  <c r="Z138" i="12"/>
  <c r="AA138" i="12"/>
  <c r="AB138" i="12"/>
  <c r="AC138" i="12"/>
  <c r="AD138" i="12"/>
  <c r="AE138" i="12"/>
  <c r="AF138" i="12"/>
  <c r="AG138" i="12"/>
  <c r="AH138" i="12"/>
  <c r="AI138" i="12"/>
  <c r="AJ138" i="12"/>
  <c r="AK138" i="12"/>
  <c r="AL138" i="12"/>
  <c r="AM138" i="12"/>
  <c r="AN138" i="12"/>
  <c r="AO138" i="12"/>
  <c r="AP138" i="12"/>
  <c r="AQ138" i="12"/>
  <c r="AR138" i="12"/>
  <c r="AS138" i="12"/>
  <c r="AT138" i="12"/>
  <c r="AU138" i="12"/>
  <c r="AV138" i="12"/>
  <c r="AW138" i="12"/>
  <c r="AX138" i="12"/>
  <c r="AY138" i="12"/>
  <c r="AZ138" i="12"/>
  <c r="BA138" i="12"/>
  <c r="BB138" i="12"/>
  <c r="BC138" i="12"/>
  <c r="BD138" i="12"/>
  <c r="BE138" i="12"/>
  <c r="BF138" i="12"/>
  <c r="BG138" i="12"/>
  <c r="BH138" i="12"/>
  <c r="BI138" i="12"/>
  <c r="BJ138" i="12"/>
  <c r="BK138" i="12"/>
  <c r="BL138" i="12"/>
  <c r="BM138" i="12"/>
  <c r="BN138" i="12"/>
  <c r="BO138" i="12"/>
  <c r="BP138" i="12"/>
  <c r="BQ138" i="12"/>
  <c r="D139" i="12"/>
  <c r="E139" i="12"/>
  <c r="F139" i="12"/>
  <c r="G139" i="12"/>
  <c r="H139" i="12"/>
  <c r="I139" i="12"/>
  <c r="J139" i="12"/>
  <c r="K139" i="12"/>
  <c r="L139" i="12"/>
  <c r="M139" i="12"/>
  <c r="N139" i="12"/>
  <c r="O139" i="12"/>
  <c r="P139" i="12"/>
  <c r="Q139" i="12"/>
  <c r="R139" i="12"/>
  <c r="S139" i="12"/>
  <c r="T139" i="12"/>
  <c r="U139" i="12"/>
  <c r="V139" i="12"/>
  <c r="W139" i="12"/>
  <c r="X139" i="12"/>
  <c r="Y139" i="12"/>
  <c r="Z139" i="12"/>
  <c r="AA139" i="12"/>
  <c r="AB139" i="12"/>
  <c r="AC139" i="12"/>
  <c r="AD139" i="12"/>
  <c r="AE139" i="12"/>
  <c r="AF139" i="12"/>
  <c r="AG139" i="12"/>
  <c r="AH139" i="12"/>
  <c r="AI139" i="12"/>
  <c r="AJ139" i="12"/>
  <c r="AK139" i="12"/>
  <c r="AL139" i="12"/>
  <c r="AM139" i="12"/>
  <c r="AN139" i="12"/>
  <c r="AO139" i="12"/>
  <c r="AP139" i="12"/>
  <c r="AQ139" i="12"/>
  <c r="AR139" i="12"/>
  <c r="AS139" i="12"/>
  <c r="AT139" i="12"/>
  <c r="AU139" i="12"/>
  <c r="AV139" i="12"/>
  <c r="AW139" i="12"/>
  <c r="AX139" i="12"/>
  <c r="AY139" i="12"/>
  <c r="AZ139" i="12"/>
  <c r="BA139" i="12"/>
  <c r="BB139" i="12"/>
  <c r="BC139" i="12"/>
  <c r="BD139" i="12"/>
  <c r="BE139" i="12"/>
  <c r="BF139" i="12"/>
  <c r="BG139" i="12"/>
  <c r="BH139" i="12"/>
  <c r="BI139" i="12"/>
  <c r="BJ139" i="12"/>
  <c r="BK139" i="12"/>
  <c r="BL139" i="12"/>
  <c r="BM139" i="12"/>
  <c r="BN139" i="12"/>
  <c r="BO139" i="12"/>
  <c r="BP139" i="12"/>
  <c r="BQ139" i="12"/>
  <c r="D140" i="12"/>
  <c r="E140" i="12"/>
  <c r="F140" i="12"/>
  <c r="G140" i="12"/>
  <c r="H140" i="12"/>
  <c r="I140" i="12"/>
  <c r="J140" i="12"/>
  <c r="K140" i="12"/>
  <c r="L140" i="12"/>
  <c r="M140" i="12"/>
  <c r="N140" i="12"/>
  <c r="O140" i="12"/>
  <c r="P140" i="12"/>
  <c r="Q140" i="12"/>
  <c r="R140" i="12"/>
  <c r="S140" i="12"/>
  <c r="T140" i="12"/>
  <c r="U140" i="12"/>
  <c r="V140" i="12"/>
  <c r="W140" i="12"/>
  <c r="X140" i="12"/>
  <c r="Y140" i="12"/>
  <c r="Z140" i="12"/>
  <c r="AA140" i="12"/>
  <c r="AB140" i="12"/>
  <c r="AC140" i="12"/>
  <c r="AD140" i="12"/>
  <c r="AE140" i="12"/>
  <c r="AF140" i="12"/>
  <c r="AG140" i="12"/>
  <c r="AH140" i="12"/>
  <c r="AI140" i="12"/>
  <c r="AJ140" i="12"/>
  <c r="AK140" i="12"/>
  <c r="AL140" i="12"/>
  <c r="AM140" i="12"/>
  <c r="AN140" i="12"/>
  <c r="AO140" i="12"/>
  <c r="AP140" i="12"/>
  <c r="AQ140" i="12"/>
  <c r="AR140" i="12"/>
  <c r="AS140" i="12"/>
  <c r="AT140" i="12"/>
  <c r="AU140" i="12"/>
  <c r="AV140" i="12"/>
  <c r="AW140" i="12"/>
  <c r="AX140" i="12"/>
  <c r="AY140" i="12"/>
  <c r="AZ140" i="12"/>
  <c r="BA140" i="12"/>
  <c r="BB140" i="12"/>
  <c r="BC140" i="12"/>
  <c r="BD140" i="12"/>
  <c r="BE140" i="12"/>
  <c r="BF140" i="12"/>
  <c r="BG140" i="12"/>
  <c r="BH140" i="12"/>
  <c r="BI140" i="12"/>
  <c r="BJ140" i="12"/>
  <c r="BK140" i="12"/>
  <c r="BL140" i="12"/>
  <c r="BM140" i="12"/>
  <c r="BN140" i="12"/>
  <c r="BO140" i="12"/>
  <c r="BP140" i="12"/>
  <c r="BQ140" i="12"/>
  <c r="D141" i="12"/>
  <c r="E141" i="12"/>
  <c r="F141" i="12"/>
  <c r="G141" i="12"/>
  <c r="H141" i="12"/>
  <c r="I141" i="12"/>
  <c r="J141" i="12"/>
  <c r="K141" i="12"/>
  <c r="L141" i="12"/>
  <c r="M141" i="12"/>
  <c r="N141" i="12"/>
  <c r="O141" i="12"/>
  <c r="P141" i="12"/>
  <c r="Q141" i="12"/>
  <c r="R141" i="12"/>
  <c r="S141" i="12"/>
  <c r="T141" i="12"/>
  <c r="U141" i="12"/>
  <c r="V141" i="12"/>
  <c r="W141" i="12"/>
  <c r="X141" i="12"/>
  <c r="Y141" i="12"/>
  <c r="Z141" i="12"/>
  <c r="AA141" i="12"/>
  <c r="AB141" i="12"/>
  <c r="AC141" i="12"/>
  <c r="AD141" i="12"/>
  <c r="AE141" i="12"/>
  <c r="AF141" i="12"/>
  <c r="AG141" i="12"/>
  <c r="AH141" i="12"/>
  <c r="AI141" i="12"/>
  <c r="AJ141" i="12"/>
  <c r="AK141" i="12"/>
  <c r="AL141" i="12"/>
  <c r="AM141" i="12"/>
  <c r="AN141" i="12"/>
  <c r="AO141" i="12"/>
  <c r="AP141" i="12"/>
  <c r="AQ141" i="12"/>
  <c r="AR141" i="12"/>
  <c r="AS141" i="12"/>
  <c r="AT141" i="12"/>
  <c r="AU141" i="12"/>
  <c r="AV141" i="12"/>
  <c r="AW141" i="12"/>
  <c r="AX141" i="12"/>
  <c r="AY141" i="12"/>
  <c r="AZ141" i="12"/>
  <c r="BA141" i="12"/>
  <c r="BB141" i="12"/>
  <c r="BC141" i="12"/>
  <c r="BD141" i="12"/>
  <c r="BE141" i="12"/>
  <c r="BF141" i="12"/>
  <c r="BG141" i="12"/>
  <c r="BH141" i="12"/>
  <c r="BI141" i="12"/>
  <c r="BJ141" i="12"/>
  <c r="BK141" i="12"/>
  <c r="BL141" i="12"/>
  <c r="BM141" i="12"/>
  <c r="BN141" i="12"/>
  <c r="BO141" i="12"/>
  <c r="BP141" i="12"/>
  <c r="BQ141" i="12"/>
  <c r="D142" i="12"/>
  <c r="E142" i="12"/>
  <c r="F142" i="12"/>
  <c r="G142" i="12"/>
  <c r="H142" i="12"/>
  <c r="I142" i="12"/>
  <c r="J142" i="12"/>
  <c r="K142" i="12"/>
  <c r="L142" i="12"/>
  <c r="M142" i="12"/>
  <c r="N142" i="12"/>
  <c r="O142" i="12"/>
  <c r="P142" i="12"/>
  <c r="Q142" i="12"/>
  <c r="R142" i="12"/>
  <c r="S142" i="12"/>
  <c r="T142" i="12"/>
  <c r="U142" i="12"/>
  <c r="V142" i="12"/>
  <c r="W142" i="12"/>
  <c r="X142" i="12"/>
  <c r="Y142" i="12"/>
  <c r="Z142" i="12"/>
  <c r="AA142" i="12"/>
  <c r="AB142" i="12"/>
  <c r="AC142" i="12"/>
  <c r="AD142" i="12"/>
  <c r="AE142" i="12"/>
  <c r="AF142" i="12"/>
  <c r="AG142" i="12"/>
  <c r="AH142" i="12"/>
  <c r="AI142" i="12"/>
  <c r="AJ142" i="12"/>
  <c r="AK142" i="12"/>
  <c r="AL142" i="12"/>
  <c r="AM142" i="12"/>
  <c r="AN142" i="12"/>
  <c r="AO142" i="12"/>
  <c r="AP142" i="12"/>
  <c r="AQ142" i="12"/>
  <c r="AR142" i="12"/>
  <c r="AS142" i="12"/>
  <c r="AT142" i="12"/>
  <c r="AU142" i="12"/>
  <c r="AV142" i="12"/>
  <c r="AW142" i="12"/>
  <c r="AX142" i="12"/>
  <c r="AY142" i="12"/>
  <c r="AZ142" i="12"/>
  <c r="BA142" i="12"/>
  <c r="BB142" i="12"/>
  <c r="BC142" i="12"/>
  <c r="BD142" i="12"/>
  <c r="BE142" i="12"/>
  <c r="BF142" i="12"/>
  <c r="BG142" i="12"/>
  <c r="BH142" i="12"/>
  <c r="BI142" i="12"/>
  <c r="BJ142" i="12"/>
  <c r="BK142" i="12"/>
  <c r="BL142" i="12"/>
  <c r="BM142" i="12"/>
  <c r="BN142" i="12"/>
  <c r="BO142" i="12"/>
  <c r="BP142" i="12"/>
  <c r="BQ142" i="12"/>
  <c r="D143" i="12"/>
  <c r="E143" i="12"/>
  <c r="F143" i="12"/>
  <c r="G143" i="12"/>
  <c r="H143" i="12"/>
  <c r="I143" i="12"/>
  <c r="J143" i="12"/>
  <c r="K143" i="12"/>
  <c r="L143" i="12"/>
  <c r="M143" i="12"/>
  <c r="N143" i="12"/>
  <c r="O143" i="12"/>
  <c r="P143" i="12"/>
  <c r="Q143" i="12"/>
  <c r="R143" i="12"/>
  <c r="S143" i="12"/>
  <c r="T143" i="12"/>
  <c r="U143" i="12"/>
  <c r="V143" i="12"/>
  <c r="W143" i="12"/>
  <c r="X143" i="12"/>
  <c r="Y143" i="12"/>
  <c r="Z143" i="12"/>
  <c r="AA143" i="12"/>
  <c r="AB143" i="12"/>
  <c r="AC143" i="12"/>
  <c r="AD143" i="12"/>
  <c r="AE143" i="12"/>
  <c r="AF143" i="12"/>
  <c r="AG143" i="12"/>
  <c r="AH143" i="12"/>
  <c r="AI143" i="12"/>
  <c r="AJ143" i="12"/>
  <c r="AK143" i="12"/>
  <c r="AL143" i="12"/>
  <c r="AM143" i="12"/>
  <c r="AN143" i="12"/>
  <c r="AO143" i="12"/>
  <c r="AP143" i="12"/>
  <c r="AQ143" i="12"/>
  <c r="AR143" i="12"/>
  <c r="AS143" i="12"/>
  <c r="AT143" i="12"/>
  <c r="AU143" i="12"/>
  <c r="AV143" i="12"/>
  <c r="AW143" i="12"/>
  <c r="AX143" i="12"/>
  <c r="AY143" i="12"/>
  <c r="AZ143" i="12"/>
  <c r="BA143" i="12"/>
  <c r="BB143" i="12"/>
  <c r="BC143" i="12"/>
  <c r="BD143" i="12"/>
  <c r="BE143" i="12"/>
  <c r="BF143" i="12"/>
  <c r="BG143" i="12"/>
  <c r="BH143" i="12"/>
  <c r="BI143" i="12"/>
  <c r="BJ143" i="12"/>
  <c r="BK143" i="12"/>
  <c r="BL143" i="12"/>
  <c r="BM143" i="12"/>
  <c r="BN143" i="12"/>
  <c r="BO143" i="12"/>
  <c r="BP143" i="12"/>
  <c r="BQ143" i="12"/>
  <c r="D144" i="12"/>
  <c r="E144" i="12"/>
  <c r="F144" i="12"/>
  <c r="G144" i="12"/>
  <c r="H144" i="12"/>
  <c r="I144" i="12"/>
  <c r="J144" i="12"/>
  <c r="K144" i="12"/>
  <c r="L144" i="12"/>
  <c r="M144" i="12"/>
  <c r="N144" i="12"/>
  <c r="O144" i="12"/>
  <c r="P144" i="12"/>
  <c r="Q144" i="12"/>
  <c r="R144" i="12"/>
  <c r="S144" i="12"/>
  <c r="T144" i="12"/>
  <c r="U144" i="12"/>
  <c r="V144" i="12"/>
  <c r="W144" i="12"/>
  <c r="X144" i="12"/>
  <c r="Y144" i="12"/>
  <c r="Z144" i="12"/>
  <c r="AA144" i="12"/>
  <c r="AB144" i="12"/>
  <c r="AC144" i="12"/>
  <c r="AD144" i="12"/>
  <c r="AE144" i="12"/>
  <c r="AF144" i="12"/>
  <c r="AG144" i="12"/>
  <c r="AH144" i="12"/>
  <c r="AI144" i="12"/>
  <c r="AJ144" i="12"/>
  <c r="AK144" i="12"/>
  <c r="AL144" i="12"/>
  <c r="AM144" i="12"/>
  <c r="AN144" i="12"/>
  <c r="AO144" i="12"/>
  <c r="AP144" i="12"/>
  <c r="AQ144" i="12"/>
  <c r="AR144" i="12"/>
  <c r="AS144" i="12"/>
  <c r="AT144" i="12"/>
  <c r="AU144" i="12"/>
  <c r="AV144" i="12"/>
  <c r="AW144" i="12"/>
  <c r="AX144" i="12"/>
  <c r="AY144" i="12"/>
  <c r="AZ144" i="12"/>
  <c r="BA144" i="12"/>
  <c r="BB144" i="12"/>
  <c r="BC144" i="12"/>
  <c r="BD144" i="12"/>
  <c r="BE144" i="12"/>
  <c r="BF144" i="12"/>
  <c r="BG144" i="12"/>
  <c r="BH144" i="12"/>
  <c r="BI144" i="12"/>
  <c r="BJ144" i="12"/>
  <c r="BK144" i="12"/>
  <c r="BL144" i="12"/>
  <c r="BM144" i="12"/>
  <c r="BN144" i="12"/>
  <c r="BO144" i="12"/>
  <c r="BP144" i="12"/>
  <c r="BQ144" i="12"/>
  <c r="D145" i="12"/>
  <c r="E145" i="12"/>
  <c r="F145" i="12"/>
  <c r="G145" i="12"/>
  <c r="H145" i="12"/>
  <c r="I145" i="12"/>
  <c r="J145" i="12"/>
  <c r="K145" i="12"/>
  <c r="L145" i="12"/>
  <c r="M145" i="12"/>
  <c r="N145" i="12"/>
  <c r="O145" i="12"/>
  <c r="P145" i="12"/>
  <c r="Q145" i="12"/>
  <c r="R145" i="12"/>
  <c r="S145" i="12"/>
  <c r="T145" i="12"/>
  <c r="U145" i="12"/>
  <c r="V145" i="12"/>
  <c r="W145" i="12"/>
  <c r="X145" i="12"/>
  <c r="Y145" i="12"/>
  <c r="Z145" i="12"/>
  <c r="AA145" i="12"/>
  <c r="AB145" i="12"/>
  <c r="AC145" i="12"/>
  <c r="AD145" i="12"/>
  <c r="AE145" i="12"/>
  <c r="AF145" i="12"/>
  <c r="AG145" i="12"/>
  <c r="AH145" i="12"/>
  <c r="AI145" i="12"/>
  <c r="AJ145" i="12"/>
  <c r="AK145" i="12"/>
  <c r="AL145" i="12"/>
  <c r="AM145" i="12"/>
  <c r="AN145" i="12"/>
  <c r="AO145" i="12"/>
  <c r="AP145" i="12"/>
  <c r="AQ145" i="12"/>
  <c r="AR145" i="12"/>
  <c r="AS145" i="12"/>
  <c r="AT145" i="12"/>
  <c r="AU145" i="12"/>
  <c r="AV145" i="12"/>
  <c r="AW145" i="12"/>
  <c r="AX145" i="12"/>
  <c r="AY145" i="12"/>
  <c r="AZ145" i="12"/>
  <c r="BA145" i="12"/>
  <c r="BB145" i="12"/>
  <c r="BC145" i="12"/>
  <c r="BD145" i="12"/>
  <c r="BE145" i="12"/>
  <c r="BF145" i="12"/>
  <c r="BG145" i="12"/>
  <c r="BH145" i="12"/>
  <c r="BI145" i="12"/>
  <c r="BJ145" i="12"/>
  <c r="BK145" i="12"/>
  <c r="BL145" i="12"/>
  <c r="BM145" i="12"/>
  <c r="BN145" i="12"/>
  <c r="BO145" i="12"/>
  <c r="BP145" i="12"/>
  <c r="BQ145" i="12"/>
  <c r="D146" i="12"/>
  <c r="E146" i="12"/>
  <c r="F146" i="12"/>
  <c r="G146" i="12"/>
  <c r="H146" i="12"/>
  <c r="I146" i="12"/>
  <c r="J146" i="12"/>
  <c r="K146" i="12"/>
  <c r="L146" i="12"/>
  <c r="M146" i="12"/>
  <c r="N146" i="12"/>
  <c r="O146" i="12"/>
  <c r="P146" i="12"/>
  <c r="Q146" i="12"/>
  <c r="R146" i="12"/>
  <c r="S146" i="12"/>
  <c r="T146" i="12"/>
  <c r="U146" i="12"/>
  <c r="V146" i="12"/>
  <c r="W146" i="12"/>
  <c r="X146" i="12"/>
  <c r="Y146" i="12"/>
  <c r="Z146" i="12"/>
  <c r="AA146" i="12"/>
  <c r="AB146" i="12"/>
  <c r="AC146" i="12"/>
  <c r="AD146" i="12"/>
  <c r="AE146" i="12"/>
  <c r="AF146" i="12"/>
  <c r="AG146" i="12"/>
  <c r="AH146" i="12"/>
  <c r="AI146" i="12"/>
  <c r="AJ146" i="12"/>
  <c r="AK146" i="12"/>
  <c r="AL146" i="12"/>
  <c r="AM146" i="12"/>
  <c r="AN146" i="12"/>
  <c r="AO146" i="12"/>
  <c r="AP146" i="12"/>
  <c r="AQ146" i="12"/>
  <c r="AR146" i="12"/>
  <c r="AS146" i="12"/>
  <c r="AT146" i="12"/>
  <c r="AU146" i="12"/>
  <c r="AV146" i="12"/>
  <c r="AW146" i="12"/>
  <c r="AX146" i="12"/>
  <c r="AY146" i="12"/>
  <c r="AZ146" i="12"/>
  <c r="BA146" i="12"/>
  <c r="BB146" i="12"/>
  <c r="BC146" i="12"/>
  <c r="BD146" i="12"/>
  <c r="BE146" i="12"/>
  <c r="BF146" i="12"/>
  <c r="BG146" i="12"/>
  <c r="BH146" i="12"/>
  <c r="BI146" i="12"/>
  <c r="BJ146" i="12"/>
  <c r="BK146" i="12"/>
  <c r="BL146" i="12"/>
  <c r="BM146" i="12"/>
  <c r="BN146" i="12"/>
  <c r="BO146" i="12"/>
  <c r="BP146" i="12"/>
  <c r="BQ146" i="12"/>
  <c r="D147" i="12"/>
  <c r="E147" i="12"/>
  <c r="F147" i="12"/>
  <c r="G147" i="12"/>
  <c r="H147" i="12"/>
  <c r="I147" i="12"/>
  <c r="J147" i="12"/>
  <c r="K147" i="12"/>
  <c r="L147" i="12"/>
  <c r="M147" i="12"/>
  <c r="N147" i="12"/>
  <c r="O147" i="12"/>
  <c r="P147" i="12"/>
  <c r="Q147" i="12"/>
  <c r="R147" i="12"/>
  <c r="S147" i="12"/>
  <c r="T147" i="12"/>
  <c r="U147" i="12"/>
  <c r="V147" i="12"/>
  <c r="W147" i="12"/>
  <c r="X147" i="12"/>
  <c r="Y147" i="12"/>
  <c r="Z147" i="12"/>
  <c r="AA147" i="12"/>
  <c r="AB147" i="12"/>
  <c r="AC147" i="12"/>
  <c r="AD147" i="12"/>
  <c r="AE147" i="12"/>
  <c r="AF147" i="12"/>
  <c r="AG147" i="12"/>
  <c r="AH147" i="12"/>
  <c r="AI147" i="12"/>
  <c r="AJ147" i="12"/>
  <c r="AK147" i="12"/>
  <c r="AL147" i="12"/>
  <c r="AM147" i="12"/>
  <c r="AN147" i="12"/>
  <c r="AO147" i="12"/>
  <c r="AP147" i="12"/>
  <c r="AQ147" i="12"/>
  <c r="AR147" i="12"/>
  <c r="AS147" i="12"/>
  <c r="AT147" i="12"/>
  <c r="AU147" i="12"/>
  <c r="AV147" i="12"/>
  <c r="AW147" i="12"/>
  <c r="AX147" i="12"/>
  <c r="AY147" i="12"/>
  <c r="AZ147" i="12"/>
  <c r="BA147" i="12"/>
  <c r="BB147" i="12"/>
  <c r="BC147" i="12"/>
  <c r="BD147" i="12"/>
  <c r="BE147" i="12"/>
  <c r="BF147" i="12"/>
  <c r="BG147" i="12"/>
  <c r="BH147" i="12"/>
  <c r="BI147" i="12"/>
  <c r="BJ147" i="12"/>
  <c r="BK147" i="12"/>
  <c r="BL147" i="12"/>
  <c r="BM147" i="12"/>
  <c r="BN147" i="12"/>
  <c r="BO147" i="12"/>
  <c r="BP147" i="12"/>
  <c r="BQ147" i="12"/>
  <c r="D148" i="12"/>
  <c r="E148" i="12"/>
  <c r="F148" i="12"/>
  <c r="G148" i="12"/>
  <c r="H148" i="12"/>
  <c r="I148" i="12"/>
  <c r="J148" i="12"/>
  <c r="K148" i="12"/>
  <c r="L148" i="12"/>
  <c r="M148" i="12"/>
  <c r="N148" i="12"/>
  <c r="O148" i="12"/>
  <c r="P148" i="12"/>
  <c r="Q148" i="12"/>
  <c r="R148" i="12"/>
  <c r="S148" i="12"/>
  <c r="T148" i="12"/>
  <c r="U148" i="12"/>
  <c r="V148" i="12"/>
  <c r="W148" i="12"/>
  <c r="X148" i="12"/>
  <c r="Y148" i="12"/>
  <c r="Z148" i="12"/>
  <c r="AA148" i="12"/>
  <c r="AB148" i="12"/>
  <c r="AC148" i="12"/>
  <c r="AD148" i="12"/>
  <c r="AE148" i="12"/>
  <c r="AF148" i="12"/>
  <c r="AG148" i="12"/>
  <c r="AH148" i="12"/>
  <c r="AI148" i="12"/>
  <c r="AJ148" i="12"/>
  <c r="AK148" i="12"/>
  <c r="AL148" i="12"/>
  <c r="AM148" i="12"/>
  <c r="AN148" i="12"/>
  <c r="AO148" i="12"/>
  <c r="AP148" i="12"/>
  <c r="AQ148" i="12"/>
  <c r="AR148" i="12"/>
  <c r="AS148" i="12"/>
  <c r="AT148" i="12"/>
  <c r="AU148" i="12"/>
  <c r="AV148" i="12"/>
  <c r="AW148" i="12"/>
  <c r="AX148" i="12"/>
  <c r="AY148" i="12"/>
  <c r="AZ148" i="12"/>
  <c r="BA148" i="12"/>
  <c r="BB148" i="12"/>
  <c r="BC148" i="12"/>
  <c r="BD148" i="12"/>
  <c r="BE148" i="12"/>
  <c r="BF148" i="12"/>
  <c r="BG148" i="12"/>
  <c r="BH148" i="12"/>
  <c r="BI148" i="12"/>
  <c r="BJ148" i="12"/>
  <c r="BK148" i="12"/>
  <c r="BL148" i="12"/>
  <c r="BM148" i="12"/>
  <c r="BN148" i="12"/>
  <c r="BO148" i="12"/>
  <c r="BP148" i="12"/>
  <c r="BQ148" i="12"/>
  <c r="D149" i="12"/>
  <c r="E149" i="12"/>
  <c r="F149" i="12"/>
  <c r="G149" i="12"/>
  <c r="H149" i="12"/>
  <c r="I149" i="12"/>
  <c r="J149" i="12"/>
  <c r="K149" i="12"/>
  <c r="L149" i="12"/>
  <c r="M149" i="12"/>
  <c r="N149" i="12"/>
  <c r="O149" i="12"/>
  <c r="P149" i="12"/>
  <c r="Q149" i="12"/>
  <c r="R149" i="12"/>
  <c r="S149" i="12"/>
  <c r="T149" i="12"/>
  <c r="U149" i="12"/>
  <c r="V149" i="12"/>
  <c r="W149" i="12"/>
  <c r="X149" i="12"/>
  <c r="Y149" i="12"/>
  <c r="Z149" i="12"/>
  <c r="AA149" i="12"/>
  <c r="AB149" i="12"/>
  <c r="AC149" i="12"/>
  <c r="AD149" i="12"/>
  <c r="AE149" i="12"/>
  <c r="AF149" i="12"/>
  <c r="AG149" i="12"/>
  <c r="AH149" i="12"/>
  <c r="AI149" i="12"/>
  <c r="AJ149" i="12"/>
  <c r="AK149" i="12"/>
  <c r="AL149" i="12"/>
  <c r="AM149" i="12"/>
  <c r="AN149" i="12"/>
  <c r="AO149" i="12"/>
  <c r="AP149" i="12"/>
  <c r="AQ149" i="12"/>
  <c r="AR149" i="12"/>
  <c r="AS149" i="12"/>
  <c r="AT149" i="12"/>
  <c r="AU149" i="12"/>
  <c r="AV149" i="12"/>
  <c r="AW149" i="12"/>
  <c r="AX149" i="12"/>
  <c r="AY149" i="12"/>
  <c r="AZ149" i="12"/>
  <c r="BA149" i="12"/>
  <c r="BB149" i="12"/>
  <c r="BC149" i="12"/>
  <c r="BD149" i="12"/>
  <c r="BE149" i="12"/>
  <c r="BF149" i="12"/>
  <c r="BG149" i="12"/>
  <c r="BH149" i="12"/>
  <c r="BI149" i="12"/>
  <c r="BJ149" i="12"/>
  <c r="BK149" i="12"/>
  <c r="BL149" i="12"/>
  <c r="BM149" i="12"/>
  <c r="BN149" i="12"/>
  <c r="BO149" i="12"/>
  <c r="BP149" i="12"/>
  <c r="BQ149" i="12"/>
  <c r="D150" i="12"/>
  <c r="E150" i="12"/>
  <c r="F150" i="12"/>
  <c r="G150" i="12"/>
  <c r="H150" i="12"/>
  <c r="I150" i="12"/>
  <c r="J150" i="12"/>
  <c r="K150" i="12"/>
  <c r="L150" i="12"/>
  <c r="M150" i="12"/>
  <c r="N150" i="12"/>
  <c r="O150" i="12"/>
  <c r="P150" i="12"/>
  <c r="Q150" i="12"/>
  <c r="R150" i="12"/>
  <c r="S150" i="12"/>
  <c r="T150" i="12"/>
  <c r="U150" i="12"/>
  <c r="V150" i="12"/>
  <c r="W150" i="12"/>
  <c r="X150" i="12"/>
  <c r="Y150" i="12"/>
  <c r="Z150" i="12"/>
  <c r="AA150" i="12"/>
  <c r="AB150" i="12"/>
  <c r="AC150" i="12"/>
  <c r="AD150" i="12"/>
  <c r="AE150" i="12"/>
  <c r="AF150" i="12"/>
  <c r="AG150" i="12"/>
  <c r="AH150" i="12"/>
  <c r="AI150" i="12"/>
  <c r="AJ150" i="12"/>
  <c r="AK150" i="12"/>
  <c r="AL150" i="12"/>
  <c r="AM150" i="12"/>
  <c r="AN150" i="12"/>
  <c r="AO150" i="12"/>
  <c r="AP150" i="12"/>
  <c r="AQ150" i="12"/>
  <c r="AR150" i="12"/>
  <c r="AS150" i="12"/>
  <c r="AT150" i="12"/>
  <c r="AU150" i="12"/>
  <c r="AV150" i="12"/>
  <c r="AW150" i="12"/>
  <c r="AX150" i="12"/>
  <c r="AY150" i="12"/>
  <c r="AZ150" i="12"/>
  <c r="BA150" i="12"/>
  <c r="BB150" i="12"/>
  <c r="BC150" i="12"/>
  <c r="BD150" i="12"/>
  <c r="BE150" i="12"/>
  <c r="BF150" i="12"/>
  <c r="BG150" i="12"/>
  <c r="BH150" i="12"/>
  <c r="BI150" i="12"/>
  <c r="BJ150" i="12"/>
  <c r="BK150" i="12"/>
  <c r="BL150" i="12"/>
  <c r="BM150" i="12"/>
  <c r="BN150" i="12"/>
  <c r="BO150" i="12"/>
  <c r="BP150" i="12"/>
  <c r="BQ150" i="12"/>
  <c r="D151" i="12"/>
  <c r="E151" i="12"/>
  <c r="F151" i="12"/>
  <c r="G151" i="12"/>
  <c r="H151" i="12"/>
  <c r="I151" i="12"/>
  <c r="J151" i="12"/>
  <c r="K151" i="12"/>
  <c r="L151" i="12"/>
  <c r="M151" i="12"/>
  <c r="N151" i="12"/>
  <c r="O151" i="12"/>
  <c r="P151" i="12"/>
  <c r="Q151" i="12"/>
  <c r="R151" i="12"/>
  <c r="S151" i="12"/>
  <c r="T151" i="12"/>
  <c r="U151" i="12"/>
  <c r="V151" i="12"/>
  <c r="W151" i="12"/>
  <c r="X151" i="12"/>
  <c r="Y151" i="12"/>
  <c r="Z151" i="12"/>
  <c r="AA151" i="12"/>
  <c r="AB151" i="12"/>
  <c r="AC151" i="12"/>
  <c r="AD151" i="12"/>
  <c r="AE151" i="12"/>
  <c r="AF151" i="12"/>
  <c r="AG151" i="12"/>
  <c r="AH151" i="12"/>
  <c r="AI151" i="12"/>
  <c r="AJ151" i="12"/>
  <c r="AK151" i="12"/>
  <c r="AL151" i="12"/>
  <c r="AM151" i="12"/>
  <c r="AN151" i="12"/>
  <c r="AO151" i="12"/>
  <c r="AP151" i="12"/>
  <c r="AQ151" i="12"/>
  <c r="AR151" i="12"/>
  <c r="AS151" i="12"/>
  <c r="AT151" i="12"/>
  <c r="AU151" i="12"/>
  <c r="AV151" i="12"/>
  <c r="AW151" i="12"/>
  <c r="AX151" i="12"/>
  <c r="AY151" i="12"/>
  <c r="AZ151" i="12"/>
  <c r="BA151" i="12"/>
  <c r="BB151" i="12"/>
  <c r="BC151" i="12"/>
  <c r="BD151" i="12"/>
  <c r="BE151" i="12"/>
  <c r="BF151" i="12"/>
  <c r="BG151" i="12"/>
  <c r="BH151" i="12"/>
  <c r="BI151" i="12"/>
  <c r="BJ151" i="12"/>
  <c r="BK151" i="12"/>
  <c r="BL151" i="12"/>
  <c r="BM151" i="12"/>
  <c r="BN151" i="12"/>
  <c r="BO151" i="12"/>
  <c r="BP151" i="12"/>
  <c r="BQ151" i="12"/>
  <c r="D152" i="12"/>
  <c r="E152" i="12"/>
  <c r="F152" i="12"/>
  <c r="G152" i="12"/>
  <c r="H152" i="12"/>
  <c r="I152" i="12"/>
  <c r="J152" i="12"/>
  <c r="K152" i="12"/>
  <c r="L152" i="12"/>
  <c r="M152" i="12"/>
  <c r="N152" i="12"/>
  <c r="O152" i="12"/>
  <c r="P152" i="12"/>
  <c r="Q152" i="12"/>
  <c r="R152" i="12"/>
  <c r="S152" i="12"/>
  <c r="T152" i="12"/>
  <c r="U152" i="12"/>
  <c r="V152" i="12"/>
  <c r="W152" i="12"/>
  <c r="X152" i="12"/>
  <c r="Y152" i="12"/>
  <c r="Z152" i="12"/>
  <c r="AA152" i="12"/>
  <c r="AB152" i="12"/>
  <c r="AC152" i="12"/>
  <c r="AD152" i="12"/>
  <c r="AE152" i="12"/>
  <c r="AF152" i="12"/>
  <c r="AG152" i="12"/>
  <c r="AH152" i="12"/>
  <c r="AI152" i="12"/>
  <c r="AJ152" i="12"/>
  <c r="AK152" i="12"/>
  <c r="AL152" i="12"/>
  <c r="AM152" i="12"/>
  <c r="AN152" i="12"/>
  <c r="AO152" i="12"/>
  <c r="AP152" i="12"/>
  <c r="AQ152" i="12"/>
  <c r="AR152" i="12"/>
  <c r="AS152" i="12"/>
  <c r="AT152" i="12"/>
  <c r="AU152" i="12"/>
  <c r="AV152" i="12"/>
  <c r="AW152" i="12"/>
  <c r="AX152" i="12"/>
  <c r="AY152" i="12"/>
  <c r="AZ152" i="12"/>
  <c r="BA152" i="12"/>
  <c r="BB152" i="12"/>
  <c r="BC152" i="12"/>
  <c r="BD152" i="12"/>
  <c r="BE152" i="12"/>
  <c r="BF152" i="12"/>
  <c r="BG152" i="12"/>
  <c r="BH152" i="12"/>
  <c r="BI152" i="12"/>
  <c r="BJ152" i="12"/>
  <c r="BK152" i="12"/>
  <c r="BL152" i="12"/>
  <c r="BM152" i="12"/>
  <c r="BN152" i="12"/>
  <c r="BO152" i="12"/>
  <c r="BP152" i="12"/>
  <c r="BQ152" i="12"/>
  <c r="D153" i="12"/>
  <c r="E153" i="12"/>
  <c r="F153" i="12"/>
  <c r="G153" i="12"/>
  <c r="H153" i="12"/>
  <c r="I153" i="12"/>
  <c r="J153" i="12"/>
  <c r="K153" i="12"/>
  <c r="L153" i="12"/>
  <c r="M153" i="12"/>
  <c r="N153" i="12"/>
  <c r="O153" i="12"/>
  <c r="P153" i="12"/>
  <c r="Q153" i="12"/>
  <c r="R153" i="12"/>
  <c r="S153" i="12"/>
  <c r="T153" i="12"/>
  <c r="U153" i="12"/>
  <c r="V153" i="12"/>
  <c r="W153" i="12"/>
  <c r="X153" i="12"/>
  <c r="Y153" i="12"/>
  <c r="Z153" i="12"/>
  <c r="AA153" i="12"/>
  <c r="AB153" i="12"/>
  <c r="AC153" i="12"/>
  <c r="AD153" i="12"/>
  <c r="AE153" i="12"/>
  <c r="AF153" i="12"/>
  <c r="AG153" i="12"/>
  <c r="AH153" i="12"/>
  <c r="AI153" i="12"/>
  <c r="AJ153" i="12"/>
  <c r="AK153" i="12"/>
  <c r="AL153" i="12"/>
  <c r="AM153" i="12"/>
  <c r="AN153" i="12"/>
  <c r="AO153" i="12"/>
  <c r="AP153" i="12"/>
  <c r="AQ153" i="12"/>
  <c r="AR153" i="12"/>
  <c r="AS153" i="12"/>
  <c r="AT153" i="12"/>
  <c r="AU153" i="12"/>
  <c r="AV153" i="12"/>
  <c r="AW153" i="12"/>
  <c r="AX153" i="12"/>
  <c r="AY153" i="12"/>
  <c r="AZ153" i="12"/>
  <c r="BA153" i="12"/>
  <c r="BB153" i="12"/>
  <c r="BC153" i="12"/>
  <c r="BD153" i="12"/>
  <c r="BE153" i="12"/>
  <c r="BF153" i="12"/>
  <c r="BG153" i="12"/>
  <c r="BH153" i="12"/>
  <c r="BI153" i="12"/>
  <c r="BJ153" i="12"/>
  <c r="BK153" i="12"/>
  <c r="BL153" i="12"/>
  <c r="BM153" i="12"/>
  <c r="BN153" i="12"/>
  <c r="BO153" i="12"/>
  <c r="BP153" i="12"/>
  <c r="BQ153" i="12"/>
  <c r="D154" i="12"/>
  <c r="E154" i="12"/>
  <c r="F154" i="12"/>
  <c r="G154" i="12"/>
  <c r="H154" i="12"/>
  <c r="I154" i="12"/>
  <c r="J154" i="12"/>
  <c r="K154" i="12"/>
  <c r="L154" i="12"/>
  <c r="M154" i="12"/>
  <c r="N154" i="12"/>
  <c r="O154" i="12"/>
  <c r="P154" i="12"/>
  <c r="Q154" i="12"/>
  <c r="R154" i="12"/>
  <c r="S154" i="12"/>
  <c r="T154" i="12"/>
  <c r="U154" i="12"/>
  <c r="V154" i="12"/>
  <c r="W154" i="12"/>
  <c r="X154" i="12"/>
  <c r="Y154" i="12"/>
  <c r="Z154" i="12"/>
  <c r="AA154" i="12"/>
  <c r="AB154" i="12"/>
  <c r="AC154" i="12"/>
  <c r="AD154" i="12"/>
  <c r="AE154" i="12"/>
  <c r="AF154" i="12"/>
  <c r="AG154" i="12"/>
  <c r="AH154" i="12"/>
  <c r="AI154" i="12"/>
  <c r="AJ154" i="12"/>
  <c r="AK154" i="12"/>
  <c r="AL154" i="12"/>
  <c r="AM154" i="12"/>
  <c r="AN154" i="12"/>
  <c r="AO154" i="12"/>
  <c r="AP154" i="12"/>
  <c r="AQ154" i="12"/>
  <c r="AR154" i="12"/>
  <c r="AS154" i="12"/>
  <c r="AT154" i="12"/>
  <c r="AU154" i="12"/>
  <c r="AV154" i="12"/>
  <c r="AW154" i="12"/>
  <c r="AX154" i="12"/>
  <c r="AY154" i="12"/>
  <c r="AZ154" i="12"/>
  <c r="BA154" i="12"/>
  <c r="BB154" i="12"/>
  <c r="BC154" i="12"/>
  <c r="BD154" i="12"/>
  <c r="BE154" i="12"/>
  <c r="BF154" i="12"/>
  <c r="BG154" i="12"/>
  <c r="BH154" i="12"/>
  <c r="BI154" i="12"/>
  <c r="BJ154" i="12"/>
  <c r="BK154" i="12"/>
  <c r="BL154" i="12"/>
  <c r="BM154" i="12"/>
  <c r="BN154" i="12"/>
  <c r="BO154" i="12"/>
  <c r="BP154" i="12"/>
  <c r="BQ154" i="12"/>
  <c r="D155" i="12"/>
  <c r="E155" i="12"/>
  <c r="F155" i="12"/>
  <c r="G155" i="12"/>
  <c r="H155" i="12"/>
  <c r="I155" i="12"/>
  <c r="J155" i="12"/>
  <c r="K155" i="12"/>
  <c r="L155" i="12"/>
  <c r="M155" i="12"/>
  <c r="N155" i="12"/>
  <c r="O155" i="12"/>
  <c r="P155" i="12"/>
  <c r="Q155" i="12"/>
  <c r="R155" i="12"/>
  <c r="S155" i="12"/>
  <c r="T155" i="12"/>
  <c r="U155" i="12"/>
  <c r="V155" i="12"/>
  <c r="W155" i="12"/>
  <c r="X155" i="12"/>
  <c r="Y155" i="12"/>
  <c r="Z155" i="12"/>
  <c r="AA155" i="12"/>
  <c r="AB155" i="12"/>
  <c r="AC155" i="12"/>
  <c r="AD155" i="12"/>
  <c r="AE155" i="12"/>
  <c r="AF155" i="12"/>
  <c r="AG155" i="12"/>
  <c r="AH155" i="12"/>
  <c r="AI155" i="12"/>
  <c r="AJ155" i="12"/>
  <c r="AK155" i="12"/>
  <c r="AL155" i="12"/>
  <c r="AM155" i="12"/>
  <c r="AN155" i="12"/>
  <c r="AO155" i="12"/>
  <c r="AP155" i="12"/>
  <c r="AQ155" i="12"/>
  <c r="AR155" i="12"/>
  <c r="AS155" i="12"/>
  <c r="AT155" i="12"/>
  <c r="AU155" i="12"/>
  <c r="AV155" i="12"/>
  <c r="AW155" i="12"/>
  <c r="AX155" i="12"/>
  <c r="AY155" i="12"/>
  <c r="AZ155" i="12"/>
  <c r="BA155" i="12"/>
  <c r="BB155" i="12"/>
  <c r="BC155" i="12"/>
  <c r="BD155" i="12"/>
  <c r="BE155" i="12"/>
  <c r="BF155" i="12"/>
  <c r="BG155" i="12"/>
  <c r="BH155" i="12"/>
  <c r="BI155" i="12"/>
  <c r="BJ155" i="12"/>
  <c r="BK155" i="12"/>
  <c r="BL155" i="12"/>
  <c r="BM155" i="12"/>
  <c r="BN155" i="12"/>
  <c r="BO155" i="12"/>
  <c r="BP155" i="12"/>
  <c r="BQ155" i="12"/>
  <c r="D156" i="12"/>
  <c r="E156" i="12"/>
  <c r="F156" i="12"/>
  <c r="G156" i="12"/>
  <c r="H156" i="12"/>
  <c r="I156" i="12"/>
  <c r="J156" i="12"/>
  <c r="K156" i="12"/>
  <c r="L156" i="12"/>
  <c r="M156" i="12"/>
  <c r="N156" i="12"/>
  <c r="O156" i="12"/>
  <c r="P156" i="12"/>
  <c r="Q156" i="12"/>
  <c r="R156" i="12"/>
  <c r="S156" i="12"/>
  <c r="T156" i="12"/>
  <c r="U156" i="12"/>
  <c r="V156" i="12"/>
  <c r="W156" i="12"/>
  <c r="X156" i="12"/>
  <c r="Y156" i="12"/>
  <c r="Z156" i="12"/>
  <c r="AA156" i="12"/>
  <c r="AB156" i="12"/>
  <c r="AC156" i="12"/>
  <c r="AD156" i="12"/>
  <c r="AE156" i="12"/>
  <c r="AF156" i="12"/>
  <c r="AG156" i="12"/>
  <c r="AH156" i="12"/>
  <c r="AI156" i="12"/>
  <c r="AJ156" i="12"/>
  <c r="AK156" i="12"/>
  <c r="AL156" i="12"/>
  <c r="AM156" i="12"/>
  <c r="AN156" i="12"/>
  <c r="AO156" i="12"/>
  <c r="AP156" i="12"/>
  <c r="AQ156" i="12"/>
  <c r="AR156" i="12"/>
  <c r="AS156" i="12"/>
  <c r="AT156" i="12"/>
  <c r="AU156" i="12"/>
  <c r="AV156" i="12"/>
  <c r="AW156" i="12"/>
  <c r="AX156" i="12"/>
  <c r="AY156" i="12"/>
  <c r="AZ156" i="12"/>
  <c r="BA156" i="12"/>
  <c r="BB156" i="12"/>
  <c r="BC156" i="12"/>
  <c r="BD156" i="12"/>
  <c r="BE156" i="12"/>
  <c r="BF156" i="12"/>
  <c r="BG156" i="12"/>
  <c r="BH156" i="12"/>
  <c r="BI156" i="12"/>
  <c r="BJ156" i="12"/>
  <c r="BK156" i="12"/>
  <c r="BL156" i="12"/>
  <c r="BM156" i="12"/>
  <c r="BN156" i="12"/>
  <c r="BO156" i="12"/>
  <c r="BP156" i="12"/>
  <c r="BQ156" i="12"/>
  <c r="D157" i="12"/>
  <c r="E157" i="12"/>
  <c r="F157" i="12"/>
  <c r="G157" i="12"/>
  <c r="H157" i="12"/>
  <c r="I157" i="12"/>
  <c r="J157" i="12"/>
  <c r="K157" i="12"/>
  <c r="L157" i="12"/>
  <c r="M157" i="12"/>
  <c r="N157" i="12"/>
  <c r="O157" i="12"/>
  <c r="P157" i="12"/>
  <c r="Q157" i="12"/>
  <c r="R157" i="12"/>
  <c r="S157" i="12"/>
  <c r="T157" i="12"/>
  <c r="U157" i="12"/>
  <c r="V157" i="12"/>
  <c r="W157" i="12"/>
  <c r="X157" i="12"/>
  <c r="Y157" i="12"/>
  <c r="Z157" i="12"/>
  <c r="AA157" i="12"/>
  <c r="AB157" i="12"/>
  <c r="AC157" i="12"/>
  <c r="AD157" i="12"/>
  <c r="AE157" i="12"/>
  <c r="AF157" i="12"/>
  <c r="AG157" i="12"/>
  <c r="AH157" i="12"/>
  <c r="AI157" i="12"/>
  <c r="AJ157" i="12"/>
  <c r="AK157" i="12"/>
  <c r="AL157" i="12"/>
  <c r="AM157" i="12"/>
  <c r="AN157" i="12"/>
  <c r="AO157" i="12"/>
  <c r="AP157" i="12"/>
  <c r="AQ157" i="12"/>
  <c r="AR157" i="12"/>
  <c r="AS157" i="12"/>
  <c r="AT157" i="12"/>
  <c r="AU157" i="12"/>
  <c r="AV157" i="12"/>
  <c r="AW157" i="12"/>
  <c r="AX157" i="12"/>
  <c r="AY157" i="12"/>
  <c r="AZ157" i="12"/>
  <c r="BA157" i="12"/>
  <c r="BB157" i="12"/>
  <c r="BC157" i="12"/>
  <c r="BD157" i="12"/>
  <c r="BE157" i="12"/>
  <c r="BF157" i="12"/>
  <c r="BG157" i="12"/>
  <c r="BH157" i="12"/>
  <c r="BI157" i="12"/>
  <c r="BJ157" i="12"/>
  <c r="BK157" i="12"/>
  <c r="BL157" i="12"/>
  <c r="BM157" i="12"/>
  <c r="BN157" i="12"/>
  <c r="BO157" i="12"/>
  <c r="BP157" i="12"/>
  <c r="BQ157" i="12"/>
  <c r="D158" i="12"/>
  <c r="E158" i="12"/>
  <c r="F158" i="12"/>
  <c r="G158" i="12"/>
  <c r="H158" i="12"/>
  <c r="I158" i="12"/>
  <c r="J158" i="12"/>
  <c r="K158" i="12"/>
  <c r="L158" i="12"/>
  <c r="M158" i="12"/>
  <c r="N158" i="12"/>
  <c r="O158" i="12"/>
  <c r="P158" i="12"/>
  <c r="Q158" i="12"/>
  <c r="R158" i="12"/>
  <c r="S158" i="12"/>
  <c r="T158" i="12"/>
  <c r="U158" i="12"/>
  <c r="V158" i="12"/>
  <c r="W158" i="12"/>
  <c r="X158" i="12"/>
  <c r="Y158" i="12"/>
  <c r="Z158" i="12"/>
  <c r="AA158" i="12"/>
  <c r="AB158" i="12"/>
  <c r="AC158" i="12"/>
  <c r="AD158" i="12"/>
  <c r="AE158" i="12"/>
  <c r="AF158" i="12"/>
  <c r="AG158" i="12"/>
  <c r="AH158" i="12"/>
  <c r="AI158" i="12"/>
  <c r="AJ158" i="12"/>
  <c r="AK158" i="12"/>
  <c r="AL158" i="12"/>
  <c r="AM158" i="12"/>
  <c r="AN158" i="12"/>
  <c r="AO158" i="12"/>
  <c r="AP158" i="12"/>
  <c r="AQ158" i="12"/>
  <c r="AR158" i="12"/>
  <c r="AS158" i="12"/>
  <c r="AT158" i="12"/>
  <c r="AU158" i="12"/>
  <c r="AV158" i="12"/>
  <c r="AW158" i="12"/>
  <c r="AX158" i="12"/>
  <c r="AY158" i="12"/>
  <c r="AZ158" i="12"/>
  <c r="BA158" i="12"/>
  <c r="BB158" i="12"/>
  <c r="BC158" i="12"/>
  <c r="BD158" i="12"/>
  <c r="BE158" i="12"/>
  <c r="BF158" i="12"/>
  <c r="BG158" i="12"/>
  <c r="BH158" i="12"/>
  <c r="BI158" i="12"/>
  <c r="BJ158" i="12"/>
  <c r="BK158" i="12"/>
  <c r="BL158" i="12"/>
  <c r="BM158" i="12"/>
  <c r="BN158" i="12"/>
  <c r="BO158" i="12"/>
  <c r="BP158" i="12"/>
  <c r="BQ158" i="12"/>
  <c r="D159" i="12"/>
  <c r="E159" i="12"/>
  <c r="F159" i="12"/>
  <c r="G159" i="12"/>
  <c r="H159" i="12"/>
  <c r="I159" i="12"/>
  <c r="J159" i="12"/>
  <c r="K159" i="12"/>
  <c r="L159" i="12"/>
  <c r="M159" i="12"/>
  <c r="N159" i="12"/>
  <c r="O159" i="12"/>
  <c r="P159" i="12"/>
  <c r="Q159" i="12"/>
  <c r="R159" i="12"/>
  <c r="S159" i="12"/>
  <c r="T159" i="12"/>
  <c r="U159" i="12"/>
  <c r="V159" i="12"/>
  <c r="W159" i="12"/>
  <c r="X159" i="12"/>
  <c r="Y159" i="12"/>
  <c r="Z159" i="12"/>
  <c r="AA159" i="12"/>
  <c r="AB159" i="12"/>
  <c r="AC159" i="12"/>
  <c r="AD159" i="12"/>
  <c r="AE159" i="12"/>
  <c r="AF159" i="12"/>
  <c r="AG159" i="12"/>
  <c r="AH159" i="12"/>
  <c r="AI159" i="12"/>
  <c r="AJ159" i="12"/>
  <c r="AK159" i="12"/>
  <c r="AL159" i="12"/>
  <c r="AM159" i="12"/>
  <c r="AN159" i="12"/>
  <c r="AO159" i="12"/>
  <c r="AP159" i="12"/>
  <c r="AQ159" i="12"/>
  <c r="AR159" i="12"/>
  <c r="AS159" i="12"/>
  <c r="AT159" i="12"/>
  <c r="AU159" i="12"/>
  <c r="AV159" i="12"/>
  <c r="AW159" i="12"/>
  <c r="AX159" i="12"/>
  <c r="AY159" i="12"/>
  <c r="AZ159" i="12"/>
  <c r="BA159" i="12"/>
  <c r="BB159" i="12"/>
  <c r="BC159" i="12"/>
  <c r="BD159" i="12"/>
  <c r="BE159" i="12"/>
  <c r="BF159" i="12"/>
  <c r="BG159" i="12"/>
  <c r="BH159" i="12"/>
  <c r="BI159" i="12"/>
  <c r="BJ159" i="12"/>
  <c r="BK159" i="12"/>
  <c r="BL159" i="12"/>
  <c r="BM159" i="12"/>
  <c r="BN159" i="12"/>
  <c r="BO159" i="12"/>
  <c r="BP159" i="12"/>
  <c r="BQ159" i="12"/>
  <c r="D160" i="12"/>
  <c r="E160" i="12"/>
  <c r="F160" i="12"/>
  <c r="G160" i="12"/>
  <c r="H160" i="12"/>
  <c r="I160" i="12"/>
  <c r="J160" i="12"/>
  <c r="K160" i="12"/>
  <c r="L160" i="12"/>
  <c r="M160" i="12"/>
  <c r="N160" i="12"/>
  <c r="O160" i="12"/>
  <c r="P160" i="12"/>
  <c r="Q160" i="12"/>
  <c r="R160" i="12"/>
  <c r="S160" i="12"/>
  <c r="T160" i="12"/>
  <c r="U160" i="12"/>
  <c r="V160" i="12"/>
  <c r="W160" i="12"/>
  <c r="X160" i="12"/>
  <c r="Y160" i="12"/>
  <c r="Z160" i="12"/>
  <c r="AA160" i="12"/>
  <c r="AB160" i="12"/>
  <c r="AC160" i="12"/>
  <c r="AD160" i="12"/>
  <c r="AE160" i="12"/>
  <c r="AF160" i="12"/>
  <c r="AG160" i="12"/>
  <c r="AH160" i="12"/>
  <c r="AI160" i="12"/>
  <c r="AJ160" i="12"/>
  <c r="AK160" i="12"/>
  <c r="AL160" i="12"/>
  <c r="AM160" i="12"/>
  <c r="AN160" i="12"/>
  <c r="AO160" i="12"/>
  <c r="AP160" i="12"/>
  <c r="AQ160" i="12"/>
  <c r="AR160" i="12"/>
  <c r="AS160" i="12"/>
  <c r="AT160" i="12"/>
  <c r="AU160" i="12"/>
  <c r="AV160" i="12"/>
  <c r="AW160" i="12"/>
  <c r="AX160" i="12"/>
  <c r="AY160" i="12"/>
  <c r="AZ160" i="12"/>
  <c r="BA160" i="12"/>
  <c r="BB160" i="12"/>
  <c r="BC160" i="12"/>
  <c r="BD160" i="12"/>
  <c r="BE160" i="12"/>
  <c r="BF160" i="12"/>
  <c r="BG160" i="12"/>
  <c r="BH160" i="12"/>
  <c r="BI160" i="12"/>
  <c r="BJ160" i="12"/>
  <c r="BK160" i="12"/>
  <c r="BL160" i="12"/>
  <c r="BM160" i="12"/>
  <c r="BN160" i="12"/>
  <c r="BO160" i="12"/>
  <c r="BP160" i="12"/>
  <c r="BQ160" i="12"/>
  <c r="D161" i="12"/>
  <c r="E161" i="12"/>
  <c r="F161" i="12"/>
  <c r="G161" i="12"/>
  <c r="H161" i="12"/>
  <c r="I161" i="12"/>
  <c r="J161" i="12"/>
  <c r="K161" i="12"/>
  <c r="L161" i="12"/>
  <c r="M161" i="12"/>
  <c r="N161" i="12"/>
  <c r="O161" i="12"/>
  <c r="P161" i="12"/>
  <c r="Q161" i="12"/>
  <c r="R161" i="12"/>
  <c r="S161" i="12"/>
  <c r="T161" i="12"/>
  <c r="U161" i="12"/>
  <c r="V161" i="12"/>
  <c r="W161" i="12"/>
  <c r="X161" i="12"/>
  <c r="Y161" i="12"/>
  <c r="Z161" i="12"/>
  <c r="AA161" i="12"/>
  <c r="AB161" i="12"/>
  <c r="AC161" i="12"/>
  <c r="AD161" i="12"/>
  <c r="AE161" i="12"/>
  <c r="AF161" i="12"/>
  <c r="AG161" i="12"/>
  <c r="AH161" i="12"/>
  <c r="AI161" i="12"/>
  <c r="AJ161" i="12"/>
  <c r="AK161" i="12"/>
  <c r="AL161" i="12"/>
  <c r="AM161" i="12"/>
  <c r="AN161" i="12"/>
  <c r="AO161" i="12"/>
  <c r="AP161" i="12"/>
  <c r="AQ161" i="12"/>
  <c r="AR161" i="12"/>
  <c r="AS161" i="12"/>
  <c r="AT161" i="12"/>
  <c r="AU161" i="12"/>
  <c r="AV161" i="12"/>
  <c r="AW161" i="12"/>
  <c r="AX161" i="12"/>
  <c r="AY161" i="12"/>
  <c r="AZ161" i="12"/>
  <c r="BA161" i="12"/>
  <c r="BB161" i="12"/>
  <c r="BC161" i="12"/>
  <c r="BD161" i="12"/>
  <c r="BE161" i="12"/>
  <c r="BF161" i="12"/>
  <c r="BG161" i="12"/>
  <c r="BH161" i="12"/>
  <c r="BI161" i="12"/>
  <c r="BJ161" i="12"/>
  <c r="BK161" i="12"/>
  <c r="BL161" i="12"/>
  <c r="BM161" i="12"/>
  <c r="BN161" i="12"/>
  <c r="BO161" i="12"/>
  <c r="BP161" i="12"/>
  <c r="BQ161" i="12"/>
  <c r="D162" i="12"/>
  <c r="E162" i="12"/>
  <c r="F162" i="12"/>
  <c r="G162" i="12"/>
  <c r="H162" i="12"/>
  <c r="I162" i="12"/>
  <c r="J162" i="12"/>
  <c r="K162" i="12"/>
  <c r="L162" i="12"/>
  <c r="M162" i="12"/>
  <c r="N162" i="12"/>
  <c r="O162" i="12"/>
  <c r="P162" i="12"/>
  <c r="Q162" i="12"/>
  <c r="R162" i="12"/>
  <c r="S162" i="12"/>
  <c r="T162" i="12"/>
  <c r="U162" i="12"/>
  <c r="V162" i="12"/>
  <c r="W162" i="12"/>
  <c r="X162" i="12"/>
  <c r="Y162" i="12"/>
  <c r="Z162" i="12"/>
  <c r="AA162" i="12"/>
  <c r="AB162" i="12"/>
  <c r="AC162" i="12"/>
  <c r="AD162" i="12"/>
  <c r="AE162" i="12"/>
  <c r="AF162" i="12"/>
  <c r="AG162" i="12"/>
  <c r="AH162" i="12"/>
  <c r="AI162" i="12"/>
  <c r="AJ162" i="12"/>
  <c r="AK162" i="12"/>
  <c r="AL162" i="12"/>
  <c r="AM162" i="12"/>
  <c r="AN162" i="12"/>
  <c r="AO162" i="12"/>
  <c r="AP162" i="12"/>
  <c r="AQ162" i="12"/>
  <c r="AR162" i="12"/>
  <c r="AS162" i="12"/>
  <c r="AT162" i="12"/>
  <c r="AU162" i="12"/>
  <c r="AV162" i="12"/>
  <c r="AW162" i="12"/>
  <c r="AX162" i="12"/>
  <c r="AY162" i="12"/>
  <c r="AZ162" i="12"/>
  <c r="BA162" i="12"/>
  <c r="BB162" i="12"/>
  <c r="BC162" i="12"/>
  <c r="BD162" i="12"/>
  <c r="BE162" i="12"/>
  <c r="BF162" i="12"/>
  <c r="BG162" i="12"/>
  <c r="BH162" i="12"/>
  <c r="BI162" i="12"/>
  <c r="BJ162" i="12"/>
  <c r="BK162" i="12"/>
  <c r="BL162" i="12"/>
  <c r="BM162" i="12"/>
  <c r="BN162" i="12"/>
  <c r="BO162" i="12"/>
  <c r="BP162" i="12"/>
  <c r="BQ162" i="12"/>
  <c r="D163" i="12"/>
  <c r="E163" i="12"/>
  <c r="F163" i="12"/>
  <c r="G163" i="12"/>
  <c r="H163" i="12"/>
  <c r="I163" i="12"/>
  <c r="J163" i="12"/>
  <c r="K163" i="12"/>
  <c r="L163" i="12"/>
  <c r="M163" i="12"/>
  <c r="N163" i="12"/>
  <c r="O163" i="12"/>
  <c r="P163" i="12"/>
  <c r="Q163" i="12"/>
  <c r="R163" i="12"/>
  <c r="S163" i="12"/>
  <c r="T163" i="12"/>
  <c r="U163" i="12"/>
  <c r="V163" i="12"/>
  <c r="W163" i="12"/>
  <c r="X163" i="12"/>
  <c r="Y163" i="12"/>
  <c r="Z163" i="12"/>
  <c r="AA163" i="12"/>
  <c r="AB163" i="12"/>
  <c r="AC163" i="12"/>
  <c r="AD163" i="12"/>
  <c r="AE163" i="12"/>
  <c r="AF163" i="12"/>
  <c r="AG163" i="12"/>
  <c r="AH163" i="12"/>
  <c r="AI163" i="12"/>
  <c r="AJ163" i="12"/>
  <c r="AK163" i="12"/>
  <c r="AL163" i="12"/>
  <c r="AM163" i="12"/>
  <c r="AN163" i="12"/>
  <c r="AO163" i="12"/>
  <c r="AP163" i="12"/>
  <c r="AQ163" i="12"/>
  <c r="AR163" i="12"/>
  <c r="AS163" i="12"/>
  <c r="AT163" i="12"/>
  <c r="AU163" i="12"/>
  <c r="AV163" i="12"/>
  <c r="AW163" i="12"/>
  <c r="AX163" i="12"/>
  <c r="AY163" i="12"/>
  <c r="AZ163" i="12"/>
  <c r="BA163" i="12"/>
  <c r="BB163" i="12"/>
  <c r="BC163" i="12"/>
  <c r="BD163" i="12"/>
  <c r="BE163" i="12"/>
  <c r="BF163" i="12"/>
  <c r="BG163" i="12"/>
  <c r="BH163" i="12"/>
  <c r="BI163" i="12"/>
  <c r="BJ163" i="12"/>
  <c r="BK163" i="12"/>
  <c r="BL163" i="12"/>
  <c r="BM163" i="12"/>
  <c r="BN163" i="12"/>
  <c r="BO163" i="12"/>
  <c r="BP163" i="12"/>
  <c r="BQ163" i="12"/>
  <c r="D164" i="12"/>
  <c r="E164" i="12"/>
  <c r="F164" i="12"/>
  <c r="G164" i="12"/>
  <c r="H164" i="12"/>
  <c r="I164" i="12"/>
  <c r="J164" i="12"/>
  <c r="K164" i="12"/>
  <c r="L164" i="12"/>
  <c r="M164" i="12"/>
  <c r="N164" i="12"/>
  <c r="O164" i="12"/>
  <c r="P164" i="12"/>
  <c r="Q164" i="12"/>
  <c r="R164" i="12"/>
  <c r="S164" i="12"/>
  <c r="T164" i="12"/>
  <c r="U164" i="12"/>
  <c r="V164" i="12"/>
  <c r="W164" i="12"/>
  <c r="X164" i="12"/>
  <c r="Y164" i="12"/>
  <c r="Z164" i="12"/>
  <c r="AA164" i="12"/>
  <c r="AB164" i="12"/>
  <c r="AC164" i="12"/>
  <c r="AD164" i="12"/>
  <c r="AE164" i="12"/>
  <c r="AF164" i="12"/>
  <c r="AG164" i="12"/>
  <c r="AH164" i="12"/>
  <c r="AI164" i="12"/>
  <c r="AJ164" i="12"/>
  <c r="AK164" i="12"/>
  <c r="AL164" i="12"/>
  <c r="AM164" i="12"/>
  <c r="AN164" i="12"/>
  <c r="AO164" i="12"/>
  <c r="AP164" i="12"/>
  <c r="AQ164" i="12"/>
  <c r="AR164" i="12"/>
  <c r="AS164" i="12"/>
  <c r="AT164" i="12"/>
  <c r="AU164" i="12"/>
  <c r="AV164" i="12"/>
  <c r="AW164" i="12"/>
  <c r="AX164" i="12"/>
  <c r="AY164" i="12"/>
  <c r="AZ164" i="12"/>
  <c r="BA164" i="12"/>
  <c r="BB164" i="12"/>
  <c r="BC164" i="12"/>
  <c r="BD164" i="12"/>
  <c r="BE164" i="12"/>
  <c r="BF164" i="12"/>
  <c r="BG164" i="12"/>
  <c r="BH164" i="12"/>
  <c r="BI164" i="12"/>
  <c r="BJ164" i="12"/>
  <c r="BK164" i="12"/>
  <c r="BL164" i="12"/>
  <c r="BM164" i="12"/>
  <c r="BN164" i="12"/>
  <c r="BO164" i="12"/>
  <c r="BP164" i="12"/>
  <c r="BQ164" i="12"/>
  <c r="D165" i="12"/>
  <c r="E165" i="12"/>
  <c r="F165" i="12"/>
  <c r="G165" i="12"/>
  <c r="H165" i="12"/>
  <c r="I165" i="12"/>
  <c r="J165" i="12"/>
  <c r="K165" i="12"/>
  <c r="L165" i="12"/>
  <c r="M165" i="12"/>
  <c r="N165" i="12"/>
  <c r="O165" i="12"/>
  <c r="P165" i="12"/>
  <c r="Q165" i="12"/>
  <c r="R165" i="12"/>
  <c r="S165" i="12"/>
  <c r="T165" i="12"/>
  <c r="U165" i="12"/>
  <c r="V165" i="12"/>
  <c r="W165" i="12"/>
  <c r="X165" i="12"/>
  <c r="Y165" i="12"/>
  <c r="Z165" i="12"/>
  <c r="AA165" i="12"/>
  <c r="AB165" i="12"/>
  <c r="AC165" i="12"/>
  <c r="AD165" i="12"/>
  <c r="AE165" i="12"/>
  <c r="AF165" i="12"/>
  <c r="AG165" i="12"/>
  <c r="AH165" i="12"/>
  <c r="AI165" i="12"/>
  <c r="AJ165" i="12"/>
  <c r="AK165" i="12"/>
  <c r="AL165" i="12"/>
  <c r="AM165" i="12"/>
  <c r="AN165" i="12"/>
  <c r="AO165" i="12"/>
  <c r="AP165" i="12"/>
  <c r="AQ165" i="12"/>
  <c r="AR165" i="12"/>
  <c r="AS165" i="12"/>
  <c r="AT165" i="12"/>
  <c r="AU165" i="12"/>
  <c r="AV165" i="12"/>
  <c r="AW165" i="12"/>
  <c r="AX165" i="12"/>
  <c r="AY165" i="12"/>
  <c r="AZ165" i="12"/>
  <c r="BA165" i="12"/>
  <c r="BB165" i="12"/>
  <c r="BC165" i="12"/>
  <c r="BD165" i="12"/>
  <c r="BE165" i="12"/>
  <c r="BF165" i="12"/>
  <c r="BG165" i="12"/>
  <c r="BH165" i="12"/>
  <c r="BI165" i="12"/>
  <c r="BJ165" i="12"/>
  <c r="BK165" i="12"/>
  <c r="BL165" i="12"/>
  <c r="BM165" i="12"/>
  <c r="BN165" i="12"/>
  <c r="BO165" i="12"/>
  <c r="BP165" i="12"/>
  <c r="BQ165" i="12"/>
  <c r="D166" i="12"/>
  <c r="E166" i="12"/>
  <c r="F166" i="12"/>
  <c r="G166" i="12"/>
  <c r="H166" i="12"/>
  <c r="I166" i="12"/>
  <c r="J166" i="12"/>
  <c r="K166" i="12"/>
  <c r="L166" i="12"/>
  <c r="M166" i="12"/>
  <c r="N166" i="12"/>
  <c r="O166" i="12"/>
  <c r="P166" i="12"/>
  <c r="Q166" i="12"/>
  <c r="R166" i="12"/>
  <c r="S166" i="12"/>
  <c r="T166" i="12"/>
  <c r="U166" i="12"/>
  <c r="V166" i="12"/>
  <c r="W166" i="12"/>
  <c r="X166" i="12"/>
  <c r="Y166" i="12"/>
  <c r="Z166" i="12"/>
  <c r="AA166" i="12"/>
  <c r="AB166" i="12"/>
  <c r="AC166" i="12"/>
  <c r="AD166" i="12"/>
  <c r="AE166" i="12"/>
  <c r="AF166" i="12"/>
  <c r="AG166" i="12"/>
  <c r="AH166" i="12"/>
  <c r="AI166" i="12"/>
  <c r="AJ166" i="12"/>
  <c r="AK166" i="12"/>
  <c r="AL166" i="12"/>
  <c r="AM166" i="12"/>
  <c r="AN166" i="12"/>
  <c r="AO166" i="12"/>
  <c r="AP166" i="12"/>
  <c r="AQ166" i="12"/>
  <c r="AR166" i="12"/>
  <c r="AS166" i="12"/>
  <c r="AT166" i="12"/>
  <c r="AU166" i="12"/>
  <c r="AV166" i="12"/>
  <c r="AW166" i="12"/>
  <c r="AX166" i="12"/>
  <c r="AY166" i="12"/>
  <c r="AZ166" i="12"/>
  <c r="BA166" i="12"/>
  <c r="BB166" i="12"/>
  <c r="BC166" i="12"/>
  <c r="BD166" i="12"/>
  <c r="BE166" i="12"/>
  <c r="BF166" i="12"/>
  <c r="BG166" i="12"/>
  <c r="BH166" i="12"/>
  <c r="BI166" i="12"/>
  <c r="BJ166" i="12"/>
  <c r="BK166" i="12"/>
  <c r="BL166" i="12"/>
  <c r="BM166" i="12"/>
  <c r="BN166" i="12"/>
  <c r="BO166" i="12"/>
  <c r="BP166" i="12"/>
  <c r="BQ166" i="12"/>
  <c r="D167" i="12"/>
  <c r="E167" i="12"/>
  <c r="F167" i="12"/>
  <c r="G167" i="12"/>
  <c r="H167" i="12"/>
  <c r="I167" i="12"/>
  <c r="J167" i="12"/>
  <c r="K167" i="12"/>
  <c r="L167" i="12"/>
  <c r="M167" i="12"/>
  <c r="N167" i="12"/>
  <c r="O167" i="12"/>
  <c r="P167" i="12"/>
  <c r="Q167" i="12"/>
  <c r="R167" i="12"/>
  <c r="S167" i="12"/>
  <c r="T167" i="12"/>
  <c r="U167" i="12"/>
  <c r="V167" i="12"/>
  <c r="W167" i="12"/>
  <c r="X167" i="12"/>
  <c r="Y167" i="12"/>
  <c r="Z167" i="12"/>
  <c r="AA167" i="12"/>
  <c r="AB167" i="12"/>
  <c r="AC167" i="12"/>
  <c r="AD167" i="12"/>
  <c r="AE167" i="12"/>
  <c r="AF167" i="12"/>
  <c r="AG167" i="12"/>
  <c r="AH167" i="12"/>
  <c r="AI167" i="12"/>
  <c r="AJ167" i="12"/>
  <c r="AK167" i="12"/>
  <c r="AL167" i="12"/>
  <c r="AM167" i="12"/>
  <c r="AN167" i="12"/>
  <c r="AO167" i="12"/>
  <c r="AP167" i="12"/>
  <c r="AQ167" i="12"/>
  <c r="AR167" i="12"/>
  <c r="AS167" i="12"/>
  <c r="AT167" i="12"/>
  <c r="AU167" i="12"/>
  <c r="AV167" i="12"/>
  <c r="AW167" i="12"/>
  <c r="AX167" i="12"/>
  <c r="AY167" i="12"/>
  <c r="AZ167" i="12"/>
  <c r="BA167" i="12"/>
  <c r="BB167" i="12"/>
  <c r="BC167" i="12"/>
  <c r="BD167" i="12"/>
  <c r="BE167" i="12"/>
  <c r="BF167" i="12"/>
  <c r="BG167" i="12"/>
  <c r="BH167" i="12"/>
  <c r="BI167" i="12"/>
  <c r="BJ167" i="12"/>
  <c r="BK167" i="12"/>
  <c r="BL167" i="12"/>
  <c r="BM167" i="12"/>
  <c r="BN167" i="12"/>
  <c r="BO167" i="12"/>
  <c r="BP167" i="12"/>
  <c r="BQ167" i="12"/>
  <c r="D168" i="12"/>
  <c r="E168" i="12"/>
  <c r="F168" i="12"/>
  <c r="G168" i="12"/>
  <c r="H168" i="12"/>
  <c r="I168" i="12"/>
  <c r="J168" i="12"/>
  <c r="K168" i="12"/>
  <c r="L168" i="12"/>
  <c r="M168" i="12"/>
  <c r="N168" i="12"/>
  <c r="O168" i="12"/>
  <c r="P168" i="12"/>
  <c r="Q168" i="12"/>
  <c r="R168" i="12"/>
  <c r="S168" i="12"/>
  <c r="T168" i="12"/>
  <c r="U168" i="12"/>
  <c r="V168" i="12"/>
  <c r="W168" i="12"/>
  <c r="X168" i="12"/>
  <c r="Y168" i="12"/>
  <c r="Z168" i="12"/>
  <c r="AA168" i="12"/>
  <c r="AB168" i="12"/>
  <c r="AC168" i="12"/>
  <c r="AD168" i="12"/>
  <c r="AE168" i="12"/>
  <c r="AF168" i="12"/>
  <c r="AG168" i="12"/>
  <c r="AH168" i="12"/>
  <c r="AI168" i="12"/>
  <c r="AJ168" i="12"/>
  <c r="AK168" i="12"/>
  <c r="AL168" i="12"/>
  <c r="AM168" i="12"/>
  <c r="AN168" i="12"/>
  <c r="AO168" i="12"/>
  <c r="AP168" i="12"/>
  <c r="AQ168" i="12"/>
  <c r="AR168" i="12"/>
  <c r="AS168" i="12"/>
  <c r="AT168" i="12"/>
  <c r="AU168" i="12"/>
  <c r="AV168" i="12"/>
  <c r="AW168" i="12"/>
  <c r="AX168" i="12"/>
  <c r="AY168" i="12"/>
  <c r="AZ168" i="12"/>
  <c r="BA168" i="12"/>
  <c r="BB168" i="12"/>
  <c r="BC168" i="12"/>
  <c r="BD168" i="12"/>
  <c r="BE168" i="12"/>
  <c r="BF168" i="12"/>
  <c r="BG168" i="12"/>
  <c r="BH168" i="12"/>
  <c r="BI168" i="12"/>
  <c r="BJ168" i="12"/>
  <c r="BK168" i="12"/>
  <c r="BL168" i="12"/>
  <c r="BM168" i="12"/>
  <c r="BN168" i="12"/>
  <c r="BO168" i="12"/>
  <c r="BP168" i="12"/>
  <c r="BQ168" i="12"/>
  <c r="D169" i="12"/>
  <c r="E169" i="12"/>
  <c r="F169" i="12"/>
  <c r="G169" i="12"/>
  <c r="H169" i="12"/>
  <c r="I169" i="12"/>
  <c r="J169" i="12"/>
  <c r="K169" i="12"/>
  <c r="L169" i="12"/>
  <c r="M169" i="12"/>
  <c r="N169" i="12"/>
  <c r="O169" i="12"/>
  <c r="P169" i="12"/>
  <c r="Q169" i="12"/>
  <c r="R169" i="12"/>
  <c r="S169" i="12"/>
  <c r="T169" i="12"/>
  <c r="U169" i="12"/>
  <c r="V169" i="12"/>
  <c r="W169" i="12"/>
  <c r="X169" i="12"/>
  <c r="Y169" i="12"/>
  <c r="Z169" i="12"/>
  <c r="AA169" i="12"/>
  <c r="AB169" i="12"/>
  <c r="AC169" i="12"/>
  <c r="AD169" i="12"/>
  <c r="AE169" i="12"/>
  <c r="AF169" i="12"/>
  <c r="AG169" i="12"/>
  <c r="AH169" i="12"/>
  <c r="AI169" i="12"/>
  <c r="AJ169" i="12"/>
  <c r="AK169" i="12"/>
  <c r="AL169" i="12"/>
  <c r="AM169" i="12"/>
  <c r="AN169" i="12"/>
  <c r="AO169" i="12"/>
  <c r="AP169" i="12"/>
  <c r="AQ169" i="12"/>
  <c r="AR169" i="12"/>
  <c r="AS169" i="12"/>
  <c r="AT169" i="12"/>
  <c r="AU169" i="12"/>
  <c r="AV169" i="12"/>
  <c r="AW169" i="12"/>
  <c r="AX169" i="12"/>
  <c r="AY169" i="12"/>
  <c r="AZ169" i="12"/>
  <c r="BA169" i="12"/>
  <c r="BB169" i="12"/>
  <c r="BC169" i="12"/>
  <c r="BD169" i="12"/>
  <c r="BE169" i="12"/>
  <c r="BF169" i="12"/>
  <c r="BG169" i="12"/>
  <c r="BH169" i="12"/>
  <c r="BI169" i="12"/>
  <c r="BJ169" i="12"/>
  <c r="BK169" i="12"/>
  <c r="BL169" i="12"/>
  <c r="BM169" i="12"/>
  <c r="BN169" i="12"/>
  <c r="BO169" i="12"/>
  <c r="BP169" i="12"/>
  <c r="BQ169" i="12"/>
  <c r="D170" i="12"/>
  <c r="E170" i="12"/>
  <c r="F170" i="12"/>
  <c r="G170" i="12"/>
  <c r="H170" i="12"/>
  <c r="I170" i="12"/>
  <c r="J170" i="12"/>
  <c r="K170" i="12"/>
  <c r="L170" i="12"/>
  <c r="M170" i="12"/>
  <c r="N170" i="12"/>
  <c r="O170" i="12"/>
  <c r="P170" i="12"/>
  <c r="Q170" i="12"/>
  <c r="R170" i="12"/>
  <c r="S170" i="12"/>
  <c r="T170" i="12"/>
  <c r="U170" i="12"/>
  <c r="V170" i="12"/>
  <c r="W170" i="12"/>
  <c r="X170" i="12"/>
  <c r="Y170" i="12"/>
  <c r="Z170" i="12"/>
  <c r="AA170" i="12"/>
  <c r="AB170" i="12"/>
  <c r="AC170" i="12"/>
  <c r="AD170" i="12"/>
  <c r="AE170" i="12"/>
  <c r="AF170" i="12"/>
  <c r="AG170" i="12"/>
  <c r="AH170" i="12"/>
  <c r="AI170" i="12"/>
  <c r="AJ170" i="12"/>
  <c r="AK170" i="12"/>
  <c r="AL170" i="12"/>
  <c r="AM170" i="12"/>
  <c r="AN170" i="12"/>
  <c r="AO170" i="12"/>
  <c r="AP170" i="12"/>
  <c r="AQ170" i="12"/>
  <c r="AR170" i="12"/>
  <c r="AS170" i="12"/>
  <c r="AT170" i="12"/>
  <c r="AU170" i="12"/>
  <c r="AV170" i="12"/>
  <c r="AW170" i="12"/>
  <c r="AX170" i="12"/>
  <c r="AY170" i="12"/>
  <c r="AZ170" i="12"/>
  <c r="BA170" i="12"/>
  <c r="BB170" i="12"/>
  <c r="BC170" i="12"/>
  <c r="BD170" i="12"/>
  <c r="BE170" i="12"/>
  <c r="BF170" i="12"/>
  <c r="BG170" i="12"/>
  <c r="BH170" i="12"/>
  <c r="BI170" i="12"/>
  <c r="BJ170" i="12"/>
  <c r="BK170" i="12"/>
  <c r="BL170" i="12"/>
  <c r="BM170" i="12"/>
  <c r="BN170" i="12"/>
  <c r="BO170" i="12"/>
  <c r="BP170" i="12"/>
  <c r="BQ170" i="12"/>
  <c r="E8" i="12"/>
  <c r="F8" i="12"/>
  <c r="G8" i="12"/>
  <c r="H8" i="12"/>
  <c r="I8" i="12"/>
  <c r="J8" i="12"/>
  <c r="K8" i="12"/>
  <c r="L8" i="12"/>
  <c r="M8" i="12"/>
  <c r="N8" i="12"/>
  <c r="O8" i="12"/>
  <c r="P8" i="12"/>
  <c r="Q8" i="12"/>
  <c r="R8" i="12"/>
  <c r="S8" i="12"/>
  <c r="T8" i="12"/>
  <c r="U8" i="12"/>
  <c r="V8" i="12"/>
  <c r="W8" i="12"/>
  <c r="X8" i="12"/>
  <c r="Y8" i="12"/>
  <c r="Z8" i="12"/>
  <c r="AA8" i="12"/>
  <c r="AB8" i="12"/>
  <c r="AC8" i="12"/>
  <c r="AD8" i="12"/>
  <c r="AE8" i="12"/>
  <c r="AF8" i="12"/>
  <c r="AG8" i="12"/>
  <c r="AH8" i="12"/>
  <c r="AI8" i="12"/>
  <c r="AJ8" i="12"/>
  <c r="AK8" i="12"/>
  <c r="AL8" i="12"/>
  <c r="AM8" i="12"/>
  <c r="AN8" i="12"/>
  <c r="AO8" i="12"/>
  <c r="AP8" i="12"/>
  <c r="AQ8" i="12"/>
  <c r="AR8" i="12"/>
  <c r="AS8" i="12"/>
  <c r="AT8" i="12"/>
  <c r="AU8" i="12"/>
  <c r="AV8" i="12"/>
  <c r="AW8" i="12"/>
  <c r="AX8" i="12"/>
  <c r="AY8" i="12"/>
  <c r="AZ8" i="12"/>
  <c r="BA8" i="12"/>
  <c r="BB8" i="12"/>
  <c r="BC8" i="12"/>
  <c r="BD8" i="12"/>
  <c r="BE8" i="12"/>
  <c r="BF8" i="12"/>
  <c r="BG8" i="12"/>
  <c r="BH8" i="12"/>
  <c r="BI8" i="12"/>
  <c r="BJ8" i="12"/>
  <c r="BK8" i="12"/>
  <c r="BL8" i="12"/>
  <c r="BM8" i="12"/>
  <c r="BN8" i="12"/>
  <c r="BO8" i="12"/>
  <c r="BP8" i="12"/>
  <c r="BQ8" i="12"/>
  <c r="D8" i="12"/>
  <c r="G7" i="12"/>
  <c r="H7" i="12"/>
  <c r="J7" i="12"/>
  <c r="K7" i="12"/>
  <c r="M7" i="12"/>
  <c r="N7" i="12"/>
  <c r="P7" i="12"/>
  <c r="Q7" i="12"/>
  <c r="S7" i="12"/>
  <c r="T7" i="12"/>
  <c r="V7" i="12"/>
  <c r="W7" i="12"/>
  <c r="Y7" i="12"/>
  <c r="Z7" i="12"/>
  <c r="AB7" i="12"/>
  <c r="AC7" i="12"/>
  <c r="AE7" i="12"/>
  <c r="AF7" i="12"/>
  <c r="AH7" i="12"/>
  <c r="AI7" i="12"/>
  <c r="AK7" i="12"/>
  <c r="AL7" i="12"/>
  <c r="AN7" i="12"/>
  <c r="AO7" i="12"/>
  <c r="AQ7" i="12"/>
  <c r="AR7" i="12"/>
  <c r="AT7" i="12"/>
  <c r="AU7" i="12"/>
  <c r="AW7" i="12"/>
  <c r="AX7" i="12"/>
  <c r="AZ7" i="12"/>
  <c r="BA7" i="12"/>
  <c r="BC7" i="12"/>
  <c r="BD7" i="12"/>
  <c r="BF7" i="12"/>
  <c r="BG7" i="12"/>
  <c r="BI7" i="12"/>
  <c r="BJ7" i="12"/>
  <c r="BL7" i="12"/>
  <c r="BM7" i="12"/>
  <c r="BO7" i="12"/>
  <c r="BP7" i="12"/>
  <c r="E7" i="12"/>
  <c r="D7" i="12"/>
  <c r="B8" i="12"/>
  <c r="A3" i="12"/>
  <c r="F5" i="13"/>
  <c r="F4" i="13"/>
  <c r="T4" i="13"/>
  <c r="M4" i="13"/>
  <c r="E8" i="9" l="1"/>
  <c r="F8" i="9"/>
  <c r="G8" i="9"/>
  <c r="H8" i="9"/>
  <c r="I8" i="9"/>
  <c r="J8" i="9"/>
  <c r="K8" i="9"/>
  <c r="L8" i="9"/>
  <c r="M8" i="9"/>
  <c r="N8" i="9"/>
  <c r="O8" i="9"/>
  <c r="P8" i="9"/>
  <c r="Q8" i="9"/>
  <c r="R8" i="9"/>
  <c r="S8" i="9"/>
  <c r="T8" i="9"/>
  <c r="U8" i="9"/>
  <c r="V8" i="9"/>
  <c r="W8" i="9"/>
  <c r="X8" i="9"/>
  <c r="Y8" i="9"/>
  <c r="E9" i="9"/>
  <c r="F9" i="9"/>
  <c r="G9" i="9"/>
  <c r="H9" i="9"/>
  <c r="I9" i="9"/>
  <c r="J9" i="9"/>
  <c r="K9" i="9"/>
  <c r="L9" i="9"/>
  <c r="M9" i="9"/>
  <c r="N9" i="9"/>
  <c r="O9" i="9"/>
  <c r="P9" i="9"/>
  <c r="Q9" i="9"/>
  <c r="R9" i="9"/>
  <c r="S9" i="9"/>
  <c r="T9" i="9"/>
  <c r="U9" i="9"/>
  <c r="V9" i="9"/>
  <c r="W9" i="9"/>
  <c r="X9" i="9"/>
  <c r="Y9" i="9"/>
  <c r="E10" i="9"/>
  <c r="F10" i="9"/>
  <c r="G10" i="9"/>
  <c r="H10" i="9"/>
  <c r="I10" i="9"/>
  <c r="J10" i="9"/>
  <c r="K10" i="9"/>
  <c r="L10" i="9"/>
  <c r="M10" i="9"/>
  <c r="N10" i="9"/>
  <c r="O10" i="9"/>
  <c r="P10" i="9"/>
  <c r="Q10" i="9"/>
  <c r="R10" i="9"/>
  <c r="S10" i="9"/>
  <c r="T10" i="9"/>
  <c r="U10" i="9"/>
  <c r="V10" i="9"/>
  <c r="W10" i="9"/>
  <c r="X10" i="9"/>
  <c r="Y10" i="9"/>
  <c r="E11" i="9"/>
  <c r="F11" i="9"/>
  <c r="G11" i="9"/>
  <c r="H11" i="9"/>
  <c r="I11" i="9"/>
  <c r="J11" i="9"/>
  <c r="K11" i="9"/>
  <c r="L11" i="9"/>
  <c r="M11" i="9"/>
  <c r="N11" i="9"/>
  <c r="O11" i="9"/>
  <c r="P11" i="9"/>
  <c r="Q11" i="9"/>
  <c r="R11" i="9"/>
  <c r="S11" i="9"/>
  <c r="T11" i="9"/>
  <c r="U11" i="9"/>
  <c r="V11" i="9"/>
  <c r="W11" i="9"/>
  <c r="X11" i="9"/>
  <c r="Y11" i="9"/>
  <c r="E12" i="9"/>
  <c r="F12" i="9"/>
  <c r="G12" i="9"/>
  <c r="H12" i="9"/>
  <c r="I12" i="9"/>
  <c r="J12" i="9"/>
  <c r="K12" i="9"/>
  <c r="L12" i="9"/>
  <c r="M12" i="9"/>
  <c r="N12" i="9"/>
  <c r="O12" i="9"/>
  <c r="P12" i="9"/>
  <c r="Q12" i="9"/>
  <c r="R12" i="9"/>
  <c r="S12" i="9"/>
  <c r="T12" i="9"/>
  <c r="U12" i="9"/>
  <c r="V12" i="9"/>
  <c r="W12" i="9"/>
  <c r="X12" i="9"/>
  <c r="Y12" i="9"/>
  <c r="E13" i="9"/>
  <c r="F13" i="9"/>
  <c r="G13" i="9"/>
  <c r="H13" i="9"/>
  <c r="I13" i="9"/>
  <c r="J13" i="9"/>
  <c r="K13" i="9"/>
  <c r="L13" i="9"/>
  <c r="M13" i="9"/>
  <c r="N13" i="9"/>
  <c r="O13" i="9"/>
  <c r="P13" i="9"/>
  <c r="Q13" i="9"/>
  <c r="R13" i="9"/>
  <c r="S13" i="9"/>
  <c r="T13" i="9"/>
  <c r="U13" i="9"/>
  <c r="V13" i="9"/>
  <c r="W13" i="9"/>
  <c r="X13" i="9"/>
  <c r="Y13" i="9"/>
  <c r="E14" i="9"/>
  <c r="F14" i="9"/>
  <c r="G14" i="9"/>
  <c r="H14" i="9"/>
  <c r="I14" i="9"/>
  <c r="J14" i="9"/>
  <c r="K14" i="9"/>
  <c r="L14" i="9"/>
  <c r="M14" i="9"/>
  <c r="N14" i="9"/>
  <c r="O14" i="9"/>
  <c r="P14" i="9"/>
  <c r="Q14" i="9"/>
  <c r="R14" i="9"/>
  <c r="S14" i="9"/>
  <c r="T14" i="9"/>
  <c r="U14" i="9"/>
  <c r="V14" i="9"/>
  <c r="W14" i="9"/>
  <c r="X14" i="9"/>
  <c r="Y14" i="9"/>
  <c r="E15" i="9"/>
  <c r="F15" i="9"/>
  <c r="G15" i="9"/>
  <c r="H15" i="9"/>
  <c r="I15" i="9"/>
  <c r="J15" i="9"/>
  <c r="K15" i="9"/>
  <c r="L15" i="9"/>
  <c r="M15" i="9"/>
  <c r="N15" i="9"/>
  <c r="O15" i="9"/>
  <c r="P15" i="9"/>
  <c r="Q15" i="9"/>
  <c r="R15" i="9"/>
  <c r="S15" i="9"/>
  <c r="T15" i="9"/>
  <c r="U15" i="9"/>
  <c r="V15" i="9"/>
  <c r="W15" i="9"/>
  <c r="X15" i="9"/>
  <c r="Y15" i="9"/>
  <c r="E16" i="9"/>
  <c r="F16" i="9"/>
  <c r="G16" i="9"/>
  <c r="H16" i="9"/>
  <c r="I16" i="9"/>
  <c r="J16" i="9"/>
  <c r="K16" i="9"/>
  <c r="L16" i="9"/>
  <c r="M16" i="9"/>
  <c r="N16" i="9"/>
  <c r="O16" i="9"/>
  <c r="P16" i="9"/>
  <c r="Q16" i="9"/>
  <c r="R16" i="9"/>
  <c r="S16" i="9"/>
  <c r="T16" i="9"/>
  <c r="U16" i="9"/>
  <c r="V16" i="9"/>
  <c r="W16" i="9"/>
  <c r="X16" i="9"/>
  <c r="Y16" i="9"/>
  <c r="E17" i="9"/>
  <c r="F17" i="9"/>
  <c r="G17" i="9"/>
  <c r="H17" i="9"/>
  <c r="I17" i="9"/>
  <c r="J17" i="9"/>
  <c r="K17" i="9"/>
  <c r="L17" i="9"/>
  <c r="M17" i="9"/>
  <c r="N17" i="9"/>
  <c r="O17" i="9"/>
  <c r="P17" i="9"/>
  <c r="Q17" i="9"/>
  <c r="R17" i="9"/>
  <c r="S17" i="9"/>
  <c r="T17" i="9"/>
  <c r="U17" i="9"/>
  <c r="V17" i="9"/>
  <c r="W17" i="9"/>
  <c r="X17" i="9"/>
  <c r="Y17" i="9"/>
  <c r="E18" i="9"/>
  <c r="F18" i="9"/>
  <c r="G18" i="9"/>
  <c r="H18" i="9"/>
  <c r="I18" i="9"/>
  <c r="J18" i="9"/>
  <c r="K18" i="9"/>
  <c r="L18" i="9"/>
  <c r="M18" i="9"/>
  <c r="N18" i="9"/>
  <c r="O18" i="9"/>
  <c r="P18" i="9"/>
  <c r="Q18" i="9"/>
  <c r="R18" i="9"/>
  <c r="S18" i="9"/>
  <c r="T18" i="9"/>
  <c r="U18" i="9"/>
  <c r="V18" i="9"/>
  <c r="W18" i="9"/>
  <c r="X18" i="9"/>
  <c r="Y18" i="9"/>
  <c r="E19" i="9"/>
  <c r="F19" i="9"/>
  <c r="G19" i="9"/>
  <c r="H19" i="9"/>
  <c r="I19" i="9"/>
  <c r="J19" i="9"/>
  <c r="K19" i="9"/>
  <c r="L19" i="9"/>
  <c r="M19" i="9"/>
  <c r="N19" i="9"/>
  <c r="O19" i="9"/>
  <c r="P19" i="9"/>
  <c r="Q19" i="9"/>
  <c r="R19" i="9"/>
  <c r="S19" i="9"/>
  <c r="T19" i="9"/>
  <c r="U19" i="9"/>
  <c r="V19" i="9"/>
  <c r="W19" i="9"/>
  <c r="X19" i="9"/>
  <c r="Y19" i="9"/>
  <c r="E20" i="9"/>
  <c r="F20" i="9"/>
  <c r="G20" i="9"/>
  <c r="H20" i="9"/>
  <c r="I20" i="9"/>
  <c r="J20" i="9"/>
  <c r="K20" i="9"/>
  <c r="L20" i="9"/>
  <c r="M20" i="9"/>
  <c r="N20" i="9"/>
  <c r="O20" i="9"/>
  <c r="P20" i="9"/>
  <c r="Q20" i="9"/>
  <c r="R20" i="9"/>
  <c r="S20" i="9"/>
  <c r="T20" i="9"/>
  <c r="U20" i="9"/>
  <c r="V20" i="9"/>
  <c r="W20" i="9"/>
  <c r="X20" i="9"/>
  <c r="Y20" i="9"/>
  <c r="E21" i="9"/>
  <c r="F21" i="9"/>
  <c r="G21" i="9"/>
  <c r="H21" i="9"/>
  <c r="I21" i="9"/>
  <c r="J21" i="9"/>
  <c r="K21" i="9"/>
  <c r="L21" i="9"/>
  <c r="M21" i="9"/>
  <c r="N21" i="9"/>
  <c r="O21" i="9"/>
  <c r="P21" i="9"/>
  <c r="Q21" i="9"/>
  <c r="R21" i="9"/>
  <c r="S21" i="9"/>
  <c r="T21" i="9"/>
  <c r="U21" i="9"/>
  <c r="V21" i="9"/>
  <c r="W21" i="9"/>
  <c r="X21" i="9"/>
  <c r="Y21" i="9"/>
  <c r="E22" i="9"/>
  <c r="F22" i="9"/>
  <c r="G22" i="9"/>
  <c r="H22" i="9"/>
  <c r="I22" i="9"/>
  <c r="J22" i="9"/>
  <c r="K22" i="9"/>
  <c r="L22" i="9"/>
  <c r="M22" i="9"/>
  <c r="N22" i="9"/>
  <c r="O22" i="9"/>
  <c r="P22" i="9"/>
  <c r="Q22" i="9"/>
  <c r="R22" i="9"/>
  <c r="S22" i="9"/>
  <c r="T22" i="9"/>
  <c r="U22" i="9"/>
  <c r="V22" i="9"/>
  <c r="W22" i="9"/>
  <c r="X22" i="9"/>
  <c r="Y22" i="9"/>
  <c r="E23" i="9"/>
  <c r="F23" i="9"/>
  <c r="G23" i="9"/>
  <c r="H23" i="9"/>
  <c r="I23" i="9"/>
  <c r="J23" i="9"/>
  <c r="K23" i="9"/>
  <c r="L23" i="9"/>
  <c r="M23" i="9"/>
  <c r="N23" i="9"/>
  <c r="O23" i="9"/>
  <c r="P23" i="9"/>
  <c r="Q23" i="9"/>
  <c r="R23" i="9"/>
  <c r="S23" i="9"/>
  <c r="T23" i="9"/>
  <c r="U23" i="9"/>
  <c r="V23" i="9"/>
  <c r="W23" i="9"/>
  <c r="X23" i="9"/>
  <c r="Y23" i="9"/>
  <c r="E24" i="9"/>
  <c r="F24" i="9"/>
  <c r="G24" i="9"/>
  <c r="H24" i="9"/>
  <c r="I24" i="9"/>
  <c r="J24" i="9"/>
  <c r="K24" i="9"/>
  <c r="L24" i="9"/>
  <c r="M24" i="9"/>
  <c r="N24" i="9"/>
  <c r="O24" i="9"/>
  <c r="P24" i="9"/>
  <c r="Q24" i="9"/>
  <c r="R24" i="9"/>
  <c r="S24" i="9"/>
  <c r="T24" i="9"/>
  <c r="U24" i="9"/>
  <c r="V24" i="9"/>
  <c r="W24" i="9"/>
  <c r="X24" i="9"/>
  <c r="Y24" i="9"/>
  <c r="E25" i="9"/>
  <c r="F25" i="9"/>
  <c r="G25" i="9"/>
  <c r="H25" i="9"/>
  <c r="I25" i="9"/>
  <c r="J25" i="9"/>
  <c r="K25" i="9"/>
  <c r="L25" i="9"/>
  <c r="M25" i="9"/>
  <c r="N25" i="9"/>
  <c r="O25" i="9"/>
  <c r="P25" i="9"/>
  <c r="Q25" i="9"/>
  <c r="R25" i="9"/>
  <c r="S25" i="9"/>
  <c r="T25" i="9"/>
  <c r="U25" i="9"/>
  <c r="V25" i="9"/>
  <c r="W25" i="9"/>
  <c r="X25" i="9"/>
  <c r="Y25" i="9"/>
  <c r="E26" i="9"/>
  <c r="F26" i="9"/>
  <c r="G26" i="9"/>
  <c r="H26" i="9"/>
  <c r="I26" i="9"/>
  <c r="J26" i="9"/>
  <c r="K26" i="9"/>
  <c r="L26" i="9"/>
  <c r="M26" i="9"/>
  <c r="N26" i="9"/>
  <c r="O26" i="9"/>
  <c r="P26" i="9"/>
  <c r="Q26" i="9"/>
  <c r="R26" i="9"/>
  <c r="S26" i="9"/>
  <c r="T26" i="9"/>
  <c r="U26" i="9"/>
  <c r="V26" i="9"/>
  <c r="W26" i="9"/>
  <c r="X26" i="9"/>
  <c r="Y26" i="9"/>
  <c r="E27" i="9"/>
  <c r="F27" i="9"/>
  <c r="G27" i="9"/>
  <c r="H27" i="9"/>
  <c r="I27" i="9"/>
  <c r="J27" i="9"/>
  <c r="K27" i="9"/>
  <c r="L27" i="9"/>
  <c r="M27" i="9"/>
  <c r="N27" i="9"/>
  <c r="O27" i="9"/>
  <c r="P27" i="9"/>
  <c r="Q27" i="9"/>
  <c r="R27" i="9"/>
  <c r="S27" i="9"/>
  <c r="T27" i="9"/>
  <c r="U27" i="9"/>
  <c r="V27" i="9"/>
  <c r="W27" i="9"/>
  <c r="X27" i="9"/>
  <c r="Y27" i="9"/>
  <c r="E28" i="9"/>
  <c r="F28" i="9"/>
  <c r="G28" i="9"/>
  <c r="H28" i="9"/>
  <c r="I28" i="9"/>
  <c r="J28" i="9"/>
  <c r="K28" i="9"/>
  <c r="L28" i="9"/>
  <c r="M28" i="9"/>
  <c r="N28" i="9"/>
  <c r="O28" i="9"/>
  <c r="P28" i="9"/>
  <c r="Q28" i="9"/>
  <c r="R28" i="9"/>
  <c r="S28" i="9"/>
  <c r="T28" i="9"/>
  <c r="U28" i="9"/>
  <c r="V28" i="9"/>
  <c r="W28" i="9"/>
  <c r="X28" i="9"/>
  <c r="Y28" i="9"/>
  <c r="E29" i="9"/>
  <c r="F29" i="9"/>
  <c r="G29" i="9"/>
  <c r="H29" i="9"/>
  <c r="I29" i="9"/>
  <c r="J29" i="9"/>
  <c r="K29" i="9"/>
  <c r="L29" i="9"/>
  <c r="M29" i="9"/>
  <c r="N29" i="9"/>
  <c r="O29" i="9"/>
  <c r="P29" i="9"/>
  <c r="Q29" i="9"/>
  <c r="R29" i="9"/>
  <c r="S29" i="9"/>
  <c r="T29" i="9"/>
  <c r="U29" i="9"/>
  <c r="V29" i="9"/>
  <c r="W29" i="9"/>
  <c r="X29" i="9"/>
  <c r="Y29" i="9"/>
  <c r="E30" i="9"/>
  <c r="F30" i="9"/>
  <c r="G30" i="9"/>
  <c r="H30" i="9"/>
  <c r="I30" i="9"/>
  <c r="J30" i="9"/>
  <c r="K30" i="9"/>
  <c r="L30" i="9"/>
  <c r="M30" i="9"/>
  <c r="N30" i="9"/>
  <c r="O30" i="9"/>
  <c r="P30" i="9"/>
  <c r="Q30" i="9"/>
  <c r="R30" i="9"/>
  <c r="S30" i="9"/>
  <c r="T30" i="9"/>
  <c r="U30" i="9"/>
  <c r="V30" i="9"/>
  <c r="W30" i="9"/>
  <c r="X30" i="9"/>
  <c r="Y30" i="9"/>
  <c r="E31" i="9"/>
  <c r="F31" i="9"/>
  <c r="G31" i="9"/>
  <c r="H31" i="9"/>
  <c r="I31" i="9"/>
  <c r="J31" i="9"/>
  <c r="K31" i="9"/>
  <c r="L31" i="9"/>
  <c r="M31" i="9"/>
  <c r="N31" i="9"/>
  <c r="O31" i="9"/>
  <c r="P31" i="9"/>
  <c r="Q31" i="9"/>
  <c r="R31" i="9"/>
  <c r="S31" i="9"/>
  <c r="T31" i="9"/>
  <c r="U31" i="9"/>
  <c r="V31" i="9"/>
  <c r="W31" i="9"/>
  <c r="X31" i="9"/>
  <c r="Y31" i="9"/>
  <c r="E32" i="9"/>
  <c r="F32" i="9"/>
  <c r="G32" i="9"/>
  <c r="H32" i="9"/>
  <c r="I32" i="9"/>
  <c r="J32" i="9"/>
  <c r="K32" i="9"/>
  <c r="L32" i="9"/>
  <c r="M32" i="9"/>
  <c r="N32" i="9"/>
  <c r="O32" i="9"/>
  <c r="P32" i="9"/>
  <c r="Q32" i="9"/>
  <c r="R32" i="9"/>
  <c r="S32" i="9"/>
  <c r="T32" i="9"/>
  <c r="U32" i="9"/>
  <c r="V32" i="9"/>
  <c r="W32" i="9"/>
  <c r="X32" i="9"/>
  <c r="Y32" i="9"/>
  <c r="E33" i="9"/>
  <c r="F33" i="9"/>
  <c r="G33" i="9"/>
  <c r="H33" i="9"/>
  <c r="I33" i="9"/>
  <c r="J33" i="9"/>
  <c r="K33" i="9"/>
  <c r="L33" i="9"/>
  <c r="M33" i="9"/>
  <c r="N33" i="9"/>
  <c r="O33" i="9"/>
  <c r="P33" i="9"/>
  <c r="Q33" i="9"/>
  <c r="R33" i="9"/>
  <c r="S33" i="9"/>
  <c r="T33" i="9"/>
  <c r="U33" i="9"/>
  <c r="V33" i="9"/>
  <c r="W33" i="9"/>
  <c r="X33" i="9"/>
  <c r="Y33" i="9"/>
  <c r="E34" i="9"/>
  <c r="F34" i="9"/>
  <c r="G34" i="9"/>
  <c r="H34" i="9"/>
  <c r="I34" i="9"/>
  <c r="J34" i="9"/>
  <c r="K34" i="9"/>
  <c r="L34" i="9"/>
  <c r="M34" i="9"/>
  <c r="N34" i="9"/>
  <c r="O34" i="9"/>
  <c r="P34" i="9"/>
  <c r="Q34" i="9"/>
  <c r="R34" i="9"/>
  <c r="S34" i="9"/>
  <c r="T34" i="9"/>
  <c r="U34" i="9"/>
  <c r="V34" i="9"/>
  <c r="W34" i="9"/>
  <c r="X34" i="9"/>
  <c r="Y34" i="9"/>
  <c r="E35" i="9"/>
  <c r="F35" i="9"/>
  <c r="G35" i="9"/>
  <c r="H35" i="9"/>
  <c r="I35" i="9"/>
  <c r="J35" i="9"/>
  <c r="K35" i="9"/>
  <c r="L35" i="9"/>
  <c r="M35" i="9"/>
  <c r="N35" i="9"/>
  <c r="O35" i="9"/>
  <c r="P35" i="9"/>
  <c r="Q35" i="9"/>
  <c r="R35" i="9"/>
  <c r="S35" i="9"/>
  <c r="T35" i="9"/>
  <c r="U35" i="9"/>
  <c r="V35" i="9"/>
  <c r="W35" i="9"/>
  <c r="X35" i="9"/>
  <c r="Y35" i="9"/>
  <c r="E36" i="9"/>
  <c r="F36" i="9"/>
  <c r="G36" i="9"/>
  <c r="H36" i="9"/>
  <c r="I36" i="9"/>
  <c r="J36" i="9"/>
  <c r="K36" i="9"/>
  <c r="L36" i="9"/>
  <c r="M36" i="9"/>
  <c r="N36" i="9"/>
  <c r="O36" i="9"/>
  <c r="P36" i="9"/>
  <c r="Q36" i="9"/>
  <c r="R36" i="9"/>
  <c r="S36" i="9"/>
  <c r="T36" i="9"/>
  <c r="U36" i="9"/>
  <c r="V36" i="9"/>
  <c r="W36" i="9"/>
  <c r="X36" i="9"/>
  <c r="Y36" i="9"/>
  <c r="E37" i="9"/>
  <c r="F37" i="9"/>
  <c r="G37" i="9"/>
  <c r="H37" i="9"/>
  <c r="I37" i="9"/>
  <c r="J37" i="9"/>
  <c r="K37" i="9"/>
  <c r="L37" i="9"/>
  <c r="M37" i="9"/>
  <c r="N37" i="9"/>
  <c r="O37" i="9"/>
  <c r="P37" i="9"/>
  <c r="Q37" i="9"/>
  <c r="R37" i="9"/>
  <c r="S37" i="9"/>
  <c r="T37" i="9"/>
  <c r="U37" i="9"/>
  <c r="V37" i="9"/>
  <c r="W37" i="9"/>
  <c r="X37" i="9"/>
  <c r="Y37" i="9"/>
  <c r="E38" i="9"/>
  <c r="F38" i="9"/>
  <c r="G38" i="9"/>
  <c r="H38" i="9"/>
  <c r="I38" i="9"/>
  <c r="J38" i="9"/>
  <c r="K38" i="9"/>
  <c r="L38" i="9"/>
  <c r="M38" i="9"/>
  <c r="N38" i="9"/>
  <c r="O38" i="9"/>
  <c r="P38" i="9"/>
  <c r="Q38" i="9"/>
  <c r="R38" i="9"/>
  <c r="S38" i="9"/>
  <c r="T38" i="9"/>
  <c r="U38" i="9"/>
  <c r="V38" i="9"/>
  <c r="W38" i="9"/>
  <c r="X38" i="9"/>
  <c r="Y38" i="9"/>
  <c r="E39" i="9"/>
  <c r="F39" i="9"/>
  <c r="G39" i="9"/>
  <c r="H39" i="9"/>
  <c r="I39" i="9"/>
  <c r="J39" i="9"/>
  <c r="K39" i="9"/>
  <c r="L39" i="9"/>
  <c r="M39" i="9"/>
  <c r="N39" i="9"/>
  <c r="O39" i="9"/>
  <c r="P39" i="9"/>
  <c r="Q39" i="9"/>
  <c r="R39" i="9"/>
  <c r="S39" i="9"/>
  <c r="T39" i="9"/>
  <c r="U39" i="9"/>
  <c r="V39" i="9"/>
  <c r="W39" i="9"/>
  <c r="X39" i="9"/>
  <c r="Y39" i="9"/>
  <c r="E40" i="9"/>
  <c r="F40" i="9"/>
  <c r="G40" i="9"/>
  <c r="H40" i="9"/>
  <c r="I40" i="9"/>
  <c r="J40" i="9"/>
  <c r="K40" i="9"/>
  <c r="L40" i="9"/>
  <c r="M40" i="9"/>
  <c r="N40" i="9"/>
  <c r="O40" i="9"/>
  <c r="P40" i="9"/>
  <c r="Q40" i="9"/>
  <c r="R40" i="9"/>
  <c r="S40" i="9"/>
  <c r="T40" i="9"/>
  <c r="U40" i="9"/>
  <c r="V40" i="9"/>
  <c r="W40" i="9"/>
  <c r="X40" i="9"/>
  <c r="Y40" i="9"/>
  <c r="E41" i="9"/>
  <c r="F41" i="9"/>
  <c r="G41" i="9"/>
  <c r="H41" i="9"/>
  <c r="I41" i="9"/>
  <c r="J41" i="9"/>
  <c r="K41" i="9"/>
  <c r="L41" i="9"/>
  <c r="M41" i="9"/>
  <c r="N41" i="9"/>
  <c r="O41" i="9"/>
  <c r="P41" i="9"/>
  <c r="Q41" i="9"/>
  <c r="R41" i="9"/>
  <c r="S41" i="9"/>
  <c r="T41" i="9"/>
  <c r="U41" i="9"/>
  <c r="V41" i="9"/>
  <c r="W41" i="9"/>
  <c r="X41" i="9"/>
  <c r="Y41" i="9"/>
  <c r="E42" i="9"/>
  <c r="F42" i="9"/>
  <c r="G42" i="9"/>
  <c r="H42" i="9"/>
  <c r="I42" i="9"/>
  <c r="J42" i="9"/>
  <c r="K42" i="9"/>
  <c r="L42" i="9"/>
  <c r="M42" i="9"/>
  <c r="N42" i="9"/>
  <c r="O42" i="9"/>
  <c r="P42" i="9"/>
  <c r="Q42" i="9"/>
  <c r="R42" i="9"/>
  <c r="S42" i="9"/>
  <c r="T42" i="9"/>
  <c r="U42" i="9"/>
  <c r="V42" i="9"/>
  <c r="W42" i="9"/>
  <c r="X42" i="9"/>
  <c r="Y42" i="9"/>
  <c r="E43" i="9"/>
  <c r="F43" i="9"/>
  <c r="G43" i="9"/>
  <c r="H43" i="9"/>
  <c r="I43" i="9"/>
  <c r="J43" i="9"/>
  <c r="K43" i="9"/>
  <c r="L43" i="9"/>
  <c r="M43" i="9"/>
  <c r="N43" i="9"/>
  <c r="O43" i="9"/>
  <c r="P43" i="9"/>
  <c r="Q43" i="9"/>
  <c r="R43" i="9"/>
  <c r="S43" i="9"/>
  <c r="T43" i="9"/>
  <c r="U43" i="9"/>
  <c r="V43" i="9"/>
  <c r="W43" i="9"/>
  <c r="X43" i="9"/>
  <c r="Y43" i="9"/>
  <c r="E44" i="9"/>
  <c r="F44" i="9"/>
  <c r="G44" i="9"/>
  <c r="H44" i="9"/>
  <c r="I44" i="9"/>
  <c r="J44" i="9"/>
  <c r="K44" i="9"/>
  <c r="L44" i="9"/>
  <c r="M44" i="9"/>
  <c r="N44" i="9"/>
  <c r="O44" i="9"/>
  <c r="P44" i="9"/>
  <c r="Q44" i="9"/>
  <c r="R44" i="9"/>
  <c r="S44" i="9"/>
  <c r="T44" i="9"/>
  <c r="U44" i="9"/>
  <c r="V44" i="9"/>
  <c r="W44" i="9"/>
  <c r="X44" i="9"/>
  <c r="Y44" i="9"/>
  <c r="E45" i="9"/>
  <c r="F45" i="9"/>
  <c r="G45" i="9"/>
  <c r="H45" i="9"/>
  <c r="I45" i="9"/>
  <c r="J45" i="9"/>
  <c r="K45" i="9"/>
  <c r="L45" i="9"/>
  <c r="M45" i="9"/>
  <c r="N45" i="9"/>
  <c r="O45" i="9"/>
  <c r="P45" i="9"/>
  <c r="Q45" i="9"/>
  <c r="R45" i="9"/>
  <c r="S45" i="9"/>
  <c r="T45" i="9"/>
  <c r="U45" i="9"/>
  <c r="V45" i="9"/>
  <c r="W45" i="9"/>
  <c r="X45" i="9"/>
  <c r="Y45" i="9"/>
  <c r="E46" i="9"/>
  <c r="F46" i="9"/>
  <c r="G46" i="9"/>
  <c r="H46" i="9"/>
  <c r="I46" i="9"/>
  <c r="J46" i="9"/>
  <c r="K46" i="9"/>
  <c r="L46" i="9"/>
  <c r="M46" i="9"/>
  <c r="N46" i="9"/>
  <c r="O46" i="9"/>
  <c r="P46" i="9"/>
  <c r="Q46" i="9"/>
  <c r="R46" i="9"/>
  <c r="S46" i="9"/>
  <c r="T46" i="9"/>
  <c r="U46" i="9"/>
  <c r="V46" i="9"/>
  <c r="W46" i="9"/>
  <c r="X46" i="9"/>
  <c r="Y46" i="9"/>
  <c r="E47" i="9"/>
  <c r="F47" i="9"/>
  <c r="G47" i="9"/>
  <c r="H47" i="9"/>
  <c r="I47" i="9"/>
  <c r="J47" i="9"/>
  <c r="K47" i="9"/>
  <c r="L47" i="9"/>
  <c r="M47" i="9"/>
  <c r="N47" i="9"/>
  <c r="O47" i="9"/>
  <c r="P47" i="9"/>
  <c r="Q47" i="9"/>
  <c r="R47" i="9"/>
  <c r="S47" i="9"/>
  <c r="T47" i="9"/>
  <c r="U47" i="9"/>
  <c r="V47" i="9"/>
  <c r="W47" i="9"/>
  <c r="X47" i="9"/>
  <c r="Y47" i="9"/>
  <c r="E48" i="9"/>
  <c r="F48" i="9"/>
  <c r="G48" i="9"/>
  <c r="H48" i="9"/>
  <c r="I48" i="9"/>
  <c r="J48" i="9"/>
  <c r="K48" i="9"/>
  <c r="L48" i="9"/>
  <c r="M48" i="9"/>
  <c r="N48" i="9"/>
  <c r="O48" i="9"/>
  <c r="P48" i="9"/>
  <c r="Q48" i="9"/>
  <c r="R48" i="9"/>
  <c r="S48" i="9"/>
  <c r="T48" i="9"/>
  <c r="U48" i="9"/>
  <c r="V48" i="9"/>
  <c r="W48" i="9"/>
  <c r="X48" i="9"/>
  <c r="Y48" i="9"/>
  <c r="E49" i="9"/>
  <c r="F49" i="9"/>
  <c r="G49" i="9"/>
  <c r="H49" i="9"/>
  <c r="I49" i="9"/>
  <c r="J49" i="9"/>
  <c r="K49" i="9"/>
  <c r="L49" i="9"/>
  <c r="M49" i="9"/>
  <c r="N49" i="9"/>
  <c r="O49" i="9"/>
  <c r="P49" i="9"/>
  <c r="Q49" i="9"/>
  <c r="R49" i="9"/>
  <c r="S49" i="9"/>
  <c r="T49" i="9"/>
  <c r="U49" i="9"/>
  <c r="V49" i="9"/>
  <c r="W49" i="9"/>
  <c r="X49" i="9"/>
  <c r="Y49" i="9"/>
  <c r="E50" i="9"/>
  <c r="F50" i="9"/>
  <c r="G50" i="9"/>
  <c r="H50" i="9"/>
  <c r="I50" i="9"/>
  <c r="J50" i="9"/>
  <c r="K50" i="9"/>
  <c r="L50" i="9"/>
  <c r="M50" i="9"/>
  <c r="N50" i="9"/>
  <c r="O50" i="9"/>
  <c r="P50" i="9"/>
  <c r="Q50" i="9"/>
  <c r="R50" i="9"/>
  <c r="S50" i="9"/>
  <c r="T50" i="9"/>
  <c r="U50" i="9"/>
  <c r="V50" i="9"/>
  <c r="W50" i="9"/>
  <c r="X50" i="9"/>
  <c r="Y50" i="9"/>
  <c r="E51" i="9"/>
  <c r="F51" i="9"/>
  <c r="G51" i="9"/>
  <c r="H51" i="9"/>
  <c r="I51" i="9"/>
  <c r="J51" i="9"/>
  <c r="K51" i="9"/>
  <c r="L51" i="9"/>
  <c r="M51" i="9"/>
  <c r="N51" i="9"/>
  <c r="O51" i="9"/>
  <c r="P51" i="9"/>
  <c r="Q51" i="9"/>
  <c r="R51" i="9"/>
  <c r="S51" i="9"/>
  <c r="T51" i="9"/>
  <c r="U51" i="9"/>
  <c r="V51" i="9"/>
  <c r="W51" i="9"/>
  <c r="X51" i="9"/>
  <c r="Y51" i="9"/>
  <c r="E52" i="9"/>
  <c r="F52" i="9"/>
  <c r="G52" i="9"/>
  <c r="H52" i="9"/>
  <c r="I52" i="9"/>
  <c r="J52" i="9"/>
  <c r="K52" i="9"/>
  <c r="L52" i="9"/>
  <c r="M52" i="9"/>
  <c r="N52" i="9"/>
  <c r="O52" i="9"/>
  <c r="P52" i="9"/>
  <c r="Q52" i="9"/>
  <c r="R52" i="9"/>
  <c r="S52" i="9"/>
  <c r="T52" i="9"/>
  <c r="U52" i="9"/>
  <c r="V52" i="9"/>
  <c r="W52" i="9"/>
  <c r="X52" i="9"/>
  <c r="Y52" i="9"/>
  <c r="E53" i="9"/>
  <c r="F53" i="9"/>
  <c r="G53" i="9"/>
  <c r="H53" i="9"/>
  <c r="I53" i="9"/>
  <c r="J53" i="9"/>
  <c r="K53" i="9"/>
  <c r="L53" i="9"/>
  <c r="M53" i="9"/>
  <c r="N53" i="9"/>
  <c r="O53" i="9"/>
  <c r="P53" i="9"/>
  <c r="Q53" i="9"/>
  <c r="R53" i="9"/>
  <c r="S53" i="9"/>
  <c r="T53" i="9"/>
  <c r="U53" i="9"/>
  <c r="V53" i="9"/>
  <c r="W53" i="9"/>
  <c r="X53" i="9"/>
  <c r="Y53" i="9"/>
  <c r="E54" i="9"/>
  <c r="F54" i="9"/>
  <c r="G54" i="9"/>
  <c r="H54" i="9"/>
  <c r="I54" i="9"/>
  <c r="J54" i="9"/>
  <c r="K54" i="9"/>
  <c r="L54" i="9"/>
  <c r="M54" i="9"/>
  <c r="N54" i="9"/>
  <c r="O54" i="9"/>
  <c r="P54" i="9"/>
  <c r="Q54" i="9"/>
  <c r="R54" i="9"/>
  <c r="S54" i="9"/>
  <c r="T54" i="9"/>
  <c r="U54" i="9"/>
  <c r="V54" i="9"/>
  <c r="W54" i="9"/>
  <c r="X54" i="9"/>
  <c r="Y54" i="9"/>
  <c r="E55" i="9"/>
  <c r="F55" i="9"/>
  <c r="G55" i="9"/>
  <c r="H55" i="9"/>
  <c r="I55" i="9"/>
  <c r="J55" i="9"/>
  <c r="K55" i="9"/>
  <c r="L55" i="9"/>
  <c r="M55" i="9"/>
  <c r="N55" i="9"/>
  <c r="O55" i="9"/>
  <c r="P55" i="9"/>
  <c r="Q55" i="9"/>
  <c r="R55" i="9"/>
  <c r="S55" i="9"/>
  <c r="T55" i="9"/>
  <c r="U55" i="9"/>
  <c r="V55" i="9"/>
  <c r="W55" i="9"/>
  <c r="X55" i="9"/>
  <c r="Y55" i="9"/>
  <c r="E56" i="9"/>
  <c r="F56" i="9"/>
  <c r="G56" i="9"/>
  <c r="H56" i="9"/>
  <c r="I56" i="9"/>
  <c r="J56" i="9"/>
  <c r="K56" i="9"/>
  <c r="L56" i="9"/>
  <c r="M56" i="9"/>
  <c r="N56" i="9"/>
  <c r="O56" i="9"/>
  <c r="P56" i="9"/>
  <c r="Q56" i="9"/>
  <c r="R56" i="9"/>
  <c r="S56" i="9"/>
  <c r="T56" i="9"/>
  <c r="U56" i="9"/>
  <c r="V56" i="9"/>
  <c r="W56" i="9"/>
  <c r="X56" i="9"/>
  <c r="Y56" i="9"/>
  <c r="E57" i="9"/>
  <c r="F57" i="9"/>
  <c r="G57" i="9"/>
  <c r="H57" i="9"/>
  <c r="I57" i="9"/>
  <c r="J57" i="9"/>
  <c r="K57" i="9"/>
  <c r="L57" i="9"/>
  <c r="M57" i="9"/>
  <c r="N57" i="9"/>
  <c r="O57" i="9"/>
  <c r="P57" i="9"/>
  <c r="Q57" i="9"/>
  <c r="R57" i="9"/>
  <c r="S57" i="9"/>
  <c r="T57" i="9"/>
  <c r="U57" i="9"/>
  <c r="V57" i="9"/>
  <c r="W57" i="9"/>
  <c r="X57" i="9"/>
  <c r="Y57" i="9"/>
  <c r="E58" i="9"/>
  <c r="F58" i="9"/>
  <c r="G58" i="9"/>
  <c r="H58" i="9"/>
  <c r="I58" i="9"/>
  <c r="J58" i="9"/>
  <c r="K58" i="9"/>
  <c r="L58" i="9"/>
  <c r="M58" i="9"/>
  <c r="N58" i="9"/>
  <c r="O58" i="9"/>
  <c r="P58" i="9"/>
  <c r="Q58" i="9"/>
  <c r="R58" i="9"/>
  <c r="S58" i="9"/>
  <c r="T58" i="9"/>
  <c r="U58" i="9"/>
  <c r="V58" i="9"/>
  <c r="W58" i="9"/>
  <c r="X58" i="9"/>
  <c r="Y58" i="9"/>
  <c r="E59" i="9"/>
  <c r="F59" i="9"/>
  <c r="G59" i="9"/>
  <c r="H59" i="9"/>
  <c r="I59" i="9"/>
  <c r="J59" i="9"/>
  <c r="K59" i="9"/>
  <c r="L59" i="9"/>
  <c r="M59" i="9"/>
  <c r="N59" i="9"/>
  <c r="O59" i="9"/>
  <c r="P59" i="9"/>
  <c r="Q59" i="9"/>
  <c r="R59" i="9"/>
  <c r="S59" i="9"/>
  <c r="T59" i="9"/>
  <c r="U59" i="9"/>
  <c r="V59" i="9"/>
  <c r="W59" i="9"/>
  <c r="X59" i="9"/>
  <c r="Y59" i="9"/>
  <c r="E60" i="9"/>
  <c r="F60" i="9"/>
  <c r="G60" i="9"/>
  <c r="H60" i="9"/>
  <c r="I60" i="9"/>
  <c r="J60" i="9"/>
  <c r="K60" i="9"/>
  <c r="L60" i="9"/>
  <c r="M60" i="9"/>
  <c r="N60" i="9"/>
  <c r="O60" i="9"/>
  <c r="P60" i="9"/>
  <c r="Q60" i="9"/>
  <c r="R60" i="9"/>
  <c r="S60" i="9"/>
  <c r="T60" i="9"/>
  <c r="U60" i="9"/>
  <c r="V60" i="9"/>
  <c r="W60" i="9"/>
  <c r="X60" i="9"/>
  <c r="Y60" i="9"/>
  <c r="E61" i="9"/>
  <c r="F61" i="9"/>
  <c r="G61" i="9"/>
  <c r="H61" i="9"/>
  <c r="I61" i="9"/>
  <c r="J61" i="9"/>
  <c r="K61" i="9"/>
  <c r="L61" i="9"/>
  <c r="M61" i="9"/>
  <c r="N61" i="9"/>
  <c r="O61" i="9"/>
  <c r="P61" i="9"/>
  <c r="Q61" i="9"/>
  <c r="R61" i="9"/>
  <c r="S61" i="9"/>
  <c r="T61" i="9"/>
  <c r="U61" i="9"/>
  <c r="V61" i="9"/>
  <c r="W61" i="9"/>
  <c r="X61" i="9"/>
  <c r="Y61" i="9"/>
  <c r="E62" i="9"/>
  <c r="F62" i="9"/>
  <c r="G62" i="9"/>
  <c r="H62" i="9"/>
  <c r="I62" i="9"/>
  <c r="J62" i="9"/>
  <c r="K62" i="9"/>
  <c r="L62" i="9"/>
  <c r="M62" i="9"/>
  <c r="N62" i="9"/>
  <c r="O62" i="9"/>
  <c r="P62" i="9"/>
  <c r="Q62" i="9"/>
  <c r="R62" i="9"/>
  <c r="S62" i="9"/>
  <c r="T62" i="9"/>
  <c r="U62" i="9"/>
  <c r="V62" i="9"/>
  <c r="W62" i="9"/>
  <c r="X62" i="9"/>
  <c r="Y62" i="9"/>
  <c r="E63" i="9"/>
  <c r="F63" i="9"/>
  <c r="G63" i="9"/>
  <c r="H63" i="9"/>
  <c r="I63" i="9"/>
  <c r="J63" i="9"/>
  <c r="K63" i="9"/>
  <c r="L63" i="9"/>
  <c r="M63" i="9"/>
  <c r="N63" i="9"/>
  <c r="O63" i="9"/>
  <c r="P63" i="9"/>
  <c r="Q63" i="9"/>
  <c r="R63" i="9"/>
  <c r="S63" i="9"/>
  <c r="T63" i="9"/>
  <c r="U63" i="9"/>
  <c r="V63" i="9"/>
  <c r="W63" i="9"/>
  <c r="X63" i="9"/>
  <c r="Y63" i="9"/>
  <c r="E64" i="9"/>
  <c r="F64" i="9"/>
  <c r="G64" i="9"/>
  <c r="H64" i="9"/>
  <c r="I64" i="9"/>
  <c r="J64" i="9"/>
  <c r="K64" i="9"/>
  <c r="L64" i="9"/>
  <c r="M64" i="9"/>
  <c r="N64" i="9"/>
  <c r="O64" i="9"/>
  <c r="P64" i="9"/>
  <c r="Q64" i="9"/>
  <c r="R64" i="9"/>
  <c r="S64" i="9"/>
  <c r="T64" i="9"/>
  <c r="U64" i="9"/>
  <c r="V64" i="9"/>
  <c r="W64" i="9"/>
  <c r="X64" i="9"/>
  <c r="Y64" i="9"/>
  <c r="E65" i="9"/>
  <c r="F65" i="9"/>
  <c r="G65" i="9"/>
  <c r="H65" i="9"/>
  <c r="I65" i="9"/>
  <c r="J65" i="9"/>
  <c r="K65" i="9"/>
  <c r="L65" i="9"/>
  <c r="M65" i="9"/>
  <c r="N65" i="9"/>
  <c r="O65" i="9"/>
  <c r="P65" i="9"/>
  <c r="Q65" i="9"/>
  <c r="R65" i="9"/>
  <c r="S65" i="9"/>
  <c r="T65" i="9"/>
  <c r="U65" i="9"/>
  <c r="V65" i="9"/>
  <c r="W65" i="9"/>
  <c r="X65" i="9"/>
  <c r="Y65" i="9"/>
  <c r="E66" i="9"/>
  <c r="F66" i="9"/>
  <c r="G66" i="9"/>
  <c r="H66" i="9"/>
  <c r="I66" i="9"/>
  <c r="J66" i="9"/>
  <c r="K66" i="9"/>
  <c r="L66" i="9"/>
  <c r="M66" i="9"/>
  <c r="N66" i="9"/>
  <c r="O66" i="9"/>
  <c r="P66" i="9"/>
  <c r="Q66" i="9"/>
  <c r="R66" i="9"/>
  <c r="S66" i="9"/>
  <c r="T66" i="9"/>
  <c r="U66" i="9"/>
  <c r="V66" i="9"/>
  <c r="W66" i="9"/>
  <c r="X66" i="9"/>
  <c r="Y66" i="9"/>
  <c r="E67" i="9"/>
  <c r="F67" i="9"/>
  <c r="G67" i="9"/>
  <c r="H67" i="9"/>
  <c r="I67" i="9"/>
  <c r="J67" i="9"/>
  <c r="K67" i="9"/>
  <c r="L67" i="9"/>
  <c r="M67" i="9"/>
  <c r="N67" i="9"/>
  <c r="O67" i="9"/>
  <c r="P67" i="9"/>
  <c r="Q67" i="9"/>
  <c r="R67" i="9"/>
  <c r="S67" i="9"/>
  <c r="T67" i="9"/>
  <c r="U67" i="9"/>
  <c r="V67" i="9"/>
  <c r="W67" i="9"/>
  <c r="X67" i="9"/>
  <c r="Y67" i="9"/>
  <c r="E68" i="9"/>
  <c r="F68" i="9"/>
  <c r="G68" i="9"/>
  <c r="H68" i="9"/>
  <c r="I68" i="9"/>
  <c r="J68" i="9"/>
  <c r="K68" i="9"/>
  <c r="L68" i="9"/>
  <c r="M68" i="9"/>
  <c r="N68" i="9"/>
  <c r="O68" i="9"/>
  <c r="P68" i="9"/>
  <c r="Q68" i="9"/>
  <c r="R68" i="9"/>
  <c r="S68" i="9"/>
  <c r="T68" i="9"/>
  <c r="U68" i="9"/>
  <c r="V68" i="9"/>
  <c r="W68" i="9"/>
  <c r="X68" i="9"/>
  <c r="Y68" i="9"/>
  <c r="E69" i="9"/>
  <c r="F69" i="9"/>
  <c r="G69" i="9"/>
  <c r="H69" i="9"/>
  <c r="I69" i="9"/>
  <c r="J69" i="9"/>
  <c r="K69" i="9"/>
  <c r="L69" i="9"/>
  <c r="M69" i="9"/>
  <c r="N69" i="9"/>
  <c r="O69" i="9"/>
  <c r="P69" i="9"/>
  <c r="Q69" i="9"/>
  <c r="R69" i="9"/>
  <c r="S69" i="9"/>
  <c r="T69" i="9"/>
  <c r="U69" i="9"/>
  <c r="V69" i="9"/>
  <c r="W69" i="9"/>
  <c r="X69" i="9"/>
  <c r="Y69" i="9"/>
  <c r="E70" i="9"/>
  <c r="F70" i="9"/>
  <c r="G70" i="9"/>
  <c r="H70" i="9"/>
  <c r="I70" i="9"/>
  <c r="J70" i="9"/>
  <c r="K70" i="9"/>
  <c r="L70" i="9"/>
  <c r="M70" i="9"/>
  <c r="N70" i="9"/>
  <c r="O70" i="9"/>
  <c r="P70" i="9"/>
  <c r="Q70" i="9"/>
  <c r="R70" i="9"/>
  <c r="S70" i="9"/>
  <c r="T70" i="9"/>
  <c r="U70" i="9"/>
  <c r="V70" i="9"/>
  <c r="W70" i="9"/>
  <c r="X70" i="9"/>
  <c r="Y70" i="9"/>
  <c r="E71" i="9"/>
  <c r="F71" i="9"/>
  <c r="G71" i="9"/>
  <c r="H71" i="9"/>
  <c r="I71" i="9"/>
  <c r="J71" i="9"/>
  <c r="K71" i="9"/>
  <c r="L71" i="9"/>
  <c r="M71" i="9"/>
  <c r="N71" i="9"/>
  <c r="O71" i="9"/>
  <c r="P71" i="9"/>
  <c r="Q71" i="9"/>
  <c r="R71" i="9"/>
  <c r="S71" i="9"/>
  <c r="T71" i="9"/>
  <c r="U71" i="9"/>
  <c r="V71" i="9"/>
  <c r="W71" i="9"/>
  <c r="X71" i="9"/>
  <c r="Y71" i="9"/>
  <c r="E72" i="9"/>
  <c r="F72" i="9"/>
  <c r="G72" i="9"/>
  <c r="H72" i="9"/>
  <c r="I72" i="9"/>
  <c r="J72" i="9"/>
  <c r="K72" i="9"/>
  <c r="L72" i="9"/>
  <c r="M72" i="9"/>
  <c r="N72" i="9"/>
  <c r="O72" i="9"/>
  <c r="P72" i="9"/>
  <c r="Q72" i="9"/>
  <c r="R72" i="9"/>
  <c r="S72" i="9"/>
  <c r="T72" i="9"/>
  <c r="U72" i="9"/>
  <c r="V72" i="9"/>
  <c r="W72" i="9"/>
  <c r="X72" i="9"/>
  <c r="Y72" i="9"/>
  <c r="E73" i="9"/>
  <c r="F73" i="9"/>
  <c r="G73" i="9"/>
  <c r="H73" i="9"/>
  <c r="I73" i="9"/>
  <c r="J73" i="9"/>
  <c r="K73" i="9"/>
  <c r="L73" i="9"/>
  <c r="M73" i="9"/>
  <c r="N73" i="9"/>
  <c r="O73" i="9"/>
  <c r="P73" i="9"/>
  <c r="Q73" i="9"/>
  <c r="R73" i="9"/>
  <c r="S73" i="9"/>
  <c r="T73" i="9"/>
  <c r="U73" i="9"/>
  <c r="V73" i="9"/>
  <c r="W73" i="9"/>
  <c r="X73" i="9"/>
  <c r="Y73" i="9"/>
  <c r="E74" i="9"/>
  <c r="F74" i="9"/>
  <c r="G74" i="9"/>
  <c r="H74" i="9"/>
  <c r="I74" i="9"/>
  <c r="J74" i="9"/>
  <c r="K74" i="9"/>
  <c r="L74" i="9"/>
  <c r="M74" i="9"/>
  <c r="N74" i="9"/>
  <c r="O74" i="9"/>
  <c r="P74" i="9"/>
  <c r="Q74" i="9"/>
  <c r="R74" i="9"/>
  <c r="S74" i="9"/>
  <c r="T74" i="9"/>
  <c r="U74" i="9"/>
  <c r="V74" i="9"/>
  <c r="W74" i="9"/>
  <c r="X74" i="9"/>
  <c r="Y74" i="9"/>
  <c r="E75" i="9"/>
  <c r="F75" i="9"/>
  <c r="G75" i="9"/>
  <c r="H75" i="9"/>
  <c r="I75" i="9"/>
  <c r="J75" i="9"/>
  <c r="K75" i="9"/>
  <c r="L75" i="9"/>
  <c r="M75" i="9"/>
  <c r="N75" i="9"/>
  <c r="O75" i="9"/>
  <c r="P75" i="9"/>
  <c r="Q75" i="9"/>
  <c r="R75" i="9"/>
  <c r="S75" i="9"/>
  <c r="T75" i="9"/>
  <c r="U75" i="9"/>
  <c r="V75" i="9"/>
  <c r="W75" i="9"/>
  <c r="X75" i="9"/>
  <c r="Y75" i="9"/>
  <c r="E76" i="9"/>
  <c r="F76" i="9"/>
  <c r="G76" i="9"/>
  <c r="H76" i="9"/>
  <c r="I76" i="9"/>
  <c r="J76" i="9"/>
  <c r="K76" i="9"/>
  <c r="L76" i="9"/>
  <c r="M76" i="9"/>
  <c r="N76" i="9"/>
  <c r="O76" i="9"/>
  <c r="P76" i="9"/>
  <c r="Q76" i="9"/>
  <c r="R76" i="9"/>
  <c r="S76" i="9"/>
  <c r="T76" i="9"/>
  <c r="U76" i="9"/>
  <c r="V76" i="9"/>
  <c r="W76" i="9"/>
  <c r="X76" i="9"/>
  <c r="Y76" i="9"/>
  <c r="E77" i="9"/>
  <c r="F77" i="9"/>
  <c r="G77" i="9"/>
  <c r="H77" i="9"/>
  <c r="I77" i="9"/>
  <c r="J77" i="9"/>
  <c r="K77" i="9"/>
  <c r="L77" i="9"/>
  <c r="M77" i="9"/>
  <c r="N77" i="9"/>
  <c r="O77" i="9"/>
  <c r="P77" i="9"/>
  <c r="Q77" i="9"/>
  <c r="R77" i="9"/>
  <c r="S77" i="9"/>
  <c r="T77" i="9"/>
  <c r="U77" i="9"/>
  <c r="V77" i="9"/>
  <c r="W77" i="9"/>
  <c r="X77" i="9"/>
  <c r="Y77" i="9"/>
  <c r="E78" i="9"/>
  <c r="F78" i="9"/>
  <c r="G78" i="9"/>
  <c r="H78" i="9"/>
  <c r="I78" i="9"/>
  <c r="J78" i="9"/>
  <c r="K78" i="9"/>
  <c r="L78" i="9"/>
  <c r="M78" i="9"/>
  <c r="N78" i="9"/>
  <c r="O78" i="9"/>
  <c r="P78" i="9"/>
  <c r="Q78" i="9"/>
  <c r="R78" i="9"/>
  <c r="S78" i="9"/>
  <c r="T78" i="9"/>
  <c r="U78" i="9"/>
  <c r="V78" i="9"/>
  <c r="W78" i="9"/>
  <c r="X78" i="9"/>
  <c r="Y78" i="9"/>
  <c r="E79" i="9"/>
  <c r="F79" i="9"/>
  <c r="G79" i="9"/>
  <c r="H79" i="9"/>
  <c r="I79" i="9"/>
  <c r="J79" i="9"/>
  <c r="K79" i="9"/>
  <c r="L79" i="9"/>
  <c r="M79" i="9"/>
  <c r="N79" i="9"/>
  <c r="O79" i="9"/>
  <c r="P79" i="9"/>
  <c r="Q79" i="9"/>
  <c r="R79" i="9"/>
  <c r="S79" i="9"/>
  <c r="T79" i="9"/>
  <c r="U79" i="9"/>
  <c r="V79" i="9"/>
  <c r="W79" i="9"/>
  <c r="X79" i="9"/>
  <c r="Y79" i="9"/>
  <c r="E80" i="9"/>
  <c r="F80" i="9"/>
  <c r="G80" i="9"/>
  <c r="H80" i="9"/>
  <c r="I80" i="9"/>
  <c r="J80" i="9"/>
  <c r="K80" i="9"/>
  <c r="L80" i="9"/>
  <c r="M80" i="9"/>
  <c r="N80" i="9"/>
  <c r="O80" i="9"/>
  <c r="P80" i="9"/>
  <c r="Q80" i="9"/>
  <c r="R80" i="9"/>
  <c r="S80" i="9"/>
  <c r="T80" i="9"/>
  <c r="U80" i="9"/>
  <c r="V80" i="9"/>
  <c r="W80" i="9"/>
  <c r="X80" i="9"/>
  <c r="Y80" i="9"/>
  <c r="E81" i="9"/>
  <c r="F81" i="9"/>
  <c r="G81" i="9"/>
  <c r="H81" i="9"/>
  <c r="I81" i="9"/>
  <c r="J81" i="9"/>
  <c r="K81" i="9"/>
  <c r="L81" i="9"/>
  <c r="M81" i="9"/>
  <c r="N81" i="9"/>
  <c r="O81" i="9"/>
  <c r="P81" i="9"/>
  <c r="Q81" i="9"/>
  <c r="R81" i="9"/>
  <c r="S81" i="9"/>
  <c r="T81" i="9"/>
  <c r="U81" i="9"/>
  <c r="V81" i="9"/>
  <c r="W81" i="9"/>
  <c r="X81" i="9"/>
  <c r="Y81" i="9"/>
  <c r="E82" i="9"/>
  <c r="F82" i="9"/>
  <c r="G82" i="9"/>
  <c r="H82" i="9"/>
  <c r="I82" i="9"/>
  <c r="J82" i="9"/>
  <c r="K82" i="9"/>
  <c r="L82" i="9"/>
  <c r="M82" i="9"/>
  <c r="N82" i="9"/>
  <c r="O82" i="9"/>
  <c r="P82" i="9"/>
  <c r="Q82" i="9"/>
  <c r="R82" i="9"/>
  <c r="S82" i="9"/>
  <c r="T82" i="9"/>
  <c r="U82" i="9"/>
  <c r="V82" i="9"/>
  <c r="W82" i="9"/>
  <c r="X82" i="9"/>
  <c r="Y82" i="9"/>
  <c r="E83" i="9"/>
  <c r="F83" i="9"/>
  <c r="G83" i="9"/>
  <c r="H83" i="9"/>
  <c r="I83" i="9"/>
  <c r="J83" i="9"/>
  <c r="K83" i="9"/>
  <c r="L83" i="9"/>
  <c r="M83" i="9"/>
  <c r="N83" i="9"/>
  <c r="O83" i="9"/>
  <c r="P83" i="9"/>
  <c r="Q83" i="9"/>
  <c r="R83" i="9"/>
  <c r="S83" i="9"/>
  <c r="T83" i="9"/>
  <c r="U83" i="9"/>
  <c r="V83" i="9"/>
  <c r="W83" i="9"/>
  <c r="X83" i="9"/>
  <c r="Y83" i="9"/>
  <c r="E84" i="9"/>
  <c r="F84" i="9"/>
  <c r="G84" i="9"/>
  <c r="H84" i="9"/>
  <c r="I84" i="9"/>
  <c r="J84" i="9"/>
  <c r="K84" i="9"/>
  <c r="L84" i="9"/>
  <c r="M84" i="9"/>
  <c r="N84" i="9"/>
  <c r="O84" i="9"/>
  <c r="P84" i="9"/>
  <c r="Q84" i="9"/>
  <c r="R84" i="9"/>
  <c r="S84" i="9"/>
  <c r="T84" i="9"/>
  <c r="U84" i="9"/>
  <c r="V84" i="9"/>
  <c r="W84" i="9"/>
  <c r="X84" i="9"/>
  <c r="Y84" i="9"/>
  <c r="E85" i="9"/>
  <c r="F85" i="9"/>
  <c r="G85" i="9"/>
  <c r="H85" i="9"/>
  <c r="I85" i="9"/>
  <c r="J85" i="9"/>
  <c r="K85" i="9"/>
  <c r="L85" i="9"/>
  <c r="M85" i="9"/>
  <c r="N85" i="9"/>
  <c r="O85" i="9"/>
  <c r="P85" i="9"/>
  <c r="Q85" i="9"/>
  <c r="R85" i="9"/>
  <c r="S85" i="9"/>
  <c r="T85" i="9"/>
  <c r="U85" i="9"/>
  <c r="V85" i="9"/>
  <c r="W85" i="9"/>
  <c r="X85" i="9"/>
  <c r="Y85" i="9"/>
  <c r="E86" i="9"/>
  <c r="F86" i="9"/>
  <c r="G86" i="9"/>
  <c r="H86" i="9"/>
  <c r="I86" i="9"/>
  <c r="J86" i="9"/>
  <c r="K86" i="9"/>
  <c r="L86" i="9"/>
  <c r="M86" i="9"/>
  <c r="N86" i="9"/>
  <c r="O86" i="9"/>
  <c r="P86" i="9"/>
  <c r="Q86" i="9"/>
  <c r="R86" i="9"/>
  <c r="S86" i="9"/>
  <c r="T86" i="9"/>
  <c r="U86" i="9"/>
  <c r="V86" i="9"/>
  <c r="W86" i="9"/>
  <c r="X86" i="9"/>
  <c r="Y86" i="9"/>
  <c r="E87" i="9"/>
  <c r="F87" i="9"/>
  <c r="G87" i="9"/>
  <c r="H87" i="9"/>
  <c r="I87" i="9"/>
  <c r="J87" i="9"/>
  <c r="K87" i="9"/>
  <c r="L87" i="9"/>
  <c r="M87" i="9"/>
  <c r="N87" i="9"/>
  <c r="O87" i="9"/>
  <c r="P87" i="9"/>
  <c r="Q87" i="9"/>
  <c r="R87" i="9"/>
  <c r="S87" i="9"/>
  <c r="T87" i="9"/>
  <c r="U87" i="9"/>
  <c r="V87" i="9"/>
  <c r="W87" i="9"/>
  <c r="X87" i="9"/>
  <c r="Y87" i="9"/>
  <c r="E88" i="9"/>
  <c r="F88" i="9"/>
  <c r="G88" i="9"/>
  <c r="H88" i="9"/>
  <c r="I88" i="9"/>
  <c r="J88" i="9"/>
  <c r="K88" i="9"/>
  <c r="L88" i="9"/>
  <c r="M88" i="9"/>
  <c r="N88" i="9"/>
  <c r="O88" i="9"/>
  <c r="P88" i="9"/>
  <c r="Q88" i="9"/>
  <c r="R88" i="9"/>
  <c r="S88" i="9"/>
  <c r="T88" i="9"/>
  <c r="U88" i="9"/>
  <c r="V88" i="9"/>
  <c r="W88" i="9"/>
  <c r="X88" i="9"/>
  <c r="Y88" i="9"/>
  <c r="E89" i="9"/>
  <c r="F89" i="9"/>
  <c r="G89" i="9"/>
  <c r="H89" i="9"/>
  <c r="I89" i="9"/>
  <c r="J89" i="9"/>
  <c r="K89" i="9"/>
  <c r="L89" i="9"/>
  <c r="M89" i="9"/>
  <c r="N89" i="9"/>
  <c r="O89" i="9"/>
  <c r="P89" i="9"/>
  <c r="Q89" i="9"/>
  <c r="R89" i="9"/>
  <c r="S89" i="9"/>
  <c r="T89" i="9"/>
  <c r="U89" i="9"/>
  <c r="V89" i="9"/>
  <c r="W89" i="9"/>
  <c r="X89" i="9"/>
  <c r="Y89" i="9"/>
  <c r="E90" i="9"/>
  <c r="F90" i="9"/>
  <c r="G90" i="9"/>
  <c r="H90" i="9"/>
  <c r="I90" i="9"/>
  <c r="J90" i="9"/>
  <c r="K90" i="9"/>
  <c r="L90" i="9"/>
  <c r="M90" i="9"/>
  <c r="N90" i="9"/>
  <c r="O90" i="9"/>
  <c r="P90" i="9"/>
  <c r="Q90" i="9"/>
  <c r="R90" i="9"/>
  <c r="S90" i="9"/>
  <c r="T90" i="9"/>
  <c r="U90" i="9"/>
  <c r="V90" i="9"/>
  <c r="W90" i="9"/>
  <c r="X90" i="9"/>
  <c r="Y90" i="9"/>
  <c r="E91" i="9"/>
  <c r="F91" i="9"/>
  <c r="G91" i="9"/>
  <c r="H91" i="9"/>
  <c r="I91" i="9"/>
  <c r="J91" i="9"/>
  <c r="K91" i="9"/>
  <c r="L91" i="9"/>
  <c r="M91" i="9"/>
  <c r="N91" i="9"/>
  <c r="O91" i="9"/>
  <c r="P91" i="9"/>
  <c r="Q91" i="9"/>
  <c r="R91" i="9"/>
  <c r="S91" i="9"/>
  <c r="T91" i="9"/>
  <c r="U91" i="9"/>
  <c r="V91" i="9"/>
  <c r="W91" i="9"/>
  <c r="X91" i="9"/>
  <c r="Y91" i="9"/>
  <c r="E92" i="9"/>
  <c r="F92" i="9"/>
  <c r="G92" i="9"/>
  <c r="H92" i="9"/>
  <c r="I92" i="9"/>
  <c r="J92" i="9"/>
  <c r="K92" i="9"/>
  <c r="L92" i="9"/>
  <c r="M92" i="9"/>
  <c r="N92" i="9"/>
  <c r="O92" i="9"/>
  <c r="P92" i="9"/>
  <c r="Q92" i="9"/>
  <c r="R92" i="9"/>
  <c r="S92" i="9"/>
  <c r="T92" i="9"/>
  <c r="U92" i="9"/>
  <c r="V92" i="9"/>
  <c r="W92" i="9"/>
  <c r="X92" i="9"/>
  <c r="Y92" i="9"/>
  <c r="E93" i="9"/>
  <c r="F93" i="9"/>
  <c r="G93" i="9"/>
  <c r="H93" i="9"/>
  <c r="I93" i="9"/>
  <c r="J93" i="9"/>
  <c r="K93" i="9"/>
  <c r="L93" i="9"/>
  <c r="M93" i="9"/>
  <c r="N93" i="9"/>
  <c r="O93" i="9"/>
  <c r="P93" i="9"/>
  <c r="Q93" i="9"/>
  <c r="R93" i="9"/>
  <c r="S93" i="9"/>
  <c r="T93" i="9"/>
  <c r="U93" i="9"/>
  <c r="V93" i="9"/>
  <c r="W93" i="9"/>
  <c r="X93" i="9"/>
  <c r="Y93" i="9"/>
  <c r="E94" i="9"/>
  <c r="F94" i="9"/>
  <c r="G94" i="9"/>
  <c r="H94" i="9"/>
  <c r="I94" i="9"/>
  <c r="J94" i="9"/>
  <c r="K94" i="9"/>
  <c r="L94" i="9"/>
  <c r="M94" i="9"/>
  <c r="N94" i="9"/>
  <c r="O94" i="9"/>
  <c r="P94" i="9"/>
  <c r="Q94" i="9"/>
  <c r="R94" i="9"/>
  <c r="S94" i="9"/>
  <c r="T94" i="9"/>
  <c r="U94" i="9"/>
  <c r="V94" i="9"/>
  <c r="W94" i="9"/>
  <c r="X94" i="9"/>
  <c r="Y94" i="9"/>
  <c r="E95" i="9"/>
  <c r="F95" i="9"/>
  <c r="G95" i="9"/>
  <c r="H95" i="9"/>
  <c r="I95" i="9"/>
  <c r="J95" i="9"/>
  <c r="K95" i="9"/>
  <c r="L95" i="9"/>
  <c r="M95" i="9"/>
  <c r="N95" i="9"/>
  <c r="O95" i="9"/>
  <c r="P95" i="9"/>
  <c r="Q95" i="9"/>
  <c r="R95" i="9"/>
  <c r="S95" i="9"/>
  <c r="T95" i="9"/>
  <c r="U95" i="9"/>
  <c r="V95" i="9"/>
  <c r="W95" i="9"/>
  <c r="X95" i="9"/>
  <c r="Y95" i="9"/>
  <c r="E96" i="9"/>
  <c r="F96" i="9"/>
  <c r="G96" i="9"/>
  <c r="H96" i="9"/>
  <c r="I96" i="9"/>
  <c r="J96" i="9"/>
  <c r="K96" i="9"/>
  <c r="L96" i="9"/>
  <c r="M96" i="9"/>
  <c r="N96" i="9"/>
  <c r="O96" i="9"/>
  <c r="P96" i="9"/>
  <c r="Q96" i="9"/>
  <c r="R96" i="9"/>
  <c r="S96" i="9"/>
  <c r="T96" i="9"/>
  <c r="U96" i="9"/>
  <c r="V96" i="9"/>
  <c r="W96" i="9"/>
  <c r="X96" i="9"/>
  <c r="Y96" i="9"/>
  <c r="E97" i="9"/>
  <c r="F97" i="9"/>
  <c r="G97" i="9"/>
  <c r="H97" i="9"/>
  <c r="I97" i="9"/>
  <c r="J97" i="9"/>
  <c r="K97" i="9"/>
  <c r="L97" i="9"/>
  <c r="M97" i="9"/>
  <c r="N97" i="9"/>
  <c r="O97" i="9"/>
  <c r="P97" i="9"/>
  <c r="Q97" i="9"/>
  <c r="R97" i="9"/>
  <c r="S97" i="9"/>
  <c r="T97" i="9"/>
  <c r="U97" i="9"/>
  <c r="V97" i="9"/>
  <c r="W97" i="9"/>
  <c r="X97" i="9"/>
  <c r="Y97" i="9"/>
  <c r="E98" i="9"/>
  <c r="F98" i="9"/>
  <c r="G98" i="9"/>
  <c r="H98" i="9"/>
  <c r="I98" i="9"/>
  <c r="J98" i="9"/>
  <c r="K98" i="9"/>
  <c r="L98" i="9"/>
  <c r="M98" i="9"/>
  <c r="N98" i="9"/>
  <c r="O98" i="9"/>
  <c r="P98" i="9"/>
  <c r="Q98" i="9"/>
  <c r="R98" i="9"/>
  <c r="S98" i="9"/>
  <c r="T98" i="9"/>
  <c r="U98" i="9"/>
  <c r="V98" i="9"/>
  <c r="W98" i="9"/>
  <c r="X98" i="9"/>
  <c r="Y98" i="9"/>
  <c r="E99" i="9"/>
  <c r="F99" i="9"/>
  <c r="G99" i="9"/>
  <c r="H99" i="9"/>
  <c r="I99" i="9"/>
  <c r="J99" i="9"/>
  <c r="K99" i="9"/>
  <c r="L99" i="9"/>
  <c r="M99" i="9"/>
  <c r="N99" i="9"/>
  <c r="O99" i="9"/>
  <c r="P99" i="9"/>
  <c r="Q99" i="9"/>
  <c r="R99" i="9"/>
  <c r="S99" i="9"/>
  <c r="T99" i="9"/>
  <c r="U99" i="9"/>
  <c r="V99" i="9"/>
  <c r="W99" i="9"/>
  <c r="X99" i="9"/>
  <c r="Y99" i="9"/>
  <c r="E100" i="9"/>
  <c r="F100" i="9"/>
  <c r="G100" i="9"/>
  <c r="H100" i="9"/>
  <c r="I100" i="9"/>
  <c r="J100" i="9"/>
  <c r="K100" i="9"/>
  <c r="L100" i="9"/>
  <c r="M100" i="9"/>
  <c r="N100" i="9"/>
  <c r="O100" i="9"/>
  <c r="P100" i="9"/>
  <c r="Q100" i="9"/>
  <c r="R100" i="9"/>
  <c r="S100" i="9"/>
  <c r="T100" i="9"/>
  <c r="U100" i="9"/>
  <c r="V100" i="9"/>
  <c r="W100" i="9"/>
  <c r="X100" i="9"/>
  <c r="Y100" i="9"/>
  <c r="E101" i="9"/>
  <c r="F101" i="9"/>
  <c r="G101" i="9"/>
  <c r="H101" i="9"/>
  <c r="I101" i="9"/>
  <c r="J101" i="9"/>
  <c r="K101" i="9"/>
  <c r="L101" i="9"/>
  <c r="M101" i="9"/>
  <c r="N101" i="9"/>
  <c r="O101" i="9"/>
  <c r="P101" i="9"/>
  <c r="Q101" i="9"/>
  <c r="R101" i="9"/>
  <c r="S101" i="9"/>
  <c r="T101" i="9"/>
  <c r="U101" i="9"/>
  <c r="V101" i="9"/>
  <c r="W101" i="9"/>
  <c r="X101" i="9"/>
  <c r="Y101" i="9"/>
  <c r="E102" i="9"/>
  <c r="F102" i="9"/>
  <c r="G102" i="9"/>
  <c r="H102" i="9"/>
  <c r="I102" i="9"/>
  <c r="J102" i="9"/>
  <c r="K102" i="9"/>
  <c r="L102" i="9"/>
  <c r="M102" i="9"/>
  <c r="N102" i="9"/>
  <c r="O102" i="9"/>
  <c r="P102" i="9"/>
  <c r="Q102" i="9"/>
  <c r="R102" i="9"/>
  <c r="S102" i="9"/>
  <c r="T102" i="9"/>
  <c r="U102" i="9"/>
  <c r="V102" i="9"/>
  <c r="W102" i="9"/>
  <c r="X102" i="9"/>
  <c r="Y102" i="9"/>
  <c r="E103" i="9"/>
  <c r="F103" i="9"/>
  <c r="G103" i="9"/>
  <c r="H103" i="9"/>
  <c r="I103" i="9"/>
  <c r="J103" i="9"/>
  <c r="K103" i="9"/>
  <c r="L103" i="9"/>
  <c r="M103" i="9"/>
  <c r="N103" i="9"/>
  <c r="O103" i="9"/>
  <c r="P103" i="9"/>
  <c r="Q103" i="9"/>
  <c r="R103" i="9"/>
  <c r="S103" i="9"/>
  <c r="T103" i="9"/>
  <c r="U103" i="9"/>
  <c r="V103" i="9"/>
  <c r="W103" i="9"/>
  <c r="X103" i="9"/>
  <c r="Y103" i="9"/>
  <c r="E104" i="9"/>
  <c r="F104" i="9"/>
  <c r="G104" i="9"/>
  <c r="H104" i="9"/>
  <c r="I104" i="9"/>
  <c r="J104" i="9"/>
  <c r="K104" i="9"/>
  <c r="L104" i="9"/>
  <c r="M104" i="9"/>
  <c r="N104" i="9"/>
  <c r="O104" i="9"/>
  <c r="P104" i="9"/>
  <c r="Q104" i="9"/>
  <c r="R104" i="9"/>
  <c r="S104" i="9"/>
  <c r="T104" i="9"/>
  <c r="U104" i="9"/>
  <c r="V104" i="9"/>
  <c r="W104" i="9"/>
  <c r="X104" i="9"/>
  <c r="Y104" i="9"/>
  <c r="E105" i="9"/>
  <c r="F105" i="9"/>
  <c r="G105" i="9"/>
  <c r="H105" i="9"/>
  <c r="I105" i="9"/>
  <c r="J105" i="9"/>
  <c r="K105" i="9"/>
  <c r="L105" i="9"/>
  <c r="M105" i="9"/>
  <c r="N105" i="9"/>
  <c r="O105" i="9"/>
  <c r="P105" i="9"/>
  <c r="Q105" i="9"/>
  <c r="R105" i="9"/>
  <c r="S105" i="9"/>
  <c r="T105" i="9"/>
  <c r="U105" i="9"/>
  <c r="V105" i="9"/>
  <c r="W105" i="9"/>
  <c r="X105" i="9"/>
  <c r="Y105" i="9"/>
  <c r="E106" i="9"/>
  <c r="F106" i="9"/>
  <c r="G106" i="9"/>
  <c r="H106" i="9"/>
  <c r="I106" i="9"/>
  <c r="J106" i="9"/>
  <c r="K106" i="9"/>
  <c r="L106" i="9"/>
  <c r="M106" i="9"/>
  <c r="N106" i="9"/>
  <c r="O106" i="9"/>
  <c r="P106" i="9"/>
  <c r="Q106" i="9"/>
  <c r="R106" i="9"/>
  <c r="S106" i="9"/>
  <c r="T106" i="9"/>
  <c r="U106" i="9"/>
  <c r="V106" i="9"/>
  <c r="W106" i="9"/>
  <c r="X106" i="9"/>
  <c r="Y106" i="9"/>
  <c r="E107" i="9"/>
  <c r="F107" i="9"/>
  <c r="G107" i="9"/>
  <c r="H107" i="9"/>
  <c r="I107" i="9"/>
  <c r="J107" i="9"/>
  <c r="K107" i="9"/>
  <c r="L107" i="9"/>
  <c r="M107" i="9"/>
  <c r="N107" i="9"/>
  <c r="O107" i="9"/>
  <c r="P107" i="9"/>
  <c r="Q107" i="9"/>
  <c r="R107" i="9"/>
  <c r="S107" i="9"/>
  <c r="T107" i="9"/>
  <c r="U107" i="9"/>
  <c r="V107" i="9"/>
  <c r="W107" i="9"/>
  <c r="X107" i="9"/>
  <c r="Y107" i="9"/>
  <c r="E108" i="9"/>
  <c r="F108" i="9"/>
  <c r="G108" i="9"/>
  <c r="H108" i="9"/>
  <c r="I108" i="9"/>
  <c r="J108" i="9"/>
  <c r="K108" i="9"/>
  <c r="L108" i="9"/>
  <c r="M108" i="9"/>
  <c r="N108" i="9"/>
  <c r="O108" i="9"/>
  <c r="P108" i="9"/>
  <c r="Q108" i="9"/>
  <c r="R108" i="9"/>
  <c r="S108" i="9"/>
  <c r="T108" i="9"/>
  <c r="U108" i="9"/>
  <c r="V108" i="9"/>
  <c r="W108" i="9"/>
  <c r="X108" i="9"/>
  <c r="Y108" i="9"/>
  <c r="E109" i="9"/>
  <c r="F109" i="9"/>
  <c r="G109" i="9"/>
  <c r="H109" i="9"/>
  <c r="I109" i="9"/>
  <c r="J109" i="9"/>
  <c r="K109" i="9"/>
  <c r="L109" i="9"/>
  <c r="M109" i="9"/>
  <c r="N109" i="9"/>
  <c r="O109" i="9"/>
  <c r="P109" i="9"/>
  <c r="Q109" i="9"/>
  <c r="R109" i="9"/>
  <c r="S109" i="9"/>
  <c r="T109" i="9"/>
  <c r="U109" i="9"/>
  <c r="V109" i="9"/>
  <c r="W109" i="9"/>
  <c r="X109" i="9"/>
  <c r="Y109" i="9"/>
  <c r="E110" i="9"/>
  <c r="F110" i="9"/>
  <c r="G110" i="9"/>
  <c r="H110" i="9"/>
  <c r="I110" i="9"/>
  <c r="J110" i="9"/>
  <c r="K110" i="9"/>
  <c r="L110" i="9"/>
  <c r="M110" i="9"/>
  <c r="N110" i="9"/>
  <c r="O110" i="9"/>
  <c r="P110" i="9"/>
  <c r="Q110" i="9"/>
  <c r="R110" i="9"/>
  <c r="S110" i="9"/>
  <c r="T110" i="9"/>
  <c r="U110" i="9"/>
  <c r="V110" i="9"/>
  <c r="W110" i="9"/>
  <c r="X110" i="9"/>
  <c r="Y110" i="9"/>
  <c r="E111" i="9"/>
  <c r="F111" i="9"/>
  <c r="G111" i="9"/>
  <c r="H111" i="9"/>
  <c r="I111" i="9"/>
  <c r="J111" i="9"/>
  <c r="K111" i="9"/>
  <c r="L111" i="9"/>
  <c r="M111" i="9"/>
  <c r="N111" i="9"/>
  <c r="O111" i="9"/>
  <c r="P111" i="9"/>
  <c r="Q111" i="9"/>
  <c r="R111" i="9"/>
  <c r="S111" i="9"/>
  <c r="T111" i="9"/>
  <c r="U111" i="9"/>
  <c r="V111" i="9"/>
  <c r="W111" i="9"/>
  <c r="X111" i="9"/>
  <c r="Y111" i="9"/>
  <c r="E112" i="9"/>
  <c r="F112" i="9"/>
  <c r="G112" i="9"/>
  <c r="H112" i="9"/>
  <c r="I112" i="9"/>
  <c r="J112" i="9"/>
  <c r="K112" i="9"/>
  <c r="L112" i="9"/>
  <c r="M112" i="9"/>
  <c r="N112" i="9"/>
  <c r="O112" i="9"/>
  <c r="P112" i="9"/>
  <c r="Q112" i="9"/>
  <c r="R112" i="9"/>
  <c r="S112" i="9"/>
  <c r="T112" i="9"/>
  <c r="U112" i="9"/>
  <c r="V112" i="9"/>
  <c r="W112" i="9"/>
  <c r="X112" i="9"/>
  <c r="Y112" i="9"/>
  <c r="E113" i="9"/>
  <c r="F113" i="9"/>
  <c r="G113" i="9"/>
  <c r="H113" i="9"/>
  <c r="I113" i="9"/>
  <c r="J113" i="9"/>
  <c r="K113" i="9"/>
  <c r="L113" i="9"/>
  <c r="M113" i="9"/>
  <c r="N113" i="9"/>
  <c r="O113" i="9"/>
  <c r="P113" i="9"/>
  <c r="Q113" i="9"/>
  <c r="R113" i="9"/>
  <c r="S113" i="9"/>
  <c r="T113" i="9"/>
  <c r="U113" i="9"/>
  <c r="V113" i="9"/>
  <c r="W113" i="9"/>
  <c r="X113" i="9"/>
  <c r="Y113" i="9"/>
  <c r="E114" i="9"/>
  <c r="F114" i="9"/>
  <c r="G114" i="9"/>
  <c r="H114" i="9"/>
  <c r="I114" i="9"/>
  <c r="J114" i="9"/>
  <c r="K114" i="9"/>
  <c r="L114" i="9"/>
  <c r="M114" i="9"/>
  <c r="N114" i="9"/>
  <c r="O114" i="9"/>
  <c r="P114" i="9"/>
  <c r="Q114" i="9"/>
  <c r="R114" i="9"/>
  <c r="S114" i="9"/>
  <c r="T114" i="9"/>
  <c r="U114" i="9"/>
  <c r="V114" i="9"/>
  <c r="W114" i="9"/>
  <c r="X114" i="9"/>
  <c r="Y114" i="9"/>
  <c r="E115" i="9"/>
  <c r="F115" i="9"/>
  <c r="G115" i="9"/>
  <c r="H115" i="9"/>
  <c r="I115" i="9"/>
  <c r="J115" i="9"/>
  <c r="K115" i="9"/>
  <c r="L115" i="9"/>
  <c r="M115" i="9"/>
  <c r="N115" i="9"/>
  <c r="O115" i="9"/>
  <c r="P115" i="9"/>
  <c r="Q115" i="9"/>
  <c r="R115" i="9"/>
  <c r="S115" i="9"/>
  <c r="T115" i="9"/>
  <c r="U115" i="9"/>
  <c r="V115" i="9"/>
  <c r="W115" i="9"/>
  <c r="X115" i="9"/>
  <c r="Y115" i="9"/>
  <c r="E116" i="9"/>
  <c r="F116" i="9"/>
  <c r="G116" i="9"/>
  <c r="H116" i="9"/>
  <c r="I116" i="9"/>
  <c r="J116" i="9"/>
  <c r="K116" i="9"/>
  <c r="L116" i="9"/>
  <c r="M116" i="9"/>
  <c r="N116" i="9"/>
  <c r="O116" i="9"/>
  <c r="P116" i="9"/>
  <c r="Q116" i="9"/>
  <c r="R116" i="9"/>
  <c r="S116" i="9"/>
  <c r="T116" i="9"/>
  <c r="U116" i="9"/>
  <c r="V116" i="9"/>
  <c r="W116" i="9"/>
  <c r="X116" i="9"/>
  <c r="Y116" i="9"/>
  <c r="E117" i="9"/>
  <c r="F117" i="9"/>
  <c r="G117" i="9"/>
  <c r="H117" i="9"/>
  <c r="I117" i="9"/>
  <c r="J117" i="9"/>
  <c r="K117" i="9"/>
  <c r="L117" i="9"/>
  <c r="M117" i="9"/>
  <c r="N117" i="9"/>
  <c r="O117" i="9"/>
  <c r="P117" i="9"/>
  <c r="Q117" i="9"/>
  <c r="R117" i="9"/>
  <c r="S117" i="9"/>
  <c r="T117" i="9"/>
  <c r="U117" i="9"/>
  <c r="V117" i="9"/>
  <c r="W117" i="9"/>
  <c r="X117" i="9"/>
  <c r="Y117" i="9"/>
  <c r="E118" i="9"/>
  <c r="F118" i="9"/>
  <c r="G118" i="9"/>
  <c r="H118" i="9"/>
  <c r="I118" i="9"/>
  <c r="J118" i="9"/>
  <c r="K118" i="9"/>
  <c r="L118" i="9"/>
  <c r="M118" i="9"/>
  <c r="N118" i="9"/>
  <c r="O118" i="9"/>
  <c r="P118" i="9"/>
  <c r="Q118" i="9"/>
  <c r="R118" i="9"/>
  <c r="S118" i="9"/>
  <c r="T118" i="9"/>
  <c r="U118" i="9"/>
  <c r="V118" i="9"/>
  <c r="W118" i="9"/>
  <c r="X118" i="9"/>
  <c r="Y118" i="9"/>
  <c r="E119" i="9"/>
  <c r="F119" i="9"/>
  <c r="G119" i="9"/>
  <c r="H119" i="9"/>
  <c r="I119" i="9"/>
  <c r="J119" i="9"/>
  <c r="K119" i="9"/>
  <c r="L119" i="9"/>
  <c r="M119" i="9"/>
  <c r="N119" i="9"/>
  <c r="O119" i="9"/>
  <c r="P119" i="9"/>
  <c r="Q119" i="9"/>
  <c r="R119" i="9"/>
  <c r="S119" i="9"/>
  <c r="T119" i="9"/>
  <c r="U119" i="9"/>
  <c r="V119" i="9"/>
  <c r="W119" i="9"/>
  <c r="X119" i="9"/>
  <c r="Y119" i="9"/>
  <c r="E120" i="9"/>
  <c r="F120" i="9"/>
  <c r="G120" i="9"/>
  <c r="H120" i="9"/>
  <c r="I120" i="9"/>
  <c r="J120" i="9"/>
  <c r="K120" i="9"/>
  <c r="L120" i="9"/>
  <c r="M120" i="9"/>
  <c r="N120" i="9"/>
  <c r="O120" i="9"/>
  <c r="P120" i="9"/>
  <c r="Q120" i="9"/>
  <c r="R120" i="9"/>
  <c r="S120" i="9"/>
  <c r="T120" i="9"/>
  <c r="U120" i="9"/>
  <c r="V120" i="9"/>
  <c r="W120" i="9"/>
  <c r="X120" i="9"/>
  <c r="Y120" i="9"/>
  <c r="E121" i="9"/>
  <c r="F121" i="9"/>
  <c r="G121" i="9"/>
  <c r="H121" i="9"/>
  <c r="I121" i="9"/>
  <c r="J121" i="9"/>
  <c r="K121" i="9"/>
  <c r="L121" i="9"/>
  <c r="M121" i="9"/>
  <c r="N121" i="9"/>
  <c r="O121" i="9"/>
  <c r="P121" i="9"/>
  <c r="Q121" i="9"/>
  <c r="R121" i="9"/>
  <c r="S121" i="9"/>
  <c r="T121" i="9"/>
  <c r="U121" i="9"/>
  <c r="V121" i="9"/>
  <c r="W121" i="9"/>
  <c r="X121" i="9"/>
  <c r="Y121" i="9"/>
  <c r="E122" i="9"/>
  <c r="F122" i="9"/>
  <c r="G122" i="9"/>
  <c r="H122" i="9"/>
  <c r="I122" i="9"/>
  <c r="J122" i="9"/>
  <c r="K122" i="9"/>
  <c r="L122" i="9"/>
  <c r="M122" i="9"/>
  <c r="N122" i="9"/>
  <c r="O122" i="9"/>
  <c r="P122" i="9"/>
  <c r="Q122" i="9"/>
  <c r="R122" i="9"/>
  <c r="S122" i="9"/>
  <c r="T122" i="9"/>
  <c r="U122" i="9"/>
  <c r="V122" i="9"/>
  <c r="W122" i="9"/>
  <c r="X122" i="9"/>
  <c r="Y122" i="9"/>
  <c r="E123" i="9"/>
  <c r="F123" i="9"/>
  <c r="G123" i="9"/>
  <c r="H123" i="9"/>
  <c r="I123" i="9"/>
  <c r="J123" i="9"/>
  <c r="K123" i="9"/>
  <c r="L123" i="9"/>
  <c r="M123" i="9"/>
  <c r="N123" i="9"/>
  <c r="O123" i="9"/>
  <c r="P123" i="9"/>
  <c r="Q123" i="9"/>
  <c r="R123" i="9"/>
  <c r="S123" i="9"/>
  <c r="T123" i="9"/>
  <c r="U123" i="9"/>
  <c r="V123" i="9"/>
  <c r="W123" i="9"/>
  <c r="X123" i="9"/>
  <c r="Y123" i="9"/>
  <c r="E124" i="9"/>
  <c r="F124" i="9"/>
  <c r="G124" i="9"/>
  <c r="H124" i="9"/>
  <c r="I124" i="9"/>
  <c r="J124" i="9"/>
  <c r="K124" i="9"/>
  <c r="L124" i="9"/>
  <c r="M124" i="9"/>
  <c r="N124" i="9"/>
  <c r="O124" i="9"/>
  <c r="P124" i="9"/>
  <c r="Q124" i="9"/>
  <c r="R124" i="9"/>
  <c r="S124" i="9"/>
  <c r="T124" i="9"/>
  <c r="U124" i="9"/>
  <c r="V124" i="9"/>
  <c r="W124" i="9"/>
  <c r="X124" i="9"/>
  <c r="Y124" i="9"/>
  <c r="E125" i="9"/>
  <c r="F125" i="9"/>
  <c r="G125" i="9"/>
  <c r="H125" i="9"/>
  <c r="I125" i="9"/>
  <c r="J125" i="9"/>
  <c r="K125" i="9"/>
  <c r="L125" i="9"/>
  <c r="M125" i="9"/>
  <c r="N125" i="9"/>
  <c r="O125" i="9"/>
  <c r="P125" i="9"/>
  <c r="Q125" i="9"/>
  <c r="R125" i="9"/>
  <c r="S125" i="9"/>
  <c r="T125" i="9"/>
  <c r="U125" i="9"/>
  <c r="V125" i="9"/>
  <c r="W125" i="9"/>
  <c r="X125" i="9"/>
  <c r="Y125" i="9"/>
  <c r="E126" i="9"/>
  <c r="F126" i="9"/>
  <c r="G126" i="9"/>
  <c r="H126" i="9"/>
  <c r="I126" i="9"/>
  <c r="J126" i="9"/>
  <c r="K126" i="9"/>
  <c r="L126" i="9"/>
  <c r="M126" i="9"/>
  <c r="N126" i="9"/>
  <c r="O126" i="9"/>
  <c r="P126" i="9"/>
  <c r="Q126" i="9"/>
  <c r="R126" i="9"/>
  <c r="S126" i="9"/>
  <c r="T126" i="9"/>
  <c r="U126" i="9"/>
  <c r="V126" i="9"/>
  <c r="W126" i="9"/>
  <c r="X126" i="9"/>
  <c r="Y126" i="9"/>
  <c r="E127" i="9"/>
  <c r="F127" i="9"/>
  <c r="G127" i="9"/>
  <c r="H127" i="9"/>
  <c r="I127" i="9"/>
  <c r="J127" i="9"/>
  <c r="K127" i="9"/>
  <c r="L127" i="9"/>
  <c r="M127" i="9"/>
  <c r="N127" i="9"/>
  <c r="O127" i="9"/>
  <c r="P127" i="9"/>
  <c r="Q127" i="9"/>
  <c r="R127" i="9"/>
  <c r="S127" i="9"/>
  <c r="T127" i="9"/>
  <c r="U127" i="9"/>
  <c r="V127" i="9"/>
  <c r="W127" i="9"/>
  <c r="X127" i="9"/>
  <c r="Y127" i="9"/>
  <c r="E128" i="9"/>
  <c r="F128" i="9"/>
  <c r="G128" i="9"/>
  <c r="H128" i="9"/>
  <c r="I128" i="9"/>
  <c r="J128" i="9"/>
  <c r="K128" i="9"/>
  <c r="L128" i="9"/>
  <c r="M128" i="9"/>
  <c r="N128" i="9"/>
  <c r="O128" i="9"/>
  <c r="P128" i="9"/>
  <c r="Q128" i="9"/>
  <c r="R128" i="9"/>
  <c r="S128" i="9"/>
  <c r="T128" i="9"/>
  <c r="U128" i="9"/>
  <c r="V128" i="9"/>
  <c r="W128" i="9"/>
  <c r="X128" i="9"/>
  <c r="Y128" i="9"/>
  <c r="E129" i="9"/>
  <c r="F129" i="9"/>
  <c r="G129" i="9"/>
  <c r="H129" i="9"/>
  <c r="I129" i="9"/>
  <c r="J129" i="9"/>
  <c r="K129" i="9"/>
  <c r="L129" i="9"/>
  <c r="M129" i="9"/>
  <c r="N129" i="9"/>
  <c r="O129" i="9"/>
  <c r="P129" i="9"/>
  <c r="Q129" i="9"/>
  <c r="R129" i="9"/>
  <c r="S129" i="9"/>
  <c r="T129" i="9"/>
  <c r="U129" i="9"/>
  <c r="V129" i="9"/>
  <c r="W129" i="9"/>
  <c r="X129" i="9"/>
  <c r="Y129" i="9"/>
  <c r="E130" i="9"/>
  <c r="F130" i="9"/>
  <c r="G130" i="9"/>
  <c r="H130" i="9"/>
  <c r="I130" i="9"/>
  <c r="J130" i="9"/>
  <c r="K130" i="9"/>
  <c r="L130" i="9"/>
  <c r="M130" i="9"/>
  <c r="N130" i="9"/>
  <c r="O130" i="9"/>
  <c r="P130" i="9"/>
  <c r="Q130" i="9"/>
  <c r="R130" i="9"/>
  <c r="S130" i="9"/>
  <c r="T130" i="9"/>
  <c r="U130" i="9"/>
  <c r="V130" i="9"/>
  <c r="W130" i="9"/>
  <c r="X130" i="9"/>
  <c r="Y130" i="9"/>
  <c r="E131" i="9"/>
  <c r="F131" i="9"/>
  <c r="G131" i="9"/>
  <c r="H131" i="9"/>
  <c r="I131" i="9"/>
  <c r="J131" i="9"/>
  <c r="K131" i="9"/>
  <c r="L131" i="9"/>
  <c r="M131" i="9"/>
  <c r="N131" i="9"/>
  <c r="O131" i="9"/>
  <c r="P131" i="9"/>
  <c r="Q131" i="9"/>
  <c r="R131" i="9"/>
  <c r="S131" i="9"/>
  <c r="T131" i="9"/>
  <c r="U131" i="9"/>
  <c r="V131" i="9"/>
  <c r="W131" i="9"/>
  <c r="X131" i="9"/>
  <c r="Y131" i="9"/>
  <c r="E132" i="9"/>
  <c r="F132" i="9"/>
  <c r="G132" i="9"/>
  <c r="H132" i="9"/>
  <c r="I132" i="9"/>
  <c r="J132" i="9"/>
  <c r="K132" i="9"/>
  <c r="L132" i="9"/>
  <c r="M132" i="9"/>
  <c r="N132" i="9"/>
  <c r="O132" i="9"/>
  <c r="P132" i="9"/>
  <c r="Q132" i="9"/>
  <c r="R132" i="9"/>
  <c r="S132" i="9"/>
  <c r="T132" i="9"/>
  <c r="U132" i="9"/>
  <c r="V132" i="9"/>
  <c r="W132" i="9"/>
  <c r="X132" i="9"/>
  <c r="Y132" i="9"/>
  <c r="E133" i="9"/>
  <c r="F133" i="9"/>
  <c r="G133" i="9"/>
  <c r="H133" i="9"/>
  <c r="I133" i="9"/>
  <c r="J133" i="9"/>
  <c r="K133" i="9"/>
  <c r="L133" i="9"/>
  <c r="M133" i="9"/>
  <c r="N133" i="9"/>
  <c r="O133" i="9"/>
  <c r="P133" i="9"/>
  <c r="Q133" i="9"/>
  <c r="R133" i="9"/>
  <c r="S133" i="9"/>
  <c r="T133" i="9"/>
  <c r="U133" i="9"/>
  <c r="V133" i="9"/>
  <c r="W133" i="9"/>
  <c r="X133" i="9"/>
  <c r="Y133" i="9"/>
  <c r="E134" i="9"/>
  <c r="F134" i="9"/>
  <c r="G134" i="9"/>
  <c r="H134" i="9"/>
  <c r="I134" i="9"/>
  <c r="J134" i="9"/>
  <c r="K134" i="9"/>
  <c r="L134" i="9"/>
  <c r="M134" i="9"/>
  <c r="N134" i="9"/>
  <c r="O134" i="9"/>
  <c r="P134" i="9"/>
  <c r="Q134" i="9"/>
  <c r="R134" i="9"/>
  <c r="S134" i="9"/>
  <c r="T134" i="9"/>
  <c r="U134" i="9"/>
  <c r="V134" i="9"/>
  <c r="W134" i="9"/>
  <c r="X134" i="9"/>
  <c r="Y134" i="9"/>
  <c r="E135" i="9"/>
  <c r="F135" i="9"/>
  <c r="G135" i="9"/>
  <c r="H135" i="9"/>
  <c r="I135" i="9"/>
  <c r="J135" i="9"/>
  <c r="K135" i="9"/>
  <c r="L135" i="9"/>
  <c r="M135" i="9"/>
  <c r="N135" i="9"/>
  <c r="O135" i="9"/>
  <c r="P135" i="9"/>
  <c r="Q135" i="9"/>
  <c r="R135" i="9"/>
  <c r="S135" i="9"/>
  <c r="T135" i="9"/>
  <c r="U135" i="9"/>
  <c r="V135" i="9"/>
  <c r="W135" i="9"/>
  <c r="X135" i="9"/>
  <c r="Y135" i="9"/>
  <c r="E136" i="9"/>
  <c r="F136" i="9"/>
  <c r="G136" i="9"/>
  <c r="H136" i="9"/>
  <c r="I136" i="9"/>
  <c r="J136" i="9"/>
  <c r="K136" i="9"/>
  <c r="L136" i="9"/>
  <c r="M136" i="9"/>
  <c r="N136" i="9"/>
  <c r="O136" i="9"/>
  <c r="P136" i="9"/>
  <c r="Q136" i="9"/>
  <c r="R136" i="9"/>
  <c r="S136" i="9"/>
  <c r="T136" i="9"/>
  <c r="U136" i="9"/>
  <c r="V136" i="9"/>
  <c r="W136" i="9"/>
  <c r="X136" i="9"/>
  <c r="Y136" i="9"/>
  <c r="E137" i="9"/>
  <c r="F137" i="9"/>
  <c r="G137" i="9"/>
  <c r="H137" i="9"/>
  <c r="I137" i="9"/>
  <c r="J137" i="9"/>
  <c r="K137" i="9"/>
  <c r="L137" i="9"/>
  <c r="M137" i="9"/>
  <c r="N137" i="9"/>
  <c r="O137" i="9"/>
  <c r="P137" i="9"/>
  <c r="Q137" i="9"/>
  <c r="R137" i="9"/>
  <c r="S137" i="9"/>
  <c r="T137" i="9"/>
  <c r="U137" i="9"/>
  <c r="V137" i="9"/>
  <c r="W137" i="9"/>
  <c r="X137" i="9"/>
  <c r="Y137" i="9"/>
  <c r="E138" i="9"/>
  <c r="F138" i="9"/>
  <c r="G138" i="9"/>
  <c r="H138" i="9"/>
  <c r="I138" i="9"/>
  <c r="J138" i="9"/>
  <c r="K138" i="9"/>
  <c r="L138" i="9"/>
  <c r="M138" i="9"/>
  <c r="N138" i="9"/>
  <c r="O138" i="9"/>
  <c r="P138" i="9"/>
  <c r="Q138" i="9"/>
  <c r="R138" i="9"/>
  <c r="S138" i="9"/>
  <c r="T138" i="9"/>
  <c r="U138" i="9"/>
  <c r="V138" i="9"/>
  <c r="W138" i="9"/>
  <c r="X138" i="9"/>
  <c r="Y138" i="9"/>
  <c r="E139" i="9"/>
  <c r="F139" i="9"/>
  <c r="G139" i="9"/>
  <c r="H139" i="9"/>
  <c r="I139" i="9"/>
  <c r="J139" i="9"/>
  <c r="K139" i="9"/>
  <c r="L139" i="9"/>
  <c r="M139" i="9"/>
  <c r="N139" i="9"/>
  <c r="O139" i="9"/>
  <c r="P139" i="9"/>
  <c r="Q139" i="9"/>
  <c r="R139" i="9"/>
  <c r="S139" i="9"/>
  <c r="T139" i="9"/>
  <c r="U139" i="9"/>
  <c r="V139" i="9"/>
  <c r="W139" i="9"/>
  <c r="X139" i="9"/>
  <c r="Y139" i="9"/>
  <c r="E140" i="9"/>
  <c r="F140" i="9"/>
  <c r="G140" i="9"/>
  <c r="H140" i="9"/>
  <c r="I140" i="9"/>
  <c r="J140" i="9"/>
  <c r="K140" i="9"/>
  <c r="L140" i="9"/>
  <c r="M140" i="9"/>
  <c r="N140" i="9"/>
  <c r="O140" i="9"/>
  <c r="P140" i="9"/>
  <c r="Q140" i="9"/>
  <c r="R140" i="9"/>
  <c r="S140" i="9"/>
  <c r="T140" i="9"/>
  <c r="U140" i="9"/>
  <c r="V140" i="9"/>
  <c r="W140" i="9"/>
  <c r="X140" i="9"/>
  <c r="Y140" i="9"/>
  <c r="E141" i="9"/>
  <c r="F141" i="9"/>
  <c r="G141" i="9"/>
  <c r="H141" i="9"/>
  <c r="I141" i="9"/>
  <c r="J141" i="9"/>
  <c r="K141" i="9"/>
  <c r="L141" i="9"/>
  <c r="M141" i="9"/>
  <c r="N141" i="9"/>
  <c r="O141" i="9"/>
  <c r="P141" i="9"/>
  <c r="Q141" i="9"/>
  <c r="R141" i="9"/>
  <c r="S141" i="9"/>
  <c r="T141" i="9"/>
  <c r="U141" i="9"/>
  <c r="V141" i="9"/>
  <c r="W141" i="9"/>
  <c r="X141" i="9"/>
  <c r="Y141" i="9"/>
  <c r="E142" i="9"/>
  <c r="F142" i="9"/>
  <c r="G142" i="9"/>
  <c r="H142" i="9"/>
  <c r="I142" i="9"/>
  <c r="J142" i="9"/>
  <c r="K142" i="9"/>
  <c r="L142" i="9"/>
  <c r="M142" i="9"/>
  <c r="N142" i="9"/>
  <c r="O142" i="9"/>
  <c r="P142" i="9"/>
  <c r="Q142" i="9"/>
  <c r="R142" i="9"/>
  <c r="S142" i="9"/>
  <c r="T142" i="9"/>
  <c r="U142" i="9"/>
  <c r="V142" i="9"/>
  <c r="W142" i="9"/>
  <c r="X142" i="9"/>
  <c r="Y142" i="9"/>
  <c r="E143" i="9"/>
  <c r="F143" i="9"/>
  <c r="G143" i="9"/>
  <c r="H143" i="9"/>
  <c r="I143" i="9"/>
  <c r="J143" i="9"/>
  <c r="K143" i="9"/>
  <c r="L143" i="9"/>
  <c r="M143" i="9"/>
  <c r="N143" i="9"/>
  <c r="O143" i="9"/>
  <c r="P143" i="9"/>
  <c r="Q143" i="9"/>
  <c r="R143" i="9"/>
  <c r="S143" i="9"/>
  <c r="T143" i="9"/>
  <c r="U143" i="9"/>
  <c r="V143" i="9"/>
  <c r="W143" i="9"/>
  <c r="X143" i="9"/>
  <c r="Y143" i="9"/>
  <c r="E144" i="9"/>
  <c r="F144" i="9"/>
  <c r="G144" i="9"/>
  <c r="H144" i="9"/>
  <c r="I144" i="9"/>
  <c r="J144" i="9"/>
  <c r="K144" i="9"/>
  <c r="L144" i="9"/>
  <c r="M144" i="9"/>
  <c r="N144" i="9"/>
  <c r="O144" i="9"/>
  <c r="P144" i="9"/>
  <c r="Q144" i="9"/>
  <c r="R144" i="9"/>
  <c r="S144" i="9"/>
  <c r="T144" i="9"/>
  <c r="U144" i="9"/>
  <c r="V144" i="9"/>
  <c r="W144" i="9"/>
  <c r="X144" i="9"/>
  <c r="Y144" i="9"/>
  <c r="E145" i="9"/>
  <c r="F145" i="9"/>
  <c r="G145" i="9"/>
  <c r="H145" i="9"/>
  <c r="I145" i="9"/>
  <c r="J145" i="9"/>
  <c r="K145" i="9"/>
  <c r="L145" i="9"/>
  <c r="M145" i="9"/>
  <c r="N145" i="9"/>
  <c r="O145" i="9"/>
  <c r="P145" i="9"/>
  <c r="Q145" i="9"/>
  <c r="R145" i="9"/>
  <c r="S145" i="9"/>
  <c r="T145" i="9"/>
  <c r="U145" i="9"/>
  <c r="V145" i="9"/>
  <c r="W145" i="9"/>
  <c r="X145" i="9"/>
  <c r="Y145" i="9"/>
  <c r="E146" i="9"/>
  <c r="F146" i="9"/>
  <c r="G146" i="9"/>
  <c r="H146" i="9"/>
  <c r="I146" i="9"/>
  <c r="J146" i="9"/>
  <c r="K146" i="9"/>
  <c r="L146" i="9"/>
  <c r="M146" i="9"/>
  <c r="N146" i="9"/>
  <c r="O146" i="9"/>
  <c r="P146" i="9"/>
  <c r="Q146" i="9"/>
  <c r="R146" i="9"/>
  <c r="S146" i="9"/>
  <c r="T146" i="9"/>
  <c r="U146" i="9"/>
  <c r="V146" i="9"/>
  <c r="W146" i="9"/>
  <c r="X146" i="9"/>
  <c r="Y146" i="9"/>
  <c r="E147" i="9"/>
  <c r="F147" i="9"/>
  <c r="G147" i="9"/>
  <c r="H147" i="9"/>
  <c r="I147" i="9"/>
  <c r="J147" i="9"/>
  <c r="K147" i="9"/>
  <c r="L147" i="9"/>
  <c r="M147" i="9"/>
  <c r="N147" i="9"/>
  <c r="O147" i="9"/>
  <c r="P147" i="9"/>
  <c r="Q147" i="9"/>
  <c r="R147" i="9"/>
  <c r="S147" i="9"/>
  <c r="T147" i="9"/>
  <c r="U147" i="9"/>
  <c r="V147" i="9"/>
  <c r="W147" i="9"/>
  <c r="X147" i="9"/>
  <c r="Y147" i="9"/>
  <c r="E148" i="9"/>
  <c r="F148" i="9"/>
  <c r="G148" i="9"/>
  <c r="H148" i="9"/>
  <c r="I148" i="9"/>
  <c r="J148" i="9"/>
  <c r="K148" i="9"/>
  <c r="L148" i="9"/>
  <c r="M148" i="9"/>
  <c r="N148" i="9"/>
  <c r="O148" i="9"/>
  <c r="P148" i="9"/>
  <c r="Q148" i="9"/>
  <c r="R148" i="9"/>
  <c r="S148" i="9"/>
  <c r="T148" i="9"/>
  <c r="U148" i="9"/>
  <c r="V148" i="9"/>
  <c r="W148" i="9"/>
  <c r="X148" i="9"/>
  <c r="Y148" i="9"/>
  <c r="E149" i="9"/>
  <c r="F149" i="9"/>
  <c r="G149" i="9"/>
  <c r="H149" i="9"/>
  <c r="I149" i="9"/>
  <c r="J149" i="9"/>
  <c r="K149" i="9"/>
  <c r="L149" i="9"/>
  <c r="M149" i="9"/>
  <c r="N149" i="9"/>
  <c r="O149" i="9"/>
  <c r="P149" i="9"/>
  <c r="Q149" i="9"/>
  <c r="R149" i="9"/>
  <c r="S149" i="9"/>
  <c r="T149" i="9"/>
  <c r="U149" i="9"/>
  <c r="V149" i="9"/>
  <c r="W149" i="9"/>
  <c r="X149" i="9"/>
  <c r="Y149" i="9"/>
  <c r="E150" i="9"/>
  <c r="F150" i="9"/>
  <c r="G150" i="9"/>
  <c r="H150" i="9"/>
  <c r="I150" i="9"/>
  <c r="J150" i="9"/>
  <c r="K150" i="9"/>
  <c r="L150" i="9"/>
  <c r="M150" i="9"/>
  <c r="N150" i="9"/>
  <c r="O150" i="9"/>
  <c r="P150" i="9"/>
  <c r="Q150" i="9"/>
  <c r="R150" i="9"/>
  <c r="S150" i="9"/>
  <c r="T150" i="9"/>
  <c r="U150" i="9"/>
  <c r="V150" i="9"/>
  <c r="W150" i="9"/>
  <c r="X150" i="9"/>
  <c r="Y150" i="9"/>
  <c r="E151" i="9"/>
  <c r="F151" i="9"/>
  <c r="G151" i="9"/>
  <c r="H151" i="9"/>
  <c r="I151" i="9"/>
  <c r="J151" i="9"/>
  <c r="K151" i="9"/>
  <c r="L151" i="9"/>
  <c r="M151" i="9"/>
  <c r="N151" i="9"/>
  <c r="O151" i="9"/>
  <c r="P151" i="9"/>
  <c r="Q151" i="9"/>
  <c r="R151" i="9"/>
  <c r="S151" i="9"/>
  <c r="T151" i="9"/>
  <c r="U151" i="9"/>
  <c r="V151" i="9"/>
  <c r="W151" i="9"/>
  <c r="X151" i="9"/>
  <c r="Y151" i="9"/>
  <c r="E152" i="9"/>
  <c r="F152" i="9"/>
  <c r="G152" i="9"/>
  <c r="H152" i="9"/>
  <c r="I152" i="9"/>
  <c r="J152" i="9"/>
  <c r="K152" i="9"/>
  <c r="L152" i="9"/>
  <c r="M152" i="9"/>
  <c r="N152" i="9"/>
  <c r="O152" i="9"/>
  <c r="P152" i="9"/>
  <c r="Q152" i="9"/>
  <c r="R152" i="9"/>
  <c r="S152" i="9"/>
  <c r="T152" i="9"/>
  <c r="U152" i="9"/>
  <c r="V152" i="9"/>
  <c r="W152" i="9"/>
  <c r="X152" i="9"/>
  <c r="Y152" i="9"/>
  <c r="E153" i="9"/>
  <c r="F153" i="9"/>
  <c r="G153" i="9"/>
  <c r="H153" i="9"/>
  <c r="I153" i="9"/>
  <c r="J153" i="9"/>
  <c r="K153" i="9"/>
  <c r="L153" i="9"/>
  <c r="M153" i="9"/>
  <c r="N153" i="9"/>
  <c r="O153" i="9"/>
  <c r="P153" i="9"/>
  <c r="Q153" i="9"/>
  <c r="R153" i="9"/>
  <c r="S153" i="9"/>
  <c r="T153" i="9"/>
  <c r="U153" i="9"/>
  <c r="V153" i="9"/>
  <c r="W153" i="9"/>
  <c r="X153" i="9"/>
  <c r="Y153" i="9"/>
  <c r="E154" i="9"/>
  <c r="F154" i="9"/>
  <c r="G154" i="9"/>
  <c r="H154" i="9"/>
  <c r="I154" i="9"/>
  <c r="J154" i="9"/>
  <c r="K154" i="9"/>
  <c r="L154" i="9"/>
  <c r="M154" i="9"/>
  <c r="N154" i="9"/>
  <c r="O154" i="9"/>
  <c r="P154" i="9"/>
  <c r="Q154" i="9"/>
  <c r="R154" i="9"/>
  <c r="S154" i="9"/>
  <c r="T154" i="9"/>
  <c r="U154" i="9"/>
  <c r="V154" i="9"/>
  <c r="W154" i="9"/>
  <c r="X154" i="9"/>
  <c r="Y154" i="9"/>
  <c r="E155" i="9"/>
  <c r="F155" i="9"/>
  <c r="G155" i="9"/>
  <c r="H155" i="9"/>
  <c r="I155" i="9"/>
  <c r="J155" i="9"/>
  <c r="K155" i="9"/>
  <c r="L155" i="9"/>
  <c r="M155" i="9"/>
  <c r="N155" i="9"/>
  <c r="O155" i="9"/>
  <c r="P155" i="9"/>
  <c r="Q155" i="9"/>
  <c r="R155" i="9"/>
  <c r="S155" i="9"/>
  <c r="T155" i="9"/>
  <c r="U155" i="9"/>
  <c r="V155" i="9"/>
  <c r="W155" i="9"/>
  <c r="X155" i="9"/>
  <c r="Y155" i="9"/>
  <c r="E156" i="9"/>
  <c r="F156" i="9"/>
  <c r="G156" i="9"/>
  <c r="H156" i="9"/>
  <c r="I156" i="9"/>
  <c r="J156" i="9"/>
  <c r="K156" i="9"/>
  <c r="L156" i="9"/>
  <c r="M156" i="9"/>
  <c r="N156" i="9"/>
  <c r="O156" i="9"/>
  <c r="P156" i="9"/>
  <c r="Q156" i="9"/>
  <c r="R156" i="9"/>
  <c r="S156" i="9"/>
  <c r="T156" i="9"/>
  <c r="U156" i="9"/>
  <c r="V156" i="9"/>
  <c r="W156" i="9"/>
  <c r="X156" i="9"/>
  <c r="Y156" i="9"/>
  <c r="E157" i="9"/>
  <c r="F157" i="9"/>
  <c r="G157" i="9"/>
  <c r="H157" i="9"/>
  <c r="I157" i="9"/>
  <c r="J157" i="9"/>
  <c r="K157" i="9"/>
  <c r="L157" i="9"/>
  <c r="M157" i="9"/>
  <c r="N157" i="9"/>
  <c r="O157" i="9"/>
  <c r="P157" i="9"/>
  <c r="Q157" i="9"/>
  <c r="R157" i="9"/>
  <c r="S157" i="9"/>
  <c r="T157" i="9"/>
  <c r="U157" i="9"/>
  <c r="V157" i="9"/>
  <c r="W157" i="9"/>
  <c r="X157" i="9"/>
  <c r="Y157" i="9"/>
  <c r="E158" i="9"/>
  <c r="F158" i="9"/>
  <c r="G158" i="9"/>
  <c r="H158" i="9"/>
  <c r="I158" i="9"/>
  <c r="J158" i="9"/>
  <c r="K158" i="9"/>
  <c r="L158" i="9"/>
  <c r="M158" i="9"/>
  <c r="N158" i="9"/>
  <c r="O158" i="9"/>
  <c r="P158" i="9"/>
  <c r="Q158" i="9"/>
  <c r="R158" i="9"/>
  <c r="S158" i="9"/>
  <c r="T158" i="9"/>
  <c r="U158" i="9"/>
  <c r="V158" i="9"/>
  <c r="W158" i="9"/>
  <c r="X158" i="9"/>
  <c r="Y158" i="9"/>
  <c r="E159" i="9"/>
  <c r="F159" i="9"/>
  <c r="G159" i="9"/>
  <c r="H159" i="9"/>
  <c r="I159" i="9"/>
  <c r="J159" i="9"/>
  <c r="K159" i="9"/>
  <c r="L159" i="9"/>
  <c r="M159" i="9"/>
  <c r="N159" i="9"/>
  <c r="O159" i="9"/>
  <c r="P159" i="9"/>
  <c r="Q159" i="9"/>
  <c r="R159" i="9"/>
  <c r="S159" i="9"/>
  <c r="T159" i="9"/>
  <c r="U159" i="9"/>
  <c r="V159" i="9"/>
  <c r="W159" i="9"/>
  <c r="X159" i="9"/>
  <c r="Y159" i="9"/>
  <c r="E160" i="9"/>
  <c r="F160" i="9"/>
  <c r="G160" i="9"/>
  <c r="H160" i="9"/>
  <c r="I160" i="9"/>
  <c r="J160" i="9"/>
  <c r="K160" i="9"/>
  <c r="L160" i="9"/>
  <c r="M160" i="9"/>
  <c r="N160" i="9"/>
  <c r="O160" i="9"/>
  <c r="P160" i="9"/>
  <c r="Q160" i="9"/>
  <c r="R160" i="9"/>
  <c r="S160" i="9"/>
  <c r="T160" i="9"/>
  <c r="U160" i="9"/>
  <c r="V160" i="9"/>
  <c r="W160" i="9"/>
  <c r="X160" i="9"/>
  <c r="Y160" i="9"/>
  <c r="E161" i="9"/>
  <c r="F161" i="9"/>
  <c r="G161" i="9"/>
  <c r="H161" i="9"/>
  <c r="I161" i="9"/>
  <c r="J161" i="9"/>
  <c r="K161" i="9"/>
  <c r="L161" i="9"/>
  <c r="M161" i="9"/>
  <c r="N161" i="9"/>
  <c r="O161" i="9"/>
  <c r="P161" i="9"/>
  <c r="Q161" i="9"/>
  <c r="R161" i="9"/>
  <c r="S161" i="9"/>
  <c r="T161" i="9"/>
  <c r="U161" i="9"/>
  <c r="V161" i="9"/>
  <c r="W161" i="9"/>
  <c r="X161" i="9"/>
  <c r="Y161" i="9"/>
  <c r="E162" i="9"/>
  <c r="F162" i="9"/>
  <c r="G162" i="9"/>
  <c r="H162" i="9"/>
  <c r="I162" i="9"/>
  <c r="J162" i="9"/>
  <c r="K162" i="9"/>
  <c r="L162" i="9"/>
  <c r="M162" i="9"/>
  <c r="N162" i="9"/>
  <c r="O162" i="9"/>
  <c r="P162" i="9"/>
  <c r="Q162" i="9"/>
  <c r="R162" i="9"/>
  <c r="S162" i="9"/>
  <c r="T162" i="9"/>
  <c r="U162" i="9"/>
  <c r="V162" i="9"/>
  <c r="W162" i="9"/>
  <c r="X162" i="9"/>
  <c r="Y162" i="9"/>
  <c r="E163" i="9"/>
  <c r="F163" i="9"/>
  <c r="G163" i="9"/>
  <c r="H163" i="9"/>
  <c r="I163" i="9"/>
  <c r="J163" i="9"/>
  <c r="K163" i="9"/>
  <c r="L163" i="9"/>
  <c r="M163" i="9"/>
  <c r="N163" i="9"/>
  <c r="O163" i="9"/>
  <c r="P163" i="9"/>
  <c r="Q163" i="9"/>
  <c r="R163" i="9"/>
  <c r="S163" i="9"/>
  <c r="T163" i="9"/>
  <c r="U163" i="9"/>
  <c r="V163" i="9"/>
  <c r="W163" i="9"/>
  <c r="X163" i="9"/>
  <c r="Y163" i="9"/>
  <c r="E164" i="9"/>
  <c r="F164" i="9"/>
  <c r="G164" i="9"/>
  <c r="H164" i="9"/>
  <c r="I164" i="9"/>
  <c r="J164" i="9"/>
  <c r="K164" i="9"/>
  <c r="L164" i="9"/>
  <c r="M164" i="9"/>
  <c r="N164" i="9"/>
  <c r="O164" i="9"/>
  <c r="P164" i="9"/>
  <c r="Q164" i="9"/>
  <c r="R164" i="9"/>
  <c r="S164" i="9"/>
  <c r="T164" i="9"/>
  <c r="U164" i="9"/>
  <c r="V164" i="9"/>
  <c r="W164" i="9"/>
  <c r="X164" i="9"/>
  <c r="Y164" i="9"/>
  <c r="E165" i="9"/>
  <c r="F165" i="9"/>
  <c r="G165" i="9"/>
  <c r="H165" i="9"/>
  <c r="I165" i="9"/>
  <c r="J165" i="9"/>
  <c r="K165" i="9"/>
  <c r="L165" i="9"/>
  <c r="M165" i="9"/>
  <c r="N165" i="9"/>
  <c r="O165" i="9"/>
  <c r="P165" i="9"/>
  <c r="Q165" i="9"/>
  <c r="R165" i="9"/>
  <c r="S165" i="9"/>
  <c r="T165" i="9"/>
  <c r="U165" i="9"/>
  <c r="V165" i="9"/>
  <c r="W165" i="9"/>
  <c r="X165" i="9"/>
  <c r="Y165" i="9"/>
  <c r="E166" i="9"/>
  <c r="F166" i="9"/>
  <c r="G166" i="9"/>
  <c r="H166" i="9"/>
  <c r="I166" i="9"/>
  <c r="J166" i="9"/>
  <c r="K166" i="9"/>
  <c r="L166" i="9"/>
  <c r="M166" i="9"/>
  <c r="N166" i="9"/>
  <c r="O166" i="9"/>
  <c r="P166" i="9"/>
  <c r="Q166" i="9"/>
  <c r="R166" i="9"/>
  <c r="S166" i="9"/>
  <c r="T166" i="9"/>
  <c r="U166" i="9"/>
  <c r="V166" i="9"/>
  <c r="W166" i="9"/>
  <c r="X166" i="9"/>
  <c r="Y166" i="9"/>
  <c r="E167" i="9"/>
  <c r="F167" i="9"/>
  <c r="G167" i="9"/>
  <c r="H167" i="9"/>
  <c r="I167" i="9"/>
  <c r="J167" i="9"/>
  <c r="K167" i="9"/>
  <c r="L167" i="9"/>
  <c r="M167" i="9"/>
  <c r="N167" i="9"/>
  <c r="O167" i="9"/>
  <c r="P167" i="9"/>
  <c r="Q167" i="9"/>
  <c r="R167" i="9"/>
  <c r="S167" i="9"/>
  <c r="T167" i="9"/>
  <c r="U167" i="9"/>
  <c r="V167" i="9"/>
  <c r="W167" i="9"/>
  <c r="X167" i="9"/>
  <c r="Y167" i="9"/>
  <c r="E168" i="9"/>
  <c r="F168" i="9"/>
  <c r="G168" i="9"/>
  <c r="H168" i="9"/>
  <c r="I168" i="9"/>
  <c r="J168" i="9"/>
  <c r="K168" i="9"/>
  <c r="L168" i="9"/>
  <c r="M168" i="9"/>
  <c r="N168" i="9"/>
  <c r="O168" i="9"/>
  <c r="P168" i="9"/>
  <c r="Q168" i="9"/>
  <c r="R168" i="9"/>
  <c r="S168" i="9"/>
  <c r="T168" i="9"/>
  <c r="U168" i="9"/>
  <c r="V168" i="9"/>
  <c r="W168" i="9"/>
  <c r="X168" i="9"/>
  <c r="Y168" i="9"/>
  <c r="E169" i="9"/>
  <c r="F169" i="9"/>
  <c r="G169" i="9"/>
  <c r="H169" i="9"/>
  <c r="I169" i="9"/>
  <c r="J169" i="9"/>
  <c r="K169" i="9"/>
  <c r="L169" i="9"/>
  <c r="M169" i="9"/>
  <c r="N169" i="9"/>
  <c r="O169" i="9"/>
  <c r="P169" i="9"/>
  <c r="Q169" i="9"/>
  <c r="R169" i="9"/>
  <c r="S169" i="9"/>
  <c r="T169" i="9"/>
  <c r="U169" i="9"/>
  <c r="V169" i="9"/>
  <c r="W169" i="9"/>
  <c r="X169" i="9"/>
  <c r="Y169" i="9"/>
  <c r="F7" i="9"/>
  <c r="G7" i="9"/>
  <c r="H7" i="9"/>
  <c r="I7" i="9"/>
  <c r="J7" i="9"/>
  <c r="K7" i="9"/>
  <c r="L7" i="9"/>
  <c r="M7" i="9"/>
  <c r="N7" i="9"/>
  <c r="O7" i="9"/>
  <c r="P7" i="9"/>
  <c r="Q7" i="9"/>
  <c r="R7" i="9"/>
  <c r="S7" i="9"/>
  <c r="T7" i="9"/>
  <c r="U7" i="9"/>
  <c r="V7" i="9"/>
  <c r="W7" i="9"/>
  <c r="X7" i="9"/>
  <c r="Y7" i="9"/>
  <c r="D8" i="9"/>
  <c r="D9" i="9"/>
  <c r="D10" i="9"/>
  <c r="D11" i="9"/>
  <c r="D12" i="9"/>
  <c r="D13" i="9"/>
  <c r="D14" i="9"/>
  <c r="D15" i="9"/>
  <c r="D16" i="9"/>
  <c r="D17" i="9"/>
  <c r="D18" i="9"/>
  <c r="D19" i="9"/>
  <c r="D20" i="9"/>
  <c r="D21" i="9"/>
  <c r="D22" i="9"/>
  <c r="D23" i="9"/>
  <c r="D24" i="9"/>
  <c r="D25" i="9"/>
  <c r="D26" i="9"/>
  <c r="D27" i="9"/>
  <c r="D28" i="9"/>
  <c r="D29" i="9"/>
  <c r="D30" i="9"/>
  <c r="D31" i="9"/>
  <c r="D32" i="9"/>
  <c r="D33" i="9"/>
  <c r="D34" i="9"/>
  <c r="D35" i="9"/>
  <c r="D36" i="9"/>
  <c r="D37" i="9"/>
  <c r="D38" i="9"/>
  <c r="D39" i="9"/>
  <c r="D40" i="9"/>
  <c r="D41" i="9"/>
  <c r="D42" i="9"/>
  <c r="D43" i="9"/>
  <c r="D44" i="9"/>
  <c r="D45" i="9"/>
  <c r="D46" i="9"/>
  <c r="D47" i="9"/>
  <c r="D48" i="9"/>
  <c r="D49" i="9"/>
  <c r="D50" i="9"/>
  <c r="D51" i="9"/>
  <c r="D52" i="9"/>
  <c r="D53" i="9"/>
  <c r="D54" i="9"/>
  <c r="D55" i="9"/>
  <c r="D56" i="9"/>
  <c r="D57" i="9"/>
  <c r="D58" i="9"/>
  <c r="D59" i="9"/>
  <c r="D60" i="9"/>
  <c r="D61" i="9"/>
  <c r="D62" i="9"/>
  <c r="D63" i="9"/>
  <c r="D64" i="9"/>
  <c r="D65" i="9"/>
  <c r="D66" i="9"/>
  <c r="D67" i="9"/>
  <c r="D68" i="9"/>
  <c r="D69" i="9"/>
  <c r="D70" i="9"/>
  <c r="D71" i="9"/>
  <c r="D72" i="9"/>
  <c r="D73" i="9"/>
  <c r="D74" i="9"/>
  <c r="D75" i="9"/>
  <c r="D76" i="9"/>
  <c r="D77" i="9"/>
  <c r="D78" i="9"/>
  <c r="D79" i="9"/>
  <c r="D80" i="9"/>
  <c r="D81" i="9"/>
  <c r="D82" i="9"/>
  <c r="D83" i="9"/>
  <c r="D84" i="9"/>
  <c r="D85" i="9"/>
  <c r="D86" i="9"/>
  <c r="D87" i="9"/>
  <c r="D88" i="9"/>
  <c r="D89" i="9"/>
  <c r="D90" i="9"/>
  <c r="D91" i="9"/>
  <c r="D92" i="9"/>
  <c r="D93" i="9"/>
  <c r="D94" i="9"/>
  <c r="D95" i="9"/>
  <c r="D96" i="9"/>
  <c r="D97" i="9"/>
  <c r="D98" i="9"/>
  <c r="D99" i="9"/>
  <c r="D100" i="9"/>
  <c r="D101" i="9"/>
  <c r="D102" i="9"/>
  <c r="D103" i="9"/>
  <c r="D104" i="9"/>
  <c r="D105" i="9"/>
  <c r="D106" i="9"/>
  <c r="D107" i="9"/>
  <c r="D108" i="9"/>
  <c r="D109" i="9"/>
  <c r="D110" i="9"/>
  <c r="D111" i="9"/>
  <c r="D112" i="9"/>
  <c r="D113" i="9"/>
  <c r="D114" i="9"/>
  <c r="D115" i="9"/>
  <c r="D116" i="9"/>
  <c r="D117" i="9"/>
  <c r="D118" i="9"/>
  <c r="D119" i="9"/>
  <c r="D120" i="9"/>
  <c r="D121" i="9"/>
  <c r="D122" i="9"/>
  <c r="D123" i="9"/>
  <c r="D124" i="9"/>
  <c r="D125" i="9"/>
  <c r="D126" i="9"/>
  <c r="D127" i="9"/>
  <c r="D128" i="9"/>
  <c r="D129" i="9"/>
  <c r="D130" i="9"/>
  <c r="D131" i="9"/>
  <c r="D132" i="9"/>
  <c r="D133" i="9"/>
  <c r="D134" i="9"/>
  <c r="D135" i="9"/>
  <c r="D136" i="9"/>
  <c r="D137" i="9"/>
  <c r="D138" i="9"/>
  <c r="D139" i="9"/>
  <c r="D140" i="9"/>
  <c r="D141" i="9"/>
  <c r="D142" i="9"/>
  <c r="D143" i="9"/>
  <c r="D144" i="9"/>
  <c r="D145" i="9"/>
  <c r="D146" i="9"/>
  <c r="D147" i="9"/>
  <c r="D148" i="9"/>
  <c r="D149" i="9"/>
  <c r="D150" i="9"/>
  <c r="D151" i="9"/>
  <c r="D152" i="9"/>
  <c r="D153" i="9"/>
  <c r="D154" i="9"/>
  <c r="D155" i="9"/>
  <c r="D156" i="9"/>
  <c r="D157" i="9"/>
  <c r="D158" i="9"/>
  <c r="D159" i="9"/>
  <c r="D160" i="9"/>
  <c r="D161" i="9"/>
  <c r="D162" i="9"/>
  <c r="D163" i="9"/>
  <c r="D164" i="9"/>
  <c r="D165" i="9"/>
  <c r="D166" i="9"/>
  <c r="D167" i="9"/>
  <c r="D168" i="9"/>
  <c r="D169" i="9"/>
  <c r="E7" i="9"/>
  <c r="D7" i="9"/>
  <c r="B7" i="9"/>
  <c r="C8" i="1" l="1"/>
  <c r="D8" i="1"/>
  <c r="E8" i="1"/>
  <c r="F8" i="1"/>
  <c r="G8" i="1"/>
  <c r="H8" i="1"/>
  <c r="I8" i="1"/>
  <c r="J8" i="1"/>
  <c r="K8" i="1"/>
  <c r="C10" i="1"/>
  <c r="D10" i="1"/>
  <c r="E10" i="1"/>
  <c r="F10" i="1"/>
  <c r="G10" i="1"/>
  <c r="H10" i="1"/>
  <c r="I10" i="1"/>
  <c r="J10" i="1"/>
  <c r="K10" i="1"/>
  <c r="C12" i="1"/>
  <c r="D12" i="1"/>
  <c r="E12" i="1"/>
  <c r="F12" i="1"/>
  <c r="G12" i="1"/>
  <c r="H12" i="1"/>
  <c r="I12" i="1"/>
  <c r="J12" i="1"/>
  <c r="K12" i="1"/>
  <c r="C13" i="1"/>
  <c r="D13" i="1"/>
  <c r="E13" i="1"/>
  <c r="F13" i="1"/>
  <c r="G13" i="1"/>
  <c r="H13" i="1"/>
  <c r="I13" i="1"/>
  <c r="J13" i="1"/>
  <c r="K13" i="1"/>
  <c r="C14" i="1"/>
  <c r="D14" i="1"/>
  <c r="E14" i="1"/>
  <c r="F14" i="1"/>
  <c r="G14" i="1"/>
  <c r="H14" i="1"/>
  <c r="I14" i="1"/>
  <c r="J14" i="1"/>
  <c r="K14" i="1"/>
  <c r="C15" i="1"/>
  <c r="D15" i="1"/>
  <c r="E15" i="1"/>
  <c r="F15" i="1"/>
  <c r="G15" i="1"/>
  <c r="H15" i="1"/>
  <c r="I15" i="1"/>
  <c r="J15" i="1"/>
  <c r="K15" i="1"/>
  <c r="C16" i="1"/>
  <c r="D16" i="1"/>
  <c r="E16" i="1"/>
  <c r="F16" i="1"/>
  <c r="G16" i="1"/>
  <c r="H16" i="1"/>
  <c r="I16" i="1"/>
  <c r="J16" i="1"/>
  <c r="K16" i="1"/>
  <c r="C18" i="1"/>
  <c r="D18" i="1"/>
  <c r="E18" i="1"/>
  <c r="F18" i="1"/>
  <c r="G18" i="1"/>
  <c r="H18" i="1"/>
  <c r="I18" i="1"/>
  <c r="J18" i="1"/>
  <c r="K18" i="1"/>
  <c r="C19" i="1"/>
  <c r="D19" i="1"/>
  <c r="E19" i="1"/>
  <c r="F19" i="1"/>
  <c r="G19" i="1"/>
  <c r="H19" i="1"/>
  <c r="I19" i="1"/>
  <c r="J19" i="1"/>
  <c r="K19" i="1"/>
  <c r="C20" i="1"/>
  <c r="D20" i="1"/>
  <c r="E20" i="1"/>
  <c r="F20" i="1"/>
  <c r="G20" i="1"/>
  <c r="H20" i="1"/>
  <c r="I20" i="1"/>
  <c r="J20" i="1"/>
  <c r="K20" i="1"/>
  <c r="C22" i="1"/>
  <c r="D22" i="1"/>
  <c r="E22" i="1"/>
  <c r="F22" i="1"/>
  <c r="G22" i="1"/>
  <c r="H22" i="1"/>
  <c r="I22" i="1"/>
  <c r="J22" i="1"/>
  <c r="K22" i="1"/>
  <c r="C24" i="1"/>
  <c r="D24" i="1"/>
  <c r="E24" i="1"/>
  <c r="F24" i="1"/>
  <c r="G24" i="1"/>
  <c r="H24" i="1"/>
  <c r="I24" i="1"/>
  <c r="J24" i="1"/>
  <c r="K24" i="1"/>
  <c r="C25" i="1"/>
  <c r="D25" i="1"/>
  <c r="E25" i="1"/>
  <c r="F25" i="1"/>
  <c r="G25" i="1"/>
  <c r="H25" i="1"/>
  <c r="I25" i="1"/>
  <c r="J25" i="1"/>
  <c r="K25" i="1"/>
  <c r="C27" i="1"/>
  <c r="D27" i="1"/>
  <c r="E27" i="1"/>
  <c r="F27" i="1"/>
  <c r="G27" i="1"/>
  <c r="H27" i="1"/>
  <c r="I27" i="1"/>
  <c r="J27" i="1"/>
  <c r="K27" i="1"/>
  <c r="C28" i="1"/>
  <c r="D28" i="1"/>
  <c r="E28" i="1"/>
  <c r="F28" i="1"/>
  <c r="G28" i="1"/>
  <c r="H28" i="1"/>
  <c r="I28" i="1"/>
  <c r="J28" i="1"/>
  <c r="K28" i="1"/>
  <c r="C29" i="1"/>
  <c r="D29" i="1"/>
  <c r="E29" i="1"/>
  <c r="F29" i="1"/>
  <c r="G29" i="1"/>
  <c r="H29" i="1"/>
  <c r="I29" i="1"/>
  <c r="J29" i="1"/>
  <c r="K29" i="1"/>
  <c r="C30" i="1"/>
  <c r="D30" i="1"/>
  <c r="E30" i="1"/>
  <c r="F30" i="1"/>
  <c r="G30" i="1"/>
  <c r="H30" i="1"/>
  <c r="I30" i="1"/>
  <c r="J30" i="1"/>
  <c r="K30" i="1"/>
  <c r="C32" i="1"/>
  <c r="D32" i="1"/>
  <c r="E32" i="1"/>
  <c r="F32" i="1"/>
  <c r="G32" i="1"/>
  <c r="H32" i="1"/>
  <c r="I32" i="1"/>
  <c r="J32" i="1"/>
  <c r="K32" i="1"/>
  <c r="C35" i="1"/>
  <c r="D35" i="1"/>
  <c r="E35" i="1"/>
  <c r="F35" i="1"/>
  <c r="G35" i="1"/>
  <c r="H35" i="1"/>
  <c r="I35" i="1"/>
  <c r="J35" i="1"/>
  <c r="K35" i="1"/>
  <c r="C36" i="1"/>
  <c r="D36" i="1"/>
  <c r="E36" i="1"/>
  <c r="F36" i="1"/>
  <c r="G36" i="1"/>
  <c r="H36" i="1"/>
  <c r="I36" i="1"/>
  <c r="J36" i="1"/>
  <c r="K36" i="1"/>
  <c r="C37" i="1"/>
  <c r="D37" i="1"/>
  <c r="E37" i="1"/>
  <c r="F37" i="1"/>
  <c r="G37" i="1"/>
  <c r="H37" i="1"/>
  <c r="I37" i="1"/>
  <c r="J37" i="1"/>
  <c r="K37" i="1"/>
  <c r="D6" i="1"/>
  <c r="E6" i="1"/>
  <c r="F6" i="1"/>
  <c r="G6" i="1"/>
  <c r="H6" i="1"/>
  <c r="I6" i="1"/>
  <c r="J6" i="1"/>
  <c r="K6" i="1"/>
  <c r="C6" i="1"/>
  <c r="A1" i="1"/>
</calcChain>
</file>

<file path=xl/sharedStrings.xml><?xml version="1.0" encoding="utf-8"?>
<sst xmlns="http://schemas.openxmlformats.org/spreadsheetml/2006/main" count="28348" uniqueCount="501">
  <si>
    <t>KS4 National: Percentage of 2012/13 KS4 cohort going to, or remaining in, an education or employment destination in 2013/14</t>
  </si>
  <si>
    <t xml:space="preserve">Coverage: England </t>
  </si>
  <si>
    <t xml:space="preserve">Mainstream schools </t>
  </si>
  <si>
    <t xml:space="preserve">Special schools </t>
  </si>
  <si>
    <t>Alternate provision</t>
  </si>
  <si>
    <t xml:space="preserve">State-funded </t>
  </si>
  <si>
    <t xml:space="preserve">Maintained special </t>
  </si>
  <si>
    <t xml:space="preserve">Non-maintained special </t>
  </si>
  <si>
    <t xml:space="preserve">Alternative provision </t>
  </si>
  <si>
    <t xml:space="preserve">Pupil referral unit </t>
  </si>
  <si>
    <t xml:space="preserve">Total special </t>
  </si>
  <si>
    <t xml:space="preserve">Total state-funded mainstream and special schools (does not include independent schools) </t>
  </si>
  <si>
    <t xml:space="preserve">Total alternate provision and pupil referral units </t>
  </si>
  <si>
    <t xml:space="preserve">Total mainstream </t>
  </si>
  <si>
    <r>
      <t>Number of students</t>
    </r>
    <r>
      <rPr>
        <vertAlign val="superscript"/>
        <sz val="8"/>
        <color rgb="FF000000"/>
        <rFont val="Arial"/>
        <family val="2"/>
      </rPr>
      <t>2</t>
    </r>
  </si>
  <si>
    <r>
      <t>Overall going to a sustained</t>
    </r>
    <r>
      <rPr>
        <b/>
        <vertAlign val="superscript"/>
        <sz val="8"/>
        <color rgb="FF000000"/>
        <rFont val="Arial"/>
        <family val="2"/>
      </rPr>
      <t>3</t>
    </r>
    <r>
      <rPr>
        <b/>
        <sz val="8"/>
        <color rgb="FF000000"/>
        <rFont val="Arial"/>
        <family val="2"/>
      </rPr>
      <t xml:space="preserve"> education or employment/training destination</t>
    </r>
    <r>
      <rPr>
        <b/>
        <vertAlign val="superscript"/>
        <sz val="8"/>
        <color rgb="FF000000"/>
        <rFont val="Arial"/>
        <family val="2"/>
      </rPr>
      <t>4</t>
    </r>
    <r>
      <rPr>
        <b/>
        <sz val="8"/>
        <color rgb="FF000000"/>
        <rFont val="Arial"/>
        <family val="2"/>
      </rPr>
      <t xml:space="preserve"> </t>
    </r>
  </si>
  <si>
    <r>
      <t>Sustained</t>
    </r>
    <r>
      <rPr>
        <b/>
        <vertAlign val="superscript"/>
        <sz val="8"/>
        <color rgb="FF000000"/>
        <rFont val="Arial"/>
        <family val="2"/>
      </rPr>
      <t>3</t>
    </r>
    <r>
      <rPr>
        <b/>
        <sz val="8"/>
        <color rgb="FF000000"/>
        <rFont val="Arial"/>
        <family val="2"/>
      </rPr>
      <t xml:space="preserve"> education destination</t>
    </r>
    <r>
      <rPr>
        <b/>
        <vertAlign val="superscript"/>
        <sz val="8"/>
        <color rgb="FF000000"/>
        <rFont val="Arial"/>
        <family val="2"/>
      </rPr>
      <t>5</t>
    </r>
    <r>
      <rPr>
        <b/>
        <sz val="8"/>
        <color rgb="FF000000"/>
        <rFont val="Arial"/>
        <family val="2"/>
      </rPr>
      <t xml:space="preserve"> </t>
    </r>
  </si>
  <si>
    <t xml:space="preserve">Mainstream </t>
  </si>
  <si>
    <t xml:space="preserve">Further education college </t>
  </si>
  <si>
    <t xml:space="preserve">Independent school </t>
  </si>
  <si>
    <r>
      <t>Other further education provider</t>
    </r>
    <r>
      <rPr>
        <vertAlign val="superscript"/>
        <sz val="8"/>
        <color rgb="FF000000"/>
        <rFont val="Arial"/>
        <family val="2"/>
      </rPr>
      <t>6</t>
    </r>
  </si>
  <si>
    <t xml:space="preserve">School sixth form - state funded </t>
  </si>
  <si>
    <t xml:space="preserve">Sixth form college </t>
  </si>
  <si>
    <t xml:space="preserve">Specialist provision </t>
  </si>
  <si>
    <r>
      <t>Specialist post-16 institution</t>
    </r>
    <r>
      <rPr>
        <vertAlign val="superscript"/>
        <sz val="8"/>
        <color rgb="FF000000"/>
        <rFont val="Arial"/>
        <family val="2"/>
      </rPr>
      <t>7</t>
    </r>
    <r>
      <rPr>
        <sz val="8"/>
        <color rgb="FF000000"/>
        <rFont val="Arial"/>
        <family val="2"/>
      </rPr>
      <t xml:space="preserve"> </t>
    </r>
  </si>
  <si>
    <r>
      <t>Alternative provision</t>
    </r>
    <r>
      <rPr>
        <vertAlign val="superscript"/>
        <sz val="8"/>
        <color rgb="FF000000"/>
        <rFont val="Arial"/>
        <family val="2"/>
      </rPr>
      <t>8</t>
    </r>
    <r>
      <rPr>
        <sz val="8"/>
        <color rgb="FF000000"/>
        <rFont val="Arial"/>
        <family val="2"/>
      </rPr>
      <t xml:space="preserve"> or pupil referral unit</t>
    </r>
  </si>
  <si>
    <r>
      <t>Special school</t>
    </r>
    <r>
      <rPr>
        <vertAlign val="superscript"/>
        <sz val="8"/>
        <color rgb="FF000000"/>
        <rFont val="Arial"/>
        <family val="2"/>
      </rPr>
      <t>9</t>
    </r>
  </si>
  <si>
    <r>
      <t xml:space="preserve">                          Apprenticeships</t>
    </r>
    <r>
      <rPr>
        <vertAlign val="superscript"/>
        <sz val="8"/>
        <color theme="1"/>
        <rFont val="Arial"/>
        <family val="2"/>
      </rPr>
      <t>10</t>
    </r>
  </si>
  <si>
    <t xml:space="preserve">UK higher education institution </t>
  </si>
  <si>
    <r>
      <t>Sustained</t>
    </r>
    <r>
      <rPr>
        <vertAlign val="superscript"/>
        <sz val="8"/>
        <color theme="1"/>
        <rFont val="Arial"/>
        <family val="2"/>
      </rPr>
      <t>3</t>
    </r>
    <r>
      <rPr>
        <sz val="8"/>
        <color theme="1"/>
        <rFont val="Arial"/>
        <family val="2"/>
      </rPr>
      <t xml:space="preserve"> education combination destination</t>
    </r>
    <r>
      <rPr>
        <vertAlign val="superscript"/>
        <sz val="8"/>
        <color theme="1"/>
        <rFont val="Arial"/>
        <family val="2"/>
      </rPr>
      <t>11</t>
    </r>
    <r>
      <rPr>
        <sz val="8"/>
        <color theme="1"/>
        <rFont val="Arial"/>
        <family val="2"/>
      </rPr>
      <t xml:space="preserve"> </t>
    </r>
  </si>
  <si>
    <r>
      <t>Sustained</t>
    </r>
    <r>
      <rPr>
        <b/>
        <vertAlign val="superscript"/>
        <sz val="8"/>
        <color theme="1"/>
        <rFont val="Arial"/>
        <family val="2"/>
      </rPr>
      <t>3</t>
    </r>
    <r>
      <rPr>
        <b/>
        <sz val="8"/>
        <color theme="1"/>
        <rFont val="Arial"/>
        <family val="2"/>
      </rPr>
      <t xml:space="preserve"> employment and/or training destination</t>
    </r>
    <r>
      <rPr>
        <b/>
        <vertAlign val="superscript"/>
        <sz val="8"/>
        <color theme="1"/>
        <rFont val="Arial"/>
        <family val="2"/>
      </rPr>
      <t>12</t>
    </r>
    <r>
      <rPr>
        <b/>
        <sz val="8"/>
        <color theme="1"/>
        <rFont val="Arial"/>
        <family val="2"/>
      </rPr>
      <t xml:space="preserve"> </t>
    </r>
  </si>
  <si>
    <r>
      <t>Employment with training</t>
    </r>
    <r>
      <rPr>
        <vertAlign val="superscript"/>
        <sz val="8"/>
        <color theme="1"/>
        <rFont val="Arial"/>
        <family val="2"/>
      </rPr>
      <t>13</t>
    </r>
  </si>
  <si>
    <r>
      <t>Other employment</t>
    </r>
    <r>
      <rPr>
        <vertAlign val="superscript"/>
        <sz val="8"/>
        <color theme="1"/>
        <rFont val="Arial"/>
        <family val="2"/>
      </rPr>
      <t>14</t>
    </r>
  </si>
  <si>
    <r>
      <t>Other training</t>
    </r>
    <r>
      <rPr>
        <vertAlign val="superscript"/>
        <sz val="8"/>
        <color theme="1"/>
        <rFont val="Arial"/>
        <family val="2"/>
      </rPr>
      <t xml:space="preserve">15 </t>
    </r>
  </si>
  <si>
    <r>
      <t>Sustained</t>
    </r>
    <r>
      <rPr>
        <b/>
        <vertAlign val="superscript"/>
        <sz val="8"/>
        <color theme="1"/>
        <rFont val="Arial"/>
        <family val="2"/>
      </rPr>
      <t>3</t>
    </r>
    <r>
      <rPr>
        <b/>
        <sz val="8"/>
        <color theme="1"/>
        <rFont val="Arial"/>
        <family val="2"/>
      </rPr>
      <t xml:space="preserve"> education/employment/training combination destination</t>
    </r>
    <r>
      <rPr>
        <b/>
        <vertAlign val="superscript"/>
        <sz val="8"/>
        <color theme="1"/>
        <rFont val="Arial"/>
        <family val="2"/>
      </rPr>
      <t>16</t>
    </r>
    <r>
      <rPr>
        <b/>
        <sz val="8"/>
        <color theme="1"/>
        <rFont val="Arial"/>
        <family val="2"/>
      </rPr>
      <t xml:space="preserve"> </t>
    </r>
  </si>
  <si>
    <t xml:space="preserve">Not recorded in the measure </t>
  </si>
  <si>
    <r>
      <t>Destination not sustained</t>
    </r>
    <r>
      <rPr>
        <vertAlign val="superscript"/>
        <sz val="8"/>
        <color theme="1"/>
        <rFont val="Arial"/>
        <family val="2"/>
      </rPr>
      <t>17</t>
    </r>
    <r>
      <rPr>
        <sz val="8"/>
        <color theme="1"/>
        <rFont val="Arial"/>
        <family val="2"/>
      </rPr>
      <t xml:space="preserve"> </t>
    </r>
  </si>
  <si>
    <r>
      <t>Destination not sustained/recorded NEET</t>
    </r>
    <r>
      <rPr>
        <vertAlign val="superscript"/>
        <sz val="8"/>
        <color theme="1"/>
        <rFont val="Arial"/>
        <family val="2"/>
      </rPr>
      <t xml:space="preserve">18 </t>
    </r>
  </si>
  <si>
    <r>
      <t>Activity not captured in data</t>
    </r>
    <r>
      <rPr>
        <vertAlign val="superscript"/>
        <sz val="8"/>
        <color theme="1"/>
        <rFont val="Arial"/>
        <family val="2"/>
      </rPr>
      <t xml:space="preserve">19 </t>
    </r>
  </si>
  <si>
    <t>1-20. See separate KS4 footnotes sheet</t>
  </si>
  <si>
    <t xml:space="preserve">Source: National Pupil Database </t>
  </si>
  <si>
    <t>-</t>
  </si>
  <si>
    <t>x</t>
  </si>
  <si>
    <t>Percentage</t>
  </si>
  <si>
    <t>Percentage formatted</t>
  </si>
  <si>
    <t>92%</t>
  </si>
  <si>
    <t>87%</t>
  </si>
  <si>
    <t>94%</t>
  </si>
  <si>
    <t>59%</t>
  </si>
  <si>
    <t>52%</t>
  </si>
  <si>
    <t>54%</t>
  </si>
  <si>
    <t>91%</t>
  </si>
  <si>
    <t>0%</t>
  </si>
  <si>
    <t>90%</t>
  </si>
  <si>
    <t>85%</t>
  </si>
  <si>
    <t>55%</t>
  </si>
  <si>
    <t>43%</t>
  </si>
  <si>
    <t>47%</t>
  </si>
  <si>
    <t>89%</t>
  </si>
  <si>
    <t>34%</t>
  </si>
  <si>
    <t>29%</t>
  </si>
  <si>
    <t>15%</t>
  </si>
  <si>
    <t>32%</t>
  </si>
  <si>
    <t>30%</t>
  </si>
  <si>
    <t>4%</t>
  </si>
  <si>
    <t>3%</t>
  </si>
  <si>
    <t>2%</t>
  </si>
  <si>
    <t>5%</t>
  </si>
  <si>
    <t>7%</t>
  </si>
  <si>
    <t>39%</t>
  </si>
  <si>
    <t>1%</t>
  </si>
  <si>
    <t>38%</t>
  </si>
  <si>
    <t>13%</t>
  </si>
  <si>
    <t>12%</t>
  </si>
  <si>
    <t>9%</t>
  </si>
  <si>
    <t>48%</t>
  </si>
  <si>
    <t>69%</t>
  </si>
  <si>
    <t>49%</t>
  </si>
  <si>
    <t>6%</t>
  </si>
  <si>
    <t>16%</t>
  </si>
  <si>
    <t>22%</t>
  </si>
  <si>
    <t>20%</t>
  </si>
  <si>
    <t>14%</t>
  </si>
  <si>
    <t>18%</t>
  </si>
  <si>
    <t>11%</t>
  </si>
  <si>
    <t>8%</t>
  </si>
  <si>
    <t>Index:</t>
  </si>
  <si>
    <t>Number</t>
  </si>
  <si>
    <t>KS4 National: Number of 2012/13 KS4 cohort going to, or remaining in, an education or employment destination in 2013/14</t>
  </si>
  <si>
    <t xml:space="preserve">KS4 National:Percentage of the 2013/13 KS4 cohort going to, or remaining in, an education or employment destination in 2013/14 </t>
  </si>
  <si>
    <t>Coverage: England by gender</t>
  </si>
  <si>
    <t xml:space="preserve">Male </t>
  </si>
  <si>
    <t xml:space="preserve">Female </t>
  </si>
  <si>
    <t xml:space="preserve">Total </t>
  </si>
  <si>
    <r>
      <t>Overall percentage going to a sustained</t>
    </r>
    <r>
      <rPr>
        <b/>
        <vertAlign val="superscript"/>
        <sz val="8"/>
        <color rgb="FF000000"/>
        <rFont val="Arial"/>
        <family val="2"/>
      </rPr>
      <t>3</t>
    </r>
    <r>
      <rPr>
        <b/>
        <sz val="8"/>
        <color rgb="FF000000"/>
        <rFont val="Arial"/>
        <family val="2"/>
      </rPr>
      <t xml:space="preserve"> education or employment/training destination</t>
    </r>
    <r>
      <rPr>
        <b/>
        <vertAlign val="superscript"/>
        <sz val="8"/>
        <color rgb="FF000000"/>
        <rFont val="Arial"/>
        <family val="2"/>
      </rPr>
      <t>4</t>
    </r>
    <r>
      <rPr>
        <b/>
        <sz val="8"/>
        <color rgb="FF000000"/>
        <rFont val="Arial"/>
        <family val="2"/>
      </rPr>
      <t xml:space="preserve"> </t>
    </r>
  </si>
  <si>
    <t xml:space="preserve">Percentage not recorded in the measure </t>
  </si>
  <si>
    <t xml:space="preserve">KS4 National:Percentage of the 2012/13 KS4 cohort going to, or remaining in, an education or employment destination in 2013/14 </t>
  </si>
  <si>
    <t>Coverage: England by free school meals (FSM)</t>
  </si>
  <si>
    <t>FSM</t>
  </si>
  <si>
    <t>Non-FSM</t>
  </si>
  <si>
    <t xml:space="preserve">KS4 National: Percentage of the 2012/13 KS4 cohort going to, or remaining in, an education or employment destination in 2013/14 </t>
  </si>
  <si>
    <t xml:space="preserve">Coverage: England by special educational needs (SEN) </t>
  </si>
  <si>
    <t xml:space="preserve">School action/school action plus </t>
  </si>
  <si>
    <t>Statement</t>
  </si>
  <si>
    <t>Non-SEN</t>
  </si>
  <si>
    <r>
      <t xml:space="preserve">                           Apprenticeships</t>
    </r>
    <r>
      <rPr>
        <vertAlign val="superscript"/>
        <sz val="8"/>
        <color theme="1"/>
        <rFont val="Arial"/>
        <family val="2"/>
      </rPr>
      <t>10</t>
    </r>
  </si>
  <si>
    <t>Coverage: England by ethnicity</t>
  </si>
  <si>
    <t>White</t>
  </si>
  <si>
    <t>Mixed</t>
  </si>
  <si>
    <t>Asian</t>
  </si>
  <si>
    <t>Black</t>
  </si>
  <si>
    <t>Other</t>
  </si>
  <si>
    <t>Unclassified</t>
  </si>
  <si>
    <t>Total</t>
  </si>
  <si>
    <t>White - British</t>
  </si>
  <si>
    <t>White - Irish </t>
  </si>
  <si>
    <t>Traveller of Irish heritage</t>
  </si>
  <si>
    <t>Gypsy / Roma </t>
  </si>
  <si>
    <t>Any other White background </t>
  </si>
  <si>
    <t>White and Black Caribbean </t>
  </si>
  <si>
    <t>White and Black African </t>
  </si>
  <si>
    <t>White and Asian </t>
  </si>
  <si>
    <t>Any other mixed background</t>
  </si>
  <si>
    <t>Indian</t>
  </si>
  <si>
    <t>Pakistani</t>
  </si>
  <si>
    <t>Bangladeshi</t>
  </si>
  <si>
    <t>Any other Asian background</t>
  </si>
  <si>
    <t>Black Caribbean</t>
  </si>
  <si>
    <t>Black - African</t>
  </si>
  <si>
    <t>Any other Black background</t>
  </si>
  <si>
    <t>Chinese</t>
  </si>
  <si>
    <t>Any other ethnic group</t>
  </si>
  <si>
    <t>Unclassified - (refused, not obtained)</t>
  </si>
  <si>
    <r>
      <t>Coverage: England by disadvantaged</t>
    </r>
    <r>
      <rPr>
        <b/>
        <vertAlign val="superscript"/>
        <sz val="10"/>
        <color theme="1"/>
        <rFont val="Arial"/>
        <family val="2"/>
      </rPr>
      <t>20</t>
    </r>
    <r>
      <rPr>
        <b/>
        <sz val="10"/>
        <color theme="1"/>
        <rFont val="Arial"/>
        <family val="2"/>
      </rPr>
      <t xml:space="preserve"> pupils </t>
    </r>
  </si>
  <si>
    <r>
      <t>Disadv</t>
    </r>
    <r>
      <rPr>
        <vertAlign val="superscript"/>
        <sz val="8"/>
        <color theme="1"/>
        <rFont val="Arial"/>
        <family val="2"/>
      </rPr>
      <t>20</t>
    </r>
    <r>
      <rPr>
        <sz val="8"/>
        <color theme="1"/>
        <rFont val="Arial"/>
        <family val="2"/>
      </rPr>
      <t xml:space="preserve"> pupils</t>
    </r>
  </si>
  <si>
    <t>All other pupils</t>
  </si>
  <si>
    <t xml:space="preserve">KS4 Local Authority: Percentage of the 2012/13 KS4 cohort going to, or remaining in, an education or employment destination in 2013/14 </t>
  </si>
  <si>
    <t xml:space="preserve">Coverage: Local authorities </t>
  </si>
  <si>
    <r>
      <t>Percentage going to a sustained</t>
    </r>
    <r>
      <rPr>
        <vertAlign val="superscript"/>
        <sz val="8"/>
        <color theme="1"/>
        <rFont val="Arial"/>
        <family val="2"/>
      </rPr>
      <t>3</t>
    </r>
    <r>
      <rPr>
        <sz val="8"/>
        <color theme="1"/>
        <rFont val="Arial"/>
        <family val="2"/>
      </rPr>
      <t xml:space="preserve"> education destination </t>
    </r>
  </si>
  <si>
    <r>
      <t>Percentage going to a sustained</t>
    </r>
    <r>
      <rPr>
        <vertAlign val="superscript"/>
        <sz val="8"/>
        <color theme="1"/>
        <rFont val="Arial"/>
        <family val="2"/>
      </rPr>
      <t>3</t>
    </r>
    <r>
      <rPr>
        <sz val="8"/>
        <color theme="1"/>
        <rFont val="Arial"/>
        <family val="2"/>
      </rPr>
      <t xml:space="preserve"> employment and/or training destination </t>
    </r>
  </si>
  <si>
    <t>Mainstream</t>
  </si>
  <si>
    <t>Code</t>
  </si>
  <si>
    <t>Local Authority</t>
  </si>
  <si>
    <t>Region</t>
  </si>
  <si>
    <r>
      <t>Number of students</t>
    </r>
    <r>
      <rPr>
        <vertAlign val="superscript"/>
        <sz val="8"/>
        <color theme="1"/>
        <rFont val="Arial"/>
        <family val="2"/>
      </rPr>
      <t>2</t>
    </r>
  </si>
  <si>
    <r>
      <t>Overall education and/or employment / training destination</t>
    </r>
    <r>
      <rPr>
        <b/>
        <vertAlign val="superscript"/>
        <sz val="8"/>
        <color theme="1"/>
        <rFont val="Arial"/>
        <family val="2"/>
      </rPr>
      <t>4</t>
    </r>
  </si>
  <si>
    <r>
      <t>Sustained</t>
    </r>
    <r>
      <rPr>
        <vertAlign val="superscript"/>
        <sz val="8"/>
        <color rgb="FF000000"/>
        <rFont val="Arial"/>
        <family val="2"/>
      </rPr>
      <t>3</t>
    </r>
    <r>
      <rPr>
        <sz val="8"/>
        <color rgb="FF000000"/>
        <rFont val="Arial"/>
        <family val="2"/>
      </rPr>
      <t xml:space="preserve"> education destination</t>
    </r>
    <r>
      <rPr>
        <vertAlign val="superscript"/>
        <sz val="8"/>
        <color rgb="FF000000"/>
        <rFont val="Arial"/>
        <family val="2"/>
      </rPr>
      <t>5</t>
    </r>
    <r>
      <rPr>
        <sz val="8"/>
        <color rgb="FF000000"/>
        <rFont val="Arial"/>
        <family val="2"/>
      </rPr>
      <t xml:space="preserve"> </t>
    </r>
  </si>
  <si>
    <t>Further education college</t>
  </si>
  <si>
    <r>
      <t>Other further education provider</t>
    </r>
    <r>
      <rPr>
        <vertAlign val="superscript"/>
        <sz val="8"/>
        <color theme="1"/>
        <rFont val="Arial"/>
        <family val="2"/>
      </rPr>
      <t>6</t>
    </r>
  </si>
  <si>
    <t>School sixth form - state funded</t>
  </si>
  <si>
    <t>Sixth form college</t>
  </si>
  <si>
    <r>
      <t>Specialist post-16 institution</t>
    </r>
    <r>
      <rPr>
        <vertAlign val="superscript"/>
        <sz val="8"/>
        <color theme="1"/>
        <rFont val="Arial"/>
        <family val="2"/>
      </rPr>
      <t>7</t>
    </r>
  </si>
  <si>
    <r>
      <t>Alternative provision</t>
    </r>
    <r>
      <rPr>
        <vertAlign val="superscript"/>
        <sz val="8"/>
        <color theme="1"/>
        <rFont val="Arial"/>
        <family val="2"/>
      </rPr>
      <t>8</t>
    </r>
    <r>
      <rPr>
        <sz val="8"/>
        <color theme="1"/>
        <rFont val="Arial"/>
        <family val="2"/>
      </rPr>
      <t xml:space="preserve"> or pupil referral unit</t>
    </r>
  </si>
  <si>
    <r>
      <t>Special school</t>
    </r>
    <r>
      <rPr>
        <vertAlign val="superscript"/>
        <sz val="8"/>
        <color theme="1"/>
        <rFont val="Arial"/>
        <family val="2"/>
      </rPr>
      <t>9</t>
    </r>
  </si>
  <si>
    <r>
      <t>Apprentice-ships</t>
    </r>
    <r>
      <rPr>
        <vertAlign val="superscript"/>
        <sz val="8"/>
        <color theme="1"/>
        <rFont val="Arial"/>
        <family val="2"/>
      </rPr>
      <t>10</t>
    </r>
  </si>
  <si>
    <t>UK higher education institution</t>
  </si>
  <si>
    <r>
      <t>Sustained education combination destination</t>
    </r>
    <r>
      <rPr>
        <vertAlign val="superscript"/>
        <sz val="8"/>
        <color theme="1"/>
        <rFont val="Arial"/>
        <family val="2"/>
      </rPr>
      <t>11</t>
    </r>
  </si>
  <si>
    <r>
      <t>Sustained employment and/or training destination</t>
    </r>
    <r>
      <rPr>
        <b/>
        <vertAlign val="superscript"/>
        <sz val="8"/>
        <color theme="1"/>
        <rFont val="Arial"/>
        <family val="2"/>
      </rPr>
      <t>12</t>
    </r>
  </si>
  <si>
    <r>
      <t>Other training</t>
    </r>
    <r>
      <rPr>
        <vertAlign val="superscript"/>
        <sz val="8"/>
        <color theme="1"/>
        <rFont val="Arial"/>
        <family val="2"/>
      </rPr>
      <t>15</t>
    </r>
  </si>
  <si>
    <r>
      <t>Sustained education / employment / training combination destination</t>
    </r>
    <r>
      <rPr>
        <b/>
        <vertAlign val="superscript"/>
        <sz val="8"/>
        <color theme="1"/>
        <rFont val="Arial"/>
        <family val="2"/>
      </rPr>
      <t>16</t>
    </r>
  </si>
  <si>
    <r>
      <t>Destination not sustained</t>
    </r>
    <r>
      <rPr>
        <vertAlign val="superscript"/>
        <sz val="8"/>
        <color theme="1"/>
        <rFont val="Arial"/>
        <family val="2"/>
      </rPr>
      <t>17</t>
    </r>
  </si>
  <si>
    <r>
      <t>Destination not sustained / recorded NEET</t>
    </r>
    <r>
      <rPr>
        <vertAlign val="superscript"/>
        <sz val="8"/>
        <color theme="1"/>
        <rFont val="Arial"/>
        <family val="2"/>
      </rPr>
      <t>18</t>
    </r>
  </si>
  <si>
    <r>
      <t>Activity not captured in data</t>
    </r>
    <r>
      <rPr>
        <vertAlign val="superscript"/>
        <sz val="8"/>
        <color theme="1"/>
        <rFont val="Arial"/>
        <family val="2"/>
      </rPr>
      <t>19</t>
    </r>
  </si>
  <si>
    <t>NAT</t>
  </si>
  <si>
    <t xml:space="preserve">ENGLAND  - Total state-funded mainstream </t>
  </si>
  <si>
    <t>NE</t>
  </si>
  <si>
    <t>North East</t>
  </si>
  <si>
    <t>NW</t>
  </si>
  <si>
    <t>North West</t>
  </si>
  <si>
    <t>YH</t>
  </si>
  <si>
    <t>Yorkshire and the Humber</t>
  </si>
  <si>
    <t>EM</t>
  </si>
  <si>
    <t>East Midlands</t>
  </si>
  <si>
    <t>WM</t>
  </si>
  <si>
    <t>West Midlands</t>
  </si>
  <si>
    <t>EE</t>
  </si>
  <si>
    <t>East of England</t>
  </si>
  <si>
    <t>IL</t>
  </si>
  <si>
    <t>Inner London</t>
  </si>
  <si>
    <t>OL</t>
  </si>
  <si>
    <t>Outer London</t>
  </si>
  <si>
    <t>SE</t>
  </si>
  <si>
    <t>South East</t>
  </si>
  <si>
    <t>SW</t>
  </si>
  <si>
    <t>South West</t>
  </si>
  <si>
    <t>Barking and Dagenham</t>
  </si>
  <si>
    <t>Barnet</t>
  </si>
  <si>
    <t>Barnsley</t>
  </si>
  <si>
    <t>Bath and North East Somerset</t>
  </si>
  <si>
    <t>Bedford</t>
  </si>
  <si>
    <t>Bexley</t>
  </si>
  <si>
    <t>Birmingham</t>
  </si>
  <si>
    <t>Blackburn with Darwen</t>
  </si>
  <si>
    <t>Blackpool</t>
  </si>
  <si>
    <t>Bolton</t>
  </si>
  <si>
    <t>Bournemouth</t>
  </si>
  <si>
    <t>Bracknell Forest</t>
  </si>
  <si>
    <t>Bradford</t>
  </si>
  <si>
    <t>Brent</t>
  </si>
  <si>
    <t>Brighton and Hove</t>
  </si>
  <si>
    <t>Bristol City of</t>
  </si>
  <si>
    <t>Bromley</t>
  </si>
  <si>
    <t>Buckinghamshire</t>
  </si>
  <si>
    <t>Bury</t>
  </si>
  <si>
    <t>Calderdale</t>
  </si>
  <si>
    <t>Cambridgeshire</t>
  </si>
  <si>
    <t>Camden</t>
  </si>
  <si>
    <t>Central Bedfordshire</t>
  </si>
  <si>
    <t>Cheshire East</t>
  </si>
  <si>
    <t>Cheshire West and Chester</t>
  </si>
  <si>
    <t>City of London</t>
  </si>
  <si>
    <t>Cornwall</t>
  </si>
  <si>
    <t>Coventry</t>
  </si>
  <si>
    <t>Croydon</t>
  </si>
  <si>
    <t>Cumbria</t>
  </si>
  <si>
    <t>Darlington</t>
  </si>
  <si>
    <t>Derby</t>
  </si>
  <si>
    <t>Derbyshire</t>
  </si>
  <si>
    <t>Devon</t>
  </si>
  <si>
    <t>Doncaster</t>
  </si>
  <si>
    <t>Dorset</t>
  </si>
  <si>
    <t>Dudley</t>
  </si>
  <si>
    <t>Durham</t>
  </si>
  <si>
    <t>Ealing</t>
  </si>
  <si>
    <t>East Riding of Yorkshire</t>
  </si>
  <si>
    <t>East Sussex</t>
  </si>
  <si>
    <t>Enfield</t>
  </si>
  <si>
    <t>Essex</t>
  </si>
  <si>
    <t>Gateshead</t>
  </si>
  <si>
    <t>Gloucestershire</t>
  </si>
  <si>
    <t>Greenwich</t>
  </si>
  <si>
    <t>Hackney</t>
  </si>
  <si>
    <t>Halton</t>
  </si>
  <si>
    <t>Hammersmith and Fulham</t>
  </si>
  <si>
    <t>Hampshire</t>
  </si>
  <si>
    <t>Haringey</t>
  </si>
  <si>
    <t>Harrow</t>
  </si>
  <si>
    <t>Hartlepool</t>
  </si>
  <si>
    <t>Havering</t>
  </si>
  <si>
    <t>Herefordshire</t>
  </si>
  <si>
    <t>Hertfordshire</t>
  </si>
  <si>
    <t>Hillingdon</t>
  </si>
  <si>
    <t>Hounslow</t>
  </si>
  <si>
    <t>Isle of Wight</t>
  </si>
  <si>
    <t>Isles of Scilly</t>
  </si>
  <si>
    <t>Islington</t>
  </si>
  <si>
    <t>Kensington and Chelsea</t>
  </si>
  <si>
    <t>Kent</t>
  </si>
  <si>
    <t>Kingston upon Hull City of</t>
  </si>
  <si>
    <t>Kingston upon Thames</t>
  </si>
  <si>
    <t>Kirklees</t>
  </si>
  <si>
    <t>Knowsley</t>
  </si>
  <si>
    <t>Lambeth</t>
  </si>
  <si>
    <t>Lancashire</t>
  </si>
  <si>
    <t>Leeds</t>
  </si>
  <si>
    <t>Leicester</t>
  </si>
  <si>
    <t>Leicestershire</t>
  </si>
  <si>
    <t>Lewisham</t>
  </si>
  <si>
    <t>Lincolnshire</t>
  </si>
  <si>
    <t>Liverpool</t>
  </si>
  <si>
    <t>Luton</t>
  </si>
  <si>
    <t>Manchester</t>
  </si>
  <si>
    <t>Medway</t>
  </si>
  <si>
    <t>Merton</t>
  </si>
  <si>
    <t>Middlesbrough</t>
  </si>
  <si>
    <t>Milton Keynes</t>
  </si>
  <si>
    <t>Newcastle upon Tyne</t>
  </si>
  <si>
    <t>Newham</t>
  </si>
  <si>
    <t>Norfolk</t>
  </si>
  <si>
    <t>North East Lincolnshire</t>
  </si>
  <si>
    <t>North Lincolnshire</t>
  </si>
  <si>
    <t>North Somerset</t>
  </si>
  <si>
    <t>North Tyneside</t>
  </si>
  <si>
    <t>North Yorkshire</t>
  </si>
  <si>
    <t>Northamptonshire</t>
  </si>
  <si>
    <t>Northumberland</t>
  </si>
  <si>
    <t>Nottingham</t>
  </si>
  <si>
    <t>Nottinghamshire</t>
  </si>
  <si>
    <t>Oldham</t>
  </si>
  <si>
    <t>Oxfordshire</t>
  </si>
  <si>
    <t>Peterborough</t>
  </si>
  <si>
    <t>Plymouth</t>
  </si>
  <si>
    <t>Poole</t>
  </si>
  <si>
    <t>Portsmouth</t>
  </si>
  <si>
    <t>Reading</t>
  </si>
  <si>
    <t>Redbridge</t>
  </si>
  <si>
    <t>Redcar and Cleveland</t>
  </si>
  <si>
    <t>Richmond upon Thames</t>
  </si>
  <si>
    <t>Rochdale</t>
  </si>
  <si>
    <t>Rotherham</t>
  </si>
  <si>
    <t>Rutland</t>
  </si>
  <si>
    <t>Salford</t>
  </si>
  <si>
    <t>Sandwell</t>
  </si>
  <si>
    <t>Sefton</t>
  </si>
  <si>
    <t>Sheffield</t>
  </si>
  <si>
    <t>Shropshire</t>
  </si>
  <si>
    <t>Slough</t>
  </si>
  <si>
    <t>Solihull</t>
  </si>
  <si>
    <t>Somerset</t>
  </si>
  <si>
    <t>South Gloucestershire</t>
  </si>
  <si>
    <t>South Tyneside</t>
  </si>
  <si>
    <t>Southampton</t>
  </si>
  <si>
    <t>Southend-on-Sea</t>
  </si>
  <si>
    <t>Southwark</t>
  </si>
  <si>
    <t>St. Helens</t>
  </si>
  <si>
    <t>Staffordshire</t>
  </si>
  <si>
    <t>Stockport</t>
  </si>
  <si>
    <t>Stockton-on-Tees</t>
  </si>
  <si>
    <t>Stoke-on-Trent</t>
  </si>
  <si>
    <t>Suffolk</t>
  </si>
  <si>
    <t>Sunderland</t>
  </si>
  <si>
    <t>Surrey</t>
  </si>
  <si>
    <t>Sutton</t>
  </si>
  <si>
    <t>Swindon</t>
  </si>
  <si>
    <t>Tameside</t>
  </si>
  <si>
    <t>Telford and Wrekin</t>
  </si>
  <si>
    <t>Thurrock</t>
  </si>
  <si>
    <t>Torbay</t>
  </si>
  <si>
    <t>Tower Hamlets</t>
  </si>
  <si>
    <t>Trafford</t>
  </si>
  <si>
    <t>Wakefield</t>
  </si>
  <si>
    <t>Walsall</t>
  </si>
  <si>
    <t>Waltham Forest</t>
  </si>
  <si>
    <t>Wandsworth</t>
  </si>
  <si>
    <t>Warrington</t>
  </si>
  <si>
    <t>Warwickshire</t>
  </si>
  <si>
    <t>West Berkshire</t>
  </si>
  <si>
    <t>West Sussex</t>
  </si>
  <si>
    <t>Westminster</t>
  </si>
  <si>
    <t>Wigan</t>
  </si>
  <si>
    <t>Wiltshire</t>
  </si>
  <si>
    <t>Windsor and Maidenhead</t>
  </si>
  <si>
    <t>Wirral</t>
  </si>
  <si>
    <t>Wokingham</t>
  </si>
  <si>
    <t>Wolverhampton</t>
  </si>
  <si>
    <t>Worcestershire</t>
  </si>
  <si>
    <t>York</t>
  </si>
  <si>
    <t xml:space="preserve">Index: </t>
  </si>
  <si>
    <t>Number of students2</t>
  </si>
  <si>
    <t>Overall education and/or employment / training destination4</t>
  </si>
  <si>
    <t xml:space="preserve">Sustained3 education destination5 </t>
  </si>
  <si>
    <t>Other further education provider6</t>
  </si>
  <si>
    <t>Specialist post-16 institution7</t>
  </si>
  <si>
    <t>Alternative provision8 or pupil referral unit</t>
  </si>
  <si>
    <t>Special school9</t>
  </si>
  <si>
    <t>Apprentice-ships10</t>
  </si>
  <si>
    <t>Sustained education combination destination11</t>
  </si>
  <si>
    <t>Sustained employment and/or training destination12</t>
  </si>
  <si>
    <t>Employment with training13</t>
  </si>
  <si>
    <t>Other employment14</t>
  </si>
  <si>
    <t>Other training15</t>
  </si>
  <si>
    <t>Sustained education / employment / training combination destination16</t>
  </si>
  <si>
    <t>Destination not sustained17</t>
  </si>
  <si>
    <t>Destination not sustained / recorded NEET18</t>
  </si>
  <si>
    <t>Activity not captured in data19</t>
  </si>
  <si>
    <t>.</t>
  </si>
  <si>
    <t xml:space="preserve">Total state-funded mainstream </t>
  </si>
  <si>
    <t xml:space="preserve">ENGLAND  - Total special </t>
  </si>
  <si>
    <t xml:space="preserve">ENGLAND  - Total state-funded including special </t>
  </si>
  <si>
    <t xml:space="preserve">Total state-funded including special </t>
  </si>
  <si>
    <t>LA1: Total state-funded mainstream schools</t>
  </si>
  <si>
    <t>LA14: Total special schools</t>
  </si>
  <si>
    <t>LA15: Total state-funded mainstream (including special)</t>
  </si>
  <si>
    <t>ENGLAND  - Total alternative provision</t>
  </si>
  <si>
    <t>Total alternative provision</t>
  </si>
  <si>
    <t>LA16: Total alternative provision</t>
  </si>
  <si>
    <t>ENGLAND - Total state-funded mainstream schools</t>
  </si>
  <si>
    <t>ENGLAND - Total special schools</t>
  </si>
  <si>
    <t>ENGLAND - Total state-funded mainstream (including special)</t>
  </si>
  <si>
    <t>ENGLAND - Total alternative provision</t>
  </si>
  <si>
    <t>Coverage: Local authorities by gender</t>
  </si>
  <si>
    <r>
      <t>Apprenticeships</t>
    </r>
    <r>
      <rPr>
        <vertAlign val="superscript"/>
        <sz val="8"/>
        <color theme="1"/>
        <rFont val="Arial"/>
        <family val="2"/>
      </rPr>
      <t>10</t>
    </r>
  </si>
  <si>
    <t>Male</t>
  </si>
  <si>
    <t>Female</t>
  </si>
  <si>
    <t>Coverage: Local authorities by free school meals (FSM) eligibility</t>
  </si>
  <si>
    <t>Apprenticeships10</t>
  </si>
  <si>
    <t>Disadv²º pupils</t>
  </si>
  <si>
    <t>LA31: FSM by total state-funded mainstream schools</t>
  </si>
  <si>
    <t>LA32: FSM by total special schools</t>
  </si>
  <si>
    <t>LA33: Disadvantage by total state-funded mainstream schools</t>
  </si>
  <si>
    <t>LA34: Disadvantage by total special schools</t>
  </si>
  <si>
    <t xml:space="preserve">School action / school action plus </t>
  </si>
  <si>
    <t xml:space="preserve">KS4 Local authority : Percentage of the 2012/13 KS4 cohort going to, or remaining in, an education or employment destination in 2013/14 </t>
  </si>
  <si>
    <t>Main tables</t>
  </si>
  <si>
    <t>Free school meals</t>
  </si>
  <si>
    <r>
      <t>Disadvantaged</t>
    </r>
    <r>
      <rPr>
        <b/>
        <vertAlign val="superscript"/>
        <sz val="8"/>
        <color theme="1"/>
        <rFont val="Arial"/>
        <family val="2"/>
      </rPr>
      <t>20</t>
    </r>
    <r>
      <rPr>
        <b/>
        <sz val="8"/>
        <color theme="1"/>
        <rFont val="Arial"/>
        <family val="2"/>
      </rPr>
      <t xml:space="preserve"> pupils</t>
    </r>
  </si>
  <si>
    <t>Special educational needs</t>
  </si>
  <si>
    <t>Select LA from drop down list:</t>
  </si>
  <si>
    <t>All special schools</t>
  </si>
  <si>
    <t xml:space="preserve">All state-funded mainstream and special schools (does not include independent schools) </t>
  </si>
  <si>
    <t xml:space="preserve">All alternate provision and pupil referral units </t>
  </si>
  <si>
    <t xml:space="preserve">State-funded mainstream schools </t>
  </si>
  <si>
    <t>National</t>
  </si>
  <si>
    <t>LA</t>
  </si>
  <si>
    <r>
      <t>Overall going to a sustained</t>
    </r>
    <r>
      <rPr>
        <b/>
        <vertAlign val="superscript"/>
        <sz val="8"/>
        <color rgb="FF000000"/>
        <rFont val="Arial"/>
        <family val="2"/>
      </rPr>
      <t>3</t>
    </r>
    <r>
      <rPr>
        <b/>
        <sz val="8"/>
        <color rgb="FF000000"/>
        <rFont val="Arial"/>
        <family val="2"/>
      </rPr>
      <t xml:space="preserve"> education and/or employment / training destination</t>
    </r>
    <r>
      <rPr>
        <b/>
        <vertAlign val="superscript"/>
        <sz val="8"/>
        <color rgb="FF000000"/>
        <rFont val="Arial"/>
        <family val="2"/>
      </rPr>
      <t>4</t>
    </r>
    <r>
      <rPr>
        <b/>
        <sz val="8"/>
        <color rgb="FF000000"/>
        <rFont val="Arial"/>
        <family val="2"/>
      </rPr>
      <t xml:space="preserve"> </t>
    </r>
  </si>
  <si>
    <r>
      <t>Sustained</t>
    </r>
    <r>
      <rPr>
        <b/>
        <vertAlign val="superscript"/>
        <sz val="8"/>
        <color theme="1"/>
        <rFont val="Arial"/>
        <family val="2"/>
      </rPr>
      <t>3</t>
    </r>
    <r>
      <rPr>
        <b/>
        <sz val="8"/>
        <color theme="1"/>
        <rFont val="Arial"/>
        <family val="2"/>
      </rPr>
      <t xml:space="preserve"> education / employment / training combination destination</t>
    </r>
    <r>
      <rPr>
        <b/>
        <vertAlign val="superscript"/>
        <sz val="8"/>
        <color theme="1"/>
        <rFont val="Arial"/>
        <family val="2"/>
      </rPr>
      <t>16</t>
    </r>
    <r>
      <rPr>
        <b/>
        <sz val="8"/>
        <color theme="1"/>
        <rFont val="Arial"/>
        <family val="2"/>
      </rPr>
      <t xml:space="preserve"> </t>
    </r>
  </si>
  <si>
    <r>
      <t>Destination not sustained / recorded NEET</t>
    </r>
    <r>
      <rPr>
        <vertAlign val="superscript"/>
        <sz val="8"/>
        <color theme="1"/>
        <rFont val="Arial"/>
        <family val="2"/>
      </rPr>
      <t xml:space="preserve">18 </t>
    </r>
  </si>
  <si>
    <t>KS4 Footnotes</t>
  </si>
  <si>
    <t>Information on independent schools is restricted to those schools where awarding body data aligned with the National Pupil Database. Therefore, the data in these tables doesn’t cover all independent schools. Independent schools aren’t required to provide NCCIS data to local authorities. As a result, information on those going into employment/training or NEET is very limited.</t>
  </si>
  <si>
    <t xml:space="preserve">Number of pupils in the 2012/13 KS4 cohort. </t>
  </si>
  <si>
    <t xml:space="preserve">Sustained participation for the first two terms (October to March). </t>
  </si>
  <si>
    <t xml:space="preserve">Includes pupils who have been in a combination of sustained: 
• education 
• employment / training 
• education / employment / training 
for the first two terms (October to March). </t>
  </si>
  <si>
    <t>Individual lines may not add up to totals as a small number of pupils were identified in more than one destination.</t>
  </si>
  <si>
    <t>Other further education providers include pupils with an equal amount of study in two or more further education colleges. It also includes students undertaking further education provision at a higher education institution.</t>
  </si>
  <si>
    <t>Specialist post-16 Institutions are sometimes also termed post-16 independent specialist providers.</t>
  </si>
  <si>
    <t>Attendance via alternative provision for a period of time in the first five months of the academic year is used as a proxy for sustained participation.</t>
  </si>
  <si>
    <t xml:space="preserve">The special schools line includes maintained, non-maintained and independent special schools. </t>
  </si>
  <si>
    <t xml:space="preserve">Apprenticeships are identified where any qualifying learning has occurred at any time during the October to March participation period. Apprenticeships are a subset of the other reporting lines. For example, someone studying an apprenticeship in a further education college will be reported under further education college and apprenticeships. </t>
  </si>
  <si>
    <t>Education combination destinations include pupils who fulfilled the October to March participation criteria but through more than one type of education destination.</t>
  </si>
  <si>
    <t>Employment / training destinations include all types of employment and training activity recorded in the NCCIS for the first two terms (October to March). This category isn’t included at institution level.</t>
  </si>
  <si>
    <t>Employment with training incorporates all work that includes training (level 2 NVQ or above).</t>
  </si>
  <si>
    <t>Other employment includes part time, temporary and full time work. Some full time work may contain training to level 1 NVQ.</t>
  </si>
  <si>
    <t>Other training includes all training recorded in the NCCIS data.</t>
  </si>
  <si>
    <t>Education / employment / training combination means the pupil fulfilled the October to March participation criteria through a combination of education and employment/training destinations.</t>
  </si>
  <si>
    <t xml:space="preserve">Destination not sustained means the pupil didn’t have continuous participation from October to March. However, they were recorded as having some education or employment participation from September to March. The pupil may have had a maximum of 2 months recorded NEET in the participation period October to March. </t>
  </si>
  <si>
    <t xml:space="preserve">Destination not sustained / recorded NEET means the pupil didn’t have continuous participation from October to March. However, they were recorded as having some education or employment participation from September to March. The pupil had between 3 and 6 months (inclusive) recorded NEET in the October to March participation period. 
OR
The pupil had no record of education, employment or training but was recorded as NEET at some point in the academic year (September to August). </t>
  </si>
  <si>
    <t xml:space="preserve">Activity not captured in data means the young person wasn’t found in an education, employment or a recorded NEET destination. Possible reasons for this could be that the young person:
• was attending an independent school that wasn’t captured in the awarding body data 
• was attending a Scottish or Welsh college or school 
• had left the country 
• was in custody 
• was in an unknown situation or location </t>
  </si>
  <si>
    <t>Disadvantaged pupils are those who were eligible for free school meals at any point in the previous six years or were looked after continuously for at least 6 months. These are the pupils who would have attracted the pupil premium at the end of the 2012/13 academic year.</t>
  </si>
  <si>
    <t>Column percentages</t>
  </si>
  <si>
    <t>( x )</t>
  </si>
  <si>
    <t>This means the data’s been suppressed as the school had fewer than 6 pupils in the cohort, or small numbers (1’s and 2’s) in the reporting lines. Results aren’t shown because of the risk of an individual pupil being identified. All totals have been rounded to the nearest 10. Zeros are shown as zeros. All remaining breakdowns have been rounded to the nearest 5. Suppression of small numbers is reflected in the associated percentages. See the technical note for more detail.</t>
  </si>
  <si>
    <t xml:space="preserve">( . ) </t>
  </si>
  <si>
    <t>This means that there are no pupils in the cohort.</t>
  </si>
  <si>
    <t xml:space="preserve">( - ) </t>
  </si>
  <si>
    <t>This means that the percentage is less than 0.5% but greater than 0%.</t>
  </si>
  <si>
    <t>REGION</t>
  </si>
  <si>
    <t>CODE</t>
  </si>
  <si>
    <t>INDEX</t>
  </si>
  <si>
    <t>REGION NAME</t>
  </si>
  <si>
    <t>Region:</t>
  </si>
  <si>
    <t>LA:</t>
  </si>
  <si>
    <t>Nat:</t>
  </si>
  <si>
    <t xml:space="preserve">Specialist post-16 institution7 </t>
  </si>
  <si>
    <t xml:space="preserve">Sustained3 education combination destination11 </t>
  </si>
  <si>
    <t xml:space="preserve">Sustained3 employment and/or training destination12 </t>
  </si>
  <si>
    <t xml:space="preserve">Other training15 </t>
  </si>
  <si>
    <t xml:space="preserve">Destination not sustained17 </t>
  </si>
  <si>
    <t xml:space="preserve">Activity not captured in data19 </t>
  </si>
  <si>
    <t xml:space="preserve">Overall going to a sustained3 education and/or employment / training destination4 </t>
  </si>
  <si>
    <t xml:space="preserve">Sustained3 education / employment / training combination destination16 </t>
  </si>
  <si>
    <t xml:space="preserve">Destination not sustained / recorded NEET18 </t>
  </si>
  <si>
    <t>COLUMN</t>
  </si>
  <si>
    <t>CATEGORIES</t>
  </si>
  <si>
    <t xml:space="preserve"> Apprenticeships10</t>
  </si>
  <si>
    <t>Main</t>
  </si>
  <si>
    <t>FSM / Disadv</t>
  </si>
  <si>
    <t>Characteristics</t>
  </si>
  <si>
    <t>National and local authority level</t>
  </si>
  <si>
    <t>NOTE: Some tabs contain multiple tables accessed by way of drop down menus.</t>
  </si>
  <si>
    <t>Tab (click on the link below to be taken to the tab)</t>
  </si>
  <si>
    <t>Tables available from drop down menus (where applicable)</t>
  </si>
  <si>
    <t>Coverage</t>
  </si>
  <si>
    <t>Institutions types included</t>
  </si>
  <si>
    <t>Additional information</t>
  </si>
  <si>
    <t>NA1 (MAIN)</t>
  </si>
  <si>
    <t>Percentages
Numbers</t>
  </si>
  <si>
    <t>National main table</t>
  </si>
  <si>
    <t>Interactive tables. Select from drop down menu to swap between percentages and numbers.</t>
  </si>
  <si>
    <t>NA11 (GEN)</t>
  </si>
  <si>
    <t>National by gender</t>
  </si>
  <si>
    <t>NA12 (FSM)</t>
  </si>
  <si>
    <t>National by free school meals (FSM)</t>
  </si>
  <si>
    <t xml:space="preserve">state-funded schools  - mainstream 
maintained and non-maintained special schools  
pupil referral units  
total special schools  </t>
  </si>
  <si>
    <t>NA13 (SEN)</t>
  </si>
  <si>
    <t>National by special educational needs (SEN)</t>
  </si>
  <si>
    <t xml:space="preserve">state-funded schools  - mainstream  </t>
  </si>
  <si>
    <t>NA14 (MAJETH)</t>
  </si>
  <si>
    <t>National by major ethnic groups.</t>
  </si>
  <si>
    <t>NA15 (ETH)</t>
  </si>
  <si>
    <t>National by minor ethnic groups.</t>
  </si>
  <si>
    <t xml:space="preserve">NA16 (DISADV) </t>
  </si>
  <si>
    <t>National by disadvantaged pupils.</t>
  </si>
  <si>
    <t xml:space="preserve">state-funded schools  - mainstream  
maintained and non-maintained special schools  
pupil referral units  
total special schools  </t>
  </si>
  <si>
    <t xml:space="preserve">LA MAIN </t>
  </si>
  <si>
    <t>Interactive tables. Select from drop down menu to swap between different institution types.</t>
  </si>
  <si>
    <t xml:space="preserve">LA FSM,DISADV </t>
  </si>
  <si>
    <t>LA31:
LA32:
LA33:
LA34:</t>
  </si>
  <si>
    <t>LA by FSM for
LA by FSM for
LA by disadvantaged pupils for
LA by disadvantaged pupils for</t>
  </si>
  <si>
    <t xml:space="preserve">state-funded schools  - mainstream  
total special schools  
state-funded schools  - mainstream  
total special schools  </t>
  </si>
  <si>
    <t>Interactive tables. Select from drop down menu to swap between different characteristics and institution types.</t>
  </si>
  <si>
    <t xml:space="preserve">LA41.LA(SEN) </t>
  </si>
  <si>
    <t>LA Summary</t>
  </si>
  <si>
    <t>All local authorities</t>
  </si>
  <si>
    <t>Summary of all LA data above for each LA.</t>
  </si>
  <si>
    <t>Interactive tables. Select from drop down menu to obtain a summary of all the LA data for the chosen LA on one page.</t>
  </si>
  <si>
    <t xml:space="preserve">KS4_Footnotes </t>
  </si>
  <si>
    <t>state-funded schools  - mainstream
maintained and non-maintained special schools  
alternative provision  
pupil referral units  
total special schools  
all state-funded schools (not including independent) 
total alternative provision/pupil referral units
total mainstream</t>
  </si>
  <si>
    <t>state-funded schools  - mainstream  
maintained and non-maintained special schools  
alternative provision  
pupil referral units  
total mainstream schools  
total special schools  
total alternative provision/pupil referral units</t>
  </si>
  <si>
    <t>state-funded schools  - mainstream
total special schools  
all state-funded schools (not including independent) 
total alternative provision/pupil referral units</t>
  </si>
  <si>
    <t>Local authority main table for
Local authority main table for
Local authority main table for
Local authority main table for</t>
  </si>
  <si>
    <t>LA26 (Gen)</t>
  </si>
  <si>
    <t>LA by Gender</t>
  </si>
  <si>
    <t>Male
Female
Total</t>
  </si>
  <si>
    <t>LA42 (SEN only)</t>
  </si>
  <si>
    <t xml:space="preserve">LA1:
LA14:
LA15:
LA16:
LA5:
LA6: </t>
  </si>
  <si>
    <t>KS4 destination measures: 2012/13 cohort into 2013/14 destinations. (Provisional)</t>
  </si>
  <si>
    <t>Year: 2013/14 (Provisional)</t>
  </si>
  <si>
    <t>Coverage: Local authorities by special educational needs (SEN) categories</t>
  </si>
  <si>
    <t>Coverage: Local authorities by special educational needs (SEN) only</t>
  </si>
  <si>
    <t>LA by SEN only</t>
  </si>
  <si>
    <t>LA by SEN categories (school action/school action plus, statement and non-SEN)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</si>
</sst>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_-* #,##0_-;\-* #,##0_-;_-* &quot;-&quot;??_-;_-@_-"/>
  </numFmts>
  <fonts count="23" x14ac:knownFonts="1">
    <font>
      <sz val="11"/>
      <color theme="1"/>
      <name val="Calibri"/>
      <family val="2"/>
      <scheme val="minor"/>
    </font>
    <font>
      <sz val="11"/>
      <color theme="1"/>
      <name val="Calibri"/>
      <family val="2"/>
      <scheme val="minor"/>
    </font>
    <font>
      <b/>
      <sz val="11"/>
      <color theme="1"/>
      <name val="Calibri"/>
      <family val="2"/>
      <scheme val="minor"/>
    </font>
    <font>
      <sz val="11"/>
      <color theme="1"/>
      <name val="Arial"/>
      <family val="2"/>
    </font>
    <font>
      <sz val="8"/>
      <color theme="1"/>
      <name val="Arial"/>
      <family val="2"/>
    </font>
    <font>
      <b/>
      <sz val="10"/>
      <color theme="1"/>
      <name val="Arial"/>
      <family val="2"/>
    </font>
    <font>
      <b/>
      <sz val="8"/>
      <color theme="1"/>
      <name val="Arial"/>
      <family val="2"/>
    </font>
    <font>
      <sz val="8"/>
      <color rgb="FF000000"/>
      <name val="Arial"/>
      <family val="2"/>
    </font>
    <font>
      <vertAlign val="superscript"/>
      <sz val="8"/>
      <color rgb="FF000000"/>
      <name val="Arial"/>
      <family val="2"/>
    </font>
    <font>
      <b/>
      <sz val="8"/>
      <color rgb="FF000000"/>
      <name val="Arial"/>
      <family val="2"/>
    </font>
    <font>
      <b/>
      <vertAlign val="superscript"/>
      <sz val="8"/>
      <color rgb="FF000000"/>
      <name val="Arial"/>
      <family val="2"/>
    </font>
    <font>
      <vertAlign val="superscript"/>
      <sz val="8"/>
      <color theme="1"/>
      <name val="Arial"/>
      <family val="2"/>
    </font>
    <font>
      <b/>
      <vertAlign val="superscript"/>
      <sz val="8"/>
      <color theme="1"/>
      <name val="Arial"/>
      <family val="2"/>
    </font>
    <font>
      <sz val="10"/>
      <name val="Arial"/>
      <family val="2"/>
    </font>
    <font>
      <sz val="8"/>
      <name val="Arial"/>
      <family val="2"/>
    </font>
    <font>
      <i/>
      <sz val="8"/>
      <color theme="1"/>
      <name val="Arial"/>
      <family val="2"/>
    </font>
    <font>
      <b/>
      <vertAlign val="superscript"/>
      <sz val="10"/>
      <color theme="1"/>
      <name val="Arial"/>
      <family val="2"/>
    </font>
    <font>
      <b/>
      <sz val="12"/>
      <color theme="1"/>
      <name val="Arial"/>
      <family val="2"/>
    </font>
    <font>
      <sz val="8"/>
      <color theme="1" tint="0.499984740745262"/>
      <name val="Arial"/>
      <family val="2"/>
    </font>
    <font>
      <sz val="10"/>
      <color theme="1"/>
      <name val="Segoe UI"/>
      <family val="2"/>
    </font>
    <font>
      <b/>
      <sz val="10"/>
      <color theme="1"/>
      <name val="Segoe UI"/>
      <family val="2"/>
    </font>
    <font>
      <b/>
      <sz val="11"/>
      <color rgb="FFFF0000"/>
      <name val="Calibri"/>
      <family val="2"/>
      <scheme val="minor"/>
    </font>
    <font>
      <u/>
      <sz val="10"/>
      <color indexed="12"/>
      <name val="Arial"/>
      <family val="2"/>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22">
    <border>
      <left/>
      <right/>
      <top/>
      <bottom/>
      <diagonal/>
    </border>
    <border>
      <left/>
      <right style="thin">
        <color indexed="64"/>
      </right>
      <top/>
      <bottom/>
      <diagonal/>
    </border>
    <border>
      <left/>
      <right/>
      <top style="thin">
        <color indexed="64"/>
      </top>
      <bottom/>
      <diagonal/>
    </border>
    <border>
      <left/>
      <right/>
      <top style="medium">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right/>
      <top style="thin">
        <color indexed="64"/>
      </top>
      <bottom style="thin">
        <color indexed="64"/>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right/>
      <top style="dotted">
        <color indexed="64"/>
      </top>
      <bottom style="dotted">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top style="dashed">
        <color auto="1"/>
      </top>
      <bottom style="dashed">
        <color auto="1"/>
      </bottom>
      <diagonal/>
    </border>
    <border>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5">
    <xf numFmtId="0" fontId="0" fillId="0" borderId="0"/>
    <xf numFmtId="9" fontId="1" fillId="0" borderId="0" applyFont="0" applyFill="0" applyBorder="0" applyAlignment="0" applyProtection="0"/>
    <xf numFmtId="0" fontId="13" fillId="0" borderId="0"/>
    <xf numFmtId="43" fontId="1" fillId="0" borderId="0" applyFont="0" applyFill="0" applyBorder="0" applyAlignment="0" applyProtection="0"/>
    <xf numFmtId="0" fontId="22" fillId="0" borderId="0" applyNumberFormat="0" applyFill="0" applyBorder="0" applyAlignment="0" applyProtection="0">
      <alignment vertical="top"/>
      <protection locked="0"/>
    </xf>
  </cellStyleXfs>
  <cellXfs count="194">
    <xf numFmtId="0" fontId="0" fillId="0" borderId="0" xfId="0"/>
    <xf numFmtId="0" fontId="0" fillId="2" borderId="0" xfId="0" applyFill="1"/>
    <xf numFmtId="0" fontId="4" fillId="2" borderId="0" xfId="0" applyFont="1" applyFill="1"/>
    <xf numFmtId="0" fontId="5" fillId="2" borderId="0" xfId="0" applyFont="1" applyFill="1" applyAlignment="1" applyProtection="1">
      <alignment horizontal="left" wrapText="1"/>
      <protection locked="0" hidden="1"/>
    </xf>
    <xf numFmtId="0" fontId="5" fillId="2" borderId="0" xfId="0" applyFont="1" applyFill="1" applyProtection="1">
      <protection locked="0" hidden="1"/>
    </xf>
    <xf numFmtId="0" fontId="3" fillId="2" borderId="0" xfId="0" applyFont="1" applyFill="1" applyProtection="1">
      <protection locked="0" hidden="1"/>
    </xf>
    <xf numFmtId="0" fontId="4" fillId="2" borderId="0" xfId="0" applyFont="1" applyFill="1" applyBorder="1" applyProtection="1">
      <protection locked="0" hidden="1"/>
    </xf>
    <xf numFmtId="0" fontId="4" fillId="2" borderId="1" xfId="0" applyFont="1" applyFill="1" applyBorder="1" applyProtection="1">
      <protection locked="0" hidden="1"/>
    </xf>
    <xf numFmtId="0" fontId="6" fillId="2" borderId="2" xfId="0" applyFont="1" applyFill="1" applyBorder="1" applyAlignment="1" applyProtection="1">
      <alignment horizontal="center" wrapText="1"/>
      <protection locked="0" hidden="1"/>
    </xf>
    <xf numFmtId="0" fontId="4" fillId="2" borderId="4" xfId="0" applyFont="1" applyFill="1" applyBorder="1" applyAlignment="1" applyProtection="1">
      <alignment horizontal="right"/>
      <protection locked="0" hidden="1"/>
    </xf>
    <xf numFmtId="0" fontId="4" fillId="2" borderId="4" xfId="0" applyFont="1" applyFill="1" applyBorder="1" applyAlignment="1" applyProtection="1">
      <alignment horizontal="right" wrapText="1"/>
      <protection locked="0" hidden="1"/>
    </xf>
    <xf numFmtId="0" fontId="6" fillId="2" borderId="4" xfId="0" applyFont="1" applyFill="1" applyBorder="1" applyAlignment="1" applyProtection="1">
      <alignment horizontal="right" wrapText="1"/>
      <protection locked="0" hidden="1"/>
    </xf>
    <xf numFmtId="0" fontId="4" fillId="2" borderId="4" xfId="0" applyFont="1" applyFill="1" applyBorder="1" applyProtection="1">
      <protection locked="0" hidden="1"/>
    </xf>
    <xf numFmtId="0" fontId="4" fillId="2" borderId="5" xfId="0" applyFont="1" applyFill="1" applyBorder="1" applyProtection="1">
      <protection locked="0" hidden="1"/>
    </xf>
    <xf numFmtId="0" fontId="4" fillId="2" borderId="2" xfId="0" applyFont="1" applyFill="1" applyBorder="1" applyProtection="1">
      <protection locked="0" hidden="1"/>
    </xf>
    <xf numFmtId="0" fontId="7" fillId="2" borderId="6" xfId="0" applyFont="1" applyFill="1" applyBorder="1" applyAlignment="1" applyProtection="1">
      <alignment vertical="center"/>
      <protection locked="0" hidden="1"/>
    </xf>
    <xf numFmtId="0" fontId="7" fillId="2" borderId="1" xfId="0" applyFont="1" applyFill="1" applyBorder="1" applyAlignment="1" applyProtection="1">
      <alignment vertical="center"/>
      <protection locked="0" hidden="1"/>
    </xf>
    <xf numFmtId="0" fontId="9" fillId="2" borderId="0" xfId="0" applyFont="1" applyFill="1" applyBorder="1" applyAlignment="1" applyProtection="1">
      <alignment horizontal="left" wrapText="1"/>
      <protection locked="0" hidden="1"/>
    </xf>
    <xf numFmtId="0" fontId="9" fillId="2" borderId="1" xfId="0" applyFont="1" applyFill="1" applyBorder="1" applyAlignment="1" applyProtection="1">
      <alignment horizontal="left" wrapText="1"/>
      <protection locked="0" hidden="1"/>
    </xf>
    <xf numFmtId="0" fontId="9" fillId="2" borderId="0" xfId="0" applyFont="1" applyFill="1" applyBorder="1" applyProtection="1">
      <protection locked="0" hidden="1"/>
    </xf>
    <xf numFmtId="0" fontId="0" fillId="2" borderId="1" xfId="0" applyFill="1" applyBorder="1"/>
    <xf numFmtId="0" fontId="7" fillId="2" borderId="1" xfId="0" applyFont="1" applyFill="1" applyBorder="1" applyProtection="1">
      <protection locked="0" hidden="1"/>
    </xf>
    <xf numFmtId="0" fontId="6" fillId="2" borderId="0" xfId="0" applyFont="1" applyFill="1" applyBorder="1" applyProtection="1">
      <protection locked="0" hidden="1"/>
    </xf>
    <xf numFmtId="0" fontId="6" fillId="2" borderId="1" xfId="0" applyFont="1" applyFill="1" applyBorder="1" applyAlignment="1" applyProtection="1">
      <alignment wrapText="1"/>
      <protection locked="0" hidden="1"/>
    </xf>
    <xf numFmtId="0" fontId="14" fillId="2" borderId="2" xfId="2" applyFont="1" applyFill="1" applyBorder="1" applyProtection="1">
      <protection locked="0" hidden="1"/>
    </xf>
    <xf numFmtId="0" fontId="4" fillId="2" borderId="2" xfId="0" applyNumberFormat="1" applyFont="1" applyFill="1" applyBorder="1" applyProtection="1">
      <protection locked="0" hidden="1"/>
    </xf>
    <xf numFmtId="0" fontId="15" fillId="2" borderId="2" xfId="0" applyNumberFormat="1" applyFont="1" applyFill="1" applyBorder="1" applyAlignment="1" applyProtection="1">
      <alignment horizontal="right"/>
      <protection locked="0" hidden="1"/>
    </xf>
    <xf numFmtId="0" fontId="0" fillId="0" borderId="0" xfId="0" applyAlignment="1">
      <alignment horizontal="right"/>
    </xf>
    <xf numFmtId="3" fontId="0" fillId="0" borderId="0" xfId="0" applyNumberFormat="1" applyAlignment="1">
      <alignment horizontal="right"/>
    </xf>
    <xf numFmtId="9" fontId="0" fillId="0" borderId="0" xfId="1" applyFont="1" applyAlignment="1">
      <alignment horizontal="right"/>
    </xf>
    <xf numFmtId="0" fontId="2" fillId="0" borderId="0" xfId="0" applyFont="1"/>
    <xf numFmtId="0" fontId="0" fillId="0" borderId="7" xfId="0" applyBorder="1"/>
    <xf numFmtId="0" fontId="5" fillId="2" borderId="0" xfId="0" applyFont="1" applyFill="1" applyAlignment="1" applyProtection="1">
      <alignment wrapText="1"/>
      <protection locked="0" hidden="1"/>
    </xf>
    <xf numFmtId="0" fontId="4" fillId="2" borderId="0" xfId="0" applyFont="1" applyFill="1" applyAlignment="1">
      <alignment horizontal="right"/>
    </xf>
    <xf numFmtId="3" fontId="4" fillId="2" borderId="0" xfId="0" applyNumberFormat="1" applyFont="1" applyFill="1" applyAlignment="1">
      <alignment horizontal="right"/>
    </xf>
    <xf numFmtId="0" fontId="3" fillId="2" borderId="0" xfId="0" applyFont="1" applyFill="1" applyBorder="1" applyProtection="1">
      <protection locked="0" hidden="1"/>
    </xf>
    <xf numFmtId="0" fontId="4" fillId="2" borderId="9" xfId="0" applyFont="1" applyFill="1" applyBorder="1" applyAlignment="1" applyProtection="1">
      <alignment horizontal="right"/>
      <protection locked="0" hidden="1"/>
    </xf>
    <xf numFmtId="0" fontId="4" fillId="2" borderId="0" xfId="0" applyFont="1" applyFill="1" applyProtection="1">
      <protection locked="0" hidden="1"/>
    </xf>
    <xf numFmtId="0" fontId="7" fillId="2" borderId="0" xfId="0" applyFont="1" applyFill="1" applyAlignment="1" applyProtection="1">
      <alignment vertical="center"/>
      <protection locked="0" hidden="1"/>
    </xf>
    <xf numFmtId="0" fontId="9" fillId="2" borderId="0" xfId="0" applyFont="1" applyFill="1" applyAlignment="1" applyProtection="1">
      <alignment horizontal="left" wrapText="1"/>
      <protection locked="0" hidden="1"/>
    </xf>
    <xf numFmtId="0" fontId="9" fillId="2" borderId="0" xfId="0" applyFont="1" applyFill="1" applyProtection="1">
      <protection locked="0" hidden="1"/>
    </xf>
    <xf numFmtId="0" fontId="7" fillId="2" borderId="0" xfId="0" applyFont="1" applyFill="1" applyProtection="1">
      <protection locked="0" hidden="1"/>
    </xf>
    <xf numFmtId="0" fontId="6" fillId="2" borderId="0" xfId="0" applyFont="1" applyFill="1" applyProtection="1">
      <protection locked="0" hidden="1"/>
    </xf>
    <xf numFmtId="0" fontId="6" fillId="2" borderId="0" xfId="0" applyFont="1" applyFill="1" applyAlignment="1" applyProtection="1">
      <alignment wrapText="1"/>
      <protection locked="0" hidden="1"/>
    </xf>
    <xf numFmtId="0" fontId="3" fillId="2" borderId="2" xfId="0" applyFont="1" applyFill="1" applyBorder="1" applyProtection="1">
      <protection locked="0" hidden="1"/>
    </xf>
    <xf numFmtId="9" fontId="4" fillId="2" borderId="0" xfId="1" applyFont="1" applyFill="1" applyAlignment="1">
      <alignment horizontal="right"/>
    </xf>
    <xf numFmtId="0" fontId="15" fillId="2" borderId="2" xfId="0" applyFont="1" applyFill="1" applyBorder="1" applyAlignment="1" applyProtection="1">
      <alignment horizontal="right"/>
      <protection locked="0" hidden="1"/>
    </xf>
    <xf numFmtId="0" fontId="4" fillId="2" borderId="9" xfId="0" applyFont="1" applyFill="1" applyBorder="1" applyAlignment="1" applyProtection="1">
      <alignment horizontal="right" wrapText="1"/>
      <protection locked="0" hidden="1"/>
    </xf>
    <xf numFmtId="0" fontId="6" fillId="2" borderId="9" xfId="0" applyFont="1" applyFill="1" applyBorder="1" applyAlignment="1" applyProtection="1">
      <alignment horizontal="right"/>
      <protection locked="0" hidden="1"/>
    </xf>
    <xf numFmtId="0" fontId="6" fillId="2" borderId="9" xfId="0" applyFont="1" applyFill="1" applyBorder="1" applyAlignment="1" applyProtection="1">
      <alignment horizontal="right" wrapText="1"/>
      <protection locked="0" hidden="1"/>
    </xf>
    <xf numFmtId="0" fontId="4" fillId="2" borderId="10" xfId="0" applyFont="1" applyFill="1" applyBorder="1" applyProtection="1">
      <protection locked="0" hidden="1"/>
    </xf>
    <xf numFmtId="0" fontId="4" fillId="2" borderId="0" xfId="0" applyFont="1" applyFill="1" applyAlignment="1" applyProtection="1">
      <alignment vertical="center"/>
      <protection locked="0" hidden="1"/>
    </xf>
    <xf numFmtId="0" fontId="6" fillId="2" borderId="9" xfId="0" applyFont="1" applyFill="1" applyBorder="1" applyProtection="1">
      <protection locked="0" hidden="1"/>
    </xf>
    <xf numFmtId="0" fontId="6" fillId="2" borderId="11" xfId="0" applyFont="1" applyFill="1" applyBorder="1" applyProtection="1">
      <protection locked="0" hidden="1"/>
    </xf>
    <xf numFmtId="0" fontId="4" fillId="2" borderId="9" xfId="0" applyFont="1" applyFill="1" applyBorder="1" applyAlignment="1" applyProtection="1">
      <alignment horizontal="center" vertical="center" wrapText="1"/>
      <protection locked="0" hidden="1"/>
    </xf>
    <xf numFmtId="0" fontId="6" fillId="2" borderId="9" xfId="0" applyFont="1" applyFill="1" applyBorder="1" applyAlignment="1" applyProtection="1">
      <alignment horizontal="center" vertical="center" wrapText="1"/>
      <protection locked="0" hidden="1"/>
    </xf>
    <xf numFmtId="0" fontId="4" fillId="2" borderId="4" xfId="0" applyFont="1" applyFill="1" applyBorder="1" applyAlignment="1" applyProtection="1">
      <alignment horizontal="center" vertical="center" wrapText="1"/>
      <protection locked="0" hidden="1"/>
    </xf>
    <xf numFmtId="0" fontId="4" fillId="2" borderId="12" xfId="0" applyFont="1" applyFill="1" applyBorder="1" applyAlignment="1" applyProtection="1">
      <alignment horizontal="center" vertical="center" wrapText="1"/>
      <protection locked="0" hidden="1"/>
    </xf>
    <xf numFmtId="0" fontId="7" fillId="2" borderId="9" xfId="0" applyFont="1" applyFill="1" applyBorder="1" applyAlignment="1" applyProtection="1">
      <alignment horizontal="center" vertical="center" wrapText="1"/>
      <protection locked="0" hidden="1"/>
    </xf>
    <xf numFmtId="0" fontId="4" fillId="2" borderId="0" xfId="0" applyFont="1" applyFill="1" applyBorder="1" applyAlignment="1" applyProtection="1">
      <alignment horizontal="right"/>
      <protection locked="0" hidden="1"/>
    </xf>
    <xf numFmtId="0" fontId="15" fillId="2" borderId="0" xfId="0" applyFont="1" applyFill="1" applyBorder="1" applyProtection="1">
      <protection locked="0" hidden="1"/>
    </xf>
    <xf numFmtId="0" fontId="0" fillId="2" borderId="2" xfId="0" applyFill="1" applyBorder="1" applyProtection="1">
      <protection locked="0" hidden="1"/>
    </xf>
    <xf numFmtId="0" fontId="4" fillId="2" borderId="10" xfId="0" applyFont="1" applyFill="1" applyBorder="1" applyAlignment="1" applyProtection="1">
      <alignment horizontal="center" vertical="center" wrapText="1"/>
      <protection locked="0" hidden="1"/>
    </xf>
    <xf numFmtId="0" fontId="4" fillId="2" borderId="13" xfId="0" applyFont="1" applyFill="1" applyBorder="1" applyAlignment="1" applyProtection="1">
      <alignment vertical="center"/>
      <protection locked="0" hidden="1"/>
    </xf>
    <xf numFmtId="0" fontId="6" fillId="2" borderId="2" xfId="0" applyFont="1" applyFill="1" applyBorder="1" applyAlignment="1" applyProtection="1">
      <alignment horizontal="right"/>
      <protection locked="0" hidden="1"/>
    </xf>
    <xf numFmtId="0" fontId="6" fillId="2" borderId="2" xfId="0" applyFont="1" applyFill="1" applyBorder="1" applyProtection="1">
      <protection locked="0" hidden="1"/>
    </xf>
    <xf numFmtId="0" fontId="6" fillId="2" borderId="6" xfId="0" applyFont="1" applyFill="1" applyBorder="1" applyProtection="1">
      <protection locked="0" hidden="1"/>
    </xf>
    <xf numFmtId="0" fontId="5" fillId="2" borderId="0" xfId="0" applyFont="1" applyFill="1" applyBorder="1" applyAlignment="1" applyProtection="1">
      <alignment horizontal="left" wrapText="1"/>
      <protection locked="0" hidden="1"/>
    </xf>
    <xf numFmtId="0" fontId="5" fillId="2" borderId="0" xfId="0" applyFont="1" applyFill="1" applyBorder="1" applyProtection="1">
      <protection locked="0" hidden="1"/>
    </xf>
    <xf numFmtId="0" fontId="4" fillId="2" borderId="0" xfId="0" applyFont="1" applyFill="1" applyBorder="1" applyAlignment="1" applyProtection="1">
      <alignment vertical="center"/>
      <protection locked="0" hidden="1"/>
    </xf>
    <xf numFmtId="3" fontId="0" fillId="0" borderId="0" xfId="1" applyNumberFormat="1" applyFont="1" applyAlignment="1">
      <alignment horizontal="right"/>
    </xf>
    <xf numFmtId="0" fontId="0" fillId="2" borderId="0" xfId="0" applyFont="1" applyFill="1" applyBorder="1" applyProtection="1">
      <protection locked="0" hidden="1"/>
    </xf>
    <xf numFmtId="0" fontId="0" fillId="0" borderId="0" xfId="1" applyNumberFormat="1" applyFont="1" applyAlignment="1">
      <alignment horizontal="right"/>
    </xf>
    <xf numFmtId="0" fontId="5" fillId="2" borderId="0" xfId="0" applyFont="1" applyFill="1"/>
    <xf numFmtId="0" fontId="6" fillId="2" borderId="3" xfId="0" applyFont="1" applyFill="1" applyBorder="1" applyAlignment="1" applyProtection="1">
      <protection locked="0" hidden="1"/>
    </xf>
    <xf numFmtId="0" fontId="17" fillId="0" borderId="0" xfId="0" applyFont="1" applyFill="1" applyBorder="1" applyAlignment="1" applyProtection="1">
      <alignment vertical="top"/>
      <protection locked="0" hidden="1"/>
    </xf>
    <xf numFmtId="0" fontId="18" fillId="2" borderId="4" xfId="0" applyFont="1" applyFill="1" applyBorder="1" applyAlignment="1" applyProtection="1">
      <alignment horizontal="right"/>
      <protection locked="0" hidden="1"/>
    </xf>
    <xf numFmtId="9" fontId="4" fillId="2" borderId="0" xfId="1" applyFont="1" applyFill="1" applyAlignment="1" applyProtection="1">
      <alignment horizontal="right"/>
      <protection locked="0" hidden="1"/>
    </xf>
    <xf numFmtId="9" fontId="4" fillId="2" borderId="2" xfId="1" applyFont="1" applyFill="1" applyBorder="1" applyProtection="1">
      <protection locked="0" hidden="1"/>
    </xf>
    <xf numFmtId="9" fontId="4" fillId="2" borderId="2" xfId="1" applyFont="1" applyFill="1" applyBorder="1" applyAlignment="1" applyProtection="1">
      <alignment horizontal="right"/>
      <protection locked="0" hidden="1"/>
    </xf>
    <xf numFmtId="0" fontId="20" fillId="2" borderId="0" xfId="0" applyFont="1" applyFill="1"/>
    <xf numFmtId="0" fontId="19" fillId="2" borderId="0" xfId="0" applyFont="1" applyFill="1"/>
    <xf numFmtId="0" fontId="19" fillId="2" borderId="0" xfId="0" applyFont="1" applyFill="1" applyAlignment="1">
      <alignment horizontal="left" vertical="top" wrapText="1"/>
    </xf>
    <xf numFmtId="0" fontId="19" fillId="2" borderId="0" xfId="0" applyFont="1" applyFill="1" applyAlignment="1">
      <alignment vertical="center"/>
    </xf>
    <xf numFmtId="0" fontId="20" fillId="2" borderId="0" xfId="0" applyFont="1" applyFill="1" applyAlignment="1">
      <alignment vertical="center"/>
    </xf>
    <xf numFmtId="0" fontId="19" fillId="2" borderId="0" xfId="0" applyFont="1" applyFill="1" applyAlignment="1">
      <alignment vertical="center" wrapText="1"/>
    </xf>
    <xf numFmtId="0" fontId="0" fillId="0" borderId="17" xfId="0" applyBorder="1" applyAlignment="1">
      <alignment horizontal="right"/>
    </xf>
    <xf numFmtId="0" fontId="0" fillId="0" borderId="18" xfId="0" applyFont="1" applyBorder="1" applyAlignment="1">
      <alignment horizontal="right"/>
    </xf>
    <xf numFmtId="0" fontId="0" fillId="0" borderId="19" xfId="0" applyFont="1" applyBorder="1" applyAlignment="1">
      <alignment horizontal="right"/>
    </xf>
    <xf numFmtId="0" fontId="15" fillId="2" borderId="4" xfId="0" applyFont="1" applyFill="1" applyBorder="1" applyAlignment="1" applyProtection="1">
      <alignment horizontal="right" wrapText="1"/>
      <protection hidden="1"/>
    </xf>
    <xf numFmtId="0" fontId="4" fillId="2" borderId="4" xfId="0" applyFont="1" applyFill="1" applyBorder="1" applyAlignment="1" applyProtection="1">
      <alignment horizontal="right" wrapText="1"/>
      <protection hidden="1"/>
    </xf>
    <xf numFmtId="3" fontId="4" fillId="2" borderId="0" xfId="0" applyNumberFormat="1" applyFont="1" applyFill="1" applyBorder="1" applyAlignment="1" applyProtection="1">
      <alignment horizontal="right"/>
      <protection hidden="1"/>
    </xf>
    <xf numFmtId="9" fontId="4" fillId="2" borderId="0" xfId="1" applyFont="1" applyFill="1" applyBorder="1" applyAlignment="1" applyProtection="1">
      <alignment horizontal="right"/>
      <protection hidden="1"/>
    </xf>
    <xf numFmtId="9" fontId="18" fillId="2" borderId="0" xfId="1" applyFont="1" applyFill="1" applyBorder="1" applyAlignment="1" applyProtection="1">
      <alignment horizontal="right"/>
      <protection hidden="1"/>
    </xf>
    <xf numFmtId="0" fontId="0" fillId="0" borderId="0" xfId="0" applyAlignment="1"/>
    <xf numFmtId="164" fontId="4" fillId="2" borderId="0" xfId="3" applyNumberFormat="1" applyFont="1" applyFill="1" applyBorder="1" applyAlignment="1" applyProtection="1">
      <alignment horizontal="right"/>
      <protection hidden="1"/>
    </xf>
    <xf numFmtId="0" fontId="0" fillId="2" borderId="0" xfId="0" applyFill="1" applyAlignment="1" applyProtection="1">
      <alignment vertical="top"/>
      <protection locked="0" hidden="1"/>
    </xf>
    <xf numFmtId="0" fontId="0" fillId="2" borderId="0" xfId="0" applyFill="1" applyAlignment="1" applyProtection="1">
      <alignment vertical="top" wrapText="1"/>
      <protection locked="0" hidden="1"/>
    </xf>
    <xf numFmtId="0" fontId="2" fillId="2" borderId="0" xfId="0" applyFont="1" applyFill="1" applyAlignment="1" applyProtection="1">
      <alignment vertical="top"/>
      <protection locked="0" hidden="1"/>
    </xf>
    <xf numFmtId="0" fontId="21" fillId="2" borderId="0" xfId="0" applyFont="1" applyFill="1" applyAlignment="1" applyProtection="1">
      <alignment horizontal="left"/>
      <protection locked="0" hidden="1"/>
    </xf>
    <xf numFmtId="0" fontId="22" fillId="2" borderId="20" xfId="4" applyFill="1" applyBorder="1" applyAlignment="1" applyProtection="1">
      <alignment horizontal="left" vertical="top"/>
      <protection locked="0" hidden="1"/>
    </xf>
    <xf numFmtId="0" fontId="0" fillId="2" borderId="20" xfId="0" applyFill="1" applyBorder="1" applyAlignment="1" applyProtection="1">
      <alignment horizontal="left" vertical="top" wrapText="1"/>
      <protection locked="0" hidden="1"/>
    </xf>
    <xf numFmtId="0" fontId="0" fillId="2" borderId="20" xfId="0" applyFill="1" applyBorder="1" applyAlignment="1" applyProtection="1">
      <alignment vertical="top" wrapText="1"/>
      <protection locked="0" hidden="1"/>
    </xf>
    <xf numFmtId="0" fontId="22" fillId="2" borderId="21" xfId="4" applyFill="1" applyBorder="1" applyAlignment="1" applyProtection="1">
      <alignment horizontal="left" vertical="top"/>
      <protection locked="0" hidden="1"/>
    </xf>
    <xf numFmtId="0" fontId="0" fillId="2" borderId="21" xfId="0" applyFill="1" applyBorder="1" applyAlignment="1" applyProtection="1">
      <alignment horizontal="left" vertical="top"/>
      <protection locked="0" hidden="1"/>
    </xf>
    <xf numFmtId="0" fontId="0" fillId="2" borderId="21" xfId="0" applyFill="1" applyBorder="1" applyAlignment="1" applyProtection="1">
      <alignment horizontal="left" vertical="top" wrapText="1"/>
      <protection locked="0" hidden="1"/>
    </xf>
    <xf numFmtId="0" fontId="0" fillId="2" borderId="21" xfId="0" applyFill="1" applyBorder="1" applyAlignment="1" applyProtection="1">
      <alignment vertical="top" wrapText="1"/>
      <protection locked="0" hidden="1"/>
    </xf>
    <xf numFmtId="0" fontId="0" fillId="2" borderId="21" xfId="0" applyFill="1" applyBorder="1" applyAlignment="1" applyProtection="1">
      <alignment horizontal="right" vertical="top" wrapText="1"/>
      <protection locked="0" hidden="1"/>
    </xf>
    <xf numFmtId="0" fontId="0" fillId="2" borderId="21" xfId="0" applyFill="1" applyBorder="1" applyAlignment="1" applyProtection="1">
      <alignment horizontal="center" vertical="top"/>
      <protection locked="0" hidden="1"/>
    </xf>
    <xf numFmtId="0" fontId="2" fillId="2" borderId="21" xfId="0" applyFont="1" applyFill="1" applyBorder="1" applyAlignment="1" applyProtection="1">
      <alignment horizontal="left" wrapText="1"/>
      <protection locked="0" hidden="1"/>
    </xf>
    <xf numFmtId="0" fontId="2" fillId="2" borderId="21" xfId="0" applyFont="1" applyFill="1" applyBorder="1" applyAlignment="1" applyProtection="1">
      <alignment wrapText="1"/>
      <protection locked="0" hidden="1"/>
    </xf>
    <xf numFmtId="0" fontId="2" fillId="2" borderId="21" xfId="0" applyFont="1" applyFill="1" applyBorder="1" applyAlignment="1" applyProtection="1">
      <protection locked="0" hidden="1"/>
    </xf>
    <xf numFmtId="0" fontId="0" fillId="2" borderId="21" xfId="0" applyFill="1" applyBorder="1" applyAlignment="1" applyProtection="1">
      <alignment vertical="top"/>
      <protection locked="0" hidden="1"/>
    </xf>
    <xf numFmtId="0" fontId="0" fillId="0" borderId="0" xfId="0" applyAlignment="1">
      <alignment vertical="top"/>
    </xf>
    <xf numFmtId="0" fontId="4" fillId="2" borderId="4" xfId="0" applyFont="1" applyFill="1" applyBorder="1" applyAlignment="1" applyProtection="1">
      <alignment horizontal="center"/>
      <protection locked="0" hidden="1"/>
    </xf>
    <xf numFmtId="0" fontId="4" fillId="2" borderId="4" xfId="0" applyFont="1" applyFill="1" applyBorder="1" applyAlignment="1" applyProtection="1">
      <alignment horizontal="center" wrapText="1"/>
      <protection locked="0" hidden="1"/>
    </xf>
    <xf numFmtId="0" fontId="20" fillId="2" borderId="0" xfId="0" applyFont="1" applyFill="1" applyAlignment="1">
      <alignment horizontal="right" vertical="top"/>
    </xf>
    <xf numFmtId="0" fontId="20" fillId="2" borderId="0" xfId="0" applyFont="1" applyFill="1" applyAlignment="1">
      <alignment horizontal="right"/>
    </xf>
    <xf numFmtId="3" fontId="18" fillId="2" borderId="0" xfId="1" applyNumberFormat="1" applyFont="1" applyFill="1" applyBorder="1" applyAlignment="1" applyProtection="1">
      <alignment horizontal="right"/>
      <protection hidden="1"/>
    </xf>
    <xf numFmtId="3" fontId="4" fillId="2" borderId="0" xfId="0" applyNumberFormat="1" applyFont="1" applyFill="1" applyAlignment="1" applyProtection="1">
      <alignment horizontal="right"/>
      <protection hidden="1"/>
    </xf>
    <xf numFmtId="0" fontId="4" fillId="2" borderId="0" xfId="0" applyFont="1" applyFill="1" applyProtection="1">
      <protection hidden="1"/>
    </xf>
    <xf numFmtId="9" fontId="4" fillId="2" borderId="0" xfId="1" applyFont="1" applyFill="1" applyAlignment="1" applyProtection="1">
      <alignment horizontal="right"/>
      <protection hidden="1"/>
    </xf>
    <xf numFmtId="3" fontId="4" fillId="2" borderId="0" xfId="0" applyNumberFormat="1" applyFont="1" applyFill="1" applyAlignment="1" applyProtection="1">
      <alignment horizontal="right"/>
      <protection locked="0" hidden="1"/>
    </xf>
    <xf numFmtId="3" fontId="15" fillId="2" borderId="0" xfId="0" applyNumberFormat="1" applyFont="1" applyFill="1" applyAlignment="1" applyProtection="1">
      <alignment horizontal="right"/>
      <protection hidden="1"/>
    </xf>
    <xf numFmtId="9" fontId="15" fillId="2" borderId="0" xfId="1" applyFont="1" applyFill="1" applyAlignment="1" applyProtection="1">
      <alignment horizontal="right"/>
      <protection hidden="1"/>
    </xf>
    <xf numFmtId="3" fontId="0" fillId="3" borderId="0" xfId="0" applyNumberFormat="1" applyFill="1" applyAlignment="1">
      <alignment horizontal="right"/>
    </xf>
    <xf numFmtId="0" fontId="6" fillId="2" borderId="2" xfId="0" applyFont="1" applyFill="1" applyBorder="1" applyAlignment="1" applyProtection="1">
      <alignment horizontal="right"/>
      <protection locked="0"/>
    </xf>
    <xf numFmtId="0" fontId="6" fillId="2" borderId="2" xfId="0" applyFont="1" applyFill="1" applyBorder="1" applyProtection="1">
      <protection locked="0"/>
    </xf>
    <xf numFmtId="0" fontId="6" fillId="2" borderId="6" xfId="0" applyFont="1" applyFill="1" applyBorder="1" applyProtection="1">
      <protection locked="0"/>
    </xf>
    <xf numFmtId="0" fontId="4" fillId="2" borderId="0" xfId="0" applyFont="1" applyFill="1" applyProtection="1">
      <protection locked="0"/>
    </xf>
    <xf numFmtId="0" fontId="4" fillId="2" borderId="4" xfId="0" applyFont="1" applyFill="1" applyBorder="1" applyProtection="1">
      <protection locked="0"/>
    </xf>
    <xf numFmtId="0" fontId="4" fillId="2" borderId="5" xfId="0" applyFont="1" applyFill="1" applyBorder="1" applyProtection="1">
      <protection locked="0"/>
    </xf>
    <xf numFmtId="0" fontId="4" fillId="2" borderId="4" xfId="0" applyFont="1" applyFill="1" applyBorder="1" applyAlignment="1" applyProtection="1">
      <alignment horizontal="center"/>
      <protection locked="0"/>
    </xf>
    <xf numFmtId="0" fontId="4" fillId="2" borderId="0" xfId="0" applyFont="1" applyFill="1" applyBorder="1" applyAlignment="1" applyProtection="1">
      <alignment horizontal="right"/>
      <protection locked="0"/>
    </xf>
    <xf numFmtId="0" fontId="6" fillId="2" borderId="0" xfId="0" applyFont="1" applyFill="1" applyBorder="1" applyProtection="1">
      <protection locked="0"/>
    </xf>
    <xf numFmtId="0" fontId="4" fillId="2" borderId="1" xfId="0" applyFont="1" applyFill="1" applyBorder="1" applyProtection="1">
      <protection locked="0"/>
    </xf>
    <xf numFmtId="3" fontId="4" fillId="2" borderId="0" xfId="0" applyNumberFormat="1" applyFont="1" applyFill="1" applyAlignment="1" applyProtection="1">
      <alignment horizontal="right"/>
      <protection locked="0"/>
    </xf>
    <xf numFmtId="9" fontId="4" fillId="2" borderId="0" xfId="1" applyFont="1" applyFill="1" applyAlignment="1" applyProtection="1">
      <alignment horizontal="right"/>
      <protection locked="0"/>
    </xf>
    <xf numFmtId="0" fontId="15" fillId="2" borderId="0" xfId="0" applyFont="1" applyFill="1" applyBorder="1" applyProtection="1">
      <protection locked="0"/>
    </xf>
    <xf numFmtId="0" fontId="4" fillId="2" borderId="0" xfId="0" applyFont="1" applyFill="1" applyBorder="1" applyProtection="1">
      <protection locked="0"/>
    </xf>
    <xf numFmtId="0" fontId="4" fillId="2" borderId="9" xfId="0" applyFont="1" applyFill="1" applyBorder="1" applyAlignment="1" applyProtection="1">
      <alignment horizontal="center" wrapText="1"/>
      <protection locked="0"/>
    </xf>
    <xf numFmtId="0" fontId="4" fillId="2" borderId="9" xfId="0" applyFont="1" applyFill="1" applyBorder="1" applyAlignment="1" applyProtection="1">
      <alignment horizontal="center"/>
      <protection locked="0"/>
    </xf>
    <xf numFmtId="0" fontId="6" fillId="2" borderId="9" xfId="0" applyFont="1" applyFill="1" applyBorder="1" applyAlignment="1" applyProtection="1">
      <alignment horizontal="right"/>
      <protection locked="0"/>
    </xf>
    <xf numFmtId="0" fontId="6" fillId="2" borderId="9" xfId="0" applyFont="1" applyFill="1" applyBorder="1" applyProtection="1">
      <protection locked="0"/>
    </xf>
    <xf numFmtId="0" fontId="6" fillId="2" borderId="11" xfId="0" applyFont="1" applyFill="1" applyBorder="1" applyProtection="1">
      <protection locked="0"/>
    </xf>
    <xf numFmtId="0" fontId="4" fillId="2" borderId="9" xfId="0" applyFont="1" applyFill="1" applyBorder="1" applyAlignment="1" applyProtection="1">
      <alignment horizontal="center" vertical="center" wrapText="1"/>
      <protection locked="0"/>
    </xf>
    <xf numFmtId="0" fontId="6" fillId="2" borderId="9" xfId="0" applyFont="1" applyFill="1" applyBorder="1" applyAlignment="1" applyProtection="1">
      <alignment horizontal="center" vertical="center" wrapText="1"/>
      <protection locked="0"/>
    </xf>
    <xf numFmtId="0" fontId="7" fillId="2" borderId="9" xfId="0"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9" fontId="4" fillId="2" borderId="0" xfId="1" applyFont="1" applyFill="1" applyProtection="1">
      <protection hidden="1"/>
    </xf>
    <xf numFmtId="0" fontId="3" fillId="2" borderId="0" xfId="0" applyFont="1" applyFill="1" applyProtection="1">
      <protection hidden="1"/>
    </xf>
    <xf numFmtId="0" fontId="2" fillId="2" borderId="0" xfId="0" applyFont="1" applyFill="1" applyAlignment="1" applyProtection="1">
      <alignment horizontal="left"/>
      <protection locked="0" hidden="1"/>
    </xf>
    <xf numFmtId="0" fontId="2" fillId="2" borderId="0" xfId="0" applyFont="1" applyFill="1" applyBorder="1" applyAlignment="1" applyProtection="1">
      <alignment horizontal="left"/>
      <protection locked="0" hidden="1"/>
    </xf>
    <xf numFmtId="0" fontId="21" fillId="2" borderId="0" xfId="0" applyFont="1" applyFill="1" applyAlignment="1" applyProtection="1">
      <alignment horizontal="left"/>
      <protection locked="0" hidden="1"/>
    </xf>
    <xf numFmtId="0" fontId="6" fillId="2" borderId="3" xfId="0" applyFont="1" applyFill="1" applyBorder="1" applyAlignment="1" applyProtection="1">
      <alignment horizontal="center"/>
      <protection locked="0" hidden="1"/>
    </xf>
    <xf numFmtId="0" fontId="6" fillId="2" borderId="2" xfId="0" applyFont="1" applyFill="1" applyBorder="1" applyAlignment="1" applyProtection="1">
      <alignment horizontal="center"/>
      <protection locked="0" hidden="1"/>
    </xf>
    <xf numFmtId="0" fontId="9" fillId="2" borderId="0" xfId="0" applyFont="1" applyFill="1" applyBorder="1" applyAlignment="1" applyProtection="1">
      <alignment horizontal="left" wrapText="1"/>
      <protection locked="0" hidden="1"/>
    </xf>
    <xf numFmtId="0" fontId="9" fillId="2" borderId="1" xfId="0" applyFont="1" applyFill="1" applyBorder="1" applyAlignment="1" applyProtection="1">
      <alignment horizontal="left" wrapText="1"/>
      <protection locked="0" hidden="1"/>
    </xf>
    <xf numFmtId="0" fontId="5" fillId="2" borderId="0" xfId="0" applyFont="1" applyFill="1" applyAlignment="1" applyProtection="1">
      <alignment horizontal="left"/>
      <protection hidden="1"/>
    </xf>
    <xf numFmtId="0" fontId="6" fillId="2" borderId="8" xfId="0" applyFont="1" applyFill="1" applyBorder="1" applyAlignment="1" applyProtection="1">
      <alignment horizontal="center" wrapText="1"/>
      <protection locked="0" hidden="1"/>
    </xf>
    <xf numFmtId="0" fontId="6" fillId="2" borderId="4" xfId="0" applyFont="1" applyFill="1" applyBorder="1" applyAlignment="1" applyProtection="1">
      <alignment horizontal="center" wrapText="1"/>
      <protection locked="0" hidden="1"/>
    </xf>
    <xf numFmtId="0" fontId="9" fillId="2" borderId="0" xfId="0" applyFont="1" applyFill="1" applyAlignment="1" applyProtection="1">
      <alignment horizontal="left" wrapText="1"/>
      <protection locked="0" hidden="1"/>
    </xf>
    <xf numFmtId="0" fontId="5" fillId="2" borderId="0" xfId="0" applyFont="1" applyFill="1" applyAlignment="1" applyProtection="1">
      <alignment horizontal="left" wrapText="1"/>
      <protection locked="0" hidden="1"/>
    </xf>
    <xf numFmtId="0" fontId="4" fillId="2" borderId="4" xfId="0" applyFont="1" applyFill="1" applyBorder="1" applyAlignment="1" applyProtection="1">
      <alignment horizontal="center"/>
      <protection locked="0" hidden="1"/>
    </xf>
    <xf numFmtId="0" fontId="4" fillId="2" borderId="8" xfId="0" applyFont="1" applyFill="1" applyBorder="1" applyAlignment="1" applyProtection="1">
      <alignment horizontal="center" wrapText="1"/>
      <protection locked="0" hidden="1"/>
    </xf>
    <xf numFmtId="0" fontId="4" fillId="2" borderId="4" xfId="0" applyFont="1" applyFill="1" applyBorder="1" applyAlignment="1" applyProtection="1">
      <alignment horizontal="center" wrapText="1"/>
      <protection locked="0" hidden="1"/>
    </xf>
    <xf numFmtId="0" fontId="6" fillId="2" borderId="0" xfId="0" applyFont="1" applyFill="1" applyBorder="1" applyAlignment="1" applyProtection="1">
      <alignment horizontal="center"/>
      <protection locked="0" hidden="1"/>
    </xf>
    <xf numFmtId="0" fontId="4" fillId="2" borderId="0" xfId="0" applyFont="1" applyFill="1" applyBorder="1" applyAlignment="1" applyProtection="1">
      <alignment horizontal="center"/>
      <protection locked="0" hidden="1"/>
    </xf>
    <xf numFmtId="0" fontId="4" fillId="2" borderId="10" xfId="0" applyFont="1" applyFill="1" applyBorder="1" applyAlignment="1" applyProtection="1">
      <alignment horizontal="center" vertical="center"/>
      <protection locked="0" hidden="1"/>
    </xf>
    <xf numFmtId="0" fontId="4" fillId="2" borderId="9" xfId="0" applyFont="1" applyFill="1" applyBorder="1" applyAlignment="1" applyProtection="1">
      <alignment horizontal="center" vertical="center" wrapText="1"/>
      <protection locked="0" hidden="1"/>
    </xf>
    <xf numFmtId="0" fontId="4" fillId="2" borderId="3" xfId="0" applyFont="1" applyFill="1" applyBorder="1" applyAlignment="1" applyProtection="1">
      <alignment horizontal="center" vertical="center"/>
      <protection locked="0" hidden="1"/>
    </xf>
    <xf numFmtId="0" fontId="4" fillId="2" borderId="15" xfId="0" applyFont="1" applyFill="1" applyBorder="1" applyAlignment="1" applyProtection="1">
      <alignment horizontal="center" vertical="center" wrapText="1"/>
      <protection locked="0"/>
    </xf>
    <xf numFmtId="0" fontId="4" fillId="2" borderId="14" xfId="0" applyFont="1" applyFill="1" applyBorder="1" applyAlignment="1" applyProtection="1">
      <alignment horizontal="center" vertical="center" wrapText="1"/>
      <protection locked="0"/>
    </xf>
    <xf numFmtId="0" fontId="4" fillId="2" borderId="9" xfId="0" applyFont="1" applyFill="1" applyBorder="1" applyAlignment="1" applyProtection="1">
      <alignment horizontal="center" vertical="center" wrapText="1"/>
      <protection locked="0"/>
    </xf>
    <xf numFmtId="0" fontId="6" fillId="2" borderId="9" xfId="0" applyFont="1" applyFill="1" applyBorder="1" applyAlignment="1" applyProtection="1">
      <alignment horizontal="center" vertical="center" wrapText="1"/>
      <protection locked="0"/>
    </xf>
    <xf numFmtId="0" fontId="7" fillId="2" borderId="9" xfId="0" applyFont="1" applyFill="1" applyBorder="1" applyAlignment="1" applyProtection="1">
      <alignment horizontal="center" vertical="center" wrapText="1"/>
      <protection locked="0"/>
    </xf>
    <xf numFmtId="0" fontId="4" fillId="2" borderId="13" xfId="0" applyFont="1" applyFill="1" applyBorder="1" applyAlignment="1" applyProtection="1">
      <alignment horizontal="center" vertical="center" wrapText="1"/>
      <protection locked="0"/>
    </xf>
    <xf numFmtId="0" fontId="5" fillId="2" borderId="0" xfId="0" applyFont="1" applyFill="1" applyBorder="1" applyAlignment="1" applyProtection="1">
      <alignment horizontal="left" wrapText="1"/>
      <protection locked="0" hidden="1"/>
    </xf>
    <xf numFmtId="0" fontId="4" fillId="2" borderId="15" xfId="0" applyFont="1" applyFill="1" applyBorder="1" applyAlignment="1" applyProtection="1">
      <alignment horizontal="center" vertical="center" wrapText="1"/>
      <protection locked="0" hidden="1"/>
    </xf>
    <xf numFmtId="0" fontId="4" fillId="2" borderId="14" xfId="0" applyFont="1" applyFill="1" applyBorder="1" applyAlignment="1" applyProtection="1">
      <alignment horizontal="center" vertical="center" wrapText="1"/>
      <protection locked="0" hidden="1"/>
    </xf>
    <xf numFmtId="0" fontId="6" fillId="2" borderId="9" xfId="0" applyFont="1" applyFill="1" applyBorder="1" applyAlignment="1" applyProtection="1">
      <alignment horizontal="center" vertical="center" wrapText="1"/>
      <protection locked="0" hidden="1"/>
    </xf>
    <xf numFmtId="0" fontId="7" fillId="2" borderId="9" xfId="0" applyFont="1" applyFill="1" applyBorder="1" applyAlignment="1" applyProtection="1">
      <alignment horizontal="center" vertical="center" wrapText="1"/>
      <protection locked="0" hidden="1"/>
    </xf>
    <xf numFmtId="0" fontId="4" fillId="2" borderId="13" xfId="0" applyFont="1" applyFill="1" applyBorder="1" applyAlignment="1" applyProtection="1">
      <alignment horizontal="center" vertical="center" wrapText="1"/>
      <protection locked="0" hidden="1"/>
    </xf>
    <xf numFmtId="0" fontId="4" fillId="2" borderId="10" xfId="0" applyFont="1" applyFill="1" applyBorder="1" applyAlignment="1" applyProtection="1">
      <alignment horizontal="center"/>
      <protection locked="0" hidden="1"/>
    </xf>
    <xf numFmtId="0" fontId="6" fillId="2" borderId="8" xfId="0" applyFont="1" applyFill="1" applyBorder="1" applyAlignment="1" applyProtection="1">
      <alignment horizontal="center"/>
      <protection locked="0" hidden="1"/>
    </xf>
    <xf numFmtId="0" fontId="6" fillId="2" borderId="4" xfId="0" applyFont="1" applyFill="1" applyBorder="1" applyAlignment="1" applyProtection="1">
      <alignment horizontal="center"/>
      <protection locked="0" hidden="1"/>
    </xf>
    <xf numFmtId="0" fontId="6" fillId="2" borderId="10" xfId="0" applyFont="1" applyFill="1" applyBorder="1" applyAlignment="1" applyProtection="1">
      <alignment horizontal="center"/>
      <protection locked="0" hidden="1"/>
    </xf>
    <xf numFmtId="0" fontId="6" fillId="2" borderId="9" xfId="0" applyFont="1" applyFill="1" applyBorder="1" applyAlignment="1" applyProtection="1">
      <alignment horizontal="center"/>
      <protection locked="0" hidden="1"/>
    </xf>
    <xf numFmtId="0" fontId="4" fillId="2" borderId="16" xfId="0" applyFont="1" applyFill="1" applyBorder="1" applyAlignment="1" applyProtection="1">
      <alignment horizontal="center"/>
      <protection locked="0" hidden="1"/>
    </xf>
    <xf numFmtId="0" fontId="6" fillId="2" borderId="0" xfId="0" applyFont="1" applyFill="1" applyAlignment="1" applyProtection="1">
      <alignment horizontal="left" wrapText="1"/>
      <protection locked="0" hidden="1"/>
    </xf>
    <xf numFmtId="0" fontId="4" fillId="2" borderId="10" xfId="0" applyFont="1" applyFill="1" applyBorder="1" applyAlignment="1" applyProtection="1">
      <alignment horizontal="center" wrapText="1"/>
      <protection locked="0" hidden="1"/>
    </xf>
    <xf numFmtId="0" fontId="4" fillId="2" borderId="13" xfId="0" applyFont="1" applyFill="1" applyBorder="1" applyAlignment="1" applyProtection="1">
      <alignment horizontal="center" wrapText="1"/>
      <protection locked="0" hidden="1"/>
    </xf>
    <xf numFmtId="0" fontId="0" fillId="0" borderId="0" xfId="0" applyAlignment="1">
      <alignment horizontal="center"/>
    </xf>
  </cellXfs>
  <cellStyles count="5">
    <cellStyle name="Comma" xfId="3" builtinId="3"/>
    <cellStyle name="Hyperlink" xfId="4" builtinId="8"/>
    <cellStyle name="Normal" xfId="0" builtinId="0"/>
    <cellStyle name="Normal 2 2 2" xfId="2"/>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trlProps/ctrlProp1.xml><?xml version="1.0" encoding="utf-8"?>
<formControlPr xmlns="http://schemas.microsoft.com/office/spreadsheetml/2009/9/main" objectType="Drop" dropLines="2" dropStyle="combo" dx="16" fmlaLink="'Index NA1'!$B$4" fmlaRange="'Index NA1'!$F$4:$F$5" noThreeD="1" sel="2" val="0"/>
</file>

<file path=xl/ctrlProps/ctrlProp2.xml><?xml version="1.0" encoding="utf-8"?>
<formControlPr xmlns="http://schemas.microsoft.com/office/spreadsheetml/2009/9/main" objectType="Drop" dropLines="4" dropStyle="combo" dx="16" fmlaLink="'Index LA Main'!$B$4" fmlaRange="'Index LA Main'!$F$2:$F$5" noThreeD="1" val="0"/>
</file>

<file path=xl/ctrlProps/ctrlProp3.xml><?xml version="1.0" encoding="utf-8"?>
<formControlPr xmlns="http://schemas.microsoft.com/office/spreadsheetml/2009/9/main" objectType="Drop" dropLines="4" dropStyle="combo" dx="16" fmlaLink="'Index LA FSM &amp; Disadv'!$B$4" fmlaRange="'Index LA FSM &amp; Disadv'!$F$2:$F$5" noThreeD="1" sel="4" val="0"/>
</file>

<file path=xl/ctrlProps/ctrlProp4.xml><?xml version="1.0" encoding="utf-8"?>
<formControlPr xmlns="http://schemas.microsoft.com/office/spreadsheetml/2009/9/main" objectType="Drop" dropStyle="combo" dx="16" fmlaLink="'Index LA Summary'!$B$4" fmlaRange="'Index LA Summary'!$C$10:$C$162" noThreeD="1" sel="90" val="89"/>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476250</xdr:colOff>
          <xdr:row>4</xdr:row>
          <xdr:rowOff>171450</xdr:rowOff>
        </xdr:from>
        <xdr:to>
          <xdr:col>1</xdr:col>
          <xdr:colOff>2628900</xdr:colOff>
          <xdr:row>4</xdr:row>
          <xdr:rowOff>342900</xdr:rowOff>
        </xdr:to>
        <xdr:sp macro="" textlink="">
          <xdr:nvSpPr>
            <xdr:cNvPr id="2050" name="Drop Down 2" hidden="1">
              <a:extLst>
                <a:ext uri="{63B3BB69-23CF-44E3-9099-C40C66FF867C}">
                  <a14:compatExt spid="_x0000_s2050"/>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742950</xdr:colOff>
          <xdr:row>3</xdr:row>
          <xdr:rowOff>38100</xdr:rowOff>
        </xdr:from>
        <xdr:to>
          <xdr:col>2</xdr:col>
          <xdr:colOff>1790700</xdr:colOff>
          <xdr:row>4</xdr:row>
          <xdr:rowOff>95250</xdr:rowOff>
        </xdr:to>
        <xdr:sp macro="" textlink="">
          <xdr:nvSpPr>
            <xdr:cNvPr id="3073" name="Drop Down 1" hidden="1">
              <a:extLst>
                <a:ext uri="{63B3BB69-23CF-44E3-9099-C40C66FF867C}">
                  <a14:compatExt spid="_x0000_s3073"/>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381000</xdr:colOff>
          <xdr:row>3</xdr:row>
          <xdr:rowOff>38100</xdr:rowOff>
        </xdr:from>
        <xdr:to>
          <xdr:col>2</xdr:col>
          <xdr:colOff>1800225</xdr:colOff>
          <xdr:row>4</xdr:row>
          <xdr:rowOff>104775</xdr:rowOff>
        </xdr:to>
        <xdr:sp macro="" textlink="">
          <xdr:nvSpPr>
            <xdr:cNvPr id="13313" name="Drop Down 1" hidden="1">
              <a:extLst>
                <a:ext uri="{63B3BB69-23CF-44E3-9099-C40C66FF867C}">
                  <a14:compatExt spid="_x0000_s13313"/>
                </a:ext>
              </a:extLst>
            </xdr:cNvPr>
            <xdr:cNvSpPr/>
          </xdr:nvSpPr>
          <xdr:spPr>
            <a:xfrm>
              <a:off x="0" y="0"/>
              <a:ext cx="0" cy="0"/>
            </a:xfrm>
            <a:prstGeom prst="rect">
              <a:avLst/>
            </a:prstGeom>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66675</xdr:colOff>
          <xdr:row>4</xdr:row>
          <xdr:rowOff>276225</xdr:rowOff>
        </xdr:from>
        <xdr:to>
          <xdr:col>1</xdr:col>
          <xdr:colOff>2209800</xdr:colOff>
          <xdr:row>4</xdr:row>
          <xdr:rowOff>485775</xdr:rowOff>
        </xdr:to>
        <xdr:sp macro="" textlink="">
          <xdr:nvSpPr>
            <xdr:cNvPr id="17409" name="Drop Down 1" hidden="1">
              <a:extLst>
                <a:ext uri="{63B3BB69-23CF-44E3-9099-C40C66FF867C}">
                  <a14:compatExt spid="_x0000_s17409"/>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DfE Brand">
      <a:dk1>
        <a:sysClr val="windowText" lastClr="000000"/>
      </a:dk1>
      <a:lt1>
        <a:sysClr val="window" lastClr="FFFFFF"/>
      </a:lt1>
      <a:dk2>
        <a:srgbClr val="104F75"/>
      </a:dk2>
      <a:lt2>
        <a:srgbClr val="F3ECCD"/>
      </a:lt2>
      <a:accent1>
        <a:srgbClr val="104F75"/>
      </a:accent1>
      <a:accent2>
        <a:srgbClr val="8A2529"/>
      </a:accent2>
      <a:accent3>
        <a:srgbClr val="E87D1E"/>
      </a:accent3>
      <a:accent4>
        <a:srgbClr val="C2A204"/>
      </a:accent4>
      <a:accent5>
        <a:srgbClr val="004712"/>
      </a:accent5>
      <a:accent6>
        <a:srgbClr val="260859"/>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9.bin"/><Relationship Id="rId4" Type="http://schemas.openxmlformats.org/officeDocument/2006/relationships/ctrlProp" Target="../ctrlProps/ctrlProp2.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11.bin"/><Relationship Id="rId4" Type="http://schemas.openxmlformats.org/officeDocument/2006/relationships/ctrlProp" Target="../ctrlProps/ctrlProp3.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14.bin"/><Relationship Id="rId4" Type="http://schemas.openxmlformats.org/officeDocument/2006/relationships/ctrlProp" Target="../ctrlProps/ctrlProp4.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2"/>
  <sheetViews>
    <sheetView showGridLines="0" tabSelected="1" workbookViewId="0">
      <pane ySplit="6" topLeftCell="A7" activePane="bottomLeft" state="frozen"/>
      <selection pane="bottomLeft" activeCell="A3" sqref="A3:E3"/>
    </sheetView>
  </sheetViews>
  <sheetFormatPr defaultRowHeight="15" x14ac:dyDescent="0.25"/>
  <cols>
    <col min="1" max="1" width="29.28515625" customWidth="1"/>
    <col min="2" max="2" width="31.42578125" customWidth="1"/>
    <col min="3" max="3" width="42.42578125" customWidth="1"/>
    <col min="4" max="4" width="48.85546875" bestFit="1" customWidth="1"/>
    <col min="5" max="5" width="53" customWidth="1"/>
    <col min="6" max="6" width="30.42578125" customWidth="1"/>
  </cols>
  <sheetData>
    <row r="1" spans="1:6" x14ac:dyDescent="0.25">
      <c r="A1" s="152" t="s">
        <v>495</v>
      </c>
      <c r="B1" s="152"/>
      <c r="C1" s="152"/>
      <c r="D1" s="152"/>
      <c r="E1" s="96"/>
      <c r="F1" s="97"/>
    </row>
    <row r="2" spans="1:6" x14ac:dyDescent="0.25">
      <c r="A2" s="153" t="s">
        <v>447</v>
      </c>
      <c r="B2" s="153"/>
      <c r="C2" s="153"/>
      <c r="D2" s="153"/>
      <c r="E2" s="98"/>
      <c r="F2" s="97"/>
    </row>
    <row r="3" spans="1:6" x14ac:dyDescent="0.25">
      <c r="A3" s="154" t="s">
        <v>448</v>
      </c>
      <c r="B3" s="154"/>
      <c r="C3" s="154"/>
      <c r="D3" s="154"/>
      <c r="E3" s="154"/>
      <c r="F3" s="97"/>
    </row>
    <row r="4" spans="1:6" x14ac:dyDescent="0.25">
      <c r="A4" s="99"/>
      <c r="B4" s="99"/>
      <c r="C4" s="99"/>
      <c r="D4" s="99"/>
      <c r="E4" s="99"/>
      <c r="F4" s="97"/>
    </row>
    <row r="5" spans="1:6" x14ac:dyDescent="0.25">
      <c r="A5" s="99"/>
      <c r="B5" s="99"/>
      <c r="C5" s="99"/>
      <c r="D5" s="99"/>
      <c r="E5" s="99"/>
      <c r="F5" s="97"/>
    </row>
    <row r="6" spans="1:6" ht="30" x14ac:dyDescent="0.25">
      <c r="A6" s="109" t="s">
        <v>449</v>
      </c>
      <c r="B6" s="109" t="s">
        <v>450</v>
      </c>
      <c r="C6" s="110" t="s">
        <v>451</v>
      </c>
      <c r="D6" s="110" t="s">
        <v>452</v>
      </c>
      <c r="E6" s="111" t="s">
        <v>453</v>
      </c>
    </row>
    <row r="7" spans="1:6" ht="117.75" customHeight="1" x14ac:dyDescent="0.25">
      <c r="A7" s="100" t="s">
        <v>454</v>
      </c>
      <c r="B7" s="101" t="s">
        <v>455</v>
      </c>
      <c r="C7" s="101" t="s">
        <v>456</v>
      </c>
      <c r="D7" s="102" t="s">
        <v>486</v>
      </c>
      <c r="E7" s="102" t="s">
        <v>457</v>
      </c>
    </row>
    <row r="8" spans="1:6" ht="105" x14ac:dyDescent="0.25">
      <c r="A8" s="103" t="s">
        <v>458</v>
      </c>
      <c r="B8" s="104"/>
      <c r="C8" s="105" t="s">
        <v>459</v>
      </c>
      <c r="D8" s="106" t="s">
        <v>487</v>
      </c>
      <c r="E8" s="106"/>
    </row>
    <row r="9" spans="1:6" ht="60.75" customHeight="1" x14ac:dyDescent="0.25">
      <c r="A9" s="103" t="s">
        <v>460</v>
      </c>
      <c r="B9" s="104"/>
      <c r="C9" s="105" t="s">
        <v>461</v>
      </c>
      <c r="D9" s="106" t="s">
        <v>462</v>
      </c>
      <c r="E9" s="106"/>
    </row>
    <row r="10" spans="1:6" ht="30" customHeight="1" x14ac:dyDescent="0.25">
      <c r="A10" s="103" t="s">
        <v>463</v>
      </c>
      <c r="B10" s="104"/>
      <c r="C10" s="105" t="s">
        <v>464</v>
      </c>
      <c r="D10" s="106" t="s">
        <v>465</v>
      </c>
      <c r="E10" s="106"/>
    </row>
    <row r="11" spans="1:6" ht="30" customHeight="1" x14ac:dyDescent="0.25">
      <c r="A11" s="103" t="s">
        <v>466</v>
      </c>
      <c r="B11" s="104"/>
      <c r="C11" s="105" t="s">
        <v>467</v>
      </c>
      <c r="D11" s="106" t="s">
        <v>465</v>
      </c>
      <c r="E11" s="106"/>
    </row>
    <row r="12" spans="1:6" ht="30" customHeight="1" x14ac:dyDescent="0.25">
      <c r="A12" s="103" t="s">
        <v>468</v>
      </c>
      <c r="B12" s="104"/>
      <c r="C12" s="105" t="s">
        <v>469</v>
      </c>
      <c r="D12" s="106" t="s">
        <v>465</v>
      </c>
      <c r="E12" s="106"/>
    </row>
    <row r="13" spans="1:6" ht="58.5" customHeight="1" x14ac:dyDescent="0.25">
      <c r="A13" s="103" t="s">
        <v>470</v>
      </c>
      <c r="B13" s="104"/>
      <c r="C13" s="105" t="s">
        <v>471</v>
      </c>
      <c r="D13" s="106" t="s">
        <v>472</v>
      </c>
      <c r="E13" s="106"/>
    </row>
    <row r="14" spans="1:6" ht="60.75" customHeight="1" x14ac:dyDescent="0.25">
      <c r="A14" s="103" t="s">
        <v>473</v>
      </c>
      <c r="B14" s="107" t="s">
        <v>494</v>
      </c>
      <c r="C14" s="105" t="s">
        <v>489</v>
      </c>
      <c r="D14" s="106" t="s">
        <v>488</v>
      </c>
      <c r="E14" s="106" t="s">
        <v>474</v>
      </c>
    </row>
    <row r="15" spans="1:6" ht="45" x14ac:dyDescent="0.25">
      <c r="A15" s="103" t="s">
        <v>490</v>
      </c>
      <c r="B15" s="107"/>
      <c r="C15" s="105" t="s">
        <v>491</v>
      </c>
      <c r="D15" s="106" t="s">
        <v>492</v>
      </c>
      <c r="E15" s="106"/>
    </row>
    <row r="16" spans="1:6" ht="63" customHeight="1" x14ac:dyDescent="0.25">
      <c r="A16" s="103" t="s">
        <v>475</v>
      </c>
      <c r="B16" s="107" t="s">
        <v>476</v>
      </c>
      <c r="C16" s="105" t="s">
        <v>477</v>
      </c>
      <c r="D16" s="106" t="s">
        <v>478</v>
      </c>
      <c r="E16" s="106" t="s">
        <v>479</v>
      </c>
    </row>
    <row r="17" spans="1:5" ht="46.5" customHeight="1" x14ac:dyDescent="0.25">
      <c r="A17" s="103" t="s">
        <v>480</v>
      </c>
      <c r="B17" s="104"/>
      <c r="C17" s="105" t="s">
        <v>500</v>
      </c>
      <c r="D17" s="106" t="s">
        <v>465</v>
      </c>
      <c r="E17" s="106"/>
    </row>
    <row r="18" spans="1:5" ht="30" customHeight="1" x14ac:dyDescent="0.25">
      <c r="A18" s="103" t="s">
        <v>493</v>
      </c>
      <c r="B18" s="104"/>
      <c r="C18" s="104" t="s">
        <v>499</v>
      </c>
      <c r="D18" s="106" t="s">
        <v>465</v>
      </c>
      <c r="E18" s="106"/>
    </row>
    <row r="19" spans="1:5" ht="45" x14ac:dyDescent="0.25">
      <c r="A19" s="103" t="s">
        <v>481</v>
      </c>
      <c r="B19" s="105" t="s">
        <v>482</v>
      </c>
      <c r="C19" s="105" t="s">
        <v>483</v>
      </c>
      <c r="D19" s="112"/>
      <c r="E19" s="106" t="s">
        <v>484</v>
      </c>
    </row>
    <row r="20" spans="1:5" ht="30" customHeight="1" x14ac:dyDescent="0.25">
      <c r="A20" s="103" t="s">
        <v>485</v>
      </c>
      <c r="B20" s="104"/>
      <c r="C20" s="108"/>
      <c r="D20" s="112"/>
      <c r="E20" s="106"/>
    </row>
    <row r="21" spans="1:5" x14ac:dyDescent="0.25">
      <c r="A21" s="113"/>
      <c r="B21" s="113"/>
      <c r="C21" s="113"/>
      <c r="D21" s="113"/>
      <c r="E21" s="113"/>
    </row>
    <row r="22" spans="1:5" x14ac:dyDescent="0.25">
      <c r="A22" s="113"/>
      <c r="B22" s="113"/>
      <c r="C22" s="113"/>
      <c r="D22" s="113"/>
      <c r="E22" s="113"/>
    </row>
  </sheetData>
  <sheetProtection password="968F" sheet="1" objects="1" scenarios="1" sort="0" autoFilter="0"/>
  <mergeCells count="3">
    <mergeCell ref="A1:D1"/>
    <mergeCell ref="A2:D2"/>
    <mergeCell ref="A3:E3"/>
  </mergeCells>
  <hyperlinks>
    <hyperlink ref="A7" location="'NA1 (MAIN)'!A1" display="NA1 (MAIN)"/>
    <hyperlink ref="A8" location="'NA11 (GEN)'!A1" display="NA11 (GEN)"/>
    <hyperlink ref="A9" location="'NA12 (FSM)'!A1" display="NA12 (FSM)"/>
    <hyperlink ref="A10" location="'NA13 (SEN)'!A1" display="NA13 (SEN)"/>
    <hyperlink ref="A11" location="'NA14 (MAJETH)'!A1" display="NA14 (MAJETH)"/>
    <hyperlink ref="A12" location="'NA15 (ETH)'!A1" display="NA15 (ETH)"/>
    <hyperlink ref="A13" location="'NA16 (DISADV)'!A1" display="NA16 (DISADV) "/>
    <hyperlink ref="A14" location="'LA Main'!A1" display="LA MAIN "/>
    <hyperlink ref="A16" location="'LA FSM &amp; Disadv'!A1" display="LA FSM,DISADV "/>
    <hyperlink ref="A17" location="'LA41 (SEN)'!A1" display="LA41.LA(SEN) "/>
    <hyperlink ref="A19" location="'LA Summary'!A1" display="LA Summary"/>
    <hyperlink ref="A20" location="'KS4 Footnotes'!A1" display="KS4_Footnotes "/>
    <hyperlink ref="A15" location="'LA26 (Gen)'!A1" display="LA26 (Gen)"/>
    <hyperlink ref="A18" location="'LA42 (SEN Only)'!A1" display="LA42 (SEN only)"/>
  </hyperlinks>
  <pageMargins left="0.7" right="0.7" top="0.75" bottom="0.75" header="0.3" footer="0.3"/>
  <pageSetup scale="51" orientation="landscape"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pageSetUpPr fitToPage="1"/>
  </sheetPr>
  <dimension ref="A1:Y171"/>
  <sheetViews>
    <sheetView workbookViewId="0">
      <pane xSplit="3" ySplit="6" topLeftCell="D7" activePane="bottomRight" state="frozen"/>
      <selection pane="topRight" activeCell="D1" sqref="D1"/>
      <selection pane="bottomLeft" activeCell="A7" sqref="A7"/>
      <selection pane="bottomRight" activeCell="A5" sqref="A5"/>
    </sheetView>
  </sheetViews>
  <sheetFormatPr defaultRowHeight="11.25" x14ac:dyDescent="0.2"/>
  <cols>
    <col min="1" max="1" width="9.140625" style="2"/>
    <col min="2" max="3" width="28.42578125" style="2" customWidth="1"/>
    <col min="4" max="4" width="9.140625" style="2"/>
    <col min="5" max="5" width="12.140625" style="2" customWidth="1"/>
    <col min="6" max="6" width="9.140625" style="2" customWidth="1"/>
    <col min="7" max="9" width="9.140625" style="2"/>
    <col min="10" max="10" width="9.140625" style="2" customWidth="1"/>
    <col min="11" max="12" width="9.140625" style="2"/>
    <col min="13" max="13" width="10.5703125" style="2" customWidth="1"/>
    <col min="14" max="14" width="9.140625" style="2"/>
    <col min="15" max="15" width="9.140625" style="2" customWidth="1"/>
    <col min="16" max="16" width="9.140625" style="2"/>
    <col min="17" max="17" width="9.7109375" style="2" customWidth="1"/>
    <col min="18" max="18" width="11.5703125" style="2" customWidth="1"/>
    <col min="19" max="19" width="11" style="2" customWidth="1"/>
    <col min="20" max="20" width="10.140625" style="2" customWidth="1"/>
    <col min="21" max="21" width="9.140625" style="2"/>
    <col min="22" max="22" width="11.28515625" style="2" customWidth="1"/>
    <col min="23" max="16384" width="9.140625" style="2"/>
  </cols>
  <sheetData>
    <row r="1" spans="1:25" ht="12.75" x14ac:dyDescent="0.2">
      <c r="A1" s="163" t="s">
        <v>136</v>
      </c>
      <c r="B1" s="163"/>
      <c r="C1" s="163"/>
      <c r="D1" s="163"/>
      <c r="E1" s="163"/>
      <c r="F1" s="163"/>
      <c r="G1" s="163"/>
      <c r="H1" s="163"/>
      <c r="I1" s="163"/>
      <c r="J1" s="163"/>
      <c r="K1" s="37"/>
      <c r="L1" s="37"/>
      <c r="M1" s="37"/>
      <c r="N1" s="37"/>
      <c r="O1" s="37"/>
      <c r="P1" s="37"/>
      <c r="Q1" s="37"/>
      <c r="R1" s="37"/>
      <c r="S1" s="37"/>
      <c r="T1" s="37"/>
      <c r="U1" s="37"/>
      <c r="V1" s="37"/>
      <c r="W1" s="37"/>
      <c r="X1" s="37"/>
      <c r="Y1" s="37"/>
    </row>
    <row r="2" spans="1:25" ht="12.75" x14ac:dyDescent="0.2">
      <c r="A2" s="4" t="s">
        <v>496</v>
      </c>
      <c r="B2" s="6"/>
      <c r="C2" s="7"/>
      <c r="D2" s="6"/>
      <c r="E2" s="37"/>
      <c r="F2" s="37"/>
      <c r="G2" s="37"/>
      <c r="H2" s="37"/>
      <c r="I2" s="37"/>
      <c r="J2" s="37"/>
      <c r="K2" s="37"/>
      <c r="L2" s="37"/>
      <c r="M2" s="37"/>
      <c r="N2" s="37"/>
      <c r="O2" s="37"/>
      <c r="P2" s="37"/>
      <c r="Q2" s="37"/>
      <c r="R2" s="37"/>
      <c r="S2" s="37"/>
      <c r="T2" s="37"/>
      <c r="U2" s="37"/>
      <c r="V2" s="37"/>
      <c r="W2" s="37"/>
      <c r="X2" s="37"/>
      <c r="Y2" s="37"/>
    </row>
    <row r="3" spans="1:25" ht="13.5" thickBot="1" x14ac:dyDescent="0.25">
      <c r="A3" s="4" t="s">
        <v>137</v>
      </c>
      <c r="B3" s="6"/>
      <c r="C3" s="7"/>
      <c r="D3" s="6"/>
      <c r="E3" s="37"/>
      <c r="F3" s="37"/>
      <c r="G3" s="37"/>
      <c r="H3" s="37"/>
      <c r="I3" s="37"/>
      <c r="J3" s="37"/>
      <c r="K3" s="37"/>
      <c r="L3" s="37"/>
      <c r="M3" s="37"/>
      <c r="N3" s="37"/>
      <c r="O3" s="37"/>
      <c r="P3" s="37"/>
      <c r="Q3" s="37"/>
      <c r="R3" s="37"/>
      <c r="S3" s="37"/>
      <c r="T3" s="37"/>
      <c r="U3" s="37"/>
      <c r="V3" s="37"/>
      <c r="W3" s="37"/>
      <c r="X3" s="37"/>
      <c r="Y3" s="37"/>
    </row>
    <row r="4" spans="1:25" ht="12" thickBot="1" x14ac:dyDescent="0.25">
      <c r="A4" s="37"/>
      <c r="B4" s="6"/>
      <c r="C4" s="7"/>
      <c r="D4" s="6"/>
      <c r="E4" s="37"/>
      <c r="F4" s="169" t="s">
        <v>138</v>
      </c>
      <c r="G4" s="169"/>
      <c r="H4" s="169"/>
      <c r="I4" s="169"/>
      <c r="J4" s="169"/>
      <c r="K4" s="169"/>
      <c r="L4" s="169"/>
      <c r="M4" s="169"/>
      <c r="N4" s="169"/>
      <c r="O4" s="169"/>
      <c r="P4" s="169"/>
      <c r="Q4" s="169"/>
      <c r="R4" s="170" t="s">
        <v>139</v>
      </c>
      <c r="S4" s="170"/>
      <c r="T4" s="170"/>
      <c r="U4" s="170"/>
      <c r="V4" s="50"/>
      <c r="W4" s="170" t="s">
        <v>95</v>
      </c>
      <c r="X4" s="170"/>
      <c r="Y4" s="170"/>
    </row>
    <row r="5" spans="1:25" ht="12" thickBot="1" x14ac:dyDescent="0.25">
      <c r="A5" s="37"/>
      <c r="B5" s="6"/>
      <c r="C5" s="7"/>
      <c r="D5" s="6"/>
      <c r="E5" s="37"/>
      <c r="F5" s="51"/>
      <c r="G5" s="169" t="s">
        <v>140</v>
      </c>
      <c r="H5" s="169"/>
      <c r="I5" s="169"/>
      <c r="J5" s="169"/>
      <c r="K5" s="169"/>
      <c r="L5" s="171" t="s">
        <v>23</v>
      </c>
      <c r="M5" s="171"/>
      <c r="N5" s="171"/>
      <c r="O5" s="51"/>
      <c r="P5" s="51"/>
      <c r="Q5" s="51"/>
      <c r="R5" s="37"/>
      <c r="S5" s="37"/>
      <c r="T5" s="37"/>
      <c r="U5" s="37"/>
      <c r="V5" s="37"/>
      <c r="W5" s="37"/>
      <c r="X5" s="37"/>
      <c r="Y5" s="37"/>
    </row>
    <row r="6" spans="1:25" ht="67.5" x14ac:dyDescent="0.2">
      <c r="A6" s="48" t="s">
        <v>141</v>
      </c>
      <c r="B6" s="52" t="s">
        <v>142</v>
      </c>
      <c r="C6" s="53" t="s">
        <v>143</v>
      </c>
      <c r="D6" s="54" t="s">
        <v>144</v>
      </c>
      <c r="E6" s="55" t="s">
        <v>145</v>
      </c>
      <c r="F6" s="58" t="s">
        <v>146</v>
      </c>
      <c r="G6" s="56" t="s">
        <v>147</v>
      </c>
      <c r="H6" s="56" t="s">
        <v>19</v>
      </c>
      <c r="I6" s="56" t="s">
        <v>148</v>
      </c>
      <c r="J6" s="56" t="s">
        <v>149</v>
      </c>
      <c r="K6" s="56" t="s">
        <v>150</v>
      </c>
      <c r="L6" s="54" t="s">
        <v>151</v>
      </c>
      <c r="M6" s="54" t="s">
        <v>152</v>
      </c>
      <c r="N6" s="54" t="s">
        <v>153</v>
      </c>
      <c r="O6" s="57" t="s">
        <v>154</v>
      </c>
      <c r="P6" s="54" t="s">
        <v>155</v>
      </c>
      <c r="Q6" s="54" t="s">
        <v>156</v>
      </c>
      <c r="R6" s="55" t="s">
        <v>157</v>
      </c>
      <c r="S6" s="54" t="s">
        <v>31</v>
      </c>
      <c r="T6" s="54" t="s">
        <v>32</v>
      </c>
      <c r="U6" s="54" t="s">
        <v>158</v>
      </c>
      <c r="V6" s="55" t="s">
        <v>159</v>
      </c>
      <c r="W6" s="54" t="s">
        <v>160</v>
      </c>
      <c r="X6" s="54" t="s">
        <v>161</v>
      </c>
      <c r="Y6" s="54" t="s">
        <v>162</v>
      </c>
    </row>
    <row r="7" spans="1:25" s="129" customFormat="1" x14ac:dyDescent="0.2">
      <c r="A7" s="59" t="s">
        <v>163</v>
      </c>
      <c r="B7" s="22" t="str">
        <f>IF('Index LA Main'!$B$4=1,'Index LA Main'!$G$2,IF('Index LA Main'!$B$4=2,'Index LA Main'!$G$3,IF('Index LA Main'!$B$4=3,'Index LA Main'!$G$4,IF('Index LA Main'!$B$4=4,'Index LA Main'!$G$5,"Error"))))</f>
        <v>ENGLAND - Total state-funded mainstream schools</v>
      </c>
      <c r="C7" s="7"/>
      <c r="D7" s="122">
        <f>IFERROR(VLOOKUP($A7,IF('Index LA Main'!$B$4=1,'Index LA Main'!$A$8:$Y$170,IF('Index LA Main'!$B$4=2,'Index LA Main'!$A$177:$Y$339,IF('Index LA Main'!$B$4=3,'Index LA Main'!$A$346:$Y$508,IF('Index LA Main'!$B$4=4,'Index LA Main'!$A$515:$Y$677,"Error")))),'Index LA Main'!D$1,0),"Error")</f>
        <v>561110</v>
      </c>
      <c r="E7" s="77">
        <f>IFERROR(VLOOKUP($A7,IF('Index LA Main'!$B$4=1,'Index LA Main'!$A$8:$Y$170,IF('Index LA Main'!$B$4=2,'Index LA Main'!$A$177:$Y$339,IF('Index LA Main'!$B$4=3,'Index LA Main'!$A$346:$Y$508,IF('Index LA Main'!$B$4=4,'Index LA Main'!$A$515:$Y$677,"Error")))),'Index LA Main'!E$1,0),"Error")</f>
        <v>0.92</v>
      </c>
      <c r="F7" s="77">
        <f>IFERROR(VLOOKUP($A7,IF('Index LA Main'!$B$4=1,'Index LA Main'!$A$8:$Y$170,IF('Index LA Main'!$B$4=2,'Index LA Main'!$A$177:$Y$339,IF('Index LA Main'!$B$4=3,'Index LA Main'!$A$346:$Y$508,IF('Index LA Main'!$B$4=4,'Index LA Main'!$A$515:$Y$677,"Error")))),'Index LA Main'!F$1,0),"Error")</f>
        <v>0.9</v>
      </c>
      <c r="G7" s="77">
        <f>IFERROR(VLOOKUP($A7,IF('Index LA Main'!$B$4=1,'Index LA Main'!$A$8:$Y$170,IF('Index LA Main'!$B$4=2,'Index LA Main'!$A$177:$Y$339,IF('Index LA Main'!$B$4=3,'Index LA Main'!$A$346:$Y$508,IF('Index LA Main'!$B$4=4,'Index LA Main'!$A$515:$Y$677,"Error")))),'Index LA Main'!G$1,0),"Error")</f>
        <v>0.34</v>
      </c>
      <c r="H7" s="77" t="str">
        <f>IFERROR(VLOOKUP($A7,IF('Index LA Main'!$B$4=1,'Index LA Main'!$A$8:$Y$170,IF('Index LA Main'!$B$4=2,'Index LA Main'!$A$177:$Y$339,IF('Index LA Main'!$B$4=3,'Index LA Main'!$A$346:$Y$508,IF('Index LA Main'!$B$4=4,'Index LA Main'!$A$515:$Y$677,"Error")))),'Index LA Main'!H$1,0),"Error")</f>
        <v>-</v>
      </c>
      <c r="I7" s="77">
        <f>IFERROR(VLOOKUP($A7,IF('Index LA Main'!$B$4=1,'Index LA Main'!$A$8:$Y$170,IF('Index LA Main'!$B$4=2,'Index LA Main'!$A$177:$Y$339,IF('Index LA Main'!$B$4=3,'Index LA Main'!$A$346:$Y$508,IF('Index LA Main'!$B$4=4,'Index LA Main'!$A$515:$Y$677,"Error")))),'Index LA Main'!I$1,0),"Error")</f>
        <v>0.04</v>
      </c>
      <c r="J7" s="77">
        <f>IFERROR(VLOOKUP($A7,IF('Index LA Main'!$B$4=1,'Index LA Main'!$A$8:$Y$170,IF('Index LA Main'!$B$4=2,'Index LA Main'!$A$177:$Y$339,IF('Index LA Main'!$B$4=3,'Index LA Main'!$A$346:$Y$508,IF('Index LA Main'!$B$4=4,'Index LA Main'!$A$515:$Y$677,"Error")))),'Index LA Main'!J$1,0),"Error")</f>
        <v>0.39</v>
      </c>
      <c r="K7" s="77">
        <f>IFERROR(VLOOKUP($A7,IF('Index LA Main'!$B$4=1,'Index LA Main'!$A$8:$Y$170,IF('Index LA Main'!$B$4=2,'Index LA Main'!$A$177:$Y$339,IF('Index LA Main'!$B$4=3,'Index LA Main'!$A$346:$Y$508,IF('Index LA Main'!$B$4=4,'Index LA Main'!$A$515:$Y$677,"Error")))),'Index LA Main'!K$1,0),"Error")</f>
        <v>0.13</v>
      </c>
      <c r="L7" s="77" t="str">
        <f>IFERROR(VLOOKUP($A7,IF('Index LA Main'!$B$4=1,'Index LA Main'!$A$8:$Y$170,IF('Index LA Main'!$B$4=2,'Index LA Main'!$A$177:$Y$339,IF('Index LA Main'!$B$4=3,'Index LA Main'!$A$346:$Y$508,IF('Index LA Main'!$B$4=4,'Index LA Main'!$A$515:$Y$677,"Error")))),'Index LA Main'!L$1,0),"Error")</f>
        <v>-</v>
      </c>
      <c r="M7" s="77" t="str">
        <f>IFERROR(VLOOKUP($A7,IF('Index LA Main'!$B$4=1,'Index LA Main'!$A$8:$Y$170,IF('Index LA Main'!$B$4=2,'Index LA Main'!$A$177:$Y$339,IF('Index LA Main'!$B$4=3,'Index LA Main'!$A$346:$Y$508,IF('Index LA Main'!$B$4=4,'Index LA Main'!$A$515:$Y$677,"Error")))),'Index LA Main'!M$1,0),"Error")</f>
        <v>-</v>
      </c>
      <c r="N7" s="77" t="str">
        <f>IFERROR(VLOOKUP($A7,IF('Index LA Main'!$B$4=1,'Index LA Main'!$A$8:$Y$170,IF('Index LA Main'!$B$4=2,'Index LA Main'!$A$177:$Y$339,IF('Index LA Main'!$B$4=3,'Index LA Main'!$A$346:$Y$508,IF('Index LA Main'!$B$4=4,'Index LA Main'!$A$515:$Y$677,"Error")))),'Index LA Main'!N$1,0),"Error")</f>
        <v>-</v>
      </c>
      <c r="O7" s="77">
        <f>IFERROR(VLOOKUP($A7,IF('Index LA Main'!$B$4=1,'Index LA Main'!$A$8:$Y$170,IF('Index LA Main'!$B$4=2,'Index LA Main'!$A$177:$Y$339,IF('Index LA Main'!$B$4=3,'Index LA Main'!$A$346:$Y$508,IF('Index LA Main'!$B$4=4,'Index LA Main'!$A$515:$Y$677,"Error")))),'Index LA Main'!O$1,0),"Error")</f>
        <v>0.05</v>
      </c>
      <c r="P7" s="77" t="str">
        <f>IFERROR(VLOOKUP($A7,IF('Index LA Main'!$B$4=1,'Index LA Main'!$A$8:$Y$170,IF('Index LA Main'!$B$4=2,'Index LA Main'!$A$177:$Y$339,IF('Index LA Main'!$B$4=3,'Index LA Main'!$A$346:$Y$508,IF('Index LA Main'!$B$4=4,'Index LA Main'!$A$515:$Y$677,"Error")))),'Index LA Main'!P$1,0),"Error")</f>
        <v>-</v>
      </c>
      <c r="Q7" s="77" t="str">
        <f>IFERROR(VLOOKUP($A7,IF('Index LA Main'!$B$4=1,'Index LA Main'!$A$8:$Y$170,IF('Index LA Main'!$B$4=2,'Index LA Main'!$A$177:$Y$339,IF('Index LA Main'!$B$4=3,'Index LA Main'!$A$346:$Y$508,IF('Index LA Main'!$B$4=4,'Index LA Main'!$A$515:$Y$677,"Error")))),'Index LA Main'!Q$1,0),"Error")</f>
        <v>-</v>
      </c>
      <c r="R7" s="77">
        <f>IFERROR(VLOOKUP($A7,IF('Index LA Main'!$B$4=1,'Index LA Main'!$A$8:$Y$170,IF('Index LA Main'!$B$4=2,'Index LA Main'!$A$177:$Y$339,IF('Index LA Main'!$B$4=3,'Index LA Main'!$A$346:$Y$508,IF('Index LA Main'!$B$4=4,'Index LA Main'!$A$515:$Y$677,"Error")))),'Index LA Main'!R$1,0),"Error")</f>
        <v>0.01</v>
      </c>
      <c r="S7" s="77">
        <f>IFERROR(VLOOKUP($A7,IF('Index LA Main'!$B$4=1,'Index LA Main'!$A$8:$Y$170,IF('Index LA Main'!$B$4=2,'Index LA Main'!$A$177:$Y$339,IF('Index LA Main'!$B$4=3,'Index LA Main'!$A$346:$Y$508,IF('Index LA Main'!$B$4=4,'Index LA Main'!$A$515:$Y$677,"Error")))),'Index LA Main'!S$1,0),"Error")</f>
        <v>0.01</v>
      </c>
      <c r="T7" s="77" t="str">
        <f>IFERROR(VLOOKUP($A7,IF('Index LA Main'!$B$4=1,'Index LA Main'!$A$8:$Y$170,IF('Index LA Main'!$B$4=2,'Index LA Main'!$A$177:$Y$339,IF('Index LA Main'!$B$4=3,'Index LA Main'!$A$346:$Y$508,IF('Index LA Main'!$B$4=4,'Index LA Main'!$A$515:$Y$677,"Error")))),'Index LA Main'!T$1,0),"Error")</f>
        <v>-</v>
      </c>
      <c r="U7" s="77" t="str">
        <f>IFERROR(VLOOKUP($A7,IF('Index LA Main'!$B$4=1,'Index LA Main'!$A$8:$Y$170,IF('Index LA Main'!$B$4=2,'Index LA Main'!$A$177:$Y$339,IF('Index LA Main'!$B$4=3,'Index LA Main'!$A$346:$Y$508,IF('Index LA Main'!$B$4=4,'Index LA Main'!$A$515:$Y$677,"Error")))),'Index LA Main'!U$1,0),"Error")</f>
        <v>-</v>
      </c>
      <c r="V7" s="77">
        <f>IFERROR(VLOOKUP($A7,IF('Index LA Main'!$B$4=1,'Index LA Main'!$A$8:$Y$170,IF('Index LA Main'!$B$4=2,'Index LA Main'!$A$177:$Y$339,IF('Index LA Main'!$B$4=3,'Index LA Main'!$A$346:$Y$508,IF('Index LA Main'!$B$4=4,'Index LA Main'!$A$515:$Y$677,"Error")))),'Index LA Main'!V$1,0),"Error")</f>
        <v>0.01</v>
      </c>
      <c r="W7" s="77">
        <f>IFERROR(VLOOKUP($A7,IF('Index LA Main'!$B$4=1,'Index LA Main'!$A$8:$Y$170,IF('Index LA Main'!$B$4=2,'Index LA Main'!$A$177:$Y$339,IF('Index LA Main'!$B$4=3,'Index LA Main'!$A$346:$Y$508,IF('Index LA Main'!$B$4=4,'Index LA Main'!$A$515:$Y$677,"Error")))),'Index LA Main'!W$1,0),"Error")</f>
        <v>0.05</v>
      </c>
      <c r="X7" s="77">
        <f>IFERROR(VLOOKUP($A7,IF('Index LA Main'!$B$4=1,'Index LA Main'!$A$8:$Y$170,IF('Index LA Main'!$B$4=2,'Index LA Main'!$A$177:$Y$339,IF('Index LA Main'!$B$4=3,'Index LA Main'!$A$346:$Y$508,IF('Index LA Main'!$B$4=4,'Index LA Main'!$A$515:$Y$677,"Error")))),'Index LA Main'!X$1,0),"Error")</f>
        <v>0.02</v>
      </c>
      <c r="Y7" s="77">
        <f>IFERROR(VLOOKUP($A7,IF('Index LA Main'!$B$4=1,'Index LA Main'!$A$8:$Y$170,IF('Index LA Main'!$B$4=2,'Index LA Main'!$A$177:$Y$339,IF('Index LA Main'!$B$4=3,'Index LA Main'!$A$346:$Y$508,IF('Index LA Main'!$B$4=4,'Index LA Main'!$A$515:$Y$677,"Error")))),'Index LA Main'!Y$1,0),"Error")</f>
        <v>0.01</v>
      </c>
    </row>
    <row r="8" spans="1:25" s="129" customFormat="1" x14ac:dyDescent="0.2">
      <c r="A8" s="59" t="s">
        <v>165</v>
      </c>
      <c r="B8" s="60" t="s">
        <v>166</v>
      </c>
      <c r="C8" s="7"/>
      <c r="D8" s="122">
        <f>IFERROR(VLOOKUP($A8,IF('Index LA Main'!$B$4=1,'Index LA Main'!$A$8:$Y$170,IF('Index LA Main'!$B$4=2,'Index LA Main'!$A$177:$Y$339,IF('Index LA Main'!$B$4=3,'Index LA Main'!$A$346:$Y$508,IF('Index LA Main'!$B$4=4,'Index LA Main'!$A$515:$Y$677,"Error")))),'Index LA Main'!D$1,0),"Error")</f>
        <v>28110</v>
      </c>
      <c r="E8" s="77">
        <f>IFERROR(VLOOKUP($A8,IF('Index LA Main'!$B$4=1,'Index LA Main'!$A$8:$Y$170,IF('Index LA Main'!$B$4=2,'Index LA Main'!$A$177:$Y$339,IF('Index LA Main'!$B$4=3,'Index LA Main'!$A$346:$Y$508,IF('Index LA Main'!$B$4=4,'Index LA Main'!$A$515:$Y$677,"Error")))),'Index LA Main'!E$1,0),"Error")</f>
        <v>0.9</v>
      </c>
      <c r="F8" s="77">
        <f>IFERROR(VLOOKUP($A8,IF('Index LA Main'!$B$4=1,'Index LA Main'!$A$8:$Y$170,IF('Index LA Main'!$B$4=2,'Index LA Main'!$A$177:$Y$339,IF('Index LA Main'!$B$4=3,'Index LA Main'!$A$346:$Y$508,IF('Index LA Main'!$B$4=4,'Index LA Main'!$A$515:$Y$677,"Error")))),'Index LA Main'!F$1,0),"Error")</f>
        <v>0.88</v>
      </c>
      <c r="G8" s="77">
        <f>IFERROR(VLOOKUP($A8,IF('Index LA Main'!$B$4=1,'Index LA Main'!$A$8:$Y$170,IF('Index LA Main'!$B$4=2,'Index LA Main'!$A$177:$Y$339,IF('Index LA Main'!$B$4=3,'Index LA Main'!$A$346:$Y$508,IF('Index LA Main'!$B$4=4,'Index LA Main'!$A$515:$Y$677,"Error")))),'Index LA Main'!G$1,0),"Error")</f>
        <v>0.42</v>
      </c>
      <c r="H8" s="77" t="str">
        <f>IFERROR(VLOOKUP($A8,IF('Index LA Main'!$B$4=1,'Index LA Main'!$A$8:$Y$170,IF('Index LA Main'!$B$4=2,'Index LA Main'!$A$177:$Y$339,IF('Index LA Main'!$B$4=3,'Index LA Main'!$A$346:$Y$508,IF('Index LA Main'!$B$4=4,'Index LA Main'!$A$515:$Y$677,"Error")))),'Index LA Main'!H$1,0),"Error")</f>
        <v>-</v>
      </c>
      <c r="I8" s="77">
        <f>IFERROR(VLOOKUP($A8,IF('Index LA Main'!$B$4=1,'Index LA Main'!$A$8:$Y$170,IF('Index LA Main'!$B$4=2,'Index LA Main'!$A$177:$Y$339,IF('Index LA Main'!$B$4=3,'Index LA Main'!$A$346:$Y$508,IF('Index LA Main'!$B$4=4,'Index LA Main'!$A$515:$Y$677,"Error")))),'Index LA Main'!I$1,0),"Error")</f>
        <v>0.06</v>
      </c>
      <c r="J8" s="77">
        <f>IFERROR(VLOOKUP($A8,IF('Index LA Main'!$B$4=1,'Index LA Main'!$A$8:$Y$170,IF('Index LA Main'!$B$4=2,'Index LA Main'!$A$177:$Y$339,IF('Index LA Main'!$B$4=3,'Index LA Main'!$A$346:$Y$508,IF('Index LA Main'!$B$4=4,'Index LA Main'!$A$515:$Y$677,"Error")))),'Index LA Main'!J$1,0),"Error")</f>
        <v>0.33</v>
      </c>
      <c r="K8" s="77">
        <f>IFERROR(VLOOKUP($A8,IF('Index LA Main'!$B$4=1,'Index LA Main'!$A$8:$Y$170,IF('Index LA Main'!$B$4=2,'Index LA Main'!$A$177:$Y$339,IF('Index LA Main'!$B$4=3,'Index LA Main'!$A$346:$Y$508,IF('Index LA Main'!$B$4=4,'Index LA Main'!$A$515:$Y$677,"Error")))),'Index LA Main'!K$1,0),"Error")</f>
        <v>7.0000000000000007E-2</v>
      </c>
      <c r="L8" s="77" t="str">
        <f>IFERROR(VLOOKUP($A8,IF('Index LA Main'!$B$4=1,'Index LA Main'!$A$8:$Y$170,IF('Index LA Main'!$B$4=2,'Index LA Main'!$A$177:$Y$339,IF('Index LA Main'!$B$4=3,'Index LA Main'!$A$346:$Y$508,IF('Index LA Main'!$B$4=4,'Index LA Main'!$A$515:$Y$677,"Error")))),'Index LA Main'!L$1,0),"Error")</f>
        <v>x</v>
      </c>
      <c r="M8" s="77" t="str">
        <f>IFERROR(VLOOKUP($A8,IF('Index LA Main'!$B$4=1,'Index LA Main'!$A$8:$Y$170,IF('Index LA Main'!$B$4=2,'Index LA Main'!$A$177:$Y$339,IF('Index LA Main'!$B$4=3,'Index LA Main'!$A$346:$Y$508,IF('Index LA Main'!$B$4=4,'Index LA Main'!$A$515:$Y$677,"Error")))),'Index LA Main'!M$1,0),"Error")</f>
        <v>-</v>
      </c>
      <c r="N8" s="77" t="str">
        <f>IFERROR(VLOOKUP($A8,IF('Index LA Main'!$B$4=1,'Index LA Main'!$A$8:$Y$170,IF('Index LA Main'!$B$4=2,'Index LA Main'!$A$177:$Y$339,IF('Index LA Main'!$B$4=3,'Index LA Main'!$A$346:$Y$508,IF('Index LA Main'!$B$4=4,'Index LA Main'!$A$515:$Y$677,"Error")))),'Index LA Main'!N$1,0),"Error")</f>
        <v>-</v>
      </c>
      <c r="O8" s="77">
        <f>IFERROR(VLOOKUP($A8,IF('Index LA Main'!$B$4=1,'Index LA Main'!$A$8:$Y$170,IF('Index LA Main'!$B$4=2,'Index LA Main'!$A$177:$Y$339,IF('Index LA Main'!$B$4=3,'Index LA Main'!$A$346:$Y$508,IF('Index LA Main'!$B$4=4,'Index LA Main'!$A$515:$Y$677,"Error")))),'Index LA Main'!O$1,0),"Error")</f>
        <v>7.0000000000000007E-2</v>
      </c>
      <c r="P8" s="77">
        <f>IFERROR(VLOOKUP($A8,IF('Index LA Main'!$B$4=1,'Index LA Main'!$A$8:$Y$170,IF('Index LA Main'!$B$4=2,'Index LA Main'!$A$177:$Y$339,IF('Index LA Main'!$B$4=3,'Index LA Main'!$A$346:$Y$508,IF('Index LA Main'!$B$4=4,'Index LA Main'!$A$515:$Y$677,"Error")))),'Index LA Main'!P$1,0),"Error")</f>
        <v>0</v>
      </c>
      <c r="Q8" s="77" t="str">
        <f>IFERROR(VLOOKUP($A8,IF('Index LA Main'!$B$4=1,'Index LA Main'!$A$8:$Y$170,IF('Index LA Main'!$B$4=2,'Index LA Main'!$A$177:$Y$339,IF('Index LA Main'!$B$4=3,'Index LA Main'!$A$346:$Y$508,IF('Index LA Main'!$B$4=4,'Index LA Main'!$A$515:$Y$677,"Error")))),'Index LA Main'!Q$1,0),"Error")</f>
        <v>-</v>
      </c>
      <c r="R8" s="77">
        <f>IFERROR(VLOOKUP($A8,IF('Index LA Main'!$B$4=1,'Index LA Main'!$A$8:$Y$170,IF('Index LA Main'!$B$4=2,'Index LA Main'!$A$177:$Y$339,IF('Index LA Main'!$B$4=3,'Index LA Main'!$A$346:$Y$508,IF('Index LA Main'!$B$4=4,'Index LA Main'!$A$515:$Y$677,"Error")))),'Index LA Main'!R$1,0),"Error")</f>
        <v>0.01</v>
      </c>
      <c r="S8" s="77">
        <f>IFERROR(VLOOKUP($A8,IF('Index LA Main'!$B$4=1,'Index LA Main'!$A$8:$Y$170,IF('Index LA Main'!$B$4=2,'Index LA Main'!$A$177:$Y$339,IF('Index LA Main'!$B$4=3,'Index LA Main'!$A$346:$Y$508,IF('Index LA Main'!$B$4=4,'Index LA Main'!$A$515:$Y$677,"Error")))),'Index LA Main'!S$1,0),"Error")</f>
        <v>0.01</v>
      </c>
      <c r="T8" s="77" t="str">
        <f>IFERROR(VLOOKUP($A8,IF('Index LA Main'!$B$4=1,'Index LA Main'!$A$8:$Y$170,IF('Index LA Main'!$B$4=2,'Index LA Main'!$A$177:$Y$339,IF('Index LA Main'!$B$4=3,'Index LA Main'!$A$346:$Y$508,IF('Index LA Main'!$B$4=4,'Index LA Main'!$A$515:$Y$677,"Error")))),'Index LA Main'!T$1,0),"Error")</f>
        <v>-</v>
      </c>
      <c r="U8" s="77" t="str">
        <f>IFERROR(VLOOKUP($A8,IF('Index LA Main'!$B$4=1,'Index LA Main'!$A$8:$Y$170,IF('Index LA Main'!$B$4=2,'Index LA Main'!$A$177:$Y$339,IF('Index LA Main'!$B$4=3,'Index LA Main'!$A$346:$Y$508,IF('Index LA Main'!$B$4=4,'Index LA Main'!$A$515:$Y$677,"Error")))),'Index LA Main'!U$1,0),"Error")</f>
        <v>-</v>
      </c>
      <c r="V8" s="77">
        <f>IFERROR(VLOOKUP($A8,IF('Index LA Main'!$B$4=1,'Index LA Main'!$A$8:$Y$170,IF('Index LA Main'!$B$4=2,'Index LA Main'!$A$177:$Y$339,IF('Index LA Main'!$B$4=3,'Index LA Main'!$A$346:$Y$508,IF('Index LA Main'!$B$4=4,'Index LA Main'!$A$515:$Y$677,"Error")))),'Index LA Main'!V$1,0),"Error")</f>
        <v>0.01</v>
      </c>
      <c r="W8" s="77">
        <f>IFERROR(VLOOKUP($A8,IF('Index LA Main'!$B$4=1,'Index LA Main'!$A$8:$Y$170,IF('Index LA Main'!$B$4=2,'Index LA Main'!$A$177:$Y$339,IF('Index LA Main'!$B$4=3,'Index LA Main'!$A$346:$Y$508,IF('Index LA Main'!$B$4=4,'Index LA Main'!$A$515:$Y$677,"Error")))),'Index LA Main'!W$1,0),"Error")</f>
        <v>0.06</v>
      </c>
      <c r="X8" s="77">
        <f>IFERROR(VLOOKUP($A8,IF('Index LA Main'!$B$4=1,'Index LA Main'!$A$8:$Y$170,IF('Index LA Main'!$B$4=2,'Index LA Main'!$A$177:$Y$339,IF('Index LA Main'!$B$4=3,'Index LA Main'!$A$346:$Y$508,IF('Index LA Main'!$B$4=4,'Index LA Main'!$A$515:$Y$677,"Error")))),'Index LA Main'!X$1,0),"Error")</f>
        <v>0.02</v>
      </c>
      <c r="Y8" s="77">
        <f>IFERROR(VLOOKUP($A8,IF('Index LA Main'!$B$4=1,'Index LA Main'!$A$8:$Y$170,IF('Index LA Main'!$B$4=2,'Index LA Main'!$A$177:$Y$339,IF('Index LA Main'!$B$4=3,'Index LA Main'!$A$346:$Y$508,IF('Index LA Main'!$B$4=4,'Index LA Main'!$A$515:$Y$677,"Error")))),'Index LA Main'!Y$1,0),"Error")</f>
        <v>0.01</v>
      </c>
    </row>
    <row r="9" spans="1:25" s="129" customFormat="1" x14ac:dyDescent="0.2">
      <c r="A9" s="59" t="s">
        <v>167</v>
      </c>
      <c r="B9" s="60" t="s">
        <v>168</v>
      </c>
      <c r="C9" s="7"/>
      <c r="D9" s="122">
        <f>IFERROR(VLOOKUP($A9,IF('Index LA Main'!$B$4=1,'Index LA Main'!$A$8:$Y$170,IF('Index LA Main'!$B$4=2,'Index LA Main'!$A$177:$Y$339,IF('Index LA Main'!$B$4=3,'Index LA Main'!$A$346:$Y$508,IF('Index LA Main'!$B$4=4,'Index LA Main'!$A$515:$Y$677,"Error")))),'Index LA Main'!D$1,0),"Error")</f>
        <v>78760</v>
      </c>
      <c r="E9" s="77">
        <f>IFERROR(VLOOKUP($A9,IF('Index LA Main'!$B$4=1,'Index LA Main'!$A$8:$Y$170,IF('Index LA Main'!$B$4=2,'Index LA Main'!$A$177:$Y$339,IF('Index LA Main'!$B$4=3,'Index LA Main'!$A$346:$Y$508,IF('Index LA Main'!$B$4=4,'Index LA Main'!$A$515:$Y$677,"Error")))),'Index LA Main'!E$1,0),"Error")</f>
        <v>0.91</v>
      </c>
      <c r="F9" s="77">
        <f>IFERROR(VLOOKUP($A9,IF('Index LA Main'!$B$4=1,'Index LA Main'!$A$8:$Y$170,IF('Index LA Main'!$B$4=2,'Index LA Main'!$A$177:$Y$339,IF('Index LA Main'!$B$4=3,'Index LA Main'!$A$346:$Y$508,IF('Index LA Main'!$B$4=4,'Index LA Main'!$A$515:$Y$677,"Error")))),'Index LA Main'!F$1,0),"Error")</f>
        <v>0.89</v>
      </c>
      <c r="G9" s="77">
        <f>IFERROR(VLOOKUP($A9,IF('Index LA Main'!$B$4=1,'Index LA Main'!$A$8:$Y$170,IF('Index LA Main'!$B$4=2,'Index LA Main'!$A$177:$Y$339,IF('Index LA Main'!$B$4=3,'Index LA Main'!$A$346:$Y$508,IF('Index LA Main'!$B$4=4,'Index LA Main'!$A$515:$Y$677,"Error")))),'Index LA Main'!G$1,0),"Error")</f>
        <v>0.37</v>
      </c>
      <c r="H9" s="77" t="str">
        <f>IFERROR(VLOOKUP($A9,IF('Index LA Main'!$B$4=1,'Index LA Main'!$A$8:$Y$170,IF('Index LA Main'!$B$4=2,'Index LA Main'!$A$177:$Y$339,IF('Index LA Main'!$B$4=3,'Index LA Main'!$A$346:$Y$508,IF('Index LA Main'!$B$4=4,'Index LA Main'!$A$515:$Y$677,"Error")))),'Index LA Main'!H$1,0),"Error")</f>
        <v>-</v>
      </c>
      <c r="I9" s="77">
        <f>IFERROR(VLOOKUP($A9,IF('Index LA Main'!$B$4=1,'Index LA Main'!$A$8:$Y$170,IF('Index LA Main'!$B$4=2,'Index LA Main'!$A$177:$Y$339,IF('Index LA Main'!$B$4=3,'Index LA Main'!$A$346:$Y$508,IF('Index LA Main'!$B$4=4,'Index LA Main'!$A$515:$Y$677,"Error")))),'Index LA Main'!I$1,0),"Error")</f>
        <v>0.04</v>
      </c>
      <c r="J9" s="77">
        <f>IFERROR(VLOOKUP($A9,IF('Index LA Main'!$B$4=1,'Index LA Main'!$A$8:$Y$170,IF('Index LA Main'!$B$4=2,'Index LA Main'!$A$177:$Y$339,IF('Index LA Main'!$B$4=3,'Index LA Main'!$A$346:$Y$508,IF('Index LA Main'!$B$4=4,'Index LA Main'!$A$515:$Y$677,"Error")))),'Index LA Main'!J$1,0),"Error")</f>
        <v>0.26</v>
      </c>
      <c r="K9" s="77">
        <f>IFERROR(VLOOKUP($A9,IF('Index LA Main'!$B$4=1,'Index LA Main'!$A$8:$Y$170,IF('Index LA Main'!$B$4=2,'Index LA Main'!$A$177:$Y$339,IF('Index LA Main'!$B$4=3,'Index LA Main'!$A$346:$Y$508,IF('Index LA Main'!$B$4=4,'Index LA Main'!$A$515:$Y$677,"Error")))),'Index LA Main'!K$1,0),"Error")</f>
        <v>0.21</v>
      </c>
      <c r="L9" s="77" t="str">
        <f>IFERROR(VLOOKUP($A9,IF('Index LA Main'!$B$4=1,'Index LA Main'!$A$8:$Y$170,IF('Index LA Main'!$B$4=2,'Index LA Main'!$A$177:$Y$339,IF('Index LA Main'!$B$4=3,'Index LA Main'!$A$346:$Y$508,IF('Index LA Main'!$B$4=4,'Index LA Main'!$A$515:$Y$677,"Error")))),'Index LA Main'!L$1,0),"Error")</f>
        <v>x</v>
      </c>
      <c r="M9" s="77" t="str">
        <f>IFERROR(VLOOKUP($A9,IF('Index LA Main'!$B$4=1,'Index LA Main'!$A$8:$Y$170,IF('Index LA Main'!$B$4=2,'Index LA Main'!$A$177:$Y$339,IF('Index LA Main'!$B$4=3,'Index LA Main'!$A$346:$Y$508,IF('Index LA Main'!$B$4=4,'Index LA Main'!$A$515:$Y$677,"Error")))),'Index LA Main'!M$1,0),"Error")</f>
        <v>-</v>
      </c>
      <c r="N9" s="77" t="str">
        <f>IFERROR(VLOOKUP($A9,IF('Index LA Main'!$B$4=1,'Index LA Main'!$A$8:$Y$170,IF('Index LA Main'!$B$4=2,'Index LA Main'!$A$177:$Y$339,IF('Index LA Main'!$B$4=3,'Index LA Main'!$A$346:$Y$508,IF('Index LA Main'!$B$4=4,'Index LA Main'!$A$515:$Y$677,"Error")))),'Index LA Main'!N$1,0),"Error")</f>
        <v>-</v>
      </c>
      <c r="O9" s="77">
        <f>IFERROR(VLOOKUP($A9,IF('Index LA Main'!$B$4=1,'Index LA Main'!$A$8:$Y$170,IF('Index LA Main'!$B$4=2,'Index LA Main'!$A$177:$Y$339,IF('Index LA Main'!$B$4=3,'Index LA Main'!$A$346:$Y$508,IF('Index LA Main'!$B$4=4,'Index LA Main'!$A$515:$Y$677,"Error")))),'Index LA Main'!O$1,0),"Error")</f>
        <v>0.06</v>
      </c>
      <c r="P9" s="77" t="str">
        <f>IFERROR(VLOOKUP($A9,IF('Index LA Main'!$B$4=1,'Index LA Main'!$A$8:$Y$170,IF('Index LA Main'!$B$4=2,'Index LA Main'!$A$177:$Y$339,IF('Index LA Main'!$B$4=3,'Index LA Main'!$A$346:$Y$508,IF('Index LA Main'!$B$4=4,'Index LA Main'!$A$515:$Y$677,"Error")))),'Index LA Main'!P$1,0),"Error")</f>
        <v>x</v>
      </c>
      <c r="Q9" s="77" t="str">
        <f>IFERROR(VLOOKUP($A9,IF('Index LA Main'!$B$4=1,'Index LA Main'!$A$8:$Y$170,IF('Index LA Main'!$B$4=2,'Index LA Main'!$A$177:$Y$339,IF('Index LA Main'!$B$4=3,'Index LA Main'!$A$346:$Y$508,IF('Index LA Main'!$B$4=4,'Index LA Main'!$A$515:$Y$677,"Error")))),'Index LA Main'!Q$1,0),"Error")</f>
        <v>-</v>
      </c>
      <c r="R9" s="77">
        <f>IFERROR(VLOOKUP($A9,IF('Index LA Main'!$B$4=1,'Index LA Main'!$A$8:$Y$170,IF('Index LA Main'!$B$4=2,'Index LA Main'!$A$177:$Y$339,IF('Index LA Main'!$B$4=3,'Index LA Main'!$A$346:$Y$508,IF('Index LA Main'!$B$4=4,'Index LA Main'!$A$515:$Y$677,"Error")))),'Index LA Main'!R$1,0),"Error")</f>
        <v>0.01</v>
      </c>
      <c r="S9" s="77">
        <f>IFERROR(VLOOKUP($A9,IF('Index LA Main'!$B$4=1,'Index LA Main'!$A$8:$Y$170,IF('Index LA Main'!$B$4=2,'Index LA Main'!$A$177:$Y$339,IF('Index LA Main'!$B$4=3,'Index LA Main'!$A$346:$Y$508,IF('Index LA Main'!$B$4=4,'Index LA Main'!$A$515:$Y$677,"Error")))),'Index LA Main'!S$1,0),"Error")</f>
        <v>0.01</v>
      </c>
      <c r="T9" s="77" t="str">
        <f>IFERROR(VLOOKUP($A9,IF('Index LA Main'!$B$4=1,'Index LA Main'!$A$8:$Y$170,IF('Index LA Main'!$B$4=2,'Index LA Main'!$A$177:$Y$339,IF('Index LA Main'!$B$4=3,'Index LA Main'!$A$346:$Y$508,IF('Index LA Main'!$B$4=4,'Index LA Main'!$A$515:$Y$677,"Error")))),'Index LA Main'!T$1,0),"Error")</f>
        <v>-</v>
      </c>
      <c r="U9" s="77" t="str">
        <f>IFERROR(VLOOKUP($A9,IF('Index LA Main'!$B$4=1,'Index LA Main'!$A$8:$Y$170,IF('Index LA Main'!$B$4=2,'Index LA Main'!$A$177:$Y$339,IF('Index LA Main'!$B$4=3,'Index LA Main'!$A$346:$Y$508,IF('Index LA Main'!$B$4=4,'Index LA Main'!$A$515:$Y$677,"Error")))),'Index LA Main'!U$1,0),"Error")</f>
        <v>-</v>
      </c>
      <c r="V9" s="77">
        <f>IFERROR(VLOOKUP($A9,IF('Index LA Main'!$B$4=1,'Index LA Main'!$A$8:$Y$170,IF('Index LA Main'!$B$4=2,'Index LA Main'!$A$177:$Y$339,IF('Index LA Main'!$B$4=3,'Index LA Main'!$A$346:$Y$508,IF('Index LA Main'!$B$4=4,'Index LA Main'!$A$515:$Y$677,"Error")))),'Index LA Main'!V$1,0),"Error")</f>
        <v>0.01</v>
      </c>
      <c r="W9" s="77">
        <f>IFERROR(VLOOKUP($A9,IF('Index LA Main'!$B$4=1,'Index LA Main'!$A$8:$Y$170,IF('Index LA Main'!$B$4=2,'Index LA Main'!$A$177:$Y$339,IF('Index LA Main'!$B$4=3,'Index LA Main'!$A$346:$Y$508,IF('Index LA Main'!$B$4=4,'Index LA Main'!$A$515:$Y$677,"Error")))),'Index LA Main'!W$1,0),"Error")</f>
        <v>0.06</v>
      </c>
      <c r="X9" s="77">
        <f>IFERROR(VLOOKUP($A9,IF('Index LA Main'!$B$4=1,'Index LA Main'!$A$8:$Y$170,IF('Index LA Main'!$B$4=2,'Index LA Main'!$A$177:$Y$339,IF('Index LA Main'!$B$4=3,'Index LA Main'!$A$346:$Y$508,IF('Index LA Main'!$B$4=4,'Index LA Main'!$A$515:$Y$677,"Error")))),'Index LA Main'!X$1,0),"Error")</f>
        <v>0.02</v>
      </c>
      <c r="Y9" s="77">
        <f>IFERROR(VLOOKUP($A9,IF('Index LA Main'!$B$4=1,'Index LA Main'!$A$8:$Y$170,IF('Index LA Main'!$B$4=2,'Index LA Main'!$A$177:$Y$339,IF('Index LA Main'!$B$4=3,'Index LA Main'!$A$346:$Y$508,IF('Index LA Main'!$B$4=4,'Index LA Main'!$A$515:$Y$677,"Error")))),'Index LA Main'!Y$1,0),"Error")</f>
        <v>0.01</v>
      </c>
    </row>
    <row r="10" spans="1:25" s="129" customFormat="1" x14ac:dyDescent="0.2">
      <c r="A10" s="59" t="s">
        <v>169</v>
      </c>
      <c r="B10" s="60" t="s">
        <v>170</v>
      </c>
      <c r="C10" s="7"/>
      <c r="D10" s="122">
        <f>IFERROR(VLOOKUP($A10,IF('Index LA Main'!$B$4=1,'Index LA Main'!$A$8:$Y$170,IF('Index LA Main'!$B$4=2,'Index LA Main'!$A$177:$Y$339,IF('Index LA Main'!$B$4=3,'Index LA Main'!$A$346:$Y$508,IF('Index LA Main'!$B$4=4,'Index LA Main'!$A$515:$Y$677,"Error")))),'Index LA Main'!D$1,0),"Error")</f>
        <v>57450</v>
      </c>
      <c r="E10" s="77">
        <f>IFERROR(VLOOKUP($A10,IF('Index LA Main'!$B$4=1,'Index LA Main'!$A$8:$Y$170,IF('Index LA Main'!$B$4=2,'Index LA Main'!$A$177:$Y$339,IF('Index LA Main'!$B$4=3,'Index LA Main'!$A$346:$Y$508,IF('Index LA Main'!$B$4=4,'Index LA Main'!$A$515:$Y$677,"Error")))),'Index LA Main'!E$1,0),"Error")</f>
        <v>0.91</v>
      </c>
      <c r="F10" s="77">
        <f>IFERROR(VLOOKUP($A10,IF('Index LA Main'!$B$4=1,'Index LA Main'!$A$8:$Y$170,IF('Index LA Main'!$B$4=2,'Index LA Main'!$A$177:$Y$339,IF('Index LA Main'!$B$4=3,'Index LA Main'!$A$346:$Y$508,IF('Index LA Main'!$B$4=4,'Index LA Main'!$A$515:$Y$677,"Error")))),'Index LA Main'!F$1,0),"Error")</f>
        <v>0.89</v>
      </c>
      <c r="G10" s="77">
        <f>IFERROR(VLOOKUP($A10,IF('Index LA Main'!$B$4=1,'Index LA Main'!$A$8:$Y$170,IF('Index LA Main'!$B$4=2,'Index LA Main'!$A$177:$Y$339,IF('Index LA Main'!$B$4=3,'Index LA Main'!$A$346:$Y$508,IF('Index LA Main'!$B$4=4,'Index LA Main'!$A$515:$Y$677,"Error")))),'Index LA Main'!G$1,0),"Error")</f>
        <v>0.34</v>
      </c>
      <c r="H10" s="77" t="str">
        <f>IFERROR(VLOOKUP($A10,IF('Index LA Main'!$B$4=1,'Index LA Main'!$A$8:$Y$170,IF('Index LA Main'!$B$4=2,'Index LA Main'!$A$177:$Y$339,IF('Index LA Main'!$B$4=3,'Index LA Main'!$A$346:$Y$508,IF('Index LA Main'!$B$4=4,'Index LA Main'!$A$515:$Y$677,"Error")))),'Index LA Main'!H$1,0),"Error")</f>
        <v>-</v>
      </c>
      <c r="I10" s="77">
        <f>IFERROR(VLOOKUP($A10,IF('Index LA Main'!$B$4=1,'Index LA Main'!$A$8:$Y$170,IF('Index LA Main'!$B$4=2,'Index LA Main'!$A$177:$Y$339,IF('Index LA Main'!$B$4=3,'Index LA Main'!$A$346:$Y$508,IF('Index LA Main'!$B$4=4,'Index LA Main'!$A$515:$Y$677,"Error")))),'Index LA Main'!I$1,0),"Error")</f>
        <v>0.05</v>
      </c>
      <c r="J10" s="77">
        <f>IFERROR(VLOOKUP($A10,IF('Index LA Main'!$B$4=1,'Index LA Main'!$A$8:$Y$170,IF('Index LA Main'!$B$4=2,'Index LA Main'!$A$177:$Y$339,IF('Index LA Main'!$B$4=3,'Index LA Main'!$A$346:$Y$508,IF('Index LA Main'!$B$4=4,'Index LA Main'!$A$515:$Y$677,"Error")))),'Index LA Main'!J$1,0),"Error")</f>
        <v>0.36</v>
      </c>
      <c r="K10" s="77">
        <f>IFERROR(VLOOKUP($A10,IF('Index LA Main'!$B$4=1,'Index LA Main'!$A$8:$Y$170,IF('Index LA Main'!$B$4=2,'Index LA Main'!$A$177:$Y$339,IF('Index LA Main'!$B$4=3,'Index LA Main'!$A$346:$Y$508,IF('Index LA Main'!$B$4=4,'Index LA Main'!$A$515:$Y$677,"Error")))),'Index LA Main'!K$1,0),"Error")</f>
        <v>0.14000000000000001</v>
      </c>
      <c r="L10" s="77" t="str">
        <f>IFERROR(VLOOKUP($A10,IF('Index LA Main'!$B$4=1,'Index LA Main'!$A$8:$Y$170,IF('Index LA Main'!$B$4=2,'Index LA Main'!$A$177:$Y$339,IF('Index LA Main'!$B$4=3,'Index LA Main'!$A$346:$Y$508,IF('Index LA Main'!$B$4=4,'Index LA Main'!$A$515:$Y$677,"Error")))),'Index LA Main'!L$1,0),"Error")</f>
        <v>-</v>
      </c>
      <c r="M10" s="77" t="str">
        <f>IFERROR(VLOOKUP($A10,IF('Index LA Main'!$B$4=1,'Index LA Main'!$A$8:$Y$170,IF('Index LA Main'!$B$4=2,'Index LA Main'!$A$177:$Y$339,IF('Index LA Main'!$B$4=3,'Index LA Main'!$A$346:$Y$508,IF('Index LA Main'!$B$4=4,'Index LA Main'!$A$515:$Y$677,"Error")))),'Index LA Main'!M$1,0),"Error")</f>
        <v>-</v>
      </c>
      <c r="N10" s="77" t="str">
        <f>IFERROR(VLOOKUP($A10,IF('Index LA Main'!$B$4=1,'Index LA Main'!$A$8:$Y$170,IF('Index LA Main'!$B$4=2,'Index LA Main'!$A$177:$Y$339,IF('Index LA Main'!$B$4=3,'Index LA Main'!$A$346:$Y$508,IF('Index LA Main'!$B$4=4,'Index LA Main'!$A$515:$Y$677,"Error")))),'Index LA Main'!N$1,0),"Error")</f>
        <v>-</v>
      </c>
      <c r="O10" s="77">
        <f>IFERROR(VLOOKUP($A10,IF('Index LA Main'!$B$4=1,'Index LA Main'!$A$8:$Y$170,IF('Index LA Main'!$B$4=2,'Index LA Main'!$A$177:$Y$339,IF('Index LA Main'!$B$4=3,'Index LA Main'!$A$346:$Y$508,IF('Index LA Main'!$B$4=4,'Index LA Main'!$A$515:$Y$677,"Error")))),'Index LA Main'!O$1,0),"Error")</f>
        <v>7.0000000000000007E-2</v>
      </c>
      <c r="P10" s="77">
        <f>IFERROR(VLOOKUP($A10,IF('Index LA Main'!$B$4=1,'Index LA Main'!$A$8:$Y$170,IF('Index LA Main'!$B$4=2,'Index LA Main'!$A$177:$Y$339,IF('Index LA Main'!$B$4=3,'Index LA Main'!$A$346:$Y$508,IF('Index LA Main'!$B$4=4,'Index LA Main'!$A$515:$Y$677,"Error")))),'Index LA Main'!P$1,0),"Error")</f>
        <v>0</v>
      </c>
      <c r="Q10" s="77" t="str">
        <f>IFERROR(VLOOKUP($A10,IF('Index LA Main'!$B$4=1,'Index LA Main'!$A$8:$Y$170,IF('Index LA Main'!$B$4=2,'Index LA Main'!$A$177:$Y$339,IF('Index LA Main'!$B$4=3,'Index LA Main'!$A$346:$Y$508,IF('Index LA Main'!$B$4=4,'Index LA Main'!$A$515:$Y$677,"Error")))),'Index LA Main'!Q$1,0),"Error")</f>
        <v>-</v>
      </c>
      <c r="R10" s="77">
        <f>IFERROR(VLOOKUP($A10,IF('Index LA Main'!$B$4=1,'Index LA Main'!$A$8:$Y$170,IF('Index LA Main'!$B$4=2,'Index LA Main'!$A$177:$Y$339,IF('Index LA Main'!$B$4=3,'Index LA Main'!$A$346:$Y$508,IF('Index LA Main'!$B$4=4,'Index LA Main'!$A$515:$Y$677,"Error")))),'Index LA Main'!R$1,0),"Error")</f>
        <v>0.01</v>
      </c>
      <c r="S10" s="77">
        <f>IFERROR(VLOOKUP($A10,IF('Index LA Main'!$B$4=1,'Index LA Main'!$A$8:$Y$170,IF('Index LA Main'!$B$4=2,'Index LA Main'!$A$177:$Y$339,IF('Index LA Main'!$B$4=3,'Index LA Main'!$A$346:$Y$508,IF('Index LA Main'!$B$4=4,'Index LA Main'!$A$515:$Y$677,"Error")))),'Index LA Main'!S$1,0),"Error")</f>
        <v>0.01</v>
      </c>
      <c r="T10" s="77" t="str">
        <f>IFERROR(VLOOKUP($A10,IF('Index LA Main'!$B$4=1,'Index LA Main'!$A$8:$Y$170,IF('Index LA Main'!$B$4=2,'Index LA Main'!$A$177:$Y$339,IF('Index LA Main'!$B$4=3,'Index LA Main'!$A$346:$Y$508,IF('Index LA Main'!$B$4=4,'Index LA Main'!$A$515:$Y$677,"Error")))),'Index LA Main'!T$1,0),"Error")</f>
        <v>-</v>
      </c>
      <c r="U10" s="77" t="str">
        <f>IFERROR(VLOOKUP($A10,IF('Index LA Main'!$B$4=1,'Index LA Main'!$A$8:$Y$170,IF('Index LA Main'!$B$4=2,'Index LA Main'!$A$177:$Y$339,IF('Index LA Main'!$B$4=3,'Index LA Main'!$A$346:$Y$508,IF('Index LA Main'!$B$4=4,'Index LA Main'!$A$515:$Y$677,"Error")))),'Index LA Main'!U$1,0),"Error")</f>
        <v>-</v>
      </c>
      <c r="V10" s="77">
        <f>IFERROR(VLOOKUP($A10,IF('Index LA Main'!$B$4=1,'Index LA Main'!$A$8:$Y$170,IF('Index LA Main'!$B$4=2,'Index LA Main'!$A$177:$Y$339,IF('Index LA Main'!$B$4=3,'Index LA Main'!$A$346:$Y$508,IF('Index LA Main'!$B$4=4,'Index LA Main'!$A$515:$Y$677,"Error")))),'Index LA Main'!V$1,0),"Error")</f>
        <v>0.01</v>
      </c>
      <c r="W10" s="77">
        <f>IFERROR(VLOOKUP($A10,IF('Index LA Main'!$B$4=1,'Index LA Main'!$A$8:$Y$170,IF('Index LA Main'!$B$4=2,'Index LA Main'!$A$177:$Y$339,IF('Index LA Main'!$B$4=3,'Index LA Main'!$A$346:$Y$508,IF('Index LA Main'!$B$4=4,'Index LA Main'!$A$515:$Y$677,"Error")))),'Index LA Main'!W$1,0),"Error")</f>
        <v>0.05</v>
      </c>
      <c r="X10" s="77">
        <f>IFERROR(VLOOKUP($A10,IF('Index LA Main'!$B$4=1,'Index LA Main'!$A$8:$Y$170,IF('Index LA Main'!$B$4=2,'Index LA Main'!$A$177:$Y$339,IF('Index LA Main'!$B$4=3,'Index LA Main'!$A$346:$Y$508,IF('Index LA Main'!$B$4=4,'Index LA Main'!$A$515:$Y$677,"Error")))),'Index LA Main'!X$1,0),"Error")</f>
        <v>0.02</v>
      </c>
      <c r="Y10" s="77">
        <f>IFERROR(VLOOKUP($A10,IF('Index LA Main'!$B$4=1,'Index LA Main'!$A$8:$Y$170,IF('Index LA Main'!$B$4=2,'Index LA Main'!$A$177:$Y$339,IF('Index LA Main'!$B$4=3,'Index LA Main'!$A$346:$Y$508,IF('Index LA Main'!$B$4=4,'Index LA Main'!$A$515:$Y$677,"Error")))),'Index LA Main'!Y$1,0),"Error")</f>
        <v>0.01</v>
      </c>
    </row>
    <row r="11" spans="1:25" s="129" customFormat="1" x14ac:dyDescent="0.2">
      <c r="A11" s="59" t="s">
        <v>171</v>
      </c>
      <c r="B11" s="60" t="s">
        <v>172</v>
      </c>
      <c r="C11" s="7"/>
      <c r="D11" s="122">
        <f>IFERROR(VLOOKUP($A11,IF('Index LA Main'!$B$4=1,'Index LA Main'!$A$8:$Y$170,IF('Index LA Main'!$B$4=2,'Index LA Main'!$A$177:$Y$339,IF('Index LA Main'!$B$4=3,'Index LA Main'!$A$346:$Y$508,IF('Index LA Main'!$B$4=4,'Index LA Main'!$A$515:$Y$677,"Error")))),'Index LA Main'!D$1,0),"Error")</f>
        <v>49370</v>
      </c>
      <c r="E11" s="77">
        <f>IFERROR(VLOOKUP($A11,IF('Index LA Main'!$B$4=1,'Index LA Main'!$A$8:$Y$170,IF('Index LA Main'!$B$4=2,'Index LA Main'!$A$177:$Y$339,IF('Index LA Main'!$B$4=3,'Index LA Main'!$A$346:$Y$508,IF('Index LA Main'!$B$4=4,'Index LA Main'!$A$515:$Y$677,"Error")))),'Index LA Main'!E$1,0),"Error")</f>
        <v>0.91</v>
      </c>
      <c r="F11" s="77">
        <f>IFERROR(VLOOKUP($A11,IF('Index LA Main'!$B$4=1,'Index LA Main'!$A$8:$Y$170,IF('Index LA Main'!$B$4=2,'Index LA Main'!$A$177:$Y$339,IF('Index LA Main'!$B$4=3,'Index LA Main'!$A$346:$Y$508,IF('Index LA Main'!$B$4=4,'Index LA Main'!$A$515:$Y$677,"Error")))),'Index LA Main'!F$1,0),"Error")</f>
        <v>0.9</v>
      </c>
      <c r="G11" s="77">
        <f>IFERROR(VLOOKUP($A11,IF('Index LA Main'!$B$4=1,'Index LA Main'!$A$8:$Y$170,IF('Index LA Main'!$B$4=2,'Index LA Main'!$A$177:$Y$339,IF('Index LA Main'!$B$4=3,'Index LA Main'!$A$346:$Y$508,IF('Index LA Main'!$B$4=4,'Index LA Main'!$A$515:$Y$677,"Error")))),'Index LA Main'!G$1,0),"Error")</f>
        <v>0.36</v>
      </c>
      <c r="H11" s="77" t="str">
        <f>IFERROR(VLOOKUP($A11,IF('Index LA Main'!$B$4=1,'Index LA Main'!$A$8:$Y$170,IF('Index LA Main'!$B$4=2,'Index LA Main'!$A$177:$Y$339,IF('Index LA Main'!$B$4=3,'Index LA Main'!$A$346:$Y$508,IF('Index LA Main'!$B$4=4,'Index LA Main'!$A$515:$Y$677,"Error")))),'Index LA Main'!H$1,0),"Error")</f>
        <v>-</v>
      </c>
      <c r="I11" s="77">
        <f>IFERROR(VLOOKUP($A11,IF('Index LA Main'!$B$4=1,'Index LA Main'!$A$8:$Y$170,IF('Index LA Main'!$B$4=2,'Index LA Main'!$A$177:$Y$339,IF('Index LA Main'!$B$4=3,'Index LA Main'!$A$346:$Y$508,IF('Index LA Main'!$B$4=4,'Index LA Main'!$A$515:$Y$677,"Error")))),'Index LA Main'!I$1,0),"Error")</f>
        <v>0.04</v>
      </c>
      <c r="J11" s="77">
        <f>IFERROR(VLOOKUP($A11,IF('Index LA Main'!$B$4=1,'Index LA Main'!$A$8:$Y$170,IF('Index LA Main'!$B$4=2,'Index LA Main'!$A$177:$Y$339,IF('Index LA Main'!$B$4=3,'Index LA Main'!$A$346:$Y$508,IF('Index LA Main'!$B$4=4,'Index LA Main'!$A$515:$Y$677,"Error")))),'Index LA Main'!J$1,0),"Error")</f>
        <v>0.42</v>
      </c>
      <c r="K11" s="77">
        <f>IFERROR(VLOOKUP($A11,IF('Index LA Main'!$B$4=1,'Index LA Main'!$A$8:$Y$170,IF('Index LA Main'!$B$4=2,'Index LA Main'!$A$177:$Y$339,IF('Index LA Main'!$B$4=3,'Index LA Main'!$A$346:$Y$508,IF('Index LA Main'!$B$4=4,'Index LA Main'!$A$515:$Y$677,"Error")))),'Index LA Main'!K$1,0),"Error")</f>
        <v>7.0000000000000007E-2</v>
      </c>
      <c r="L11" s="77" t="str">
        <f>IFERROR(VLOOKUP($A11,IF('Index LA Main'!$B$4=1,'Index LA Main'!$A$8:$Y$170,IF('Index LA Main'!$B$4=2,'Index LA Main'!$A$177:$Y$339,IF('Index LA Main'!$B$4=3,'Index LA Main'!$A$346:$Y$508,IF('Index LA Main'!$B$4=4,'Index LA Main'!$A$515:$Y$677,"Error")))),'Index LA Main'!L$1,0),"Error")</f>
        <v>-</v>
      </c>
      <c r="M11" s="77" t="str">
        <f>IFERROR(VLOOKUP($A11,IF('Index LA Main'!$B$4=1,'Index LA Main'!$A$8:$Y$170,IF('Index LA Main'!$B$4=2,'Index LA Main'!$A$177:$Y$339,IF('Index LA Main'!$B$4=3,'Index LA Main'!$A$346:$Y$508,IF('Index LA Main'!$B$4=4,'Index LA Main'!$A$515:$Y$677,"Error")))),'Index LA Main'!M$1,0),"Error")</f>
        <v>-</v>
      </c>
      <c r="N11" s="77" t="str">
        <f>IFERROR(VLOOKUP($A11,IF('Index LA Main'!$B$4=1,'Index LA Main'!$A$8:$Y$170,IF('Index LA Main'!$B$4=2,'Index LA Main'!$A$177:$Y$339,IF('Index LA Main'!$B$4=3,'Index LA Main'!$A$346:$Y$508,IF('Index LA Main'!$B$4=4,'Index LA Main'!$A$515:$Y$677,"Error")))),'Index LA Main'!N$1,0),"Error")</f>
        <v>-</v>
      </c>
      <c r="O11" s="77">
        <f>IFERROR(VLOOKUP($A11,IF('Index LA Main'!$B$4=1,'Index LA Main'!$A$8:$Y$170,IF('Index LA Main'!$B$4=2,'Index LA Main'!$A$177:$Y$339,IF('Index LA Main'!$B$4=3,'Index LA Main'!$A$346:$Y$508,IF('Index LA Main'!$B$4=4,'Index LA Main'!$A$515:$Y$677,"Error")))),'Index LA Main'!O$1,0),"Error")</f>
        <v>0.06</v>
      </c>
      <c r="P11" s="77" t="str">
        <f>IFERROR(VLOOKUP($A11,IF('Index LA Main'!$B$4=1,'Index LA Main'!$A$8:$Y$170,IF('Index LA Main'!$B$4=2,'Index LA Main'!$A$177:$Y$339,IF('Index LA Main'!$B$4=3,'Index LA Main'!$A$346:$Y$508,IF('Index LA Main'!$B$4=4,'Index LA Main'!$A$515:$Y$677,"Error")))),'Index LA Main'!P$1,0),"Error")</f>
        <v>-</v>
      </c>
      <c r="Q11" s="77" t="str">
        <f>IFERROR(VLOOKUP($A11,IF('Index LA Main'!$B$4=1,'Index LA Main'!$A$8:$Y$170,IF('Index LA Main'!$B$4=2,'Index LA Main'!$A$177:$Y$339,IF('Index LA Main'!$B$4=3,'Index LA Main'!$A$346:$Y$508,IF('Index LA Main'!$B$4=4,'Index LA Main'!$A$515:$Y$677,"Error")))),'Index LA Main'!Q$1,0),"Error")</f>
        <v>-</v>
      </c>
      <c r="R11" s="77">
        <f>IFERROR(VLOOKUP($A11,IF('Index LA Main'!$B$4=1,'Index LA Main'!$A$8:$Y$170,IF('Index LA Main'!$B$4=2,'Index LA Main'!$A$177:$Y$339,IF('Index LA Main'!$B$4=3,'Index LA Main'!$A$346:$Y$508,IF('Index LA Main'!$B$4=4,'Index LA Main'!$A$515:$Y$677,"Error")))),'Index LA Main'!R$1,0),"Error")</f>
        <v>0.01</v>
      </c>
      <c r="S11" s="77">
        <f>IFERROR(VLOOKUP($A11,IF('Index LA Main'!$B$4=1,'Index LA Main'!$A$8:$Y$170,IF('Index LA Main'!$B$4=2,'Index LA Main'!$A$177:$Y$339,IF('Index LA Main'!$B$4=3,'Index LA Main'!$A$346:$Y$508,IF('Index LA Main'!$B$4=4,'Index LA Main'!$A$515:$Y$677,"Error")))),'Index LA Main'!S$1,0),"Error")</f>
        <v>0.01</v>
      </c>
      <c r="T11" s="77" t="str">
        <f>IFERROR(VLOOKUP($A11,IF('Index LA Main'!$B$4=1,'Index LA Main'!$A$8:$Y$170,IF('Index LA Main'!$B$4=2,'Index LA Main'!$A$177:$Y$339,IF('Index LA Main'!$B$4=3,'Index LA Main'!$A$346:$Y$508,IF('Index LA Main'!$B$4=4,'Index LA Main'!$A$515:$Y$677,"Error")))),'Index LA Main'!T$1,0),"Error")</f>
        <v>-</v>
      </c>
      <c r="U11" s="77" t="str">
        <f>IFERROR(VLOOKUP($A11,IF('Index LA Main'!$B$4=1,'Index LA Main'!$A$8:$Y$170,IF('Index LA Main'!$B$4=2,'Index LA Main'!$A$177:$Y$339,IF('Index LA Main'!$B$4=3,'Index LA Main'!$A$346:$Y$508,IF('Index LA Main'!$B$4=4,'Index LA Main'!$A$515:$Y$677,"Error")))),'Index LA Main'!U$1,0),"Error")</f>
        <v>-</v>
      </c>
      <c r="V11" s="77">
        <f>IFERROR(VLOOKUP($A11,IF('Index LA Main'!$B$4=1,'Index LA Main'!$A$8:$Y$170,IF('Index LA Main'!$B$4=2,'Index LA Main'!$A$177:$Y$339,IF('Index LA Main'!$B$4=3,'Index LA Main'!$A$346:$Y$508,IF('Index LA Main'!$B$4=4,'Index LA Main'!$A$515:$Y$677,"Error")))),'Index LA Main'!V$1,0),"Error")</f>
        <v>0.01</v>
      </c>
      <c r="W11" s="77">
        <f>IFERROR(VLOOKUP($A11,IF('Index LA Main'!$B$4=1,'Index LA Main'!$A$8:$Y$170,IF('Index LA Main'!$B$4=2,'Index LA Main'!$A$177:$Y$339,IF('Index LA Main'!$B$4=3,'Index LA Main'!$A$346:$Y$508,IF('Index LA Main'!$B$4=4,'Index LA Main'!$A$515:$Y$677,"Error")))),'Index LA Main'!W$1,0),"Error")</f>
        <v>0.05</v>
      </c>
      <c r="X11" s="77">
        <f>IFERROR(VLOOKUP($A11,IF('Index LA Main'!$B$4=1,'Index LA Main'!$A$8:$Y$170,IF('Index LA Main'!$B$4=2,'Index LA Main'!$A$177:$Y$339,IF('Index LA Main'!$B$4=3,'Index LA Main'!$A$346:$Y$508,IF('Index LA Main'!$B$4=4,'Index LA Main'!$A$515:$Y$677,"Error")))),'Index LA Main'!X$1,0),"Error")</f>
        <v>0.02</v>
      </c>
      <c r="Y11" s="77">
        <f>IFERROR(VLOOKUP($A11,IF('Index LA Main'!$B$4=1,'Index LA Main'!$A$8:$Y$170,IF('Index LA Main'!$B$4=2,'Index LA Main'!$A$177:$Y$339,IF('Index LA Main'!$B$4=3,'Index LA Main'!$A$346:$Y$508,IF('Index LA Main'!$B$4=4,'Index LA Main'!$A$515:$Y$677,"Error")))),'Index LA Main'!Y$1,0),"Error")</f>
        <v>0.02</v>
      </c>
    </row>
    <row r="12" spans="1:25" s="129" customFormat="1" x14ac:dyDescent="0.2">
      <c r="A12" s="59" t="s">
        <v>173</v>
      </c>
      <c r="B12" s="60" t="s">
        <v>174</v>
      </c>
      <c r="C12" s="7"/>
      <c r="D12" s="122">
        <f>IFERROR(VLOOKUP($A12,IF('Index LA Main'!$B$4=1,'Index LA Main'!$A$8:$Y$170,IF('Index LA Main'!$B$4=2,'Index LA Main'!$A$177:$Y$339,IF('Index LA Main'!$B$4=3,'Index LA Main'!$A$346:$Y$508,IF('Index LA Main'!$B$4=4,'Index LA Main'!$A$515:$Y$677,"Error")))),'Index LA Main'!D$1,0),"Error")</f>
        <v>63140</v>
      </c>
      <c r="E12" s="77">
        <f>IFERROR(VLOOKUP($A12,IF('Index LA Main'!$B$4=1,'Index LA Main'!$A$8:$Y$170,IF('Index LA Main'!$B$4=2,'Index LA Main'!$A$177:$Y$339,IF('Index LA Main'!$B$4=3,'Index LA Main'!$A$346:$Y$508,IF('Index LA Main'!$B$4=4,'Index LA Main'!$A$515:$Y$677,"Error")))),'Index LA Main'!E$1,0),"Error")</f>
        <v>0.91</v>
      </c>
      <c r="F12" s="77">
        <f>IFERROR(VLOOKUP($A12,IF('Index LA Main'!$B$4=1,'Index LA Main'!$A$8:$Y$170,IF('Index LA Main'!$B$4=2,'Index LA Main'!$A$177:$Y$339,IF('Index LA Main'!$B$4=3,'Index LA Main'!$A$346:$Y$508,IF('Index LA Main'!$B$4=4,'Index LA Main'!$A$515:$Y$677,"Error")))),'Index LA Main'!F$1,0),"Error")</f>
        <v>0.89</v>
      </c>
      <c r="G12" s="77">
        <f>IFERROR(VLOOKUP($A12,IF('Index LA Main'!$B$4=1,'Index LA Main'!$A$8:$Y$170,IF('Index LA Main'!$B$4=2,'Index LA Main'!$A$177:$Y$339,IF('Index LA Main'!$B$4=3,'Index LA Main'!$A$346:$Y$508,IF('Index LA Main'!$B$4=4,'Index LA Main'!$A$515:$Y$677,"Error")))),'Index LA Main'!G$1,0),"Error")</f>
        <v>0.37</v>
      </c>
      <c r="H12" s="77" t="str">
        <f>IFERROR(VLOOKUP($A12,IF('Index LA Main'!$B$4=1,'Index LA Main'!$A$8:$Y$170,IF('Index LA Main'!$B$4=2,'Index LA Main'!$A$177:$Y$339,IF('Index LA Main'!$B$4=3,'Index LA Main'!$A$346:$Y$508,IF('Index LA Main'!$B$4=4,'Index LA Main'!$A$515:$Y$677,"Error")))),'Index LA Main'!H$1,0),"Error")</f>
        <v>-</v>
      </c>
      <c r="I12" s="77">
        <f>IFERROR(VLOOKUP($A12,IF('Index LA Main'!$B$4=1,'Index LA Main'!$A$8:$Y$170,IF('Index LA Main'!$B$4=2,'Index LA Main'!$A$177:$Y$339,IF('Index LA Main'!$B$4=3,'Index LA Main'!$A$346:$Y$508,IF('Index LA Main'!$B$4=4,'Index LA Main'!$A$515:$Y$677,"Error")))),'Index LA Main'!I$1,0),"Error")</f>
        <v>0.04</v>
      </c>
      <c r="J12" s="77">
        <f>IFERROR(VLOOKUP($A12,IF('Index LA Main'!$B$4=1,'Index LA Main'!$A$8:$Y$170,IF('Index LA Main'!$B$4=2,'Index LA Main'!$A$177:$Y$339,IF('Index LA Main'!$B$4=3,'Index LA Main'!$A$346:$Y$508,IF('Index LA Main'!$B$4=4,'Index LA Main'!$A$515:$Y$677,"Error")))),'Index LA Main'!J$1,0),"Error")</f>
        <v>0.36</v>
      </c>
      <c r="K12" s="77">
        <f>IFERROR(VLOOKUP($A12,IF('Index LA Main'!$B$4=1,'Index LA Main'!$A$8:$Y$170,IF('Index LA Main'!$B$4=2,'Index LA Main'!$A$177:$Y$339,IF('Index LA Main'!$B$4=3,'Index LA Main'!$A$346:$Y$508,IF('Index LA Main'!$B$4=4,'Index LA Main'!$A$515:$Y$677,"Error")))),'Index LA Main'!K$1,0),"Error")</f>
        <v>0.11</v>
      </c>
      <c r="L12" s="77" t="str">
        <f>IFERROR(VLOOKUP($A12,IF('Index LA Main'!$B$4=1,'Index LA Main'!$A$8:$Y$170,IF('Index LA Main'!$B$4=2,'Index LA Main'!$A$177:$Y$339,IF('Index LA Main'!$B$4=3,'Index LA Main'!$A$346:$Y$508,IF('Index LA Main'!$B$4=4,'Index LA Main'!$A$515:$Y$677,"Error")))),'Index LA Main'!L$1,0),"Error")</f>
        <v>-</v>
      </c>
      <c r="M12" s="77" t="str">
        <f>IFERROR(VLOOKUP($A12,IF('Index LA Main'!$B$4=1,'Index LA Main'!$A$8:$Y$170,IF('Index LA Main'!$B$4=2,'Index LA Main'!$A$177:$Y$339,IF('Index LA Main'!$B$4=3,'Index LA Main'!$A$346:$Y$508,IF('Index LA Main'!$B$4=4,'Index LA Main'!$A$515:$Y$677,"Error")))),'Index LA Main'!M$1,0),"Error")</f>
        <v>-</v>
      </c>
      <c r="N12" s="77" t="str">
        <f>IFERROR(VLOOKUP($A12,IF('Index LA Main'!$B$4=1,'Index LA Main'!$A$8:$Y$170,IF('Index LA Main'!$B$4=2,'Index LA Main'!$A$177:$Y$339,IF('Index LA Main'!$B$4=3,'Index LA Main'!$A$346:$Y$508,IF('Index LA Main'!$B$4=4,'Index LA Main'!$A$515:$Y$677,"Error")))),'Index LA Main'!N$1,0),"Error")</f>
        <v>-</v>
      </c>
      <c r="O12" s="77">
        <f>IFERROR(VLOOKUP($A12,IF('Index LA Main'!$B$4=1,'Index LA Main'!$A$8:$Y$170,IF('Index LA Main'!$B$4=2,'Index LA Main'!$A$177:$Y$339,IF('Index LA Main'!$B$4=3,'Index LA Main'!$A$346:$Y$508,IF('Index LA Main'!$B$4=4,'Index LA Main'!$A$515:$Y$677,"Error")))),'Index LA Main'!O$1,0),"Error")</f>
        <v>0.05</v>
      </c>
      <c r="P12" s="77" t="str">
        <f>IFERROR(VLOOKUP($A12,IF('Index LA Main'!$B$4=1,'Index LA Main'!$A$8:$Y$170,IF('Index LA Main'!$B$4=2,'Index LA Main'!$A$177:$Y$339,IF('Index LA Main'!$B$4=3,'Index LA Main'!$A$346:$Y$508,IF('Index LA Main'!$B$4=4,'Index LA Main'!$A$515:$Y$677,"Error")))),'Index LA Main'!P$1,0),"Error")</f>
        <v>-</v>
      </c>
      <c r="Q12" s="77" t="str">
        <f>IFERROR(VLOOKUP($A12,IF('Index LA Main'!$B$4=1,'Index LA Main'!$A$8:$Y$170,IF('Index LA Main'!$B$4=2,'Index LA Main'!$A$177:$Y$339,IF('Index LA Main'!$B$4=3,'Index LA Main'!$A$346:$Y$508,IF('Index LA Main'!$B$4=4,'Index LA Main'!$A$515:$Y$677,"Error")))),'Index LA Main'!Q$1,0),"Error")</f>
        <v>-</v>
      </c>
      <c r="R12" s="77">
        <f>IFERROR(VLOOKUP($A12,IF('Index LA Main'!$B$4=1,'Index LA Main'!$A$8:$Y$170,IF('Index LA Main'!$B$4=2,'Index LA Main'!$A$177:$Y$339,IF('Index LA Main'!$B$4=3,'Index LA Main'!$A$346:$Y$508,IF('Index LA Main'!$B$4=4,'Index LA Main'!$A$515:$Y$677,"Error")))),'Index LA Main'!R$1,0),"Error")</f>
        <v>0.01</v>
      </c>
      <c r="S12" s="77">
        <f>IFERROR(VLOOKUP($A12,IF('Index LA Main'!$B$4=1,'Index LA Main'!$A$8:$Y$170,IF('Index LA Main'!$B$4=2,'Index LA Main'!$A$177:$Y$339,IF('Index LA Main'!$B$4=3,'Index LA Main'!$A$346:$Y$508,IF('Index LA Main'!$B$4=4,'Index LA Main'!$A$515:$Y$677,"Error")))),'Index LA Main'!S$1,0),"Error")</f>
        <v>0.01</v>
      </c>
      <c r="T12" s="77" t="str">
        <f>IFERROR(VLOOKUP($A12,IF('Index LA Main'!$B$4=1,'Index LA Main'!$A$8:$Y$170,IF('Index LA Main'!$B$4=2,'Index LA Main'!$A$177:$Y$339,IF('Index LA Main'!$B$4=3,'Index LA Main'!$A$346:$Y$508,IF('Index LA Main'!$B$4=4,'Index LA Main'!$A$515:$Y$677,"Error")))),'Index LA Main'!T$1,0),"Error")</f>
        <v>-</v>
      </c>
      <c r="U12" s="77" t="str">
        <f>IFERROR(VLOOKUP($A12,IF('Index LA Main'!$B$4=1,'Index LA Main'!$A$8:$Y$170,IF('Index LA Main'!$B$4=2,'Index LA Main'!$A$177:$Y$339,IF('Index LA Main'!$B$4=3,'Index LA Main'!$A$346:$Y$508,IF('Index LA Main'!$B$4=4,'Index LA Main'!$A$515:$Y$677,"Error")))),'Index LA Main'!U$1,0),"Error")</f>
        <v>-</v>
      </c>
      <c r="V12" s="77">
        <f>IFERROR(VLOOKUP($A12,IF('Index LA Main'!$B$4=1,'Index LA Main'!$A$8:$Y$170,IF('Index LA Main'!$B$4=2,'Index LA Main'!$A$177:$Y$339,IF('Index LA Main'!$B$4=3,'Index LA Main'!$A$346:$Y$508,IF('Index LA Main'!$B$4=4,'Index LA Main'!$A$515:$Y$677,"Error")))),'Index LA Main'!V$1,0),"Error")</f>
        <v>0.01</v>
      </c>
      <c r="W12" s="77">
        <f>IFERROR(VLOOKUP($A12,IF('Index LA Main'!$B$4=1,'Index LA Main'!$A$8:$Y$170,IF('Index LA Main'!$B$4=2,'Index LA Main'!$A$177:$Y$339,IF('Index LA Main'!$B$4=3,'Index LA Main'!$A$346:$Y$508,IF('Index LA Main'!$B$4=4,'Index LA Main'!$A$515:$Y$677,"Error")))),'Index LA Main'!W$1,0),"Error")</f>
        <v>0.05</v>
      </c>
      <c r="X12" s="77">
        <f>IFERROR(VLOOKUP($A12,IF('Index LA Main'!$B$4=1,'Index LA Main'!$A$8:$Y$170,IF('Index LA Main'!$B$4=2,'Index LA Main'!$A$177:$Y$339,IF('Index LA Main'!$B$4=3,'Index LA Main'!$A$346:$Y$508,IF('Index LA Main'!$B$4=4,'Index LA Main'!$A$515:$Y$677,"Error")))),'Index LA Main'!X$1,0),"Error")</f>
        <v>0.02</v>
      </c>
      <c r="Y12" s="77">
        <f>IFERROR(VLOOKUP($A12,IF('Index LA Main'!$B$4=1,'Index LA Main'!$A$8:$Y$170,IF('Index LA Main'!$B$4=2,'Index LA Main'!$A$177:$Y$339,IF('Index LA Main'!$B$4=3,'Index LA Main'!$A$346:$Y$508,IF('Index LA Main'!$B$4=4,'Index LA Main'!$A$515:$Y$677,"Error")))),'Index LA Main'!Y$1,0),"Error")</f>
        <v>0.02</v>
      </c>
    </row>
    <row r="13" spans="1:25" s="129" customFormat="1" x14ac:dyDescent="0.2">
      <c r="A13" s="59" t="s">
        <v>175</v>
      </c>
      <c r="B13" s="60" t="s">
        <v>176</v>
      </c>
      <c r="C13" s="7"/>
      <c r="D13" s="122">
        <f>IFERROR(VLOOKUP($A13,IF('Index LA Main'!$B$4=1,'Index LA Main'!$A$8:$Y$170,IF('Index LA Main'!$B$4=2,'Index LA Main'!$A$177:$Y$339,IF('Index LA Main'!$B$4=3,'Index LA Main'!$A$346:$Y$508,IF('Index LA Main'!$B$4=4,'Index LA Main'!$A$515:$Y$677,"Error")))),'Index LA Main'!D$1,0),"Error")</f>
        <v>63850</v>
      </c>
      <c r="E13" s="77">
        <f>IFERROR(VLOOKUP($A13,IF('Index LA Main'!$B$4=1,'Index LA Main'!$A$8:$Y$170,IF('Index LA Main'!$B$4=2,'Index LA Main'!$A$177:$Y$339,IF('Index LA Main'!$B$4=3,'Index LA Main'!$A$346:$Y$508,IF('Index LA Main'!$B$4=4,'Index LA Main'!$A$515:$Y$677,"Error")))),'Index LA Main'!E$1,0),"Error")</f>
        <v>0.93</v>
      </c>
      <c r="F13" s="77">
        <f>IFERROR(VLOOKUP($A13,IF('Index LA Main'!$B$4=1,'Index LA Main'!$A$8:$Y$170,IF('Index LA Main'!$B$4=2,'Index LA Main'!$A$177:$Y$339,IF('Index LA Main'!$B$4=3,'Index LA Main'!$A$346:$Y$508,IF('Index LA Main'!$B$4=4,'Index LA Main'!$A$515:$Y$677,"Error")))),'Index LA Main'!F$1,0),"Error")</f>
        <v>0.91</v>
      </c>
      <c r="G13" s="77">
        <f>IFERROR(VLOOKUP($A13,IF('Index LA Main'!$B$4=1,'Index LA Main'!$A$8:$Y$170,IF('Index LA Main'!$B$4=2,'Index LA Main'!$A$177:$Y$339,IF('Index LA Main'!$B$4=3,'Index LA Main'!$A$346:$Y$508,IF('Index LA Main'!$B$4=4,'Index LA Main'!$A$515:$Y$677,"Error")))),'Index LA Main'!G$1,0),"Error")</f>
        <v>0.33</v>
      </c>
      <c r="H13" s="77" t="str">
        <f>IFERROR(VLOOKUP($A13,IF('Index LA Main'!$B$4=1,'Index LA Main'!$A$8:$Y$170,IF('Index LA Main'!$B$4=2,'Index LA Main'!$A$177:$Y$339,IF('Index LA Main'!$B$4=3,'Index LA Main'!$A$346:$Y$508,IF('Index LA Main'!$B$4=4,'Index LA Main'!$A$515:$Y$677,"Error")))),'Index LA Main'!H$1,0),"Error")</f>
        <v>-</v>
      </c>
      <c r="I13" s="77">
        <f>IFERROR(VLOOKUP($A13,IF('Index LA Main'!$B$4=1,'Index LA Main'!$A$8:$Y$170,IF('Index LA Main'!$B$4=2,'Index LA Main'!$A$177:$Y$339,IF('Index LA Main'!$B$4=3,'Index LA Main'!$A$346:$Y$508,IF('Index LA Main'!$B$4=4,'Index LA Main'!$A$515:$Y$677,"Error")))),'Index LA Main'!I$1,0),"Error")</f>
        <v>0.03</v>
      </c>
      <c r="J13" s="77">
        <f>IFERROR(VLOOKUP($A13,IF('Index LA Main'!$B$4=1,'Index LA Main'!$A$8:$Y$170,IF('Index LA Main'!$B$4=2,'Index LA Main'!$A$177:$Y$339,IF('Index LA Main'!$B$4=3,'Index LA Main'!$A$346:$Y$508,IF('Index LA Main'!$B$4=4,'Index LA Main'!$A$515:$Y$677,"Error")))),'Index LA Main'!J$1,0),"Error")</f>
        <v>0.42</v>
      </c>
      <c r="K13" s="77">
        <f>IFERROR(VLOOKUP($A13,IF('Index LA Main'!$B$4=1,'Index LA Main'!$A$8:$Y$170,IF('Index LA Main'!$B$4=2,'Index LA Main'!$A$177:$Y$339,IF('Index LA Main'!$B$4=3,'Index LA Main'!$A$346:$Y$508,IF('Index LA Main'!$B$4=4,'Index LA Main'!$A$515:$Y$677,"Error")))),'Index LA Main'!K$1,0),"Error")</f>
        <v>0.12</v>
      </c>
      <c r="L13" s="77" t="str">
        <f>IFERROR(VLOOKUP($A13,IF('Index LA Main'!$B$4=1,'Index LA Main'!$A$8:$Y$170,IF('Index LA Main'!$B$4=2,'Index LA Main'!$A$177:$Y$339,IF('Index LA Main'!$B$4=3,'Index LA Main'!$A$346:$Y$508,IF('Index LA Main'!$B$4=4,'Index LA Main'!$A$515:$Y$677,"Error")))),'Index LA Main'!L$1,0),"Error")</f>
        <v>x</v>
      </c>
      <c r="M13" s="77" t="str">
        <f>IFERROR(VLOOKUP($A13,IF('Index LA Main'!$B$4=1,'Index LA Main'!$A$8:$Y$170,IF('Index LA Main'!$B$4=2,'Index LA Main'!$A$177:$Y$339,IF('Index LA Main'!$B$4=3,'Index LA Main'!$A$346:$Y$508,IF('Index LA Main'!$B$4=4,'Index LA Main'!$A$515:$Y$677,"Error")))),'Index LA Main'!M$1,0),"Error")</f>
        <v>-</v>
      </c>
      <c r="N13" s="77" t="str">
        <f>IFERROR(VLOOKUP($A13,IF('Index LA Main'!$B$4=1,'Index LA Main'!$A$8:$Y$170,IF('Index LA Main'!$B$4=2,'Index LA Main'!$A$177:$Y$339,IF('Index LA Main'!$B$4=3,'Index LA Main'!$A$346:$Y$508,IF('Index LA Main'!$B$4=4,'Index LA Main'!$A$515:$Y$677,"Error")))),'Index LA Main'!N$1,0),"Error")</f>
        <v>-</v>
      </c>
      <c r="O13" s="77">
        <f>IFERROR(VLOOKUP($A13,IF('Index LA Main'!$B$4=1,'Index LA Main'!$A$8:$Y$170,IF('Index LA Main'!$B$4=2,'Index LA Main'!$A$177:$Y$339,IF('Index LA Main'!$B$4=3,'Index LA Main'!$A$346:$Y$508,IF('Index LA Main'!$B$4=4,'Index LA Main'!$A$515:$Y$677,"Error")))),'Index LA Main'!O$1,0),"Error")</f>
        <v>0.05</v>
      </c>
      <c r="P13" s="77" t="str">
        <f>IFERROR(VLOOKUP($A13,IF('Index LA Main'!$B$4=1,'Index LA Main'!$A$8:$Y$170,IF('Index LA Main'!$B$4=2,'Index LA Main'!$A$177:$Y$339,IF('Index LA Main'!$B$4=3,'Index LA Main'!$A$346:$Y$508,IF('Index LA Main'!$B$4=4,'Index LA Main'!$A$515:$Y$677,"Error")))),'Index LA Main'!P$1,0),"Error")</f>
        <v>-</v>
      </c>
      <c r="Q13" s="77" t="str">
        <f>IFERROR(VLOOKUP($A13,IF('Index LA Main'!$B$4=1,'Index LA Main'!$A$8:$Y$170,IF('Index LA Main'!$B$4=2,'Index LA Main'!$A$177:$Y$339,IF('Index LA Main'!$B$4=3,'Index LA Main'!$A$346:$Y$508,IF('Index LA Main'!$B$4=4,'Index LA Main'!$A$515:$Y$677,"Error")))),'Index LA Main'!Q$1,0),"Error")</f>
        <v>-</v>
      </c>
      <c r="R13" s="77">
        <f>IFERROR(VLOOKUP($A13,IF('Index LA Main'!$B$4=1,'Index LA Main'!$A$8:$Y$170,IF('Index LA Main'!$B$4=2,'Index LA Main'!$A$177:$Y$339,IF('Index LA Main'!$B$4=3,'Index LA Main'!$A$346:$Y$508,IF('Index LA Main'!$B$4=4,'Index LA Main'!$A$515:$Y$677,"Error")))),'Index LA Main'!R$1,0),"Error")</f>
        <v>0.01</v>
      </c>
      <c r="S13" s="77">
        <f>IFERROR(VLOOKUP($A13,IF('Index LA Main'!$B$4=1,'Index LA Main'!$A$8:$Y$170,IF('Index LA Main'!$B$4=2,'Index LA Main'!$A$177:$Y$339,IF('Index LA Main'!$B$4=3,'Index LA Main'!$A$346:$Y$508,IF('Index LA Main'!$B$4=4,'Index LA Main'!$A$515:$Y$677,"Error")))),'Index LA Main'!S$1,0),"Error")</f>
        <v>0.01</v>
      </c>
      <c r="T13" s="77" t="str">
        <f>IFERROR(VLOOKUP($A13,IF('Index LA Main'!$B$4=1,'Index LA Main'!$A$8:$Y$170,IF('Index LA Main'!$B$4=2,'Index LA Main'!$A$177:$Y$339,IF('Index LA Main'!$B$4=3,'Index LA Main'!$A$346:$Y$508,IF('Index LA Main'!$B$4=4,'Index LA Main'!$A$515:$Y$677,"Error")))),'Index LA Main'!T$1,0),"Error")</f>
        <v>-</v>
      </c>
      <c r="U13" s="77" t="str">
        <f>IFERROR(VLOOKUP($A13,IF('Index LA Main'!$B$4=1,'Index LA Main'!$A$8:$Y$170,IF('Index LA Main'!$B$4=2,'Index LA Main'!$A$177:$Y$339,IF('Index LA Main'!$B$4=3,'Index LA Main'!$A$346:$Y$508,IF('Index LA Main'!$B$4=4,'Index LA Main'!$A$515:$Y$677,"Error")))),'Index LA Main'!U$1,0),"Error")</f>
        <v>-</v>
      </c>
      <c r="V13" s="77">
        <f>IFERROR(VLOOKUP($A13,IF('Index LA Main'!$B$4=1,'Index LA Main'!$A$8:$Y$170,IF('Index LA Main'!$B$4=2,'Index LA Main'!$A$177:$Y$339,IF('Index LA Main'!$B$4=3,'Index LA Main'!$A$346:$Y$508,IF('Index LA Main'!$B$4=4,'Index LA Main'!$A$515:$Y$677,"Error")))),'Index LA Main'!V$1,0),"Error")</f>
        <v>0.01</v>
      </c>
      <c r="W13" s="77">
        <f>IFERROR(VLOOKUP($A13,IF('Index LA Main'!$B$4=1,'Index LA Main'!$A$8:$Y$170,IF('Index LA Main'!$B$4=2,'Index LA Main'!$A$177:$Y$339,IF('Index LA Main'!$B$4=3,'Index LA Main'!$A$346:$Y$508,IF('Index LA Main'!$B$4=4,'Index LA Main'!$A$515:$Y$677,"Error")))),'Index LA Main'!W$1,0),"Error")</f>
        <v>0.04</v>
      </c>
      <c r="X13" s="77">
        <f>IFERROR(VLOOKUP($A13,IF('Index LA Main'!$B$4=1,'Index LA Main'!$A$8:$Y$170,IF('Index LA Main'!$B$4=2,'Index LA Main'!$A$177:$Y$339,IF('Index LA Main'!$B$4=3,'Index LA Main'!$A$346:$Y$508,IF('Index LA Main'!$B$4=4,'Index LA Main'!$A$515:$Y$677,"Error")))),'Index LA Main'!X$1,0),"Error")</f>
        <v>0.02</v>
      </c>
      <c r="Y13" s="77">
        <f>IFERROR(VLOOKUP($A13,IF('Index LA Main'!$B$4=1,'Index LA Main'!$A$8:$Y$170,IF('Index LA Main'!$B$4=2,'Index LA Main'!$A$177:$Y$339,IF('Index LA Main'!$B$4=3,'Index LA Main'!$A$346:$Y$508,IF('Index LA Main'!$B$4=4,'Index LA Main'!$A$515:$Y$677,"Error")))),'Index LA Main'!Y$1,0),"Error")</f>
        <v>0.01</v>
      </c>
    </row>
    <row r="14" spans="1:25" s="129" customFormat="1" x14ac:dyDescent="0.2">
      <c r="A14" s="59" t="s">
        <v>177</v>
      </c>
      <c r="B14" s="60" t="s">
        <v>178</v>
      </c>
      <c r="C14" s="7"/>
      <c r="D14" s="122">
        <f>IFERROR(VLOOKUP($A14,IF('Index LA Main'!$B$4=1,'Index LA Main'!$A$8:$Y$170,IF('Index LA Main'!$B$4=2,'Index LA Main'!$A$177:$Y$339,IF('Index LA Main'!$B$4=3,'Index LA Main'!$A$346:$Y$508,IF('Index LA Main'!$B$4=4,'Index LA Main'!$A$515:$Y$677,"Error")))),'Index LA Main'!D$1,0),"Error")</f>
        <v>23910</v>
      </c>
      <c r="E14" s="77">
        <f>IFERROR(VLOOKUP($A14,IF('Index LA Main'!$B$4=1,'Index LA Main'!$A$8:$Y$170,IF('Index LA Main'!$B$4=2,'Index LA Main'!$A$177:$Y$339,IF('Index LA Main'!$B$4=3,'Index LA Main'!$A$346:$Y$508,IF('Index LA Main'!$B$4=4,'Index LA Main'!$A$515:$Y$677,"Error")))),'Index LA Main'!E$1,0),"Error")</f>
        <v>0.92</v>
      </c>
      <c r="F14" s="77">
        <f>IFERROR(VLOOKUP($A14,IF('Index LA Main'!$B$4=1,'Index LA Main'!$A$8:$Y$170,IF('Index LA Main'!$B$4=2,'Index LA Main'!$A$177:$Y$339,IF('Index LA Main'!$B$4=3,'Index LA Main'!$A$346:$Y$508,IF('Index LA Main'!$B$4=4,'Index LA Main'!$A$515:$Y$677,"Error")))),'Index LA Main'!F$1,0),"Error")</f>
        <v>0.91</v>
      </c>
      <c r="G14" s="77">
        <f>IFERROR(VLOOKUP($A14,IF('Index LA Main'!$B$4=1,'Index LA Main'!$A$8:$Y$170,IF('Index LA Main'!$B$4=2,'Index LA Main'!$A$177:$Y$339,IF('Index LA Main'!$B$4=3,'Index LA Main'!$A$346:$Y$508,IF('Index LA Main'!$B$4=4,'Index LA Main'!$A$515:$Y$677,"Error")))),'Index LA Main'!G$1,0),"Error")</f>
        <v>0.24</v>
      </c>
      <c r="H14" s="77" t="str">
        <f>IFERROR(VLOOKUP($A14,IF('Index LA Main'!$B$4=1,'Index LA Main'!$A$8:$Y$170,IF('Index LA Main'!$B$4=2,'Index LA Main'!$A$177:$Y$339,IF('Index LA Main'!$B$4=3,'Index LA Main'!$A$346:$Y$508,IF('Index LA Main'!$B$4=4,'Index LA Main'!$A$515:$Y$677,"Error")))),'Index LA Main'!H$1,0),"Error")</f>
        <v>-</v>
      </c>
      <c r="I14" s="77">
        <f>IFERROR(VLOOKUP($A14,IF('Index LA Main'!$B$4=1,'Index LA Main'!$A$8:$Y$170,IF('Index LA Main'!$B$4=2,'Index LA Main'!$A$177:$Y$339,IF('Index LA Main'!$B$4=3,'Index LA Main'!$A$346:$Y$508,IF('Index LA Main'!$B$4=4,'Index LA Main'!$A$515:$Y$677,"Error")))),'Index LA Main'!I$1,0),"Error")</f>
        <v>0.03</v>
      </c>
      <c r="J14" s="77">
        <f>IFERROR(VLOOKUP($A14,IF('Index LA Main'!$B$4=1,'Index LA Main'!$A$8:$Y$170,IF('Index LA Main'!$B$4=2,'Index LA Main'!$A$177:$Y$339,IF('Index LA Main'!$B$4=3,'Index LA Main'!$A$346:$Y$508,IF('Index LA Main'!$B$4=4,'Index LA Main'!$A$515:$Y$677,"Error")))),'Index LA Main'!J$1,0),"Error")</f>
        <v>0.48</v>
      </c>
      <c r="K14" s="77">
        <f>IFERROR(VLOOKUP($A14,IF('Index LA Main'!$B$4=1,'Index LA Main'!$A$8:$Y$170,IF('Index LA Main'!$B$4=2,'Index LA Main'!$A$177:$Y$339,IF('Index LA Main'!$B$4=3,'Index LA Main'!$A$346:$Y$508,IF('Index LA Main'!$B$4=4,'Index LA Main'!$A$515:$Y$677,"Error")))),'Index LA Main'!K$1,0),"Error")</f>
        <v>0.15</v>
      </c>
      <c r="L14" s="77" t="str">
        <f>IFERROR(VLOOKUP($A14,IF('Index LA Main'!$B$4=1,'Index LA Main'!$A$8:$Y$170,IF('Index LA Main'!$B$4=2,'Index LA Main'!$A$177:$Y$339,IF('Index LA Main'!$B$4=3,'Index LA Main'!$A$346:$Y$508,IF('Index LA Main'!$B$4=4,'Index LA Main'!$A$515:$Y$677,"Error")))),'Index LA Main'!L$1,0),"Error")</f>
        <v>-</v>
      </c>
      <c r="M14" s="77" t="str">
        <f>IFERROR(VLOOKUP($A14,IF('Index LA Main'!$B$4=1,'Index LA Main'!$A$8:$Y$170,IF('Index LA Main'!$B$4=2,'Index LA Main'!$A$177:$Y$339,IF('Index LA Main'!$B$4=3,'Index LA Main'!$A$346:$Y$508,IF('Index LA Main'!$B$4=4,'Index LA Main'!$A$515:$Y$677,"Error")))),'Index LA Main'!M$1,0),"Error")</f>
        <v>-</v>
      </c>
      <c r="N14" s="77" t="str">
        <f>IFERROR(VLOOKUP($A14,IF('Index LA Main'!$B$4=1,'Index LA Main'!$A$8:$Y$170,IF('Index LA Main'!$B$4=2,'Index LA Main'!$A$177:$Y$339,IF('Index LA Main'!$B$4=3,'Index LA Main'!$A$346:$Y$508,IF('Index LA Main'!$B$4=4,'Index LA Main'!$A$515:$Y$677,"Error")))),'Index LA Main'!N$1,0),"Error")</f>
        <v>-</v>
      </c>
      <c r="O14" s="77">
        <f>IFERROR(VLOOKUP($A14,IF('Index LA Main'!$B$4=1,'Index LA Main'!$A$8:$Y$170,IF('Index LA Main'!$B$4=2,'Index LA Main'!$A$177:$Y$339,IF('Index LA Main'!$B$4=3,'Index LA Main'!$A$346:$Y$508,IF('Index LA Main'!$B$4=4,'Index LA Main'!$A$515:$Y$677,"Error")))),'Index LA Main'!O$1,0),"Error")</f>
        <v>0.02</v>
      </c>
      <c r="P14" s="77" t="str">
        <f>IFERROR(VLOOKUP($A14,IF('Index LA Main'!$B$4=1,'Index LA Main'!$A$8:$Y$170,IF('Index LA Main'!$B$4=2,'Index LA Main'!$A$177:$Y$339,IF('Index LA Main'!$B$4=3,'Index LA Main'!$A$346:$Y$508,IF('Index LA Main'!$B$4=4,'Index LA Main'!$A$515:$Y$677,"Error")))),'Index LA Main'!P$1,0),"Error")</f>
        <v>-</v>
      </c>
      <c r="Q14" s="77" t="str">
        <f>IFERROR(VLOOKUP($A14,IF('Index LA Main'!$B$4=1,'Index LA Main'!$A$8:$Y$170,IF('Index LA Main'!$B$4=2,'Index LA Main'!$A$177:$Y$339,IF('Index LA Main'!$B$4=3,'Index LA Main'!$A$346:$Y$508,IF('Index LA Main'!$B$4=4,'Index LA Main'!$A$515:$Y$677,"Error")))),'Index LA Main'!Q$1,0),"Error")</f>
        <v>-</v>
      </c>
      <c r="R14" s="77" t="str">
        <f>IFERROR(VLOOKUP($A14,IF('Index LA Main'!$B$4=1,'Index LA Main'!$A$8:$Y$170,IF('Index LA Main'!$B$4=2,'Index LA Main'!$A$177:$Y$339,IF('Index LA Main'!$B$4=3,'Index LA Main'!$A$346:$Y$508,IF('Index LA Main'!$B$4=4,'Index LA Main'!$A$515:$Y$677,"Error")))),'Index LA Main'!R$1,0),"Error")</f>
        <v>-</v>
      </c>
      <c r="S14" s="77" t="str">
        <f>IFERROR(VLOOKUP($A14,IF('Index LA Main'!$B$4=1,'Index LA Main'!$A$8:$Y$170,IF('Index LA Main'!$B$4=2,'Index LA Main'!$A$177:$Y$339,IF('Index LA Main'!$B$4=3,'Index LA Main'!$A$346:$Y$508,IF('Index LA Main'!$B$4=4,'Index LA Main'!$A$515:$Y$677,"Error")))),'Index LA Main'!S$1,0),"Error")</f>
        <v>-</v>
      </c>
      <c r="T14" s="77" t="str">
        <f>IFERROR(VLOOKUP($A14,IF('Index LA Main'!$B$4=1,'Index LA Main'!$A$8:$Y$170,IF('Index LA Main'!$B$4=2,'Index LA Main'!$A$177:$Y$339,IF('Index LA Main'!$B$4=3,'Index LA Main'!$A$346:$Y$508,IF('Index LA Main'!$B$4=4,'Index LA Main'!$A$515:$Y$677,"Error")))),'Index LA Main'!T$1,0),"Error")</f>
        <v>-</v>
      </c>
      <c r="U14" s="77" t="str">
        <f>IFERROR(VLOOKUP($A14,IF('Index LA Main'!$B$4=1,'Index LA Main'!$A$8:$Y$170,IF('Index LA Main'!$B$4=2,'Index LA Main'!$A$177:$Y$339,IF('Index LA Main'!$B$4=3,'Index LA Main'!$A$346:$Y$508,IF('Index LA Main'!$B$4=4,'Index LA Main'!$A$515:$Y$677,"Error")))),'Index LA Main'!U$1,0),"Error")</f>
        <v>-</v>
      </c>
      <c r="V14" s="77" t="str">
        <f>IFERROR(VLOOKUP($A14,IF('Index LA Main'!$B$4=1,'Index LA Main'!$A$8:$Y$170,IF('Index LA Main'!$B$4=2,'Index LA Main'!$A$177:$Y$339,IF('Index LA Main'!$B$4=3,'Index LA Main'!$A$346:$Y$508,IF('Index LA Main'!$B$4=4,'Index LA Main'!$A$515:$Y$677,"Error")))),'Index LA Main'!V$1,0),"Error")</f>
        <v>-</v>
      </c>
      <c r="W14" s="77">
        <f>IFERROR(VLOOKUP($A14,IF('Index LA Main'!$B$4=1,'Index LA Main'!$A$8:$Y$170,IF('Index LA Main'!$B$4=2,'Index LA Main'!$A$177:$Y$339,IF('Index LA Main'!$B$4=3,'Index LA Main'!$A$346:$Y$508,IF('Index LA Main'!$B$4=4,'Index LA Main'!$A$515:$Y$677,"Error")))),'Index LA Main'!W$1,0),"Error")</f>
        <v>0.05</v>
      </c>
      <c r="X14" s="77">
        <f>IFERROR(VLOOKUP($A14,IF('Index LA Main'!$B$4=1,'Index LA Main'!$A$8:$Y$170,IF('Index LA Main'!$B$4=2,'Index LA Main'!$A$177:$Y$339,IF('Index LA Main'!$B$4=3,'Index LA Main'!$A$346:$Y$508,IF('Index LA Main'!$B$4=4,'Index LA Main'!$A$515:$Y$677,"Error")))),'Index LA Main'!X$1,0),"Error")</f>
        <v>0.01</v>
      </c>
      <c r="Y14" s="77">
        <f>IFERROR(VLOOKUP($A14,IF('Index LA Main'!$B$4=1,'Index LA Main'!$A$8:$Y$170,IF('Index LA Main'!$B$4=2,'Index LA Main'!$A$177:$Y$339,IF('Index LA Main'!$B$4=3,'Index LA Main'!$A$346:$Y$508,IF('Index LA Main'!$B$4=4,'Index LA Main'!$A$515:$Y$677,"Error")))),'Index LA Main'!Y$1,0),"Error")</f>
        <v>0.02</v>
      </c>
    </row>
    <row r="15" spans="1:25" s="129" customFormat="1" x14ac:dyDescent="0.2">
      <c r="A15" s="59" t="s">
        <v>179</v>
      </c>
      <c r="B15" s="60" t="s">
        <v>180</v>
      </c>
      <c r="C15" s="7"/>
      <c r="D15" s="122">
        <f>IFERROR(VLOOKUP($A15,IF('Index LA Main'!$B$4=1,'Index LA Main'!$A$8:$Y$170,IF('Index LA Main'!$B$4=2,'Index LA Main'!$A$177:$Y$339,IF('Index LA Main'!$B$4=3,'Index LA Main'!$A$346:$Y$508,IF('Index LA Main'!$B$4=4,'Index LA Main'!$A$515:$Y$677,"Error")))),'Index LA Main'!D$1,0),"Error")</f>
        <v>51090</v>
      </c>
      <c r="E15" s="77">
        <f>IFERROR(VLOOKUP($A15,IF('Index LA Main'!$B$4=1,'Index LA Main'!$A$8:$Y$170,IF('Index LA Main'!$B$4=2,'Index LA Main'!$A$177:$Y$339,IF('Index LA Main'!$B$4=3,'Index LA Main'!$A$346:$Y$508,IF('Index LA Main'!$B$4=4,'Index LA Main'!$A$515:$Y$677,"Error")))),'Index LA Main'!E$1,0),"Error")</f>
        <v>0.94</v>
      </c>
      <c r="F15" s="77">
        <f>IFERROR(VLOOKUP($A15,IF('Index LA Main'!$B$4=1,'Index LA Main'!$A$8:$Y$170,IF('Index LA Main'!$B$4=2,'Index LA Main'!$A$177:$Y$339,IF('Index LA Main'!$B$4=3,'Index LA Main'!$A$346:$Y$508,IF('Index LA Main'!$B$4=4,'Index LA Main'!$A$515:$Y$677,"Error")))),'Index LA Main'!F$1,0),"Error")</f>
        <v>0.93</v>
      </c>
      <c r="G15" s="77">
        <f>IFERROR(VLOOKUP($A15,IF('Index LA Main'!$B$4=1,'Index LA Main'!$A$8:$Y$170,IF('Index LA Main'!$B$4=2,'Index LA Main'!$A$177:$Y$339,IF('Index LA Main'!$B$4=3,'Index LA Main'!$A$346:$Y$508,IF('Index LA Main'!$B$4=4,'Index LA Main'!$A$515:$Y$677,"Error")))),'Index LA Main'!G$1,0),"Error")</f>
        <v>0.23</v>
      </c>
      <c r="H15" s="77" t="str">
        <f>IFERROR(VLOOKUP($A15,IF('Index LA Main'!$B$4=1,'Index LA Main'!$A$8:$Y$170,IF('Index LA Main'!$B$4=2,'Index LA Main'!$A$177:$Y$339,IF('Index LA Main'!$B$4=3,'Index LA Main'!$A$346:$Y$508,IF('Index LA Main'!$B$4=4,'Index LA Main'!$A$515:$Y$677,"Error")))),'Index LA Main'!H$1,0),"Error")</f>
        <v>-</v>
      </c>
      <c r="I15" s="77">
        <f>IFERROR(VLOOKUP($A15,IF('Index LA Main'!$B$4=1,'Index LA Main'!$A$8:$Y$170,IF('Index LA Main'!$B$4=2,'Index LA Main'!$A$177:$Y$339,IF('Index LA Main'!$B$4=3,'Index LA Main'!$A$346:$Y$508,IF('Index LA Main'!$B$4=4,'Index LA Main'!$A$515:$Y$677,"Error")))),'Index LA Main'!I$1,0),"Error")</f>
        <v>0.02</v>
      </c>
      <c r="J15" s="77">
        <f>IFERROR(VLOOKUP($A15,IF('Index LA Main'!$B$4=1,'Index LA Main'!$A$8:$Y$170,IF('Index LA Main'!$B$4=2,'Index LA Main'!$A$177:$Y$339,IF('Index LA Main'!$B$4=3,'Index LA Main'!$A$346:$Y$508,IF('Index LA Main'!$B$4=4,'Index LA Main'!$A$515:$Y$677,"Error")))),'Index LA Main'!J$1,0),"Error")</f>
        <v>0.56999999999999995</v>
      </c>
      <c r="K15" s="77">
        <f>IFERROR(VLOOKUP($A15,IF('Index LA Main'!$B$4=1,'Index LA Main'!$A$8:$Y$170,IF('Index LA Main'!$B$4=2,'Index LA Main'!$A$177:$Y$339,IF('Index LA Main'!$B$4=3,'Index LA Main'!$A$346:$Y$508,IF('Index LA Main'!$B$4=4,'Index LA Main'!$A$515:$Y$677,"Error")))),'Index LA Main'!K$1,0),"Error")</f>
        <v>0.09</v>
      </c>
      <c r="L15" s="77">
        <f>IFERROR(VLOOKUP($A15,IF('Index LA Main'!$B$4=1,'Index LA Main'!$A$8:$Y$170,IF('Index LA Main'!$B$4=2,'Index LA Main'!$A$177:$Y$339,IF('Index LA Main'!$B$4=3,'Index LA Main'!$A$346:$Y$508,IF('Index LA Main'!$B$4=4,'Index LA Main'!$A$515:$Y$677,"Error")))),'Index LA Main'!L$1,0),"Error")</f>
        <v>0</v>
      </c>
      <c r="M15" s="77" t="str">
        <f>IFERROR(VLOOKUP($A15,IF('Index LA Main'!$B$4=1,'Index LA Main'!$A$8:$Y$170,IF('Index LA Main'!$B$4=2,'Index LA Main'!$A$177:$Y$339,IF('Index LA Main'!$B$4=3,'Index LA Main'!$A$346:$Y$508,IF('Index LA Main'!$B$4=4,'Index LA Main'!$A$515:$Y$677,"Error")))),'Index LA Main'!M$1,0),"Error")</f>
        <v>-</v>
      </c>
      <c r="N15" s="77" t="str">
        <f>IFERROR(VLOOKUP($A15,IF('Index LA Main'!$B$4=1,'Index LA Main'!$A$8:$Y$170,IF('Index LA Main'!$B$4=2,'Index LA Main'!$A$177:$Y$339,IF('Index LA Main'!$B$4=3,'Index LA Main'!$A$346:$Y$508,IF('Index LA Main'!$B$4=4,'Index LA Main'!$A$515:$Y$677,"Error")))),'Index LA Main'!N$1,0),"Error")</f>
        <v>-</v>
      </c>
      <c r="O15" s="77">
        <f>IFERROR(VLOOKUP($A15,IF('Index LA Main'!$B$4=1,'Index LA Main'!$A$8:$Y$170,IF('Index LA Main'!$B$4=2,'Index LA Main'!$A$177:$Y$339,IF('Index LA Main'!$B$4=3,'Index LA Main'!$A$346:$Y$508,IF('Index LA Main'!$B$4=4,'Index LA Main'!$A$515:$Y$677,"Error")))),'Index LA Main'!O$1,0),"Error")</f>
        <v>0.03</v>
      </c>
      <c r="P15" s="77" t="str">
        <f>IFERROR(VLOOKUP($A15,IF('Index LA Main'!$B$4=1,'Index LA Main'!$A$8:$Y$170,IF('Index LA Main'!$B$4=2,'Index LA Main'!$A$177:$Y$339,IF('Index LA Main'!$B$4=3,'Index LA Main'!$A$346:$Y$508,IF('Index LA Main'!$B$4=4,'Index LA Main'!$A$515:$Y$677,"Error")))),'Index LA Main'!P$1,0),"Error")</f>
        <v>-</v>
      </c>
      <c r="Q15" s="77" t="str">
        <f>IFERROR(VLOOKUP($A15,IF('Index LA Main'!$B$4=1,'Index LA Main'!$A$8:$Y$170,IF('Index LA Main'!$B$4=2,'Index LA Main'!$A$177:$Y$339,IF('Index LA Main'!$B$4=3,'Index LA Main'!$A$346:$Y$508,IF('Index LA Main'!$B$4=4,'Index LA Main'!$A$515:$Y$677,"Error")))),'Index LA Main'!Q$1,0),"Error")</f>
        <v>-</v>
      </c>
      <c r="R15" s="77" t="str">
        <f>IFERROR(VLOOKUP($A15,IF('Index LA Main'!$B$4=1,'Index LA Main'!$A$8:$Y$170,IF('Index LA Main'!$B$4=2,'Index LA Main'!$A$177:$Y$339,IF('Index LA Main'!$B$4=3,'Index LA Main'!$A$346:$Y$508,IF('Index LA Main'!$B$4=4,'Index LA Main'!$A$515:$Y$677,"Error")))),'Index LA Main'!R$1,0),"Error")</f>
        <v>-</v>
      </c>
      <c r="S15" s="77" t="str">
        <f>IFERROR(VLOOKUP($A15,IF('Index LA Main'!$B$4=1,'Index LA Main'!$A$8:$Y$170,IF('Index LA Main'!$B$4=2,'Index LA Main'!$A$177:$Y$339,IF('Index LA Main'!$B$4=3,'Index LA Main'!$A$346:$Y$508,IF('Index LA Main'!$B$4=4,'Index LA Main'!$A$515:$Y$677,"Error")))),'Index LA Main'!S$1,0),"Error")</f>
        <v>-</v>
      </c>
      <c r="T15" s="77" t="str">
        <f>IFERROR(VLOOKUP($A15,IF('Index LA Main'!$B$4=1,'Index LA Main'!$A$8:$Y$170,IF('Index LA Main'!$B$4=2,'Index LA Main'!$A$177:$Y$339,IF('Index LA Main'!$B$4=3,'Index LA Main'!$A$346:$Y$508,IF('Index LA Main'!$B$4=4,'Index LA Main'!$A$515:$Y$677,"Error")))),'Index LA Main'!T$1,0),"Error")</f>
        <v>-</v>
      </c>
      <c r="U15" s="77" t="str">
        <f>IFERROR(VLOOKUP($A15,IF('Index LA Main'!$B$4=1,'Index LA Main'!$A$8:$Y$170,IF('Index LA Main'!$B$4=2,'Index LA Main'!$A$177:$Y$339,IF('Index LA Main'!$B$4=3,'Index LA Main'!$A$346:$Y$508,IF('Index LA Main'!$B$4=4,'Index LA Main'!$A$515:$Y$677,"Error")))),'Index LA Main'!U$1,0),"Error")</f>
        <v>-</v>
      </c>
      <c r="V15" s="77" t="str">
        <f>IFERROR(VLOOKUP($A15,IF('Index LA Main'!$B$4=1,'Index LA Main'!$A$8:$Y$170,IF('Index LA Main'!$B$4=2,'Index LA Main'!$A$177:$Y$339,IF('Index LA Main'!$B$4=3,'Index LA Main'!$A$346:$Y$508,IF('Index LA Main'!$B$4=4,'Index LA Main'!$A$515:$Y$677,"Error")))),'Index LA Main'!V$1,0),"Error")</f>
        <v>-</v>
      </c>
      <c r="W15" s="77">
        <f>IFERROR(VLOOKUP($A15,IF('Index LA Main'!$B$4=1,'Index LA Main'!$A$8:$Y$170,IF('Index LA Main'!$B$4=2,'Index LA Main'!$A$177:$Y$339,IF('Index LA Main'!$B$4=3,'Index LA Main'!$A$346:$Y$508,IF('Index LA Main'!$B$4=4,'Index LA Main'!$A$515:$Y$677,"Error")))),'Index LA Main'!W$1,0),"Error")</f>
        <v>0.04</v>
      </c>
      <c r="X15" s="77">
        <f>IFERROR(VLOOKUP($A15,IF('Index LA Main'!$B$4=1,'Index LA Main'!$A$8:$Y$170,IF('Index LA Main'!$B$4=2,'Index LA Main'!$A$177:$Y$339,IF('Index LA Main'!$B$4=3,'Index LA Main'!$A$346:$Y$508,IF('Index LA Main'!$B$4=4,'Index LA Main'!$A$515:$Y$677,"Error")))),'Index LA Main'!X$1,0),"Error")</f>
        <v>0.01</v>
      </c>
      <c r="Y15" s="77">
        <f>IFERROR(VLOOKUP($A15,IF('Index LA Main'!$B$4=1,'Index LA Main'!$A$8:$Y$170,IF('Index LA Main'!$B$4=2,'Index LA Main'!$A$177:$Y$339,IF('Index LA Main'!$B$4=3,'Index LA Main'!$A$346:$Y$508,IF('Index LA Main'!$B$4=4,'Index LA Main'!$A$515:$Y$677,"Error")))),'Index LA Main'!Y$1,0),"Error")</f>
        <v>0.02</v>
      </c>
    </row>
    <row r="16" spans="1:25" s="129" customFormat="1" x14ac:dyDescent="0.2">
      <c r="A16" s="59" t="s">
        <v>181</v>
      </c>
      <c r="B16" s="60" t="s">
        <v>182</v>
      </c>
      <c r="C16" s="7"/>
      <c r="D16" s="122">
        <f>IFERROR(VLOOKUP($A16,IF('Index LA Main'!$B$4=1,'Index LA Main'!$A$8:$Y$170,IF('Index LA Main'!$B$4=2,'Index LA Main'!$A$177:$Y$339,IF('Index LA Main'!$B$4=3,'Index LA Main'!$A$346:$Y$508,IF('Index LA Main'!$B$4=4,'Index LA Main'!$A$515:$Y$677,"Error")))),'Index LA Main'!D$1,0),"Error")</f>
        <v>87810</v>
      </c>
      <c r="E16" s="77">
        <f>IFERROR(VLOOKUP($A16,IF('Index LA Main'!$B$4=1,'Index LA Main'!$A$8:$Y$170,IF('Index LA Main'!$B$4=2,'Index LA Main'!$A$177:$Y$339,IF('Index LA Main'!$B$4=3,'Index LA Main'!$A$346:$Y$508,IF('Index LA Main'!$B$4=4,'Index LA Main'!$A$515:$Y$677,"Error")))),'Index LA Main'!E$1,0),"Error")</f>
        <v>0.92</v>
      </c>
      <c r="F16" s="77">
        <f>IFERROR(VLOOKUP($A16,IF('Index LA Main'!$B$4=1,'Index LA Main'!$A$8:$Y$170,IF('Index LA Main'!$B$4=2,'Index LA Main'!$A$177:$Y$339,IF('Index LA Main'!$B$4=3,'Index LA Main'!$A$346:$Y$508,IF('Index LA Main'!$B$4=4,'Index LA Main'!$A$515:$Y$677,"Error")))),'Index LA Main'!F$1,0),"Error")</f>
        <v>0.9</v>
      </c>
      <c r="G16" s="77">
        <f>IFERROR(VLOOKUP($A16,IF('Index LA Main'!$B$4=1,'Index LA Main'!$A$8:$Y$170,IF('Index LA Main'!$B$4=2,'Index LA Main'!$A$177:$Y$339,IF('Index LA Main'!$B$4=3,'Index LA Main'!$A$346:$Y$508,IF('Index LA Main'!$B$4=4,'Index LA Main'!$A$515:$Y$677,"Error")))),'Index LA Main'!G$1,0),"Error")</f>
        <v>0.31</v>
      </c>
      <c r="H16" s="77" t="str">
        <f>IFERROR(VLOOKUP($A16,IF('Index LA Main'!$B$4=1,'Index LA Main'!$A$8:$Y$170,IF('Index LA Main'!$B$4=2,'Index LA Main'!$A$177:$Y$339,IF('Index LA Main'!$B$4=3,'Index LA Main'!$A$346:$Y$508,IF('Index LA Main'!$B$4=4,'Index LA Main'!$A$515:$Y$677,"Error")))),'Index LA Main'!H$1,0),"Error")</f>
        <v>-</v>
      </c>
      <c r="I16" s="77">
        <f>IFERROR(VLOOKUP($A16,IF('Index LA Main'!$B$4=1,'Index LA Main'!$A$8:$Y$170,IF('Index LA Main'!$B$4=2,'Index LA Main'!$A$177:$Y$339,IF('Index LA Main'!$B$4=3,'Index LA Main'!$A$346:$Y$508,IF('Index LA Main'!$B$4=4,'Index LA Main'!$A$515:$Y$677,"Error")))),'Index LA Main'!I$1,0),"Error")</f>
        <v>0.02</v>
      </c>
      <c r="J16" s="77">
        <f>IFERROR(VLOOKUP($A16,IF('Index LA Main'!$B$4=1,'Index LA Main'!$A$8:$Y$170,IF('Index LA Main'!$B$4=2,'Index LA Main'!$A$177:$Y$339,IF('Index LA Main'!$B$4=3,'Index LA Main'!$A$346:$Y$508,IF('Index LA Main'!$B$4=4,'Index LA Main'!$A$515:$Y$677,"Error")))),'Index LA Main'!J$1,0),"Error")</f>
        <v>0.39</v>
      </c>
      <c r="K16" s="77">
        <f>IFERROR(VLOOKUP($A16,IF('Index LA Main'!$B$4=1,'Index LA Main'!$A$8:$Y$170,IF('Index LA Main'!$B$4=2,'Index LA Main'!$A$177:$Y$339,IF('Index LA Main'!$B$4=3,'Index LA Main'!$A$346:$Y$508,IF('Index LA Main'!$B$4=4,'Index LA Main'!$A$515:$Y$677,"Error")))),'Index LA Main'!K$1,0),"Error")</f>
        <v>0.17</v>
      </c>
      <c r="L16" s="77" t="str">
        <f>IFERROR(VLOOKUP($A16,IF('Index LA Main'!$B$4=1,'Index LA Main'!$A$8:$Y$170,IF('Index LA Main'!$B$4=2,'Index LA Main'!$A$177:$Y$339,IF('Index LA Main'!$B$4=3,'Index LA Main'!$A$346:$Y$508,IF('Index LA Main'!$B$4=4,'Index LA Main'!$A$515:$Y$677,"Error")))),'Index LA Main'!L$1,0),"Error")</f>
        <v>-</v>
      </c>
      <c r="M16" s="77" t="str">
        <f>IFERROR(VLOOKUP($A16,IF('Index LA Main'!$B$4=1,'Index LA Main'!$A$8:$Y$170,IF('Index LA Main'!$B$4=2,'Index LA Main'!$A$177:$Y$339,IF('Index LA Main'!$B$4=3,'Index LA Main'!$A$346:$Y$508,IF('Index LA Main'!$B$4=4,'Index LA Main'!$A$515:$Y$677,"Error")))),'Index LA Main'!M$1,0),"Error")</f>
        <v>-</v>
      </c>
      <c r="N16" s="77" t="str">
        <f>IFERROR(VLOOKUP($A16,IF('Index LA Main'!$B$4=1,'Index LA Main'!$A$8:$Y$170,IF('Index LA Main'!$B$4=2,'Index LA Main'!$A$177:$Y$339,IF('Index LA Main'!$B$4=3,'Index LA Main'!$A$346:$Y$508,IF('Index LA Main'!$B$4=4,'Index LA Main'!$A$515:$Y$677,"Error")))),'Index LA Main'!N$1,0),"Error")</f>
        <v>-</v>
      </c>
      <c r="O16" s="77">
        <f>IFERROR(VLOOKUP($A16,IF('Index LA Main'!$B$4=1,'Index LA Main'!$A$8:$Y$170,IF('Index LA Main'!$B$4=2,'Index LA Main'!$A$177:$Y$339,IF('Index LA Main'!$B$4=3,'Index LA Main'!$A$346:$Y$508,IF('Index LA Main'!$B$4=4,'Index LA Main'!$A$515:$Y$677,"Error")))),'Index LA Main'!O$1,0),"Error")</f>
        <v>0.04</v>
      </c>
      <c r="P16" s="77" t="str">
        <f>IFERROR(VLOOKUP($A16,IF('Index LA Main'!$B$4=1,'Index LA Main'!$A$8:$Y$170,IF('Index LA Main'!$B$4=2,'Index LA Main'!$A$177:$Y$339,IF('Index LA Main'!$B$4=3,'Index LA Main'!$A$346:$Y$508,IF('Index LA Main'!$B$4=4,'Index LA Main'!$A$515:$Y$677,"Error")))),'Index LA Main'!P$1,0),"Error")</f>
        <v>-</v>
      </c>
      <c r="Q16" s="77" t="str">
        <f>IFERROR(VLOOKUP($A16,IF('Index LA Main'!$B$4=1,'Index LA Main'!$A$8:$Y$170,IF('Index LA Main'!$B$4=2,'Index LA Main'!$A$177:$Y$339,IF('Index LA Main'!$B$4=3,'Index LA Main'!$A$346:$Y$508,IF('Index LA Main'!$B$4=4,'Index LA Main'!$A$515:$Y$677,"Error")))),'Index LA Main'!Q$1,0),"Error")</f>
        <v>-</v>
      </c>
      <c r="R16" s="77">
        <f>IFERROR(VLOOKUP($A16,IF('Index LA Main'!$B$4=1,'Index LA Main'!$A$8:$Y$170,IF('Index LA Main'!$B$4=2,'Index LA Main'!$A$177:$Y$339,IF('Index LA Main'!$B$4=3,'Index LA Main'!$A$346:$Y$508,IF('Index LA Main'!$B$4=4,'Index LA Main'!$A$515:$Y$677,"Error")))),'Index LA Main'!R$1,0),"Error")</f>
        <v>0.01</v>
      </c>
      <c r="S16" s="77">
        <f>IFERROR(VLOOKUP($A16,IF('Index LA Main'!$B$4=1,'Index LA Main'!$A$8:$Y$170,IF('Index LA Main'!$B$4=2,'Index LA Main'!$A$177:$Y$339,IF('Index LA Main'!$B$4=3,'Index LA Main'!$A$346:$Y$508,IF('Index LA Main'!$B$4=4,'Index LA Main'!$A$515:$Y$677,"Error")))),'Index LA Main'!S$1,0),"Error")</f>
        <v>0.01</v>
      </c>
      <c r="T16" s="77" t="str">
        <f>IFERROR(VLOOKUP($A16,IF('Index LA Main'!$B$4=1,'Index LA Main'!$A$8:$Y$170,IF('Index LA Main'!$B$4=2,'Index LA Main'!$A$177:$Y$339,IF('Index LA Main'!$B$4=3,'Index LA Main'!$A$346:$Y$508,IF('Index LA Main'!$B$4=4,'Index LA Main'!$A$515:$Y$677,"Error")))),'Index LA Main'!T$1,0),"Error")</f>
        <v>-</v>
      </c>
      <c r="U16" s="77" t="str">
        <f>IFERROR(VLOOKUP($A16,IF('Index LA Main'!$B$4=1,'Index LA Main'!$A$8:$Y$170,IF('Index LA Main'!$B$4=2,'Index LA Main'!$A$177:$Y$339,IF('Index LA Main'!$B$4=3,'Index LA Main'!$A$346:$Y$508,IF('Index LA Main'!$B$4=4,'Index LA Main'!$A$515:$Y$677,"Error")))),'Index LA Main'!U$1,0),"Error")</f>
        <v>-</v>
      </c>
      <c r="V16" s="77">
        <f>IFERROR(VLOOKUP($A16,IF('Index LA Main'!$B$4=1,'Index LA Main'!$A$8:$Y$170,IF('Index LA Main'!$B$4=2,'Index LA Main'!$A$177:$Y$339,IF('Index LA Main'!$B$4=3,'Index LA Main'!$A$346:$Y$508,IF('Index LA Main'!$B$4=4,'Index LA Main'!$A$515:$Y$677,"Error")))),'Index LA Main'!V$1,0),"Error")</f>
        <v>0.01</v>
      </c>
      <c r="W16" s="77">
        <f>IFERROR(VLOOKUP($A16,IF('Index LA Main'!$B$4=1,'Index LA Main'!$A$8:$Y$170,IF('Index LA Main'!$B$4=2,'Index LA Main'!$A$177:$Y$339,IF('Index LA Main'!$B$4=3,'Index LA Main'!$A$346:$Y$508,IF('Index LA Main'!$B$4=4,'Index LA Main'!$A$515:$Y$677,"Error")))),'Index LA Main'!W$1,0),"Error")</f>
        <v>0.05</v>
      </c>
      <c r="X16" s="77">
        <f>IFERROR(VLOOKUP($A16,IF('Index LA Main'!$B$4=1,'Index LA Main'!$A$8:$Y$170,IF('Index LA Main'!$B$4=2,'Index LA Main'!$A$177:$Y$339,IF('Index LA Main'!$B$4=3,'Index LA Main'!$A$346:$Y$508,IF('Index LA Main'!$B$4=4,'Index LA Main'!$A$515:$Y$677,"Error")))),'Index LA Main'!X$1,0),"Error")</f>
        <v>0.02</v>
      </c>
      <c r="Y16" s="77">
        <f>IFERROR(VLOOKUP($A16,IF('Index LA Main'!$B$4=1,'Index LA Main'!$A$8:$Y$170,IF('Index LA Main'!$B$4=2,'Index LA Main'!$A$177:$Y$339,IF('Index LA Main'!$B$4=3,'Index LA Main'!$A$346:$Y$508,IF('Index LA Main'!$B$4=4,'Index LA Main'!$A$515:$Y$677,"Error")))),'Index LA Main'!Y$1,0),"Error")</f>
        <v>0.02</v>
      </c>
    </row>
    <row r="17" spans="1:25" s="129" customFormat="1" x14ac:dyDescent="0.2">
      <c r="A17" s="59" t="s">
        <v>183</v>
      </c>
      <c r="B17" s="60" t="s">
        <v>184</v>
      </c>
      <c r="C17" s="7"/>
      <c r="D17" s="122">
        <f>IFERROR(VLOOKUP($A17,IF('Index LA Main'!$B$4=1,'Index LA Main'!$A$8:$Y$170,IF('Index LA Main'!$B$4=2,'Index LA Main'!$A$177:$Y$339,IF('Index LA Main'!$B$4=3,'Index LA Main'!$A$346:$Y$508,IF('Index LA Main'!$B$4=4,'Index LA Main'!$A$515:$Y$677,"Error")))),'Index LA Main'!D$1,0),"Error")</f>
        <v>55370</v>
      </c>
      <c r="E17" s="77">
        <f>IFERROR(VLOOKUP($A17,IF('Index LA Main'!$B$4=1,'Index LA Main'!$A$8:$Y$170,IF('Index LA Main'!$B$4=2,'Index LA Main'!$A$177:$Y$339,IF('Index LA Main'!$B$4=3,'Index LA Main'!$A$346:$Y$508,IF('Index LA Main'!$B$4=4,'Index LA Main'!$A$515:$Y$677,"Error")))),'Index LA Main'!E$1,0),"Error")</f>
        <v>0.92</v>
      </c>
      <c r="F17" s="77">
        <f>IFERROR(VLOOKUP($A17,IF('Index LA Main'!$B$4=1,'Index LA Main'!$A$8:$Y$170,IF('Index LA Main'!$B$4=2,'Index LA Main'!$A$177:$Y$339,IF('Index LA Main'!$B$4=3,'Index LA Main'!$A$346:$Y$508,IF('Index LA Main'!$B$4=4,'Index LA Main'!$A$515:$Y$677,"Error")))),'Index LA Main'!F$1,0),"Error")</f>
        <v>0.91</v>
      </c>
      <c r="G17" s="77">
        <f>IFERROR(VLOOKUP($A17,IF('Index LA Main'!$B$4=1,'Index LA Main'!$A$8:$Y$170,IF('Index LA Main'!$B$4=2,'Index LA Main'!$A$177:$Y$339,IF('Index LA Main'!$B$4=3,'Index LA Main'!$A$346:$Y$508,IF('Index LA Main'!$B$4=4,'Index LA Main'!$A$515:$Y$677,"Error")))),'Index LA Main'!G$1,0),"Error")</f>
        <v>0.42</v>
      </c>
      <c r="H17" s="77" t="str">
        <f>IFERROR(VLOOKUP($A17,IF('Index LA Main'!$B$4=1,'Index LA Main'!$A$8:$Y$170,IF('Index LA Main'!$B$4=2,'Index LA Main'!$A$177:$Y$339,IF('Index LA Main'!$B$4=3,'Index LA Main'!$A$346:$Y$508,IF('Index LA Main'!$B$4=4,'Index LA Main'!$A$515:$Y$677,"Error")))),'Index LA Main'!H$1,0),"Error")</f>
        <v>-</v>
      </c>
      <c r="I17" s="77">
        <f>IFERROR(VLOOKUP($A17,IF('Index LA Main'!$B$4=1,'Index LA Main'!$A$8:$Y$170,IF('Index LA Main'!$B$4=2,'Index LA Main'!$A$177:$Y$339,IF('Index LA Main'!$B$4=3,'Index LA Main'!$A$346:$Y$508,IF('Index LA Main'!$B$4=4,'Index LA Main'!$A$515:$Y$677,"Error")))),'Index LA Main'!I$1,0),"Error")</f>
        <v>0.03</v>
      </c>
      <c r="J17" s="77">
        <f>IFERROR(VLOOKUP($A17,IF('Index LA Main'!$B$4=1,'Index LA Main'!$A$8:$Y$170,IF('Index LA Main'!$B$4=2,'Index LA Main'!$A$177:$Y$339,IF('Index LA Main'!$B$4=3,'Index LA Main'!$A$346:$Y$508,IF('Index LA Main'!$B$4=4,'Index LA Main'!$A$515:$Y$677,"Error")))),'Index LA Main'!J$1,0),"Error")</f>
        <v>0.4</v>
      </c>
      <c r="K17" s="77">
        <f>IFERROR(VLOOKUP($A17,IF('Index LA Main'!$B$4=1,'Index LA Main'!$A$8:$Y$170,IF('Index LA Main'!$B$4=2,'Index LA Main'!$A$177:$Y$339,IF('Index LA Main'!$B$4=3,'Index LA Main'!$A$346:$Y$508,IF('Index LA Main'!$B$4=4,'Index LA Main'!$A$515:$Y$677,"Error")))),'Index LA Main'!K$1,0),"Error")</f>
        <v>0.05</v>
      </c>
      <c r="L17" s="77" t="str">
        <f>IFERROR(VLOOKUP($A17,IF('Index LA Main'!$B$4=1,'Index LA Main'!$A$8:$Y$170,IF('Index LA Main'!$B$4=2,'Index LA Main'!$A$177:$Y$339,IF('Index LA Main'!$B$4=3,'Index LA Main'!$A$346:$Y$508,IF('Index LA Main'!$B$4=4,'Index LA Main'!$A$515:$Y$677,"Error")))),'Index LA Main'!L$1,0),"Error")</f>
        <v>-</v>
      </c>
      <c r="M17" s="77" t="str">
        <f>IFERROR(VLOOKUP($A17,IF('Index LA Main'!$B$4=1,'Index LA Main'!$A$8:$Y$170,IF('Index LA Main'!$B$4=2,'Index LA Main'!$A$177:$Y$339,IF('Index LA Main'!$B$4=3,'Index LA Main'!$A$346:$Y$508,IF('Index LA Main'!$B$4=4,'Index LA Main'!$A$515:$Y$677,"Error")))),'Index LA Main'!M$1,0),"Error")</f>
        <v>-</v>
      </c>
      <c r="N17" s="77" t="str">
        <f>IFERROR(VLOOKUP($A17,IF('Index LA Main'!$B$4=1,'Index LA Main'!$A$8:$Y$170,IF('Index LA Main'!$B$4=2,'Index LA Main'!$A$177:$Y$339,IF('Index LA Main'!$B$4=3,'Index LA Main'!$A$346:$Y$508,IF('Index LA Main'!$B$4=4,'Index LA Main'!$A$515:$Y$677,"Error")))),'Index LA Main'!N$1,0),"Error")</f>
        <v>-</v>
      </c>
      <c r="O17" s="77">
        <f>IFERROR(VLOOKUP($A17,IF('Index LA Main'!$B$4=1,'Index LA Main'!$A$8:$Y$170,IF('Index LA Main'!$B$4=2,'Index LA Main'!$A$177:$Y$339,IF('Index LA Main'!$B$4=3,'Index LA Main'!$A$346:$Y$508,IF('Index LA Main'!$B$4=4,'Index LA Main'!$A$515:$Y$677,"Error")))),'Index LA Main'!O$1,0),"Error")</f>
        <v>0.06</v>
      </c>
      <c r="P17" s="77" t="str">
        <f>IFERROR(VLOOKUP($A17,IF('Index LA Main'!$B$4=1,'Index LA Main'!$A$8:$Y$170,IF('Index LA Main'!$B$4=2,'Index LA Main'!$A$177:$Y$339,IF('Index LA Main'!$B$4=3,'Index LA Main'!$A$346:$Y$508,IF('Index LA Main'!$B$4=4,'Index LA Main'!$A$515:$Y$677,"Error")))),'Index LA Main'!P$1,0),"Error")</f>
        <v>-</v>
      </c>
      <c r="Q17" s="77" t="str">
        <f>IFERROR(VLOOKUP($A17,IF('Index LA Main'!$B$4=1,'Index LA Main'!$A$8:$Y$170,IF('Index LA Main'!$B$4=2,'Index LA Main'!$A$177:$Y$339,IF('Index LA Main'!$B$4=3,'Index LA Main'!$A$346:$Y$508,IF('Index LA Main'!$B$4=4,'Index LA Main'!$A$515:$Y$677,"Error")))),'Index LA Main'!Q$1,0),"Error")</f>
        <v>-</v>
      </c>
      <c r="R17" s="77">
        <f>IFERROR(VLOOKUP($A17,IF('Index LA Main'!$B$4=1,'Index LA Main'!$A$8:$Y$170,IF('Index LA Main'!$B$4=2,'Index LA Main'!$A$177:$Y$339,IF('Index LA Main'!$B$4=3,'Index LA Main'!$A$346:$Y$508,IF('Index LA Main'!$B$4=4,'Index LA Main'!$A$515:$Y$677,"Error")))),'Index LA Main'!R$1,0),"Error")</f>
        <v>0.01</v>
      </c>
      <c r="S17" s="77" t="str">
        <f>IFERROR(VLOOKUP($A17,IF('Index LA Main'!$B$4=1,'Index LA Main'!$A$8:$Y$170,IF('Index LA Main'!$B$4=2,'Index LA Main'!$A$177:$Y$339,IF('Index LA Main'!$B$4=3,'Index LA Main'!$A$346:$Y$508,IF('Index LA Main'!$B$4=4,'Index LA Main'!$A$515:$Y$677,"Error")))),'Index LA Main'!S$1,0),"Error")</f>
        <v>-</v>
      </c>
      <c r="T17" s="77" t="str">
        <f>IFERROR(VLOOKUP($A17,IF('Index LA Main'!$B$4=1,'Index LA Main'!$A$8:$Y$170,IF('Index LA Main'!$B$4=2,'Index LA Main'!$A$177:$Y$339,IF('Index LA Main'!$B$4=3,'Index LA Main'!$A$346:$Y$508,IF('Index LA Main'!$B$4=4,'Index LA Main'!$A$515:$Y$677,"Error")))),'Index LA Main'!T$1,0),"Error")</f>
        <v>-</v>
      </c>
      <c r="U17" s="77" t="str">
        <f>IFERROR(VLOOKUP($A17,IF('Index LA Main'!$B$4=1,'Index LA Main'!$A$8:$Y$170,IF('Index LA Main'!$B$4=2,'Index LA Main'!$A$177:$Y$339,IF('Index LA Main'!$B$4=3,'Index LA Main'!$A$346:$Y$508,IF('Index LA Main'!$B$4=4,'Index LA Main'!$A$515:$Y$677,"Error")))),'Index LA Main'!U$1,0),"Error")</f>
        <v>-</v>
      </c>
      <c r="V17" s="77">
        <f>IFERROR(VLOOKUP($A17,IF('Index LA Main'!$B$4=1,'Index LA Main'!$A$8:$Y$170,IF('Index LA Main'!$B$4=2,'Index LA Main'!$A$177:$Y$339,IF('Index LA Main'!$B$4=3,'Index LA Main'!$A$346:$Y$508,IF('Index LA Main'!$B$4=4,'Index LA Main'!$A$515:$Y$677,"Error")))),'Index LA Main'!V$1,0),"Error")</f>
        <v>0.01</v>
      </c>
      <c r="W17" s="77">
        <f>IFERROR(VLOOKUP($A17,IF('Index LA Main'!$B$4=1,'Index LA Main'!$A$8:$Y$170,IF('Index LA Main'!$B$4=2,'Index LA Main'!$A$177:$Y$339,IF('Index LA Main'!$B$4=3,'Index LA Main'!$A$346:$Y$508,IF('Index LA Main'!$B$4=4,'Index LA Main'!$A$515:$Y$677,"Error")))),'Index LA Main'!W$1,0),"Error")</f>
        <v>0.05</v>
      </c>
      <c r="X17" s="77">
        <f>IFERROR(VLOOKUP($A17,IF('Index LA Main'!$B$4=1,'Index LA Main'!$A$8:$Y$170,IF('Index LA Main'!$B$4=2,'Index LA Main'!$A$177:$Y$339,IF('Index LA Main'!$B$4=3,'Index LA Main'!$A$346:$Y$508,IF('Index LA Main'!$B$4=4,'Index LA Main'!$A$515:$Y$677,"Error")))),'Index LA Main'!X$1,0),"Error")</f>
        <v>0.01</v>
      </c>
      <c r="Y17" s="77">
        <f>IFERROR(VLOOKUP($A17,IF('Index LA Main'!$B$4=1,'Index LA Main'!$A$8:$Y$170,IF('Index LA Main'!$B$4=2,'Index LA Main'!$A$177:$Y$339,IF('Index LA Main'!$B$4=3,'Index LA Main'!$A$346:$Y$508,IF('Index LA Main'!$B$4=4,'Index LA Main'!$A$515:$Y$677,"Error")))),'Index LA Main'!Y$1,0),"Error")</f>
        <v>0.01</v>
      </c>
    </row>
    <row r="18" spans="1:25" s="129" customFormat="1" x14ac:dyDescent="0.2">
      <c r="A18" s="6">
        <v>301</v>
      </c>
      <c r="B18" s="6" t="s">
        <v>185</v>
      </c>
      <c r="C18" s="7" t="s">
        <v>180</v>
      </c>
      <c r="D18" s="122">
        <f>IFERROR(VLOOKUP($A18,IF('Index LA Main'!$B$4=1,'Index LA Main'!$A$8:$Y$170,IF('Index LA Main'!$B$4=2,'Index LA Main'!$A$177:$Y$339,IF('Index LA Main'!$B$4=3,'Index LA Main'!$A$346:$Y$508,IF('Index LA Main'!$B$4=4,'Index LA Main'!$A$515:$Y$677,"Error")))),'Index LA Main'!D$1,0),"Error")</f>
        <v>2210</v>
      </c>
      <c r="E18" s="77">
        <f>IFERROR(VLOOKUP($A18,IF('Index LA Main'!$B$4=1,'Index LA Main'!$A$8:$Y$170,IF('Index LA Main'!$B$4=2,'Index LA Main'!$A$177:$Y$339,IF('Index LA Main'!$B$4=3,'Index LA Main'!$A$346:$Y$508,IF('Index LA Main'!$B$4=4,'Index LA Main'!$A$515:$Y$677,"Error")))),'Index LA Main'!E$1,0),"Error")</f>
        <v>0.92</v>
      </c>
      <c r="F18" s="77">
        <f>IFERROR(VLOOKUP($A18,IF('Index LA Main'!$B$4=1,'Index LA Main'!$A$8:$Y$170,IF('Index LA Main'!$B$4=2,'Index LA Main'!$A$177:$Y$339,IF('Index LA Main'!$B$4=3,'Index LA Main'!$A$346:$Y$508,IF('Index LA Main'!$B$4=4,'Index LA Main'!$A$515:$Y$677,"Error")))),'Index LA Main'!F$1,0),"Error")</f>
        <v>0.91</v>
      </c>
      <c r="G18" s="77">
        <f>IFERROR(VLOOKUP($A18,IF('Index LA Main'!$B$4=1,'Index LA Main'!$A$8:$Y$170,IF('Index LA Main'!$B$4=2,'Index LA Main'!$A$177:$Y$339,IF('Index LA Main'!$B$4=3,'Index LA Main'!$A$346:$Y$508,IF('Index LA Main'!$B$4=4,'Index LA Main'!$A$515:$Y$677,"Error")))),'Index LA Main'!G$1,0),"Error")</f>
        <v>0.26</v>
      </c>
      <c r="H18" s="77" t="str">
        <f>IFERROR(VLOOKUP($A18,IF('Index LA Main'!$B$4=1,'Index LA Main'!$A$8:$Y$170,IF('Index LA Main'!$B$4=2,'Index LA Main'!$A$177:$Y$339,IF('Index LA Main'!$B$4=3,'Index LA Main'!$A$346:$Y$508,IF('Index LA Main'!$B$4=4,'Index LA Main'!$A$515:$Y$677,"Error")))),'Index LA Main'!H$1,0),"Error")</f>
        <v>x</v>
      </c>
      <c r="I18" s="77">
        <f>IFERROR(VLOOKUP($A18,IF('Index LA Main'!$B$4=1,'Index LA Main'!$A$8:$Y$170,IF('Index LA Main'!$B$4=2,'Index LA Main'!$A$177:$Y$339,IF('Index LA Main'!$B$4=3,'Index LA Main'!$A$346:$Y$508,IF('Index LA Main'!$B$4=4,'Index LA Main'!$A$515:$Y$677,"Error")))),'Index LA Main'!I$1,0),"Error")</f>
        <v>0.02</v>
      </c>
      <c r="J18" s="77">
        <f>IFERROR(VLOOKUP($A18,IF('Index LA Main'!$B$4=1,'Index LA Main'!$A$8:$Y$170,IF('Index LA Main'!$B$4=2,'Index LA Main'!$A$177:$Y$339,IF('Index LA Main'!$B$4=3,'Index LA Main'!$A$346:$Y$508,IF('Index LA Main'!$B$4=4,'Index LA Main'!$A$515:$Y$677,"Error")))),'Index LA Main'!J$1,0),"Error")</f>
        <v>0.56999999999999995</v>
      </c>
      <c r="K18" s="77">
        <f>IFERROR(VLOOKUP($A18,IF('Index LA Main'!$B$4=1,'Index LA Main'!$A$8:$Y$170,IF('Index LA Main'!$B$4=2,'Index LA Main'!$A$177:$Y$339,IF('Index LA Main'!$B$4=3,'Index LA Main'!$A$346:$Y$508,IF('Index LA Main'!$B$4=4,'Index LA Main'!$A$515:$Y$677,"Error")))),'Index LA Main'!K$1,0),"Error")</f>
        <v>0.05</v>
      </c>
      <c r="L18" s="77">
        <f>IFERROR(VLOOKUP($A18,IF('Index LA Main'!$B$4=1,'Index LA Main'!$A$8:$Y$170,IF('Index LA Main'!$B$4=2,'Index LA Main'!$A$177:$Y$339,IF('Index LA Main'!$B$4=3,'Index LA Main'!$A$346:$Y$508,IF('Index LA Main'!$B$4=4,'Index LA Main'!$A$515:$Y$677,"Error")))),'Index LA Main'!L$1,0),"Error")</f>
        <v>0</v>
      </c>
      <c r="M18" s="77" t="str">
        <f>IFERROR(VLOOKUP($A18,IF('Index LA Main'!$B$4=1,'Index LA Main'!$A$8:$Y$170,IF('Index LA Main'!$B$4=2,'Index LA Main'!$A$177:$Y$339,IF('Index LA Main'!$B$4=3,'Index LA Main'!$A$346:$Y$508,IF('Index LA Main'!$B$4=4,'Index LA Main'!$A$515:$Y$677,"Error")))),'Index LA Main'!M$1,0),"Error")</f>
        <v>x</v>
      </c>
      <c r="N18" s="77" t="str">
        <f>IFERROR(VLOOKUP($A18,IF('Index LA Main'!$B$4=1,'Index LA Main'!$A$8:$Y$170,IF('Index LA Main'!$B$4=2,'Index LA Main'!$A$177:$Y$339,IF('Index LA Main'!$B$4=3,'Index LA Main'!$A$346:$Y$508,IF('Index LA Main'!$B$4=4,'Index LA Main'!$A$515:$Y$677,"Error")))),'Index LA Main'!N$1,0),"Error")</f>
        <v>x</v>
      </c>
      <c r="O18" s="77">
        <f>IFERROR(VLOOKUP($A18,IF('Index LA Main'!$B$4=1,'Index LA Main'!$A$8:$Y$170,IF('Index LA Main'!$B$4=2,'Index LA Main'!$A$177:$Y$339,IF('Index LA Main'!$B$4=3,'Index LA Main'!$A$346:$Y$508,IF('Index LA Main'!$B$4=4,'Index LA Main'!$A$515:$Y$677,"Error")))),'Index LA Main'!O$1,0),"Error")</f>
        <v>0.04</v>
      </c>
      <c r="P18" s="77">
        <f>IFERROR(VLOOKUP($A18,IF('Index LA Main'!$B$4=1,'Index LA Main'!$A$8:$Y$170,IF('Index LA Main'!$B$4=2,'Index LA Main'!$A$177:$Y$339,IF('Index LA Main'!$B$4=3,'Index LA Main'!$A$346:$Y$508,IF('Index LA Main'!$B$4=4,'Index LA Main'!$A$515:$Y$677,"Error")))),'Index LA Main'!P$1,0),"Error")</f>
        <v>0</v>
      </c>
      <c r="Q18" s="77">
        <f>IFERROR(VLOOKUP($A18,IF('Index LA Main'!$B$4=1,'Index LA Main'!$A$8:$Y$170,IF('Index LA Main'!$B$4=2,'Index LA Main'!$A$177:$Y$339,IF('Index LA Main'!$B$4=3,'Index LA Main'!$A$346:$Y$508,IF('Index LA Main'!$B$4=4,'Index LA Main'!$A$515:$Y$677,"Error")))),'Index LA Main'!Q$1,0),"Error")</f>
        <v>0.01</v>
      </c>
      <c r="R18" s="77">
        <f>IFERROR(VLOOKUP($A18,IF('Index LA Main'!$B$4=1,'Index LA Main'!$A$8:$Y$170,IF('Index LA Main'!$B$4=2,'Index LA Main'!$A$177:$Y$339,IF('Index LA Main'!$B$4=3,'Index LA Main'!$A$346:$Y$508,IF('Index LA Main'!$B$4=4,'Index LA Main'!$A$515:$Y$677,"Error")))),'Index LA Main'!R$1,0),"Error")</f>
        <v>0.01</v>
      </c>
      <c r="S18" s="77">
        <f>IFERROR(VLOOKUP($A18,IF('Index LA Main'!$B$4=1,'Index LA Main'!$A$8:$Y$170,IF('Index LA Main'!$B$4=2,'Index LA Main'!$A$177:$Y$339,IF('Index LA Main'!$B$4=3,'Index LA Main'!$A$346:$Y$508,IF('Index LA Main'!$B$4=4,'Index LA Main'!$A$515:$Y$677,"Error")))),'Index LA Main'!S$1,0),"Error")</f>
        <v>0.01</v>
      </c>
      <c r="T18" s="77" t="str">
        <f>IFERROR(VLOOKUP($A18,IF('Index LA Main'!$B$4=1,'Index LA Main'!$A$8:$Y$170,IF('Index LA Main'!$B$4=2,'Index LA Main'!$A$177:$Y$339,IF('Index LA Main'!$B$4=3,'Index LA Main'!$A$346:$Y$508,IF('Index LA Main'!$B$4=4,'Index LA Main'!$A$515:$Y$677,"Error")))),'Index LA Main'!T$1,0),"Error")</f>
        <v>x</v>
      </c>
      <c r="U18" s="77" t="str">
        <f>IFERROR(VLOOKUP($A18,IF('Index LA Main'!$B$4=1,'Index LA Main'!$A$8:$Y$170,IF('Index LA Main'!$B$4=2,'Index LA Main'!$A$177:$Y$339,IF('Index LA Main'!$B$4=3,'Index LA Main'!$A$346:$Y$508,IF('Index LA Main'!$B$4=4,'Index LA Main'!$A$515:$Y$677,"Error")))),'Index LA Main'!U$1,0),"Error")</f>
        <v>x</v>
      </c>
      <c r="V18" s="77" t="str">
        <f>IFERROR(VLOOKUP($A18,IF('Index LA Main'!$B$4=1,'Index LA Main'!$A$8:$Y$170,IF('Index LA Main'!$B$4=2,'Index LA Main'!$A$177:$Y$339,IF('Index LA Main'!$B$4=3,'Index LA Main'!$A$346:$Y$508,IF('Index LA Main'!$B$4=4,'Index LA Main'!$A$515:$Y$677,"Error")))),'Index LA Main'!V$1,0),"Error")</f>
        <v>-</v>
      </c>
      <c r="W18" s="77">
        <f>IFERROR(VLOOKUP($A18,IF('Index LA Main'!$B$4=1,'Index LA Main'!$A$8:$Y$170,IF('Index LA Main'!$B$4=2,'Index LA Main'!$A$177:$Y$339,IF('Index LA Main'!$B$4=3,'Index LA Main'!$A$346:$Y$508,IF('Index LA Main'!$B$4=4,'Index LA Main'!$A$515:$Y$677,"Error")))),'Index LA Main'!W$1,0),"Error")</f>
        <v>0.05</v>
      </c>
      <c r="X18" s="77">
        <f>IFERROR(VLOOKUP($A18,IF('Index LA Main'!$B$4=1,'Index LA Main'!$A$8:$Y$170,IF('Index LA Main'!$B$4=2,'Index LA Main'!$A$177:$Y$339,IF('Index LA Main'!$B$4=3,'Index LA Main'!$A$346:$Y$508,IF('Index LA Main'!$B$4=4,'Index LA Main'!$A$515:$Y$677,"Error")))),'Index LA Main'!X$1,0),"Error")</f>
        <v>0.02</v>
      </c>
      <c r="Y18" s="77">
        <f>IFERROR(VLOOKUP($A18,IF('Index LA Main'!$B$4=1,'Index LA Main'!$A$8:$Y$170,IF('Index LA Main'!$B$4=2,'Index LA Main'!$A$177:$Y$339,IF('Index LA Main'!$B$4=3,'Index LA Main'!$A$346:$Y$508,IF('Index LA Main'!$B$4=4,'Index LA Main'!$A$515:$Y$677,"Error")))),'Index LA Main'!Y$1,0),"Error")</f>
        <v>0.02</v>
      </c>
    </row>
    <row r="19" spans="1:25" s="129" customFormat="1" x14ac:dyDescent="0.2">
      <c r="A19" s="6">
        <v>302</v>
      </c>
      <c r="B19" s="6" t="s">
        <v>186</v>
      </c>
      <c r="C19" s="7" t="s">
        <v>180</v>
      </c>
      <c r="D19" s="122">
        <f>IFERROR(VLOOKUP($A19,IF('Index LA Main'!$B$4=1,'Index LA Main'!$A$8:$Y$170,IF('Index LA Main'!$B$4=2,'Index LA Main'!$A$177:$Y$339,IF('Index LA Main'!$B$4=3,'Index LA Main'!$A$346:$Y$508,IF('Index LA Main'!$B$4=4,'Index LA Main'!$A$515:$Y$677,"Error")))),'Index LA Main'!D$1,0),"Error")</f>
        <v>3450</v>
      </c>
      <c r="E19" s="77">
        <f>IFERROR(VLOOKUP($A19,IF('Index LA Main'!$B$4=1,'Index LA Main'!$A$8:$Y$170,IF('Index LA Main'!$B$4=2,'Index LA Main'!$A$177:$Y$339,IF('Index LA Main'!$B$4=3,'Index LA Main'!$A$346:$Y$508,IF('Index LA Main'!$B$4=4,'Index LA Main'!$A$515:$Y$677,"Error")))),'Index LA Main'!E$1,0),"Error")</f>
        <v>0.94</v>
      </c>
      <c r="F19" s="77">
        <f>IFERROR(VLOOKUP($A19,IF('Index LA Main'!$B$4=1,'Index LA Main'!$A$8:$Y$170,IF('Index LA Main'!$B$4=2,'Index LA Main'!$A$177:$Y$339,IF('Index LA Main'!$B$4=3,'Index LA Main'!$A$346:$Y$508,IF('Index LA Main'!$B$4=4,'Index LA Main'!$A$515:$Y$677,"Error")))),'Index LA Main'!F$1,0),"Error")</f>
        <v>0.94</v>
      </c>
      <c r="G19" s="77">
        <f>IFERROR(VLOOKUP($A19,IF('Index LA Main'!$B$4=1,'Index LA Main'!$A$8:$Y$170,IF('Index LA Main'!$B$4=2,'Index LA Main'!$A$177:$Y$339,IF('Index LA Main'!$B$4=3,'Index LA Main'!$A$346:$Y$508,IF('Index LA Main'!$B$4=4,'Index LA Main'!$A$515:$Y$677,"Error")))),'Index LA Main'!G$1,0),"Error")</f>
        <v>0.18</v>
      </c>
      <c r="H19" s="77">
        <f>IFERROR(VLOOKUP($A19,IF('Index LA Main'!$B$4=1,'Index LA Main'!$A$8:$Y$170,IF('Index LA Main'!$B$4=2,'Index LA Main'!$A$177:$Y$339,IF('Index LA Main'!$B$4=3,'Index LA Main'!$A$346:$Y$508,IF('Index LA Main'!$B$4=4,'Index LA Main'!$A$515:$Y$677,"Error")))),'Index LA Main'!H$1,0),"Error")</f>
        <v>0.01</v>
      </c>
      <c r="I19" s="77">
        <f>IFERROR(VLOOKUP($A19,IF('Index LA Main'!$B$4=1,'Index LA Main'!$A$8:$Y$170,IF('Index LA Main'!$B$4=2,'Index LA Main'!$A$177:$Y$339,IF('Index LA Main'!$B$4=3,'Index LA Main'!$A$346:$Y$508,IF('Index LA Main'!$B$4=4,'Index LA Main'!$A$515:$Y$677,"Error")))),'Index LA Main'!I$1,0),"Error")</f>
        <v>0.01</v>
      </c>
      <c r="J19" s="77">
        <f>IFERROR(VLOOKUP($A19,IF('Index LA Main'!$B$4=1,'Index LA Main'!$A$8:$Y$170,IF('Index LA Main'!$B$4=2,'Index LA Main'!$A$177:$Y$339,IF('Index LA Main'!$B$4=3,'Index LA Main'!$A$346:$Y$508,IF('Index LA Main'!$B$4=4,'Index LA Main'!$A$515:$Y$677,"Error")))),'Index LA Main'!J$1,0),"Error")</f>
        <v>0.66</v>
      </c>
      <c r="K19" s="77">
        <f>IFERROR(VLOOKUP($A19,IF('Index LA Main'!$B$4=1,'Index LA Main'!$A$8:$Y$170,IF('Index LA Main'!$B$4=2,'Index LA Main'!$A$177:$Y$339,IF('Index LA Main'!$B$4=3,'Index LA Main'!$A$346:$Y$508,IF('Index LA Main'!$B$4=4,'Index LA Main'!$A$515:$Y$677,"Error")))),'Index LA Main'!K$1,0),"Error")</f>
        <v>7.0000000000000007E-2</v>
      </c>
      <c r="L19" s="77">
        <f>IFERROR(VLOOKUP($A19,IF('Index LA Main'!$B$4=1,'Index LA Main'!$A$8:$Y$170,IF('Index LA Main'!$B$4=2,'Index LA Main'!$A$177:$Y$339,IF('Index LA Main'!$B$4=3,'Index LA Main'!$A$346:$Y$508,IF('Index LA Main'!$B$4=4,'Index LA Main'!$A$515:$Y$677,"Error")))),'Index LA Main'!L$1,0),"Error")</f>
        <v>0</v>
      </c>
      <c r="M19" s="77">
        <f>IFERROR(VLOOKUP($A19,IF('Index LA Main'!$B$4=1,'Index LA Main'!$A$8:$Y$170,IF('Index LA Main'!$B$4=2,'Index LA Main'!$A$177:$Y$339,IF('Index LA Main'!$B$4=3,'Index LA Main'!$A$346:$Y$508,IF('Index LA Main'!$B$4=4,'Index LA Main'!$A$515:$Y$677,"Error")))),'Index LA Main'!M$1,0),"Error")</f>
        <v>0</v>
      </c>
      <c r="N19" s="77" t="str">
        <f>IFERROR(VLOOKUP($A19,IF('Index LA Main'!$B$4=1,'Index LA Main'!$A$8:$Y$170,IF('Index LA Main'!$B$4=2,'Index LA Main'!$A$177:$Y$339,IF('Index LA Main'!$B$4=3,'Index LA Main'!$A$346:$Y$508,IF('Index LA Main'!$B$4=4,'Index LA Main'!$A$515:$Y$677,"Error")))),'Index LA Main'!N$1,0),"Error")</f>
        <v>-</v>
      </c>
      <c r="O19" s="77">
        <f>IFERROR(VLOOKUP($A19,IF('Index LA Main'!$B$4=1,'Index LA Main'!$A$8:$Y$170,IF('Index LA Main'!$B$4=2,'Index LA Main'!$A$177:$Y$339,IF('Index LA Main'!$B$4=3,'Index LA Main'!$A$346:$Y$508,IF('Index LA Main'!$B$4=4,'Index LA Main'!$A$515:$Y$677,"Error")))),'Index LA Main'!O$1,0),"Error")</f>
        <v>0.02</v>
      </c>
      <c r="P19" s="77" t="str">
        <f>IFERROR(VLOOKUP($A19,IF('Index LA Main'!$B$4=1,'Index LA Main'!$A$8:$Y$170,IF('Index LA Main'!$B$4=2,'Index LA Main'!$A$177:$Y$339,IF('Index LA Main'!$B$4=3,'Index LA Main'!$A$346:$Y$508,IF('Index LA Main'!$B$4=4,'Index LA Main'!$A$515:$Y$677,"Error")))),'Index LA Main'!P$1,0),"Error")</f>
        <v>x</v>
      </c>
      <c r="Q19" s="77" t="str">
        <f>IFERROR(VLOOKUP($A19,IF('Index LA Main'!$B$4=1,'Index LA Main'!$A$8:$Y$170,IF('Index LA Main'!$B$4=2,'Index LA Main'!$A$177:$Y$339,IF('Index LA Main'!$B$4=3,'Index LA Main'!$A$346:$Y$508,IF('Index LA Main'!$B$4=4,'Index LA Main'!$A$515:$Y$677,"Error")))),'Index LA Main'!Q$1,0),"Error")</f>
        <v>-</v>
      </c>
      <c r="R19" s="77" t="str">
        <f>IFERROR(VLOOKUP($A19,IF('Index LA Main'!$B$4=1,'Index LA Main'!$A$8:$Y$170,IF('Index LA Main'!$B$4=2,'Index LA Main'!$A$177:$Y$339,IF('Index LA Main'!$B$4=3,'Index LA Main'!$A$346:$Y$508,IF('Index LA Main'!$B$4=4,'Index LA Main'!$A$515:$Y$677,"Error")))),'Index LA Main'!R$1,0),"Error")</f>
        <v>-</v>
      </c>
      <c r="S19" s="77" t="str">
        <f>IFERROR(VLOOKUP($A19,IF('Index LA Main'!$B$4=1,'Index LA Main'!$A$8:$Y$170,IF('Index LA Main'!$B$4=2,'Index LA Main'!$A$177:$Y$339,IF('Index LA Main'!$B$4=3,'Index LA Main'!$A$346:$Y$508,IF('Index LA Main'!$B$4=4,'Index LA Main'!$A$515:$Y$677,"Error")))),'Index LA Main'!S$1,0),"Error")</f>
        <v>-</v>
      </c>
      <c r="T19" s="77" t="str">
        <f>IFERROR(VLOOKUP($A19,IF('Index LA Main'!$B$4=1,'Index LA Main'!$A$8:$Y$170,IF('Index LA Main'!$B$4=2,'Index LA Main'!$A$177:$Y$339,IF('Index LA Main'!$B$4=3,'Index LA Main'!$A$346:$Y$508,IF('Index LA Main'!$B$4=4,'Index LA Main'!$A$515:$Y$677,"Error")))),'Index LA Main'!T$1,0),"Error")</f>
        <v>x</v>
      </c>
      <c r="U19" s="77" t="str">
        <f>IFERROR(VLOOKUP($A19,IF('Index LA Main'!$B$4=1,'Index LA Main'!$A$8:$Y$170,IF('Index LA Main'!$B$4=2,'Index LA Main'!$A$177:$Y$339,IF('Index LA Main'!$B$4=3,'Index LA Main'!$A$346:$Y$508,IF('Index LA Main'!$B$4=4,'Index LA Main'!$A$515:$Y$677,"Error")))),'Index LA Main'!U$1,0),"Error")</f>
        <v>x</v>
      </c>
      <c r="V19" s="77" t="str">
        <f>IFERROR(VLOOKUP($A19,IF('Index LA Main'!$B$4=1,'Index LA Main'!$A$8:$Y$170,IF('Index LA Main'!$B$4=2,'Index LA Main'!$A$177:$Y$339,IF('Index LA Main'!$B$4=3,'Index LA Main'!$A$346:$Y$508,IF('Index LA Main'!$B$4=4,'Index LA Main'!$A$515:$Y$677,"Error")))),'Index LA Main'!V$1,0),"Error")</f>
        <v>-</v>
      </c>
      <c r="W19" s="77">
        <f>IFERROR(VLOOKUP($A19,IF('Index LA Main'!$B$4=1,'Index LA Main'!$A$8:$Y$170,IF('Index LA Main'!$B$4=2,'Index LA Main'!$A$177:$Y$339,IF('Index LA Main'!$B$4=3,'Index LA Main'!$A$346:$Y$508,IF('Index LA Main'!$B$4=4,'Index LA Main'!$A$515:$Y$677,"Error")))),'Index LA Main'!W$1,0),"Error")</f>
        <v>0.03</v>
      </c>
      <c r="X19" s="77">
        <f>IFERROR(VLOOKUP($A19,IF('Index LA Main'!$B$4=1,'Index LA Main'!$A$8:$Y$170,IF('Index LA Main'!$B$4=2,'Index LA Main'!$A$177:$Y$339,IF('Index LA Main'!$B$4=3,'Index LA Main'!$A$346:$Y$508,IF('Index LA Main'!$B$4=4,'Index LA Main'!$A$515:$Y$677,"Error")))),'Index LA Main'!X$1,0),"Error")</f>
        <v>0.01</v>
      </c>
      <c r="Y19" s="77">
        <f>IFERROR(VLOOKUP($A19,IF('Index LA Main'!$B$4=1,'Index LA Main'!$A$8:$Y$170,IF('Index LA Main'!$B$4=2,'Index LA Main'!$A$177:$Y$339,IF('Index LA Main'!$B$4=3,'Index LA Main'!$A$346:$Y$508,IF('Index LA Main'!$B$4=4,'Index LA Main'!$A$515:$Y$677,"Error")))),'Index LA Main'!Y$1,0),"Error")</f>
        <v>0.02</v>
      </c>
    </row>
    <row r="20" spans="1:25" s="129" customFormat="1" x14ac:dyDescent="0.2">
      <c r="A20" s="6">
        <v>370</v>
      </c>
      <c r="B20" s="6" t="s">
        <v>187</v>
      </c>
      <c r="C20" s="7" t="s">
        <v>170</v>
      </c>
      <c r="D20" s="122">
        <f>IFERROR(VLOOKUP($A20,IF('Index LA Main'!$B$4=1,'Index LA Main'!$A$8:$Y$170,IF('Index LA Main'!$B$4=2,'Index LA Main'!$A$177:$Y$339,IF('Index LA Main'!$B$4=3,'Index LA Main'!$A$346:$Y$508,IF('Index LA Main'!$B$4=4,'Index LA Main'!$A$515:$Y$677,"Error")))),'Index LA Main'!D$1,0),"Error")</f>
        <v>2520</v>
      </c>
      <c r="E20" s="77">
        <f>IFERROR(VLOOKUP($A20,IF('Index LA Main'!$B$4=1,'Index LA Main'!$A$8:$Y$170,IF('Index LA Main'!$B$4=2,'Index LA Main'!$A$177:$Y$339,IF('Index LA Main'!$B$4=3,'Index LA Main'!$A$346:$Y$508,IF('Index LA Main'!$B$4=4,'Index LA Main'!$A$515:$Y$677,"Error")))),'Index LA Main'!E$1,0),"Error")</f>
        <v>0.91</v>
      </c>
      <c r="F20" s="77">
        <f>IFERROR(VLOOKUP($A20,IF('Index LA Main'!$B$4=1,'Index LA Main'!$A$8:$Y$170,IF('Index LA Main'!$B$4=2,'Index LA Main'!$A$177:$Y$339,IF('Index LA Main'!$B$4=3,'Index LA Main'!$A$346:$Y$508,IF('Index LA Main'!$B$4=4,'Index LA Main'!$A$515:$Y$677,"Error")))),'Index LA Main'!F$1,0),"Error")</f>
        <v>0.88</v>
      </c>
      <c r="G20" s="77">
        <f>IFERROR(VLOOKUP($A20,IF('Index LA Main'!$B$4=1,'Index LA Main'!$A$8:$Y$170,IF('Index LA Main'!$B$4=2,'Index LA Main'!$A$177:$Y$339,IF('Index LA Main'!$B$4=3,'Index LA Main'!$A$346:$Y$508,IF('Index LA Main'!$B$4=4,'Index LA Main'!$A$515:$Y$677,"Error")))),'Index LA Main'!G$1,0),"Error")</f>
        <v>0.69</v>
      </c>
      <c r="H20" s="77" t="str">
        <f>IFERROR(VLOOKUP($A20,IF('Index LA Main'!$B$4=1,'Index LA Main'!$A$8:$Y$170,IF('Index LA Main'!$B$4=2,'Index LA Main'!$A$177:$Y$339,IF('Index LA Main'!$B$4=3,'Index LA Main'!$A$346:$Y$508,IF('Index LA Main'!$B$4=4,'Index LA Main'!$A$515:$Y$677,"Error")))),'Index LA Main'!H$1,0),"Error")</f>
        <v>x</v>
      </c>
      <c r="I20" s="77">
        <f>IFERROR(VLOOKUP($A20,IF('Index LA Main'!$B$4=1,'Index LA Main'!$A$8:$Y$170,IF('Index LA Main'!$B$4=2,'Index LA Main'!$A$177:$Y$339,IF('Index LA Main'!$B$4=3,'Index LA Main'!$A$346:$Y$508,IF('Index LA Main'!$B$4=4,'Index LA Main'!$A$515:$Y$677,"Error")))),'Index LA Main'!I$1,0),"Error")</f>
        <v>7.0000000000000007E-2</v>
      </c>
      <c r="J20" s="77">
        <f>IFERROR(VLOOKUP($A20,IF('Index LA Main'!$B$4=1,'Index LA Main'!$A$8:$Y$170,IF('Index LA Main'!$B$4=2,'Index LA Main'!$A$177:$Y$339,IF('Index LA Main'!$B$4=3,'Index LA Main'!$A$346:$Y$508,IF('Index LA Main'!$B$4=4,'Index LA Main'!$A$515:$Y$677,"Error")))),'Index LA Main'!J$1,0),"Error")</f>
        <v>0.09</v>
      </c>
      <c r="K20" s="77">
        <f>IFERROR(VLOOKUP($A20,IF('Index LA Main'!$B$4=1,'Index LA Main'!$A$8:$Y$170,IF('Index LA Main'!$B$4=2,'Index LA Main'!$A$177:$Y$339,IF('Index LA Main'!$B$4=3,'Index LA Main'!$A$346:$Y$508,IF('Index LA Main'!$B$4=4,'Index LA Main'!$A$515:$Y$677,"Error")))),'Index LA Main'!K$1,0),"Error")</f>
        <v>0.03</v>
      </c>
      <c r="L20" s="77">
        <f>IFERROR(VLOOKUP($A20,IF('Index LA Main'!$B$4=1,'Index LA Main'!$A$8:$Y$170,IF('Index LA Main'!$B$4=2,'Index LA Main'!$A$177:$Y$339,IF('Index LA Main'!$B$4=3,'Index LA Main'!$A$346:$Y$508,IF('Index LA Main'!$B$4=4,'Index LA Main'!$A$515:$Y$677,"Error")))),'Index LA Main'!L$1,0),"Error")</f>
        <v>0</v>
      </c>
      <c r="M20" s="77">
        <f>IFERROR(VLOOKUP($A20,IF('Index LA Main'!$B$4=1,'Index LA Main'!$A$8:$Y$170,IF('Index LA Main'!$B$4=2,'Index LA Main'!$A$177:$Y$339,IF('Index LA Main'!$B$4=3,'Index LA Main'!$A$346:$Y$508,IF('Index LA Main'!$B$4=4,'Index LA Main'!$A$515:$Y$677,"Error")))),'Index LA Main'!M$1,0),"Error")</f>
        <v>0</v>
      </c>
      <c r="N20" s="77">
        <f>IFERROR(VLOOKUP($A20,IF('Index LA Main'!$B$4=1,'Index LA Main'!$A$8:$Y$170,IF('Index LA Main'!$B$4=2,'Index LA Main'!$A$177:$Y$339,IF('Index LA Main'!$B$4=3,'Index LA Main'!$A$346:$Y$508,IF('Index LA Main'!$B$4=4,'Index LA Main'!$A$515:$Y$677,"Error")))),'Index LA Main'!N$1,0),"Error")</f>
        <v>0</v>
      </c>
      <c r="O20" s="77">
        <f>IFERROR(VLOOKUP($A20,IF('Index LA Main'!$B$4=1,'Index LA Main'!$A$8:$Y$170,IF('Index LA Main'!$B$4=2,'Index LA Main'!$A$177:$Y$339,IF('Index LA Main'!$B$4=3,'Index LA Main'!$A$346:$Y$508,IF('Index LA Main'!$B$4=4,'Index LA Main'!$A$515:$Y$677,"Error")))),'Index LA Main'!O$1,0),"Error")</f>
        <v>0.1</v>
      </c>
      <c r="P20" s="77">
        <f>IFERROR(VLOOKUP($A20,IF('Index LA Main'!$B$4=1,'Index LA Main'!$A$8:$Y$170,IF('Index LA Main'!$B$4=2,'Index LA Main'!$A$177:$Y$339,IF('Index LA Main'!$B$4=3,'Index LA Main'!$A$346:$Y$508,IF('Index LA Main'!$B$4=4,'Index LA Main'!$A$515:$Y$677,"Error")))),'Index LA Main'!P$1,0),"Error")</f>
        <v>0</v>
      </c>
      <c r="Q20" s="77" t="str">
        <f>IFERROR(VLOOKUP($A20,IF('Index LA Main'!$B$4=1,'Index LA Main'!$A$8:$Y$170,IF('Index LA Main'!$B$4=2,'Index LA Main'!$A$177:$Y$339,IF('Index LA Main'!$B$4=3,'Index LA Main'!$A$346:$Y$508,IF('Index LA Main'!$B$4=4,'Index LA Main'!$A$515:$Y$677,"Error")))),'Index LA Main'!Q$1,0),"Error")</f>
        <v>x</v>
      </c>
      <c r="R20" s="77">
        <f>IFERROR(VLOOKUP($A20,IF('Index LA Main'!$B$4=1,'Index LA Main'!$A$8:$Y$170,IF('Index LA Main'!$B$4=2,'Index LA Main'!$A$177:$Y$339,IF('Index LA Main'!$B$4=3,'Index LA Main'!$A$346:$Y$508,IF('Index LA Main'!$B$4=4,'Index LA Main'!$A$515:$Y$677,"Error")))),'Index LA Main'!R$1,0),"Error")</f>
        <v>0.01</v>
      </c>
      <c r="S20" s="77">
        <f>IFERROR(VLOOKUP($A20,IF('Index LA Main'!$B$4=1,'Index LA Main'!$A$8:$Y$170,IF('Index LA Main'!$B$4=2,'Index LA Main'!$A$177:$Y$339,IF('Index LA Main'!$B$4=3,'Index LA Main'!$A$346:$Y$508,IF('Index LA Main'!$B$4=4,'Index LA Main'!$A$515:$Y$677,"Error")))),'Index LA Main'!S$1,0),"Error")</f>
        <v>0.01</v>
      </c>
      <c r="T20" s="77" t="str">
        <f>IFERROR(VLOOKUP($A20,IF('Index LA Main'!$B$4=1,'Index LA Main'!$A$8:$Y$170,IF('Index LA Main'!$B$4=2,'Index LA Main'!$A$177:$Y$339,IF('Index LA Main'!$B$4=3,'Index LA Main'!$A$346:$Y$508,IF('Index LA Main'!$B$4=4,'Index LA Main'!$A$515:$Y$677,"Error")))),'Index LA Main'!T$1,0),"Error")</f>
        <v>-</v>
      </c>
      <c r="U20" s="77" t="str">
        <f>IFERROR(VLOOKUP($A20,IF('Index LA Main'!$B$4=1,'Index LA Main'!$A$8:$Y$170,IF('Index LA Main'!$B$4=2,'Index LA Main'!$A$177:$Y$339,IF('Index LA Main'!$B$4=3,'Index LA Main'!$A$346:$Y$508,IF('Index LA Main'!$B$4=4,'Index LA Main'!$A$515:$Y$677,"Error")))),'Index LA Main'!U$1,0),"Error")</f>
        <v>-</v>
      </c>
      <c r="V20" s="77">
        <f>IFERROR(VLOOKUP($A20,IF('Index LA Main'!$B$4=1,'Index LA Main'!$A$8:$Y$170,IF('Index LA Main'!$B$4=2,'Index LA Main'!$A$177:$Y$339,IF('Index LA Main'!$B$4=3,'Index LA Main'!$A$346:$Y$508,IF('Index LA Main'!$B$4=4,'Index LA Main'!$A$515:$Y$677,"Error")))),'Index LA Main'!V$1,0),"Error")</f>
        <v>0.01</v>
      </c>
      <c r="W20" s="77">
        <f>IFERROR(VLOOKUP($A20,IF('Index LA Main'!$B$4=1,'Index LA Main'!$A$8:$Y$170,IF('Index LA Main'!$B$4=2,'Index LA Main'!$A$177:$Y$339,IF('Index LA Main'!$B$4=3,'Index LA Main'!$A$346:$Y$508,IF('Index LA Main'!$B$4=4,'Index LA Main'!$A$515:$Y$677,"Error")))),'Index LA Main'!W$1,0),"Error")</f>
        <v>7.0000000000000007E-2</v>
      </c>
      <c r="X20" s="77">
        <f>IFERROR(VLOOKUP($A20,IF('Index LA Main'!$B$4=1,'Index LA Main'!$A$8:$Y$170,IF('Index LA Main'!$B$4=2,'Index LA Main'!$A$177:$Y$339,IF('Index LA Main'!$B$4=3,'Index LA Main'!$A$346:$Y$508,IF('Index LA Main'!$B$4=4,'Index LA Main'!$A$515:$Y$677,"Error")))),'Index LA Main'!X$1,0),"Error")</f>
        <v>0.02</v>
      </c>
      <c r="Y20" s="77">
        <f>IFERROR(VLOOKUP($A20,IF('Index LA Main'!$B$4=1,'Index LA Main'!$A$8:$Y$170,IF('Index LA Main'!$B$4=2,'Index LA Main'!$A$177:$Y$339,IF('Index LA Main'!$B$4=3,'Index LA Main'!$A$346:$Y$508,IF('Index LA Main'!$B$4=4,'Index LA Main'!$A$515:$Y$677,"Error")))),'Index LA Main'!Y$1,0),"Error")</f>
        <v>0.01</v>
      </c>
    </row>
    <row r="21" spans="1:25" s="129" customFormat="1" x14ac:dyDescent="0.2">
      <c r="A21" s="6">
        <v>800</v>
      </c>
      <c r="B21" s="6" t="s">
        <v>188</v>
      </c>
      <c r="C21" s="7" t="s">
        <v>184</v>
      </c>
      <c r="D21" s="122">
        <f>IFERROR(VLOOKUP($A21,IF('Index LA Main'!$B$4=1,'Index LA Main'!$A$8:$Y$170,IF('Index LA Main'!$B$4=2,'Index LA Main'!$A$177:$Y$339,IF('Index LA Main'!$B$4=3,'Index LA Main'!$A$346:$Y$508,IF('Index LA Main'!$B$4=4,'Index LA Main'!$A$515:$Y$677,"Error")))),'Index LA Main'!D$1,0),"Error")</f>
        <v>2160</v>
      </c>
      <c r="E21" s="77">
        <f>IFERROR(VLOOKUP($A21,IF('Index LA Main'!$B$4=1,'Index LA Main'!$A$8:$Y$170,IF('Index LA Main'!$B$4=2,'Index LA Main'!$A$177:$Y$339,IF('Index LA Main'!$B$4=3,'Index LA Main'!$A$346:$Y$508,IF('Index LA Main'!$B$4=4,'Index LA Main'!$A$515:$Y$677,"Error")))),'Index LA Main'!E$1,0),"Error")</f>
        <v>0.94</v>
      </c>
      <c r="F21" s="77">
        <f>IFERROR(VLOOKUP($A21,IF('Index LA Main'!$B$4=1,'Index LA Main'!$A$8:$Y$170,IF('Index LA Main'!$B$4=2,'Index LA Main'!$A$177:$Y$339,IF('Index LA Main'!$B$4=3,'Index LA Main'!$A$346:$Y$508,IF('Index LA Main'!$B$4=4,'Index LA Main'!$A$515:$Y$677,"Error")))),'Index LA Main'!F$1,0),"Error")</f>
        <v>0.93</v>
      </c>
      <c r="G21" s="77">
        <f>IFERROR(VLOOKUP($A21,IF('Index LA Main'!$B$4=1,'Index LA Main'!$A$8:$Y$170,IF('Index LA Main'!$B$4=2,'Index LA Main'!$A$177:$Y$339,IF('Index LA Main'!$B$4=3,'Index LA Main'!$A$346:$Y$508,IF('Index LA Main'!$B$4=4,'Index LA Main'!$A$515:$Y$677,"Error")))),'Index LA Main'!G$1,0),"Error")</f>
        <v>0.28999999999999998</v>
      </c>
      <c r="H21" s="77" t="str">
        <f>IFERROR(VLOOKUP($A21,IF('Index LA Main'!$B$4=1,'Index LA Main'!$A$8:$Y$170,IF('Index LA Main'!$B$4=2,'Index LA Main'!$A$177:$Y$339,IF('Index LA Main'!$B$4=3,'Index LA Main'!$A$346:$Y$508,IF('Index LA Main'!$B$4=4,'Index LA Main'!$A$515:$Y$677,"Error")))),'Index LA Main'!H$1,0),"Error")</f>
        <v>-</v>
      </c>
      <c r="I21" s="77">
        <f>IFERROR(VLOOKUP($A21,IF('Index LA Main'!$B$4=1,'Index LA Main'!$A$8:$Y$170,IF('Index LA Main'!$B$4=2,'Index LA Main'!$A$177:$Y$339,IF('Index LA Main'!$B$4=3,'Index LA Main'!$A$346:$Y$508,IF('Index LA Main'!$B$4=4,'Index LA Main'!$A$515:$Y$677,"Error")))),'Index LA Main'!I$1,0),"Error")</f>
        <v>0.03</v>
      </c>
      <c r="J21" s="77">
        <f>IFERROR(VLOOKUP($A21,IF('Index LA Main'!$B$4=1,'Index LA Main'!$A$8:$Y$170,IF('Index LA Main'!$B$4=2,'Index LA Main'!$A$177:$Y$339,IF('Index LA Main'!$B$4=3,'Index LA Main'!$A$346:$Y$508,IF('Index LA Main'!$B$4=4,'Index LA Main'!$A$515:$Y$677,"Error")))),'Index LA Main'!J$1,0),"Error")</f>
        <v>0.48</v>
      </c>
      <c r="K21" s="77">
        <f>IFERROR(VLOOKUP($A21,IF('Index LA Main'!$B$4=1,'Index LA Main'!$A$8:$Y$170,IF('Index LA Main'!$B$4=2,'Index LA Main'!$A$177:$Y$339,IF('Index LA Main'!$B$4=3,'Index LA Main'!$A$346:$Y$508,IF('Index LA Main'!$B$4=4,'Index LA Main'!$A$515:$Y$677,"Error")))),'Index LA Main'!K$1,0),"Error")</f>
        <v>0.11</v>
      </c>
      <c r="L21" s="77">
        <f>IFERROR(VLOOKUP($A21,IF('Index LA Main'!$B$4=1,'Index LA Main'!$A$8:$Y$170,IF('Index LA Main'!$B$4=2,'Index LA Main'!$A$177:$Y$339,IF('Index LA Main'!$B$4=3,'Index LA Main'!$A$346:$Y$508,IF('Index LA Main'!$B$4=4,'Index LA Main'!$A$515:$Y$677,"Error")))),'Index LA Main'!L$1,0),"Error")</f>
        <v>0</v>
      </c>
      <c r="M21" s="77" t="str">
        <f>IFERROR(VLOOKUP($A21,IF('Index LA Main'!$B$4=1,'Index LA Main'!$A$8:$Y$170,IF('Index LA Main'!$B$4=2,'Index LA Main'!$A$177:$Y$339,IF('Index LA Main'!$B$4=3,'Index LA Main'!$A$346:$Y$508,IF('Index LA Main'!$B$4=4,'Index LA Main'!$A$515:$Y$677,"Error")))),'Index LA Main'!M$1,0),"Error")</f>
        <v>x</v>
      </c>
      <c r="N21" s="77" t="str">
        <f>IFERROR(VLOOKUP($A21,IF('Index LA Main'!$B$4=1,'Index LA Main'!$A$8:$Y$170,IF('Index LA Main'!$B$4=2,'Index LA Main'!$A$177:$Y$339,IF('Index LA Main'!$B$4=3,'Index LA Main'!$A$346:$Y$508,IF('Index LA Main'!$B$4=4,'Index LA Main'!$A$515:$Y$677,"Error")))),'Index LA Main'!N$1,0),"Error")</f>
        <v>x</v>
      </c>
      <c r="O21" s="77">
        <f>IFERROR(VLOOKUP($A21,IF('Index LA Main'!$B$4=1,'Index LA Main'!$A$8:$Y$170,IF('Index LA Main'!$B$4=2,'Index LA Main'!$A$177:$Y$339,IF('Index LA Main'!$B$4=3,'Index LA Main'!$A$346:$Y$508,IF('Index LA Main'!$B$4=4,'Index LA Main'!$A$515:$Y$677,"Error")))),'Index LA Main'!O$1,0),"Error")</f>
        <v>0.06</v>
      </c>
      <c r="P21" s="77" t="str">
        <f>IFERROR(VLOOKUP($A21,IF('Index LA Main'!$B$4=1,'Index LA Main'!$A$8:$Y$170,IF('Index LA Main'!$B$4=2,'Index LA Main'!$A$177:$Y$339,IF('Index LA Main'!$B$4=3,'Index LA Main'!$A$346:$Y$508,IF('Index LA Main'!$B$4=4,'Index LA Main'!$A$515:$Y$677,"Error")))),'Index LA Main'!P$1,0),"Error")</f>
        <v>x</v>
      </c>
      <c r="Q21" s="77" t="str">
        <f>IFERROR(VLOOKUP($A21,IF('Index LA Main'!$B$4=1,'Index LA Main'!$A$8:$Y$170,IF('Index LA Main'!$B$4=2,'Index LA Main'!$A$177:$Y$339,IF('Index LA Main'!$B$4=3,'Index LA Main'!$A$346:$Y$508,IF('Index LA Main'!$B$4=4,'Index LA Main'!$A$515:$Y$677,"Error")))),'Index LA Main'!Q$1,0),"Error")</f>
        <v>-</v>
      </c>
      <c r="R21" s="77">
        <f>IFERROR(VLOOKUP($A21,IF('Index LA Main'!$B$4=1,'Index LA Main'!$A$8:$Y$170,IF('Index LA Main'!$B$4=2,'Index LA Main'!$A$177:$Y$339,IF('Index LA Main'!$B$4=3,'Index LA Main'!$A$346:$Y$508,IF('Index LA Main'!$B$4=4,'Index LA Main'!$A$515:$Y$677,"Error")))),'Index LA Main'!R$1,0),"Error")</f>
        <v>0.01</v>
      </c>
      <c r="S21" s="77">
        <f>IFERROR(VLOOKUP($A21,IF('Index LA Main'!$B$4=1,'Index LA Main'!$A$8:$Y$170,IF('Index LA Main'!$B$4=2,'Index LA Main'!$A$177:$Y$339,IF('Index LA Main'!$B$4=3,'Index LA Main'!$A$346:$Y$508,IF('Index LA Main'!$B$4=4,'Index LA Main'!$A$515:$Y$677,"Error")))),'Index LA Main'!S$1,0),"Error")</f>
        <v>0.01</v>
      </c>
      <c r="T21" s="77" t="str">
        <f>IFERROR(VLOOKUP($A21,IF('Index LA Main'!$B$4=1,'Index LA Main'!$A$8:$Y$170,IF('Index LA Main'!$B$4=2,'Index LA Main'!$A$177:$Y$339,IF('Index LA Main'!$B$4=3,'Index LA Main'!$A$346:$Y$508,IF('Index LA Main'!$B$4=4,'Index LA Main'!$A$515:$Y$677,"Error")))),'Index LA Main'!T$1,0),"Error")</f>
        <v>-</v>
      </c>
      <c r="U21" s="77">
        <f>IFERROR(VLOOKUP($A21,IF('Index LA Main'!$B$4=1,'Index LA Main'!$A$8:$Y$170,IF('Index LA Main'!$B$4=2,'Index LA Main'!$A$177:$Y$339,IF('Index LA Main'!$B$4=3,'Index LA Main'!$A$346:$Y$508,IF('Index LA Main'!$B$4=4,'Index LA Main'!$A$515:$Y$677,"Error")))),'Index LA Main'!U$1,0),"Error")</f>
        <v>0</v>
      </c>
      <c r="V21" s="77" t="str">
        <f>IFERROR(VLOOKUP($A21,IF('Index LA Main'!$B$4=1,'Index LA Main'!$A$8:$Y$170,IF('Index LA Main'!$B$4=2,'Index LA Main'!$A$177:$Y$339,IF('Index LA Main'!$B$4=3,'Index LA Main'!$A$346:$Y$508,IF('Index LA Main'!$B$4=4,'Index LA Main'!$A$515:$Y$677,"Error")))),'Index LA Main'!V$1,0),"Error")</f>
        <v>-</v>
      </c>
      <c r="W21" s="77">
        <f>IFERROR(VLOOKUP($A21,IF('Index LA Main'!$B$4=1,'Index LA Main'!$A$8:$Y$170,IF('Index LA Main'!$B$4=2,'Index LA Main'!$A$177:$Y$339,IF('Index LA Main'!$B$4=3,'Index LA Main'!$A$346:$Y$508,IF('Index LA Main'!$B$4=4,'Index LA Main'!$A$515:$Y$677,"Error")))),'Index LA Main'!W$1,0),"Error")</f>
        <v>0.03</v>
      </c>
      <c r="X21" s="77">
        <f>IFERROR(VLOOKUP($A21,IF('Index LA Main'!$B$4=1,'Index LA Main'!$A$8:$Y$170,IF('Index LA Main'!$B$4=2,'Index LA Main'!$A$177:$Y$339,IF('Index LA Main'!$B$4=3,'Index LA Main'!$A$346:$Y$508,IF('Index LA Main'!$B$4=4,'Index LA Main'!$A$515:$Y$677,"Error")))),'Index LA Main'!X$1,0),"Error")</f>
        <v>0.02</v>
      </c>
      <c r="Y21" s="77">
        <f>IFERROR(VLOOKUP($A21,IF('Index LA Main'!$B$4=1,'Index LA Main'!$A$8:$Y$170,IF('Index LA Main'!$B$4=2,'Index LA Main'!$A$177:$Y$339,IF('Index LA Main'!$B$4=3,'Index LA Main'!$A$346:$Y$508,IF('Index LA Main'!$B$4=4,'Index LA Main'!$A$515:$Y$677,"Error")))),'Index LA Main'!Y$1,0),"Error")</f>
        <v>0.02</v>
      </c>
    </row>
    <row r="22" spans="1:25" s="129" customFormat="1" x14ac:dyDescent="0.2">
      <c r="A22" s="6">
        <v>822</v>
      </c>
      <c r="B22" s="6" t="s">
        <v>189</v>
      </c>
      <c r="C22" s="7" t="s">
        <v>176</v>
      </c>
      <c r="D22" s="122">
        <f>IFERROR(VLOOKUP($A22,IF('Index LA Main'!$B$4=1,'Index LA Main'!$A$8:$Y$170,IF('Index LA Main'!$B$4=2,'Index LA Main'!$A$177:$Y$339,IF('Index LA Main'!$B$4=3,'Index LA Main'!$A$346:$Y$508,IF('Index LA Main'!$B$4=4,'Index LA Main'!$A$515:$Y$677,"Error")))),'Index LA Main'!D$1,0),"Error")</f>
        <v>1870</v>
      </c>
      <c r="E22" s="77">
        <f>IFERROR(VLOOKUP($A22,IF('Index LA Main'!$B$4=1,'Index LA Main'!$A$8:$Y$170,IF('Index LA Main'!$B$4=2,'Index LA Main'!$A$177:$Y$339,IF('Index LA Main'!$B$4=3,'Index LA Main'!$A$346:$Y$508,IF('Index LA Main'!$B$4=4,'Index LA Main'!$A$515:$Y$677,"Error")))),'Index LA Main'!E$1,0),"Error")</f>
        <v>0.92</v>
      </c>
      <c r="F22" s="77">
        <f>IFERROR(VLOOKUP($A22,IF('Index LA Main'!$B$4=1,'Index LA Main'!$A$8:$Y$170,IF('Index LA Main'!$B$4=2,'Index LA Main'!$A$177:$Y$339,IF('Index LA Main'!$B$4=3,'Index LA Main'!$A$346:$Y$508,IF('Index LA Main'!$B$4=4,'Index LA Main'!$A$515:$Y$677,"Error")))),'Index LA Main'!F$1,0),"Error")</f>
        <v>0.91</v>
      </c>
      <c r="G22" s="77">
        <f>IFERROR(VLOOKUP($A22,IF('Index LA Main'!$B$4=1,'Index LA Main'!$A$8:$Y$170,IF('Index LA Main'!$B$4=2,'Index LA Main'!$A$177:$Y$339,IF('Index LA Main'!$B$4=3,'Index LA Main'!$A$346:$Y$508,IF('Index LA Main'!$B$4=4,'Index LA Main'!$A$515:$Y$677,"Error")))),'Index LA Main'!G$1,0),"Error")</f>
        <v>0.34</v>
      </c>
      <c r="H22" s="77" t="str">
        <f>IFERROR(VLOOKUP($A22,IF('Index LA Main'!$B$4=1,'Index LA Main'!$A$8:$Y$170,IF('Index LA Main'!$B$4=2,'Index LA Main'!$A$177:$Y$339,IF('Index LA Main'!$B$4=3,'Index LA Main'!$A$346:$Y$508,IF('Index LA Main'!$B$4=4,'Index LA Main'!$A$515:$Y$677,"Error")))),'Index LA Main'!H$1,0),"Error")</f>
        <v>-</v>
      </c>
      <c r="I22" s="77">
        <f>IFERROR(VLOOKUP($A22,IF('Index LA Main'!$B$4=1,'Index LA Main'!$A$8:$Y$170,IF('Index LA Main'!$B$4=2,'Index LA Main'!$A$177:$Y$339,IF('Index LA Main'!$B$4=3,'Index LA Main'!$A$346:$Y$508,IF('Index LA Main'!$B$4=4,'Index LA Main'!$A$515:$Y$677,"Error")))),'Index LA Main'!I$1,0),"Error")</f>
        <v>0.01</v>
      </c>
      <c r="J22" s="77">
        <f>IFERROR(VLOOKUP($A22,IF('Index LA Main'!$B$4=1,'Index LA Main'!$A$8:$Y$170,IF('Index LA Main'!$B$4=2,'Index LA Main'!$A$177:$Y$339,IF('Index LA Main'!$B$4=3,'Index LA Main'!$A$346:$Y$508,IF('Index LA Main'!$B$4=4,'Index LA Main'!$A$515:$Y$677,"Error")))),'Index LA Main'!J$1,0),"Error")</f>
        <v>0.56000000000000005</v>
      </c>
      <c r="K22" s="77" t="str">
        <f>IFERROR(VLOOKUP($A22,IF('Index LA Main'!$B$4=1,'Index LA Main'!$A$8:$Y$170,IF('Index LA Main'!$B$4=2,'Index LA Main'!$A$177:$Y$339,IF('Index LA Main'!$B$4=3,'Index LA Main'!$A$346:$Y$508,IF('Index LA Main'!$B$4=4,'Index LA Main'!$A$515:$Y$677,"Error")))),'Index LA Main'!K$1,0),"Error")</f>
        <v>-</v>
      </c>
      <c r="L22" s="77">
        <f>IFERROR(VLOOKUP($A22,IF('Index LA Main'!$B$4=1,'Index LA Main'!$A$8:$Y$170,IF('Index LA Main'!$B$4=2,'Index LA Main'!$A$177:$Y$339,IF('Index LA Main'!$B$4=3,'Index LA Main'!$A$346:$Y$508,IF('Index LA Main'!$B$4=4,'Index LA Main'!$A$515:$Y$677,"Error")))),'Index LA Main'!L$1,0),"Error")</f>
        <v>0</v>
      </c>
      <c r="M22" s="77">
        <f>IFERROR(VLOOKUP($A22,IF('Index LA Main'!$B$4=1,'Index LA Main'!$A$8:$Y$170,IF('Index LA Main'!$B$4=2,'Index LA Main'!$A$177:$Y$339,IF('Index LA Main'!$B$4=3,'Index LA Main'!$A$346:$Y$508,IF('Index LA Main'!$B$4=4,'Index LA Main'!$A$515:$Y$677,"Error")))),'Index LA Main'!M$1,0),"Error")</f>
        <v>0</v>
      </c>
      <c r="N22" s="77">
        <f>IFERROR(VLOOKUP($A22,IF('Index LA Main'!$B$4=1,'Index LA Main'!$A$8:$Y$170,IF('Index LA Main'!$B$4=2,'Index LA Main'!$A$177:$Y$339,IF('Index LA Main'!$B$4=3,'Index LA Main'!$A$346:$Y$508,IF('Index LA Main'!$B$4=4,'Index LA Main'!$A$515:$Y$677,"Error")))),'Index LA Main'!N$1,0),"Error")</f>
        <v>0</v>
      </c>
      <c r="O22" s="77">
        <f>IFERROR(VLOOKUP($A22,IF('Index LA Main'!$B$4=1,'Index LA Main'!$A$8:$Y$170,IF('Index LA Main'!$B$4=2,'Index LA Main'!$A$177:$Y$339,IF('Index LA Main'!$B$4=3,'Index LA Main'!$A$346:$Y$508,IF('Index LA Main'!$B$4=4,'Index LA Main'!$A$515:$Y$677,"Error")))),'Index LA Main'!O$1,0),"Error")</f>
        <v>0.03</v>
      </c>
      <c r="P22" s="77" t="str">
        <f>IFERROR(VLOOKUP($A22,IF('Index LA Main'!$B$4=1,'Index LA Main'!$A$8:$Y$170,IF('Index LA Main'!$B$4=2,'Index LA Main'!$A$177:$Y$339,IF('Index LA Main'!$B$4=3,'Index LA Main'!$A$346:$Y$508,IF('Index LA Main'!$B$4=4,'Index LA Main'!$A$515:$Y$677,"Error")))),'Index LA Main'!P$1,0),"Error")</f>
        <v>x</v>
      </c>
      <c r="Q22" s="77" t="str">
        <f>IFERROR(VLOOKUP($A22,IF('Index LA Main'!$B$4=1,'Index LA Main'!$A$8:$Y$170,IF('Index LA Main'!$B$4=2,'Index LA Main'!$A$177:$Y$339,IF('Index LA Main'!$B$4=3,'Index LA Main'!$A$346:$Y$508,IF('Index LA Main'!$B$4=4,'Index LA Main'!$A$515:$Y$677,"Error")))),'Index LA Main'!Q$1,0),"Error")</f>
        <v>x</v>
      </c>
      <c r="R22" s="77">
        <f>IFERROR(VLOOKUP($A22,IF('Index LA Main'!$B$4=1,'Index LA Main'!$A$8:$Y$170,IF('Index LA Main'!$B$4=2,'Index LA Main'!$A$177:$Y$339,IF('Index LA Main'!$B$4=3,'Index LA Main'!$A$346:$Y$508,IF('Index LA Main'!$B$4=4,'Index LA Main'!$A$515:$Y$677,"Error")))),'Index LA Main'!R$1,0),"Error")</f>
        <v>0.01</v>
      </c>
      <c r="S22" s="77" t="str">
        <f>IFERROR(VLOOKUP($A22,IF('Index LA Main'!$B$4=1,'Index LA Main'!$A$8:$Y$170,IF('Index LA Main'!$B$4=2,'Index LA Main'!$A$177:$Y$339,IF('Index LA Main'!$B$4=3,'Index LA Main'!$A$346:$Y$508,IF('Index LA Main'!$B$4=4,'Index LA Main'!$A$515:$Y$677,"Error")))),'Index LA Main'!S$1,0),"Error")</f>
        <v>-</v>
      </c>
      <c r="T22" s="77" t="str">
        <f>IFERROR(VLOOKUP($A22,IF('Index LA Main'!$B$4=1,'Index LA Main'!$A$8:$Y$170,IF('Index LA Main'!$B$4=2,'Index LA Main'!$A$177:$Y$339,IF('Index LA Main'!$B$4=3,'Index LA Main'!$A$346:$Y$508,IF('Index LA Main'!$B$4=4,'Index LA Main'!$A$515:$Y$677,"Error")))),'Index LA Main'!T$1,0),"Error")</f>
        <v>-</v>
      </c>
      <c r="U22" s="77" t="str">
        <f>IFERROR(VLOOKUP($A22,IF('Index LA Main'!$B$4=1,'Index LA Main'!$A$8:$Y$170,IF('Index LA Main'!$B$4=2,'Index LA Main'!$A$177:$Y$339,IF('Index LA Main'!$B$4=3,'Index LA Main'!$A$346:$Y$508,IF('Index LA Main'!$B$4=4,'Index LA Main'!$A$515:$Y$677,"Error")))),'Index LA Main'!U$1,0),"Error")</f>
        <v>x</v>
      </c>
      <c r="V22" s="77">
        <f>IFERROR(VLOOKUP($A22,IF('Index LA Main'!$B$4=1,'Index LA Main'!$A$8:$Y$170,IF('Index LA Main'!$B$4=2,'Index LA Main'!$A$177:$Y$339,IF('Index LA Main'!$B$4=3,'Index LA Main'!$A$346:$Y$508,IF('Index LA Main'!$B$4=4,'Index LA Main'!$A$515:$Y$677,"Error")))),'Index LA Main'!V$1,0),"Error")</f>
        <v>0.01</v>
      </c>
      <c r="W22" s="77">
        <f>IFERROR(VLOOKUP($A22,IF('Index LA Main'!$B$4=1,'Index LA Main'!$A$8:$Y$170,IF('Index LA Main'!$B$4=2,'Index LA Main'!$A$177:$Y$339,IF('Index LA Main'!$B$4=3,'Index LA Main'!$A$346:$Y$508,IF('Index LA Main'!$B$4=4,'Index LA Main'!$A$515:$Y$677,"Error")))),'Index LA Main'!W$1,0),"Error")</f>
        <v>0.04</v>
      </c>
      <c r="X22" s="77">
        <f>IFERROR(VLOOKUP($A22,IF('Index LA Main'!$B$4=1,'Index LA Main'!$A$8:$Y$170,IF('Index LA Main'!$B$4=2,'Index LA Main'!$A$177:$Y$339,IF('Index LA Main'!$B$4=3,'Index LA Main'!$A$346:$Y$508,IF('Index LA Main'!$B$4=4,'Index LA Main'!$A$515:$Y$677,"Error")))),'Index LA Main'!X$1,0),"Error")</f>
        <v>0.02</v>
      </c>
      <c r="Y22" s="77">
        <f>IFERROR(VLOOKUP($A22,IF('Index LA Main'!$B$4=1,'Index LA Main'!$A$8:$Y$170,IF('Index LA Main'!$B$4=2,'Index LA Main'!$A$177:$Y$339,IF('Index LA Main'!$B$4=3,'Index LA Main'!$A$346:$Y$508,IF('Index LA Main'!$B$4=4,'Index LA Main'!$A$515:$Y$677,"Error")))),'Index LA Main'!Y$1,0),"Error")</f>
        <v>0.01</v>
      </c>
    </row>
    <row r="23" spans="1:25" s="129" customFormat="1" x14ac:dyDescent="0.2">
      <c r="A23" s="6">
        <v>303</v>
      </c>
      <c r="B23" s="6" t="s">
        <v>190</v>
      </c>
      <c r="C23" s="7" t="s">
        <v>180</v>
      </c>
      <c r="D23" s="122">
        <f>IFERROR(VLOOKUP($A23,IF('Index LA Main'!$B$4=1,'Index LA Main'!$A$8:$Y$170,IF('Index LA Main'!$B$4=2,'Index LA Main'!$A$177:$Y$339,IF('Index LA Main'!$B$4=3,'Index LA Main'!$A$346:$Y$508,IF('Index LA Main'!$B$4=4,'Index LA Main'!$A$515:$Y$677,"Error")))),'Index LA Main'!D$1,0),"Error")</f>
        <v>3150</v>
      </c>
      <c r="E23" s="77">
        <f>IFERROR(VLOOKUP($A23,IF('Index LA Main'!$B$4=1,'Index LA Main'!$A$8:$Y$170,IF('Index LA Main'!$B$4=2,'Index LA Main'!$A$177:$Y$339,IF('Index LA Main'!$B$4=3,'Index LA Main'!$A$346:$Y$508,IF('Index LA Main'!$B$4=4,'Index LA Main'!$A$515:$Y$677,"Error")))),'Index LA Main'!E$1,0),"Error")</f>
        <v>0.94</v>
      </c>
      <c r="F23" s="77">
        <f>IFERROR(VLOOKUP($A23,IF('Index LA Main'!$B$4=1,'Index LA Main'!$A$8:$Y$170,IF('Index LA Main'!$B$4=2,'Index LA Main'!$A$177:$Y$339,IF('Index LA Main'!$B$4=3,'Index LA Main'!$A$346:$Y$508,IF('Index LA Main'!$B$4=4,'Index LA Main'!$A$515:$Y$677,"Error")))),'Index LA Main'!F$1,0),"Error")</f>
        <v>0.93</v>
      </c>
      <c r="G23" s="77">
        <f>IFERROR(VLOOKUP($A23,IF('Index LA Main'!$B$4=1,'Index LA Main'!$A$8:$Y$170,IF('Index LA Main'!$B$4=2,'Index LA Main'!$A$177:$Y$339,IF('Index LA Main'!$B$4=3,'Index LA Main'!$A$346:$Y$508,IF('Index LA Main'!$B$4=4,'Index LA Main'!$A$515:$Y$677,"Error")))),'Index LA Main'!G$1,0),"Error")</f>
        <v>0.2</v>
      </c>
      <c r="H23" s="77" t="str">
        <f>IFERROR(VLOOKUP($A23,IF('Index LA Main'!$B$4=1,'Index LA Main'!$A$8:$Y$170,IF('Index LA Main'!$B$4=2,'Index LA Main'!$A$177:$Y$339,IF('Index LA Main'!$B$4=3,'Index LA Main'!$A$346:$Y$508,IF('Index LA Main'!$B$4=4,'Index LA Main'!$A$515:$Y$677,"Error")))),'Index LA Main'!H$1,0),"Error")</f>
        <v>x</v>
      </c>
      <c r="I23" s="77">
        <f>IFERROR(VLOOKUP($A23,IF('Index LA Main'!$B$4=1,'Index LA Main'!$A$8:$Y$170,IF('Index LA Main'!$B$4=2,'Index LA Main'!$A$177:$Y$339,IF('Index LA Main'!$B$4=3,'Index LA Main'!$A$346:$Y$508,IF('Index LA Main'!$B$4=4,'Index LA Main'!$A$515:$Y$677,"Error")))),'Index LA Main'!I$1,0),"Error")</f>
        <v>0.03</v>
      </c>
      <c r="J23" s="77">
        <f>IFERROR(VLOOKUP($A23,IF('Index LA Main'!$B$4=1,'Index LA Main'!$A$8:$Y$170,IF('Index LA Main'!$B$4=2,'Index LA Main'!$A$177:$Y$339,IF('Index LA Main'!$B$4=3,'Index LA Main'!$A$346:$Y$508,IF('Index LA Main'!$B$4=4,'Index LA Main'!$A$515:$Y$677,"Error")))),'Index LA Main'!J$1,0),"Error")</f>
        <v>0.64</v>
      </c>
      <c r="K23" s="77">
        <f>IFERROR(VLOOKUP($A23,IF('Index LA Main'!$B$4=1,'Index LA Main'!$A$8:$Y$170,IF('Index LA Main'!$B$4=2,'Index LA Main'!$A$177:$Y$339,IF('Index LA Main'!$B$4=3,'Index LA Main'!$A$346:$Y$508,IF('Index LA Main'!$B$4=4,'Index LA Main'!$A$515:$Y$677,"Error")))),'Index LA Main'!K$1,0),"Error")</f>
        <v>0.06</v>
      </c>
      <c r="L23" s="77">
        <f>IFERROR(VLOOKUP($A23,IF('Index LA Main'!$B$4=1,'Index LA Main'!$A$8:$Y$170,IF('Index LA Main'!$B$4=2,'Index LA Main'!$A$177:$Y$339,IF('Index LA Main'!$B$4=3,'Index LA Main'!$A$346:$Y$508,IF('Index LA Main'!$B$4=4,'Index LA Main'!$A$515:$Y$677,"Error")))),'Index LA Main'!L$1,0),"Error")</f>
        <v>0</v>
      </c>
      <c r="M23" s="77">
        <f>IFERROR(VLOOKUP($A23,IF('Index LA Main'!$B$4=1,'Index LA Main'!$A$8:$Y$170,IF('Index LA Main'!$B$4=2,'Index LA Main'!$A$177:$Y$339,IF('Index LA Main'!$B$4=3,'Index LA Main'!$A$346:$Y$508,IF('Index LA Main'!$B$4=4,'Index LA Main'!$A$515:$Y$677,"Error")))),'Index LA Main'!M$1,0),"Error")</f>
        <v>0</v>
      </c>
      <c r="N23" s="77">
        <f>IFERROR(VLOOKUP($A23,IF('Index LA Main'!$B$4=1,'Index LA Main'!$A$8:$Y$170,IF('Index LA Main'!$B$4=2,'Index LA Main'!$A$177:$Y$339,IF('Index LA Main'!$B$4=3,'Index LA Main'!$A$346:$Y$508,IF('Index LA Main'!$B$4=4,'Index LA Main'!$A$515:$Y$677,"Error")))),'Index LA Main'!N$1,0),"Error")</f>
        <v>0</v>
      </c>
      <c r="O23" s="77">
        <f>IFERROR(VLOOKUP($A23,IF('Index LA Main'!$B$4=1,'Index LA Main'!$A$8:$Y$170,IF('Index LA Main'!$B$4=2,'Index LA Main'!$A$177:$Y$339,IF('Index LA Main'!$B$4=3,'Index LA Main'!$A$346:$Y$508,IF('Index LA Main'!$B$4=4,'Index LA Main'!$A$515:$Y$677,"Error")))),'Index LA Main'!O$1,0),"Error")</f>
        <v>0.05</v>
      </c>
      <c r="P23" s="77">
        <f>IFERROR(VLOOKUP($A23,IF('Index LA Main'!$B$4=1,'Index LA Main'!$A$8:$Y$170,IF('Index LA Main'!$B$4=2,'Index LA Main'!$A$177:$Y$339,IF('Index LA Main'!$B$4=3,'Index LA Main'!$A$346:$Y$508,IF('Index LA Main'!$B$4=4,'Index LA Main'!$A$515:$Y$677,"Error")))),'Index LA Main'!P$1,0),"Error")</f>
        <v>0</v>
      </c>
      <c r="Q23" s="77" t="str">
        <f>IFERROR(VLOOKUP($A23,IF('Index LA Main'!$B$4=1,'Index LA Main'!$A$8:$Y$170,IF('Index LA Main'!$B$4=2,'Index LA Main'!$A$177:$Y$339,IF('Index LA Main'!$B$4=3,'Index LA Main'!$A$346:$Y$508,IF('Index LA Main'!$B$4=4,'Index LA Main'!$A$515:$Y$677,"Error")))),'Index LA Main'!Q$1,0),"Error")</f>
        <v>-</v>
      </c>
      <c r="R23" s="77">
        <f>IFERROR(VLOOKUP($A23,IF('Index LA Main'!$B$4=1,'Index LA Main'!$A$8:$Y$170,IF('Index LA Main'!$B$4=2,'Index LA Main'!$A$177:$Y$339,IF('Index LA Main'!$B$4=3,'Index LA Main'!$A$346:$Y$508,IF('Index LA Main'!$B$4=4,'Index LA Main'!$A$515:$Y$677,"Error")))),'Index LA Main'!R$1,0),"Error")</f>
        <v>0.01</v>
      </c>
      <c r="S23" s="77">
        <f>IFERROR(VLOOKUP($A23,IF('Index LA Main'!$B$4=1,'Index LA Main'!$A$8:$Y$170,IF('Index LA Main'!$B$4=2,'Index LA Main'!$A$177:$Y$339,IF('Index LA Main'!$B$4=3,'Index LA Main'!$A$346:$Y$508,IF('Index LA Main'!$B$4=4,'Index LA Main'!$A$515:$Y$677,"Error")))),'Index LA Main'!S$1,0),"Error")</f>
        <v>0.01</v>
      </c>
      <c r="T23" s="77" t="str">
        <f>IFERROR(VLOOKUP($A23,IF('Index LA Main'!$B$4=1,'Index LA Main'!$A$8:$Y$170,IF('Index LA Main'!$B$4=2,'Index LA Main'!$A$177:$Y$339,IF('Index LA Main'!$B$4=3,'Index LA Main'!$A$346:$Y$508,IF('Index LA Main'!$B$4=4,'Index LA Main'!$A$515:$Y$677,"Error")))),'Index LA Main'!T$1,0),"Error")</f>
        <v>x</v>
      </c>
      <c r="U23" s="77">
        <f>IFERROR(VLOOKUP($A23,IF('Index LA Main'!$B$4=1,'Index LA Main'!$A$8:$Y$170,IF('Index LA Main'!$B$4=2,'Index LA Main'!$A$177:$Y$339,IF('Index LA Main'!$B$4=3,'Index LA Main'!$A$346:$Y$508,IF('Index LA Main'!$B$4=4,'Index LA Main'!$A$515:$Y$677,"Error")))),'Index LA Main'!U$1,0),"Error")</f>
        <v>0</v>
      </c>
      <c r="V23" s="77">
        <f>IFERROR(VLOOKUP($A23,IF('Index LA Main'!$B$4=1,'Index LA Main'!$A$8:$Y$170,IF('Index LA Main'!$B$4=2,'Index LA Main'!$A$177:$Y$339,IF('Index LA Main'!$B$4=3,'Index LA Main'!$A$346:$Y$508,IF('Index LA Main'!$B$4=4,'Index LA Main'!$A$515:$Y$677,"Error")))),'Index LA Main'!V$1,0),"Error")</f>
        <v>0.01</v>
      </c>
      <c r="W23" s="77">
        <f>IFERROR(VLOOKUP($A23,IF('Index LA Main'!$B$4=1,'Index LA Main'!$A$8:$Y$170,IF('Index LA Main'!$B$4=2,'Index LA Main'!$A$177:$Y$339,IF('Index LA Main'!$B$4=3,'Index LA Main'!$A$346:$Y$508,IF('Index LA Main'!$B$4=4,'Index LA Main'!$A$515:$Y$677,"Error")))),'Index LA Main'!W$1,0),"Error")</f>
        <v>0.04</v>
      </c>
      <c r="X23" s="77">
        <f>IFERROR(VLOOKUP($A23,IF('Index LA Main'!$B$4=1,'Index LA Main'!$A$8:$Y$170,IF('Index LA Main'!$B$4=2,'Index LA Main'!$A$177:$Y$339,IF('Index LA Main'!$B$4=3,'Index LA Main'!$A$346:$Y$508,IF('Index LA Main'!$B$4=4,'Index LA Main'!$A$515:$Y$677,"Error")))),'Index LA Main'!X$1,0),"Error")</f>
        <v>0.01</v>
      </c>
      <c r="Y23" s="77">
        <f>IFERROR(VLOOKUP($A23,IF('Index LA Main'!$B$4=1,'Index LA Main'!$A$8:$Y$170,IF('Index LA Main'!$B$4=2,'Index LA Main'!$A$177:$Y$339,IF('Index LA Main'!$B$4=3,'Index LA Main'!$A$346:$Y$508,IF('Index LA Main'!$B$4=4,'Index LA Main'!$A$515:$Y$677,"Error")))),'Index LA Main'!Y$1,0),"Error")</f>
        <v>0.01</v>
      </c>
    </row>
    <row r="24" spans="1:25" s="129" customFormat="1" x14ac:dyDescent="0.2">
      <c r="A24" s="6">
        <v>330</v>
      </c>
      <c r="B24" s="6" t="s">
        <v>191</v>
      </c>
      <c r="C24" s="7" t="s">
        <v>174</v>
      </c>
      <c r="D24" s="122">
        <f>IFERROR(VLOOKUP($A24,IF('Index LA Main'!$B$4=1,'Index LA Main'!$A$8:$Y$170,IF('Index LA Main'!$B$4=2,'Index LA Main'!$A$177:$Y$339,IF('Index LA Main'!$B$4=3,'Index LA Main'!$A$346:$Y$508,IF('Index LA Main'!$B$4=4,'Index LA Main'!$A$515:$Y$677,"Error")))),'Index LA Main'!D$1,0),"Error")</f>
        <v>12170</v>
      </c>
      <c r="E24" s="77">
        <f>IFERROR(VLOOKUP($A24,IF('Index LA Main'!$B$4=1,'Index LA Main'!$A$8:$Y$170,IF('Index LA Main'!$B$4=2,'Index LA Main'!$A$177:$Y$339,IF('Index LA Main'!$B$4=3,'Index LA Main'!$A$346:$Y$508,IF('Index LA Main'!$B$4=4,'Index LA Main'!$A$515:$Y$677,"Error")))),'Index LA Main'!E$1,0),"Error")</f>
        <v>0.91</v>
      </c>
      <c r="F24" s="77">
        <f>IFERROR(VLOOKUP($A24,IF('Index LA Main'!$B$4=1,'Index LA Main'!$A$8:$Y$170,IF('Index LA Main'!$B$4=2,'Index LA Main'!$A$177:$Y$339,IF('Index LA Main'!$B$4=3,'Index LA Main'!$A$346:$Y$508,IF('Index LA Main'!$B$4=4,'Index LA Main'!$A$515:$Y$677,"Error")))),'Index LA Main'!F$1,0),"Error")</f>
        <v>0.89</v>
      </c>
      <c r="G24" s="77">
        <f>IFERROR(VLOOKUP($A24,IF('Index LA Main'!$B$4=1,'Index LA Main'!$A$8:$Y$170,IF('Index LA Main'!$B$4=2,'Index LA Main'!$A$177:$Y$339,IF('Index LA Main'!$B$4=3,'Index LA Main'!$A$346:$Y$508,IF('Index LA Main'!$B$4=4,'Index LA Main'!$A$515:$Y$677,"Error")))),'Index LA Main'!G$1,0),"Error")</f>
        <v>0.32</v>
      </c>
      <c r="H24" s="77" t="str">
        <f>IFERROR(VLOOKUP($A24,IF('Index LA Main'!$B$4=1,'Index LA Main'!$A$8:$Y$170,IF('Index LA Main'!$B$4=2,'Index LA Main'!$A$177:$Y$339,IF('Index LA Main'!$B$4=3,'Index LA Main'!$A$346:$Y$508,IF('Index LA Main'!$B$4=4,'Index LA Main'!$A$515:$Y$677,"Error")))),'Index LA Main'!H$1,0),"Error")</f>
        <v>-</v>
      </c>
      <c r="I24" s="77">
        <f>IFERROR(VLOOKUP($A24,IF('Index LA Main'!$B$4=1,'Index LA Main'!$A$8:$Y$170,IF('Index LA Main'!$B$4=2,'Index LA Main'!$A$177:$Y$339,IF('Index LA Main'!$B$4=3,'Index LA Main'!$A$346:$Y$508,IF('Index LA Main'!$B$4=4,'Index LA Main'!$A$515:$Y$677,"Error")))),'Index LA Main'!I$1,0),"Error")</f>
        <v>0.05</v>
      </c>
      <c r="J24" s="77">
        <f>IFERROR(VLOOKUP($A24,IF('Index LA Main'!$B$4=1,'Index LA Main'!$A$8:$Y$170,IF('Index LA Main'!$B$4=2,'Index LA Main'!$A$177:$Y$339,IF('Index LA Main'!$B$4=3,'Index LA Main'!$A$346:$Y$508,IF('Index LA Main'!$B$4=4,'Index LA Main'!$A$515:$Y$677,"Error")))),'Index LA Main'!J$1,0),"Error")</f>
        <v>0.39</v>
      </c>
      <c r="K24" s="77">
        <f>IFERROR(VLOOKUP($A24,IF('Index LA Main'!$B$4=1,'Index LA Main'!$A$8:$Y$170,IF('Index LA Main'!$B$4=2,'Index LA Main'!$A$177:$Y$339,IF('Index LA Main'!$B$4=3,'Index LA Main'!$A$346:$Y$508,IF('Index LA Main'!$B$4=4,'Index LA Main'!$A$515:$Y$677,"Error")))),'Index LA Main'!K$1,0),"Error")</f>
        <v>0.14000000000000001</v>
      </c>
      <c r="L24" s="77" t="str">
        <f>IFERROR(VLOOKUP($A24,IF('Index LA Main'!$B$4=1,'Index LA Main'!$A$8:$Y$170,IF('Index LA Main'!$B$4=2,'Index LA Main'!$A$177:$Y$339,IF('Index LA Main'!$B$4=3,'Index LA Main'!$A$346:$Y$508,IF('Index LA Main'!$B$4=4,'Index LA Main'!$A$515:$Y$677,"Error")))),'Index LA Main'!L$1,0),"Error")</f>
        <v>-</v>
      </c>
      <c r="M24" s="77">
        <f>IFERROR(VLOOKUP($A24,IF('Index LA Main'!$B$4=1,'Index LA Main'!$A$8:$Y$170,IF('Index LA Main'!$B$4=2,'Index LA Main'!$A$177:$Y$339,IF('Index LA Main'!$B$4=3,'Index LA Main'!$A$346:$Y$508,IF('Index LA Main'!$B$4=4,'Index LA Main'!$A$515:$Y$677,"Error")))),'Index LA Main'!M$1,0),"Error")</f>
        <v>0</v>
      </c>
      <c r="N24" s="77" t="str">
        <f>IFERROR(VLOOKUP($A24,IF('Index LA Main'!$B$4=1,'Index LA Main'!$A$8:$Y$170,IF('Index LA Main'!$B$4=2,'Index LA Main'!$A$177:$Y$339,IF('Index LA Main'!$B$4=3,'Index LA Main'!$A$346:$Y$508,IF('Index LA Main'!$B$4=4,'Index LA Main'!$A$515:$Y$677,"Error")))),'Index LA Main'!N$1,0),"Error")</f>
        <v>-</v>
      </c>
      <c r="O24" s="77">
        <f>IFERROR(VLOOKUP($A24,IF('Index LA Main'!$B$4=1,'Index LA Main'!$A$8:$Y$170,IF('Index LA Main'!$B$4=2,'Index LA Main'!$A$177:$Y$339,IF('Index LA Main'!$B$4=3,'Index LA Main'!$A$346:$Y$508,IF('Index LA Main'!$B$4=4,'Index LA Main'!$A$515:$Y$677,"Error")))),'Index LA Main'!O$1,0),"Error")</f>
        <v>0.03</v>
      </c>
      <c r="P24" s="77" t="str">
        <f>IFERROR(VLOOKUP($A24,IF('Index LA Main'!$B$4=1,'Index LA Main'!$A$8:$Y$170,IF('Index LA Main'!$B$4=2,'Index LA Main'!$A$177:$Y$339,IF('Index LA Main'!$B$4=3,'Index LA Main'!$A$346:$Y$508,IF('Index LA Main'!$B$4=4,'Index LA Main'!$A$515:$Y$677,"Error")))),'Index LA Main'!P$1,0),"Error")</f>
        <v>x</v>
      </c>
      <c r="Q24" s="77" t="str">
        <f>IFERROR(VLOOKUP($A24,IF('Index LA Main'!$B$4=1,'Index LA Main'!$A$8:$Y$170,IF('Index LA Main'!$B$4=2,'Index LA Main'!$A$177:$Y$339,IF('Index LA Main'!$B$4=3,'Index LA Main'!$A$346:$Y$508,IF('Index LA Main'!$B$4=4,'Index LA Main'!$A$515:$Y$677,"Error")))),'Index LA Main'!Q$1,0),"Error")</f>
        <v>-</v>
      </c>
      <c r="R24" s="77">
        <f>IFERROR(VLOOKUP($A24,IF('Index LA Main'!$B$4=1,'Index LA Main'!$A$8:$Y$170,IF('Index LA Main'!$B$4=2,'Index LA Main'!$A$177:$Y$339,IF('Index LA Main'!$B$4=3,'Index LA Main'!$A$346:$Y$508,IF('Index LA Main'!$B$4=4,'Index LA Main'!$A$515:$Y$677,"Error")))),'Index LA Main'!R$1,0),"Error")</f>
        <v>0.01</v>
      </c>
      <c r="S24" s="77" t="str">
        <f>IFERROR(VLOOKUP($A24,IF('Index LA Main'!$B$4=1,'Index LA Main'!$A$8:$Y$170,IF('Index LA Main'!$B$4=2,'Index LA Main'!$A$177:$Y$339,IF('Index LA Main'!$B$4=3,'Index LA Main'!$A$346:$Y$508,IF('Index LA Main'!$B$4=4,'Index LA Main'!$A$515:$Y$677,"Error")))),'Index LA Main'!S$1,0),"Error")</f>
        <v>-</v>
      </c>
      <c r="T24" s="77" t="str">
        <f>IFERROR(VLOOKUP($A24,IF('Index LA Main'!$B$4=1,'Index LA Main'!$A$8:$Y$170,IF('Index LA Main'!$B$4=2,'Index LA Main'!$A$177:$Y$339,IF('Index LA Main'!$B$4=3,'Index LA Main'!$A$346:$Y$508,IF('Index LA Main'!$B$4=4,'Index LA Main'!$A$515:$Y$677,"Error")))),'Index LA Main'!T$1,0),"Error")</f>
        <v>-</v>
      </c>
      <c r="U24" s="77" t="str">
        <f>IFERROR(VLOOKUP($A24,IF('Index LA Main'!$B$4=1,'Index LA Main'!$A$8:$Y$170,IF('Index LA Main'!$B$4=2,'Index LA Main'!$A$177:$Y$339,IF('Index LA Main'!$B$4=3,'Index LA Main'!$A$346:$Y$508,IF('Index LA Main'!$B$4=4,'Index LA Main'!$A$515:$Y$677,"Error")))),'Index LA Main'!U$1,0),"Error")</f>
        <v>-</v>
      </c>
      <c r="V24" s="77">
        <f>IFERROR(VLOOKUP($A24,IF('Index LA Main'!$B$4=1,'Index LA Main'!$A$8:$Y$170,IF('Index LA Main'!$B$4=2,'Index LA Main'!$A$177:$Y$339,IF('Index LA Main'!$B$4=3,'Index LA Main'!$A$346:$Y$508,IF('Index LA Main'!$B$4=4,'Index LA Main'!$A$515:$Y$677,"Error")))),'Index LA Main'!V$1,0),"Error")</f>
        <v>0.01</v>
      </c>
      <c r="W24" s="77">
        <f>IFERROR(VLOOKUP($A24,IF('Index LA Main'!$B$4=1,'Index LA Main'!$A$8:$Y$170,IF('Index LA Main'!$B$4=2,'Index LA Main'!$A$177:$Y$339,IF('Index LA Main'!$B$4=3,'Index LA Main'!$A$346:$Y$508,IF('Index LA Main'!$B$4=4,'Index LA Main'!$A$515:$Y$677,"Error")))),'Index LA Main'!W$1,0),"Error")</f>
        <v>0.06</v>
      </c>
      <c r="X24" s="77">
        <f>IFERROR(VLOOKUP($A24,IF('Index LA Main'!$B$4=1,'Index LA Main'!$A$8:$Y$170,IF('Index LA Main'!$B$4=2,'Index LA Main'!$A$177:$Y$339,IF('Index LA Main'!$B$4=3,'Index LA Main'!$A$346:$Y$508,IF('Index LA Main'!$B$4=4,'Index LA Main'!$A$515:$Y$677,"Error")))),'Index LA Main'!X$1,0),"Error")</f>
        <v>0.01</v>
      </c>
      <c r="Y24" s="77">
        <f>IFERROR(VLOOKUP($A24,IF('Index LA Main'!$B$4=1,'Index LA Main'!$A$8:$Y$170,IF('Index LA Main'!$B$4=2,'Index LA Main'!$A$177:$Y$339,IF('Index LA Main'!$B$4=3,'Index LA Main'!$A$346:$Y$508,IF('Index LA Main'!$B$4=4,'Index LA Main'!$A$515:$Y$677,"Error")))),'Index LA Main'!Y$1,0),"Error")</f>
        <v>0.02</v>
      </c>
    </row>
    <row r="25" spans="1:25" s="129" customFormat="1" x14ac:dyDescent="0.2">
      <c r="A25" s="6">
        <v>889</v>
      </c>
      <c r="B25" s="6" t="s">
        <v>192</v>
      </c>
      <c r="C25" s="7" t="s">
        <v>168</v>
      </c>
      <c r="D25" s="122">
        <f>IFERROR(VLOOKUP($A25,IF('Index LA Main'!$B$4=1,'Index LA Main'!$A$8:$Y$170,IF('Index LA Main'!$B$4=2,'Index LA Main'!$A$177:$Y$339,IF('Index LA Main'!$B$4=3,'Index LA Main'!$A$346:$Y$508,IF('Index LA Main'!$B$4=4,'Index LA Main'!$A$515:$Y$677,"Error")))),'Index LA Main'!D$1,0),"Error")</f>
        <v>1750</v>
      </c>
      <c r="E25" s="77">
        <f>IFERROR(VLOOKUP($A25,IF('Index LA Main'!$B$4=1,'Index LA Main'!$A$8:$Y$170,IF('Index LA Main'!$B$4=2,'Index LA Main'!$A$177:$Y$339,IF('Index LA Main'!$B$4=3,'Index LA Main'!$A$346:$Y$508,IF('Index LA Main'!$B$4=4,'Index LA Main'!$A$515:$Y$677,"Error")))),'Index LA Main'!E$1,0),"Error")</f>
        <v>0.92</v>
      </c>
      <c r="F25" s="77">
        <f>IFERROR(VLOOKUP($A25,IF('Index LA Main'!$B$4=1,'Index LA Main'!$A$8:$Y$170,IF('Index LA Main'!$B$4=2,'Index LA Main'!$A$177:$Y$339,IF('Index LA Main'!$B$4=3,'Index LA Main'!$A$346:$Y$508,IF('Index LA Main'!$B$4=4,'Index LA Main'!$A$515:$Y$677,"Error")))),'Index LA Main'!F$1,0),"Error")</f>
        <v>0.9</v>
      </c>
      <c r="G25" s="77">
        <f>IFERROR(VLOOKUP($A25,IF('Index LA Main'!$B$4=1,'Index LA Main'!$A$8:$Y$170,IF('Index LA Main'!$B$4=2,'Index LA Main'!$A$177:$Y$339,IF('Index LA Main'!$B$4=3,'Index LA Main'!$A$346:$Y$508,IF('Index LA Main'!$B$4=4,'Index LA Main'!$A$515:$Y$677,"Error")))),'Index LA Main'!G$1,0),"Error")</f>
        <v>0.52</v>
      </c>
      <c r="H25" s="77" t="str">
        <f>IFERROR(VLOOKUP($A25,IF('Index LA Main'!$B$4=1,'Index LA Main'!$A$8:$Y$170,IF('Index LA Main'!$B$4=2,'Index LA Main'!$A$177:$Y$339,IF('Index LA Main'!$B$4=3,'Index LA Main'!$A$346:$Y$508,IF('Index LA Main'!$B$4=4,'Index LA Main'!$A$515:$Y$677,"Error")))),'Index LA Main'!H$1,0),"Error")</f>
        <v>-</v>
      </c>
      <c r="I25" s="77">
        <f>IFERROR(VLOOKUP($A25,IF('Index LA Main'!$B$4=1,'Index LA Main'!$A$8:$Y$170,IF('Index LA Main'!$B$4=2,'Index LA Main'!$A$177:$Y$339,IF('Index LA Main'!$B$4=3,'Index LA Main'!$A$346:$Y$508,IF('Index LA Main'!$B$4=4,'Index LA Main'!$A$515:$Y$677,"Error")))),'Index LA Main'!I$1,0),"Error")</f>
        <v>0.03</v>
      </c>
      <c r="J25" s="77">
        <f>IFERROR(VLOOKUP($A25,IF('Index LA Main'!$B$4=1,'Index LA Main'!$A$8:$Y$170,IF('Index LA Main'!$B$4=2,'Index LA Main'!$A$177:$Y$339,IF('Index LA Main'!$B$4=3,'Index LA Main'!$A$346:$Y$508,IF('Index LA Main'!$B$4=4,'Index LA Main'!$A$515:$Y$677,"Error")))),'Index LA Main'!J$1,0),"Error")</f>
        <v>0.2</v>
      </c>
      <c r="K25" s="77">
        <f>IFERROR(VLOOKUP($A25,IF('Index LA Main'!$B$4=1,'Index LA Main'!$A$8:$Y$170,IF('Index LA Main'!$B$4=2,'Index LA Main'!$A$177:$Y$339,IF('Index LA Main'!$B$4=3,'Index LA Main'!$A$346:$Y$508,IF('Index LA Main'!$B$4=4,'Index LA Main'!$A$515:$Y$677,"Error")))),'Index LA Main'!K$1,0),"Error")</f>
        <v>0.14000000000000001</v>
      </c>
      <c r="L25" s="77">
        <f>IFERROR(VLOOKUP($A25,IF('Index LA Main'!$B$4=1,'Index LA Main'!$A$8:$Y$170,IF('Index LA Main'!$B$4=2,'Index LA Main'!$A$177:$Y$339,IF('Index LA Main'!$B$4=3,'Index LA Main'!$A$346:$Y$508,IF('Index LA Main'!$B$4=4,'Index LA Main'!$A$515:$Y$677,"Error")))),'Index LA Main'!L$1,0),"Error")</f>
        <v>0</v>
      </c>
      <c r="M25" s="77">
        <f>IFERROR(VLOOKUP($A25,IF('Index LA Main'!$B$4=1,'Index LA Main'!$A$8:$Y$170,IF('Index LA Main'!$B$4=2,'Index LA Main'!$A$177:$Y$339,IF('Index LA Main'!$B$4=3,'Index LA Main'!$A$346:$Y$508,IF('Index LA Main'!$B$4=4,'Index LA Main'!$A$515:$Y$677,"Error")))),'Index LA Main'!M$1,0),"Error")</f>
        <v>0</v>
      </c>
      <c r="N25" s="77">
        <f>IFERROR(VLOOKUP($A25,IF('Index LA Main'!$B$4=1,'Index LA Main'!$A$8:$Y$170,IF('Index LA Main'!$B$4=2,'Index LA Main'!$A$177:$Y$339,IF('Index LA Main'!$B$4=3,'Index LA Main'!$A$346:$Y$508,IF('Index LA Main'!$B$4=4,'Index LA Main'!$A$515:$Y$677,"Error")))),'Index LA Main'!N$1,0),"Error")</f>
        <v>0</v>
      </c>
      <c r="O25" s="77">
        <f>IFERROR(VLOOKUP($A25,IF('Index LA Main'!$B$4=1,'Index LA Main'!$A$8:$Y$170,IF('Index LA Main'!$B$4=2,'Index LA Main'!$A$177:$Y$339,IF('Index LA Main'!$B$4=3,'Index LA Main'!$A$346:$Y$508,IF('Index LA Main'!$B$4=4,'Index LA Main'!$A$515:$Y$677,"Error")))),'Index LA Main'!O$1,0),"Error")</f>
        <v>0.05</v>
      </c>
      <c r="P25" s="77">
        <f>IFERROR(VLOOKUP($A25,IF('Index LA Main'!$B$4=1,'Index LA Main'!$A$8:$Y$170,IF('Index LA Main'!$B$4=2,'Index LA Main'!$A$177:$Y$339,IF('Index LA Main'!$B$4=3,'Index LA Main'!$A$346:$Y$508,IF('Index LA Main'!$B$4=4,'Index LA Main'!$A$515:$Y$677,"Error")))),'Index LA Main'!P$1,0),"Error")</f>
        <v>0</v>
      </c>
      <c r="Q25" s="77">
        <f>IFERROR(VLOOKUP($A25,IF('Index LA Main'!$B$4=1,'Index LA Main'!$A$8:$Y$170,IF('Index LA Main'!$B$4=2,'Index LA Main'!$A$177:$Y$339,IF('Index LA Main'!$B$4=3,'Index LA Main'!$A$346:$Y$508,IF('Index LA Main'!$B$4=4,'Index LA Main'!$A$515:$Y$677,"Error")))),'Index LA Main'!Q$1,0),"Error")</f>
        <v>0.01</v>
      </c>
      <c r="R25" s="77">
        <f>IFERROR(VLOOKUP($A25,IF('Index LA Main'!$B$4=1,'Index LA Main'!$A$8:$Y$170,IF('Index LA Main'!$B$4=2,'Index LA Main'!$A$177:$Y$339,IF('Index LA Main'!$B$4=3,'Index LA Main'!$A$346:$Y$508,IF('Index LA Main'!$B$4=4,'Index LA Main'!$A$515:$Y$677,"Error")))),'Index LA Main'!R$1,0),"Error")</f>
        <v>0.01</v>
      </c>
      <c r="S25" s="77">
        <f>IFERROR(VLOOKUP($A25,IF('Index LA Main'!$B$4=1,'Index LA Main'!$A$8:$Y$170,IF('Index LA Main'!$B$4=2,'Index LA Main'!$A$177:$Y$339,IF('Index LA Main'!$B$4=3,'Index LA Main'!$A$346:$Y$508,IF('Index LA Main'!$B$4=4,'Index LA Main'!$A$515:$Y$677,"Error")))),'Index LA Main'!S$1,0),"Error")</f>
        <v>0.01</v>
      </c>
      <c r="T25" s="77" t="str">
        <f>IFERROR(VLOOKUP($A25,IF('Index LA Main'!$B$4=1,'Index LA Main'!$A$8:$Y$170,IF('Index LA Main'!$B$4=2,'Index LA Main'!$A$177:$Y$339,IF('Index LA Main'!$B$4=3,'Index LA Main'!$A$346:$Y$508,IF('Index LA Main'!$B$4=4,'Index LA Main'!$A$515:$Y$677,"Error")))),'Index LA Main'!T$1,0),"Error")</f>
        <v>x</v>
      </c>
      <c r="U25" s="77" t="str">
        <f>IFERROR(VLOOKUP($A25,IF('Index LA Main'!$B$4=1,'Index LA Main'!$A$8:$Y$170,IF('Index LA Main'!$B$4=2,'Index LA Main'!$A$177:$Y$339,IF('Index LA Main'!$B$4=3,'Index LA Main'!$A$346:$Y$508,IF('Index LA Main'!$B$4=4,'Index LA Main'!$A$515:$Y$677,"Error")))),'Index LA Main'!U$1,0),"Error")</f>
        <v>x</v>
      </c>
      <c r="V25" s="77">
        <f>IFERROR(VLOOKUP($A25,IF('Index LA Main'!$B$4=1,'Index LA Main'!$A$8:$Y$170,IF('Index LA Main'!$B$4=2,'Index LA Main'!$A$177:$Y$339,IF('Index LA Main'!$B$4=3,'Index LA Main'!$A$346:$Y$508,IF('Index LA Main'!$B$4=4,'Index LA Main'!$A$515:$Y$677,"Error")))),'Index LA Main'!V$1,0),"Error")</f>
        <v>0.01</v>
      </c>
      <c r="W25" s="77">
        <f>IFERROR(VLOOKUP($A25,IF('Index LA Main'!$B$4=1,'Index LA Main'!$A$8:$Y$170,IF('Index LA Main'!$B$4=2,'Index LA Main'!$A$177:$Y$339,IF('Index LA Main'!$B$4=3,'Index LA Main'!$A$346:$Y$508,IF('Index LA Main'!$B$4=4,'Index LA Main'!$A$515:$Y$677,"Error")))),'Index LA Main'!W$1,0),"Error")</f>
        <v>0.05</v>
      </c>
      <c r="X25" s="77">
        <f>IFERROR(VLOOKUP($A25,IF('Index LA Main'!$B$4=1,'Index LA Main'!$A$8:$Y$170,IF('Index LA Main'!$B$4=2,'Index LA Main'!$A$177:$Y$339,IF('Index LA Main'!$B$4=3,'Index LA Main'!$A$346:$Y$508,IF('Index LA Main'!$B$4=4,'Index LA Main'!$A$515:$Y$677,"Error")))),'Index LA Main'!X$1,0),"Error")</f>
        <v>0.01</v>
      </c>
      <c r="Y25" s="77">
        <f>IFERROR(VLOOKUP($A25,IF('Index LA Main'!$B$4=1,'Index LA Main'!$A$8:$Y$170,IF('Index LA Main'!$B$4=2,'Index LA Main'!$A$177:$Y$339,IF('Index LA Main'!$B$4=3,'Index LA Main'!$A$346:$Y$508,IF('Index LA Main'!$B$4=4,'Index LA Main'!$A$515:$Y$677,"Error")))),'Index LA Main'!Y$1,0),"Error")</f>
        <v>0.01</v>
      </c>
    </row>
    <row r="26" spans="1:25" s="129" customFormat="1" x14ac:dyDescent="0.2">
      <c r="A26" s="6">
        <v>890</v>
      </c>
      <c r="B26" s="6" t="s">
        <v>193</v>
      </c>
      <c r="C26" s="7" t="s">
        <v>168</v>
      </c>
      <c r="D26" s="122">
        <f>IFERROR(VLOOKUP($A26,IF('Index LA Main'!$B$4=1,'Index LA Main'!$A$8:$Y$170,IF('Index LA Main'!$B$4=2,'Index LA Main'!$A$177:$Y$339,IF('Index LA Main'!$B$4=3,'Index LA Main'!$A$346:$Y$508,IF('Index LA Main'!$B$4=4,'Index LA Main'!$A$515:$Y$677,"Error")))),'Index LA Main'!D$1,0),"Error")</f>
        <v>1620</v>
      </c>
      <c r="E26" s="77">
        <f>IFERROR(VLOOKUP($A26,IF('Index LA Main'!$B$4=1,'Index LA Main'!$A$8:$Y$170,IF('Index LA Main'!$B$4=2,'Index LA Main'!$A$177:$Y$339,IF('Index LA Main'!$B$4=3,'Index LA Main'!$A$346:$Y$508,IF('Index LA Main'!$B$4=4,'Index LA Main'!$A$515:$Y$677,"Error")))),'Index LA Main'!E$1,0),"Error")</f>
        <v>0.88</v>
      </c>
      <c r="F26" s="77">
        <f>IFERROR(VLOOKUP($A26,IF('Index LA Main'!$B$4=1,'Index LA Main'!$A$8:$Y$170,IF('Index LA Main'!$B$4=2,'Index LA Main'!$A$177:$Y$339,IF('Index LA Main'!$B$4=3,'Index LA Main'!$A$346:$Y$508,IF('Index LA Main'!$B$4=4,'Index LA Main'!$A$515:$Y$677,"Error")))),'Index LA Main'!F$1,0),"Error")</f>
        <v>0.86</v>
      </c>
      <c r="G26" s="77">
        <f>IFERROR(VLOOKUP($A26,IF('Index LA Main'!$B$4=1,'Index LA Main'!$A$8:$Y$170,IF('Index LA Main'!$B$4=2,'Index LA Main'!$A$177:$Y$339,IF('Index LA Main'!$B$4=3,'Index LA Main'!$A$346:$Y$508,IF('Index LA Main'!$B$4=4,'Index LA Main'!$A$515:$Y$677,"Error")))),'Index LA Main'!G$1,0),"Error")</f>
        <v>0.43</v>
      </c>
      <c r="H26" s="77" t="str">
        <f>IFERROR(VLOOKUP($A26,IF('Index LA Main'!$B$4=1,'Index LA Main'!$A$8:$Y$170,IF('Index LA Main'!$B$4=2,'Index LA Main'!$A$177:$Y$339,IF('Index LA Main'!$B$4=3,'Index LA Main'!$A$346:$Y$508,IF('Index LA Main'!$B$4=4,'Index LA Main'!$A$515:$Y$677,"Error")))),'Index LA Main'!H$1,0),"Error")</f>
        <v>x</v>
      </c>
      <c r="I26" s="77">
        <f>IFERROR(VLOOKUP($A26,IF('Index LA Main'!$B$4=1,'Index LA Main'!$A$8:$Y$170,IF('Index LA Main'!$B$4=2,'Index LA Main'!$A$177:$Y$339,IF('Index LA Main'!$B$4=3,'Index LA Main'!$A$346:$Y$508,IF('Index LA Main'!$B$4=4,'Index LA Main'!$A$515:$Y$677,"Error")))),'Index LA Main'!I$1,0),"Error")</f>
        <v>0.04</v>
      </c>
      <c r="J26" s="77">
        <f>IFERROR(VLOOKUP($A26,IF('Index LA Main'!$B$4=1,'Index LA Main'!$A$8:$Y$170,IF('Index LA Main'!$B$4=2,'Index LA Main'!$A$177:$Y$339,IF('Index LA Main'!$B$4=3,'Index LA Main'!$A$346:$Y$508,IF('Index LA Main'!$B$4=4,'Index LA Main'!$A$515:$Y$677,"Error")))),'Index LA Main'!J$1,0),"Error")</f>
        <v>0.06</v>
      </c>
      <c r="K26" s="77">
        <f>IFERROR(VLOOKUP($A26,IF('Index LA Main'!$B$4=1,'Index LA Main'!$A$8:$Y$170,IF('Index LA Main'!$B$4=2,'Index LA Main'!$A$177:$Y$339,IF('Index LA Main'!$B$4=3,'Index LA Main'!$A$346:$Y$508,IF('Index LA Main'!$B$4=4,'Index LA Main'!$A$515:$Y$677,"Error")))),'Index LA Main'!K$1,0),"Error")</f>
        <v>0.33</v>
      </c>
      <c r="L26" s="77">
        <f>IFERROR(VLOOKUP($A26,IF('Index LA Main'!$B$4=1,'Index LA Main'!$A$8:$Y$170,IF('Index LA Main'!$B$4=2,'Index LA Main'!$A$177:$Y$339,IF('Index LA Main'!$B$4=3,'Index LA Main'!$A$346:$Y$508,IF('Index LA Main'!$B$4=4,'Index LA Main'!$A$515:$Y$677,"Error")))),'Index LA Main'!L$1,0),"Error")</f>
        <v>0</v>
      </c>
      <c r="M26" s="77">
        <f>IFERROR(VLOOKUP($A26,IF('Index LA Main'!$B$4=1,'Index LA Main'!$A$8:$Y$170,IF('Index LA Main'!$B$4=2,'Index LA Main'!$A$177:$Y$339,IF('Index LA Main'!$B$4=3,'Index LA Main'!$A$346:$Y$508,IF('Index LA Main'!$B$4=4,'Index LA Main'!$A$515:$Y$677,"Error")))),'Index LA Main'!M$1,0),"Error")</f>
        <v>0</v>
      </c>
      <c r="N26" s="77">
        <f>IFERROR(VLOOKUP($A26,IF('Index LA Main'!$B$4=1,'Index LA Main'!$A$8:$Y$170,IF('Index LA Main'!$B$4=2,'Index LA Main'!$A$177:$Y$339,IF('Index LA Main'!$B$4=3,'Index LA Main'!$A$346:$Y$508,IF('Index LA Main'!$B$4=4,'Index LA Main'!$A$515:$Y$677,"Error")))),'Index LA Main'!N$1,0),"Error")</f>
        <v>0</v>
      </c>
      <c r="O26" s="77">
        <f>IFERROR(VLOOKUP($A26,IF('Index LA Main'!$B$4=1,'Index LA Main'!$A$8:$Y$170,IF('Index LA Main'!$B$4=2,'Index LA Main'!$A$177:$Y$339,IF('Index LA Main'!$B$4=3,'Index LA Main'!$A$346:$Y$508,IF('Index LA Main'!$B$4=4,'Index LA Main'!$A$515:$Y$677,"Error")))),'Index LA Main'!O$1,0),"Error")</f>
        <v>0.06</v>
      </c>
      <c r="P26" s="77">
        <f>IFERROR(VLOOKUP($A26,IF('Index LA Main'!$B$4=1,'Index LA Main'!$A$8:$Y$170,IF('Index LA Main'!$B$4=2,'Index LA Main'!$A$177:$Y$339,IF('Index LA Main'!$B$4=3,'Index LA Main'!$A$346:$Y$508,IF('Index LA Main'!$B$4=4,'Index LA Main'!$A$515:$Y$677,"Error")))),'Index LA Main'!P$1,0),"Error")</f>
        <v>0</v>
      </c>
      <c r="Q26" s="77" t="str">
        <f>IFERROR(VLOOKUP($A26,IF('Index LA Main'!$B$4=1,'Index LA Main'!$A$8:$Y$170,IF('Index LA Main'!$B$4=2,'Index LA Main'!$A$177:$Y$339,IF('Index LA Main'!$B$4=3,'Index LA Main'!$A$346:$Y$508,IF('Index LA Main'!$B$4=4,'Index LA Main'!$A$515:$Y$677,"Error")))),'Index LA Main'!Q$1,0),"Error")</f>
        <v>-</v>
      </c>
      <c r="R26" s="77">
        <f>IFERROR(VLOOKUP($A26,IF('Index LA Main'!$B$4=1,'Index LA Main'!$A$8:$Y$170,IF('Index LA Main'!$B$4=2,'Index LA Main'!$A$177:$Y$339,IF('Index LA Main'!$B$4=3,'Index LA Main'!$A$346:$Y$508,IF('Index LA Main'!$B$4=4,'Index LA Main'!$A$515:$Y$677,"Error")))),'Index LA Main'!R$1,0),"Error")</f>
        <v>0.01</v>
      </c>
      <c r="S26" s="77">
        <f>IFERROR(VLOOKUP($A26,IF('Index LA Main'!$B$4=1,'Index LA Main'!$A$8:$Y$170,IF('Index LA Main'!$B$4=2,'Index LA Main'!$A$177:$Y$339,IF('Index LA Main'!$B$4=3,'Index LA Main'!$A$346:$Y$508,IF('Index LA Main'!$B$4=4,'Index LA Main'!$A$515:$Y$677,"Error")))),'Index LA Main'!S$1,0),"Error")</f>
        <v>0.01</v>
      </c>
      <c r="T26" s="77" t="str">
        <f>IFERROR(VLOOKUP($A26,IF('Index LA Main'!$B$4=1,'Index LA Main'!$A$8:$Y$170,IF('Index LA Main'!$B$4=2,'Index LA Main'!$A$177:$Y$339,IF('Index LA Main'!$B$4=3,'Index LA Main'!$A$346:$Y$508,IF('Index LA Main'!$B$4=4,'Index LA Main'!$A$515:$Y$677,"Error")))),'Index LA Main'!T$1,0),"Error")</f>
        <v>x</v>
      </c>
      <c r="U26" s="77" t="str">
        <f>IFERROR(VLOOKUP($A26,IF('Index LA Main'!$B$4=1,'Index LA Main'!$A$8:$Y$170,IF('Index LA Main'!$B$4=2,'Index LA Main'!$A$177:$Y$339,IF('Index LA Main'!$B$4=3,'Index LA Main'!$A$346:$Y$508,IF('Index LA Main'!$B$4=4,'Index LA Main'!$A$515:$Y$677,"Error")))),'Index LA Main'!U$1,0),"Error")</f>
        <v>-</v>
      </c>
      <c r="V26" s="77">
        <f>IFERROR(VLOOKUP($A26,IF('Index LA Main'!$B$4=1,'Index LA Main'!$A$8:$Y$170,IF('Index LA Main'!$B$4=2,'Index LA Main'!$A$177:$Y$339,IF('Index LA Main'!$B$4=3,'Index LA Main'!$A$346:$Y$508,IF('Index LA Main'!$B$4=4,'Index LA Main'!$A$515:$Y$677,"Error")))),'Index LA Main'!V$1,0),"Error")</f>
        <v>0.01</v>
      </c>
      <c r="W26" s="77">
        <f>IFERROR(VLOOKUP($A26,IF('Index LA Main'!$B$4=1,'Index LA Main'!$A$8:$Y$170,IF('Index LA Main'!$B$4=2,'Index LA Main'!$A$177:$Y$339,IF('Index LA Main'!$B$4=3,'Index LA Main'!$A$346:$Y$508,IF('Index LA Main'!$B$4=4,'Index LA Main'!$A$515:$Y$677,"Error")))),'Index LA Main'!W$1,0),"Error")</f>
        <v>0.09</v>
      </c>
      <c r="X26" s="77">
        <f>IFERROR(VLOOKUP($A26,IF('Index LA Main'!$B$4=1,'Index LA Main'!$A$8:$Y$170,IF('Index LA Main'!$B$4=2,'Index LA Main'!$A$177:$Y$339,IF('Index LA Main'!$B$4=3,'Index LA Main'!$A$346:$Y$508,IF('Index LA Main'!$B$4=4,'Index LA Main'!$A$515:$Y$677,"Error")))),'Index LA Main'!X$1,0),"Error")</f>
        <v>0.02</v>
      </c>
      <c r="Y26" s="77">
        <f>IFERROR(VLOOKUP($A26,IF('Index LA Main'!$B$4=1,'Index LA Main'!$A$8:$Y$170,IF('Index LA Main'!$B$4=2,'Index LA Main'!$A$177:$Y$339,IF('Index LA Main'!$B$4=3,'Index LA Main'!$A$346:$Y$508,IF('Index LA Main'!$B$4=4,'Index LA Main'!$A$515:$Y$677,"Error")))),'Index LA Main'!Y$1,0),"Error")</f>
        <v>0.01</v>
      </c>
    </row>
    <row r="27" spans="1:25" s="129" customFormat="1" x14ac:dyDescent="0.2">
      <c r="A27" s="6">
        <v>350</v>
      </c>
      <c r="B27" s="6" t="s">
        <v>194</v>
      </c>
      <c r="C27" s="7" t="s">
        <v>168</v>
      </c>
      <c r="D27" s="122">
        <f>IFERROR(VLOOKUP($A27,IF('Index LA Main'!$B$4=1,'Index LA Main'!$A$8:$Y$170,IF('Index LA Main'!$B$4=2,'Index LA Main'!$A$177:$Y$339,IF('Index LA Main'!$B$4=3,'Index LA Main'!$A$346:$Y$508,IF('Index LA Main'!$B$4=4,'Index LA Main'!$A$515:$Y$677,"Error")))),'Index LA Main'!D$1,0),"Error")</f>
        <v>3480</v>
      </c>
      <c r="E27" s="77">
        <f>IFERROR(VLOOKUP($A27,IF('Index LA Main'!$B$4=1,'Index LA Main'!$A$8:$Y$170,IF('Index LA Main'!$B$4=2,'Index LA Main'!$A$177:$Y$339,IF('Index LA Main'!$B$4=3,'Index LA Main'!$A$346:$Y$508,IF('Index LA Main'!$B$4=4,'Index LA Main'!$A$515:$Y$677,"Error")))),'Index LA Main'!E$1,0),"Error")</f>
        <v>0.91</v>
      </c>
      <c r="F27" s="77">
        <f>IFERROR(VLOOKUP($A27,IF('Index LA Main'!$B$4=1,'Index LA Main'!$A$8:$Y$170,IF('Index LA Main'!$B$4=2,'Index LA Main'!$A$177:$Y$339,IF('Index LA Main'!$B$4=3,'Index LA Main'!$A$346:$Y$508,IF('Index LA Main'!$B$4=4,'Index LA Main'!$A$515:$Y$677,"Error")))),'Index LA Main'!F$1,0),"Error")</f>
        <v>0.89</v>
      </c>
      <c r="G27" s="77">
        <f>IFERROR(VLOOKUP($A27,IF('Index LA Main'!$B$4=1,'Index LA Main'!$A$8:$Y$170,IF('Index LA Main'!$B$4=2,'Index LA Main'!$A$177:$Y$339,IF('Index LA Main'!$B$4=3,'Index LA Main'!$A$346:$Y$508,IF('Index LA Main'!$B$4=4,'Index LA Main'!$A$515:$Y$677,"Error")))),'Index LA Main'!G$1,0),"Error")</f>
        <v>0.42</v>
      </c>
      <c r="H27" s="77" t="str">
        <f>IFERROR(VLOOKUP($A27,IF('Index LA Main'!$B$4=1,'Index LA Main'!$A$8:$Y$170,IF('Index LA Main'!$B$4=2,'Index LA Main'!$A$177:$Y$339,IF('Index LA Main'!$B$4=3,'Index LA Main'!$A$346:$Y$508,IF('Index LA Main'!$B$4=4,'Index LA Main'!$A$515:$Y$677,"Error")))),'Index LA Main'!H$1,0),"Error")</f>
        <v>-</v>
      </c>
      <c r="I27" s="77">
        <f>IFERROR(VLOOKUP($A27,IF('Index LA Main'!$B$4=1,'Index LA Main'!$A$8:$Y$170,IF('Index LA Main'!$B$4=2,'Index LA Main'!$A$177:$Y$339,IF('Index LA Main'!$B$4=3,'Index LA Main'!$A$346:$Y$508,IF('Index LA Main'!$B$4=4,'Index LA Main'!$A$515:$Y$677,"Error")))),'Index LA Main'!I$1,0),"Error")</f>
        <v>0.03</v>
      </c>
      <c r="J27" s="77">
        <f>IFERROR(VLOOKUP($A27,IF('Index LA Main'!$B$4=1,'Index LA Main'!$A$8:$Y$170,IF('Index LA Main'!$B$4=2,'Index LA Main'!$A$177:$Y$339,IF('Index LA Main'!$B$4=3,'Index LA Main'!$A$346:$Y$508,IF('Index LA Main'!$B$4=4,'Index LA Main'!$A$515:$Y$677,"Error")))),'Index LA Main'!J$1,0),"Error")</f>
        <v>0.23</v>
      </c>
      <c r="K27" s="77">
        <f>IFERROR(VLOOKUP($A27,IF('Index LA Main'!$B$4=1,'Index LA Main'!$A$8:$Y$170,IF('Index LA Main'!$B$4=2,'Index LA Main'!$A$177:$Y$339,IF('Index LA Main'!$B$4=3,'Index LA Main'!$A$346:$Y$508,IF('Index LA Main'!$B$4=4,'Index LA Main'!$A$515:$Y$677,"Error")))),'Index LA Main'!K$1,0),"Error")</f>
        <v>0.2</v>
      </c>
      <c r="L27" s="77">
        <f>IFERROR(VLOOKUP($A27,IF('Index LA Main'!$B$4=1,'Index LA Main'!$A$8:$Y$170,IF('Index LA Main'!$B$4=2,'Index LA Main'!$A$177:$Y$339,IF('Index LA Main'!$B$4=3,'Index LA Main'!$A$346:$Y$508,IF('Index LA Main'!$B$4=4,'Index LA Main'!$A$515:$Y$677,"Error")))),'Index LA Main'!L$1,0),"Error")</f>
        <v>0</v>
      </c>
      <c r="M27" s="77">
        <f>IFERROR(VLOOKUP($A27,IF('Index LA Main'!$B$4=1,'Index LA Main'!$A$8:$Y$170,IF('Index LA Main'!$B$4=2,'Index LA Main'!$A$177:$Y$339,IF('Index LA Main'!$B$4=3,'Index LA Main'!$A$346:$Y$508,IF('Index LA Main'!$B$4=4,'Index LA Main'!$A$515:$Y$677,"Error")))),'Index LA Main'!M$1,0),"Error")</f>
        <v>0</v>
      </c>
      <c r="N27" s="77" t="str">
        <f>IFERROR(VLOOKUP($A27,IF('Index LA Main'!$B$4=1,'Index LA Main'!$A$8:$Y$170,IF('Index LA Main'!$B$4=2,'Index LA Main'!$A$177:$Y$339,IF('Index LA Main'!$B$4=3,'Index LA Main'!$A$346:$Y$508,IF('Index LA Main'!$B$4=4,'Index LA Main'!$A$515:$Y$677,"Error")))),'Index LA Main'!N$1,0),"Error")</f>
        <v>-</v>
      </c>
      <c r="O27" s="77">
        <f>IFERROR(VLOOKUP($A27,IF('Index LA Main'!$B$4=1,'Index LA Main'!$A$8:$Y$170,IF('Index LA Main'!$B$4=2,'Index LA Main'!$A$177:$Y$339,IF('Index LA Main'!$B$4=3,'Index LA Main'!$A$346:$Y$508,IF('Index LA Main'!$B$4=4,'Index LA Main'!$A$515:$Y$677,"Error")))),'Index LA Main'!O$1,0),"Error")</f>
        <v>0.05</v>
      </c>
      <c r="P27" s="77">
        <f>IFERROR(VLOOKUP($A27,IF('Index LA Main'!$B$4=1,'Index LA Main'!$A$8:$Y$170,IF('Index LA Main'!$B$4=2,'Index LA Main'!$A$177:$Y$339,IF('Index LA Main'!$B$4=3,'Index LA Main'!$A$346:$Y$508,IF('Index LA Main'!$B$4=4,'Index LA Main'!$A$515:$Y$677,"Error")))),'Index LA Main'!P$1,0),"Error")</f>
        <v>0</v>
      </c>
      <c r="Q27" s="77" t="str">
        <f>IFERROR(VLOOKUP($A27,IF('Index LA Main'!$B$4=1,'Index LA Main'!$A$8:$Y$170,IF('Index LA Main'!$B$4=2,'Index LA Main'!$A$177:$Y$339,IF('Index LA Main'!$B$4=3,'Index LA Main'!$A$346:$Y$508,IF('Index LA Main'!$B$4=4,'Index LA Main'!$A$515:$Y$677,"Error")))),'Index LA Main'!Q$1,0),"Error")</f>
        <v>-</v>
      </c>
      <c r="R27" s="77">
        <f>IFERROR(VLOOKUP($A27,IF('Index LA Main'!$B$4=1,'Index LA Main'!$A$8:$Y$170,IF('Index LA Main'!$B$4=2,'Index LA Main'!$A$177:$Y$339,IF('Index LA Main'!$B$4=3,'Index LA Main'!$A$346:$Y$508,IF('Index LA Main'!$B$4=4,'Index LA Main'!$A$515:$Y$677,"Error")))),'Index LA Main'!R$1,0),"Error")</f>
        <v>0.01</v>
      </c>
      <c r="S27" s="77">
        <f>IFERROR(VLOOKUP($A27,IF('Index LA Main'!$B$4=1,'Index LA Main'!$A$8:$Y$170,IF('Index LA Main'!$B$4=2,'Index LA Main'!$A$177:$Y$339,IF('Index LA Main'!$B$4=3,'Index LA Main'!$A$346:$Y$508,IF('Index LA Main'!$B$4=4,'Index LA Main'!$A$515:$Y$677,"Error")))),'Index LA Main'!S$1,0),"Error")</f>
        <v>0.01</v>
      </c>
      <c r="T27" s="77" t="str">
        <f>IFERROR(VLOOKUP($A27,IF('Index LA Main'!$B$4=1,'Index LA Main'!$A$8:$Y$170,IF('Index LA Main'!$B$4=2,'Index LA Main'!$A$177:$Y$339,IF('Index LA Main'!$B$4=3,'Index LA Main'!$A$346:$Y$508,IF('Index LA Main'!$B$4=4,'Index LA Main'!$A$515:$Y$677,"Error")))),'Index LA Main'!T$1,0),"Error")</f>
        <v>-</v>
      </c>
      <c r="U27" s="77">
        <f>IFERROR(VLOOKUP($A27,IF('Index LA Main'!$B$4=1,'Index LA Main'!$A$8:$Y$170,IF('Index LA Main'!$B$4=2,'Index LA Main'!$A$177:$Y$339,IF('Index LA Main'!$B$4=3,'Index LA Main'!$A$346:$Y$508,IF('Index LA Main'!$B$4=4,'Index LA Main'!$A$515:$Y$677,"Error")))),'Index LA Main'!U$1,0),"Error")</f>
        <v>0</v>
      </c>
      <c r="V27" s="77">
        <f>IFERROR(VLOOKUP($A27,IF('Index LA Main'!$B$4=1,'Index LA Main'!$A$8:$Y$170,IF('Index LA Main'!$B$4=2,'Index LA Main'!$A$177:$Y$339,IF('Index LA Main'!$B$4=3,'Index LA Main'!$A$346:$Y$508,IF('Index LA Main'!$B$4=4,'Index LA Main'!$A$515:$Y$677,"Error")))),'Index LA Main'!V$1,0),"Error")</f>
        <v>0.01</v>
      </c>
      <c r="W27" s="77">
        <f>IFERROR(VLOOKUP($A27,IF('Index LA Main'!$B$4=1,'Index LA Main'!$A$8:$Y$170,IF('Index LA Main'!$B$4=2,'Index LA Main'!$A$177:$Y$339,IF('Index LA Main'!$B$4=3,'Index LA Main'!$A$346:$Y$508,IF('Index LA Main'!$B$4=4,'Index LA Main'!$A$515:$Y$677,"Error")))),'Index LA Main'!W$1,0),"Error")</f>
        <v>0.06</v>
      </c>
      <c r="X27" s="77">
        <f>IFERROR(VLOOKUP($A27,IF('Index LA Main'!$B$4=1,'Index LA Main'!$A$8:$Y$170,IF('Index LA Main'!$B$4=2,'Index LA Main'!$A$177:$Y$339,IF('Index LA Main'!$B$4=3,'Index LA Main'!$A$346:$Y$508,IF('Index LA Main'!$B$4=4,'Index LA Main'!$A$515:$Y$677,"Error")))),'Index LA Main'!X$1,0),"Error")</f>
        <v>0.02</v>
      </c>
      <c r="Y27" s="77">
        <f>IFERROR(VLOOKUP($A27,IF('Index LA Main'!$B$4=1,'Index LA Main'!$A$8:$Y$170,IF('Index LA Main'!$B$4=2,'Index LA Main'!$A$177:$Y$339,IF('Index LA Main'!$B$4=3,'Index LA Main'!$A$346:$Y$508,IF('Index LA Main'!$B$4=4,'Index LA Main'!$A$515:$Y$677,"Error")))),'Index LA Main'!Y$1,0),"Error")</f>
        <v>0.02</v>
      </c>
    </row>
    <row r="28" spans="1:25" s="129" customFormat="1" x14ac:dyDescent="0.2">
      <c r="A28" s="6">
        <v>837</v>
      </c>
      <c r="B28" s="6" t="s">
        <v>195</v>
      </c>
      <c r="C28" s="7" t="s">
        <v>184</v>
      </c>
      <c r="D28" s="122">
        <f>IFERROR(VLOOKUP($A28,IF('Index LA Main'!$B$4=1,'Index LA Main'!$A$8:$Y$170,IF('Index LA Main'!$B$4=2,'Index LA Main'!$A$177:$Y$339,IF('Index LA Main'!$B$4=3,'Index LA Main'!$A$346:$Y$508,IF('Index LA Main'!$B$4=4,'Index LA Main'!$A$515:$Y$677,"Error")))),'Index LA Main'!D$1,0),"Error")</f>
        <v>1660</v>
      </c>
      <c r="E28" s="77">
        <f>IFERROR(VLOOKUP($A28,IF('Index LA Main'!$B$4=1,'Index LA Main'!$A$8:$Y$170,IF('Index LA Main'!$B$4=2,'Index LA Main'!$A$177:$Y$339,IF('Index LA Main'!$B$4=3,'Index LA Main'!$A$346:$Y$508,IF('Index LA Main'!$B$4=4,'Index LA Main'!$A$515:$Y$677,"Error")))),'Index LA Main'!E$1,0),"Error")</f>
        <v>0.92</v>
      </c>
      <c r="F28" s="77">
        <f>IFERROR(VLOOKUP($A28,IF('Index LA Main'!$B$4=1,'Index LA Main'!$A$8:$Y$170,IF('Index LA Main'!$B$4=2,'Index LA Main'!$A$177:$Y$339,IF('Index LA Main'!$B$4=3,'Index LA Main'!$A$346:$Y$508,IF('Index LA Main'!$B$4=4,'Index LA Main'!$A$515:$Y$677,"Error")))),'Index LA Main'!F$1,0),"Error")</f>
        <v>0.89</v>
      </c>
      <c r="G28" s="77">
        <f>IFERROR(VLOOKUP($A28,IF('Index LA Main'!$B$4=1,'Index LA Main'!$A$8:$Y$170,IF('Index LA Main'!$B$4=2,'Index LA Main'!$A$177:$Y$339,IF('Index LA Main'!$B$4=3,'Index LA Main'!$A$346:$Y$508,IF('Index LA Main'!$B$4=4,'Index LA Main'!$A$515:$Y$677,"Error")))),'Index LA Main'!G$1,0),"Error")</f>
        <v>0.41</v>
      </c>
      <c r="H28" s="77">
        <f>IFERROR(VLOOKUP($A28,IF('Index LA Main'!$B$4=1,'Index LA Main'!$A$8:$Y$170,IF('Index LA Main'!$B$4=2,'Index LA Main'!$A$177:$Y$339,IF('Index LA Main'!$B$4=3,'Index LA Main'!$A$346:$Y$508,IF('Index LA Main'!$B$4=4,'Index LA Main'!$A$515:$Y$677,"Error")))),'Index LA Main'!H$1,0),"Error")</f>
        <v>0.01</v>
      </c>
      <c r="I28" s="77">
        <f>IFERROR(VLOOKUP($A28,IF('Index LA Main'!$B$4=1,'Index LA Main'!$A$8:$Y$170,IF('Index LA Main'!$B$4=2,'Index LA Main'!$A$177:$Y$339,IF('Index LA Main'!$B$4=3,'Index LA Main'!$A$346:$Y$508,IF('Index LA Main'!$B$4=4,'Index LA Main'!$A$515:$Y$677,"Error")))),'Index LA Main'!I$1,0),"Error")</f>
        <v>0.04</v>
      </c>
      <c r="J28" s="77">
        <f>IFERROR(VLOOKUP($A28,IF('Index LA Main'!$B$4=1,'Index LA Main'!$A$8:$Y$170,IF('Index LA Main'!$B$4=2,'Index LA Main'!$A$177:$Y$339,IF('Index LA Main'!$B$4=3,'Index LA Main'!$A$346:$Y$508,IF('Index LA Main'!$B$4=4,'Index LA Main'!$A$515:$Y$677,"Error")))),'Index LA Main'!J$1,0),"Error")</f>
        <v>0.43</v>
      </c>
      <c r="K28" s="77" t="str">
        <f>IFERROR(VLOOKUP($A28,IF('Index LA Main'!$B$4=1,'Index LA Main'!$A$8:$Y$170,IF('Index LA Main'!$B$4=2,'Index LA Main'!$A$177:$Y$339,IF('Index LA Main'!$B$4=3,'Index LA Main'!$A$346:$Y$508,IF('Index LA Main'!$B$4=4,'Index LA Main'!$A$515:$Y$677,"Error")))),'Index LA Main'!K$1,0),"Error")</f>
        <v>-</v>
      </c>
      <c r="L28" s="77">
        <f>IFERROR(VLOOKUP($A28,IF('Index LA Main'!$B$4=1,'Index LA Main'!$A$8:$Y$170,IF('Index LA Main'!$B$4=2,'Index LA Main'!$A$177:$Y$339,IF('Index LA Main'!$B$4=3,'Index LA Main'!$A$346:$Y$508,IF('Index LA Main'!$B$4=4,'Index LA Main'!$A$515:$Y$677,"Error")))),'Index LA Main'!L$1,0),"Error")</f>
        <v>0</v>
      </c>
      <c r="M28" s="77">
        <f>IFERROR(VLOOKUP($A28,IF('Index LA Main'!$B$4=1,'Index LA Main'!$A$8:$Y$170,IF('Index LA Main'!$B$4=2,'Index LA Main'!$A$177:$Y$339,IF('Index LA Main'!$B$4=3,'Index LA Main'!$A$346:$Y$508,IF('Index LA Main'!$B$4=4,'Index LA Main'!$A$515:$Y$677,"Error")))),'Index LA Main'!M$1,0),"Error")</f>
        <v>0</v>
      </c>
      <c r="N28" s="77" t="str">
        <f>IFERROR(VLOOKUP($A28,IF('Index LA Main'!$B$4=1,'Index LA Main'!$A$8:$Y$170,IF('Index LA Main'!$B$4=2,'Index LA Main'!$A$177:$Y$339,IF('Index LA Main'!$B$4=3,'Index LA Main'!$A$346:$Y$508,IF('Index LA Main'!$B$4=4,'Index LA Main'!$A$515:$Y$677,"Error")))),'Index LA Main'!N$1,0),"Error")</f>
        <v>x</v>
      </c>
      <c r="O28" s="77">
        <f>IFERROR(VLOOKUP($A28,IF('Index LA Main'!$B$4=1,'Index LA Main'!$A$8:$Y$170,IF('Index LA Main'!$B$4=2,'Index LA Main'!$A$177:$Y$339,IF('Index LA Main'!$B$4=3,'Index LA Main'!$A$346:$Y$508,IF('Index LA Main'!$B$4=4,'Index LA Main'!$A$515:$Y$677,"Error")))),'Index LA Main'!O$1,0),"Error")</f>
        <v>0.05</v>
      </c>
      <c r="P28" s="77">
        <f>IFERROR(VLOOKUP($A28,IF('Index LA Main'!$B$4=1,'Index LA Main'!$A$8:$Y$170,IF('Index LA Main'!$B$4=2,'Index LA Main'!$A$177:$Y$339,IF('Index LA Main'!$B$4=3,'Index LA Main'!$A$346:$Y$508,IF('Index LA Main'!$B$4=4,'Index LA Main'!$A$515:$Y$677,"Error")))),'Index LA Main'!P$1,0),"Error")</f>
        <v>0</v>
      </c>
      <c r="Q28" s="77" t="str">
        <f>IFERROR(VLOOKUP($A28,IF('Index LA Main'!$B$4=1,'Index LA Main'!$A$8:$Y$170,IF('Index LA Main'!$B$4=2,'Index LA Main'!$A$177:$Y$339,IF('Index LA Main'!$B$4=3,'Index LA Main'!$A$346:$Y$508,IF('Index LA Main'!$B$4=4,'Index LA Main'!$A$515:$Y$677,"Error")))),'Index LA Main'!Q$1,0),"Error")</f>
        <v>-</v>
      </c>
      <c r="R28" s="77">
        <f>IFERROR(VLOOKUP($A28,IF('Index LA Main'!$B$4=1,'Index LA Main'!$A$8:$Y$170,IF('Index LA Main'!$B$4=2,'Index LA Main'!$A$177:$Y$339,IF('Index LA Main'!$B$4=3,'Index LA Main'!$A$346:$Y$508,IF('Index LA Main'!$B$4=4,'Index LA Main'!$A$515:$Y$677,"Error")))),'Index LA Main'!R$1,0),"Error")</f>
        <v>0.01</v>
      </c>
      <c r="S28" s="77">
        <f>IFERROR(VLOOKUP($A28,IF('Index LA Main'!$B$4=1,'Index LA Main'!$A$8:$Y$170,IF('Index LA Main'!$B$4=2,'Index LA Main'!$A$177:$Y$339,IF('Index LA Main'!$B$4=3,'Index LA Main'!$A$346:$Y$508,IF('Index LA Main'!$B$4=4,'Index LA Main'!$A$515:$Y$677,"Error")))),'Index LA Main'!S$1,0),"Error")</f>
        <v>0.01</v>
      </c>
      <c r="T28" s="77" t="str">
        <f>IFERROR(VLOOKUP($A28,IF('Index LA Main'!$B$4=1,'Index LA Main'!$A$8:$Y$170,IF('Index LA Main'!$B$4=2,'Index LA Main'!$A$177:$Y$339,IF('Index LA Main'!$B$4=3,'Index LA Main'!$A$346:$Y$508,IF('Index LA Main'!$B$4=4,'Index LA Main'!$A$515:$Y$677,"Error")))),'Index LA Main'!T$1,0),"Error")</f>
        <v>-</v>
      </c>
      <c r="U28" s="77">
        <f>IFERROR(VLOOKUP($A28,IF('Index LA Main'!$B$4=1,'Index LA Main'!$A$8:$Y$170,IF('Index LA Main'!$B$4=2,'Index LA Main'!$A$177:$Y$339,IF('Index LA Main'!$B$4=3,'Index LA Main'!$A$346:$Y$508,IF('Index LA Main'!$B$4=4,'Index LA Main'!$A$515:$Y$677,"Error")))),'Index LA Main'!U$1,0),"Error")</f>
        <v>0</v>
      </c>
      <c r="V28" s="77">
        <f>IFERROR(VLOOKUP($A28,IF('Index LA Main'!$B$4=1,'Index LA Main'!$A$8:$Y$170,IF('Index LA Main'!$B$4=2,'Index LA Main'!$A$177:$Y$339,IF('Index LA Main'!$B$4=3,'Index LA Main'!$A$346:$Y$508,IF('Index LA Main'!$B$4=4,'Index LA Main'!$A$515:$Y$677,"Error")))),'Index LA Main'!V$1,0),"Error")</f>
        <v>0.01</v>
      </c>
      <c r="W28" s="77">
        <f>IFERROR(VLOOKUP($A28,IF('Index LA Main'!$B$4=1,'Index LA Main'!$A$8:$Y$170,IF('Index LA Main'!$B$4=2,'Index LA Main'!$A$177:$Y$339,IF('Index LA Main'!$B$4=3,'Index LA Main'!$A$346:$Y$508,IF('Index LA Main'!$B$4=4,'Index LA Main'!$A$515:$Y$677,"Error")))),'Index LA Main'!W$1,0),"Error")</f>
        <v>0.06</v>
      </c>
      <c r="X28" s="77">
        <f>IFERROR(VLOOKUP($A28,IF('Index LA Main'!$B$4=1,'Index LA Main'!$A$8:$Y$170,IF('Index LA Main'!$B$4=2,'Index LA Main'!$A$177:$Y$339,IF('Index LA Main'!$B$4=3,'Index LA Main'!$A$346:$Y$508,IF('Index LA Main'!$B$4=4,'Index LA Main'!$A$515:$Y$677,"Error")))),'Index LA Main'!X$1,0),"Error")</f>
        <v>0.02</v>
      </c>
      <c r="Y28" s="77">
        <f>IFERROR(VLOOKUP($A28,IF('Index LA Main'!$B$4=1,'Index LA Main'!$A$8:$Y$170,IF('Index LA Main'!$B$4=2,'Index LA Main'!$A$177:$Y$339,IF('Index LA Main'!$B$4=3,'Index LA Main'!$A$346:$Y$508,IF('Index LA Main'!$B$4=4,'Index LA Main'!$A$515:$Y$677,"Error")))),'Index LA Main'!Y$1,0),"Error")</f>
        <v>0.01</v>
      </c>
    </row>
    <row r="29" spans="1:25" s="129" customFormat="1" x14ac:dyDescent="0.2">
      <c r="A29" s="6">
        <v>867</v>
      </c>
      <c r="B29" s="6" t="s">
        <v>196</v>
      </c>
      <c r="C29" s="7" t="s">
        <v>182</v>
      </c>
      <c r="D29" s="122">
        <f>IFERROR(VLOOKUP($A29,IF('Index LA Main'!$B$4=1,'Index LA Main'!$A$8:$Y$170,IF('Index LA Main'!$B$4=2,'Index LA Main'!$A$177:$Y$339,IF('Index LA Main'!$B$4=3,'Index LA Main'!$A$346:$Y$508,IF('Index LA Main'!$B$4=4,'Index LA Main'!$A$515:$Y$677,"Error")))),'Index LA Main'!D$1,0),"Error")</f>
        <v>1060</v>
      </c>
      <c r="E29" s="77">
        <f>IFERROR(VLOOKUP($A29,IF('Index LA Main'!$B$4=1,'Index LA Main'!$A$8:$Y$170,IF('Index LA Main'!$B$4=2,'Index LA Main'!$A$177:$Y$339,IF('Index LA Main'!$B$4=3,'Index LA Main'!$A$346:$Y$508,IF('Index LA Main'!$B$4=4,'Index LA Main'!$A$515:$Y$677,"Error")))),'Index LA Main'!E$1,0),"Error")</f>
        <v>0.94</v>
      </c>
      <c r="F29" s="77">
        <f>IFERROR(VLOOKUP($A29,IF('Index LA Main'!$B$4=1,'Index LA Main'!$A$8:$Y$170,IF('Index LA Main'!$B$4=2,'Index LA Main'!$A$177:$Y$339,IF('Index LA Main'!$B$4=3,'Index LA Main'!$A$346:$Y$508,IF('Index LA Main'!$B$4=4,'Index LA Main'!$A$515:$Y$677,"Error")))),'Index LA Main'!F$1,0),"Error")</f>
        <v>0.91</v>
      </c>
      <c r="G29" s="77">
        <f>IFERROR(VLOOKUP($A29,IF('Index LA Main'!$B$4=1,'Index LA Main'!$A$8:$Y$170,IF('Index LA Main'!$B$4=2,'Index LA Main'!$A$177:$Y$339,IF('Index LA Main'!$B$4=3,'Index LA Main'!$A$346:$Y$508,IF('Index LA Main'!$B$4=4,'Index LA Main'!$A$515:$Y$677,"Error")))),'Index LA Main'!G$1,0),"Error")</f>
        <v>0.27</v>
      </c>
      <c r="H29" s="77" t="str">
        <f>IFERROR(VLOOKUP($A29,IF('Index LA Main'!$B$4=1,'Index LA Main'!$A$8:$Y$170,IF('Index LA Main'!$B$4=2,'Index LA Main'!$A$177:$Y$339,IF('Index LA Main'!$B$4=3,'Index LA Main'!$A$346:$Y$508,IF('Index LA Main'!$B$4=4,'Index LA Main'!$A$515:$Y$677,"Error")))),'Index LA Main'!H$1,0),"Error")</f>
        <v>-</v>
      </c>
      <c r="I29" s="77">
        <f>IFERROR(VLOOKUP($A29,IF('Index LA Main'!$B$4=1,'Index LA Main'!$A$8:$Y$170,IF('Index LA Main'!$B$4=2,'Index LA Main'!$A$177:$Y$339,IF('Index LA Main'!$B$4=3,'Index LA Main'!$A$346:$Y$508,IF('Index LA Main'!$B$4=4,'Index LA Main'!$A$515:$Y$677,"Error")))),'Index LA Main'!I$1,0),"Error")</f>
        <v>0.02</v>
      </c>
      <c r="J29" s="77">
        <f>IFERROR(VLOOKUP($A29,IF('Index LA Main'!$B$4=1,'Index LA Main'!$A$8:$Y$170,IF('Index LA Main'!$B$4=2,'Index LA Main'!$A$177:$Y$339,IF('Index LA Main'!$B$4=3,'Index LA Main'!$A$346:$Y$508,IF('Index LA Main'!$B$4=4,'Index LA Main'!$A$515:$Y$677,"Error")))),'Index LA Main'!J$1,0),"Error")</f>
        <v>0.48</v>
      </c>
      <c r="K29" s="77">
        <f>IFERROR(VLOOKUP($A29,IF('Index LA Main'!$B$4=1,'Index LA Main'!$A$8:$Y$170,IF('Index LA Main'!$B$4=2,'Index LA Main'!$A$177:$Y$339,IF('Index LA Main'!$B$4=3,'Index LA Main'!$A$346:$Y$508,IF('Index LA Main'!$B$4=4,'Index LA Main'!$A$515:$Y$677,"Error")))),'Index LA Main'!K$1,0),"Error")</f>
        <v>0.13</v>
      </c>
      <c r="L29" s="77">
        <f>IFERROR(VLOOKUP($A29,IF('Index LA Main'!$B$4=1,'Index LA Main'!$A$8:$Y$170,IF('Index LA Main'!$B$4=2,'Index LA Main'!$A$177:$Y$339,IF('Index LA Main'!$B$4=3,'Index LA Main'!$A$346:$Y$508,IF('Index LA Main'!$B$4=4,'Index LA Main'!$A$515:$Y$677,"Error")))),'Index LA Main'!L$1,0),"Error")</f>
        <v>0</v>
      </c>
      <c r="M29" s="77">
        <f>IFERROR(VLOOKUP($A29,IF('Index LA Main'!$B$4=1,'Index LA Main'!$A$8:$Y$170,IF('Index LA Main'!$B$4=2,'Index LA Main'!$A$177:$Y$339,IF('Index LA Main'!$B$4=3,'Index LA Main'!$A$346:$Y$508,IF('Index LA Main'!$B$4=4,'Index LA Main'!$A$515:$Y$677,"Error")))),'Index LA Main'!M$1,0),"Error")</f>
        <v>0</v>
      </c>
      <c r="N29" s="77">
        <f>IFERROR(VLOOKUP($A29,IF('Index LA Main'!$B$4=1,'Index LA Main'!$A$8:$Y$170,IF('Index LA Main'!$B$4=2,'Index LA Main'!$A$177:$Y$339,IF('Index LA Main'!$B$4=3,'Index LA Main'!$A$346:$Y$508,IF('Index LA Main'!$B$4=4,'Index LA Main'!$A$515:$Y$677,"Error")))),'Index LA Main'!N$1,0),"Error")</f>
        <v>0</v>
      </c>
      <c r="O29" s="77">
        <f>IFERROR(VLOOKUP($A29,IF('Index LA Main'!$B$4=1,'Index LA Main'!$A$8:$Y$170,IF('Index LA Main'!$B$4=2,'Index LA Main'!$A$177:$Y$339,IF('Index LA Main'!$B$4=3,'Index LA Main'!$A$346:$Y$508,IF('Index LA Main'!$B$4=4,'Index LA Main'!$A$515:$Y$677,"Error")))),'Index LA Main'!O$1,0),"Error")</f>
        <v>0.06</v>
      </c>
      <c r="P29" s="77">
        <f>IFERROR(VLOOKUP($A29,IF('Index LA Main'!$B$4=1,'Index LA Main'!$A$8:$Y$170,IF('Index LA Main'!$B$4=2,'Index LA Main'!$A$177:$Y$339,IF('Index LA Main'!$B$4=3,'Index LA Main'!$A$346:$Y$508,IF('Index LA Main'!$B$4=4,'Index LA Main'!$A$515:$Y$677,"Error")))),'Index LA Main'!P$1,0),"Error")</f>
        <v>0</v>
      </c>
      <c r="Q29" s="77">
        <f>IFERROR(VLOOKUP($A29,IF('Index LA Main'!$B$4=1,'Index LA Main'!$A$8:$Y$170,IF('Index LA Main'!$B$4=2,'Index LA Main'!$A$177:$Y$339,IF('Index LA Main'!$B$4=3,'Index LA Main'!$A$346:$Y$508,IF('Index LA Main'!$B$4=4,'Index LA Main'!$A$515:$Y$677,"Error")))),'Index LA Main'!Q$1,0),"Error")</f>
        <v>0.01</v>
      </c>
      <c r="R29" s="77">
        <f>IFERROR(VLOOKUP($A29,IF('Index LA Main'!$B$4=1,'Index LA Main'!$A$8:$Y$170,IF('Index LA Main'!$B$4=2,'Index LA Main'!$A$177:$Y$339,IF('Index LA Main'!$B$4=3,'Index LA Main'!$A$346:$Y$508,IF('Index LA Main'!$B$4=4,'Index LA Main'!$A$515:$Y$677,"Error")))),'Index LA Main'!R$1,0),"Error")</f>
        <v>0.02</v>
      </c>
      <c r="S29" s="77">
        <f>IFERROR(VLOOKUP($A29,IF('Index LA Main'!$B$4=1,'Index LA Main'!$A$8:$Y$170,IF('Index LA Main'!$B$4=2,'Index LA Main'!$A$177:$Y$339,IF('Index LA Main'!$B$4=3,'Index LA Main'!$A$346:$Y$508,IF('Index LA Main'!$B$4=4,'Index LA Main'!$A$515:$Y$677,"Error")))),'Index LA Main'!S$1,0),"Error")</f>
        <v>0.01</v>
      </c>
      <c r="T29" s="77" t="str">
        <f>IFERROR(VLOOKUP($A29,IF('Index LA Main'!$B$4=1,'Index LA Main'!$A$8:$Y$170,IF('Index LA Main'!$B$4=2,'Index LA Main'!$A$177:$Y$339,IF('Index LA Main'!$B$4=3,'Index LA Main'!$A$346:$Y$508,IF('Index LA Main'!$B$4=4,'Index LA Main'!$A$515:$Y$677,"Error")))),'Index LA Main'!T$1,0),"Error")</f>
        <v>-</v>
      </c>
      <c r="U29" s="77">
        <f>IFERROR(VLOOKUP($A29,IF('Index LA Main'!$B$4=1,'Index LA Main'!$A$8:$Y$170,IF('Index LA Main'!$B$4=2,'Index LA Main'!$A$177:$Y$339,IF('Index LA Main'!$B$4=3,'Index LA Main'!$A$346:$Y$508,IF('Index LA Main'!$B$4=4,'Index LA Main'!$A$515:$Y$677,"Error")))),'Index LA Main'!U$1,0),"Error")</f>
        <v>0</v>
      </c>
      <c r="V29" s="77">
        <f>IFERROR(VLOOKUP($A29,IF('Index LA Main'!$B$4=1,'Index LA Main'!$A$8:$Y$170,IF('Index LA Main'!$B$4=2,'Index LA Main'!$A$177:$Y$339,IF('Index LA Main'!$B$4=3,'Index LA Main'!$A$346:$Y$508,IF('Index LA Main'!$B$4=4,'Index LA Main'!$A$515:$Y$677,"Error")))),'Index LA Main'!V$1,0),"Error")</f>
        <v>0.01</v>
      </c>
      <c r="W29" s="77">
        <f>IFERROR(VLOOKUP($A29,IF('Index LA Main'!$B$4=1,'Index LA Main'!$A$8:$Y$170,IF('Index LA Main'!$B$4=2,'Index LA Main'!$A$177:$Y$339,IF('Index LA Main'!$B$4=3,'Index LA Main'!$A$346:$Y$508,IF('Index LA Main'!$B$4=4,'Index LA Main'!$A$515:$Y$677,"Error")))),'Index LA Main'!W$1,0),"Error")</f>
        <v>0.04</v>
      </c>
      <c r="X29" s="77">
        <f>IFERROR(VLOOKUP($A29,IF('Index LA Main'!$B$4=1,'Index LA Main'!$A$8:$Y$170,IF('Index LA Main'!$B$4=2,'Index LA Main'!$A$177:$Y$339,IF('Index LA Main'!$B$4=3,'Index LA Main'!$A$346:$Y$508,IF('Index LA Main'!$B$4=4,'Index LA Main'!$A$515:$Y$677,"Error")))),'Index LA Main'!X$1,0),"Error")</f>
        <v>0.01</v>
      </c>
      <c r="Y29" s="77">
        <f>IFERROR(VLOOKUP($A29,IF('Index LA Main'!$B$4=1,'Index LA Main'!$A$8:$Y$170,IF('Index LA Main'!$B$4=2,'Index LA Main'!$A$177:$Y$339,IF('Index LA Main'!$B$4=3,'Index LA Main'!$A$346:$Y$508,IF('Index LA Main'!$B$4=4,'Index LA Main'!$A$515:$Y$677,"Error")))),'Index LA Main'!Y$1,0),"Error")</f>
        <v>0.01</v>
      </c>
    </row>
    <row r="30" spans="1:25" s="129" customFormat="1" x14ac:dyDescent="0.2">
      <c r="A30" s="6">
        <v>380</v>
      </c>
      <c r="B30" s="6" t="s">
        <v>197</v>
      </c>
      <c r="C30" s="7" t="s">
        <v>170</v>
      </c>
      <c r="D30" s="122">
        <f>IFERROR(VLOOKUP($A30,IF('Index LA Main'!$B$4=1,'Index LA Main'!$A$8:$Y$170,IF('Index LA Main'!$B$4=2,'Index LA Main'!$A$177:$Y$339,IF('Index LA Main'!$B$4=3,'Index LA Main'!$A$346:$Y$508,IF('Index LA Main'!$B$4=4,'Index LA Main'!$A$515:$Y$677,"Error")))),'Index LA Main'!D$1,0),"Error")</f>
        <v>5570</v>
      </c>
      <c r="E30" s="77">
        <f>IFERROR(VLOOKUP($A30,IF('Index LA Main'!$B$4=1,'Index LA Main'!$A$8:$Y$170,IF('Index LA Main'!$B$4=2,'Index LA Main'!$A$177:$Y$339,IF('Index LA Main'!$B$4=3,'Index LA Main'!$A$346:$Y$508,IF('Index LA Main'!$B$4=4,'Index LA Main'!$A$515:$Y$677,"Error")))),'Index LA Main'!E$1,0),"Error")</f>
        <v>0.91</v>
      </c>
      <c r="F30" s="77">
        <f>IFERROR(VLOOKUP($A30,IF('Index LA Main'!$B$4=1,'Index LA Main'!$A$8:$Y$170,IF('Index LA Main'!$B$4=2,'Index LA Main'!$A$177:$Y$339,IF('Index LA Main'!$B$4=3,'Index LA Main'!$A$346:$Y$508,IF('Index LA Main'!$B$4=4,'Index LA Main'!$A$515:$Y$677,"Error")))),'Index LA Main'!F$1,0),"Error")</f>
        <v>0.89</v>
      </c>
      <c r="G30" s="77">
        <f>IFERROR(VLOOKUP($A30,IF('Index LA Main'!$B$4=1,'Index LA Main'!$A$8:$Y$170,IF('Index LA Main'!$B$4=2,'Index LA Main'!$A$177:$Y$339,IF('Index LA Main'!$B$4=3,'Index LA Main'!$A$346:$Y$508,IF('Index LA Main'!$B$4=4,'Index LA Main'!$A$515:$Y$677,"Error")))),'Index LA Main'!G$1,0),"Error")</f>
        <v>0.28000000000000003</v>
      </c>
      <c r="H30" s="77" t="str">
        <f>IFERROR(VLOOKUP($A30,IF('Index LA Main'!$B$4=1,'Index LA Main'!$A$8:$Y$170,IF('Index LA Main'!$B$4=2,'Index LA Main'!$A$177:$Y$339,IF('Index LA Main'!$B$4=3,'Index LA Main'!$A$346:$Y$508,IF('Index LA Main'!$B$4=4,'Index LA Main'!$A$515:$Y$677,"Error")))),'Index LA Main'!H$1,0),"Error")</f>
        <v>-</v>
      </c>
      <c r="I30" s="77">
        <f>IFERROR(VLOOKUP($A30,IF('Index LA Main'!$B$4=1,'Index LA Main'!$A$8:$Y$170,IF('Index LA Main'!$B$4=2,'Index LA Main'!$A$177:$Y$339,IF('Index LA Main'!$B$4=3,'Index LA Main'!$A$346:$Y$508,IF('Index LA Main'!$B$4=4,'Index LA Main'!$A$515:$Y$677,"Error")))),'Index LA Main'!I$1,0),"Error")</f>
        <v>0.03</v>
      </c>
      <c r="J30" s="77">
        <f>IFERROR(VLOOKUP($A30,IF('Index LA Main'!$B$4=1,'Index LA Main'!$A$8:$Y$170,IF('Index LA Main'!$B$4=2,'Index LA Main'!$A$177:$Y$339,IF('Index LA Main'!$B$4=3,'Index LA Main'!$A$346:$Y$508,IF('Index LA Main'!$B$4=4,'Index LA Main'!$A$515:$Y$677,"Error")))),'Index LA Main'!J$1,0),"Error")</f>
        <v>0.56000000000000005</v>
      </c>
      <c r="K30" s="77">
        <f>IFERROR(VLOOKUP($A30,IF('Index LA Main'!$B$4=1,'Index LA Main'!$A$8:$Y$170,IF('Index LA Main'!$B$4=2,'Index LA Main'!$A$177:$Y$339,IF('Index LA Main'!$B$4=3,'Index LA Main'!$A$346:$Y$508,IF('Index LA Main'!$B$4=4,'Index LA Main'!$A$515:$Y$677,"Error")))),'Index LA Main'!K$1,0),"Error")</f>
        <v>0.01</v>
      </c>
      <c r="L30" s="77">
        <f>IFERROR(VLOOKUP($A30,IF('Index LA Main'!$B$4=1,'Index LA Main'!$A$8:$Y$170,IF('Index LA Main'!$B$4=2,'Index LA Main'!$A$177:$Y$339,IF('Index LA Main'!$B$4=3,'Index LA Main'!$A$346:$Y$508,IF('Index LA Main'!$B$4=4,'Index LA Main'!$A$515:$Y$677,"Error")))),'Index LA Main'!L$1,0),"Error")</f>
        <v>0</v>
      </c>
      <c r="M30" s="77" t="str">
        <f>IFERROR(VLOOKUP($A30,IF('Index LA Main'!$B$4=1,'Index LA Main'!$A$8:$Y$170,IF('Index LA Main'!$B$4=2,'Index LA Main'!$A$177:$Y$339,IF('Index LA Main'!$B$4=3,'Index LA Main'!$A$346:$Y$508,IF('Index LA Main'!$B$4=4,'Index LA Main'!$A$515:$Y$677,"Error")))),'Index LA Main'!M$1,0),"Error")</f>
        <v>-</v>
      </c>
      <c r="N30" s="77" t="str">
        <f>IFERROR(VLOOKUP($A30,IF('Index LA Main'!$B$4=1,'Index LA Main'!$A$8:$Y$170,IF('Index LA Main'!$B$4=2,'Index LA Main'!$A$177:$Y$339,IF('Index LA Main'!$B$4=3,'Index LA Main'!$A$346:$Y$508,IF('Index LA Main'!$B$4=4,'Index LA Main'!$A$515:$Y$677,"Error")))),'Index LA Main'!N$1,0),"Error")</f>
        <v>-</v>
      </c>
      <c r="O30" s="77">
        <f>IFERROR(VLOOKUP($A30,IF('Index LA Main'!$B$4=1,'Index LA Main'!$A$8:$Y$170,IF('Index LA Main'!$B$4=2,'Index LA Main'!$A$177:$Y$339,IF('Index LA Main'!$B$4=3,'Index LA Main'!$A$346:$Y$508,IF('Index LA Main'!$B$4=4,'Index LA Main'!$A$515:$Y$677,"Error")))),'Index LA Main'!O$1,0),"Error")</f>
        <v>0.05</v>
      </c>
      <c r="P30" s="77">
        <f>IFERROR(VLOOKUP($A30,IF('Index LA Main'!$B$4=1,'Index LA Main'!$A$8:$Y$170,IF('Index LA Main'!$B$4=2,'Index LA Main'!$A$177:$Y$339,IF('Index LA Main'!$B$4=3,'Index LA Main'!$A$346:$Y$508,IF('Index LA Main'!$B$4=4,'Index LA Main'!$A$515:$Y$677,"Error")))),'Index LA Main'!P$1,0),"Error")</f>
        <v>0</v>
      </c>
      <c r="Q30" s="77">
        <f>IFERROR(VLOOKUP($A30,IF('Index LA Main'!$B$4=1,'Index LA Main'!$A$8:$Y$170,IF('Index LA Main'!$B$4=2,'Index LA Main'!$A$177:$Y$339,IF('Index LA Main'!$B$4=3,'Index LA Main'!$A$346:$Y$508,IF('Index LA Main'!$B$4=4,'Index LA Main'!$A$515:$Y$677,"Error")))),'Index LA Main'!Q$1,0),"Error")</f>
        <v>0.01</v>
      </c>
      <c r="R30" s="77">
        <f>IFERROR(VLOOKUP($A30,IF('Index LA Main'!$B$4=1,'Index LA Main'!$A$8:$Y$170,IF('Index LA Main'!$B$4=2,'Index LA Main'!$A$177:$Y$339,IF('Index LA Main'!$B$4=3,'Index LA Main'!$A$346:$Y$508,IF('Index LA Main'!$B$4=4,'Index LA Main'!$A$515:$Y$677,"Error")))),'Index LA Main'!R$1,0),"Error")</f>
        <v>0.01</v>
      </c>
      <c r="S30" s="77">
        <f>IFERROR(VLOOKUP($A30,IF('Index LA Main'!$B$4=1,'Index LA Main'!$A$8:$Y$170,IF('Index LA Main'!$B$4=2,'Index LA Main'!$A$177:$Y$339,IF('Index LA Main'!$B$4=3,'Index LA Main'!$A$346:$Y$508,IF('Index LA Main'!$B$4=4,'Index LA Main'!$A$515:$Y$677,"Error")))),'Index LA Main'!S$1,0),"Error")</f>
        <v>0.01</v>
      </c>
      <c r="T30" s="77" t="str">
        <f>IFERROR(VLOOKUP($A30,IF('Index LA Main'!$B$4=1,'Index LA Main'!$A$8:$Y$170,IF('Index LA Main'!$B$4=2,'Index LA Main'!$A$177:$Y$339,IF('Index LA Main'!$B$4=3,'Index LA Main'!$A$346:$Y$508,IF('Index LA Main'!$B$4=4,'Index LA Main'!$A$515:$Y$677,"Error")))),'Index LA Main'!T$1,0),"Error")</f>
        <v>-</v>
      </c>
      <c r="U30" s="77" t="str">
        <f>IFERROR(VLOOKUP($A30,IF('Index LA Main'!$B$4=1,'Index LA Main'!$A$8:$Y$170,IF('Index LA Main'!$B$4=2,'Index LA Main'!$A$177:$Y$339,IF('Index LA Main'!$B$4=3,'Index LA Main'!$A$346:$Y$508,IF('Index LA Main'!$B$4=4,'Index LA Main'!$A$515:$Y$677,"Error")))),'Index LA Main'!U$1,0),"Error")</f>
        <v>-</v>
      </c>
      <c r="V30" s="77">
        <f>IFERROR(VLOOKUP($A30,IF('Index LA Main'!$B$4=1,'Index LA Main'!$A$8:$Y$170,IF('Index LA Main'!$B$4=2,'Index LA Main'!$A$177:$Y$339,IF('Index LA Main'!$B$4=3,'Index LA Main'!$A$346:$Y$508,IF('Index LA Main'!$B$4=4,'Index LA Main'!$A$515:$Y$677,"Error")))),'Index LA Main'!V$1,0),"Error")</f>
        <v>0.01</v>
      </c>
      <c r="W30" s="77">
        <f>IFERROR(VLOOKUP($A30,IF('Index LA Main'!$B$4=1,'Index LA Main'!$A$8:$Y$170,IF('Index LA Main'!$B$4=2,'Index LA Main'!$A$177:$Y$339,IF('Index LA Main'!$B$4=3,'Index LA Main'!$A$346:$Y$508,IF('Index LA Main'!$B$4=4,'Index LA Main'!$A$515:$Y$677,"Error")))),'Index LA Main'!W$1,0),"Error")</f>
        <v>0.06</v>
      </c>
      <c r="X30" s="77">
        <f>IFERROR(VLOOKUP($A30,IF('Index LA Main'!$B$4=1,'Index LA Main'!$A$8:$Y$170,IF('Index LA Main'!$B$4=2,'Index LA Main'!$A$177:$Y$339,IF('Index LA Main'!$B$4=3,'Index LA Main'!$A$346:$Y$508,IF('Index LA Main'!$B$4=4,'Index LA Main'!$A$515:$Y$677,"Error")))),'Index LA Main'!X$1,0),"Error")</f>
        <v>0.02</v>
      </c>
      <c r="Y30" s="77">
        <f>IFERROR(VLOOKUP($A30,IF('Index LA Main'!$B$4=1,'Index LA Main'!$A$8:$Y$170,IF('Index LA Main'!$B$4=2,'Index LA Main'!$A$177:$Y$339,IF('Index LA Main'!$B$4=3,'Index LA Main'!$A$346:$Y$508,IF('Index LA Main'!$B$4=4,'Index LA Main'!$A$515:$Y$677,"Error")))),'Index LA Main'!Y$1,0),"Error")</f>
        <v>0.02</v>
      </c>
    </row>
    <row r="31" spans="1:25" s="129" customFormat="1" x14ac:dyDescent="0.2">
      <c r="A31" s="6">
        <v>304</v>
      </c>
      <c r="B31" s="6" t="s">
        <v>198</v>
      </c>
      <c r="C31" s="7" t="s">
        <v>180</v>
      </c>
      <c r="D31" s="122">
        <f>IFERROR(VLOOKUP($A31,IF('Index LA Main'!$B$4=1,'Index LA Main'!$A$8:$Y$170,IF('Index LA Main'!$B$4=2,'Index LA Main'!$A$177:$Y$339,IF('Index LA Main'!$B$4=3,'Index LA Main'!$A$346:$Y$508,IF('Index LA Main'!$B$4=4,'Index LA Main'!$A$515:$Y$677,"Error")))),'Index LA Main'!D$1,0),"Error")</f>
        <v>2870</v>
      </c>
      <c r="E31" s="77">
        <f>IFERROR(VLOOKUP($A31,IF('Index LA Main'!$B$4=1,'Index LA Main'!$A$8:$Y$170,IF('Index LA Main'!$B$4=2,'Index LA Main'!$A$177:$Y$339,IF('Index LA Main'!$B$4=3,'Index LA Main'!$A$346:$Y$508,IF('Index LA Main'!$B$4=4,'Index LA Main'!$A$515:$Y$677,"Error")))),'Index LA Main'!E$1,0),"Error")</f>
        <v>0.94</v>
      </c>
      <c r="F31" s="77">
        <f>IFERROR(VLOOKUP($A31,IF('Index LA Main'!$B$4=1,'Index LA Main'!$A$8:$Y$170,IF('Index LA Main'!$B$4=2,'Index LA Main'!$A$177:$Y$339,IF('Index LA Main'!$B$4=3,'Index LA Main'!$A$346:$Y$508,IF('Index LA Main'!$B$4=4,'Index LA Main'!$A$515:$Y$677,"Error")))),'Index LA Main'!F$1,0),"Error")</f>
        <v>0.94</v>
      </c>
      <c r="G31" s="77">
        <f>IFERROR(VLOOKUP($A31,IF('Index LA Main'!$B$4=1,'Index LA Main'!$A$8:$Y$170,IF('Index LA Main'!$B$4=2,'Index LA Main'!$A$177:$Y$339,IF('Index LA Main'!$B$4=3,'Index LA Main'!$A$346:$Y$508,IF('Index LA Main'!$B$4=4,'Index LA Main'!$A$515:$Y$677,"Error")))),'Index LA Main'!G$1,0),"Error")</f>
        <v>0.23</v>
      </c>
      <c r="H31" s="77" t="str">
        <f>IFERROR(VLOOKUP($A31,IF('Index LA Main'!$B$4=1,'Index LA Main'!$A$8:$Y$170,IF('Index LA Main'!$B$4=2,'Index LA Main'!$A$177:$Y$339,IF('Index LA Main'!$B$4=3,'Index LA Main'!$A$346:$Y$508,IF('Index LA Main'!$B$4=4,'Index LA Main'!$A$515:$Y$677,"Error")))),'Index LA Main'!H$1,0),"Error")</f>
        <v>-</v>
      </c>
      <c r="I31" s="77">
        <f>IFERROR(VLOOKUP($A31,IF('Index LA Main'!$B$4=1,'Index LA Main'!$A$8:$Y$170,IF('Index LA Main'!$B$4=2,'Index LA Main'!$A$177:$Y$339,IF('Index LA Main'!$B$4=3,'Index LA Main'!$A$346:$Y$508,IF('Index LA Main'!$B$4=4,'Index LA Main'!$A$515:$Y$677,"Error")))),'Index LA Main'!I$1,0),"Error")</f>
        <v>0.01</v>
      </c>
      <c r="J31" s="77">
        <f>IFERROR(VLOOKUP($A31,IF('Index LA Main'!$B$4=1,'Index LA Main'!$A$8:$Y$170,IF('Index LA Main'!$B$4=2,'Index LA Main'!$A$177:$Y$339,IF('Index LA Main'!$B$4=3,'Index LA Main'!$A$346:$Y$508,IF('Index LA Main'!$B$4=4,'Index LA Main'!$A$515:$Y$677,"Error")))),'Index LA Main'!J$1,0),"Error")</f>
        <v>0.63</v>
      </c>
      <c r="K31" s="77">
        <f>IFERROR(VLOOKUP($A31,IF('Index LA Main'!$B$4=1,'Index LA Main'!$A$8:$Y$170,IF('Index LA Main'!$B$4=2,'Index LA Main'!$A$177:$Y$339,IF('Index LA Main'!$B$4=3,'Index LA Main'!$A$346:$Y$508,IF('Index LA Main'!$B$4=4,'Index LA Main'!$A$515:$Y$677,"Error")))),'Index LA Main'!K$1,0),"Error")</f>
        <v>0.06</v>
      </c>
      <c r="L31" s="77">
        <f>IFERROR(VLOOKUP($A31,IF('Index LA Main'!$B$4=1,'Index LA Main'!$A$8:$Y$170,IF('Index LA Main'!$B$4=2,'Index LA Main'!$A$177:$Y$339,IF('Index LA Main'!$B$4=3,'Index LA Main'!$A$346:$Y$508,IF('Index LA Main'!$B$4=4,'Index LA Main'!$A$515:$Y$677,"Error")))),'Index LA Main'!L$1,0),"Error")</f>
        <v>0</v>
      </c>
      <c r="M31" s="77" t="str">
        <f>IFERROR(VLOOKUP($A31,IF('Index LA Main'!$B$4=1,'Index LA Main'!$A$8:$Y$170,IF('Index LA Main'!$B$4=2,'Index LA Main'!$A$177:$Y$339,IF('Index LA Main'!$B$4=3,'Index LA Main'!$A$346:$Y$508,IF('Index LA Main'!$B$4=4,'Index LA Main'!$A$515:$Y$677,"Error")))),'Index LA Main'!M$1,0),"Error")</f>
        <v>x</v>
      </c>
      <c r="N31" s="77" t="str">
        <f>IFERROR(VLOOKUP($A31,IF('Index LA Main'!$B$4=1,'Index LA Main'!$A$8:$Y$170,IF('Index LA Main'!$B$4=2,'Index LA Main'!$A$177:$Y$339,IF('Index LA Main'!$B$4=3,'Index LA Main'!$A$346:$Y$508,IF('Index LA Main'!$B$4=4,'Index LA Main'!$A$515:$Y$677,"Error")))),'Index LA Main'!N$1,0),"Error")</f>
        <v>x</v>
      </c>
      <c r="O31" s="77">
        <f>IFERROR(VLOOKUP($A31,IF('Index LA Main'!$B$4=1,'Index LA Main'!$A$8:$Y$170,IF('Index LA Main'!$B$4=2,'Index LA Main'!$A$177:$Y$339,IF('Index LA Main'!$B$4=3,'Index LA Main'!$A$346:$Y$508,IF('Index LA Main'!$B$4=4,'Index LA Main'!$A$515:$Y$677,"Error")))),'Index LA Main'!O$1,0),"Error")</f>
        <v>0.01</v>
      </c>
      <c r="P31" s="77">
        <f>IFERROR(VLOOKUP($A31,IF('Index LA Main'!$B$4=1,'Index LA Main'!$A$8:$Y$170,IF('Index LA Main'!$B$4=2,'Index LA Main'!$A$177:$Y$339,IF('Index LA Main'!$B$4=3,'Index LA Main'!$A$346:$Y$508,IF('Index LA Main'!$B$4=4,'Index LA Main'!$A$515:$Y$677,"Error")))),'Index LA Main'!P$1,0),"Error")</f>
        <v>0</v>
      </c>
      <c r="Q31" s="77" t="str">
        <f>IFERROR(VLOOKUP($A31,IF('Index LA Main'!$B$4=1,'Index LA Main'!$A$8:$Y$170,IF('Index LA Main'!$B$4=2,'Index LA Main'!$A$177:$Y$339,IF('Index LA Main'!$B$4=3,'Index LA Main'!$A$346:$Y$508,IF('Index LA Main'!$B$4=4,'Index LA Main'!$A$515:$Y$677,"Error")))),'Index LA Main'!Q$1,0),"Error")</f>
        <v>-</v>
      </c>
      <c r="R31" s="77" t="str">
        <f>IFERROR(VLOOKUP($A31,IF('Index LA Main'!$B$4=1,'Index LA Main'!$A$8:$Y$170,IF('Index LA Main'!$B$4=2,'Index LA Main'!$A$177:$Y$339,IF('Index LA Main'!$B$4=3,'Index LA Main'!$A$346:$Y$508,IF('Index LA Main'!$B$4=4,'Index LA Main'!$A$515:$Y$677,"Error")))),'Index LA Main'!R$1,0),"Error")</f>
        <v>-</v>
      </c>
      <c r="S31" s="77" t="str">
        <f>IFERROR(VLOOKUP($A31,IF('Index LA Main'!$B$4=1,'Index LA Main'!$A$8:$Y$170,IF('Index LA Main'!$B$4=2,'Index LA Main'!$A$177:$Y$339,IF('Index LA Main'!$B$4=3,'Index LA Main'!$A$346:$Y$508,IF('Index LA Main'!$B$4=4,'Index LA Main'!$A$515:$Y$677,"Error")))),'Index LA Main'!S$1,0),"Error")</f>
        <v>-</v>
      </c>
      <c r="T31" s="77" t="str">
        <f>IFERROR(VLOOKUP($A31,IF('Index LA Main'!$B$4=1,'Index LA Main'!$A$8:$Y$170,IF('Index LA Main'!$B$4=2,'Index LA Main'!$A$177:$Y$339,IF('Index LA Main'!$B$4=3,'Index LA Main'!$A$346:$Y$508,IF('Index LA Main'!$B$4=4,'Index LA Main'!$A$515:$Y$677,"Error")))),'Index LA Main'!T$1,0),"Error")</f>
        <v>-</v>
      </c>
      <c r="U31" s="77" t="str">
        <f>IFERROR(VLOOKUP($A31,IF('Index LA Main'!$B$4=1,'Index LA Main'!$A$8:$Y$170,IF('Index LA Main'!$B$4=2,'Index LA Main'!$A$177:$Y$339,IF('Index LA Main'!$B$4=3,'Index LA Main'!$A$346:$Y$508,IF('Index LA Main'!$B$4=4,'Index LA Main'!$A$515:$Y$677,"Error")))),'Index LA Main'!U$1,0),"Error")</f>
        <v>x</v>
      </c>
      <c r="V31" s="77" t="str">
        <f>IFERROR(VLOOKUP($A31,IF('Index LA Main'!$B$4=1,'Index LA Main'!$A$8:$Y$170,IF('Index LA Main'!$B$4=2,'Index LA Main'!$A$177:$Y$339,IF('Index LA Main'!$B$4=3,'Index LA Main'!$A$346:$Y$508,IF('Index LA Main'!$B$4=4,'Index LA Main'!$A$515:$Y$677,"Error")))),'Index LA Main'!V$1,0),"Error")</f>
        <v>-</v>
      </c>
      <c r="W31" s="77">
        <f>IFERROR(VLOOKUP($A31,IF('Index LA Main'!$B$4=1,'Index LA Main'!$A$8:$Y$170,IF('Index LA Main'!$B$4=2,'Index LA Main'!$A$177:$Y$339,IF('Index LA Main'!$B$4=3,'Index LA Main'!$A$346:$Y$508,IF('Index LA Main'!$B$4=4,'Index LA Main'!$A$515:$Y$677,"Error")))),'Index LA Main'!W$1,0),"Error")</f>
        <v>0.03</v>
      </c>
      <c r="X31" s="77">
        <f>IFERROR(VLOOKUP($A31,IF('Index LA Main'!$B$4=1,'Index LA Main'!$A$8:$Y$170,IF('Index LA Main'!$B$4=2,'Index LA Main'!$A$177:$Y$339,IF('Index LA Main'!$B$4=3,'Index LA Main'!$A$346:$Y$508,IF('Index LA Main'!$B$4=4,'Index LA Main'!$A$515:$Y$677,"Error")))),'Index LA Main'!X$1,0),"Error")</f>
        <v>0.01</v>
      </c>
      <c r="Y31" s="77">
        <f>IFERROR(VLOOKUP($A31,IF('Index LA Main'!$B$4=1,'Index LA Main'!$A$8:$Y$170,IF('Index LA Main'!$B$4=2,'Index LA Main'!$A$177:$Y$339,IF('Index LA Main'!$B$4=3,'Index LA Main'!$A$346:$Y$508,IF('Index LA Main'!$B$4=4,'Index LA Main'!$A$515:$Y$677,"Error")))),'Index LA Main'!Y$1,0),"Error")</f>
        <v>0.02</v>
      </c>
    </row>
    <row r="32" spans="1:25" s="129" customFormat="1" x14ac:dyDescent="0.2">
      <c r="A32" s="6">
        <v>846</v>
      </c>
      <c r="B32" s="6" t="s">
        <v>199</v>
      </c>
      <c r="C32" s="7" t="s">
        <v>182</v>
      </c>
      <c r="D32" s="122">
        <f>IFERROR(VLOOKUP($A32,IF('Index LA Main'!$B$4=1,'Index LA Main'!$A$8:$Y$170,IF('Index LA Main'!$B$4=2,'Index LA Main'!$A$177:$Y$339,IF('Index LA Main'!$B$4=3,'Index LA Main'!$A$346:$Y$508,IF('Index LA Main'!$B$4=4,'Index LA Main'!$A$515:$Y$677,"Error")))),'Index LA Main'!D$1,0),"Error")</f>
        <v>2240</v>
      </c>
      <c r="E32" s="77">
        <f>IFERROR(VLOOKUP($A32,IF('Index LA Main'!$B$4=1,'Index LA Main'!$A$8:$Y$170,IF('Index LA Main'!$B$4=2,'Index LA Main'!$A$177:$Y$339,IF('Index LA Main'!$B$4=3,'Index LA Main'!$A$346:$Y$508,IF('Index LA Main'!$B$4=4,'Index LA Main'!$A$515:$Y$677,"Error")))),'Index LA Main'!E$1,0),"Error")</f>
        <v>0.92</v>
      </c>
      <c r="F32" s="77">
        <f>IFERROR(VLOOKUP($A32,IF('Index LA Main'!$B$4=1,'Index LA Main'!$A$8:$Y$170,IF('Index LA Main'!$B$4=2,'Index LA Main'!$A$177:$Y$339,IF('Index LA Main'!$B$4=3,'Index LA Main'!$A$346:$Y$508,IF('Index LA Main'!$B$4=4,'Index LA Main'!$A$515:$Y$677,"Error")))),'Index LA Main'!F$1,0),"Error")</f>
        <v>0.9</v>
      </c>
      <c r="G32" s="77">
        <f>IFERROR(VLOOKUP($A32,IF('Index LA Main'!$B$4=1,'Index LA Main'!$A$8:$Y$170,IF('Index LA Main'!$B$4=2,'Index LA Main'!$A$177:$Y$339,IF('Index LA Main'!$B$4=3,'Index LA Main'!$A$346:$Y$508,IF('Index LA Main'!$B$4=4,'Index LA Main'!$A$515:$Y$677,"Error")))),'Index LA Main'!G$1,0),"Error")</f>
        <v>0.23</v>
      </c>
      <c r="H32" s="77" t="str">
        <f>IFERROR(VLOOKUP($A32,IF('Index LA Main'!$B$4=1,'Index LA Main'!$A$8:$Y$170,IF('Index LA Main'!$B$4=2,'Index LA Main'!$A$177:$Y$339,IF('Index LA Main'!$B$4=3,'Index LA Main'!$A$346:$Y$508,IF('Index LA Main'!$B$4=4,'Index LA Main'!$A$515:$Y$677,"Error")))),'Index LA Main'!H$1,0),"Error")</f>
        <v>x</v>
      </c>
      <c r="I32" s="77">
        <f>IFERROR(VLOOKUP($A32,IF('Index LA Main'!$B$4=1,'Index LA Main'!$A$8:$Y$170,IF('Index LA Main'!$B$4=2,'Index LA Main'!$A$177:$Y$339,IF('Index LA Main'!$B$4=3,'Index LA Main'!$A$346:$Y$508,IF('Index LA Main'!$B$4=4,'Index LA Main'!$A$515:$Y$677,"Error")))),'Index LA Main'!I$1,0),"Error")</f>
        <v>0.03</v>
      </c>
      <c r="J32" s="77">
        <f>IFERROR(VLOOKUP($A32,IF('Index LA Main'!$B$4=1,'Index LA Main'!$A$8:$Y$170,IF('Index LA Main'!$B$4=2,'Index LA Main'!$A$177:$Y$339,IF('Index LA Main'!$B$4=3,'Index LA Main'!$A$346:$Y$508,IF('Index LA Main'!$B$4=4,'Index LA Main'!$A$515:$Y$677,"Error")))),'Index LA Main'!J$1,0),"Error")</f>
        <v>0.2</v>
      </c>
      <c r="K32" s="77">
        <f>IFERROR(VLOOKUP($A32,IF('Index LA Main'!$B$4=1,'Index LA Main'!$A$8:$Y$170,IF('Index LA Main'!$B$4=2,'Index LA Main'!$A$177:$Y$339,IF('Index LA Main'!$B$4=3,'Index LA Main'!$A$346:$Y$508,IF('Index LA Main'!$B$4=4,'Index LA Main'!$A$515:$Y$677,"Error")))),'Index LA Main'!K$1,0),"Error")</f>
        <v>0.44</v>
      </c>
      <c r="L32" s="77">
        <f>IFERROR(VLOOKUP($A32,IF('Index LA Main'!$B$4=1,'Index LA Main'!$A$8:$Y$170,IF('Index LA Main'!$B$4=2,'Index LA Main'!$A$177:$Y$339,IF('Index LA Main'!$B$4=3,'Index LA Main'!$A$346:$Y$508,IF('Index LA Main'!$B$4=4,'Index LA Main'!$A$515:$Y$677,"Error")))),'Index LA Main'!L$1,0),"Error")</f>
        <v>0</v>
      </c>
      <c r="M32" s="77">
        <f>IFERROR(VLOOKUP($A32,IF('Index LA Main'!$B$4=1,'Index LA Main'!$A$8:$Y$170,IF('Index LA Main'!$B$4=2,'Index LA Main'!$A$177:$Y$339,IF('Index LA Main'!$B$4=3,'Index LA Main'!$A$346:$Y$508,IF('Index LA Main'!$B$4=4,'Index LA Main'!$A$515:$Y$677,"Error")))),'Index LA Main'!M$1,0),"Error")</f>
        <v>0</v>
      </c>
      <c r="N32" s="77">
        <f>IFERROR(VLOOKUP($A32,IF('Index LA Main'!$B$4=1,'Index LA Main'!$A$8:$Y$170,IF('Index LA Main'!$B$4=2,'Index LA Main'!$A$177:$Y$339,IF('Index LA Main'!$B$4=3,'Index LA Main'!$A$346:$Y$508,IF('Index LA Main'!$B$4=4,'Index LA Main'!$A$515:$Y$677,"Error")))),'Index LA Main'!N$1,0),"Error")</f>
        <v>0</v>
      </c>
      <c r="O32" s="77">
        <f>IFERROR(VLOOKUP($A32,IF('Index LA Main'!$B$4=1,'Index LA Main'!$A$8:$Y$170,IF('Index LA Main'!$B$4=2,'Index LA Main'!$A$177:$Y$339,IF('Index LA Main'!$B$4=3,'Index LA Main'!$A$346:$Y$508,IF('Index LA Main'!$B$4=4,'Index LA Main'!$A$515:$Y$677,"Error")))),'Index LA Main'!O$1,0),"Error")</f>
        <v>0.03</v>
      </c>
      <c r="P32" s="77">
        <f>IFERROR(VLOOKUP($A32,IF('Index LA Main'!$B$4=1,'Index LA Main'!$A$8:$Y$170,IF('Index LA Main'!$B$4=2,'Index LA Main'!$A$177:$Y$339,IF('Index LA Main'!$B$4=3,'Index LA Main'!$A$346:$Y$508,IF('Index LA Main'!$B$4=4,'Index LA Main'!$A$515:$Y$677,"Error")))),'Index LA Main'!P$1,0),"Error")</f>
        <v>0</v>
      </c>
      <c r="Q32" s="77" t="str">
        <f>IFERROR(VLOOKUP($A32,IF('Index LA Main'!$B$4=1,'Index LA Main'!$A$8:$Y$170,IF('Index LA Main'!$B$4=2,'Index LA Main'!$A$177:$Y$339,IF('Index LA Main'!$B$4=3,'Index LA Main'!$A$346:$Y$508,IF('Index LA Main'!$B$4=4,'Index LA Main'!$A$515:$Y$677,"Error")))),'Index LA Main'!Q$1,0),"Error")</f>
        <v>-</v>
      </c>
      <c r="R32" s="77">
        <f>IFERROR(VLOOKUP($A32,IF('Index LA Main'!$B$4=1,'Index LA Main'!$A$8:$Y$170,IF('Index LA Main'!$B$4=2,'Index LA Main'!$A$177:$Y$339,IF('Index LA Main'!$B$4=3,'Index LA Main'!$A$346:$Y$508,IF('Index LA Main'!$B$4=4,'Index LA Main'!$A$515:$Y$677,"Error")))),'Index LA Main'!R$1,0),"Error")</f>
        <v>0.01</v>
      </c>
      <c r="S32" s="77" t="str">
        <f>IFERROR(VLOOKUP($A32,IF('Index LA Main'!$B$4=1,'Index LA Main'!$A$8:$Y$170,IF('Index LA Main'!$B$4=2,'Index LA Main'!$A$177:$Y$339,IF('Index LA Main'!$B$4=3,'Index LA Main'!$A$346:$Y$508,IF('Index LA Main'!$B$4=4,'Index LA Main'!$A$515:$Y$677,"Error")))),'Index LA Main'!S$1,0),"Error")</f>
        <v>-</v>
      </c>
      <c r="T32" s="77" t="str">
        <f>IFERROR(VLOOKUP($A32,IF('Index LA Main'!$B$4=1,'Index LA Main'!$A$8:$Y$170,IF('Index LA Main'!$B$4=2,'Index LA Main'!$A$177:$Y$339,IF('Index LA Main'!$B$4=3,'Index LA Main'!$A$346:$Y$508,IF('Index LA Main'!$B$4=4,'Index LA Main'!$A$515:$Y$677,"Error")))),'Index LA Main'!T$1,0),"Error")</f>
        <v>-</v>
      </c>
      <c r="U32" s="77" t="str">
        <f>IFERROR(VLOOKUP($A32,IF('Index LA Main'!$B$4=1,'Index LA Main'!$A$8:$Y$170,IF('Index LA Main'!$B$4=2,'Index LA Main'!$A$177:$Y$339,IF('Index LA Main'!$B$4=3,'Index LA Main'!$A$346:$Y$508,IF('Index LA Main'!$B$4=4,'Index LA Main'!$A$515:$Y$677,"Error")))),'Index LA Main'!U$1,0),"Error")</f>
        <v>x</v>
      </c>
      <c r="V32" s="77">
        <f>IFERROR(VLOOKUP($A32,IF('Index LA Main'!$B$4=1,'Index LA Main'!$A$8:$Y$170,IF('Index LA Main'!$B$4=2,'Index LA Main'!$A$177:$Y$339,IF('Index LA Main'!$B$4=3,'Index LA Main'!$A$346:$Y$508,IF('Index LA Main'!$B$4=4,'Index LA Main'!$A$515:$Y$677,"Error")))),'Index LA Main'!V$1,0),"Error")</f>
        <v>0.01</v>
      </c>
      <c r="W32" s="77">
        <f>IFERROR(VLOOKUP($A32,IF('Index LA Main'!$B$4=1,'Index LA Main'!$A$8:$Y$170,IF('Index LA Main'!$B$4=2,'Index LA Main'!$A$177:$Y$339,IF('Index LA Main'!$B$4=3,'Index LA Main'!$A$346:$Y$508,IF('Index LA Main'!$B$4=4,'Index LA Main'!$A$515:$Y$677,"Error")))),'Index LA Main'!W$1,0),"Error")</f>
        <v>0.04</v>
      </c>
      <c r="X32" s="77">
        <f>IFERROR(VLOOKUP($A32,IF('Index LA Main'!$B$4=1,'Index LA Main'!$A$8:$Y$170,IF('Index LA Main'!$B$4=2,'Index LA Main'!$A$177:$Y$339,IF('Index LA Main'!$B$4=3,'Index LA Main'!$A$346:$Y$508,IF('Index LA Main'!$B$4=4,'Index LA Main'!$A$515:$Y$677,"Error")))),'Index LA Main'!X$1,0),"Error")</f>
        <v>0.03</v>
      </c>
      <c r="Y32" s="77">
        <f>IFERROR(VLOOKUP($A32,IF('Index LA Main'!$B$4=1,'Index LA Main'!$A$8:$Y$170,IF('Index LA Main'!$B$4=2,'Index LA Main'!$A$177:$Y$339,IF('Index LA Main'!$B$4=3,'Index LA Main'!$A$346:$Y$508,IF('Index LA Main'!$B$4=4,'Index LA Main'!$A$515:$Y$677,"Error")))),'Index LA Main'!Y$1,0),"Error")</f>
        <v>0.01</v>
      </c>
    </row>
    <row r="33" spans="1:25" s="129" customFormat="1" x14ac:dyDescent="0.2">
      <c r="A33" s="6">
        <v>801</v>
      </c>
      <c r="B33" s="6" t="s">
        <v>200</v>
      </c>
      <c r="C33" s="7" t="s">
        <v>184</v>
      </c>
      <c r="D33" s="122">
        <f>IFERROR(VLOOKUP($A33,IF('Index LA Main'!$B$4=1,'Index LA Main'!$A$8:$Y$170,IF('Index LA Main'!$B$4=2,'Index LA Main'!$A$177:$Y$339,IF('Index LA Main'!$B$4=3,'Index LA Main'!$A$346:$Y$508,IF('Index LA Main'!$B$4=4,'Index LA Main'!$A$515:$Y$677,"Error")))),'Index LA Main'!D$1,0),"Error")</f>
        <v>3160</v>
      </c>
      <c r="E33" s="77">
        <f>IFERROR(VLOOKUP($A33,IF('Index LA Main'!$B$4=1,'Index LA Main'!$A$8:$Y$170,IF('Index LA Main'!$B$4=2,'Index LA Main'!$A$177:$Y$339,IF('Index LA Main'!$B$4=3,'Index LA Main'!$A$346:$Y$508,IF('Index LA Main'!$B$4=4,'Index LA Main'!$A$515:$Y$677,"Error")))),'Index LA Main'!E$1,0),"Error")</f>
        <v>0.88</v>
      </c>
      <c r="F33" s="77">
        <f>IFERROR(VLOOKUP($A33,IF('Index LA Main'!$B$4=1,'Index LA Main'!$A$8:$Y$170,IF('Index LA Main'!$B$4=2,'Index LA Main'!$A$177:$Y$339,IF('Index LA Main'!$B$4=3,'Index LA Main'!$A$346:$Y$508,IF('Index LA Main'!$B$4=4,'Index LA Main'!$A$515:$Y$677,"Error")))),'Index LA Main'!F$1,0),"Error")</f>
        <v>0.87</v>
      </c>
      <c r="G33" s="77">
        <f>IFERROR(VLOOKUP($A33,IF('Index LA Main'!$B$4=1,'Index LA Main'!$A$8:$Y$170,IF('Index LA Main'!$B$4=2,'Index LA Main'!$A$177:$Y$339,IF('Index LA Main'!$B$4=3,'Index LA Main'!$A$346:$Y$508,IF('Index LA Main'!$B$4=4,'Index LA Main'!$A$515:$Y$677,"Error")))),'Index LA Main'!G$1,0),"Error")</f>
        <v>0.34</v>
      </c>
      <c r="H33" s="77">
        <f>IFERROR(VLOOKUP($A33,IF('Index LA Main'!$B$4=1,'Index LA Main'!$A$8:$Y$170,IF('Index LA Main'!$B$4=2,'Index LA Main'!$A$177:$Y$339,IF('Index LA Main'!$B$4=3,'Index LA Main'!$A$346:$Y$508,IF('Index LA Main'!$B$4=4,'Index LA Main'!$A$515:$Y$677,"Error")))),'Index LA Main'!H$1,0),"Error")</f>
        <v>0.01</v>
      </c>
      <c r="I33" s="77">
        <f>IFERROR(VLOOKUP($A33,IF('Index LA Main'!$B$4=1,'Index LA Main'!$A$8:$Y$170,IF('Index LA Main'!$B$4=2,'Index LA Main'!$A$177:$Y$339,IF('Index LA Main'!$B$4=3,'Index LA Main'!$A$346:$Y$508,IF('Index LA Main'!$B$4=4,'Index LA Main'!$A$515:$Y$677,"Error")))),'Index LA Main'!I$1,0),"Error")</f>
        <v>0.04</v>
      </c>
      <c r="J33" s="77">
        <f>IFERROR(VLOOKUP($A33,IF('Index LA Main'!$B$4=1,'Index LA Main'!$A$8:$Y$170,IF('Index LA Main'!$B$4=2,'Index LA Main'!$A$177:$Y$339,IF('Index LA Main'!$B$4=3,'Index LA Main'!$A$346:$Y$508,IF('Index LA Main'!$B$4=4,'Index LA Main'!$A$515:$Y$677,"Error")))),'Index LA Main'!J$1,0),"Error")</f>
        <v>0.37</v>
      </c>
      <c r="K33" s="77">
        <f>IFERROR(VLOOKUP($A33,IF('Index LA Main'!$B$4=1,'Index LA Main'!$A$8:$Y$170,IF('Index LA Main'!$B$4=2,'Index LA Main'!$A$177:$Y$339,IF('Index LA Main'!$B$4=3,'Index LA Main'!$A$346:$Y$508,IF('Index LA Main'!$B$4=4,'Index LA Main'!$A$515:$Y$677,"Error")))),'Index LA Main'!K$1,0),"Error")</f>
        <v>0.1</v>
      </c>
      <c r="L33" s="77" t="str">
        <f>IFERROR(VLOOKUP($A33,IF('Index LA Main'!$B$4=1,'Index LA Main'!$A$8:$Y$170,IF('Index LA Main'!$B$4=2,'Index LA Main'!$A$177:$Y$339,IF('Index LA Main'!$B$4=3,'Index LA Main'!$A$346:$Y$508,IF('Index LA Main'!$B$4=4,'Index LA Main'!$A$515:$Y$677,"Error")))),'Index LA Main'!L$1,0),"Error")</f>
        <v>-</v>
      </c>
      <c r="M33" s="77" t="str">
        <f>IFERROR(VLOOKUP($A33,IF('Index LA Main'!$B$4=1,'Index LA Main'!$A$8:$Y$170,IF('Index LA Main'!$B$4=2,'Index LA Main'!$A$177:$Y$339,IF('Index LA Main'!$B$4=3,'Index LA Main'!$A$346:$Y$508,IF('Index LA Main'!$B$4=4,'Index LA Main'!$A$515:$Y$677,"Error")))),'Index LA Main'!M$1,0),"Error")</f>
        <v>-</v>
      </c>
      <c r="N33" s="77" t="str">
        <f>IFERROR(VLOOKUP($A33,IF('Index LA Main'!$B$4=1,'Index LA Main'!$A$8:$Y$170,IF('Index LA Main'!$B$4=2,'Index LA Main'!$A$177:$Y$339,IF('Index LA Main'!$B$4=3,'Index LA Main'!$A$346:$Y$508,IF('Index LA Main'!$B$4=4,'Index LA Main'!$A$515:$Y$677,"Error")))),'Index LA Main'!N$1,0),"Error")</f>
        <v>-</v>
      </c>
      <c r="O33" s="77">
        <f>IFERROR(VLOOKUP($A33,IF('Index LA Main'!$B$4=1,'Index LA Main'!$A$8:$Y$170,IF('Index LA Main'!$B$4=2,'Index LA Main'!$A$177:$Y$339,IF('Index LA Main'!$B$4=3,'Index LA Main'!$A$346:$Y$508,IF('Index LA Main'!$B$4=4,'Index LA Main'!$A$515:$Y$677,"Error")))),'Index LA Main'!O$1,0),"Error")</f>
        <v>0.05</v>
      </c>
      <c r="P33" s="77" t="str">
        <f>IFERROR(VLOOKUP($A33,IF('Index LA Main'!$B$4=1,'Index LA Main'!$A$8:$Y$170,IF('Index LA Main'!$B$4=2,'Index LA Main'!$A$177:$Y$339,IF('Index LA Main'!$B$4=3,'Index LA Main'!$A$346:$Y$508,IF('Index LA Main'!$B$4=4,'Index LA Main'!$A$515:$Y$677,"Error")))),'Index LA Main'!P$1,0),"Error")</f>
        <v>x</v>
      </c>
      <c r="Q33" s="77">
        <f>IFERROR(VLOOKUP($A33,IF('Index LA Main'!$B$4=1,'Index LA Main'!$A$8:$Y$170,IF('Index LA Main'!$B$4=2,'Index LA Main'!$A$177:$Y$339,IF('Index LA Main'!$B$4=3,'Index LA Main'!$A$346:$Y$508,IF('Index LA Main'!$B$4=4,'Index LA Main'!$A$515:$Y$677,"Error")))),'Index LA Main'!Q$1,0),"Error")</f>
        <v>0.01</v>
      </c>
      <c r="R33" s="77">
        <f>IFERROR(VLOOKUP($A33,IF('Index LA Main'!$B$4=1,'Index LA Main'!$A$8:$Y$170,IF('Index LA Main'!$B$4=2,'Index LA Main'!$A$177:$Y$339,IF('Index LA Main'!$B$4=3,'Index LA Main'!$A$346:$Y$508,IF('Index LA Main'!$B$4=4,'Index LA Main'!$A$515:$Y$677,"Error")))),'Index LA Main'!R$1,0),"Error")</f>
        <v>0.01</v>
      </c>
      <c r="S33" s="77">
        <f>IFERROR(VLOOKUP($A33,IF('Index LA Main'!$B$4=1,'Index LA Main'!$A$8:$Y$170,IF('Index LA Main'!$B$4=2,'Index LA Main'!$A$177:$Y$339,IF('Index LA Main'!$B$4=3,'Index LA Main'!$A$346:$Y$508,IF('Index LA Main'!$B$4=4,'Index LA Main'!$A$515:$Y$677,"Error")))),'Index LA Main'!S$1,0),"Error")</f>
        <v>0.01</v>
      </c>
      <c r="T33" s="77" t="str">
        <f>IFERROR(VLOOKUP($A33,IF('Index LA Main'!$B$4=1,'Index LA Main'!$A$8:$Y$170,IF('Index LA Main'!$B$4=2,'Index LA Main'!$A$177:$Y$339,IF('Index LA Main'!$B$4=3,'Index LA Main'!$A$346:$Y$508,IF('Index LA Main'!$B$4=4,'Index LA Main'!$A$515:$Y$677,"Error")))),'Index LA Main'!T$1,0),"Error")</f>
        <v>-</v>
      </c>
      <c r="U33" s="77" t="str">
        <f>IFERROR(VLOOKUP($A33,IF('Index LA Main'!$B$4=1,'Index LA Main'!$A$8:$Y$170,IF('Index LA Main'!$B$4=2,'Index LA Main'!$A$177:$Y$339,IF('Index LA Main'!$B$4=3,'Index LA Main'!$A$346:$Y$508,IF('Index LA Main'!$B$4=4,'Index LA Main'!$A$515:$Y$677,"Error")))),'Index LA Main'!U$1,0),"Error")</f>
        <v>x</v>
      </c>
      <c r="V33" s="77">
        <f>IFERROR(VLOOKUP($A33,IF('Index LA Main'!$B$4=1,'Index LA Main'!$A$8:$Y$170,IF('Index LA Main'!$B$4=2,'Index LA Main'!$A$177:$Y$339,IF('Index LA Main'!$B$4=3,'Index LA Main'!$A$346:$Y$508,IF('Index LA Main'!$B$4=4,'Index LA Main'!$A$515:$Y$677,"Error")))),'Index LA Main'!V$1,0),"Error")</f>
        <v>0.01</v>
      </c>
      <c r="W33" s="77">
        <f>IFERROR(VLOOKUP($A33,IF('Index LA Main'!$B$4=1,'Index LA Main'!$A$8:$Y$170,IF('Index LA Main'!$B$4=2,'Index LA Main'!$A$177:$Y$339,IF('Index LA Main'!$B$4=3,'Index LA Main'!$A$346:$Y$508,IF('Index LA Main'!$B$4=4,'Index LA Main'!$A$515:$Y$677,"Error")))),'Index LA Main'!W$1,0),"Error")</f>
        <v>0.08</v>
      </c>
      <c r="X33" s="77">
        <f>IFERROR(VLOOKUP($A33,IF('Index LA Main'!$B$4=1,'Index LA Main'!$A$8:$Y$170,IF('Index LA Main'!$B$4=2,'Index LA Main'!$A$177:$Y$339,IF('Index LA Main'!$B$4=3,'Index LA Main'!$A$346:$Y$508,IF('Index LA Main'!$B$4=4,'Index LA Main'!$A$515:$Y$677,"Error")))),'Index LA Main'!X$1,0),"Error")</f>
        <v>0.02</v>
      </c>
      <c r="Y33" s="77">
        <f>IFERROR(VLOOKUP($A33,IF('Index LA Main'!$B$4=1,'Index LA Main'!$A$8:$Y$170,IF('Index LA Main'!$B$4=2,'Index LA Main'!$A$177:$Y$339,IF('Index LA Main'!$B$4=3,'Index LA Main'!$A$346:$Y$508,IF('Index LA Main'!$B$4=4,'Index LA Main'!$A$515:$Y$677,"Error")))),'Index LA Main'!Y$1,0),"Error")</f>
        <v>0.02</v>
      </c>
    </row>
    <row r="34" spans="1:25" s="129" customFormat="1" x14ac:dyDescent="0.2">
      <c r="A34" s="6">
        <v>305</v>
      </c>
      <c r="B34" s="6" t="s">
        <v>201</v>
      </c>
      <c r="C34" s="7" t="s">
        <v>180</v>
      </c>
      <c r="D34" s="122">
        <f>IFERROR(VLOOKUP($A34,IF('Index LA Main'!$B$4=1,'Index LA Main'!$A$8:$Y$170,IF('Index LA Main'!$B$4=2,'Index LA Main'!$A$177:$Y$339,IF('Index LA Main'!$B$4=3,'Index LA Main'!$A$346:$Y$508,IF('Index LA Main'!$B$4=4,'Index LA Main'!$A$515:$Y$677,"Error")))),'Index LA Main'!D$1,0),"Error")</f>
        <v>3370</v>
      </c>
      <c r="E34" s="77">
        <f>IFERROR(VLOOKUP($A34,IF('Index LA Main'!$B$4=1,'Index LA Main'!$A$8:$Y$170,IF('Index LA Main'!$B$4=2,'Index LA Main'!$A$177:$Y$339,IF('Index LA Main'!$B$4=3,'Index LA Main'!$A$346:$Y$508,IF('Index LA Main'!$B$4=4,'Index LA Main'!$A$515:$Y$677,"Error")))),'Index LA Main'!E$1,0),"Error")</f>
        <v>0.93</v>
      </c>
      <c r="F34" s="77">
        <f>IFERROR(VLOOKUP($A34,IF('Index LA Main'!$B$4=1,'Index LA Main'!$A$8:$Y$170,IF('Index LA Main'!$B$4=2,'Index LA Main'!$A$177:$Y$339,IF('Index LA Main'!$B$4=3,'Index LA Main'!$A$346:$Y$508,IF('Index LA Main'!$B$4=4,'Index LA Main'!$A$515:$Y$677,"Error")))),'Index LA Main'!F$1,0),"Error")</f>
        <v>0.92</v>
      </c>
      <c r="G34" s="77">
        <f>IFERROR(VLOOKUP($A34,IF('Index LA Main'!$B$4=1,'Index LA Main'!$A$8:$Y$170,IF('Index LA Main'!$B$4=2,'Index LA Main'!$A$177:$Y$339,IF('Index LA Main'!$B$4=3,'Index LA Main'!$A$346:$Y$508,IF('Index LA Main'!$B$4=4,'Index LA Main'!$A$515:$Y$677,"Error")))),'Index LA Main'!G$1,0),"Error")</f>
        <v>0.18</v>
      </c>
      <c r="H34" s="77" t="str">
        <f>IFERROR(VLOOKUP($A34,IF('Index LA Main'!$B$4=1,'Index LA Main'!$A$8:$Y$170,IF('Index LA Main'!$B$4=2,'Index LA Main'!$A$177:$Y$339,IF('Index LA Main'!$B$4=3,'Index LA Main'!$A$346:$Y$508,IF('Index LA Main'!$B$4=4,'Index LA Main'!$A$515:$Y$677,"Error")))),'Index LA Main'!H$1,0),"Error")</f>
        <v>-</v>
      </c>
      <c r="I34" s="77">
        <f>IFERROR(VLOOKUP($A34,IF('Index LA Main'!$B$4=1,'Index LA Main'!$A$8:$Y$170,IF('Index LA Main'!$B$4=2,'Index LA Main'!$A$177:$Y$339,IF('Index LA Main'!$B$4=3,'Index LA Main'!$A$346:$Y$508,IF('Index LA Main'!$B$4=4,'Index LA Main'!$A$515:$Y$677,"Error")))),'Index LA Main'!I$1,0),"Error")</f>
        <v>0.02</v>
      </c>
      <c r="J34" s="77">
        <f>IFERROR(VLOOKUP($A34,IF('Index LA Main'!$B$4=1,'Index LA Main'!$A$8:$Y$170,IF('Index LA Main'!$B$4=2,'Index LA Main'!$A$177:$Y$339,IF('Index LA Main'!$B$4=3,'Index LA Main'!$A$346:$Y$508,IF('Index LA Main'!$B$4=4,'Index LA Main'!$A$515:$Y$677,"Error")))),'Index LA Main'!J$1,0),"Error")</f>
        <v>0.7</v>
      </c>
      <c r="K34" s="77">
        <f>IFERROR(VLOOKUP($A34,IF('Index LA Main'!$B$4=1,'Index LA Main'!$A$8:$Y$170,IF('Index LA Main'!$B$4=2,'Index LA Main'!$A$177:$Y$339,IF('Index LA Main'!$B$4=3,'Index LA Main'!$A$346:$Y$508,IF('Index LA Main'!$B$4=4,'Index LA Main'!$A$515:$Y$677,"Error")))),'Index LA Main'!K$1,0),"Error")</f>
        <v>0.01</v>
      </c>
      <c r="L34" s="77">
        <f>IFERROR(VLOOKUP($A34,IF('Index LA Main'!$B$4=1,'Index LA Main'!$A$8:$Y$170,IF('Index LA Main'!$B$4=2,'Index LA Main'!$A$177:$Y$339,IF('Index LA Main'!$B$4=3,'Index LA Main'!$A$346:$Y$508,IF('Index LA Main'!$B$4=4,'Index LA Main'!$A$515:$Y$677,"Error")))),'Index LA Main'!L$1,0),"Error")</f>
        <v>0</v>
      </c>
      <c r="M34" s="77">
        <f>IFERROR(VLOOKUP($A34,IF('Index LA Main'!$B$4=1,'Index LA Main'!$A$8:$Y$170,IF('Index LA Main'!$B$4=2,'Index LA Main'!$A$177:$Y$339,IF('Index LA Main'!$B$4=3,'Index LA Main'!$A$346:$Y$508,IF('Index LA Main'!$B$4=4,'Index LA Main'!$A$515:$Y$677,"Error")))),'Index LA Main'!M$1,0),"Error")</f>
        <v>0</v>
      </c>
      <c r="N34" s="77">
        <f>IFERROR(VLOOKUP($A34,IF('Index LA Main'!$B$4=1,'Index LA Main'!$A$8:$Y$170,IF('Index LA Main'!$B$4=2,'Index LA Main'!$A$177:$Y$339,IF('Index LA Main'!$B$4=3,'Index LA Main'!$A$346:$Y$508,IF('Index LA Main'!$B$4=4,'Index LA Main'!$A$515:$Y$677,"Error")))),'Index LA Main'!N$1,0),"Error")</f>
        <v>0</v>
      </c>
      <c r="O34" s="77">
        <f>IFERROR(VLOOKUP($A34,IF('Index LA Main'!$B$4=1,'Index LA Main'!$A$8:$Y$170,IF('Index LA Main'!$B$4=2,'Index LA Main'!$A$177:$Y$339,IF('Index LA Main'!$B$4=3,'Index LA Main'!$A$346:$Y$508,IF('Index LA Main'!$B$4=4,'Index LA Main'!$A$515:$Y$677,"Error")))),'Index LA Main'!O$1,0),"Error")</f>
        <v>0.04</v>
      </c>
      <c r="P34" s="77" t="str">
        <f>IFERROR(VLOOKUP($A34,IF('Index LA Main'!$B$4=1,'Index LA Main'!$A$8:$Y$170,IF('Index LA Main'!$B$4=2,'Index LA Main'!$A$177:$Y$339,IF('Index LA Main'!$B$4=3,'Index LA Main'!$A$346:$Y$508,IF('Index LA Main'!$B$4=4,'Index LA Main'!$A$515:$Y$677,"Error")))),'Index LA Main'!P$1,0),"Error")</f>
        <v>x</v>
      </c>
      <c r="Q34" s="77" t="str">
        <f>IFERROR(VLOOKUP($A34,IF('Index LA Main'!$B$4=1,'Index LA Main'!$A$8:$Y$170,IF('Index LA Main'!$B$4=2,'Index LA Main'!$A$177:$Y$339,IF('Index LA Main'!$B$4=3,'Index LA Main'!$A$346:$Y$508,IF('Index LA Main'!$B$4=4,'Index LA Main'!$A$515:$Y$677,"Error")))),'Index LA Main'!Q$1,0),"Error")</f>
        <v>-</v>
      </c>
      <c r="R34" s="77">
        <f>IFERROR(VLOOKUP($A34,IF('Index LA Main'!$B$4=1,'Index LA Main'!$A$8:$Y$170,IF('Index LA Main'!$B$4=2,'Index LA Main'!$A$177:$Y$339,IF('Index LA Main'!$B$4=3,'Index LA Main'!$A$346:$Y$508,IF('Index LA Main'!$B$4=4,'Index LA Main'!$A$515:$Y$677,"Error")))),'Index LA Main'!R$1,0),"Error")</f>
        <v>0.01</v>
      </c>
      <c r="S34" s="77" t="str">
        <f>IFERROR(VLOOKUP($A34,IF('Index LA Main'!$B$4=1,'Index LA Main'!$A$8:$Y$170,IF('Index LA Main'!$B$4=2,'Index LA Main'!$A$177:$Y$339,IF('Index LA Main'!$B$4=3,'Index LA Main'!$A$346:$Y$508,IF('Index LA Main'!$B$4=4,'Index LA Main'!$A$515:$Y$677,"Error")))),'Index LA Main'!S$1,0),"Error")</f>
        <v>-</v>
      </c>
      <c r="T34" s="77" t="str">
        <f>IFERROR(VLOOKUP($A34,IF('Index LA Main'!$B$4=1,'Index LA Main'!$A$8:$Y$170,IF('Index LA Main'!$B$4=2,'Index LA Main'!$A$177:$Y$339,IF('Index LA Main'!$B$4=3,'Index LA Main'!$A$346:$Y$508,IF('Index LA Main'!$B$4=4,'Index LA Main'!$A$515:$Y$677,"Error")))),'Index LA Main'!T$1,0),"Error")</f>
        <v>-</v>
      </c>
      <c r="U34" s="77">
        <f>IFERROR(VLOOKUP($A34,IF('Index LA Main'!$B$4=1,'Index LA Main'!$A$8:$Y$170,IF('Index LA Main'!$B$4=2,'Index LA Main'!$A$177:$Y$339,IF('Index LA Main'!$B$4=3,'Index LA Main'!$A$346:$Y$508,IF('Index LA Main'!$B$4=4,'Index LA Main'!$A$515:$Y$677,"Error")))),'Index LA Main'!U$1,0),"Error")</f>
        <v>0</v>
      </c>
      <c r="V34" s="77" t="str">
        <f>IFERROR(VLOOKUP($A34,IF('Index LA Main'!$B$4=1,'Index LA Main'!$A$8:$Y$170,IF('Index LA Main'!$B$4=2,'Index LA Main'!$A$177:$Y$339,IF('Index LA Main'!$B$4=3,'Index LA Main'!$A$346:$Y$508,IF('Index LA Main'!$B$4=4,'Index LA Main'!$A$515:$Y$677,"Error")))),'Index LA Main'!V$1,0),"Error")</f>
        <v>-</v>
      </c>
      <c r="W34" s="77">
        <f>IFERROR(VLOOKUP($A34,IF('Index LA Main'!$B$4=1,'Index LA Main'!$A$8:$Y$170,IF('Index LA Main'!$B$4=2,'Index LA Main'!$A$177:$Y$339,IF('Index LA Main'!$B$4=3,'Index LA Main'!$A$346:$Y$508,IF('Index LA Main'!$B$4=4,'Index LA Main'!$A$515:$Y$677,"Error")))),'Index LA Main'!W$1,0),"Error")</f>
        <v>0.04</v>
      </c>
      <c r="X34" s="77">
        <f>IFERROR(VLOOKUP($A34,IF('Index LA Main'!$B$4=1,'Index LA Main'!$A$8:$Y$170,IF('Index LA Main'!$B$4=2,'Index LA Main'!$A$177:$Y$339,IF('Index LA Main'!$B$4=3,'Index LA Main'!$A$346:$Y$508,IF('Index LA Main'!$B$4=4,'Index LA Main'!$A$515:$Y$677,"Error")))),'Index LA Main'!X$1,0),"Error")</f>
        <v>0.01</v>
      </c>
      <c r="Y34" s="77">
        <f>IFERROR(VLOOKUP($A34,IF('Index LA Main'!$B$4=1,'Index LA Main'!$A$8:$Y$170,IF('Index LA Main'!$B$4=2,'Index LA Main'!$A$177:$Y$339,IF('Index LA Main'!$B$4=3,'Index LA Main'!$A$346:$Y$508,IF('Index LA Main'!$B$4=4,'Index LA Main'!$A$515:$Y$677,"Error")))),'Index LA Main'!Y$1,0),"Error")</f>
        <v>0.02</v>
      </c>
    </row>
    <row r="35" spans="1:25" s="129" customFormat="1" x14ac:dyDescent="0.2">
      <c r="A35" s="6">
        <v>825</v>
      </c>
      <c r="B35" s="6" t="s">
        <v>202</v>
      </c>
      <c r="C35" s="7" t="s">
        <v>182</v>
      </c>
      <c r="D35" s="122">
        <f>IFERROR(VLOOKUP($A35,IF('Index LA Main'!$B$4=1,'Index LA Main'!$A$8:$Y$170,IF('Index LA Main'!$B$4=2,'Index LA Main'!$A$177:$Y$339,IF('Index LA Main'!$B$4=3,'Index LA Main'!$A$346:$Y$508,IF('Index LA Main'!$B$4=4,'Index LA Main'!$A$515:$Y$677,"Error")))),'Index LA Main'!D$1,0),"Error")</f>
        <v>5440</v>
      </c>
      <c r="E35" s="77">
        <f>IFERROR(VLOOKUP($A35,IF('Index LA Main'!$B$4=1,'Index LA Main'!$A$8:$Y$170,IF('Index LA Main'!$B$4=2,'Index LA Main'!$A$177:$Y$339,IF('Index LA Main'!$B$4=3,'Index LA Main'!$A$346:$Y$508,IF('Index LA Main'!$B$4=4,'Index LA Main'!$A$515:$Y$677,"Error")))),'Index LA Main'!E$1,0),"Error")</f>
        <v>0.95</v>
      </c>
      <c r="F35" s="77">
        <f>IFERROR(VLOOKUP($A35,IF('Index LA Main'!$B$4=1,'Index LA Main'!$A$8:$Y$170,IF('Index LA Main'!$B$4=2,'Index LA Main'!$A$177:$Y$339,IF('Index LA Main'!$B$4=3,'Index LA Main'!$A$346:$Y$508,IF('Index LA Main'!$B$4=4,'Index LA Main'!$A$515:$Y$677,"Error")))),'Index LA Main'!F$1,0),"Error")</f>
        <v>0.94</v>
      </c>
      <c r="G35" s="77">
        <f>IFERROR(VLOOKUP($A35,IF('Index LA Main'!$B$4=1,'Index LA Main'!$A$8:$Y$170,IF('Index LA Main'!$B$4=2,'Index LA Main'!$A$177:$Y$339,IF('Index LA Main'!$B$4=3,'Index LA Main'!$A$346:$Y$508,IF('Index LA Main'!$B$4=4,'Index LA Main'!$A$515:$Y$677,"Error")))),'Index LA Main'!G$1,0),"Error")</f>
        <v>0.21</v>
      </c>
      <c r="H35" s="77" t="str">
        <f>IFERROR(VLOOKUP($A35,IF('Index LA Main'!$B$4=1,'Index LA Main'!$A$8:$Y$170,IF('Index LA Main'!$B$4=2,'Index LA Main'!$A$177:$Y$339,IF('Index LA Main'!$B$4=3,'Index LA Main'!$A$346:$Y$508,IF('Index LA Main'!$B$4=4,'Index LA Main'!$A$515:$Y$677,"Error")))),'Index LA Main'!H$1,0),"Error")</f>
        <v>-</v>
      </c>
      <c r="I35" s="77">
        <f>IFERROR(VLOOKUP($A35,IF('Index LA Main'!$B$4=1,'Index LA Main'!$A$8:$Y$170,IF('Index LA Main'!$B$4=2,'Index LA Main'!$A$177:$Y$339,IF('Index LA Main'!$B$4=3,'Index LA Main'!$A$346:$Y$508,IF('Index LA Main'!$B$4=4,'Index LA Main'!$A$515:$Y$677,"Error")))),'Index LA Main'!I$1,0),"Error")</f>
        <v>0.02</v>
      </c>
      <c r="J35" s="77">
        <f>IFERROR(VLOOKUP($A35,IF('Index LA Main'!$B$4=1,'Index LA Main'!$A$8:$Y$170,IF('Index LA Main'!$B$4=2,'Index LA Main'!$A$177:$Y$339,IF('Index LA Main'!$B$4=3,'Index LA Main'!$A$346:$Y$508,IF('Index LA Main'!$B$4=4,'Index LA Main'!$A$515:$Y$677,"Error")))),'Index LA Main'!J$1,0),"Error")</f>
        <v>0.67</v>
      </c>
      <c r="K35" s="77">
        <f>IFERROR(VLOOKUP($A35,IF('Index LA Main'!$B$4=1,'Index LA Main'!$A$8:$Y$170,IF('Index LA Main'!$B$4=2,'Index LA Main'!$A$177:$Y$339,IF('Index LA Main'!$B$4=3,'Index LA Main'!$A$346:$Y$508,IF('Index LA Main'!$B$4=4,'Index LA Main'!$A$515:$Y$677,"Error")))),'Index LA Main'!K$1,0),"Error")</f>
        <v>0.03</v>
      </c>
      <c r="L35" s="77">
        <f>IFERROR(VLOOKUP($A35,IF('Index LA Main'!$B$4=1,'Index LA Main'!$A$8:$Y$170,IF('Index LA Main'!$B$4=2,'Index LA Main'!$A$177:$Y$339,IF('Index LA Main'!$B$4=3,'Index LA Main'!$A$346:$Y$508,IF('Index LA Main'!$B$4=4,'Index LA Main'!$A$515:$Y$677,"Error")))),'Index LA Main'!L$1,0),"Error")</f>
        <v>0</v>
      </c>
      <c r="M35" s="77">
        <f>IFERROR(VLOOKUP($A35,IF('Index LA Main'!$B$4=1,'Index LA Main'!$A$8:$Y$170,IF('Index LA Main'!$B$4=2,'Index LA Main'!$A$177:$Y$339,IF('Index LA Main'!$B$4=3,'Index LA Main'!$A$346:$Y$508,IF('Index LA Main'!$B$4=4,'Index LA Main'!$A$515:$Y$677,"Error")))),'Index LA Main'!M$1,0),"Error")</f>
        <v>0</v>
      </c>
      <c r="N35" s="77" t="str">
        <f>IFERROR(VLOOKUP($A35,IF('Index LA Main'!$B$4=1,'Index LA Main'!$A$8:$Y$170,IF('Index LA Main'!$B$4=2,'Index LA Main'!$A$177:$Y$339,IF('Index LA Main'!$B$4=3,'Index LA Main'!$A$346:$Y$508,IF('Index LA Main'!$B$4=4,'Index LA Main'!$A$515:$Y$677,"Error")))),'Index LA Main'!N$1,0),"Error")</f>
        <v>x</v>
      </c>
      <c r="O35" s="77">
        <f>IFERROR(VLOOKUP($A35,IF('Index LA Main'!$B$4=1,'Index LA Main'!$A$8:$Y$170,IF('Index LA Main'!$B$4=2,'Index LA Main'!$A$177:$Y$339,IF('Index LA Main'!$B$4=3,'Index LA Main'!$A$346:$Y$508,IF('Index LA Main'!$B$4=4,'Index LA Main'!$A$515:$Y$677,"Error")))),'Index LA Main'!O$1,0),"Error")</f>
        <v>0.03</v>
      </c>
      <c r="P35" s="77" t="str">
        <f>IFERROR(VLOOKUP($A35,IF('Index LA Main'!$B$4=1,'Index LA Main'!$A$8:$Y$170,IF('Index LA Main'!$B$4=2,'Index LA Main'!$A$177:$Y$339,IF('Index LA Main'!$B$4=3,'Index LA Main'!$A$346:$Y$508,IF('Index LA Main'!$B$4=4,'Index LA Main'!$A$515:$Y$677,"Error")))),'Index LA Main'!P$1,0),"Error")</f>
        <v>x</v>
      </c>
      <c r="Q35" s="77" t="str">
        <f>IFERROR(VLOOKUP($A35,IF('Index LA Main'!$B$4=1,'Index LA Main'!$A$8:$Y$170,IF('Index LA Main'!$B$4=2,'Index LA Main'!$A$177:$Y$339,IF('Index LA Main'!$B$4=3,'Index LA Main'!$A$346:$Y$508,IF('Index LA Main'!$B$4=4,'Index LA Main'!$A$515:$Y$677,"Error")))),'Index LA Main'!Q$1,0),"Error")</f>
        <v>-</v>
      </c>
      <c r="R35" s="77">
        <f>IFERROR(VLOOKUP($A35,IF('Index LA Main'!$B$4=1,'Index LA Main'!$A$8:$Y$170,IF('Index LA Main'!$B$4=2,'Index LA Main'!$A$177:$Y$339,IF('Index LA Main'!$B$4=3,'Index LA Main'!$A$346:$Y$508,IF('Index LA Main'!$B$4=4,'Index LA Main'!$A$515:$Y$677,"Error")))),'Index LA Main'!R$1,0),"Error")</f>
        <v>0.01</v>
      </c>
      <c r="S35" s="77">
        <f>IFERROR(VLOOKUP($A35,IF('Index LA Main'!$B$4=1,'Index LA Main'!$A$8:$Y$170,IF('Index LA Main'!$B$4=2,'Index LA Main'!$A$177:$Y$339,IF('Index LA Main'!$B$4=3,'Index LA Main'!$A$346:$Y$508,IF('Index LA Main'!$B$4=4,'Index LA Main'!$A$515:$Y$677,"Error")))),'Index LA Main'!S$1,0),"Error")</f>
        <v>0.01</v>
      </c>
      <c r="T35" s="77" t="str">
        <f>IFERROR(VLOOKUP($A35,IF('Index LA Main'!$B$4=1,'Index LA Main'!$A$8:$Y$170,IF('Index LA Main'!$B$4=2,'Index LA Main'!$A$177:$Y$339,IF('Index LA Main'!$B$4=3,'Index LA Main'!$A$346:$Y$508,IF('Index LA Main'!$B$4=4,'Index LA Main'!$A$515:$Y$677,"Error")))),'Index LA Main'!T$1,0),"Error")</f>
        <v>-</v>
      </c>
      <c r="U35" s="77" t="str">
        <f>IFERROR(VLOOKUP($A35,IF('Index LA Main'!$B$4=1,'Index LA Main'!$A$8:$Y$170,IF('Index LA Main'!$B$4=2,'Index LA Main'!$A$177:$Y$339,IF('Index LA Main'!$B$4=3,'Index LA Main'!$A$346:$Y$508,IF('Index LA Main'!$B$4=4,'Index LA Main'!$A$515:$Y$677,"Error")))),'Index LA Main'!U$1,0),"Error")</f>
        <v>x</v>
      </c>
      <c r="V35" s="77">
        <f>IFERROR(VLOOKUP($A35,IF('Index LA Main'!$B$4=1,'Index LA Main'!$A$8:$Y$170,IF('Index LA Main'!$B$4=2,'Index LA Main'!$A$177:$Y$339,IF('Index LA Main'!$B$4=3,'Index LA Main'!$A$346:$Y$508,IF('Index LA Main'!$B$4=4,'Index LA Main'!$A$515:$Y$677,"Error")))),'Index LA Main'!V$1,0),"Error")</f>
        <v>0.01</v>
      </c>
      <c r="W35" s="77">
        <f>IFERROR(VLOOKUP($A35,IF('Index LA Main'!$B$4=1,'Index LA Main'!$A$8:$Y$170,IF('Index LA Main'!$B$4=2,'Index LA Main'!$A$177:$Y$339,IF('Index LA Main'!$B$4=3,'Index LA Main'!$A$346:$Y$508,IF('Index LA Main'!$B$4=4,'Index LA Main'!$A$515:$Y$677,"Error")))),'Index LA Main'!W$1,0),"Error")</f>
        <v>0.02</v>
      </c>
      <c r="X35" s="77">
        <f>IFERROR(VLOOKUP($A35,IF('Index LA Main'!$B$4=1,'Index LA Main'!$A$8:$Y$170,IF('Index LA Main'!$B$4=2,'Index LA Main'!$A$177:$Y$339,IF('Index LA Main'!$B$4=3,'Index LA Main'!$A$346:$Y$508,IF('Index LA Main'!$B$4=4,'Index LA Main'!$A$515:$Y$677,"Error")))),'Index LA Main'!X$1,0),"Error")</f>
        <v>0.01</v>
      </c>
      <c r="Y35" s="77">
        <f>IFERROR(VLOOKUP($A35,IF('Index LA Main'!$B$4=1,'Index LA Main'!$A$8:$Y$170,IF('Index LA Main'!$B$4=2,'Index LA Main'!$A$177:$Y$339,IF('Index LA Main'!$B$4=3,'Index LA Main'!$A$346:$Y$508,IF('Index LA Main'!$B$4=4,'Index LA Main'!$A$515:$Y$677,"Error")))),'Index LA Main'!Y$1,0),"Error")</f>
        <v>0.02</v>
      </c>
    </row>
    <row r="36" spans="1:25" s="129" customFormat="1" x14ac:dyDescent="0.2">
      <c r="A36" s="6">
        <v>351</v>
      </c>
      <c r="B36" s="6" t="s">
        <v>203</v>
      </c>
      <c r="C36" s="7" t="s">
        <v>168</v>
      </c>
      <c r="D36" s="122">
        <f>IFERROR(VLOOKUP($A36,IF('Index LA Main'!$B$4=1,'Index LA Main'!$A$8:$Y$170,IF('Index LA Main'!$B$4=2,'Index LA Main'!$A$177:$Y$339,IF('Index LA Main'!$B$4=3,'Index LA Main'!$A$346:$Y$508,IF('Index LA Main'!$B$4=4,'Index LA Main'!$A$515:$Y$677,"Error")))),'Index LA Main'!D$1,0),"Error")</f>
        <v>2170</v>
      </c>
      <c r="E36" s="77">
        <f>IFERROR(VLOOKUP($A36,IF('Index LA Main'!$B$4=1,'Index LA Main'!$A$8:$Y$170,IF('Index LA Main'!$B$4=2,'Index LA Main'!$A$177:$Y$339,IF('Index LA Main'!$B$4=3,'Index LA Main'!$A$346:$Y$508,IF('Index LA Main'!$B$4=4,'Index LA Main'!$A$515:$Y$677,"Error")))),'Index LA Main'!E$1,0),"Error")</f>
        <v>0.92</v>
      </c>
      <c r="F36" s="77">
        <f>IFERROR(VLOOKUP($A36,IF('Index LA Main'!$B$4=1,'Index LA Main'!$A$8:$Y$170,IF('Index LA Main'!$B$4=2,'Index LA Main'!$A$177:$Y$339,IF('Index LA Main'!$B$4=3,'Index LA Main'!$A$346:$Y$508,IF('Index LA Main'!$B$4=4,'Index LA Main'!$A$515:$Y$677,"Error")))),'Index LA Main'!F$1,0),"Error")</f>
        <v>0.9</v>
      </c>
      <c r="G36" s="77">
        <f>IFERROR(VLOOKUP($A36,IF('Index LA Main'!$B$4=1,'Index LA Main'!$A$8:$Y$170,IF('Index LA Main'!$B$4=2,'Index LA Main'!$A$177:$Y$339,IF('Index LA Main'!$B$4=3,'Index LA Main'!$A$346:$Y$508,IF('Index LA Main'!$B$4=4,'Index LA Main'!$A$515:$Y$677,"Error")))),'Index LA Main'!G$1,0),"Error")</f>
        <v>0.52</v>
      </c>
      <c r="H36" s="77" t="str">
        <f>IFERROR(VLOOKUP($A36,IF('Index LA Main'!$B$4=1,'Index LA Main'!$A$8:$Y$170,IF('Index LA Main'!$B$4=2,'Index LA Main'!$A$177:$Y$339,IF('Index LA Main'!$B$4=3,'Index LA Main'!$A$346:$Y$508,IF('Index LA Main'!$B$4=4,'Index LA Main'!$A$515:$Y$677,"Error")))),'Index LA Main'!H$1,0),"Error")</f>
        <v>x</v>
      </c>
      <c r="I36" s="77">
        <f>IFERROR(VLOOKUP($A36,IF('Index LA Main'!$B$4=1,'Index LA Main'!$A$8:$Y$170,IF('Index LA Main'!$B$4=2,'Index LA Main'!$A$177:$Y$339,IF('Index LA Main'!$B$4=3,'Index LA Main'!$A$346:$Y$508,IF('Index LA Main'!$B$4=4,'Index LA Main'!$A$515:$Y$677,"Error")))),'Index LA Main'!I$1,0),"Error")</f>
        <v>0.02</v>
      </c>
      <c r="J36" s="77">
        <f>IFERROR(VLOOKUP($A36,IF('Index LA Main'!$B$4=1,'Index LA Main'!$A$8:$Y$170,IF('Index LA Main'!$B$4=2,'Index LA Main'!$A$177:$Y$339,IF('Index LA Main'!$B$4=3,'Index LA Main'!$A$346:$Y$508,IF('Index LA Main'!$B$4=4,'Index LA Main'!$A$515:$Y$677,"Error")))),'Index LA Main'!J$1,0),"Error")</f>
        <v>0.03</v>
      </c>
      <c r="K36" s="77">
        <f>IFERROR(VLOOKUP($A36,IF('Index LA Main'!$B$4=1,'Index LA Main'!$A$8:$Y$170,IF('Index LA Main'!$B$4=2,'Index LA Main'!$A$177:$Y$339,IF('Index LA Main'!$B$4=3,'Index LA Main'!$A$346:$Y$508,IF('Index LA Main'!$B$4=4,'Index LA Main'!$A$515:$Y$677,"Error")))),'Index LA Main'!K$1,0),"Error")</f>
        <v>0.33</v>
      </c>
      <c r="L36" s="77">
        <f>IFERROR(VLOOKUP($A36,IF('Index LA Main'!$B$4=1,'Index LA Main'!$A$8:$Y$170,IF('Index LA Main'!$B$4=2,'Index LA Main'!$A$177:$Y$339,IF('Index LA Main'!$B$4=3,'Index LA Main'!$A$346:$Y$508,IF('Index LA Main'!$B$4=4,'Index LA Main'!$A$515:$Y$677,"Error")))),'Index LA Main'!L$1,0),"Error")</f>
        <v>0</v>
      </c>
      <c r="M36" s="77">
        <f>IFERROR(VLOOKUP($A36,IF('Index LA Main'!$B$4=1,'Index LA Main'!$A$8:$Y$170,IF('Index LA Main'!$B$4=2,'Index LA Main'!$A$177:$Y$339,IF('Index LA Main'!$B$4=3,'Index LA Main'!$A$346:$Y$508,IF('Index LA Main'!$B$4=4,'Index LA Main'!$A$515:$Y$677,"Error")))),'Index LA Main'!M$1,0),"Error")</f>
        <v>0</v>
      </c>
      <c r="N36" s="77">
        <f>IFERROR(VLOOKUP($A36,IF('Index LA Main'!$B$4=1,'Index LA Main'!$A$8:$Y$170,IF('Index LA Main'!$B$4=2,'Index LA Main'!$A$177:$Y$339,IF('Index LA Main'!$B$4=3,'Index LA Main'!$A$346:$Y$508,IF('Index LA Main'!$B$4=4,'Index LA Main'!$A$515:$Y$677,"Error")))),'Index LA Main'!N$1,0),"Error")</f>
        <v>0</v>
      </c>
      <c r="O36" s="77">
        <f>IFERROR(VLOOKUP($A36,IF('Index LA Main'!$B$4=1,'Index LA Main'!$A$8:$Y$170,IF('Index LA Main'!$B$4=2,'Index LA Main'!$A$177:$Y$339,IF('Index LA Main'!$B$4=3,'Index LA Main'!$A$346:$Y$508,IF('Index LA Main'!$B$4=4,'Index LA Main'!$A$515:$Y$677,"Error")))),'Index LA Main'!O$1,0),"Error")</f>
        <v>0.05</v>
      </c>
      <c r="P36" s="77">
        <f>IFERROR(VLOOKUP($A36,IF('Index LA Main'!$B$4=1,'Index LA Main'!$A$8:$Y$170,IF('Index LA Main'!$B$4=2,'Index LA Main'!$A$177:$Y$339,IF('Index LA Main'!$B$4=3,'Index LA Main'!$A$346:$Y$508,IF('Index LA Main'!$B$4=4,'Index LA Main'!$A$515:$Y$677,"Error")))),'Index LA Main'!P$1,0),"Error")</f>
        <v>0</v>
      </c>
      <c r="Q36" s="77" t="str">
        <f>IFERROR(VLOOKUP($A36,IF('Index LA Main'!$B$4=1,'Index LA Main'!$A$8:$Y$170,IF('Index LA Main'!$B$4=2,'Index LA Main'!$A$177:$Y$339,IF('Index LA Main'!$B$4=3,'Index LA Main'!$A$346:$Y$508,IF('Index LA Main'!$B$4=4,'Index LA Main'!$A$515:$Y$677,"Error")))),'Index LA Main'!Q$1,0),"Error")</f>
        <v>x</v>
      </c>
      <c r="R36" s="77">
        <f>IFERROR(VLOOKUP($A36,IF('Index LA Main'!$B$4=1,'Index LA Main'!$A$8:$Y$170,IF('Index LA Main'!$B$4=2,'Index LA Main'!$A$177:$Y$339,IF('Index LA Main'!$B$4=3,'Index LA Main'!$A$346:$Y$508,IF('Index LA Main'!$B$4=4,'Index LA Main'!$A$515:$Y$677,"Error")))),'Index LA Main'!R$1,0),"Error")</f>
        <v>0.01</v>
      </c>
      <c r="S36" s="77">
        <f>IFERROR(VLOOKUP($A36,IF('Index LA Main'!$B$4=1,'Index LA Main'!$A$8:$Y$170,IF('Index LA Main'!$B$4=2,'Index LA Main'!$A$177:$Y$339,IF('Index LA Main'!$B$4=3,'Index LA Main'!$A$346:$Y$508,IF('Index LA Main'!$B$4=4,'Index LA Main'!$A$515:$Y$677,"Error")))),'Index LA Main'!S$1,0),"Error")</f>
        <v>0.01</v>
      </c>
      <c r="T36" s="77" t="str">
        <f>IFERROR(VLOOKUP($A36,IF('Index LA Main'!$B$4=1,'Index LA Main'!$A$8:$Y$170,IF('Index LA Main'!$B$4=2,'Index LA Main'!$A$177:$Y$339,IF('Index LA Main'!$B$4=3,'Index LA Main'!$A$346:$Y$508,IF('Index LA Main'!$B$4=4,'Index LA Main'!$A$515:$Y$677,"Error")))),'Index LA Main'!T$1,0),"Error")</f>
        <v>-</v>
      </c>
      <c r="U36" s="77" t="str">
        <f>IFERROR(VLOOKUP($A36,IF('Index LA Main'!$B$4=1,'Index LA Main'!$A$8:$Y$170,IF('Index LA Main'!$B$4=2,'Index LA Main'!$A$177:$Y$339,IF('Index LA Main'!$B$4=3,'Index LA Main'!$A$346:$Y$508,IF('Index LA Main'!$B$4=4,'Index LA Main'!$A$515:$Y$677,"Error")))),'Index LA Main'!U$1,0),"Error")</f>
        <v>x</v>
      </c>
      <c r="V36" s="77" t="str">
        <f>IFERROR(VLOOKUP($A36,IF('Index LA Main'!$B$4=1,'Index LA Main'!$A$8:$Y$170,IF('Index LA Main'!$B$4=2,'Index LA Main'!$A$177:$Y$339,IF('Index LA Main'!$B$4=3,'Index LA Main'!$A$346:$Y$508,IF('Index LA Main'!$B$4=4,'Index LA Main'!$A$515:$Y$677,"Error")))),'Index LA Main'!V$1,0),"Error")</f>
        <v>-</v>
      </c>
      <c r="W36" s="77">
        <f>IFERROR(VLOOKUP($A36,IF('Index LA Main'!$B$4=1,'Index LA Main'!$A$8:$Y$170,IF('Index LA Main'!$B$4=2,'Index LA Main'!$A$177:$Y$339,IF('Index LA Main'!$B$4=3,'Index LA Main'!$A$346:$Y$508,IF('Index LA Main'!$B$4=4,'Index LA Main'!$A$515:$Y$677,"Error")))),'Index LA Main'!W$1,0),"Error")</f>
        <v>0.05</v>
      </c>
      <c r="X36" s="77">
        <f>IFERROR(VLOOKUP($A36,IF('Index LA Main'!$B$4=1,'Index LA Main'!$A$8:$Y$170,IF('Index LA Main'!$B$4=2,'Index LA Main'!$A$177:$Y$339,IF('Index LA Main'!$B$4=3,'Index LA Main'!$A$346:$Y$508,IF('Index LA Main'!$B$4=4,'Index LA Main'!$A$515:$Y$677,"Error")))),'Index LA Main'!X$1,0),"Error")</f>
        <v>0.02</v>
      </c>
      <c r="Y36" s="77">
        <f>IFERROR(VLOOKUP($A36,IF('Index LA Main'!$B$4=1,'Index LA Main'!$A$8:$Y$170,IF('Index LA Main'!$B$4=2,'Index LA Main'!$A$177:$Y$339,IF('Index LA Main'!$B$4=3,'Index LA Main'!$A$346:$Y$508,IF('Index LA Main'!$B$4=4,'Index LA Main'!$A$515:$Y$677,"Error")))),'Index LA Main'!Y$1,0),"Error")</f>
        <v>0.01</v>
      </c>
    </row>
    <row r="37" spans="1:25" s="129" customFormat="1" x14ac:dyDescent="0.2">
      <c r="A37" s="6">
        <v>381</v>
      </c>
      <c r="B37" s="6" t="s">
        <v>204</v>
      </c>
      <c r="C37" s="7" t="s">
        <v>170</v>
      </c>
      <c r="D37" s="122">
        <f>IFERROR(VLOOKUP($A37,IF('Index LA Main'!$B$4=1,'Index LA Main'!$A$8:$Y$170,IF('Index LA Main'!$B$4=2,'Index LA Main'!$A$177:$Y$339,IF('Index LA Main'!$B$4=3,'Index LA Main'!$A$346:$Y$508,IF('Index LA Main'!$B$4=4,'Index LA Main'!$A$515:$Y$677,"Error")))),'Index LA Main'!D$1,0),"Error")</f>
        <v>2590</v>
      </c>
      <c r="E37" s="77">
        <f>IFERROR(VLOOKUP($A37,IF('Index LA Main'!$B$4=1,'Index LA Main'!$A$8:$Y$170,IF('Index LA Main'!$B$4=2,'Index LA Main'!$A$177:$Y$339,IF('Index LA Main'!$B$4=3,'Index LA Main'!$A$346:$Y$508,IF('Index LA Main'!$B$4=4,'Index LA Main'!$A$515:$Y$677,"Error")))),'Index LA Main'!E$1,0),"Error")</f>
        <v>0.94</v>
      </c>
      <c r="F37" s="77">
        <f>IFERROR(VLOOKUP($A37,IF('Index LA Main'!$B$4=1,'Index LA Main'!$A$8:$Y$170,IF('Index LA Main'!$B$4=2,'Index LA Main'!$A$177:$Y$339,IF('Index LA Main'!$B$4=3,'Index LA Main'!$A$346:$Y$508,IF('Index LA Main'!$B$4=4,'Index LA Main'!$A$515:$Y$677,"Error")))),'Index LA Main'!F$1,0),"Error")</f>
        <v>0.92</v>
      </c>
      <c r="G37" s="77">
        <f>IFERROR(VLOOKUP($A37,IF('Index LA Main'!$B$4=1,'Index LA Main'!$A$8:$Y$170,IF('Index LA Main'!$B$4=2,'Index LA Main'!$A$177:$Y$339,IF('Index LA Main'!$B$4=3,'Index LA Main'!$A$346:$Y$508,IF('Index LA Main'!$B$4=4,'Index LA Main'!$A$515:$Y$677,"Error")))),'Index LA Main'!G$1,0),"Error")</f>
        <v>0.24</v>
      </c>
      <c r="H37" s="77" t="str">
        <f>IFERROR(VLOOKUP($A37,IF('Index LA Main'!$B$4=1,'Index LA Main'!$A$8:$Y$170,IF('Index LA Main'!$B$4=2,'Index LA Main'!$A$177:$Y$339,IF('Index LA Main'!$B$4=3,'Index LA Main'!$A$346:$Y$508,IF('Index LA Main'!$B$4=4,'Index LA Main'!$A$515:$Y$677,"Error")))),'Index LA Main'!H$1,0),"Error")</f>
        <v>-</v>
      </c>
      <c r="I37" s="77">
        <f>IFERROR(VLOOKUP($A37,IF('Index LA Main'!$B$4=1,'Index LA Main'!$A$8:$Y$170,IF('Index LA Main'!$B$4=2,'Index LA Main'!$A$177:$Y$339,IF('Index LA Main'!$B$4=3,'Index LA Main'!$A$346:$Y$508,IF('Index LA Main'!$B$4=4,'Index LA Main'!$A$515:$Y$677,"Error")))),'Index LA Main'!I$1,0),"Error")</f>
        <v>0.02</v>
      </c>
      <c r="J37" s="77">
        <f>IFERROR(VLOOKUP($A37,IF('Index LA Main'!$B$4=1,'Index LA Main'!$A$8:$Y$170,IF('Index LA Main'!$B$4=2,'Index LA Main'!$A$177:$Y$339,IF('Index LA Main'!$B$4=3,'Index LA Main'!$A$346:$Y$508,IF('Index LA Main'!$B$4=4,'Index LA Main'!$A$515:$Y$677,"Error")))),'Index LA Main'!J$1,0),"Error")</f>
        <v>0.53</v>
      </c>
      <c r="K37" s="77">
        <f>IFERROR(VLOOKUP($A37,IF('Index LA Main'!$B$4=1,'Index LA Main'!$A$8:$Y$170,IF('Index LA Main'!$B$4=2,'Index LA Main'!$A$177:$Y$339,IF('Index LA Main'!$B$4=3,'Index LA Main'!$A$346:$Y$508,IF('Index LA Main'!$B$4=4,'Index LA Main'!$A$515:$Y$677,"Error")))),'Index LA Main'!K$1,0),"Error")</f>
        <v>0.12</v>
      </c>
      <c r="L37" s="77">
        <f>IFERROR(VLOOKUP($A37,IF('Index LA Main'!$B$4=1,'Index LA Main'!$A$8:$Y$170,IF('Index LA Main'!$B$4=2,'Index LA Main'!$A$177:$Y$339,IF('Index LA Main'!$B$4=3,'Index LA Main'!$A$346:$Y$508,IF('Index LA Main'!$B$4=4,'Index LA Main'!$A$515:$Y$677,"Error")))),'Index LA Main'!L$1,0),"Error")</f>
        <v>0</v>
      </c>
      <c r="M37" s="77">
        <f>IFERROR(VLOOKUP($A37,IF('Index LA Main'!$B$4=1,'Index LA Main'!$A$8:$Y$170,IF('Index LA Main'!$B$4=2,'Index LA Main'!$A$177:$Y$339,IF('Index LA Main'!$B$4=3,'Index LA Main'!$A$346:$Y$508,IF('Index LA Main'!$B$4=4,'Index LA Main'!$A$515:$Y$677,"Error")))),'Index LA Main'!M$1,0),"Error")</f>
        <v>0</v>
      </c>
      <c r="N37" s="77" t="str">
        <f>IFERROR(VLOOKUP($A37,IF('Index LA Main'!$B$4=1,'Index LA Main'!$A$8:$Y$170,IF('Index LA Main'!$B$4=2,'Index LA Main'!$A$177:$Y$339,IF('Index LA Main'!$B$4=3,'Index LA Main'!$A$346:$Y$508,IF('Index LA Main'!$B$4=4,'Index LA Main'!$A$515:$Y$677,"Error")))),'Index LA Main'!N$1,0),"Error")</f>
        <v>-</v>
      </c>
      <c r="O37" s="77">
        <f>IFERROR(VLOOKUP($A37,IF('Index LA Main'!$B$4=1,'Index LA Main'!$A$8:$Y$170,IF('Index LA Main'!$B$4=2,'Index LA Main'!$A$177:$Y$339,IF('Index LA Main'!$B$4=3,'Index LA Main'!$A$346:$Y$508,IF('Index LA Main'!$B$4=4,'Index LA Main'!$A$515:$Y$677,"Error")))),'Index LA Main'!O$1,0),"Error")</f>
        <v>7.0000000000000007E-2</v>
      </c>
      <c r="P37" s="77">
        <f>IFERROR(VLOOKUP($A37,IF('Index LA Main'!$B$4=1,'Index LA Main'!$A$8:$Y$170,IF('Index LA Main'!$B$4=2,'Index LA Main'!$A$177:$Y$339,IF('Index LA Main'!$B$4=3,'Index LA Main'!$A$346:$Y$508,IF('Index LA Main'!$B$4=4,'Index LA Main'!$A$515:$Y$677,"Error")))),'Index LA Main'!P$1,0),"Error")</f>
        <v>0</v>
      </c>
      <c r="Q37" s="77" t="str">
        <f>IFERROR(VLOOKUP($A37,IF('Index LA Main'!$B$4=1,'Index LA Main'!$A$8:$Y$170,IF('Index LA Main'!$B$4=2,'Index LA Main'!$A$177:$Y$339,IF('Index LA Main'!$B$4=3,'Index LA Main'!$A$346:$Y$508,IF('Index LA Main'!$B$4=4,'Index LA Main'!$A$515:$Y$677,"Error")))),'Index LA Main'!Q$1,0),"Error")</f>
        <v>-</v>
      </c>
      <c r="R37" s="77">
        <f>IFERROR(VLOOKUP($A37,IF('Index LA Main'!$B$4=1,'Index LA Main'!$A$8:$Y$170,IF('Index LA Main'!$B$4=2,'Index LA Main'!$A$177:$Y$339,IF('Index LA Main'!$B$4=3,'Index LA Main'!$A$346:$Y$508,IF('Index LA Main'!$B$4=4,'Index LA Main'!$A$515:$Y$677,"Error")))),'Index LA Main'!R$1,0),"Error")</f>
        <v>0.01</v>
      </c>
      <c r="S37" s="77" t="str">
        <f>IFERROR(VLOOKUP($A37,IF('Index LA Main'!$B$4=1,'Index LA Main'!$A$8:$Y$170,IF('Index LA Main'!$B$4=2,'Index LA Main'!$A$177:$Y$339,IF('Index LA Main'!$B$4=3,'Index LA Main'!$A$346:$Y$508,IF('Index LA Main'!$B$4=4,'Index LA Main'!$A$515:$Y$677,"Error")))),'Index LA Main'!S$1,0),"Error")</f>
        <v>-</v>
      </c>
      <c r="T37" s="77" t="str">
        <f>IFERROR(VLOOKUP($A37,IF('Index LA Main'!$B$4=1,'Index LA Main'!$A$8:$Y$170,IF('Index LA Main'!$B$4=2,'Index LA Main'!$A$177:$Y$339,IF('Index LA Main'!$B$4=3,'Index LA Main'!$A$346:$Y$508,IF('Index LA Main'!$B$4=4,'Index LA Main'!$A$515:$Y$677,"Error")))),'Index LA Main'!T$1,0),"Error")</f>
        <v>-</v>
      </c>
      <c r="U37" s="77">
        <f>IFERROR(VLOOKUP($A37,IF('Index LA Main'!$B$4=1,'Index LA Main'!$A$8:$Y$170,IF('Index LA Main'!$B$4=2,'Index LA Main'!$A$177:$Y$339,IF('Index LA Main'!$B$4=3,'Index LA Main'!$A$346:$Y$508,IF('Index LA Main'!$B$4=4,'Index LA Main'!$A$515:$Y$677,"Error")))),'Index LA Main'!U$1,0),"Error")</f>
        <v>0</v>
      </c>
      <c r="V37" s="77">
        <f>IFERROR(VLOOKUP($A37,IF('Index LA Main'!$B$4=1,'Index LA Main'!$A$8:$Y$170,IF('Index LA Main'!$B$4=2,'Index LA Main'!$A$177:$Y$339,IF('Index LA Main'!$B$4=3,'Index LA Main'!$A$346:$Y$508,IF('Index LA Main'!$B$4=4,'Index LA Main'!$A$515:$Y$677,"Error")))),'Index LA Main'!V$1,0),"Error")</f>
        <v>0.01</v>
      </c>
      <c r="W37" s="77">
        <f>IFERROR(VLOOKUP($A37,IF('Index LA Main'!$B$4=1,'Index LA Main'!$A$8:$Y$170,IF('Index LA Main'!$B$4=2,'Index LA Main'!$A$177:$Y$339,IF('Index LA Main'!$B$4=3,'Index LA Main'!$A$346:$Y$508,IF('Index LA Main'!$B$4=4,'Index LA Main'!$A$515:$Y$677,"Error")))),'Index LA Main'!W$1,0),"Error")</f>
        <v>0.04</v>
      </c>
      <c r="X37" s="77">
        <f>IFERROR(VLOOKUP($A37,IF('Index LA Main'!$B$4=1,'Index LA Main'!$A$8:$Y$170,IF('Index LA Main'!$B$4=2,'Index LA Main'!$A$177:$Y$339,IF('Index LA Main'!$B$4=3,'Index LA Main'!$A$346:$Y$508,IF('Index LA Main'!$B$4=4,'Index LA Main'!$A$515:$Y$677,"Error")))),'Index LA Main'!X$1,0),"Error")</f>
        <v>0.01</v>
      </c>
      <c r="Y37" s="77">
        <f>IFERROR(VLOOKUP($A37,IF('Index LA Main'!$B$4=1,'Index LA Main'!$A$8:$Y$170,IF('Index LA Main'!$B$4=2,'Index LA Main'!$A$177:$Y$339,IF('Index LA Main'!$B$4=3,'Index LA Main'!$A$346:$Y$508,IF('Index LA Main'!$B$4=4,'Index LA Main'!$A$515:$Y$677,"Error")))),'Index LA Main'!Y$1,0),"Error")</f>
        <v>0.01</v>
      </c>
    </row>
    <row r="38" spans="1:25" s="129" customFormat="1" x14ac:dyDescent="0.2">
      <c r="A38" s="6">
        <v>873</v>
      </c>
      <c r="B38" s="6" t="s">
        <v>205</v>
      </c>
      <c r="C38" s="7" t="s">
        <v>176</v>
      </c>
      <c r="D38" s="122">
        <f>IFERROR(VLOOKUP($A38,IF('Index LA Main'!$B$4=1,'Index LA Main'!$A$8:$Y$170,IF('Index LA Main'!$B$4=2,'Index LA Main'!$A$177:$Y$339,IF('Index LA Main'!$B$4=3,'Index LA Main'!$A$346:$Y$508,IF('Index LA Main'!$B$4=4,'Index LA Main'!$A$515:$Y$677,"Error")))),'Index LA Main'!D$1,0),"Error")</f>
        <v>5930</v>
      </c>
      <c r="E38" s="77">
        <f>IFERROR(VLOOKUP($A38,IF('Index LA Main'!$B$4=1,'Index LA Main'!$A$8:$Y$170,IF('Index LA Main'!$B$4=2,'Index LA Main'!$A$177:$Y$339,IF('Index LA Main'!$B$4=3,'Index LA Main'!$A$346:$Y$508,IF('Index LA Main'!$B$4=4,'Index LA Main'!$A$515:$Y$677,"Error")))),'Index LA Main'!E$1,0),"Error")</f>
        <v>0.92</v>
      </c>
      <c r="F38" s="77">
        <f>IFERROR(VLOOKUP($A38,IF('Index LA Main'!$B$4=1,'Index LA Main'!$A$8:$Y$170,IF('Index LA Main'!$B$4=2,'Index LA Main'!$A$177:$Y$339,IF('Index LA Main'!$B$4=3,'Index LA Main'!$A$346:$Y$508,IF('Index LA Main'!$B$4=4,'Index LA Main'!$A$515:$Y$677,"Error")))),'Index LA Main'!F$1,0),"Error")</f>
        <v>0.91</v>
      </c>
      <c r="G38" s="77">
        <f>IFERROR(VLOOKUP($A38,IF('Index LA Main'!$B$4=1,'Index LA Main'!$A$8:$Y$170,IF('Index LA Main'!$B$4=2,'Index LA Main'!$A$177:$Y$339,IF('Index LA Main'!$B$4=3,'Index LA Main'!$A$346:$Y$508,IF('Index LA Main'!$B$4=4,'Index LA Main'!$A$515:$Y$677,"Error")))),'Index LA Main'!G$1,0),"Error")</f>
        <v>0.32</v>
      </c>
      <c r="H38" s="77" t="str">
        <f>IFERROR(VLOOKUP($A38,IF('Index LA Main'!$B$4=1,'Index LA Main'!$A$8:$Y$170,IF('Index LA Main'!$B$4=2,'Index LA Main'!$A$177:$Y$339,IF('Index LA Main'!$B$4=3,'Index LA Main'!$A$346:$Y$508,IF('Index LA Main'!$B$4=4,'Index LA Main'!$A$515:$Y$677,"Error")))),'Index LA Main'!H$1,0),"Error")</f>
        <v>-</v>
      </c>
      <c r="I38" s="77">
        <f>IFERROR(VLOOKUP($A38,IF('Index LA Main'!$B$4=1,'Index LA Main'!$A$8:$Y$170,IF('Index LA Main'!$B$4=2,'Index LA Main'!$A$177:$Y$339,IF('Index LA Main'!$B$4=3,'Index LA Main'!$A$346:$Y$508,IF('Index LA Main'!$B$4=4,'Index LA Main'!$A$515:$Y$677,"Error")))),'Index LA Main'!I$1,0),"Error")</f>
        <v>0.01</v>
      </c>
      <c r="J38" s="77">
        <f>IFERROR(VLOOKUP($A38,IF('Index LA Main'!$B$4=1,'Index LA Main'!$A$8:$Y$170,IF('Index LA Main'!$B$4=2,'Index LA Main'!$A$177:$Y$339,IF('Index LA Main'!$B$4=3,'Index LA Main'!$A$346:$Y$508,IF('Index LA Main'!$B$4=4,'Index LA Main'!$A$515:$Y$677,"Error")))),'Index LA Main'!J$1,0),"Error")</f>
        <v>0.28000000000000003</v>
      </c>
      <c r="K38" s="77">
        <f>IFERROR(VLOOKUP($A38,IF('Index LA Main'!$B$4=1,'Index LA Main'!$A$8:$Y$170,IF('Index LA Main'!$B$4=2,'Index LA Main'!$A$177:$Y$339,IF('Index LA Main'!$B$4=3,'Index LA Main'!$A$346:$Y$508,IF('Index LA Main'!$B$4=4,'Index LA Main'!$A$515:$Y$677,"Error")))),'Index LA Main'!K$1,0),"Error")</f>
        <v>0.28999999999999998</v>
      </c>
      <c r="L38" s="77">
        <f>IFERROR(VLOOKUP($A38,IF('Index LA Main'!$B$4=1,'Index LA Main'!$A$8:$Y$170,IF('Index LA Main'!$B$4=2,'Index LA Main'!$A$177:$Y$339,IF('Index LA Main'!$B$4=3,'Index LA Main'!$A$346:$Y$508,IF('Index LA Main'!$B$4=4,'Index LA Main'!$A$515:$Y$677,"Error")))),'Index LA Main'!L$1,0),"Error")</f>
        <v>0</v>
      </c>
      <c r="M38" s="77">
        <f>IFERROR(VLOOKUP($A38,IF('Index LA Main'!$B$4=1,'Index LA Main'!$A$8:$Y$170,IF('Index LA Main'!$B$4=2,'Index LA Main'!$A$177:$Y$339,IF('Index LA Main'!$B$4=3,'Index LA Main'!$A$346:$Y$508,IF('Index LA Main'!$B$4=4,'Index LA Main'!$A$515:$Y$677,"Error")))),'Index LA Main'!M$1,0),"Error")</f>
        <v>0</v>
      </c>
      <c r="N38" s="77" t="str">
        <f>IFERROR(VLOOKUP($A38,IF('Index LA Main'!$B$4=1,'Index LA Main'!$A$8:$Y$170,IF('Index LA Main'!$B$4=2,'Index LA Main'!$A$177:$Y$339,IF('Index LA Main'!$B$4=3,'Index LA Main'!$A$346:$Y$508,IF('Index LA Main'!$B$4=4,'Index LA Main'!$A$515:$Y$677,"Error")))),'Index LA Main'!N$1,0),"Error")</f>
        <v>x</v>
      </c>
      <c r="O38" s="77">
        <f>IFERROR(VLOOKUP($A38,IF('Index LA Main'!$B$4=1,'Index LA Main'!$A$8:$Y$170,IF('Index LA Main'!$B$4=2,'Index LA Main'!$A$177:$Y$339,IF('Index LA Main'!$B$4=3,'Index LA Main'!$A$346:$Y$508,IF('Index LA Main'!$B$4=4,'Index LA Main'!$A$515:$Y$677,"Error")))),'Index LA Main'!O$1,0),"Error")</f>
        <v>0.04</v>
      </c>
      <c r="P38" s="77">
        <f>IFERROR(VLOOKUP($A38,IF('Index LA Main'!$B$4=1,'Index LA Main'!$A$8:$Y$170,IF('Index LA Main'!$B$4=2,'Index LA Main'!$A$177:$Y$339,IF('Index LA Main'!$B$4=3,'Index LA Main'!$A$346:$Y$508,IF('Index LA Main'!$B$4=4,'Index LA Main'!$A$515:$Y$677,"Error")))),'Index LA Main'!P$1,0),"Error")</f>
        <v>0</v>
      </c>
      <c r="Q38" s="77" t="str">
        <f>IFERROR(VLOOKUP($A38,IF('Index LA Main'!$B$4=1,'Index LA Main'!$A$8:$Y$170,IF('Index LA Main'!$B$4=2,'Index LA Main'!$A$177:$Y$339,IF('Index LA Main'!$B$4=3,'Index LA Main'!$A$346:$Y$508,IF('Index LA Main'!$B$4=4,'Index LA Main'!$A$515:$Y$677,"Error")))),'Index LA Main'!Q$1,0),"Error")</f>
        <v>-</v>
      </c>
      <c r="R38" s="77">
        <f>IFERROR(VLOOKUP($A38,IF('Index LA Main'!$B$4=1,'Index LA Main'!$A$8:$Y$170,IF('Index LA Main'!$B$4=2,'Index LA Main'!$A$177:$Y$339,IF('Index LA Main'!$B$4=3,'Index LA Main'!$A$346:$Y$508,IF('Index LA Main'!$B$4=4,'Index LA Main'!$A$515:$Y$677,"Error")))),'Index LA Main'!R$1,0),"Error")</f>
        <v>0.01</v>
      </c>
      <c r="S38" s="77">
        <f>IFERROR(VLOOKUP($A38,IF('Index LA Main'!$B$4=1,'Index LA Main'!$A$8:$Y$170,IF('Index LA Main'!$B$4=2,'Index LA Main'!$A$177:$Y$339,IF('Index LA Main'!$B$4=3,'Index LA Main'!$A$346:$Y$508,IF('Index LA Main'!$B$4=4,'Index LA Main'!$A$515:$Y$677,"Error")))),'Index LA Main'!S$1,0),"Error")</f>
        <v>0.01</v>
      </c>
      <c r="T38" s="77" t="str">
        <f>IFERROR(VLOOKUP($A38,IF('Index LA Main'!$B$4=1,'Index LA Main'!$A$8:$Y$170,IF('Index LA Main'!$B$4=2,'Index LA Main'!$A$177:$Y$339,IF('Index LA Main'!$B$4=3,'Index LA Main'!$A$346:$Y$508,IF('Index LA Main'!$B$4=4,'Index LA Main'!$A$515:$Y$677,"Error")))),'Index LA Main'!T$1,0),"Error")</f>
        <v>-</v>
      </c>
      <c r="U38" s="77" t="str">
        <f>IFERROR(VLOOKUP($A38,IF('Index LA Main'!$B$4=1,'Index LA Main'!$A$8:$Y$170,IF('Index LA Main'!$B$4=2,'Index LA Main'!$A$177:$Y$339,IF('Index LA Main'!$B$4=3,'Index LA Main'!$A$346:$Y$508,IF('Index LA Main'!$B$4=4,'Index LA Main'!$A$515:$Y$677,"Error")))),'Index LA Main'!U$1,0),"Error")</f>
        <v>x</v>
      </c>
      <c r="V38" s="77">
        <f>IFERROR(VLOOKUP($A38,IF('Index LA Main'!$B$4=1,'Index LA Main'!$A$8:$Y$170,IF('Index LA Main'!$B$4=2,'Index LA Main'!$A$177:$Y$339,IF('Index LA Main'!$B$4=3,'Index LA Main'!$A$346:$Y$508,IF('Index LA Main'!$B$4=4,'Index LA Main'!$A$515:$Y$677,"Error")))),'Index LA Main'!V$1,0),"Error")</f>
        <v>0.01</v>
      </c>
      <c r="W38" s="77">
        <f>IFERROR(VLOOKUP($A38,IF('Index LA Main'!$B$4=1,'Index LA Main'!$A$8:$Y$170,IF('Index LA Main'!$B$4=2,'Index LA Main'!$A$177:$Y$339,IF('Index LA Main'!$B$4=3,'Index LA Main'!$A$346:$Y$508,IF('Index LA Main'!$B$4=4,'Index LA Main'!$A$515:$Y$677,"Error")))),'Index LA Main'!W$1,0),"Error")</f>
        <v>0.04</v>
      </c>
      <c r="X38" s="77">
        <f>IFERROR(VLOOKUP($A38,IF('Index LA Main'!$B$4=1,'Index LA Main'!$A$8:$Y$170,IF('Index LA Main'!$B$4=2,'Index LA Main'!$A$177:$Y$339,IF('Index LA Main'!$B$4=3,'Index LA Main'!$A$346:$Y$508,IF('Index LA Main'!$B$4=4,'Index LA Main'!$A$515:$Y$677,"Error")))),'Index LA Main'!X$1,0),"Error")</f>
        <v>0.02</v>
      </c>
      <c r="Y38" s="77">
        <f>IFERROR(VLOOKUP($A38,IF('Index LA Main'!$B$4=1,'Index LA Main'!$A$8:$Y$170,IF('Index LA Main'!$B$4=2,'Index LA Main'!$A$177:$Y$339,IF('Index LA Main'!$B$4=3,'Index LA Main'!$A$346:$Y$508,IF('Index LA Main'!$B$4=4,'Index LA Main'!$A$515:$Y$677,"Error")))),'Index LA Main'!Y$1,0),"Error")</f>
        <v>0.01</v>
      </c>
    </row>
    <row r="39" spans="1:25" s="129" customFormat="1" x14ac:dyDescent="0.2">
      <c r="A39" s="6">
        <v>202</v>
      </c>
      <c r="B39" s="6" t="s">
        <v>206</v>
      </c>
      <c r="C39" s="7" t="s">
        <v>178</v>
      </c>
      <c r="D39" s="122">
        <f>IFERROR(VLOOKUP($A39,IF('Index LA Main'!$B$4=1,'Index LA Main'!$A$8:$Y$170,IF('Index LA Main'!$B$4=2,'Index LA Main'!$A$177:$Y$339,IF('Index LA Main'!$B$4=3,'Index LA Main'!$A$346:$Y$508,IF('Index LA Main'!$B$4=4,'Index LA Main'!$A$515:$Y$677,"Error")))),'Index LA Main'!D$1,0),"Error")</f>
        <v>1490</v>
      </c>
      <c r="E39" s="77">
        <f>IFERROR(VLOOKUP($A39,IF('Index LA Main'!$B$4=1,'Index LA Main'!$A$8:$Y$170,IF('Index LA Main'!$B$4=2,'Index LA Main'!$A$177:$Y$339,IF('Index LA Main'!$B$4=3,'Index LA Main'!$A$346:$Y$508,IF('Index LA Main'!$B$4=4,'Index LA Main'!$A$515:$Y$677,"Error")))),'Index LA Main'!E$1,0),"Error")</f>
        <v>0.92</v>
      </c>
      <c r="F39" s="77">
        <f>IFERROR(VLOOKUP($A39,IF('Index LA Main'!$B$4=1,'Index LA Main'!$A$8:$Y$170,IF('Index LA Main'!$B$4=2,'Index LA Main'!$A$177:$Y$339,IF('Index LA Main'!$B$4=3,'Index LA Main'!$A$346:$Y$508,IF('Index LA Main'!$B$4=4,'Index LA Main'!$A$515:$Y$677,"Error")))),'Index LA Main'!F$1,0),"Error")</f>
        <v>0.91</v>
      </c>
      <c r="G39" s="77">
        <f>IFERROR(VLOOKUP($A39,IF('Index LA Main'!$B$4=1,'Index LA Main'!$A$8:$Y$170,IF('Index LA Main'!$B$4=2,'Index LA Main'!$A$177:$Y$339,IF('Index LA Main'!$B$4=3,'Index LA Main'!$A$346:$Y$508,IF('Index LA Main'!$B$4=4,'Index LA Main'!$A$515:$Y$677,"Error")))),'Index LA Main'!G$1,0),"Error")</f>
        <v>0.15</v>
      </c>
      <c r="H39" s="77" t="str">
        <f>IFERROR(VLOOKUP($A39,IF('Index LA Main'!$B$4=1,'Index LA Main'!$A$8:$Y$170,IF('Index LA Main'!$B$4=2,'Index LA Main'!$A$177:$Y$339,IF('Index LA Main'!$B$4=3,'Index LA Main'!$A$346:$Y$508,IF('Index LA Main'!$B$4=4,'Index LA Main'!$A$515:$Y$677,"Error")))),'Index LA Main'!H$1,0),"Error")</f>
        <v>-</v>
      </c>
      <c r="I39" s="77">
        <f>IFERROR(VLOOKUP($A39,IF('Index LA Main'!$B$4=1,'Index LA Main'!$A$8:$Y$170,IF('Index LA Main'!$B$4=2,'Index LA Main'!$A$177:$Y$339,IF('Index LA Main'!$B$4=3,'Index LA Main'!$A$346:$Y$508,IF('Index LA Main'!$B$4=4,'Index LA Main'!$A$515:$Y$677,"Error")))),'Index LA Main'!I$1,0),"Error")</f>
        <v>0.02</v>
      </c>
      <c r="J39" s="77">
        <f>IFERROR(VLOOKUP($A39,IF('Index LA Main'!$B$4=1,'Index LA Main'!$A$8:$Y$170,IF('Index LA Main'!$B$4=2,'Index LA Main'!$A$177:$Y$339,IF('Index LA Main'!$B$4=3,'Index LA Main'!$A$346:$Y$508,IF('Index LA Main'!$B$4=4,'Index LA Main'!$A$515:$Y$677,"Error")))),'Index LA Main'!J$1,0),"Error")</f>
        <v>0.67</v>
      </c>
      <c r="K39" s="77">
        <f>IFERROR(VLOOKUP($A39,IF('Index LA Main'!$B$4=1,'Index LA Main'!$A$8:$Y$170,IF('Index LA Main'!$B$4=2,'Index LA Main'!$A$177:$Y$339,IF('Index LA Main'!$B$4=3,'Index LA Main'!$A$346:$Y$508,IF('Index LA Main'!$B$4=4,'Index LA Main'!$A$515:$Y$677,"Error")))),'Index LA Main'!K$1,0),"Error")</f>
        <v>0.06</v>
      </c>
      <c r="L39" s="77" t="str">
        <f>IFERROR(VLOOKUP($A39,IF('Index LA Main'!$B$4=1,'Index LA Main'!$A$8:$Y$170,IF('Index LA Main'!$B$4=2,'Index LA Main'!$A$177:$Y$339,IF('Index LA Main'!$B$4=3,'Index LA Main'!$A$346:$Y$508,IF('Index LA Main'!$B$4=4,'Index LA Main'!$A$515:$Y$677,"Error")))),'Index LA Main'!L$1,0),"Error")</f>
        <v>x</v>
      </c>
      <c r="M39" s="77" t="str">
        <f>IFERROR(VLOOKUP($A39,IF('Index LA Main'!$B$4=1,'Index LA Main'!$A$8:$Y$170,IF('Index LA Main'!$B$4=2,'Index LA Main'!$A$177:$Y$339,IF('Index LA Main'!$B$4=3,'Index LA Main'!$A$346:$Y$508,IF('Index LA Main'!$B$4=4,'Index LA Main'!$A$515:$Y$677,"Error")))),'Index LA Main'!M$1,0),"Error")</f>
        <v>x</v>
      </c>
      <c r="N39" s="77">
        <f>IFERROR(VLOOKUP($A39,IF('Index LA Main'!$B$4=1,'Index LA Main'!$A$8:$Y$170,IF('Index LA Main'!$B$4=2,'Index LA Main'!$A$177:$Y$339,IF('Index LA Main'!$B$4=3,'Index LA Main'!$A$346:$Y$508,IF('Index LA Main'!$B$4=4,'Index LA Main'!$A$515:$Y$677,"Error")))),'Index LA Main'!N$1,0),"Error")</f>
        <v>0</v>
      </c>
      <c r="O39" s="77">
        <f>IFERROR(VLOOKUP($A39,IF('Index LA Main'!$B$4=1,'Index LA Main'!$A$8:$Y$170,IF('Index LA Main'!$B$4=2,'Index LA Main'!$A$177:$Y$339,IF('Index LA Main'!$B$4=3,'Index LA Main'!$A$346:$Y$508,IF('Index LA Main'!$B$4=4,'Index LA Main'!$A$515:$Y$677,"Error")))),'Index LA Main'!O$1,0),"Error")</f>
        <v>0.02</v>
      </c>
      <c r="P39" s="77">
        <f>IFERROR(VLOOKUP($A39,IF('Index LA Main'!$B$4=1,'Index LA Main'!$A$8:$Y$170,IF('Index LA Main'!$B$4=2,'Index LA Main'!$A$177:$Y$339,IF('Index LA Main'!$B$4=3,'Index LA Main'!$A$346:$Y$508,IF('Index LA Main'!$B$4=4,'Index LA Main'!$A$515:$Y$677,"Error")))),'Index LA Main'!P$1,0),"Error")</f>
        <v>0</v>
      </c>
      <c r="Q39" s="77" t="str">
        <f>IFERROR(VLOOKUP($A39,IF('Index LA Main'!$B$4=1,'Index LA Main'!$A$8:$Y$170,IF('Index LA Main'!$B$4=2,'Index LA Main'!$A$177:$Y$339,IF('Index LA Main'!$B$4=3,'Index LA Main'!$A$346:$Y$508,IF('Index LA Main'!$B$4=4,'Index LA Main'!$A$515:$Y$677,"Error")))),'Index LA Main'!Q$1,0),"Error")</f>
        <v>-</v>
      </c>
      <c r="R39" s="77" t="str">
        <f>IFERROR(VLOOKUP($A39,IF('Index LA Main'!$B$4=1,'Index LA Main'!$A$8:$Y$170,IF('Index LA Main'!$B$4=2,'Index LA Main'!$A$177:$Y$339,IF('Index LA Main'!$B$4=3,'Index LA Main'!$A$346:$Y$508,IF('Index LA Main'!$B$4=4,'Index LA Main'!$A$515:$Y$677,"Error")))),'Index LA Main'!R$1,0),"Error")</f>
        <v>-</v>
      </c>
      <c r="S39" s="77" t="str">
        <f>IFERROR(VLOOKUP($A39,IF('Index LA Main'!$B$4=1,'Index LA Main'!$A$8:$Y$170,IF('Index LA Main'!$B$4=2,'Index LA Main'!$A$177:$Y$339,IF('Index LA Main'!$B$4=3,'Index LA Main'!$A$346:$Y$508,IF('Index LA Main'!$B$4=4,'Index LA Main'!$A$515:$Y$677,"Error")))),'Index LA Main'!S$1,0),"Error")</f>
        <v>-</v>
      </c>
      <c r="T39" s="77">
        <f>IFERROR(VLOOKUP($A39,IF('Index LA Main'!$B$4=1,'Index LA Main'!$A$8:$Y$170,IF('Index LA Main'!$B$4=2,'Index LA Main'!$A$177:$Y$339,IF('Index LA Main'!$B$4=3,'Index LA Main'!$A$346:$Y$508,IF('Index LA Main'!$B$4=4,'Index LA Main'!$A$515:$Y$677,"Error")))),'Index LA Main'!T$1,0),"Error")</f>
        <v>0</v>
      </c>
      <c r="U39" s="77">
        <f>IFERROR(VLOOKUP($A39,IF('Index LA Main'!$B$4=1,'Index LA Main'!$A$8:$Y$170,IF('Index LA Main'!$B$4=2,'Index LA Main'!$A$177:$Y$339,IF('Index LA Main'!$B$4=3,'Index LA Main'!$A$346:$Y$508,IF('Index LA Main'!$B$4=4,'Index LA Main'!$A$515:$Y$677,"Error")))),'Index LA Main'!U$1,0),"Error")</f>
        <v>0</v>
      </c>
      <c r="V39" s="77">
        <f>IFERROR(VLOOKUP($A39,IF('Index LA Main'!$B$4=1,'Index LA Main'!$A$8:$Y$170,IF('Index LA Main'!$B$4=2,'Index LA Main'!$A$177:$Y$339,IF('Index LA Main'!$B$4=3,'Index LA Main'!$A$346:$Y$508,IF('Index LA Main'!$B$4=4,'Index LA Main'!$A$515:$Y$677,"Error")))),'Index LA Main'!V$1,0),"Error")</f>
        <v>0.01</v>
      </c>
      <c r="W39" s="77">
        <f>IFERROR(VLOOKUP($A39,IF('Index LA Main'!$B$4=1,'Index LA Main'!$A$8:$Y$170,IF('Index LA Main'!$B$4=2,'Index LA Main'!$A$177:$Y$339,IF('Index LA Main'!$B$4=3,'Index LA Main'!$A$346:$Y$508,IF('Index LA Main'!$B$4=4,'Index LA Main'!$A$515:$Y$677,"Error")))),'Index LA Main'!W$1,0),"Error")</f>
        <v>0.04</v>
      </c>
      <c r="X39" s="77">
        <f>IFERROR(VLOOKUP($A39,IF('Index LA Main'!$B$4=1,'Index LA Main'!$A$8:$Y$170,IF('Index LA Main'!$B$4=2,'Index LA Main'!$A$177:$Y$339,IF('Index LA Main'!$B$4=3,'Index LA Main'!$A$346:$Y$508,IF('Index LA Main'!$B$4=4,'Index LA Main'!$A$515:$Y$677,"Error")))),'Index LA Main'!X$1,0),"Error")</f>
        <v>0.02</v>
      </c>
      <c r="Y39" s="77">
        <f>IFERROR(VLOOKUP($A39,IF('Index LA Main'!$B$4=1,'Index LA Main'!$A$8:$Y$170,IF('Index LA Main'!$B$4=2,'Index LA Main'!$A$177:$Y$339,IF('Index LA Main'!$B$4=3,'Index LA Main'!$A$346:$Y$508,IF('Index LA Main'!$B$4=4,'Index LA Main'!$A$515:$Y$677,"Error")))),'Index LA Main'!Y$1,0),"Error")</f>
        <v>0.02</v>
      </c>
    </row>
    <row r="40" spans="1:25" s="129" customFormat="1" x14ac:dyDescent="0.2">
      <c r="A40" s="6">
        <v>823</v>
      </c>
      <c r="B40" s="6" t="s">
        <v>207</v>
      </c>
      <c r="C40" s="7" t="s">
        <v>176</v>
      </c>
      <c r="D40" s="122">
        <f>IFERROR(VLOOKUP($A40,IF('Index LA Main'!$B$4=1,'Index LA Main'!$A$8:$Y$170,IF('Index LA Main'!$B$4=2,'Index LA Main'!$A$177:$Y$339,IF('Index LA Main'!$B$4=3,'Index LA Main'!$A$346:$Y$508,IF('Index LA Main'!$B$4=4,'Index LA Main'!$A$515:$Y$677,"Error")))),'Index LA Main'!D$1,0),"Error")</f>
        <v>2790</v>
      </c>
      <c r="E40" s="77">
        <f>IFERROR(VLOOKUP($A40,IF('Index LA Main'!$B$4=1,'Index LA Main'!$A$8:$Y$170,IF('Index LA Main'!$B$4=2,'Index LA Main'!$A$177:$Y$339,IF('Index LA Main'!$B$4=3,'Index LA Main'!$A$346:$Y$508,IF('Index LA Main'!$B$4=4,'Index LA Main'!$A$515:$Y$677,"Error")))),'Index LA Main'!E$1,0),"Error")</f>
        <v>0.93</v>
      </c>
      <c r="F40" s="77">
        <f>IFERROR(VLOOKUP($A40,IF('Index LA Main'!$B$4=1,'Index LA Main'!$A$8:$Y$170,IF('Index LA Main'!$B$4=2,'Index LA Main'!$A$177:$Y$339,IF('Index LA Main'!$B$4=3,'Index LA Main'!$A$346:$Y$508,IF('Index LA Main'!$B$4=4,'Index LA Main'!$A$515:$Y$677,"Error")))),'Index LA Main'!F$1,0),"Error")</f>
        <v>0.91</v>
      </c>
      <c r="G40" s="77">
        <f>IFERROR(VLOOKUP($A40,IF('Index LA Main'!$B$4=1,'Index LA Main'!$A$8:$Y$170,IF('Index LA Main'!$B$4=2,'Index LA Main'!$A$177:$Y$339,IF('Index LA Main'!$B$4=3,'Index LA Main'!$A$346:$Y$508,IF('Index LA Main'!$B$4=4,'Index LA Main'!$A$515:$Y$677,"Error")))),'Index LA Main'!G$1,0),"Error")</f>
        <v>0.33</v>
      </c>
      <c r="H40" s="77" t="str">
        <f>IFERROR(VLOOKUP($A40,IF('Index LA Main'!$B$4=1,'Index LA Main'!$A$8:$Y$170,IF('Index LA Main'!$B$4=2,'Index LA Main'!$A$177:$Y$339,IF('Index LA Main'!$B$4=3,'Index LA Main'!$A$346:$Y$508,IF('Index LA Main'!$B$4=4,'Index LA Main'!$A$515:$Y$677,"Error")))),'Index LA Main'!H$1,0),"Error")</f>
        <v>-</v>
      </c>
      <c r="I40" s="77">
        <f>IFERROR(VLOOKUP($A40,IF('Index LA Main'!$B$4=1,'Index LA Main'!$A$8:$Y$170,IF('Index LA Main'!$B$4=2,'Index LA Main'!$A$177:$Y$339,IF('Index LA Main'!$B$4=3,'Index LA Main'!$A$346:$Y$508,IF('Index LA Main'!$B$4=4,'Index LA Main'!$A$515:$Y$677,"Error")))),'Index LA Main'!I$1,0),"Error")</f>
        <v>0.03</v>
      </c>
      <c r="J40" s="77">
        <f>IFERROR(VLOOKUP($A40,IF('Index LA Main'!$B$4=1,'Index LA Main'!$A$8:$Y$170,IF('Index LA Main'!$B$4=2,'Index LA Main'!$A$177:$Y$339,IF('Index LA Main'!$B$4=3,'Index LA Main'!$A$346:$Y$508,IF('Index LA Main'!$B$4=4,'Index LA Main'!$A$515:$Y$677,"Error")))),'Index LA Main'!J$1,0),"Error")</f>
        <v>0.54</v>
      </c>
      <c r="K40" s="77">
        <f>IFERROR(VLOOKUP($A40,IF('Index LA Main'!$B$4=1,'Index LA Main'!$A$8:$Y$170,IF('Index LA Main'!$B$4=2,'Index LA Main'!$A$177:$Y$339,IF('Index LA Main'!$B$4=3,'Index LA Main'!$A$346:$Y$508,IF('Index LA Main'!$B$4=4,'Index LA Main'!$A$515:$Y$677,"Error")))),'Index LA Main'!K$1,0),"Error")</f>
        <v>0.02</v>
      </c>
      <c r="L40" s="77">
        <f>IFERROR(VLOOKUP($A40,IF('Index LA Main'!$B$4=1,'Index LA Main'!$A$8:$Y$170,IF('Index LA Main'!$B$4=2,'Index LA Main'!$A$177:$Y$339,IF('Index LA Main'!$B$4=3,'Index LA Main'!$A$346:$Y$508,IF('Index LA Main'!$B$4=4,'Index LA Main'!$A$515:$Y$677,"Error")))),'Index LA Main'!L$1,0),"Error")</f>
        <v>0</v>
      </c>
      <c r="M40" s="77">
        <f>IFERROR(VLOOKUP($A40,IF('Index LA Main'!$B$4=1,'Index LA Main'!$A$8:$Y$170,IF('Index LA Main'!$B$4=2,'Index LA Main'!$A$177:$Y$339,IF('Index LA Main'!$B$4=3,'Index LA Main'!$A$346:$Y$508,IF('Index LA Main'!$B$4=4,'Index LA Main'!$A$515:$Y$677,"Error")))),'Index LA Main'!M$1,0),"Error")</f>
        <v>0</v>
      </c>
      <c r="N40" s="77">
        <f>IFERROR(VLOOKUP($A40,IF('Index LA Main'!$B$4=1,'Index LA Main'!$A$8:$Y$170,IF('Index LA Main'!$B$4=2,'Index LA Main'!$A$177:$Y$339,IF('Index LA Main'!$B$4=3,'Index LA Main'!$A$346:$Y$508,IF('Index LA Main'!$B$4=4,'Index LA Main'!$A$515:$Y$677,"Error")))),'Index LA Main'!N$1,0),"Error")</f>
        <v>0</v>
      </c>
      <c r="O40" s="77">
        <f>IFERROR(VLOOKUP($A40,IF('Index LA Main'!$B$4=1,'Index LA Main'!$A$8:$Y$170,IF('Index LA Main'!$B$4=2,'Index LA Main'!$A$177:$Y$339,IF('Index LA Main'!$B$4=3,'Index LA Main'!$A$346:$Y$508,IF('Index LA Main'!$B$4=4,'Index LA Main'!$A$515:$Y$677,"Error")))),'Index LA Main'!O$1,0),"Error")</f>
        <v>0.06</v>
      </c>
      <c r="P40" s="77">
        <f>IFERROR(VLOOKUP($A40,IF('Index LA Main'!$B$4=1,'Index LA Main'!$A$8:$Y$170,IF('Index LA Main'!$B$4=2,'Index LA Main'!$A$177:$Y$339,IF('Index LA Main'!$B$4=3,'Index LA Main'!$A$346:$Y$508,IF('Index LA Main'!$B$4=4,'Index LA Main'!$A$515:$Y$677,"Error")))),'Index LA Main'!P$1,0),"Error")</f>
        <v>0</v>
      </c>
      <c r="Q40" s="77" t="str">
        <f>IFERROR(VLOOKUP($A40,IF('Index LA Main'!$B$4=1,'Index LA Main'!$A$8:$Y$170,IF('Index LA Main'!$B$4=2,'Index LA Main'!$A$177:$Y$339,IF('Index LA Main'!$B$4=3,'Index LA Main'!$A$346:$Y$508,IF('Index LA Main'!$B$4=4,'Index LA Main'!$A$515:$Y$677,"Error")))),'Index LA Main'!Q$1,0),"Error")</f>
        <v>-</v>
      </c>
      <c r="R40" s="77">
        <f>IFERROR(VLOOKUP($A40,IF('Index LA Main'!$B$4=1,'Index LA Main'!$A$8:$Y$170,IF('Index LA Main'!$B$4=2,'Index LA Main'!$A$177:$Y$339,IF('Index LA Main'!$B$4=3,'Index LA Main'!$A$346:$Y$508,IF('Index LA Main'!$B$4=4,'Index LA Main'!$A$515:$Y$677,"Error")))),'Index LA Main'!R$1,0),"Error")</f>
        <v>0.01</v>
      </c>
      <c r="S40" s="77">
        <f>IFERROR(VLOOKUP($A40,IF('Index LA Main'!$B$4=1,'Index LA Main'!$A$8:$Y$170,IF('Index LA Main'!$B$4=2,'Index LA Main'!$A$177:$Y$339,IF('Index LA Main'!$B$4=3,'Index LA Main'!$A$346:$Y$508,IF('Index LA Main'!$B$4=4,'Index LA Main'!$A$515:$Y$677,"Error")))),'Index LA Main'!S$1,0),"Error")</f>
        <v>0.01</v>
      </c>
      <c r="T40" s="77" t="str">
        <f>IFERROR(VLOOKUP($A40,IF('Index LA Main'!$B$4=1,'Index LA Main'!$A$8:$Y$170,IF('Index LA Main'!$B$4=2,'Index LA Main'!$A$177:$Y$339,IF('Index LA Main'!$B$4=3,'Index LA Main'!$A$346:$Y$508,IF('Index LA Main'!$B$4=4,'Index LA Main'!$A$515:$Y$677,"Error")))),'Index LA Main'!T$1,0),"Error")</f>
        <v>-</v>
      </c>
      <c r="U40" s="77">
        <f>IFERROR(VLOOKUP($A40,IF('Index LA Main'!$B$4=1,'Index LA Main'!$A$8:$Y$170,IF('Index LA Main'!$B$4=2,'Index LA Main'!$A$177:$Y$339,IF('Index LA Main'!$B$4=3,'Index LA Main'!$A$346:$Y$508,IF('Index LA Main'!$B$4=4,'Index LA Main'!$A$515:$Y$677,"Error")))),'Index LA Main'!U$1,0),"Error")</f>
        <v>0</v>
      </c>
      <c r="V40" s="77">
        <f>IFERROR(VLOOKUP($A40,IF('Index LA Main'!$B$4=1,'Index LA Main'!$A$8:$Y$170,IF('Index LA Main'!$B$4=2,'Index LA Main'!$A$177:$Y$339,IF('Index LA Main'!$B$4=3,'Index LA Main'!$A$346:$Y$508,IF('Index LA Main'!$B$4=4,'Index LA Main'!$A$515:$Y$677,"Error")))),'Index LA Main'!V$1,0),"Error")</f>
        <v>0.01</v>
      </c>
      <c r="W40" s="77">
        <f>IFERROR(VLOOKUP($A40,IF('Index LA Main'!$B$4=1,'Index LA Main'!$A$8:$Y$170,IF('Index LA Main'!$B$4=2,'Index LA Main'!$A$177:$Y$339,IF('Index LA Main'!$B$4=3,'Index LA Main'!$A$346:$Y$508,IF('Index LA Main'!$B$4=4,'Index LA Main'!$A$515:$Y$677,"Error")))),'Index LA Main'!W$1,0),"Error")</f>
        <v>0.04</v>
      </c>
      <c r="X40" s="77">
        <f>IFERROR(VLOOKUP($A40,IF('Index LA Main'!$B$4=1,'Index LA Main'!$A$8:$Y$170,IF('Index LA Main'!$B$4=2,'Index LA Main'!$A$177:$Y$339,IF('Index LA Main'!$B$4=3,'Index LA Main'!$A$346:$Y$508,IF('Index LA Main'!$B$4=4,'Index LA Main'!$A$515:$Y$677,"Error")))),'Index LA Main'!X$1,0),"Error")</f>
        <v>0.02</v>
      </c>
      <c r="Y40" s="77">
        <f>IFERROR(VLOOKUP($A40,IF('Index LA Main'!$B$4=1,'Index LA Main'!$A$8:$Y$170,IF('Index LA Main'!$B$4=2,'Index LA Main'!$A$177:$Y$339,IF('Index LA Main'!$B$4=3,'Index LA Main'!$A$346:$Y$508,IF('Index LA Main'!$B$4=4,'Index LA Main'!$A$515:$Y$677,"Error")))),'Index LA Main'!Y$1,0),"Error")</f>
        <v>0.01</v>
      </c>
    </row>
    <row r="41" spans="1:25" s="129" customFormat="1" x14ac:dyDescent="0.2">
      <c r="A41" s="6">
        <v>895</v>
      </c>
      <c r="B41" s="6" t="s">
        <v>208</v>
      </c>
      <c r="C41" s="7" t="s">
        <v>168</v>
      </c>
      <c r="D41" s="122">
        <f>IFERROR(VLOOKUP($A41,IF('Index LA Main'!$B$4=1,'Index LA Main'!$A$8:$Y$170,IF('Index LA Main'!$B$4=2,'Index LA Main'!$A$177:$Y$339,IF('Index LA Main'!$B$4=3,'Index LA Main'!$A$346:$Y$508,IF('Index LA Main'!$B$4=4,'Index LA Main'!$A$515:$Y$677,"Error")))),'Index LA Main'!D$1,0),"Error")</f>
        <v>4070</v>
      </c>
      <c r="E41" s="77">
        <f>IFERROR(VLOOKUP($A41,IF('Index LA Main'!$B$4=1,'Index LA Main'!$A$8:$Y$170,IF('Index LA Main'!$B$4=2,'Index LA Main'!$A$177:$Y$339,IF('Index LA Main'!$B$4=3,'Index LA Main'!$A$346:$Y$508,IF('Index LA Main'!$B$4=4,'Index LA Main'!$A$515:$Y$677,"Error")))),'Index LA Main'!E$1,0),"Error")</f>
        <v>0.93</v>
      </c>
      <c r="F41" s="77">
        <f>IFERROR(VLOOKUP($A41,IF('Index LA Main'!$B$4=1,'Index LA Main'!$A$8:$Y$170,IF('Index LA Main'!$B$4=2,'Index LA Main'!$A$177:$Y$339,IF('Index LA Main'!$B$4=3,'Index LA Main'!$A$346:$Y$508,IF('Index LA Main'!$B$4=4,'Index LA Main'!$A$515:$Y$677,"Error")))),'Index LA Main'!F$1,0),"Error")</f>
        <v>0.91</v>
      </c>
      <c r="G41" s="77">
        <f>IFERROR(VLOOKUP($A41,IF('Index LA Main'!$B$4=1,'Index LA Main'!$A$8:$Y$170,IF('Index LA Main'!$B$4=2,'Index LA Main'!$A$177:$Y$339,IF('Index LA Main'!$B$4=3,'Index LA Main'!$A$346:$Y$508,IF('Index LA Main'!$B$4=4,'Index LA Main'!$A$515:$Y$677,"Error")))),'Index LA Main'!G$1,0),"Error")</f>
        <v>0.4</v>
      </c>
      <c r="H41" s="77" t="str">
        <f>IFERROR(VLOOKUP($A41,IF('Index LA Main'!$B$4=1,'Index LA Main'!$A$8:$Y$170,IF('Index LA Main'!$B$4=2,'Index LA Main'!$A$177:$Y$339,IF('Index LA Main'!$B$4=3,'Index LA Main'!$A$346:$Y$508,IF('Index LA Main'!$B$4=4,'Index LA Main'!$A$515:$Y$677,"Error")))),'Index LA Main'!H$1,0),"Error")</f>
        <v>-</v>
      </c>
      <c r="I41" s="77">
        <f>IFERROR(VLOOKUP($A41,IF('Index LA Main'!$B$4=1,'Index LA Main'!$A$8:$Y$170,IF('Index LA Main'!$B$4=2,'Index LA Main'!$A$177:$Y$339,IF('Index LA Main'!$B$4=3,'Index LA Main'!$A$346:$Y$508,IF('Index LA Main'!$B$4=4,'Index LA Main'!$A$515:$Y$677,"Error")))),'Index LA Main'!I$1,0),"Error")</f>
        <v>0.04</v>
      </c>
      <c r="J41" s="77">
        <f>IFERROR(VLOOKUP($A41,IF('Index LA Main'!$B$4=1,'Index LA Main'!$A$8:$Y$170,IF('Index LA Main'!$B$4=2,'Index LA Main'!$A$177:$Y$339,IF('Index LA Main'!$B$4=3,'Index LA Main'!$A$346:$Y$508,IF('Index LA Main'!$B$4=4,'Index LA Main'!$A$515:$Y$677,"Error")))),'Index LA Main'!J$1,0),"Error")</f>
        <v>0.42</v>
      </c>
      <c r="K41" s="77">
        <f>IFERROR(VLOOKUP($A41,IF('Index LA Main'!$B$4=1,'Index LA Main'!$A$8:$Y$170,IF('Index LA Main'!$B$4=2,'Index LA Main'!$A$177:$Y$339,IF('Index LA Main'!$B$4=3,'Index LA Main'!$A$346:$Y$508,IF('Index LA Main'!$B$4=4,'Index LA Main'!$A$515:$Y$677,"Error")))),'Index LA Main'!K$1,0),"Error")</f>
        <v>0.05</v>
      </c>
      <c r="L41" s="77">
        <f>IFERROR(VLOOKUP($A41,IF('Index LA Main'!$B$4=1,'Index LA Main'!$A$8:$Y$170,IF('Index LA Main'!$B$4=2,'Index LA Main'!$A$177:$Y$339,IF('Index LA Main'!$B$4=3,'Index LA Main'!$A$346:$Y$508,IF('Index LA Main'!$B$4=4,'Index LA Main'!$A$515:$Y$677,"Error")))),'Index LA Main'!L$1,0),"Error")</f>
        <v>0</v>
      </c>
      <c r="M41" s="77" t="str">
        <f>IFERROR(VLOOKUP($A41,IF('Index LA Main'!$B$4=1,'Index LA Main'!$A$8:$Y$170,IF('Index LA Main'!$B$4=2,'Index LA Main'!$A$177:$Y$339,IF('Index LA Main'!$B$4=3,'Index LA Main'!$A$346:$Y$508,IF('Index LA Main'!$B$4=4,'Index LA Main'!$A$515:$Y$677,"Error")))),'Index LA Main'!M$1,0),"Error")</f>
        <v>-</v>
      </c>
      <c r="N41" s="77" t="str">
        <f>IFERROR(VLOOKUP($A41,IF('Index LA Main'!$B$4=1,'Index LA Main'!$A$8:$Y$170,IF('Index LA Main'!$B$4=2,'Index LA Main'!$A$177:$Y$339,IF('Index LA Main'!$B$4=3,'Index LA Main'!$A$346:$Y$508,IF('Index LA Main'!$B$4=4,'Index LA Main'!$A$515:$Y$677,"Error")))),'Index LA Main'!N$1,0),"Error")</f>
        <v>x</v>
      </c>
      <c r="O41" s="77">
        <f>IFERROR(VLOOKUP($A41,IF('Index LA Main'!$B$4=1,'Index LA Main'!$A$8:$Y$170,IF('Index LA Main'!$B$4=2,'Index LA Main'!$A$177:$Y$339,IF('Index LA Main'!$B$4=3,'Index LA Main'!$A$346:$Y$508,IF('Index LA Main'!$B$4=4,'Index LA Main'!$A$515:$Y$677,"Error")))),'Index LA Main'!O$1,0),"Error")</f>
        <v>0.05</v>
      </c>
      <c r="P41" s="77">
        <f>IFERROR(VLOOKUP($A41,IF('Index LA Main'!$B$4=1,'Index LA Main'!$A$8:$Y$170,IF('Index LA Main'!$B$4=2,'Index LA Main'!$A$177:$Y$339,IF('Index LA Main'!$B$4=3,'Index LA Main'!$A$346:$Y$508,IF('Index LA Main'!$B$4=4,'Index LA Main'!$A$515:$Y$677,"Error")))),'Index LA Main'!P$1,0),"Error")</f>
        <v>0</v>
      </c>
      <c r="Q41" s="77" t="str">
        <f>IFERROR(VLOOKUP($A41,IF('Index LA Main'!$B$4=1,'Index LA Main'!$A$8:$Y$170,IF('Index LA Main'!$B$4=2,'Index LA Main'!$A$177:$Y$339,IF('Index LA Main'!$B$4=3,'Index LA Main'!$A$346:$Y$508,IF('Index LA Main'!$B$4=4,'Index LA Main'!$A$515:$Y$677,"Error")))),'Index LA Main'!Q$1,0),"Error")</f>
        <v>-</v>
      </c>
      <c r="R41" s="77">
        <f>IFERROR(VLOOKUP($A41,IF('Index LA Main'!$B$4=1,'Index LA Main'!$A$8:$Y$170,IF('Index LA Main'!$B$4=2,'Index LA Main'!$A$177:$Y$339,IF('Index LA Main'!$B$4=3,'Index LA Main'!$A$346:$Y$508,IF('Index LA Main'!$B$4=4,'Index LA Main'!$A$515:$Y$677,"Error")))),'Index LA Main'!R$1,0),"Error")</f>
        <v>0.01</v>
      </c>
      <c r="S41" s="77">
        <f>IFERROR(VLOOKUP($A41,IF('Index LA Main'!$B$4=1,'Index LA Main'!$A$8:$Y$170,IF('Index LA Main'!$B$4=2,'Index LA Main'!$A$177:$Y$339,IF('Index LA Main'!$B$4=3,'Index LA Main'!$A$346:$Y$508,IF('Index LA Main'!$B$4=4,'Index LA Main'!$A$515:$Y$677,"Error")))),'Index LA Main'!S$1,0),"Error")</f>
        <v>0.01</v>
      </c>
      <c r="T41" s="77" t="str">
        <f>IFERROR(VLOOKUP($A41,IF('Index LA Main'!$B$4=1,'Index LA Main'!$A$8:$Y$170,IF('Index LA Main'!$B$4=2,'Index LA Main'!$A$177:$Y$339,IF('Index LA Main'!$B$4=3,'Index LA Main'!$A$346:$Y$508,IF('Index LA Main'!$B$4=4,'Index LA Main'!$A$515:$Y$677,"Error")))),'Index LA Main'!T$1,0),"Error")</f>
        <v>-</v>
      </c>
      <c r="U41" s="77" t="str">
        <f>IFERROR(VLOOKUP($A41,IF('Index LA Main'!$B$4=1,'Index LA Main'!$A$8:$Y$170,IF('Index LA Main'!$B$4=2,'Index LA Main'!$A$177:$Y$339,IF('Index LA Main'!$B$4=3,'Index LA Main'!$A$346:$Y$508,IF('Index LA Main'!$B$4=4,'Index LA Main'!$A$515:$Y$677,"Error")))),'Index LA Main'!U$1,0),"Error")</f>
        <v>-</v>
      </c>
      <c r="V41" s="77">
        <f>IFERROR(VLOOKUP($A41,IF('Index LA Main'!$B$4=1,'Index LA Main'!$A$8:$Y$170,IF('Index LA Main'!$B$4=2,'Index LA Main'!$A$177:$Y$339,IF('Index LA Main'!$B$4=3,'Index LA Main'!$A$346:$Y$508,IF('Index LA Main'!$B$4=4,'Index LA Main'!$A$515:$Y$677,"Error")))),'Index LA Main'!V$1,0),"Error")</f>
        <v>0.01</v>
      </c>
      <c r="W41" s="77">
        <f>IFERROR(VLOOKUP($A41,IF('Index LA Main'!$B$4=1,'Index LA Main'!$A$8:$Y$170,IF('Index LA Main'!$B$4=2,'Index LA Main'!$A$177:$Y$339,IF('Index LA Main'!$B$4=3,'Index LA Main'!$A$346:$Y$508,IF('Index LA Main'!$B$4=4,'Index LA Main'!$A$515:$Y$677,"Error")))),'Index LA Main'!W$1,0),"Error")</f>
        <v>0.04</v>
      </c>
      <c r="X41" s="77">
        <f>IFERROR(VLOOKUP($A41,IF('Index LA Main'!$B$4=1,'Index LA Main'!$A$8:$Y$170,IF('Index LA Main'!$B$4=2,'Index LA Main'!$A$177:$Y$339,IF('Index LA Main'!$B$4=3,'Index LA Main'!$A$346:$Y$508,IF('Index LA Main'!$B$4=4,'Index LA Main'!$A$515:$Y$677,"Error")))),'Index LA Main'!X$1,0),"Error")</f>
        <v>0.01</v>
      </c>
      <c r="Y41" s="77">
        <f>IFERROR(VLOOKUP($A41,IF('Index LA Main'!$B$4=1,'Index LA Main'!$A$8:$Y$170,IF('Index LA Main'!$B$4=2,'Index LA Main'!$A$177:$Y$339,IF('Index LA Main'!$B$4=3,'Index LA Main'!$A$346:$Y$508,IF('Index LA Main'!$B$4=4,'Index LA Main'!$A$515:$Y$677,"Error")))),'Index LA Main'!Y$1,0),"Error")</f>
        <v>0.01</v>
      </c>
    </row>
    <row r="42" spans="1:25" s="129" customFormat="1" x14ac:dyDescent="0.2">
      <c r="A42" s="6">
        <v>896</v>
      </c>
      <c r="B42" s="6" t="s">
        <v>209</v>
      </c>
      <c r="C42" s="7" t="s">
        <v>168</v>
      </c>
      <c r="D42" s="122">
        <f>IFERROR(VLOOKUP($A42,IF('Index LA Main'!$B$4=1,'Index LA Main'!$A$8:$Y$170,IF('Index LA Main'!$B$4=2,'Index LA Main'!$A$177:$Y$339,IF('Index LA Main'!$B$4=3,'Index LA Main'!$A$346:$Y$508,IF('Index LA Main'!$B$4=4,'Index LA Main'!$A$515:$Y$677,"Error")))),'Index LA Main'!D$1,0),"Error")</f>
        <v>3750</v>
      </c>
      <c r="E42" s="77">
        <f>IFERROR(VLOOKUP($A42,IF('Index LA Main'!$B$4=1,'Index LA Main'!$A$8:$Y$170,IF('Index LA Main'!$B$4=2,'Index LA Main'!$A$177:$Y$339,IF('Index LA Main'!$B$4=3,'Index LA Main'!$A$346:$Y$508,IF('Index LA Main'!$B$4=4,'Index LA Main'!$A$515:$Y$677,"Error")))),'Index LA Main'!E$1,0),"Error")</f>
        <v>0.9</v>
      </c>
      <c r="F42" s="77">
        <f>IFERROR(VLOOKUP($A42,IF('Index LA Main'!$B$4=1,'Index LA Main'!$A$8:$Y$170,IF('Index LA Main'!$B$4=2,'Index LA Main'!$A$177:$Y$339,IF('Index LA Main'!$B$4=3,'Index LA Main'!$A$346:$Y$508,IF('Index LA Main'!$B$4=4,'Index LA Main'!$A$515:$Y$677,"Error")))),'Index LA Main'!F$1,0),"Error")</f>
        <v>0.88</v>
      </c>
      <c r="G42" s="77">
        <f>IFERROR(VLOOKUP($A42,IF('Index LA Main'!$B$4=1,'Index LA Main'!$A$8:$Y$170,IF('Index LA Main'!$B$4=2,'Index LA Main'!$A$177:$Y$339,IF('Index LA Main'!$B$4=3,'Index LA Main'!$A$346:$Y$508,IF('Index LA Main'!$B$4=4,'Index LA Main'!$A$515:$Y$677,"Error")))),'Index LA Main'!G$1,0),"Error")</f>
        <v>0.3</v>
      </c>
      <c r="H42" s="77" t="str">
        <f>IFERROR(VLOOKUP($A42,IF('Index LA Main'!$B$4=1,'Index LA Main'!$A$8:$Y$170,IF('Index LA Main'!$B$4=2,'Index LA Main'!$A$177:$Y$339,IF('Index LA Main'!$B$4=3,'Index LA Main'!$A$346:$Y$508,IF('Index LA Main'!$B$4=4,'Index LA Main'!$A$515:$Y$677,"Error")))),'Index LA Main'!H$1,0),"Error")</f>
        <v>-</v>
      </c>
      <c r="I42" s="77">
        <f>IFERROR(VLOOKUP($A42,IF('Index LA Main'!$B$4=1,'Index LA Main'!$A$8:$Y$170,IF('Index LA Main'!$B$4=2,'Index LA Main'!$A$177:$Y$339,IF('Index LA Main'!$B$4=3,'Index LA Main'!$A$346:$Y$508,IF('Index LA Main'!$B$4=4,'Index LA Main'!$A$515:$Y$677,"Error")))),'Index LA Main'!I$1,0),"Error")</f>
        <v>0.04</v>
      </c>
      <c r="J42" s="77">
        <f>IFERROR(VLOOKUP($A42,IF('Index LA Main'!$B$4=1,'Index LA Main'!$A$8:$Y$170,IF('Index LA Main'!$B$4=2,'Index LA Main'!$A$177:$Y$339,IF('Index LA Main'!$B$4=3,'Index LA Main'!$A$346:$Y$508,IF('Index LA Main'!$B$4=4,'Index LA Main'!$A$515:$Y$677,"Error")))),'Index LA Main'!J$1,0),"Error")</f>
        <v>0.4</v>
      </c>
      <c r="K42" s="77">
        <f>IFERROR(VLOOKUP($A42,IF('Index LA Main'!$B$4=1,'Index LA Main'!$A$8:$Y$170,IF('Index LA Main'!$B$4=2,'Index LA Main'!$A$177:$Y$339,IF('Index LA Main'!$B$4=3,'Index LA Main'!$A$346:$Y$508,IF('Index LA Main'!$B$4=4,'Index LA Main'!$A$515:$Y$677,"Error")))),'Index LA Main'!K$1,0),"Error")</f>
        <v>0.13</v>
      </c>
      <c r="L42" s="77">
        <f>IFERROR(VLOOKUP($A42,IF('Index LA Main'!$B$4=1,'Index LA Main'!$A$8:$Y$170,IF('Index LA Main'!$B$4=2,'Index LA Main'!$A$177:$Y$339,IF('Index LA Main'!$B$4=3,'Index LA Main'!$A$346:$Y$508,IF('Index LA Main'!$B$4=4,'Index LA Main'!$A$515:$Y$677,"Error")))),'Index LA Main'!L$1,0),"Error")</f>
        <v>0</v>
      </c>
      <c r="M42" s="77">
        <f>IFERROR(VLOOKUP($A42,IF('Index LA Main'!$B$4=1,'Index LA Main'!$A$8:$Y$170,IF('Index LA Main'!$B$4=2,'Index LA Main'!$A$177:$Y$339,IF('Index LA Main'!$B$4=3,'Index LA Main'!$A$346:$Y$508,IF('Index LA Main'!$B$4=4,'Index LA Main'!$A$515:$Y$677,"Error")))),'Index LA Main'!M$1,0),"Error")</f>
        <v>0</v>
      </c>
      <c r="N42" s="77" t="str">
        <f>IFERROR(VLOOKUP($A42,IF('Index LA Main'!$B$4=1,'Index LA Main'!$A$8:$Y$170,IF('Index LA Main'!$B$4=2,'Index LA Main'!$A$177:$Y$339,IF('Index LA Main'!$B$4=3,'Index LA Main'!$A$346:$Y$508,IF('Index LA Main'!$B$4=4,'Index LA Main'!$A$515:$Y$677,"Error")))),'Index LA Main'!N$1,0),"Error")</f>
        <v>x</v>
      </c>
      <c r="O42" s="77">
        <f>IFERROR(VLOOKUP($A42,IF('Index LA Main'!$B$4=1,'Index LA Main'!$A$8:$Y$170,IF('Index LA Main'!$B$4=2,'Index LA Main'!$A$177:$Y$339,IF('Index LA Main'!$B$4=3,'Index LA Main'!$A$346:$Y$508,IF('Index LA Main'!$B$4=4,'Index LA Main'!$A$515:$Y$677,"Error")))),'Index LA Main'!O$1,0),"Error")</f>
        <v>0.05</v>
      </c>
      <c r="P42" s="77">
        <f>IFERROR(VLOOKUP($A42,IF('Index LA Main'!$B$4=1,'Index LA Main'!$A$8:$Y$170,IF('Index LA Main'!$B$4=2,'Index LA Main'!$A$177:$Y$339,IF('Index LA Main'!$B$4=3,'Index LA Main'!$A$346:$Y$508,IF('Index LA Main'!$B$4=4,'Index LA Main'!$A$515:$Y$677,"Error")))),'Index LA Main'!P$1,0),"Error")</f>
        <v>0</v>
      </c>
      <c r="Q42" s="77" t="str">
        <f>IFERROR(VLOOKUP($A42,IF('Index LA Main'!$B$4=1,'Index LA Main'!$A$8:$Y$170,IF('Index LA Main'!$B$4=2,'Index LA Main'!$A$177:$Y$339,IF('Index LA Main'!$B$4=3,'Index LA Main'!$A$346:$Y$508,IF('Index LA Main'!$B$4=4,'Index LA Main'!$A$515:$Y$677,"Error")))),'Index LA Main'!Q$1,0),"Error")</f>
        <v>-</v>
      </c>
      <c r="R42" s="77">
        <f>IFERROR(VLOOKUP($A42,IF('Index LA Main'!$B$4=1,'Index LA Main'!$A$8:$Y$170,IF('Index LA Main'!$B$4=2,'Index LA Main'!$A$177:$Y$339,IF('Index LA Main'!$B$4=3,'Index LA Main'!$A$346:$Y$508,IF('Index LA Main'!$B$4=4,'Index LA Main'!$A$515:$Y$677,"Error")))),'Index LA Main'!R$1,0),"Error")</f>
        <v>0.01</v>
      </c>
      <c r="S42" s="77">
        <f>IFERROR(VLOOKUP($A42,IF('Index LA Main'!$B$4=1,'Index LA Main'!$A$8:$Y$170,IF('Index LA Main'!$B$4=2,'Index LA Main'!$A$177:$Y$339,IF('Index LA Main'!$B$4=3,'Index LA Main'!$A$346:$Y$508,IF('Index LA Main'!$B$4=4,'Index LA Main'!$A$515:$Y$677,"Error")))),'Index LA Main'!S$1,0),"Error")</f>
        <v>0.01</v>
      </c>
      <c r="T42" s="77" t="str">
        <f>IFERROR(VLOOKUP($A42,IF('Index LA Main'!$B$4=1,'Index LA Main'!$A$8:$Y$170,IF('Index LA Main'!$B$4=2,'Index LA Main'!$A$177:$Y$339,IF('Index LA Main'!$B$4=3,'Index LA Main'!$A$346:$Y$508,IF('Index LA Main'!$B$4=4,'Index LA Main'!$A$515:$Y$677,"Error")))),'Index LA Main'!T$1,0),"Error")</f>
        <v>-</v>
      </c>
      <c r="U42" s="77" t="str">
        <f>IFERROR(VLOOKUP($A42,IF('Index LA Main'!$B$4=1,'Index LA Main'!$A$8:$Y$170,IF('Index LA Main'!$B$4=2,'Index LA Main'!$A$177:$Y$339,IF('Index LA Main'!$B$4=3,'Index LA Main'!$A$346:$Y$508,IF('Index LA Main'!$B$4=4,'Index LA Main'!$A$515:$Y$677,"Error")))),'Index LA Main'!U$1,0),"Error")</f>
        <v>x</v>
      </c>
      <c r="V42" s="77">
        <f>IFERROR(VLOOKUP($A42,IF('Index LA Main'!$B$4=1,'Index LA Main'!$A$8:$Y$170,IF('Index LA Main'!$B$4=2,'Index LA Main'!$A$177:$Y$339,IF('Index LA Main'!$B$4=3,'Index LA Main'!$A$346:$Y$508,IF('Index LA Main'!$B$4=4,'Index LA Main'!$A$515:$Y$677,"Error")))),'Index LA Main'!V$1,0),"Error")</f>
        <v>0.01</v>
      </c>
      <c r="W42" s="77">
        <f>IFERROR(VLOOKUP($A42,IF('Index LA Main'!$B$4=1,'Index LA Main'!$A$8:$Y$170,IF('Index LA Main'!$B$4=2,'Index LA Main'!$A$177:$Y$339,IF('Index LA Main'!$B$4=3,'Index LA Main'!$A$346:$Y$508,IF('Index LA Main'!$B$4=4,'Index LA Main'!$A$515:$Y$677,"Error")))),'Index LA Main'!W$1,0),"Error")</f>
        <v>0.05</v>
      </c>
      <c r="X42" s="77">
        <f>IFERROR(VLOOKUP($A42,IF('Index LA Main'!$B$4=1,'Index LA Main'!$A$8:$Y$170,IF('Index LA Main'!$B$4=2,'Index LA Main'!$A$177:$Y$339,IF('Index LA Main'!$B$4=3,'Index LA Main'!$A$346:$Y$508,IF('Index LA Main'!$B$4=4,'Index LA Main'!$A$515:$Y$677,"Error")))),'Index LA Main'!X$1,0),"Error")</f>
        <v>0.02</v>
      </c>
      <c r="Y42" s="77">
        <f>IFERROR(VLOOKUP($A42,IF('Index LA Main'!$B$4=1,'Index LA Main'!$A$8:$Y$170,IF('Index LA Main'!$B$4=2,'Index LA Main'!$A$177:$Y$339,IF('Index LA Main'!$B$4=3,'Index LA Main'!$A$346:$Y$508,IF('Index LA Main'!$B$4=4,'Index LA Main'!$A$515:$Y$677,"Error")))),'Index LA Main'!Y$1,0),"Error")</f>
        <v>0.03</v>
      </c>
    </row>
    <row r="43" spans="1:25" s="129" customFormat="1" x14ac:dyDescent="0.2">
      <c r="A43" s="6">
        <v>201</v>
      </c>
      <c r="B43" s="6" t="s">
        <v>210</v>
      </c>
      <c r="C43" s="7" t="s">
        <v>178</v>
      </c>
      <c r="D43" s="122" t="str">
        <f>IFERROR(VLOOKUP($A43,IF('Index LA Main'!$B$4=1,'Index LA Main'!$A$8:$Y$170,IF('Index LA Main'!$B$4=2,'Index LA Main'!$A$177:$Y$339,IF('Index LA Main'!$B$4=3,'Index LA Main'!$A$346:$Y$508,IF('Index LA Main'!$B$4=4,'Index LA Main'!$A$515:$Y$677,"Error")))),'Index LA Main'!D$1,0),"Error")</f>
        <v>.</v>
      </c>
      <c r="E43" s="77" t="str">
        <f>IFERROR(VLOOKUP($A43,IF('Index LA Main'!$B$4=1,'Index LA Main'!$A$8:$Y$170,IF('Index LA Main'!$B$4=2,'Index LA Main'!$A$177:$Y$339,IF('Index LA Main'!$B$4=3,'Index LA Main'!$A$346:$Y$508,IF('Index LA Main'!$B$4=4,'Index LA Main'!$A$515:$Y$677,"Error")))),'Index LA Main'!E$1,0),"Error")</f>
        <v>.</v>
      </c>
      <c r="F43" s="77" t="str">
        <f>IFERROR(VLOOKUP($A43,IF('Index LA Main'!$B$4=1,'Index LA Main'!$A$8:$Y$170,IF('Index LA Main'!$B$4=2,'Index LA Main'!$A$177:$Y$339,IF('Index LA Main'!$B$4=3,'Index LA Main'!$A$346:$Y$508,IF('Index LA Main'!$B$4=4,'Index LA Main'!$A$515:$Y$677,"Error")))),'Index LA Main'!F$1,0),"Error")</f>
        <v>.</v>
      </c>
      <c r="G43" s="77" t="str">
        <f>IFERROR(VLOOKUP($A43,IF('Index LA Main'!$B$4=1,'Index LA Main'!$A$8:$Y$170,IF('Index LA Main'!$B$4=2,'Index LA Main'!$A$177:$Y$339,IF('Index LA Main'!$B$4=3,'Index LA Main'!$A$346:$Y$508,IF('Index LA Main'!$B$4=4,'Index LA Main'!$A$515:$Y$677,"Error")))),'Index LA Main'!G$1,0),"Error")</f>
        <v>.</v>
      </c>
      <c r="H43" s="77" t="str">
        <f>IFERROR(VLOOKUP($A43,IF('Index LA Main'!$B$4=1,'Index LA Main'!$A$8:$Y$170,IF('Index LA Main'!$B$4=2,'Index LA Main'!$A$177:$Y$339,IF('Index LA Main'!$B$4=3,'Index LA Main'!$A$346:$Y$508,IF('Index LA Main'!$B$4=4,'Index LA Main'!$A$515:$Y$677,"Error")))),'Index LA Main'!H$1,0),"Error")</f>
        <v>.</v>
      </c>
      <c r="I43" s="77" t="str">
        <f>IFERROR(VLOOKUP($A43,IF('Index LA Main'!$B$4=1,'Index LA Main'!$A$8:$Y$170,IF('Index LA Main'!$B$4=2,'Index LA Main'!$A$177:$Y$339,IF('Index LA Main'!$B$4=3,'Index LA Main'!$A$346:$Y$508,IF('Index LA Main'!$B$4=4,'Index LA Main'!$A$515:$Y$677,"Error")))),'Index LA Main'!I$1,0),"Error")</f>
        <v>.</v>
      </c>
      <c r="J43" s="77" t="str">
        <f>IFERROR(VLOOKUP($A43,IF('Index LA Main'!$B$4=1,'Index LA Main'!$A$8:$Y$170,IF('Index LA Main'!$B$4=2,'Index LA Main'!$A$177:$Y$339,IF('Index LA Main'!$B$4=3,'Index LA Main'!$A$346:$Y$508,IF('Index LA Main'!$B$4=4,'Index LA Main'!$A$515:$Y$677,"Error")))),'Index LA Main'!J$1,0),"Error")</f>
        <v>.</v>
      </c>
      <c r="K43" s="77" t="str">
        <f>IFERROR(VLOOKUP($A43,IF('Index LA Main'!$B$4=1,'Index LA Main'!$A$8:$Y$170,IF('Index LA Main'!$B$4=2,'Index LA Main'!$A$177:$Y$339,IF('Index LA Main'!$B$4=3,'Index LA Main'!$A$346:$Y$508,IF('Index LA Main'!$B$4=4,'Index LA Main'!$A$515:$Y$677,"Error")))),'Index LA Main'!K$1,0),"Error")</f>
        <v>.</v>
      </c>
      <c r="L43" s="77" t="str">
        <f>IFERROR(VLOOKUP($A43,IF('Index LA Main'!$B$4=1,'Index LA Main'!$A$8:$Y$170,IF('Index LA Main'!$B$4=2,'Index LA Main'!$A$177:$Y$339,IF('Index LA Main'!$B$4=3,'Index LA Main'!$A$346:$Y$508,IF('Index LA Main'!$B$4=4,'Index LA Main'!$A$515:$Y$677,"Error")))),'Index LA Main'!L$1,0),"Error")</f>
        <v>.</v>
      </c>
      <c r="M43" s="77" t="str">
        <f>IFERROR(VLOOKUP($A43,IF('Index LA Main'!$B$4=1,'Index LA Main'!$A$8:$Y$170,IF('Index LA Main'!$B$4=2,'Index LA Main'!$A$177:$Y$339,IF('Index LA Main'!$B$4=3,'Index LA Main'!$A$346:$Y$508,IF('Index LA Main'!$B$4=4,'Index LA Main'!$A$515:$Y$677,"Error")))),'Index LA Main'!M$1,0),"Error")</f>
        <v>.</v>
      </c>
      <c r="N43" s="77" t="str">
        <f>IFERROR(VLOOKUP($A43,IF('Index LA Main'!$B$4=1,'Index LA Main'!$A$8:$Y$170,IF('Index LA Main'!$B$4=2,'Index LA Main'!$A$177:$Y$339,IF('Index LA Main'!$B$4=3,'Index LA Main'!$A$346:$Y$508,IF('Index LA Main'!$B$4=4,'Index LA Main'!$A$515:$Y$677,"Error")))),'Index LA Main'!N$1,0),"Error")</f>
        <v>.</v>
      </c>
      <c r="O43" s="77" t="str">
        <f>IFERROR(VLOOKUP($A43,IF('Index LA Main'!$B$4=1,'Index LA Main'!$A$8:$Y$170,IF('Index LA Main'!$B$4=2,'Index LA Main'!$A$177:$Y$339,IF('Index LA Main'!$B$4=3,'Index LA Main'!$A$346:$Y$508,IF('Index LA Main'!$B$4=4,'Index LA Main'!$A$515:$Y$677,"Error")))),'Index LA Main'!O$1,0),"Error")</f>
        <v>.</v>
      </c>
      <c r="P43" s="77" t="str">
        <f>IFERROR(VLOOKUP($A43,IF('Index LA Main'!$B$4=1,'Index LA Main'!$A$8:$Y$170,IF('Index LA Main'!$B$4=2,'Index LA Main'!$A$177:$Y$339,IF('Index LA Main'!$B$4=3,'Index LA Main'!$A$346:$Y$508,IF('Index LA Main'!$B$4=4,'Index LA Main'!$A$515:$Y$677,"Error")))),'Index LA Main'!P$1,0),"Error")</f>
        <v>.</v>
      </c>
      <c r="Q43" s="77" t="str">
        <f>IFERROR(VLOOKUP($A43,IF('Index LA Main'!$B$4=1,'Index LA Main'!$A$8:$Y$170,IF('Index LA Main'!$B$4=2,'Index LA Main'!$A$177:$Y$339,IF('Index LA Main'!$B$4=3,'Index LA Main'!$A$346:$Y$508,IF('Index LA Main'!$B$4=4,'Index LA Main'!$A$515:$Y$677,"Error")))),'Index LA Main'!Q$1,0),"Error")</f>
        <v>.</v>
      </c>
      <c r="R43" s="77" t="str">
        <f>IFERROR(VLOOKUP($A43,IF('Index LA Main'!$B$4=1,'Index LA Main'!$A$8:$Y$170,IF('Index LA Main'!$B$4=2,'Index LA Main'!$A$177:$Y$339,IF('Index LA Main'!$B$4=3,'Index LA Main'!$A$346:$Y$508,IF('Index LA Main'!$B$4=4,'Index LA Main'!$A$515:$Y$677,"Error")))),'Index LA Main'!R$1,0),"Error")</f>
        <v>.</v>
      </c>
      <c r="S43" s="77" t="str">
        <f>IFERROR(VLOOKUP($A43,IF('Index LA Main'!$B$4=1,'Index LA Main'!$A$8:$Y$170,IF('Index LA Main'!$B$4=2,'Index LA Main'!$A$177:$Y$339,IF('Index LA Main'!$B$4=3,'Index LA Main'!$A$346:$Y$508,IF('Index LA Main'!$B$4=4,'Index LA Main'!$A$515:$Y$677,"Error")))),'Index LA Main'!S$1,0),"Error")</f>
        <v>.</v>
      </c>
      <c r="T43" s="77" t="str">
        <f>IFERROR(VLOOKUP($A43,IF('Index LA Main'!$B$4=1,'Index LA Main'!$A$8:$Y$170,IF('Index LA Main'!$B$4=2,'Index LA Main'!$A$177:$Y$339,IF('Index LA Main'!$B$4=3,'Index LA Main'!$A$346:$Y$508,IF('Index LA Main'!$B$4=4,'Index LA Main'!$A$515:$Y$677,"Error")))),'Index LA Main'!T$1,0),"Error")</f>
        <v>.</v>
      </c>
      <c r="U43" s="77" t="str">
        <f>IFERROR(VLOOKUP($A43,IF('Index LA Main'!$B$4=1,'Index LA Main'!$A$8:$Y$170,IF('Index LA Main'!$B$4=2,'Index LA Main'!$A$177:$Y$339,IF('Index LA Main'!$B$4=3,'Index LA Main'!$A$346:$Y$508,IF('Index LA Main'!$B$4=4,'Index LA Main'!$A$515:$Y$677,"Error")))),'Index LA Main'!U$1,0),"Error")</f>
        <v>.</v>
      </c>
      <c r="V43" s="77" t="str">
        <f>IFERROR(VLOOKUP($A43,IF('Index LA Main'!$B$4=1,'Index LA Main'!$A$8:$Y$170,IF('Index LA Main'!$B$4=2,'Index LA Main'!$A$177:$Y$339,IF('Index LA Main'!$B$4=3,'Index LA Main'!$A$346:$Y$508,IF('Index LA Main'!$B$4=4,'Index LA Main'!$A$515:$Y$677,"Error")))),'Index LA Main'!V$1,0),"Error")</f>
        <v>.</v>
      </c>
      <c r="W43" s="77" t="str">
        <f>IFERROR(VLOOKUP($A43,IF('Index LA Main'!$B$4=1,'Index LA Main'!$A$8:$Y$170,IF('Index LA Main'!$B$4=2,'Index LA Main'!$A$177:$Y$339,IF('Index LA Main'!$B$4=3,'Index LA Main'!$A$346:$Y$508,IF('Index LA Main'!$B$4=4,'Index LA Main'!$A$515:$Y$677,"Error")))),'Index LA Main'!W$1,0),"Error")</f>
        <v>.</v>
      </c>
      <c r="X43" s="77" t="str">
        <f>IFERROR(VLOOKUP($A43,IF('Index LA Main'!$B$4=1,'Index LA Main'!$A$8:$Y$170,IF('Index LA Main'!$B$4=2,'Index LA Main'!$A$177:$Y$339,IF('Index LA Main'!$B$4=3,'Index LA Main'!$A$346:$Y$508,IF('Index LA Main'!$B$4=4,'Index LA Main'!$A$515:$Y$677,"Error")))),'Index LA Main'!X$1,0),"Error")</f>
        <v>.</v>
      </c>
      <c r="Y43" s="77" t="str">
        <f>IFERROR(VLOOKUP($A43,IF('Index LA Main'!$B$4=1,'Index LA Main'!$A$8:$Y$170,IF('Index LA Main'!$B$4=2,'Index LA Main'!$A$177:$Y$339,IF('Index LA Main'!$B$4=3,'Index LA Main'!$A$346:$Y$508,IF('Index LA Main'!$B$4=4,'Index LA Main'!$A$515:$Y$677,"Error")))),'Index LA Main'!Y$1,0),"Error")</f>
        <v>.</v>
      </c>
    </row>
    <row r="44" spans="1:25" s="129" customFormat="1" x14ac:dyDescent="0.2">
      <c r="A44" s="6">
        <v>908</v>
      </c>
      <c r="B44" s="6" t="s">
        <v>211</v>
      </c>
      <c r="C44" s="7" t="s">
        <v>184</v>
      </c>
      <c r="D44" s="122">
        <f>IFERROR(VLOOKUP($A44,IF('Index LA Main'!$B$4=1,'Index LA Main'!$A$8:$Y$170,IF('Index LA Main'!$B$4=2,'Index LA Main'!$A$177:$Y$339,IF('Index LA Main'!$B$4=3,'Index LA Main'!$A$346:$Y$508,IF('Index LA Main'!$B$4=4,'Index LA Main'!$A$515:$Y$677,"Error")))),'Index LA Main'!D$1,0),"Error")</f>
        <v>5820</v>
      </c>
      <c r="E44" s="77">
        <f>IFERROR(VLOOKUP($A44,IF('Index LA Main'!$B$4=1,'Index LA Main'!$A$8:$Y$170,IF('Index LA Main'!$B$4=2,'Index LA Main'!$A$177:$Y$339,IF('Index LA Main'!$B$4=3,'Index LA Main'!$A$346:$Y$508,IF('Index LA Main'!$B$4=4,'Index LA Main'!$A$515:$Y$677,"Error")))),'Index LA Main'!E$1,0),"Error")</f>
        <v>0.91</v>
      </c>
      <c r="F44" s="77">
        <f>IFERROR(VLOOKUP($A44,IF('Index LA Main'!$B$4=1,'Index LA Main'!$A$8:$Y$170,IF('Index LA Main'!$B$4=2,'Index LA Main'!$A$177:$Y$339,IF('Index LA Main'!$B$4=3,'Index LA Main'!$A$346:$Y$508,IF('Index LA Main'!$B$4=4,'Index LA Main'!$A$515:$Y$677,"Error")))),'Index LA Main'!F$1,0),"Error")</f>
        <v>0.9</v>
      </c>
      <c r="G44" s="77">
        <f>IFERROR(VLOOKUP($A44,IF('Index LA Main'!$B$4=1,'Index LA Main'!$A$8:$Y$170,IF('Index LA Main'!$B$4=2,'Index LA Main'!$A$177:$Y$339,IF('Index LA Main'!$B$4=3,'Index LA Main'!$A$346:$Y$508,IF('Index LA Main'!$B$4=4,'Index LA Main'!$A$515:$Y$677,"Error")))),'Index LA Main'!G$1,0),"Error")</f>
        <v>0.61</v>
      </c>
      <c r="H44" s="77" t="str">
        <f>IFERROR(VLOOKUP($A44,IF('Index LA Main'!$B$4=1,'Index LA Main'!$A$8:$Y$170,IF('Index LA Main'!$B$4=2,'Index LA Main'!$A$177:$Y$339,IF('Index LA Main'!$B$4=3,'Index LA Main'!$A$346:$Y$508,IF('Index LA Main'!$B$4=4,'Index LA Main'!$A$515:$Y$677,"Error")))),'Index LA Main'!H$1,0),"Error")</f>
        <v>-</v>
      </c>
      <c r="I44" s="77">
        <f>IFERROR(VLOOKUP($A44,IF('Index LA Main'!$B$4=1,'Index LA Main'!$A$8:$Y$170,IF('Index LA Main'!$B$4=2,'Index LA Main'!$A$177:$Y$339,IF('Index LA Main'!$B$4=3,'Index LA Main'!$A$346:$Y$508,IF('Index LA Main'!$B$4=4,'Index LA Main'!$A$515:$Y$677,"Error")))),'Index LA Main'!I$1,0),"Error")</f>
        <v>0.03</v>
      </c>
      <c r="J44" s="77">
        <f>IFERROR(VLOOKUP($A44,IF('Index LA Main'!$B$4=1,'Index LA Main'!$A$8:$Y$170,IF('Index LA Main'!$B$4=2,'Index LA Main'!$A$177:$Y$339,IF('Index LA Main'!$B$4=3,'Index LA Main'!$A$346:$Y$508,IF('Index LA Main'!$B$4=4,'Index LA Main'!$A$515:$Y$677,"Error")))),'Index LA Main'!J$1,0),"Error")</f>
        <v>0.26</v>
      </c>
      <c r="K44" s="77" t="str">
        <f>IFERROR(VLOOKUP($A44,IF('Index LA Main'!$B$4=1,'Index LA Main'!$A$8:$Y$170,IF('Index LA Main'!$B$4=2,'Index LA Main'!$A$177:$Y$339,IF('Index LA Main'!$B$4=3,'Index LA Main'!$A$346:$Y$508,IF('Index LA Main'!$B$4=4,'Index LA Main'!$A$515:$Y$677,"Error")))),'Index LA Main'!K$1,0),"Error")</f>
        <v>-</v>
      </c>
      <c r="L44" s="77" t="str">
        <f>IFERROR(VLOOKUP($A44,IF('Index LA Main'!$B$4=1,'Index LA Main'!$A$8:$Y$170,IF('Index LA Main'!$B$4=2,'Index LA Main'!$A$177:$Y$339,IF('Index LA Main'!$B$4=3,'Index LA Main'!$A$346:$Y$508,IF('Index LA Main'!$B$4=4,'Index LA Main'!$A$515:$Y$677,"Error")))),'Index LA Main'!L$1,0),"Error")</f>
        <v>x</v>
      </c>
      <c r="M44" s="77">
        <f>IFERROR(VLOOKUP($A44,IF('Index LA Main'!$B$4=1,'Index LA Main'!$A$8:$Y$170,IF('Index LA Main'!$B$4=2,'Index LA Main'!$A$177:$Y$339,IF('Index LA Main'!$B$4=3,'Index LA Main'!$A$346:$Y$508,IF('Index LA Main'!$B$4=4,'Index LA Main'!$A$515:$Y$677,"Error")))),'Index LA Main'!M$1,0),"Error")</f>
        <v>0</v>
      </c>
      <c r="N44" s="77" t="str">
        <f>IFERROR(VLOOKUP($A44,IF('Index LA Main'!$B$4=1,'Index LA Main'!$A$8:$Y$170,IF('Index LA Main'!$B$4=2,'Index LA Main'!$A$177:$Y$339,IF('Index LA Main'!$B$4=3,'Index LA Main'!$A$346:$Y$508,IF('Index LA Main'!$B$4=4,'Index LA Main'!$A$515:$Y$677,"Error")))),'Index LA Main'!N$1,0),"Error")</f>
        <v>-</v>
      </c>
      <c r="O44" s="77">
        <f>IFERROR(VLOOKUP($A44,IF('Index LA Main'!$B$4=1,'Index LA Main'!$A$8:$Y$170,IF('Index LA Main'!$B$4=2,'Index LA Main'!$A$177:$Y$339,IF('Index LA Main'!$B$4=3,'Index LA Main'!$A$346:$Y$508,IF('Index LA Main'!$B$4=4,'Index LA Main'!$A$515:$Y$677,"Error")))),'Index LA Main'!O$1,0),"Error")</f>
        <v>0.05</v>
      </c>
      <c r="P44" s="77" t="str">
        <f>IFERROR(VLOOKUP($A44,IF('Index LA Main'!$B$4=1,'Index LA Main'!$A$8:$Y$170,IF('Index LA Main'!$B$4=2,'Index LA Main'!$A$177:$Y$339,IF('Index LA Main'!$B$4=3,'Index LA Main'!$A$346:$Y$508,IF('Index LA Main'!$B$4=4,'Index LA Main'!$A$515:$Y$677,"Error")))),'Index LA Main'!P$1,0),"Error")</f>
        <v>x</v>
      </c>
      <c r="Q44" s="77" t="str">
        <f>IFERROR(VLOOKUP($A44,IF('Index LA Main'!$B$4=1,'Index LA Main'!$A$8:$Y$170,IF('Index LA Main'!$B$4=2,'Index LA Main'!$A$177:$Y$339,IF('Index LA Main'!$B$4=3,'Index LA Main'!$A$346:$Y$508,IF('Index LA Main'!$B$4=4,'Index LA Main'!$A$515:$Y$677,"Error")))),'Index LA Main'!Q$1,0),"Error")</f>
        <v>-</v>
      </c>
      <c r="R44" s="77" t="str">
        <f>IFERROR(VLOOKUP($A44,IF('Index LA Main'!$B$4=1,'Index LA Main'!$A$8:$Y$170,IF('Index LA Main'!$B$4=2,'Index LA Main'!$A$177:$Y$339,IF('Index LA Main'!$B$4=3,'Index LA Main'!$A$346:$Y$508,IF('Index LA Main'!$B$4=4,'Index LA Main'!$A$515:$Y$677,"Error")))),'Index LA Main'!R$1,0),"Error")</f>
        <v>-</v>
      </c>
      <c r="S44" s="77" t="str">
        <f>IFERROR(VLOOKUP($A44,IF('Index LA Main'!$B$4=1,'Index LA Main'!$A$8:$Y$170,IF('Index LA Main'!$B$4=2,'Index LA Main'!$A$177:$Y$339,IF('Index LA Main'!$B$4=3,'Index LA Main'!$A$346:$Y$508,IF('Index LA Main'!$B$4=4,'Index LA Main'!$A$515:$Y$677,"Error")))),'Index LA Main'!S$1,0),"Error")</f>
        <v>-</v>
      </c>
      <c r="T44" s="77" t="str">
        <f>IFERROR(VLOOKUP($A44,IF('Index LA Main'!$B$4=1,'Index LA Main'!$A$8:$Y$170,IF('Index LA Main'!$B$4=2,'Index LA Main'!$A$177:$Y$339,IF('Index LA Main'!$B$4=3,'Index LA Main'!$A$346:$Y$508,IF('Index LA Main'!$B$4=4,'Index LA Main'!$A$515:$Y$677,"Error")))),'Index LA Main'!T$1,0),"Error")</f>
        <v>-</v>
      </c>
      <c r="U44" s="77" t="str">
        <f>IFERROR(VLOOKUP($A44,IF('Index LA Main'!$B$4=1,'Index LA Main'!$A$8:$Y$170,IF('Index LA Main'!$B$4=2,'Index LA Main'!$A$177:$Y$339,IF('Index LA Main'!$B$4=3,'Index LA Main'!$A$346:$Y$508,IF('Index LA Main'!$B$4=4,'Index LA Main'!$A$515:$Y$677,"Error")))),'Index LA Main'!U$1,0),"Error")</f>
        <v>x</v>
      </c>
      <c r="V44" s="77" t="str">
        <f>IFERROR(VLOOKUP($A44,IF('Index LA Main'!$B$4=1,'Index LA Main'!$A$8:$Y$170,IF('Index LA Main'!$B$4=2,'Index LA Main'!$A$177:$Y$339,IF('Index LA Main'!$B$4=3,'Index LA Main'!$A$346:$Y$508,IF('Index LA Main'!$B$4=4,'Index LA Main'!$A$515:$Y$677,"Error")))),'Index LA Main'!V$1,0),"Error")</f>
        <v>-</v>
      </c>
      <c r="W44" s="77">
        <f>IFERROR(VLOOKUP($A44,IF('Index LA Main'!$B$4=1,'Index LA Main'!$A$8:$Y$170,IF('Index LA Main'!$B$4=2,'Index LA Main'!$A$177:$Y$339,IF('Index LA Main'!$B$4=3,'Index LA Main'!$A$346:$Y$508,IF('Index LA Main'!$B$4=4,'Index LA Main'!$A$515:$Y$677,"Error")))),'Index LA Main'!W$1,0),"Error")</f>
        <v>7.0000000000000007E-2</v>
      </c>
      <c r="X44" s="77">
        <f>IFERROR(VLOOKUP($A44,IF('Index LA Main'!$B$4=1,'Index LA Main'!$A$8:$Y$170,IF('Index LA Main'!$B$4=2,'Index LA Main'!$A$177:$Y$339,IF('Index LA Main'!$B$4=3,'Index LA Main'!$A$346:$Y$508,IF('Index LA Main'!$B$4=4,'Index LA Main'!$A$515:$Y$677,"Error")))),'Index LA Main'!X$1,0),"Error")</f>
        <v>0.01</v>
      </c>
      <c r="Y44" s="77">
        <f>IFERROR(VLOOKUP($A44,IF('Index LA Main'!$B$4=1,'Index LA Main'!$A$8:$Y$170,IF('Index LA Main'!$B$4=2,'Index LA Main'!$A$177:$Y$339,IF('Index LA Main'!$B$4=3,'Index LA Main'!$A$346:$Y$508,IF('Index LA Main'!$B$4=4,'Index LA Main'!$A$515:$Y$677,"Error")))),'Index LA Main'!Y$1,0),"Error")</f>
        <v>0.01</v>
      </c>
    </row>
    <row r="45" spans="1:25" s="129" customFormat="1" x14ac:dyDescent="0.2">
      <c r="A45" s="6">
        <v>331</v>
      </c>
      <c r="B45" s="6" t="s">
        <v>212</v>
      </c>
      <c r="C45" s="7" t="s">
        <v>174</v>
      </c>
      <c r="D45" s="122">
        <f>IFERROR(VLOOKUP($A45,IF('Index LA Main'!$B$4=1,'Index LA Main'!$A$8:$Y$170,IF('Index LA Main'!$B$4=2,'Index LA Main'!$A$177:$Y$339,IF('Index LA Main'!$B$4=3,'Index LA Main'!$A$346:$Y$508,IF('Index LA Main'!$B$4=4,'Index LA Main'!$A$515:$Y$677,"Error")))),'Index LA Main'!D$1,0),"Error")</f>
        <v>3500</v>
      </c>
      <c r="E45" s="77">
        <f>IFERROR(VLOOKUP($A45,IF('Index LA Main'!$B$4=1,'Index LA Main'!$A$8:$Y$170,IF('Index LA Main'!$B$4=2,'Index LA Main'!$A$177:$Y$339,IF('Index LA Main'!$B$4=3,'Index LA Main'!$A$346:$Y$508,IF('Index LA Main'!$B$4=4,'Index LA Main'!$A$515:$Y$677,"Error")))),'Index LA Main'!E$1,0),"Error")</f>
        <v>0.91</v>
      </c>
      <c r="F45" s="77">
        <f>IFERROR(VLOOKUP($A45,IF('Index LA Main'!$B$4=1,'Index LA Main'!$A$8:$Y$170,IF('Index LA Main'!$B$4=2,'Index LA Main'!$A$177:$Y$339,IF('Index LA Main'!$B$4=3,'Index LA Main'!$A$346:$Y$508,IF('Index LA Main'!$B$4=4,'Index LA Main'!$A$515:$Y$677,"Error")))),'Index LA Main'!F$1,0),"Error")</f>
        <v>0.89</v>
      </c>
      <c r="G45" s="77">
        <f>IFERROR(VLOOKUP($A45,IF('Index LA Main'!$B$4=1,'Index LA Main'!$A$8:$Y$170,IF('Index LA Main'!$B$4=2,'Index LA Main'!$A$177:$Y$339,IF('Index LA Main'!$B$4=3,'Index LA Main'!$A$346:$Y$508,IF('Index LA Main'!$B$4=4,'Index LA Main'!$A$515:$Y$677,"Error")))),'Index LA Main'!G$1,0),"Error")</f>
        <v>0.32</v>
      </c>
      <c r="H45" s="77" t="str">
        <f>IFERROR(VLOOKUP($A45,IF('Index LA Main'!$B$4=1,'Index LA Main'!$A$8:$Y$170,IF('Index LA Main'!$B$4=2,'Index LA Main'!$A$177:$Y$339,IF('Index LA Main'!$B$4=3,'Index LA Main'!$A$346:$Y$508,IF('Index LA Main'!$B$4=4,'Index LA Main'!$A$515:$Y$677,"Error")))),'Index LA Main'!H$1,0),"Error")</f>
        <v>-</v>
      </c>
      <c r="I45" s="77">
        <f>IFERROR(VLOOKUP($A45,IF('Index LA Main'!$B$4=1,'Index LA Main'!$A$8:$Y$170,IF('Index LA Main'!$B$4=2,'Index LA Main'!$A$177:$Y$339,IF('Index LA Main'!$B$4=3,'Index LA Main'!$A$346:$Y$508,IF('Index LA Main'!$B$4=4,'Index LA Main'!$A$515:$Y$677,"Error")))),'Index LA Main'!I$1,0),"Error")</f>
        <v>0.04</v>
      </c>
      <c r="J45" s="77">
        <f>IFERROR(VLOOKUP($A45,IF('Index LA Main'!$B$4=1,'Index LA Main'!$A$8:$Y$170,IF('Index LA Main'!$B$4=2,'Index LA Main'!$A$177:$Y$339,IF('Index LA Main'!$B$4=3,'Index LA Main'!$A$346:$Y$508,IF('Index LA Main'!$B$4=4,'Index LA Main'!$A$515:$Y$677,"Error")))),'Index LA Main'!J$1,0),"Error")</f>
        <v>0.52</v>
      </c>
      <c r="K45" s="77">
        <f>IFERROR(VLOOKUP($A45,IF('Index LA Main'!$B$4=1,'Index LA Main'!$A$8:$Y$170,IF('Index LA Main'!$B$4=2,'Index LA Main'!$A$177:$Y$339,IF('Index LA Main'!$B$4=3,'Index LA Main'!$A$346:$Y$508,IF('Index LA Main'!$B$4=4,'Index LA Main'!$A$515:$Y$677,"Error")))),'Index LA Main'!K$1,0),"Error")</f>
        <v>0.01</v>
      </c>
      <c r="L45" s="77" t="str">
        <f>IFERROR(VLOOKUP($A45,IF('Index LA Main'!$B$4=1,'Index LA Main'!$A$8:$Y$170,IF('Index LA Main'!$B$4=2,'Index LA Main'!$A$177:$Y$339,IF('Index LA Main'!$B$4=3,'Index LA Main'!$A$346:$Y$508,IF('Index LA Main'!$B$4=4,'Index LA Main'!$A$515:$Y$677,"Error")))),'Index LA Main'!L$1,0),"Error")</f>
        <v>-</v>
      </c>
      <c r="M45" s="77">
        <f>IFERROR(VLOOKUP($A45,IF('Index LA Main'!$B$4=1,'Index LA Main'!$A$8:$Y$170,IF('Index LA Main'!$B$4=2,'Index LA Main'!$A$177:$Y$339,IF('Index LA Main'!$B$4=3,'Index LA Main'!$A$346:$Y$508,IF('Index LA Main'!$B$4=4,'Index LA Main'!$A$515:$Y$677,"Error")))),'Index LA Main'!M$1,0),"Error")</f>
        <v>0</v>
      </c>
      <c r="N45" s="77" t="str">
        <f>IFERROR(VLOOKUP($A45,IF('Index LA Main'!$B$4=1,'Index LA Main'!$A$8:$Y$170,IF('Index LA Main'!$B$4=2,'Index LA Main'!$A$177:$Y$339,IF('Index LA Main'!$B$4=3,'Index LA Main'!$A$346:$Y$508,IF('Index LA Main'!$B$4=4,'Index LA Main'!$A$515:$Y$677,"Error")))),'Index LA Main'!N$1,0),"Error")</f>
        <v>x</v>
      </c>
      <c r="O45" s="77">
        <f>IFERROR(VLOOKUP($A45,IF('Index LA Main'!$B$4=1,'Index LA Main'!$A$8:$Y$170,IF('Index LA Main'!$B$4=2,'Index LA Main'!$A$177:$Y$339,IF('Index LA Main'!$B$4=3,'Index LA Main'!$A$346:$Y$508,IF('Index LA Main'!$B$4=4,'Index LA Main'!$A$515:$Y$677,"Error")))),'Index LA Main'!O$1,0),"Error")</f>
        <v>0.05</v>
      </c>
      <c r="P45" s="77">
        <f>IFERROR(VLOOKUP($A45,IF('Index LA Main'!$B$4=1,'Index LA Main'!$A$8:$Y$170,IF('Index LA Main'!$B$4=2,'Index LA Main'!$A$177:$Y$339,IF('Index LA Main'!$B$4=3,'Index LA Main'!$A$346:$Y$508,IF('Index LA Main'!$B$4=4,'Index LA Main'!$A$515:$Y$677,"Error")))),'Index LA Main'!P$1,0),"Error")</f>
        <v>0</v>
      </c>
      <c r="Q45" s="77" t="str">
        <f>IFERROR(VLOOKUP($A45,IF('Index LA Main'!$B$4=1,'Index LA Main'!$A$8:$Y$170,IF('Index LA Main'!$B$4=2,'Index LA Main'!$A$177:$Y$339,IF('Index LA Main'!$B$4=3,'Index LA Main'!$A$346:$Y$508,IF('Index LA Main'!$B$4=4,'Index LA Main'!$A$515:$Y$677,"Error")))),'Index LA Main'!Q$1,0),"Error")</f>
        <v>-</v>
      </c>
      <c r="R45" s="77">
        <f>IFERROR(VLOOKUP($A45,IF('Index LA Main'!$B$4=1,'Index LA Main'!$A$8:$Y$170,IF('Index LA Main'!$B$4=2,'Index LA Main'!$A$177:$Y$339,IF('Index LA Main'!$B$4=3,'Index LA Main'!$A$346:$Y$508,IF('Index LA Main'!$B$4=4,'Index LA Main'!$A$515:$Y$677,"Error")))),'Index LA Main'!R$1,0),"Error")</f>
        <v>0.01</v>
      </c>
      <c r="S45" s="77" t="str">
        <f>IFERROR(VLOOKUP($A45,IF('Index LA Main'!$B$4=1,'Index LA Main'!$A$8:$Y$170,IF('Index LA Main'!$B$4=2,'Index LA Main'!$A$177:$Y$339,IF('Index LA Main'!$B$4=3,'Index LA Main'!$A$346:$Y$508,IF('Index LA Main'!$B$4=4,'Index LA Main'!$A$515:$Y$677,"Error")))),'Index LA Main'!S$1,0),"Error")</f>
        <v>-</v>
      </c>
      <c r="T45" s="77" t="str">
        <f>IFERROR(VLOOKUP($A45,IF('Index LA Main'!$B$4=1,'Index LA Main'!$A$8:$Y$170,IF('Index LA Main'!$B$4=2,'Index LA Main'!$A$177:$Y$339,IF('Index LA Main'!$B$4=3,'Index LA Main'!$A$346:$Y$508,IF('Index LA Main'!$B$4=4,'Index LA Main'!$A$515:$Y$677,"Error")))),'Index LA Main'!T$1,0),"Error")</f>
        <v>-</v>
      </c>
      <c r="U45" s="77" t="str">
        <f>IFERROR(VLOOKUP($A45,IF('Index LA Main'!$B$4=1,'Index LA Main'!$A$8:$Y$170,IF('Index LA Main'!$B$4=2,'Index LA Main'!$A$177:$Y$339,IF('Index LA Main'!$B$4=3,'Index LA Main'!$A$346:$Y$508,IF('Index LA Main'!$B$4=4,'Index LA Main'!$A$515:$Y$677,"Error")))),'Index LA Main'!U$1,0),"Error")</f>
        <v>-</v>
      </c>
      <c r="V45" s="77">
        <f>IFERROR(VLOOKUP($A45,IF('Index LA Main'!$B$4=1,'Index LA Main'!$A$8:$Y$170,IF('Index LA Main'!$B$4=2,'Index LA Main'!$A$177:$Y$339,IF('Index LA Main'!$B$4=3,'Index LA Main'!$A$346:$Y$508,IF('Index LA Main'!$B$4=4,'Index LA Main'!$A$515:$Y$677,"Error")))),'Index LA Main'!V$1,0),"Error")</f>
        <v>0.01</v>
      </c>
      <c r="W45" s="77">
        <f>IFERROR(VLOOKUP($A45,IF('Index LA Main'!$B$4=1,'Index LA Main'!$A$8:$Y$170,IF('Index LA Main'!$B$4=2,'Index LA Main'!$A$177:$Y$339,IF('Index LA Main'!$B$4=3,'Index LA Main'!$A$346:$Y$508,IF('Index LA Main'!$B$4=4,'Index LA Main'!$A$515:$Y$677,"Error")))),'Index LA Main'!W$1,0),"Error")</f>
        <v>0.05</v>
      </c>
      <c r="X45" s="77">
        <f>IFERROR(VLOOKUP($A45,IF('Index LA Main'!$B$4=1,'Index LA Main'!$A$8:$Y$170,IF('Index LA Main'!$B$4=2,'Index LA Main'!$A$177:$Y$339,IF('Index LA Main'!$B$4=3,'Index LA Main'!$A$346:$Y$508,IF('Index LA Main'!$B$4=4,'Index LA Main'!$A$515:$Y$677,"Error")))),'Index LA Main'!X$1,0),"Error")</f>
        <v>0.02</v>
      </c>
      <c r="Y45" s="77">
        <f>IFERROR(VLOOKUP($A45,IF('Index LA Main'!$B$4=1,'Index LA Main'!$A$8:$Y$170,IF('Index LA Main'!$B$4=2,'Index LA Main'!$A$177:$Y$339,IF('Index LA Main'!$B$4=3,'Index LA Main'!$A$346:$Y$508,IF('Index LA Main'!$B$4=4,'Index LA Main'!$A$515:$Y$677,"Error")))),'Index LA Main'!Y$1,0),"Error")</f>
        <v>0.02</v>
      </c>
    </row>
    <row r="46" spans="1:25" s="129" customFormat="1" x14ac:dyDescent="0.2">
      <c r="A46" s="6">
        <v>306</v>
      </c>
      <c r="B46" s="6" t="s">
        <v>213</v>
      </c>
      <c r="C46" s="7" t="s">
        <v>180</v>
      </c>
      <c r="D46" s="122">
        <f>IFERROR(VLOOKUP($A46,IF('Index LA Main'!$B$4=1,'Index LA Main'!$A$8:$Y$170,IF('Index LA Main'!$B$4=2,'Index LA Main'!$A$177:$Y$339,IF('Index LA Main'!$B$4=3,'Index LA Main'!$A$346:$Y$508,IF('Index LA Main'!$B$4=4,'Index LA Main'!$A$515:$Y$677,"Error")))),'Index LA Main'!D$1,0),"Error")</f>
        <v>3680</v>
      </c>
      <c r="E46" s="77">
        <f>IFERROR(VLOOKUP($A46,IF('Index LA Main'!$B$4=1,'Index LA Main'!$A$8:$Y$170,IF('Index LA Main'!$B$4=2,'Index LA Main'!$A$177:$Y$339,IF('Index LA Main'!$B$4=3,'Index LA Main'!$A$346:$Y$508,IF('Index LA Main'!$B$4=4,'Index LA Main'!$A$515:$Y$677,"Error")))),'Index LA Main'!E$1,0),"Error")</f>
        <v>0.92</v>
      </c>
      <c r="F46" s="77">
        <f>IFERROR(VLOOKUP($A46,IF('Index LA Main'!$B$4=1,'Index LA Main'!$A$8:$Y$170,IF('Index LA Main'!$B$4=2,'Index LA Main'!$A$177:$Y$339,IF('Index LA Main'!$B$4=3,'Index LA Main'!$A$346:$Y$508,IF('Index LA Main'!$B$4=4,'Index LA Main'!$A$515:$Y$677,"Error")))),'Index LA Main'!F$1,0),"Error")</f>
        <v>0.92</v>
      </c>
      <c r="G46" s="77">
        <f>IFERROR(VLOOKUP($A46,IF('Index LA Main'!$B$4=1,'Index LA Main'!$A$8:$Y$170,IF('Index LA Main'!$B$4=2,'Index LA Main'!$A$177:$Y$339,IF('Index LA Main'!$B$4=3,'Index LA Main'!$A$346:$Y$508,IF('Index LA Main'!$B$4=4,'Index LA Main'!$A$515:$Y$677,"Error")))),'Index LA Main'!G$1,0),"Error")</f>
        <v>0.23</v>
      </c>
      <c r="H46" s="77" t="str">
        <f>IFERROR(VLOOKUP($A46,IF('Index LA Main'!$B$4=1,'Index LA Main'!$A$8:$Y$170,IF('Index LA Main'!$B$4=2,'Index LA Main'!$A$177:$Y$339,IF('Index LA Main'!$B$4=3,'Index LA Main'!$A$346:$Y$508,IF('Index LA Main'!$B$4=4,'Index LA Main'!$A$515:$Y$677,"Error")))),'Index LA Main'!H$1,0),"Error")</f>
        <v>-</v>
      </c>
      <c r="I46" s="77">
        <f>IFERROR(VLOOKUP($A46,IF('Index LA Main'!$B$4=1,'Index LA Main'!$A$8:$Y$170,IF('Index LA Main'!$B$4=2,'Index LA Main'!$A$177:$Y$339,IF('Index LA Main'!$B$4=3,'Index LA Main'!$A$346:$Y$508,IF('Index LA Main'!$B$4=4,'Index LA Main'!$A$515:$Y$677,"Error")))),'Index LA Main'!I$1,0),"Error")</f>
        <v>0.02</v>
      </c>
      <c r="J46" s="77">
        <f>IFERROR(VLOOKUP($A46,IF('Index LA Main'!$B$4=1,'Index LA Main'!$A$8:$Y$170,IF('Index LA Main'!$B$4=2,'Index LA Main'!$A$177:$Y$339,IF('Index LA Main'!$B$4=3,'Index LA Main'!$A$346:$Y$508,IF('Index LA Main'!$B$4=4,'Index LA Main'!$A$515:$Y$677,"Error")))),'Index LA Main'!J$1,0),"Error")</f>
        <v>0.51</v>
      </c>
      <c r="K46" s="77">
        <f>IFERROR(VLOOKUP($A46,IF('Index LA Main'!$B$4=1,'Index LA Main'!$A$8:$Y$170,IF('Index LA Main'!$B$4=2,'Index LA Main'!$A$177:$Y$339,IF('Index LA Main'!$B$4=3,'Index LA Main'!$A$346:$Y$508,IF('Index LA Main'!$B$4=4,'Index LA Main'!$A$515:$Y$677,"Error")))),'Index LA Main'!K$1,0),"Error")</f>
        <v>0.15</v>
      </c>
      <c r="L46" s="77">
        <f>IFERROR(VLOOKUP($A46,IF('Index LA Main'!$B$4=1,'Index LA Main'!$A$8:$Y$170,IF('Index LA Main'!$B$4=2,'Index LA Main'!$A$177:$Y$339,IF('Index LA Main'!$B$4=3,'Index LA Main'!$A$346:$Y$508,IF('Index LA Main'!$B$4=4,'Index LA Main'!$A$515:$Y$677,"Error")))),'Index LA Main'!L$1,0),"Error")</f>
        <v>0</v>
      </c>
      <c r="M46" s="77" t="str">
        <f>IFERROR(VLOOKUP($A46,IF('Index LA Main'!$B$4=1,'Index LA Main'!$A$8:$Y$170,IF('Index LA Main'!$B$4=2,'Index LA Main'!$A$177:$Y$339,IF('Index LA Main'!$B$4=3,'Index LA Main'!$A$346:$Y$508,IF('Index LA Main'!$B$4=4,'Index LA Main'!$A$515:$Y$677,"Error")))),'Index LA Main'!M$1,0),"Error")</f>
        <v>-</v>
      </c>
      <c r="N46" s="77" t="str">
        <f>IFERROR(VLOOKUP($A46,IF('Index LA Main'!$B$4=1,'Index LA Main'!$A$8:$Y$170,IF('Index LA Main'!$B$4=2,'Index LA Main'!$A$177:$Y$339,IF('Index LA Main'!$B$4=3,'Index LA Main'!$A$346:$Y$508,IF('Index LA Main'!$B$4=4,'Index LA Main'!$A$515:$Y$677,"Error")))),'Index LA Main'!N$1,0),"Error")</f>
        <v>-</v>
      </c>
      <c r="O46" s="77">
        <f>IFERROR(VLOOKUP($A46,IF('Index LA Main'!$B$4=1,'Index LA Main'!$A$8:$Y$170,IF('Index LA Main'!$B$4=2,'Index LA Main'!$A$177:$Y$339,IF('Index LA Main'!$B$4=3,'Index LA Main'!$A$346:$Y$508,IF('Index LA Main'!$B$4=4,'Index LA Main'!$A$515:$Y$677,"Error")))),'Index LA Main'!O$1,0),"Error")</f>
        <v>0.02</v>
      </c>
      <c r="P46" s="77" t="str">
        <f>IFERROR(VLOOKUP($A46,IF('Index LA Main'!$B$4=1,'Index LA Main'!$A$8:$Y$170,IF('Index LA Main'!$B$4=2,'Index LA Main'!$A$177:$Y$339,IF('Index LA Main'!$B$4=3,'Index LA Main'!$A$346:$Y$508,IF('Index LA Main'!$B$4=4,'Index LA Main'!$A$515:$Y$677,"Error")))),'Index LA Main'!P$1,0),"Error")</f>
        <v>x</v>
      </c>
      <c r="Q46" s="77" t="str">
        <f>IFERROR(VLOOKUP($A46,IF('Index LA Main'!$B$4=1,'Index LA Main'!$A$8:$Y$170,IF('Index LA Main'!$B$4=2,'Index LA Main'!$A$177:$Y$339,IF('Index LA Main'!$B$4=3,'Index LA Main'!$A$346:$Y$508,IF('Index LA Main'!$B$4=4,'Index LA Main'!$A$515:$Y$677,"Error")))),'Index LA Main'!Q$1,0),"Error")</f>
        <v>-</v>
      </c>
      <c r="R46" s="77" t="str">
        <f>IFERROR(VLOOKUP($A46,IF('Index LA Main'!$B$4=1,'Index LA Main'!$A$8:$Y$170,IF('Index LA Main'!$B$4=2,'Index LA Main'!$A$177:$Y$339,IF('Index LA Main'!$B$4=3,'Index LA Main'!$A$346:$Y$508,IF('Index LA Main'!$B$4=4,'Index LA Main'!$A$515:$Y$677,"Error")))),'Index LA Main'!R$1,0),"Error")</f>
        <v>-</v>
      </c>
      <c r="S46" s="77" t="str">
        <f>IFERROR(VLOOKUP($A46,IF('Index LA Main'!$B$4=1,'Index LA Main'!$A$8:$Y$170,IF('Index LA Main'!$B$4=2,'Index LA Main'!$A$177:$Y$339,IF('Index LA Main'!$B$4=3,'Index LA Main'!$A$346:$Y$508,IF('Index LA Main'!$B$4=4,'Index LA Main'!$A$515:$Y$677,"Error")))),'Index LA Main'!S$1,0),"Error")</f>
        <v>-</v>
      </c>
      <c r="T46" s="77" t="str">
        <f>IFERROR(VLOOKUP($A46,IF('Index LA Main'!$B$4=1,'Index LA Main'!$A$8:$Y$170,IF('Index LA Main'!$B$4=2,'Index LA Main'!$A$177:$Y$339,IF('Index LA Main'!$B$4=3,'Index LA Main'!$A$346:$Y$508,IF('Index LA Main'!$B$4=4,'Index LA Main'!$A$515:$Y$677,"Error")))),'Index LA Main'!T$1,0),"Error")</f>
        <v>-</v>
      </c>
      <c r="U46" s="77" t="str">
        <f>IFERROR(VLOOKUP($A46,IF('Index LA Main'!$B$4=1,'Index LA Main'!$A$8:$Y$170,IF('Index LA Main'!$B$4=2,'Index LA Main'!$A$177:$Y$339,IF('Index LA Main'!$B$4=3,'Index LA Main'!$A$346:$Y$508,IF('Index LA Main'!$B$4=4,'Index LA Main'!$A$515:$Y$677,"Error")))),'Index LA Main'!U$1,0),"Error")</f>
        <v>x</v>
      </c>
      <c r="V46" s="77" t="str">
        <f>IFERROR(VLOOKUP($A46,IF('Index LA Main'!$B$4=1,'Index LA Main'!$A$8:$Y$170,IF('Index LA Main'!$B$4=2,'Index LA Main'!$A$177:$Y$339,IF('Index LA Main'!$B$4=3,'Index LA Main'!$A$346:$Y$508,IF('Index LA Main'!$B$4=4,'Index LA Main'!$A$515:$Y$677,"Error")))),'Index LA Main'!V$1,0),"Error")</f>
        <v>-</v>
      </c>
      <c r="W46" s="77">
        <f>IFERROR(VLOOKUP($A46,IF('Index LA Main'!$B$4=1,'Index LA Main'!$A$8:$Y$170,IF('Index LA Main'!$B$4=2,'Index LA Main'!$A$177:$Y$339,IF('Index LA Main'!$B$4=3,'Index LA Main'!$A$346:$Y$508,IF('Index LA Main'!$B$4=4,'Index LA Main'!$A$515:$Y$677,"Error")))),'Index LA Main'!W$1,0),"Error")</f>
        <v>0.05</v>
      </c>
      <c r="X46" s="77">
        <f>IFERROR(VLOOKUP($A46,IF('Index LA Main'!$B$4=1,'Index LA Main'!$A$8:$Y$170,IF('Index LA Main'!$B$4=2,'Index LA Main'!$A$177:$Y$339,IF('Index LA Main'!$B$4=3,'Index LA Main'!$A$346:$Y$508,IF('Index LA Main'!$B$4=4,'Index LA Main'!$A$515:$Y$677,"Error")))),'Index LA Main'!X$1,0),"Error")</f>
        <v>0.01</v>
      </c>
      <c r="Y46" s="77">
        <f>IFERROR(VLOOKUP($A46,IF('Index LA Main'!$B$4=1,'Index LA Main'!$A$8:$Y$170,IF('Index LA Main'!$B$4=2,'Index LA Main'!$A$177:$Y$339,IF('Index LA Main'!$B$4=3,'Index LA Main'!$A$346:$Y$508,IF('Index LA Main'!$B$4=4,'Index LA Main'!$A$515:$Y$677,"Error")))),'Index LA Main'!Y$1,0),"Error")</f>
        <v>0.02</v>
      </c>
    </row>
    <row r="47" spans="1:25" s="129" customFormat="1" x14ac:dyDescent="0.2">
      <c r="A47" s="6">
        <v>909</v>
      </c>
      <c r="B47" s="6" t="s">
        <v>214</v>
      </c>
      <c r="C47" s="7" t="s">
        <v>168</v>
      </c>
      <c r="D47" s="122">
        <f>IFERROR(VLOOKUP($A47,IF('Index LA Main'!$B$4=1,'Index LA Main'!$A$8:$Y$170,IF('Index LA Main'!$B$4=2,'Index LA Main'!$A$177:$Y$339,IF('Index LA Main'!$B$4=3,'Index LA Main'!$A$346:$Y$508,IF('Index LA Main'!$B$4=4,'Index LA Main'!$A$515:$Y$677,"Error")))),'Index LA Main'!D$1,0),"Error")</f>
        <v>5680</v>
      </c>
      <c r="E47" s="77">
        <f>IFERROR(VLOOKUP($A47,IF('Index LA Main'!$B$4=1,'Index LA Main'!$A$8:$Y$170,IF('Index LA Main'!$B$4=2,'Index LA Main'!$A$177:$Y$339,IF('Index LA Main'!$B$4=3,'Index LA Main'!$A$346:$Y$508,IF('Index LA Main'!$B$4=4,'Index LA Main'!$A$515:$Y$677,"Error")))),'Index LA Main'!E$1,0),"Error")</f>
        <v>0.92</v>
      </c>
      <c r="F47" s="77">
        <f>IFERROR(VLOOKUP($A47,IF('Index LA Main'!$B$4=1,'Index LA Main'!$A$8:$Y$170,IF('Index LA Main'!$B$4=2,'Index LA Main'!$A$177:$Y$339,IF('Index LA Main'!$B$4=3,'Index LA Main'!$A$346:$Y$508,IF('Index LA Main'!$B$4=4,'Index LA Main'!$A$515:$Y$677,"Error")))),'Index LA Main'!F$1,0),"Error")</f>
        <v>0.9</v>
      </c>
      <c r="G47" s="77">
        <f>IFERROR(VLOOKUP($A47,IF('Index LA Main'!$B$4=1,'Index LA Main'!$A$8:$Y$170,IF('Index LA Main'!$B$4=2,'Index LA Main'!$A$177:$Y$339,IF('Index LA Main'!$B$4=3,'Index LA Main'!$A$346:$Y$508,IF('Index LA Main'!$B$4=4,'Index LA Main'!$A$515:$Y$677,"Error")))),'Index LA Main'!G$1,0),"Error")</f>
        <v>0.35</v>
      </c>
      <c r="H47" s="77" t="str">
        <f>IFERROR(VLOOKUP($A47,IF('Index LA Main'!$B$4=1,'Index LA Main'!$A$8:$Y$170,IF('Index LA Main'!$B$4=2,'Index LA Main'!$A$177:$Y$339,IF('Index LA Main'!$B$4=3,'Index LA Main'!$A$346:$Y$508,IF('Index LA Main'!$B$4=4,'Index LA Main'!$A$515:$Y$677,"Error")))),'Index LA Main'!H$1,0),"Error")</f>
        <v>-</v>
      </c>
      <c r="I47" s="77">
        <f>IFERROR(VLOOKUP($A47,IF('Index LA Main'!$B$4=1,'Index LA Main'!$A$8:$Y$170,IF('Index LA Main'!$B$4=2,'Index LA Main'!$A$177:$Y$339,IF('Index LA Main'!$B$4=3,'Index LA Main'!$A$346:$Y$508,IF('Index LA Main'!$B$4=4,'Index LA Main'!$A$515:$Y$677,"Error")))),'Index LA Main'!I$1,0),"Error")</f>
        <v>7.0000000000000007E-2</v>
      </c>
      <c r="J47" s="77">
        <f>IFERROR(VLOOKUP($A47,IF('Index LA Main'!$B$4=1,'Index LA Main'!$A$8:$Y$170,IF('Index LA Main'!$B$4=2,'Index LA Main'!$A$177:$Y$339,IF('Index LA Main'!$B$4=3,'Index LA Main'!$A$346:$Y$508,IF('Index LA Main'!$B$4=4,'Index LA Main'!$A$515:$Y$677,"Error")))),'Index LA Main'!J$1,0),"Error")</f>
        <v>0.42</v>
      </c>
      <c r="K47" s="77">
        <f>IFERROR(VLOOKUP($A47,IF('Index LA Main'!$B$4=1,'Index LA Main'!$A$8:$Y$170,IF('Index LA Main'!$B$4=2,'Index LA Main'!$A$177:$Y$339,IF('Index LA Main'!$B$4=3,'Index LA Main'!$A$346:$Y$508,IF('Index LA Main'!$B$4=4,'Index LA Main'!$A$515:$Y$677,"Error")))),'Index LA Main'!K$1,0),"Error")</f>
        <v>0.05</v>
      </c>
      <c r="L47" s="77">
        <f>IFERROR(VLOOKUP($A47,IF('Index LA Main'!$B$4=1,'Index LA Main'!$A$8:$Y$170,IF('Index LA Main'!$B$4=2,'Index LA Main'!$A$177:$Y$339,IF('Index LA Main'!$B$4=3,'Index LA Main'!$A$346:$Y$508,IF('Index LA Main'!$B$4=4,'Index LA Main'!$A$515:$Y$677,"Error")))),'Index LA Main'!L$1,0),"Error")</f>
        <v>0</v>
      </c>
      <c r="M47" s="77" t="str">
        <f>IFERROR(VLOOKUP($A47,IF('Index LA Main'!$B$4=1,'Index LA Main'!$A$8:$Y$170,IF('Index LA Main'!$B$4=2,'Index LA Main'!$A$177:$Y$339,IF('Index LA Main'!$B$4=3,'Index LA Main'!$A$346:$Y$508,IF('Index LA Main'!$B$4=4,'Index LA Main'!$A$515:$Y$677,"Error")))),'Index LA Main'!M$1,0),"Error")</f>
        <v>x</v>
      </c>
      <c r="N47" s="77" t="str">
        <f>IFERROR(VLOOKUP($A47,IF('Index LA Main'!$B$4=1,'Index LA Main'!$A$8:$Y$170,IF('Index LA Main'!$B$4=2,'Index LA Main'!$A$177:$Y$339,IF('Index LA Main'!$B$4=3,'Index LA Main'!$A$346:$Y$508,IF('Index LA Main'!$B$4=4,'Index LA Main'!$A$515:$Y$677,"Error")))),'Index LA Main'!N$1,0),"Error")</f>
        <v>-</v>
      </c>
      <c r="O47" s="77">
        <f>IFERROR(VLOOKUP($A47,IF('Index LA Main'!$B$4=1,'Index LA Main'!$A$8:$Y$170,IF('Index LA Main'!$B$4=2,'Index LA Main'!$A$177:$Y$339,IF('Index LA Main'!$B$4=3,'Index LA Main'!$A$346:$Y$508,IF('Index LA Main'!$B$4=4,'Index LA Main'!$A$515:$Y$677,"Error")))),'Index LA Main'!O$1,0),"Error")</f>
        <v>0.11</v>
      </c>
      <c r="P47" s="77">
        <f>IFERROR(VLOOKUP($A47,IF('Index LA Main'!$B$4=1,'Index LA Main'!$A$8:$Y$170,IF('Index LA Main'!$B$4=2,'Index LA Main'!$A$177:$Y$339,IF('Index LA Main'!$B$4=3,'Index LA Main'!$A$346:$Y$508,IF('Index LA Main'!$B$4=4,'Index LA Main'!$A$515:$Y$677,"Error")))),'Index LA Main'!P$1,0),"Error")</f>
        <v>0</v>
      </c>
      <c r="Q47" s="77" t="str">
        <f>IFERROR(VLOOKUP($A47,IF('Index LA Main'!$B$4=1,'Index LA Main'!$A$8:$Y$170,IF('Index LA Main'!$B$4=2,'Index LA Main'!$A$177:$Y$339,IF('Index LA Main'!$B$4=3,'Index LA Main'!$A$346:$Y$508,IF('Index LA Main'!$B$4=4,'Index LA Main'!$A$515:$Y$677,"Error")))),'Index LA Main'!Q$1,0),"Error")</f>
        <v>-</v>
      </c>
      <c r="R47" s="77">
        <f>IFERROR(VLOOKUP($A47,IF('Index LA Main'!$B$4=1,'Index LA Main'!$A$8:$Y$170,IF('Index LA Main'!$B$4=2,'Index LA Main'!$A$177:$Y$339,IF('Index LA Main'!$B$4=3,'Index LA Main'!$A$346:$Y$508,IF('Index LA Main'!$B$4=4,'Index LA Main'!$A$515:$Y$677,"Error")))),'Index LA Main'!R$1,0),"Error")</f>
        <v>0.01</v>
      </c>
      <c r="S47" s="77">
        <f>IFERROR(VLOOKUP($A47,IF('Index LA Main'!$B$4=1,'Index LA Main'!$A$8:$Y$170,IF('Index LA Main'!$B$4=2,'Index LA Main'!$A$177:$Y$339,IF('Index LA Main'!$B$4=3,'Index LA Main'!$A$346:$Y$508,IF('Index LA Main'!$B$4=4,'Index LA Main'!$A$515:$Y$677,"Error")))),'Index LA Main'!S$1,0),"Error")</f>
        <v>0.01</v>
      </c>
      <c r="T47" s="77" t="str">
        <f>IFERROR(VLOOKUP($A47,IF('Index LA Main'!$B$4=1,'Index LA Main'!$A$8:$Y$170,IF('Index LA Main'!$B$4=2,'Index LA Main'!$A$177:$Y$339,IF('Index LA Main'!$B$4=3,'Index LA Main'!$A$346:$Y$508,IF('Index LA Main'!$B$4=4,'Index LA Main'!$A$515:$Y$677,"Error")))),'Index LA Main'!T$1,0),"Error")</f>
        <v>-</v>
      </c>
      <c r="U47" s="77" t="str">
        <f>IFERROR(VLOOKUP($A47,IF('Index LA Main'!$B$4=1,'Index LA Main'!$A$8:$Y$170,IF('Index LA Main'!$B$4=2,'Index LA Main'!$A$177:$Y$339,IF('Index LA Main'!$B$4=3,'Index LA Main'!$A$346:$Y$508,IF('Index LA Main'!$B$4=4,'Index LA Main'!$A$515:$Y$677,"Error")))),'Index LA Main'!U$1,0),"Error")</f>
        <v>-</v>
      </c>
      <c r="V47" s="77">
        <f>IFERROR(VLOOKUP($A47,IF('Index LA Main'!$B$4=1,'Index LA Main'!$A$8:$Y$170,IF('Index LA Main'!$B$4=2,'Index LA Main'!$A$177:$Y$339,IF('Index LA Main'!$B$4=3,'Index LA Main'!$A$346:$Y$508,IF('Index LA Main'!$B$4=4,'Index LA Main'!$A$515:$Y$677,"Error")))),'Index LA Main'!V$1,0),"Error")</f>
        <v>0.01</v>
      </c>
      <c r="W47" s="77">
        <f>IFERROR(VLOOKUP($A47,IF('Index LA Main'!$B$4=1,'Index LA Main'!$A$8:$Y$170,IF('Index LA Main'!$B$4=2,'Index LA Main'!$A$177:$Y$339,IF('Index LA Main'!$B$4=3,'Index LA Main'!$A$346:$Y$508,IF('Index LA Main'!$B$4=4,'Index LA Main'!$A$515:$Y$677,"Error")))),'Index LA Main'!W$1,0),"Error")</f>
        <v>0.05</v>
      </c>
      <c r="X47" s="77">
        <f>IFERROR(VLOOKUP($A47,IF('Index LA Main'!$B$4=1,'Index LA Main'!$A$8:$Y$170,IF('Index LA Main'!$B$4=2,'Index LA Main'!$A$177:$Y$339,IF('Index LA Main'!$B$4=3,'Index LA Main'!$A$346:$Y$508,IF('Index LA Main'!$B$4=4,'Index LA Main'!$A$515:$Y$677,"Error")))),'Index LA Main'!X$1,0),"Error")</f>
        <v>0.02</v>
      </c>
      <c r="Y47" s="77">
        <f>IFERROR(VLOOKUP($A47,IF('Index LA Main'!$B$4=1,'Index LA Main'!$A$8:$Y$170,IF('Index LA Main'!$B$4=2,'Index LA Main'!$A$177:$Y$339,IF('Index LA Main'!$B$4=3,'Index LA Main'!$A$346:$Y$508,IF('Index LA Main'!$B$4=4,'Index LA Main'!$A$515:$Y$677,"Error")))),'Index LA Main'!Y$1,0),"Error")</f>
        <v>0.01</v>
      </c>
    </row>
    <row r="48" spans="1:25" s="129" customFormat="1" x14ac:dyDescent="0.2">
      <c r="A48" s="6">
        <v>841</v>
      </c>
      <c r="B48" s="6" t="s">
        <v>215</v>
      </c>
      <c r="C48" s="7" t="s">
        <v>166</v>
      </c>
      <c r="D48" s="122">
        <f>IFERROR(VLOOKUP($A48,IF('Index LA Main'!$B$4=1,'Index LA Main'!$A$8:$Y$170,IF('Index LA Main'!$B$4=2,'Index LA Main'!$A$177:$Y$339,IF('Index LA Main'!$B$4=3,'Index LA Main'!$A$346:$Y$508,IF('Index LA Main'!$B$4=4,'Index LA Main'!$A$515:$Y$677,"Error")))),'Index LA Main'!D$1,0),"Error")</f>
        <v>1130</v>
      </c>
      <c r="E48" s="77">
        <f>IFERROR(VLOOKUP($A48,IF('Index LA Main'!$B$4=1,'Index LA Main'!$A$8:$Y$170,IF('Index LA Main'!$B$4=2,'Index LA Main'!$A$177:$Y$339,IF('Index LA Main'!$B$4=3,'Index LA Main'!$A$346:$Y$508,IF('Index LA Main'!$B$4=4,'Index LA Main'!$A$515:$Y$677,"Error")))),'Index LA Main'!E$1,0),"Error")</f>
        <v>0.9</v>
      </c>
      <c r="F48" s="77">
        <f>IFERROR(VLOOKUP($A48,IF('Index LA Main'!$B$4=1,'Index LA Main'!$A$8:$Y$170,IF('Index LA Main'!$B$4=2,'Index LA Main'!$A$177:$Y$339,IF('Index LA Main'!$B$4=3,'Index LA Main'!$A$346:$Y$508,IF('Index LA Main'!$B$4=4,'Index LA Main'!$A$515:$Y$677,"Error")))),'Index LA Main'!F$1,0),"Error")</f>
        <v>0.88</v>
      </c>
      <c r="G48" s="77">
        <f>IFERROR(VLOOKUP($A48,IF('Index LA Main'!$B$4=1,'Index LA Main'!$A$8:$Y$170,IF('Index LA Main'!$B$4=2,'Index LA Main'!$A$177:$Y$339,IF('Index LA Main'!$B$4=3,'Index LA Main'!$A$346:$Y$508,IF('Index LA Main'!$B$4=4,'Index LA Main'!$A$515:$Y$677,"Error")))),'Index LA Main'!G$1,0),"Error")</f>
        <v>0.4</v>
      </c>
      <c r="H48" s="77" t="str">
        <f>IFERROR(VLOOKUP($A48,IF('Index LA Main'!$B$4=1,'Index LA Main'!$A$8:$Y$170,IF('Index LA Main'!$B$4=2,'Index LA Main'!$A$177:$Y$339,IF('Index LA Main'!$B$4=3,'Index LA Main'!$A$346:$Y$508,IF('Index LA Main'!$B$4=4,'Index LA Main'!$A$515:$Y$677,"Error")))),'Index LA Main'!H$1,0),"Error")</f>
        <v>x</v>
      </c>
      <c r="I48" s="77">
        <f>IFERROR(VLOOKUP($A48,IF('Index LA Main'!$B$4=1,'Index LA Main'!$A$8:$Y$170,IF('Index LA Main'!$B$4=2,'Index LA Main'!$A$177:$Y$339,IF('Index LA Main'!$B$4=3,'Index LA Main'!$A$346:$Y$508,IF('Index LA Main'!$B$4=4,'Index LA Main'!$A$515:$Y$677,"Error")))),'Index LA Main'!I$1,0),"Error")</f>
        <v>0.06</v>
      </c>
      <c r="J48" s="77">
        <f>IFERROR(VLOOKUP($A48,IF('Index LA Main'!$B$4=1,'Index LA Main'!$A$8:$Y$170,IF('Index LA Main'!$B$4=2,'Index LA Main'!$A$177:$Y$339,IF('Index LA Main'!$B$4=3,'Index LA Main'!$A$346:$Y$508,IF('Index LA Main'!$B$4=4,'Index LA Main'!$A$515:$Y$677,"Error")))),'Index LA Main'!J$1,0),"Error")</f>
        <v>0.1</v>
      </c>
      <c r="K48" s="77">
        <f>IFERROR(VLOOKUP($A48,IF('Index LA Main'!$B$4=1,'Index LA Main'!$A$8:$Y$170,IF('Index LA Main'!$B$4=2,'Index LA Main'!$A$177:$Y$339,IF('Index LA Main'!$B$4=3,'Index LA Main'!$A$346:$Y$508,IF('Index LA Main'!$B$4=4,'Index LA Main'!$A$515:$Y$677,"Error")))),'Index LA Main'!K$1,0),"Error")</f>
        <v>0.32</v>
      </c>
      <c r="L48" s="77">
        <f>IFERROR(VLOOKUP($A48,IF('Index LA Main'!$B$4=1,'Index LA Main'!$A$8:$Y$170,IF('Index LA Main'!$B$4=2,'Index LA Main'!$A$177:$Y$339,IF('Index LA Main'!$B$4=3,'Index LA Main'!$A$346:$Y$508,IF('Index LA Main'!$B$4=4,'Index LA Main'!$A$515:$Y$677,"Error")))),'Index LA Main'!L$1,0),"Error")</f>
        <v>0</v>
      </c>
      <c r="M48" s="77">
        <f>IFERROR(VLOOKUP($A48,IF('Index LA Main'!$B$4=1,'Index LA Main'!$A$8:$Y$170,IF('Index LA Main'!$B$4=2,'Index LA Main'!$A$177:$Y$339,IF('Index LA Main'!$B$4=3,'Index LA Main'!$A$346:$Y$508,IF('Index LA Main'!$B$4=4,'Index LA Main'!$A$515:$Y$677,"Error")))),'Index LA Main'!M$1,0),"Error")</f>
        <v>0</v>
      </c>
      <c r="N48" s="77">
        <f>IFERROR(VLOOKUP($A48,IF('Index LA Main'!$B$4=1,'Index LA Main'!$A$8:$Y$170,IF('Index LA Main'!$B$4=2,'Index LA Main'!$A$177:$Y$339,IF('Index LA Main'!$B$4=3,'Index LA Main'!$A$346:$Y$508,IF('Index LA Main'!$B$4=4,'Index LA Main'!$A$515:$Y$677,"Error")))),'Index LA Main'!N$1,0),"Error")</f>
        <v>0</v>
      </c>
      <c r="O48" s="77">
        <f>IFERROR(VLOOKUP($A48,IF('Index LA Main'!$B$4=1,'Index LA Main'!$A$8:$Y$170,IF('Index LA Main'!$B$4=2,'Index LA Main'!$A$177:$Y$339,IF('Index LA Main'!$B$4=3,'Index LA Main'!$A$346:$Y$508,IF('Index LA Main'!$B$4=4,'Index LA Main'!$A$515:$Y$677,"Error")))),'Index LA Main'!O$1,0),"Error")</f>
        <v>7.0000000000000007E-2</v>
      </c>
      <c r="P48" s="77">
        <f>IFERROR(VLOOKUP($A48,IF('Index LA Main'!$B$4=1,'Index LA Main'!$A$8:$Y$170,IF('Index LA Main'!$B$4=2,'Index LA Main'!$A$177:$Y$339,IF('Index LA Main'!$B$4=3,'Index LA Main'!$A$346:$Y$508,IF('Index LA Main'!$B$4=4,'Index LA Main'!$A$515:$Y$677,"Error")))),'Index LA Main'!P$1,0),"Error")</f>
        <v>0</v>
      </c>
      <c r="Q48" s="77" t="str">
        <f>IFERROR(VLOOKUP($A48,IF('Index LA Main'!$B$4=1,'Index LA Main'!$A$8:$Y$170,IF('Index LA Main'!$B$4=2,'Index LA Main'!$A$177:$Y$339,IF('Index LA Main'!$B$4=3,'Index LA Main'!$A$346:$Y$508,IF('Index LA Main'!$B$4=4,'Index LA Main'!$A$515:$Y$677,"Error")))),'Index LA Main'!Q$1,0),"Error")</f>
        <v>x</v>
      </c>
      <c r="R48" s="77">
        <f>IFERROR(VLOOKUP($A48,IF('Index LA Main'!$B$4=1,'Index LA Main'!$A$8:$Y$170,IF('Index LA Main'!$B$4=2,'Index LA Main'!$A$177:$Y$339,IF('Index LA Main'!$B$4=3,'Index LA Main'!$A$346:$Y$508,IF('Index LA Main'!$B$4=4,'Index LA Main'!$A$515:$Y$677,"Error")))),'Index LA Main'!R$1,0),"Error")</f>
        <v>0.01</v>
      </c>
      <c r="S48" s="77">
        <f>IFERROR(VLOOKUP($A48,IF('Index LA Main'!$B$4=1,'Index LA Main'!$A$8:$Y$170,IF('Index LA Main'!$B$4=2,'Index LA Main'!$A$177:$Y$339,IF('Index LA Main'!$B$4=3,'Index LA Main'!$A$346:$Y$508,IF('Index LA Main'!$B$4=4,'Index LA Main'!$A$515:$Y$677,"Error")))),'Index LA Main'!S$1,0),"Error")</f>
        <v>0.01</v>
      </c>
      <c r="T48" s="77">
        <f>IFERROR(VLOOKUP($A48,IF('Index LA Main'!$B$4=1,'Index LA Main'!$A$8:$Y$170,IF('Index LA Main'!$B$4=2,'Index LA Main'!$A$177:$Y$339,IF('Index LA Main'!$B$4=3,'Index LA Main'!$A$346:$Y$508,IF('Index LA Main'!$B$4=4,'Index LA Main'!$A$515:$Y$677,"Error")))),'Index LA Main'!T$1,0),"Error")</f>
        <v>0</v>
      </c>
      <c r="U48" s="77" t="str">
        <f>IFERROR(VLOOKUP($A48,IF('Index LA Main'!$B$4=1,'Index LA Main'!$A$8:$Y$170,IF('Index LA Main'!$B$4=2,'Index LA Main'!$A$177:$Y$339,IF('Index LA Main'!$B$4=3,'Index LA Main'!$A$346:$Y$508,IF('Index LA Main'!$B$4=4,'Index LA Main'!$A$515:$Y$677,"Error")))),'Index LA Main'!U$1,0),"Error")</f>
        <v>-</v>
      </c>
      <c r="V48" s="77">
        <f>IFERROR(VLOOKUP($A48,IF('Index LA Main'!$B$4=1,'Index LA Main'!$A$8:$Y$170,IF('Index LA Main'!$B$4=2,'Index LA Main'!$A$177:$Y$339,IF('Index LA Main'!$B$4=3,'Index LA Main'!$A$346:$Y$508,IF('Index LA Main'!$B$4=4,'Index LA Main'!$A$515:$Y$677,"Error")))),'Index LA Main'!V$1,0),"Error")</f>
        <v>0.01</v>
      </c>
      <c r="W48" s="77">
        <f>IFERROR(VLOOKUP($A48,IF('Index LA Main'!$B$4=1,'Index LA Main'!$A$8:$Y$170,IF('Index LA Main'!$B$4=2,'Index LA Main'!$A$177:$Y$339,IF('Index LA Main'!$B$4=3,'Index LA Main'!$A$346:$Y$508,IF('Index LA Main'!$B$4=4,'Index LA Main'!$A$515:$Y$677,"Error")))),'Index LA Main'!W$1,0),"Error")</f>
        <v>0.06</v>
      </c>
      <c r="X48" s="77">
        <f>IFERROR(VLOOKUP($A48,IF('Index LA Main'!$B$4=1,'Index LA Main'!$A$8:$Y$170,IF('Index LA Main'!$B$4=2,'Index LA Main'!$A$177:$Y$339,IF('Index LA Main'!$B$4=3,'Index LA Main'!$A$346:$Y$508,IF('Index LA Main'!$B$4=4,'Index LA Main'!$A$515:$Y$677,"Error")))),'Index LA Main'!X$1,0),"Error")</f>
        <v>0.04</v>
      </c>
      <c r="Y48" s="77">
        <f>IFERROR(VLOOKUP($A48,IF('Index LA Main'!$B$4=1,'Index LA Main'!$A$8:$Y$170,IF('Index LA Main'!$B$4=2,'Index LA Main'!$A$177:$Y$339,IF('Index LA Main'!$B$4=3,'Index LA Main'!$A$346:$Y$508,IF('Index LA Main'!$B$4=4,'Index LA Main'!$A$515:$Y$677,"Error")))),'Index LA Main'!Y$1,0),"Error")</f>
        <v>0.01</v>
      </c>
    </row>
    <row r="49" spans="1:25" s="129" customFormat="1" x14ac:dyDescent="0.2">
      <c r="A49" s="6">
        <v>831</v>
      </c>
      <c r="B49" s="6" t="s">
        <v>216</v>
      </c>
      <c r="C49" s="7" t="s">
        <v>172</v>
      </c>
      <c r="D49" s="122">
        <f>IFERROR(VLOOKUP($A49,IF('Index LA Main'!$B$4=1,'Index LA Main'!$A$8:$Y$170,IF('Index LA Main'!$B$4=2,'Index LA Main'!$A$177:$Y$339,IF('Index LA Main'!$B$4=3,'Index LA Main'!$A$346:$Y$508,IF('Index LA Main'!$B$4=4,'Index LA Main'!$A$515:$Y$677,"Error")))),'Index LA Main'!D$1,0),"Error")</f>
        <v>2870</v>
      </c>
      <c r="E49" s="77">
        <f>IFERROR(VLOOKUP($A49,IF('Index LA Main'!$B$4=1,'Index LA Main'!$A$8:$Y$170,IF('Index LA Main'!$B$4=2,'Index LA Main'!$A$177:$Y$339,IF('Index LA Main'!$B$4=3,'Index LA Main'!$A$346:$Y$508,IF('Index LA Main'!$B$4=4,'Index LA Main'!$A$515:$Y$677,"Error")))),'Index LA Main'!E$1,0),"Error")</f>
        <v>0.9</v>
      </c>
      <c r="F49" s="77">
        <f>IFERROR(VLOOKUP($A49,IF('Index LA Main'!$B$4=1,'Index LA Main'!$A$8:$Y$170,IF('Index LA Main'!$B$4=2,'Index LA Main'!$A$177:$Y$339,IF('Index LA Main'!$B$4=3,'Index LA Main'!$A$346:$Y$508,IF('Index LA Main'!$B$4=4,'Index LA Main'!$A$515:$Y$677,"Error")))),'Index LA Main'!F$1,0),"Error")</f>
        <v>0.88</v>
      </c>
      <c r="G49" s="77">
        <f>IFERROR(VLOOKUP($A49,IF('Index LA Main'!$B$4=1,'Index LA Main'!$A$8:$Y$170,IF('Index LA Main'!$B$4=2,'Index LA Main'!$A$177:$Y$339,IF('Index LA Main'!$B$4=3,'Index LA Main'!$A$346:$Y$508,IF('Index LA Main'!$B$4=4,'Index LA Main'!$A$515:$Y$677,"Error")))),'Index LA Main'!G$1,0),"Error")</f>
        <v>0.41</v>
      </c>
      <c r="H49" s="77" t="str">
        <f>IFERROR(VLOOKUP($A49,IF('Index LA Main'!$B$4=1,'Index LA Main'!$A$8:$Y$170,IF('Index LA Main'!$B$4=2,'Index LA Main'!$A$177:$Y$339,IF('Index LA Main'!$B$4=3,'Index LA Main'!$A$346:$Y$508,IF('Index LA Main'!$B$4=4,'Index LA Main'!$A$515:$Y$677,"Error")))),'Index LA Main'!H$1,0),"Error")</f>
        <v>-</v>
      </c>
      <c r="I49" s="77">
        <f>IFERROR(VLOOKUP($A49,IF('Index LA Main'!$B$4=1,'Index LA Main'!$A$8:$Y$170,IF('Index LA Main'!$B$4=2,'Index LA Main'!$A$177:$Y$339,IF('Index LA Main'!$B$4=3,'Index LA Main'!$A$346:$Y$508,IF('Index LA Main'!$B$4=4,'Index LA Main'!$A$515:$Y$677,"Error")))),'Index LA Main'!I$1,0),"Error")</f>
        <v>0.06</v>
      </c>
      <c r="J49" s="77">
        <f>IFERROR(VLOOKUP($A49,IF('Index LA Main'!$B$4=1,'Index LA Main'!$A$8:$Y$170,IF('Index LA Main'!$B$4=2,'Index LA Main'!$A$177:$Y$339,IF('Index LA Main'!$B$4=3,'Index LA Main'!$A$346:$Y$508,IF('Index LA Main'!$B$4=4,'Index LA Main'!$A$515:$Y$677,"Error")))),'Index LA Main'!J$1,0),"Error")</f>
        <v>0.37</v>
      </c>
      <c r="K49" s="77">
        <f>IFERROR(VLOOKUP($A49,IF('Index LA Main'!$B$4=1,'Index LA Main'!$A$8:$Y$170,IF('Index LA Main'!$B$4=2,'Index LA Main'!$A$177:$Y$339,IF('Index LA Main'!$B$4=3,'Index LA Main'!$A$346:$Y$508,IF('Index LA Main'!$B$4=4,'Index LA Main'!$A$515:$Y$677,"Error")))),'Index LA Main'!K$1,0),"Error")</f>
        <v>0.03</v>
      </c>
      <c r="L49" s="77">
        <f>IFERROR(VLOOKUP($A49,IF('Index LA Main'!$B$4=1,'Index LA Main'!$A$8:$Y$170,IF('Index LA Main'!$B$4=2,'Index LA Main'!$A$177:$Y$339,IF('Index LA Main'!$B$4=3,'Index LA Main'!$A$346:$Y$508,IF('Index LA Main'!$B$4=4,'Index LA Main'!$A$515:$Y$677,"Error")))),'Index LA Main'!L$1,0),"Error")</f>
        <v>0</v>
      </c>
      <c r="M49" s="77">
        <f>IFERROR(VLOOKUP($A49,IF('Index LA Main'!$B$4=1,'Index LA Main'!$A$8:$Y$170,IF('Index LA Main'!$B$4=2,'Index LA Main'!$A$177:$Y$339,IF('Index LA Main'!$B$4=3,'Index LA Main'!$A$346:$Y$508,IF('Index LA Main'!$B$4=4,'Index LA Main'!$A$515:$Y$677,"Error")))),'Index LA Main'!M$1,0),"Error")</f>
        <v>0</v>
      </c>
      <c r="N49" s="77">
        <f>IFERROR(VLOOKUP($A49,IF('Index LA Main'!$B$4=1,'Index LA Main'!$A$8:$Y$170,IF('Index LA Main'!$B$4=2,'Index LA Main'!$A$177:$Y$339,IF('Index LA Main'!$B$4=3,'Index LA Main'!$A$346:$Y$508,IF('Index LA Main'!$B$4=4,'Index LA Main'!$A$515:$Y$677,"Error")))),'Index LA Main'!N$1,0),"Error")</f>
        <v>0</v>
      </c>
      <c r="O49" s="77">
        <f>IFERROR(VLOOKUP($A49,IF('Index LA Main'!$B$4=1,'Index LA Main'!$A$8:$Y$170,IF('Index LA Main'!$B$4=2,'Index LA Main'!$A$177:$Y$339,IF('Index LA Main'!$B$4=3,'Index LA Main'!$A$346:$Y$508,IF('Index LA Main'!$B$4=4,'Index LA Main'!$A$515:$Y$677,"Error")))),'Index LA Main'!O$1,0),"Error")</f>
        <v>0.08</v>
      </c>
      <c r="P49" s="77">
        <f>IFERROR(VLOOKUP($A49,IF('Index LA Main'!$B$4=1,'Index LA Main'!$A$8:$Y$170,IF('Index LA Main'!$B$4=2,'Index LA Main'!$A$177:$Y$339,IF('Index LA Main'!$B$4=3,'Index LA Main'!$A$346:$Y$508,IF('Index LA Main'!$B$4=4,'Index LA Main'!$A$515:$Y$677,"Error")))),'Index LA Main'!P$1,0),"Error")</f>
        <v>0</v>
      </c>
      <c r="Q49" s="77" t="str">
        <f>IFERROR(VLOOKUP($A49,IF('Index LA Main'!$B$4=1,'Index LA Main'!$A$8:$Y$170,IF('Index LA Main'!$B$4=2,'Index LA Main'!$A$177:$Y$339,IF('Index LA Main'!$B$4=3,'Index LA Main'!$A$346:$Y$508,IF('Index LA Main'!$B$4=4,'Index LA Main'!$A$515:$Y$677,"Error")))),'Index LA Main'!Q$1,0),"Error")</f>
        <v>-</v>
      </c>
      <c r="R49" s="77">
        <f>IFERROR(VLOOKUP($A49,IF('Index LA Main'!$B$4=1,'Index LA Main'!$A$8:$Y$170,IF('Index LA Main'!$B$4=2,'Index LA Main'!$A$177:$Y$339,IF('Index LA Main'!$B$4=3,'Index LA Main'!$A$346:$Y$508,IF('Index LA Main'!$B$4=4,'Index LA Main'!$A$515:$Y$677,"Error")))),'Index LA Main'!R$1,0),"Error")</f>
        <v>0.01</v>
      </c>
      <c r="S49" s="77">
        <f>IFERROR(VLOOKUP($A49,IF('Index LA Main'!$B$4=1,'Index LA Main'!$A$8:$Y$170,IF('Index LA Main'!$B$4=2,'Index LA Main'!$A$177:$Y$339,IF('Index LA Main'!$B$4=3,'Index LA Main'!$A$346:$Y$508,IF('Index LA Main'!$B$4=4,'Index LA Main'!$A$515:$Y$677,"Error")))),'Index LA Main'!S$1,0),"Error")</f>
        <v>0.01</v>
      </c>
      <c r="T49" s="77" t="str">
        <f>IFERROR(VLOOKUP($A49,IF('Index LA Main'!$B$4=1,'Index LA Main'!$A$8:$Y$170,IF('Index LA Main'!$B$4=2,'Index LA Main'!$A$177:$Y$339,IF('Index LA Main'!$B$4=3,'Index LA Main'!$A$346:$Y$508,IF('Index LA Main'!$B$4=4,'Index LA Main'!$A$515:$Y$677,"Error")))),'Index LA Main'!T$1,0),"Error")</f>
        <v>-</v>
      </c>
      <c r="U49" s="77" t="str">
        <f>IFERROR(VLOOKUP($A49,IF('Index LA Main'!$B$4=1,'Index LA Main'!$A$8:$Y$170,IF('Index LA Main'!$B$4=2,'Index LA Main'!$A$177:$Y$339,IF('Index LA Main'!$B$4=3,'Index LA Main'!$A$346:$Y$508,IF('Index LA Main'!$B$4=4,'Index LA Main'!$A$515:$Y$677,"Error")))),'Index LA Main'!U$1,0),"Error")</f>
        <v>-</v>
      </c>
      <c r="V49" s="77">
        <f>IFERROR(VLOOKUP($A49,IF('Index LA Main'!$B$4=1,'Index LA Main'!$A$8:$Y$170,IF('Index LA Main'!$B$4=2,'Index LA Main'!$A$177:$Y$339,IF('Index LA Main'!$B$4=3,'Index LA Main'!$A$346:$Y$508,IF('Index LA Main'!$B$4=4,'Index LA Main'!$A$515:$Y$677,"Error")))),'Index LA Main'!V$1,0),"Error")</f>
        <v>0.02</v>
      </c>
      <c r="W49" s="77">
        <f>IFERROR(VLOOKUP($A49,IF('Index LA Main'!$B$4=1,'Index LA Main'!$A$8:$Y$170,IF('Index LA Main'!$B$4=2,'Index LA Main'!$A$177:$Y$339,IF('Index LA Main'!$B$4=3,'Index LA Main'!$A$346:$Y$508,IF('Index LA Main'!$B$4=4,'Index LA Main'!$A$515:$Y$677,"Error")))),'Index LA Main'!W$1,0),"Error")</f>
        <v>7.0000000000000007E-2</v>
      </c>
      <c r="X49" s="77">
        <f>IFERROR(VLOOKUP($A49,IF('Index LA Main'!$B$4=1,'Index LA Main'!$A$8:$Y$170,IF('Index LA Main'!$B$4=2,'Index LA Main'!$A$177:$Y$339,IF('Index LA Main'!$B$4=3,'Index LA Main'!$A$346:$Y$508,IF('Index LA Main'!$B$4=4,'Index LA Main'!$A$515:$Y$677,"Error")))),'Index LA Main'!X$1,0),"Error")</f>
        <v>0.02</v>
      </c>
      <c r="Y49" s="77">
        <f>IFERROR(VLOOKUP($A49,IF('Index LA Main'!$B$4=1,'Index LA Main'!$A$8:$Y$170,IF('Index LA Main'!$B$4=2,'Index LA Main'!$A$177:$Y$339,IF('Index LA Main'!$B$4=3,'Index LA Main'!$A$346:$Y$508,IF('Index LA Main'!$B$4=4,'Index LA Main'!$A$515:$Y$677,"Error")))),'Index LA Main'!Y$1,0),"Error")</f>
        <v>0.01</v>
      </c>
    </row>
    <row r="50" spans="1:25" s="129" customFormat="1" x14ac:dyDescent="0.2">
      <c r="A50" s="6">
        <v>830</v>
      </c>
      <c r="B50" s="6" t="s">
        <v>217</v>
      </c>
      <c r="C50" s="7" t="s">
        <v>172</v>
      </c>
      <c r="D50" s="122">
        <f>IFERROR(VLOOKUP($A50,IF('Index LA Main'!$B$4=1,'Index LA Main'!$A$8:$Y$170,IF('Index LA Main'!$B$4=2,'Index LA Main'!$A$177:$Y$339,IF('Index LA Main'!$B$4=3,'Index LA Main'!$A$346:$Y$508,IF('Index LA Main'!$B$4=4,'Index LA Main'!$A$515:$Y$677,"Error")))),'Index LA Main'!D$1,0),"Error")</f>
        <v>8310</v>
      </c>
      <c r="E50" s="77">
        <f>IFERROR(VLOOKUP($A50,IF('Index LA Main'!$B$4=1,'Index LA Main'!$A$8:$Y$170,IF('Index LA Main'!$B$4=2,'Index LA Main'!$A$177:$Y$339,IF('Index LA Main'!$B$4=3,'Index LA Main'!$A$346:$Y$508,IF('Index LA Main'!$B$4=4,'Index LA Main'!$A$515:$Y$677,"Error")))),'Index LA Main'!E$1,0),"Error")</f>
        <v>0.92</v>
      </c>
      <c r="F50" s="77">
        <f>IFERROR(VLOOKUP($A50,IF('Index LA Main'!$B$4=1,'Index LA Main'!$A$8:$Y$170,IF('Index LA Main'!$B$4=2,'Index LA Main'!$A$177:$Y$339,IF('Index LA Main'!$B$4=3,'Index LA Main'!$A$346:$Y$508,IF('Index LA Main'!$B$4=4,'Index LA Main'!$A$515:$Y$677,"Error")))),'Index LA Main'!F$1,0),"Error")</f>
        <v>0.89</v>
      </c>
      <c r="G50" s="77">
        <f>IFERROR(VLOOKUP($A50,IF('Index LA Main'!$B$4=1,'Index LA Main'!$A$8:$Y$170,IF('Index LA Main'!$B$4=2,'Index LA Main'!$A$177:$Y$339,IF('Index LA Main'!$B$4=3,'Index LA Main'!$A$346:$Y$508,IF('Index LA Main'!$B$4=4,'Index LA Main'!$A$515:$Y$677,"Error")))),'Index LA Main'!G$1,0),"Error")</f>
        <v>0.36</v>
      </c>
      <c r="H50" s="77" t="str">
        <f>IFERROR(VLOOKUP($A50,IF('Index LA Main'!$B$4=1,'Index LA Main'!$A$8:$Y$170,IF('Index LA Main'!$B$4=2,'Index LA Main'!$A$177:$Y$339,IF('Index LA Main'!$B$4=3,'Index LA Main'!$A$346:$Y$508,IF('Index LA Main'!$B$4=4,'Index LA Main'!$A$515:$Y$677,"Error")))),'Index LA Main'!H$1,0),"Error")</f>
        <v>-</v>
      </c>
      <c r="I50" s="77">
        <f>IFERROR(VLOOKUP($A50,IF('Index LA Main'!$B$4=1,'Index LA Main'!$A$8:$Y$170,IF('Index LA Main'!$B$4=2,'Index LA Main'!$A$177:$Y$339,IF('Index LA Main'!$B$4=3,'Index LA Main'!$A$346:$Y$508,IF('Index LA Main'!$B$4=4,'Index LA Main'!$A$515:$Y$677,"Error")))),'Index LA Main'!I$1,0),"Error")</f>
        <v>0.08</v>
      </c>
      <c r="J50" s="77">
        <f>IFERROR(VLOOKUP($A50,IF('Index LA Main'!$B$4=1,'Index LA Main'!$A$8:$Y$170,IF('Index LA Main'!$B$4=2,'Index LA Main'!$A$177:$Y$339,IF('Index LA Main'!$B$4=3,'Index LA Main'!$A$346:$Y$508,IF('Index LA Main'!$B$4=4,'Index LA Main'!$A$515:$Y$677,"Error")))),'Index LA Main'!J$1,0),"Error")</f>
        <v>0.39</v>
      </c>
      <c r="K50" s="77">
        <f>IFERROR(VLOOKUP($A50,IF('Index LA Main'!$B$4=1,'Index LA Main'!$A$8:$Y$170,IF('Index LA Main'!$B$4=2,'Index LA Main'!$A$177:$Y$339,IF('Index LA Main'!$B$4=3,'Index LA Main'!$A$346:$Y$508,IF('Index LA Main'!$B$4=4,'Index LA Main'!$A$515:$Y$677,"Error")))),'Index LA Main'!K$1,0),"Error")</f>
        <v>0.05</v>
      </c>
      <c r="L50" s="77" t="str">
        <f>IFERROR(VLOOKUP($A50,IF('Index LA Main'!$B$4=1,'Index LA Main'!$A$8:$Y$170,IF('Index LA Main'!$B$4=2,'Index LA Main'!$A$177:$Y$339,IF('Index LA Main'!$B$4=3,'Index LA Main'!$A$346:$Y$508,IF('Index LA Main'!$B$4=4,'Index LA Main'!$A$515:$Y$677,"Error")))),'Index LA Main'!L$1,0),"Error")</f>
        <v>x</v>
      </c>
      <c r="M50" s="77">
        <f>IFERROR(VLOOKUP($A50,IF('Index LA Main'!$B$4=1,'Index LA Main'!$A$8:$Y$170,IF('Index LA Main'!$B$4=2,'Index LA Main'!$A$177:$Y$339,IF('Index LA Main'!$B$4=3,'Index LA Main'!$A$346:$Y$508,IF('Index LA Main'!$B$4=4,'Index LA Main'!$A$515:$Y$677,"Error")))),'Index LA Main'!M$1,0),"Error")</f>
        <v>0</v>
      </c>
      <c r="N50" s="77" t="str">
        <f>IFERROR(VLOOKUP($A50,IF('Index LA Main'!$B$4=1,'Index LA Main'!$A$8:$Y$170,IF('Index LA Main'!$B$4=2,'Index LA Main'!$A$177:$Y$339,IF('Index LA Main'!$B$4=3,'Index LA Main'!$A$346:$Y$508,IF('Index LA Main'!$B$4=4,'Index LA Main'!$A$515:$Y$677,"Error")))),'Index LA Main'!N$1,0),"Error")</f>
        <v>-</v>
      </c>
      <c r="O50" s="77">
        <f>IFERROR(VLOOKUP($A50,IF('Index LA Main'!$B$4=1,'Index LA Main'!$A$8:$Y$170,IF('Index LA Main'!$B$4=2,'Index LA Main'!$A$177:$Y$339,IF('Index LA Main'!$B$4=3,'Index LA Main'!$A$346:$Y$508,IF('Index LA Main'!$B$4=4,'Index LA Main'!$A$515:$Y$677,"Error")))),'Index LA Main'!O$1,0),"Error")</f>
        <v>0.08</v>
      </c>
      <c r="P50" s="77" t="str">
        <f>IFERROR(VLOOKUP($A50,IF('Index LA Main'!$B$4=1,'Index LA Main'!$A$8:$Y$170,IF('Index LA Main'!$B$4=2,'Index LA Main'!$A$177:$Y$339,IF('Index LA Main'!$B$4=3,'Index LA Main'!$A$346:$Y$508,IF('Index LA Main'!$B$4=4,'Index LA Main'!$A$515:$Y$677,"Error")))),'Index LA Main'!P$1,0),"Error")</f>
        <v>x</v>
      </c>
      <c r="Q50" s="77" t="str">
        <f>IFERROR(VLOOKUP($A50,IF('Index LA Main'!$B$4=1,'Index LA Main'!$A$8:$Y$170,IF('Index LA Main'!$B$4=2,'Index LA Main'!$A$177:$Y$339,IF('Index LA Main'!$B$4=3,'Index LA Main'!$A$346:$Y$508,IF('Index LA Main'!$B$4=4,'Index LA Main'!$A$515:$Y$677,"Error")))),'Index LA Main'!Q$1,0),"Error")</f>
        <v>-</v>
      </c>
      <c r="R50" s="77">
        <f>IFERROR(VLOOKUP($A50,IF('Index LA Main'!$B$4=1,'Index LA Main'!$A$8:$Y$170,IF('Index LA Main'!$B$4=2,'Index LA Main'!$A$177:$Y$339,IF('Index LA Main'!$B$4=3,'Index LA Main'!$A$346:$Y$508,IF('Index LA Main'!$B$4=4,'Index LA Main'!$A$515:$Y$677,"Error")))),'Index LA Main'!R$1,0),"Error")</f>
        <v>0.02</v>
      </c>
      <c r="S50" s="77">
        <f>IFERROR(VLOOKUP($A50,IF('Index LA Main'!$B$4=1,'Index LA Main'!$A$8:$Y$170,IF('Index LA Main'!$B$4=2,'Index LA Main'!$A$177:$Y$339,IF('Index LA Main'!$B$4=3,'Index LA Main'!$A$346:$Y$508,IF('Index LA Main'!$B$4=4,'Index LA Main'!$A$515:$Y$677,"Error")))),'Index LA Main'!S$1,0),"Error")</f>
        <v>0.01</v>
      </c>
      <c r="T50" s="77" t="str">
        <f>IFERROR(VLOOKUP($A50,IF('Index LA Main'!$B$4=1,'Index LA Main'!$A$8:$Y$170,IF('Index LA Main'!$B$4=2,'Index LA Main'!$A$177:$Y$339,IF('Index LA Main'!$B$4=3,'Index LA Main'!$A$346:$Y$508,IF('Index LA Main'!$B$4=4,'Index LA Main'!$A$515:$Y$677,"Error")))),'Index LA Main'!T$1,0),"Error")</f>
        <v>-</v>
      </c>
      <c r="U50" s="77" t="str">
        <f>IFERROR(VLOOKUP($A50,IF('Index LA Main'!$B$4=1,'Index LA Main'!$A$8:$Y$170,IF('Index LA Main'!$B$4=2,'Index LA Main'!$A$177:$Y$339,IF('Index LA Main'!$B$4=3,'Index LA Main'!$A$346:$Y$508,IF('Index LA Main'!$B$4=4,'Index LA Main'!$A$515:$Y$677,"Error")))),'Index LA Main'!U$1,0),"Error")</f>
        <v>-</v>
      </c>
      <c r="V50" s="77">
        <f>IFERROR(VLOOKUP($A50,IF('Index LA Main'!$B$4=1,'Index LA Main'!$A$8:$Y$170,IF('Index LA Main'!$B$4=2,'Index LA Main'!$A$177:$Y$339,IF('Index LA Main'!$B$4=3,'Index LA Main'!$A$346:$Y$508,IF('Index LA Main'!$B$4=4,'Index LA Main'!$A$515:$Y$677,"Error")))),'Index LA Main'!V$1,0),"Error")</f>
        <v>0.01</v>
      </c>
      <c r="W50" s="77">
        <f>IFERROR(VLOOKUP($A50,IF('Index LA Main'!$B$4=1,'Index LA Main'!$A$8:$Y$170,IF('Index LA Main'!$B$4=2,'Index LA Main'!$A$177:$Y$339,IF('Index LA Main'!$B$4=3,'Index LA Main'!$A$346:$Y$508,IF('Index LA Main'!$B$4=4,'Index LA Main'!$A$515:$Y$677,"Error")))),'Index LA Main'!W$1,0),"Error")</f>
        <v>0.06</v>
      </c>
      <c r="X50" s="77">
        <f>IFERROR(VLOOKUP($A50,IF('Index LA Main'!$B$4=1,'Index LA Main'!$A$8:$Y$170,IF('Index LA Main'!$B$4=2,'Index LA Main'!$A$177:$Y$339,IF('Index LA Main'!$B$4=3,'Index LA Main'!$A$346:$Y$508,IF('Index LA Main'!$B$4=4,'Index LA Main'!$A$515:$Y$677,"Error")))),'Index LA Main'!X$1,0),"Error")</f>
        <v>0.02</v>
      </c>
      <c r="Y50" s="77">
        <f>IFERROR(VLOOKUP($A50,IF('Index LA Main'!$B$4=1,'Index LA Main'!$A$8:$Y$170,IF('Index LA Main'!$B$4=2,'Index LA Main'!$A$177:$Y$339,IF('Index LA Main'!$B$4=3,'Index LA Main'!$A$346:$Y$508,IF('Index LA Main'!$B$4=4,'Index LA Main'!$A$515:$Y$677,"Error")))),'Index LA Main'!Y$1,0),"Error")</f>
        <v>0.01</v>
      </c>
    </row>
    <row r="51" spans="1:25" s="129" customFormat="1" x14ac:dyDescent="0.2">
      <c r="A51" s="6">
        <v>878</v>
      </c>
      <c r="B51" s="6" t="s">
        <v>218</v>
      </c>
      <c r="C51" s="7" t="s">
        <v>184</v>
      </c>
      <c r="D51" s="122">
        <f>IFERROR(VLOOKUP($A51,IF('Index LA Main'!$B$4=1,'Index LA Main'!$A$8:$Y$170,IF('Index LA Main'!$B$4=2,'Index LA Main'!$A$177:$Y$339,IF('Index LA Main'!$B$4=3,'Index LA Main'!$A$346:$Y$508,IF('Index LA Main'!$B$4=4,'Index LA Main'!$A$515:$Y$677,"Error")))),'Index LA Main'!D$1,0),"Error")</f>
        <v>7600</v>
      </c>
      <c r="E51" s="77">
        <f>IFERROR(VLOOKUP($A51,IF('Index LA Main'!$B$4=1,'Index LA Main'!$A$8:$Y$170,IF('Index LA Main'!$B$4=2,'Index LA Main'!$A$177:$Y$339,IF('Index LA Main'!$B$4=3,'Index LA Main'!$A$346:$Y$508,IF('Index LA Main'!$B$4=4,'Index LA Main'!$A$515:$Y$677,"Error")))),'Index LA Main'!E$1,0),"Error")</f>
        <v>0.93</v>
      </c>
      <c r="F51" s="77">
        <f>IFERROR(VLOOKUP($A51,IF('Index LA Main'!$B$4=1,'Index LA Main'!$A$8:$Y$170,IF('Index LA Main'!$B$4=2,'Index LA Main'!$A$177:$Y$339,IF('Index LA Main'!$B$4=3,'Index LA Main'!$A$346:$Y$508,IF('Index LA Main'!$B$4=4,'Index LA Main'!$A$515:$Y$677,"Error")))),'Index LA Main'!F$1,0),"Error")</f>
        <v>0.91</v>
      </c>
      <c r="G51" s="77">
        <f>IFERROR(VLOOKUP($A51,IF('Index LA Main'!$B$4=1,'Index LA Main'!$A$8:$Y$170,IF('Index LA Main'!$B$4=2,'Index LA Main'!$A$177:$Y$339,IF('Index LA Main'!$B$4=3,'Index LA Main'!$A$346:$Y$508,IF('Index LA Main'!$B$4=4,'Index LA Main'!$A$515:$Y$677,"Error")))),'Index LA Main'!G$1,0),"Error")</f>
        <v>0.54</v>
      </c>
      <c r="H51" s="77" t="str">
        <f>IFERROR(VLOOKUP($A51,IF('Index LA Main'!$B$4=1,'Index LA Main'!$A$8:$Y$170,IF('Index LA Main'!$B$4=2,'Index LA Main'!$A$177:$Y$339,IF('Index LA Main'!$B$4=3,'Index LA Main'!$A$346:$Y$508,IF('Index LA Main'!$B$4=4,'Index LA Main'!$A$515:$Y$677,"Error")))),'Index LA Main'!H$1,0),"Error")</f>
        <v>-</v>
      </c>
      <c r="I51" s="77">
        <f>IFERROR(VLOOKUP($A51,IF('Index LA Main'!$B$4=1,'Index LA Main'!$A$8:$Y$170,IF('Index LA Main'!$B$4=2,'Index LA Main'!$A$177:$Y$339,IF('Index LA Main'!$B$4=3,'Index LA Main'!$A$346:$Y$508,IF('Index LA Main'!$B$4=4,'Index LA Main'!$A$515:$Y$677,"Error")))),'Index LA Main'!I$1,0),"Error")</f>
        <v>0.03</v>
      </c>
      <c r="J51" s="77">
        <f>IFERROR(VLOOKUP($A51,IF('Index LA Main'!$B$4=1,'Index LA Main'!$A$8:$Y$170,IF('Index LA Main'!$B$4=2,'Index LA Main'!$A$177:$Y$339,IF('Index LA Main'!$B$4=3,'Index LA Main'!$A$346:$Y$508,IF('Index LA Main'!$B$4=4,'Index LA Main'!$A$515:$Y$677,"Error")))),'Index LA Main'!J$1,0),"Error")</f>
        <v>0.33</v>
      </c>
      <c r="K51" s="77">
        <f>IFERROR(VLOOKUP($A51,IF('Index LA Main'!$B$4=1,'Index LA Main'!$A$8:$Y$170,IF('Index LA Main'!$B$4=2,'Index LA Main'!$A$177:$Y$339,IF('Index LA Main'!$B$4=3,'Index LA Main'!$A$346:$Y$508,IF('Index LA Main'!$B$4=4,'Index LA Main'!$A$515:$Y$677,"Error")))),'Index LA Main'!K$1,0),"Error")</f>
        <v>0.01</v>
      </c>
      <c r="L51" s="77">
        <f>IFERROR(VLOOKUP($A51,IF('Index LA Main'!$B$4=1,'Index LA Main'!$A$8:$Y$170,IF('Index LA Main'!$B$4=2,'Index LA Main'!$A$177:$Y$339,IF('Index LA Main'!$B$4=3,'Index LA Main'!$A$346:$Y$508,IF('Index LA Main'!$B$4=4,'Index LA Main'!$A$515:$Y$677,"Error")))),'Index LA Main'!L$1,0),"Error")</f>
        <v>0</v>
      </c>
      <c r="M51" s="77" t="str">
        <f>IFERROR(VLOOKUP($A51,IF('Index LA Main'!$B$4=1,'Index LA Main'!$A$8:$Y$170,IF('Index LA Main'!$B$4=2,'Index LA Main'!$A$177:$Y$339,IF('Index LA Main'!$B$4=3,'Index LA Main'!$A$346:$Y$508,IF('Index LA Main'!$B$4=4,'Index LA Main'!$A$515:$Y$677,"Error")))),'Index LA Main'!M$1,0),"Error")</f>
        <v>x</v>
      </c>
      <c r="N51" s="77" t="str">
        <f>IFERROR(VLOOKUP($A51,IF('Index LA Main'!$B$4=1,'Index LA Main'!$A$8:$Y$170,IF('Index LA Main'!$B$4=2,'Index LA Main'!$A$177:$Y$339,IF('Index LA Main'!$B$4=3,'Index LA Main'!$A$346:$Y$508,IF('Index LA Main'!$B$4=4,'Index LA Main'!$A$515:$Y$677,"Error")))),'Index LA Main'!N$1,0),"Error")</f>
        <v>-</v>
      </c>
      <c r="O51" s="77">
        <f>IFERROR(VLOOKUP($A51,IF('Index LA Main'!$B$4=1,'Index LA Main'!$A$8:$Y$170,IF('Index LA Main'!$B$4=2,'Index LA Main'!$A$177:$Y$339,IF('Index LA Main'!$B$4=3,'Index LA Main'!$A$346:$Y$508,IF('Index LA Main'!$B$4=4,'Index LA Main'!$A$515:$Y$677,"Error")))),'Index LA Main'!O$1,0),"Error")</f>
        <v>0.06</v>
      </c>
      <c r="P51" s="77" t="str">
        <f>IFERROR(VLOOKUP($A51,IF('Index LA Main'!$B$4=1,'Index LA Main'!$A$8:$Y$170,IF('Index LA Main'!$B$4=2,'Index LA Main'!$A$177:$Y$339,IF('Index LA Main'!$B$4=3,'Index LA Main'!$A$346:$Y$508,IF('Index LA Main'!$B$4=4,'Index LA Main'!$A$515:$Y$677,"Error")))),'Index LA Main'!P$1,0),"Error")</f>
        <v>x</v>
      </c>
      <c r="Q51" s="77" t="str">
        <f>IFERROR(VLOOKUP($A51,IF('Index LA Main'!$B$4=1,'Index LA Main'!$A$8:$Y$170,IF('Index LA Main'!$B$4=2,'Index LA Main'!$A$177:$Y$339,IF('Index LA Main'!$B$4=3,'Index LA Main'!$A$346:$Y$508,IF('Index LA Main'!$B$4=4,'Index LA Main'!$A$515:$Y$677,"Error")))),'Index LA Main'!Q$1,0),"Error")</f>
        <v>-</v>
      </c>
      <c r="R51" s="77">
        <f>IFERROR(VLOOKUP($A51,IF('Index LA Main'!$B$4=1,'Index LA Main'!$A$8:$Y$170,IF('Index LA Main'!$B$4=2,'Index LA Main'!$A$177:$Y$339,IF('Index LA Main'!$B$4=3,'Index LA Main'!$A$346:$Y$508,IF('Index LA Main'!$B$4=4,'Index LA Main'!$A$515:$Y$677,"Error")))),'Index LA Main'!R$1,0),"Error")</f>
        <v>0.01</v>
      </c>
      <c r="S51" s="77">
        <f>IFERROR(VLOOKUP($A51,IF('Index LA Main'!$B$4=1,'Index LA Main'!$A$8:$Y$170,IF('Index LA Main'!$B$4=2,'Index LA Main'!$A$177:$Y$339,IF('Index LA Main'!$B$4=3,'Index LA Main'!$A$346:$Y$508,IF('Index LA Main'!$B$4=4,'Index LA Main'!$A$515:$Y$677,"Error")))),'Index LA Main'!S$1,0),"Error")</f>
        <v>0.01</v>
      </c>
      <c r="T51" s="77" t="str">
        <f>IFERROR(VLOOKUP($A51,IF('Index LA Main'!$B$4=1,'Index LA Main'!$A$8:$Y$170,IF('Index LA Main'!$B$4=2,'Index LA Main'!$A$177:$Y$339,IF('Index LA Main'!$B$4=3,'Index LA Main'!$A$346:$Y$508,IF('Index LA Main'!$B$4=4,'Index LA Main'!$A$515:$Y$677,"Error")))),'Index LA Main'!T$1,0),"Error")</f>
        <v>-</v>
      </c>
      <c r="U51" s="77">
        <f>IFERROR(VLOOKUP($A51,IF('Index LA Main'!$B$4=1,'Index LA Main'!$A$8:$Y$170,IF('Index LA Main'!$B$4=2,'Index LA Main'!$A$177:$Y$339,IF('Index LA Main'!$B$4=3,'Index LA Main'!$A$346:$Y$508,IF('Index LA Main'!$B$4=4,'Index LA Main'!$A$515:$Y$677,"Error")))),'Index LA Main'!U$1,0),"Error")</f>
        <v>0</v>
      </c>
      <c r="V51" s="77" t="str">
        <f>IFERROR(VLOOKUP($A51,IF('Index LA Main'!$B$4=1,'Index LA Main'!$A$8:$Y$170,IF('Index LA Main'!$B$4=2,'Index LA Main'!$A$177:$Y$339,IF('Index LA Main'!$B$4=3,'Index LA Main'!$A$346:$Y$508,IF('Index LA Main'!$B$4=4,'Index LA Main'!$A$515:$Y$677,"Error")))),'Index LA Main'!V$1,0),"Error")</f>
        <v>-</v>
      </c>
      <c r="W51" s="77">
        <f>IFERROR(VLOOKUP($A51,IF('Index LA Main'!$B$4=1,'Index LA Main'!$A$8:$Y$170,IF('Index LA Main'!$B$4=2,'Index LA Main'!$A$177:$Y$339,IF('Index LA Main'!$B$4=3,'Index LA Main'!$A$346:$Y$508,IF('Index LA Main'!$B$4=4,'Index LA Main'!$A$515:$Y$677,"Error")))),'Index LA Main'!W$1,0),"Error")</f>
        <v>0.05</v>
      </c>
      <c r="X51" s="77">
        <f>IFERROR(VLOOKUP($A51,IF('Index LA Main'!$B$4=1,'Index LA Main'!$A$8:$Y$170,IF('Index LA Main'!$B$4=2,'Index LA Main'!$A$177:$Y$339,IF('Index LA Main'!$B$4=3,'Index LA Main'!$A$346:$Y$508,IF('Index LA Main'!$B$4=4,'Index LA Main'!$A$515:$Y$677,"Error")))),'Index LA Main'!X$1,0),"Error")</f>
        <v>0.02</v>
      </c>
      <c r="Y51" s="77">
        <f>IFERROR(VLOOKUP($A51,IF('Index LA Main'!$B$4=1,'Index LA Main'!$A$8:$Y$170,IF('Index LA Main'!$B$4=2,'Index LA Main'!$A$177:$Y$339,IF('Index LA Main'!$B$4=3,'Index LA Main'!$A$346:$Y$508,IF('Index LA Main'!$B$4=4,'Index LA Main'!$A$515:$Y$677,"Error")))),'Index LA Main'!Y$1,0),"Error")</f>
        <v>0.01</v>
      </c>
    </row>
    <row r="52" spans="1:25" s="129" customFormat="1" x14ac:dyDescent="0.2">
      <c r="A52" s="6">
        <v>371</v>
      </c>
      <c r="B52" s="6" t="s">
        <v>219</v>
      </c>
      <c r="C52" s="7" t="s">
        <v>170</v>
      </c>
      <c r="D52" s="122">
        <f>IFERROR(VLOOKUP($A52,IF('Index LA Main'!$B$4=1,'Index LA Main'!$A$8:$Y$170,IF('Index LA Main'!$B$4=2,'Index LA Main'!$A$177:$Y$339,IF('Index LA Main'!$B$4=3,'Index LA Main'!$A$346:$Y$508,IF('Index LA Main'!$B$4=4,'Index LA Main'!$A$515:$Y$677,"Error")))),'Index LA Main'!D$1,0),"Error")</f>
        <v>3380</v>
      </c>
      <c r="E52" s="77">
        <f>IFERROR(VLOOKUP($A52,IF('Index LA Main'!$B$4=1,'Index LA Main'!$A$8:$Y$170,IF('Index LA Main'!$B$4=2,'Index LA Main'!$A$177:$Y$339,IF('Index LA Main'!$B$4=3,'Index LA Main'!$A$346:$Y$508,IF('Index LA Main'!$B$4=4,'Index LA Main'!$A$515:$Y$677,"Error")))),'Index LA Main'!E$1,0),"Error")</f>
        <v>0.89</v>
      </c>
      <c r="F52" s="77">
        <f>IFERROR(VLOOKUP($A52,IF('Index LA Main'!$B$4=1,'Index LA Main'!$A$8:$Y$170,IF('Index LA Main'!$B$4=2,'Index LA Main'!$A$177:$Y$339,IF('Index LA Main'!$B$4=3,'Index LA Main'!$A$346:$Y$508,IF('Index LA Main'!$B$4=4,'Index LA Main'!$A$515:$Y$677,"Error")))),'Index LA Main'!F$1,0),"Error")</f>
        <v>0.86</v>
      </c>
      <c r="G52" s="77">
        <f>IFERROR(VLOOKUP($A52,IF('Index LA Main'!$B$4=1,'Index LA Main'!$A$8:$Y$170,IF('Index LA Main'!$B$4=2,'Index LA Main'!$A$177:$Y$339,IF('Index LA Main'!$B$4=3,'Index LA Main'!$A$346:$Y$508,IF('Index LA Main'!$B$4=4,'Index LA Main'!$A$515:$Y$677,"Error")))),'Index LA Main'!G$1,0),"Error")</f>
        <v>0.28999999999999998</v>
      </c>
      <c r="H52" s="77" t="str">
        <f>IFERROR(VLOOKUP($A52,IF('Index LA Main'!$B$4=1,'Index LA Main'!$A$8:$Y$170,IF('Index LA Main'!$B$4=2,'Index LA Main'!$A$177:$Y$339,IF('Index LA Main'!$B$4=3,'Index LA Main'!$A$346:$Y$508,IF('Index LA Main'!$B$4=4,'Index LA Main'!$A$515:$Y$677,"Error")))),'Index LA Main'!H$1,0),"Error")</f>
        <v>x</v>
      </c>
      <c r="I52" s="77">
        <f>IFERROR(VLOOKUP($A52,IF('Index LA Main'!$B$4=1,'Index LA Main'!$A$8:$Y$170,IF('Index LA Main'!$B$4=2,'Index LA Main'!$A$177:$Y$339,IF('Index LA Main'!$B$4=3,'Index LA Main'!$A$346:$Y$508,IF('Index LA Main'!$B$4=4,'Index LA Main'!$A$515:$Y$677,"Error")))),'Index LA Main'!I$1,0),"Error")</f>
        <v>0.04</v>
      </c>
      <c r="J52" s="77">
        <f>IFERROR(VLOOKUP($A52,IF('Index LA Main'!$B$4=1,'Index LA Main'!$A$8:$Y$170,IF('Index LA Main'!$B$4=2,'Index LA Main'!$A$177:$Y$339,IF('Index LA Main'!$B$4=3,'Index LA Main'!$A$346:$Y$508,IF('Index LA Main'!$B$4=4,'Index LA Main'!$A$515:$Y$677,"Error")))),'Index LA Main'!J$1,0),"Error")</f>
        <v>0.49</v>
      </c>
      <c r="K52" s="77">
        <f>IFERROR(VLOOKUP($A52,IF('Index LA Main'!$B$4=1,'Index LA Main'!$A$8:$Y$170,IF('Index LA Main'!$B$4=2,'Index LA Main'!$A$177:$Y$339,IF('Index LA Main'!$B$4=3,'Index LA Main'!$A$346:$Y$508,IF('Index LA Main'!$B$4=4,'Index LA Main'!$A$515:$Y$677,"Error")))),'Index LA Main'!K$1,0),"Error")</f>
        <v>0.03</v>
      </c>
      <c r="L52" s="77" t="str">
        <f>IFERROR(VLOOKUP($A52,IF('Index LA Main'!$B$4=1,'Index LA Main'!$A$8:$Y$170,IF('Index LA Main'!$B$4=2,'Index LA Main'!$A$177:$Y$339,IF('Index LA Main'!$B$4=3,'Index LA Main'!$A$346:$Y$508,IF('Index LA Main'!$B$4=4,'Index LA Main'!$A$515:$Y$677,"Error")))),'Index LA Main'!L$1,0),"Error")</f>
        <v>x</v>
      </c>
      <c r="M52" s="77" t="str">
        <f>IFERROR(VLOOKUP($A52,IF('Index LA Main'!$B$4=1,'Index LA Main'!$A$8:$Y$170,IF('Index LA Main'!$B$4=2,'Index LA Main'!$A$177:$Y$339,IF('Index LA Main'!$B$4=3,'Index LA Main'!$A$346:$Y$508,IF('Index LA Main'!$B$4=4,'Index LA Main'!$A$515:$Y$677,"Error")))),'Index LA Main'!M$1,0),"Error")</f>
        <v>x</v>
      </c>
      <c r="N52" s="77">
        <f>IFERROR(VLOOKUP($A52,IF('Index LA Main'!$B$4=1,'Index LA Main'!$A$8:$Y$170,IF('Index LA Main'!$B$4=2,'Index LA Main'!$A$177:$Y$339,IF('Index LA Main'!$B$4=3,'Index LA Main'!$A$346:$Y$508,IF('Index LA Main'!$B$4=4,'Index LA Main'!$A$515:$Y$677,"Error")))),'Index LA Main'!N$1,0),"Error")</f>
        <v>0</v>
      </c>
      <c r="O52" s="77">
        <f>IFERROR(VLOOKUP($A52,IF('Index LA Main'!$B$4=1,'Index LA Main'!$A$8:$Y$170,IF('Index LA Main'!$B$4=2,'Index LA Main'!$A$177:$Y$339,IF('Index LA Main'!$B$4=3,'Index LA Main'!$A$346:$Y$508,IF('Index LA Main'!$B$4=4,'Index LA Main'!$A$515:$Y$677,"Error")))),'Index LA Main'!O$1,0),"Error")</f>
        <v>0.06</v>
      </c>
      <c r="P52" s="77">
        <f>IFERROR(VLOOKUP($A52,IF('Index LA Main'!$B$4=1,'Index LA Main'!$A$8:$Y$170,IF('Index LA Main'!$B$4=2,'Index LA Main'!$A$177:$Y$339,IF('Index LA Main'!$B$4=3,'Index LA Main'!$A$346:$Y$508,IF('Index LA Main'!$B$4=4,'Index LA Main'!$A$515:$Y$677,"Error")))),'Index LA Main'!P$1,0),"Error")</f>
        <v>0</v>
      </c>
      <c r="Q52" s="77">
        <f>IFERROR(VLOOKUP($A52,IF('Index LA Main'!$B$4=1,'Index LA Main'!$A$8:$Y$170,IF('Index LA Main'!$B$4=2,'Index LA Main'!$A$177:$Y$339,IF('Index LA Main'!$B$4=3,'Index LA Main'!$A$346:$Y$508,IF('Index LA Main'!$B$4=4,'Index LA Main'!$A$515:$Y$677,"Error")))),'Index LA Main'!Q$1,0),"Error")</f>
        <v>0.01</v>
      </c>
      <c r="R52" s="77">
        <f>IFERROR(VLOOKUP($A52,IF('Index LA Main'!$B$4=1,'Index LA Main'!$A$8:$Y$170,IF('Index LA Main'!$B$4=2,'Index LA Main'!$A$177:$Y$339,IF('Index LA Main'!$B$4=3,'Index LA Main'!$A$346:$Y$508,IF('Index LA Main'!$B$4=4,'Index LA Main'!$A$515:$Y$677,"Error")))),'Index LA Main'!R$1,0),"Error")</f>
        <v>0.02</v>
      </c>
      <c r="S52" s="77">
        <f>IFERROR(VLOOKUP($A52,IF('Index LA Main'!$B$4=1,'Index LA Main'!$A$8:$Y$170,IF('Index LA Main'!$B$4=2,'Index LA Main'!$A$177:$Y$339,IF('Index LA Main'!$B$4=3,'Index LA Main'!$A$346:$Y$508,IF('Index LA Main'!$B$4=4,'Index LA Main'!$A$515:$Y$677,"Error")))),'Index LA Main'!S$1,0),"Error")</f>
        <v>0.01</v>
      </c>
      <c r="T52" s="77" t="str">
        <f>IFERROR(VLOOKUP($A52,IF('Index LA Main'!$B$4=1,'Index LA Main'!$A$8:$Y$170,IF('Index LA Main'!$B$4=2,'Index LA Main'!$A$177:$Y$339,IF('Index LA Main'!$B$4=3,'Index LA Main'!$A$346:$Y$508,IF('Index LA Main'!$B$4=4,'Index LA Main'!$A$515:$Y$677,"Error")))),'Index LA Main'!T$1,0),"Error")</f>
        <v>-</v>
      </c>
      <c r="U52" s="77" t="str">
        <f>IFERROR(VLOOKUP($A52,IF('Index LA Main'!$B$4=1,'Index LA Main'!$A$8:$Y$170,IF('Index LA Main'!$B$4=2,'Index LA Main'!$A$177:$Y$339,IF('Index LA Main'!$B$4=3,'Index LA Main'!$A$346:$Y$508,IF('Index LA Main'!$B$4=4,'Index LA Main'!$A$515:$Y$677,"Error")))),'Index LA Main'!U$1,0),"Error")</f>
        <v>-</v>
      </c>
      <c r="V52" s="77">
        <f>IFERROR(VLOOKUP($A52,IF('Index LA Main'!$B$4=1,'Index LA Main'!$A$8:$Y$170,IF('Index LA Main'!$B$4=2,'Index LA Main'!$A$177:$Y$339,IF('Index LA Main'!$B$4=3,'Index LA Main'!$A$346:$Y$508,IF('Index LA Main'!$B$4=4,'Index LA Main'!$A$515:$Y$677,"Error")))),'Index LA Main'!V$1,0),"Error")</f>
        <v>0.01</v>
      </c>
      <c r="W52" s="77">
        <f>IFERROR(VLOOKUP($A52,IF('Index LA Main'!$B$4=1,'Index LA Main'!$A$8:$Y$170,IF('Index LA Main'!$B$4=2,'Index LA Main'!$A$177:$Y$339,IF('Index LA Main'!$B$4=3,'Index LA Main'!$A$346:$Y$508,IF('Index LA Main'!$B$4=4,'Index LA Main'!$A$515:$Y$677,"Error")))),'Index LA Main'!W$1,0),"Error")</f>
        <v>7.0000000000000007E-2</v>
      </c>
      <c r="X52" s="77">
        <f>IFERROR(VLOOKUP($A52,IF('Index LA Main'!$B$4=1,'Index LA Main'!$A$8:$Y$170,IF('Index LA Main'!$B$4=2,'Index LA Main'!$A$177:$Y$339,IF('Index LA Main'!$B$4=3,'Index LA Main'!$A$346:$Y$508,IF('Index LA Main'!$B$4=4,'Index LA Main'!$A$515:$Y$677,"Error")))),'Index LA Main'!X$1,0),"Error")</f>
        <v>0.02</v>
      </c>
      <c r="Y52" s="77">
        <f>IFERROR(VLOOKUP($A52,IF('Index LA Main'!$B$4=1,'Index LA Main'!$A$8:$Y$170,IF('Index LA Main'!$B$4=2,'Index LA Main'!$A$177:$Y$339,IF('Index LA Main'!$B$4=3,'Index LA Main'!$A$346:$Y$508,IF('Index LA Main'!$B$4=4,'Index LA Main'!$A$515:$Y$677,"Error")))),'Index LA Main'!Y$1,0),"Error")</f>
        <v>0.01</v>
      </c>
    </row>
    <row r="53" spans="1:25" s="129" customFormat="1" x14ac:dyDescent="0.2">
      <c r="A53" s="6">
        <v>835</v>
      </c>
      <c r="B53" s="6" t="s">
        <v>220</v>
      </c>
      <c r="C53" s="7" t="s">
        <v>184</v>
      </c>
      <c r="D53" s="122">
        <f>IFERROR(VLOOKUP($A53,IF('Index LA Main'!$B$4=1,'Index LA Main'!$A$8:$Y$170,IF('Index LA Main'!$B$4=2,'Index LA Main'!$A$177:$Y$339,IF('Index LA Main'!$B$4=3,'Index LA Main'!$A$346:$Y$508,IF('Index LA Main'!$B$4=4,'Index LA Main'!$A$515:$Y$677,"Error")))),'Index LA Main'!D$1,0),"Error")</f>
        <v>4300</v>
      </c>
      <c r="E53" s="77">
        <f>IFERROR(VLOOKUP($A53,IF('Index LA Main'!$B$4=1,'Index LA Main'!$A$8:$Y$170,IF('Index LA Main'!$B$4=2,'Index LA Main'!$A$177:$Y$339,IF('Index LA Main'!$B$4=3,'Index LA Main'!$A$346:$Y$508,IF('Index LA Main'!$B$4=4,'Index LA Main'!$A$515:$Y$677,"Error")))),'Index LA Main'!E$1,0),"Error")</f>
        <v>0.93</v>
      </c>
      <c r="F53" s="77">
        <f>IFERROR(VLOOKUP($A53,IF('Index LA Main'!$B$4=1,'Index LA Main'!$A$8:$Y$170,IF('Index LA Main'!$B$4=2,'Index LA Main'!$A$177:$Y$339,IF('Index LA Main'!$B$4=3,'Index LA Main'!$A$346:$Y$508,IF('Index LA Main'!$B$4=4,'Index LA Main'!$A$515:$Y$677,"Error")))),'Index LA Main'!F$1,0),"Error")</f>
        <v>0.92</v>
      </c>
      <c r="G53" s="77">
        <f>IFERROR(VLOOKUP($A53,IF('Index LA Main'!$B$4=1,'Index LA Main'!$A$8:$Y$170,IF('Index LA Main'!$B$4=2,'Index LA Main'!$A$177:$Y$339,IF('Index LA Main'!$B$4=3,'Index LA Main'!$A$346:$Y$508,IF('Index LA Main'!$B$4=4,'Index LA Main'!$A$515:$Y$677,"Error")))),'Index LA Main'!G$1,0),"Error")</f>
        <v>0.34</v>
      </c>
      <c r="H53" s="77" t="str">
        <f>IFERROR(VLOOKUP($A53,IF('Index LA Main'!$B$4=1,'Index LA Main'!$A$8:$Y$170,IF('Index LA Main'!$B$4=2,'Index LA Main'!$A$177:$Y$339,IF('Index LA Main'!$B$4=3,'Index LA Main'!$A$346:$Y$508,IF('Index LA Main'!$B$4=4,'Index LA Main'!$A$515:$Y$677,"Error")))),'Index LA Main'!H$1,0),"Error")</f>
        <v>-</v>
      </c>
      <c r="I53" s="77">
        <f>IFERROR(VLOOKUP($A53,IF('Index LA Main'!$B$4=1,'Index LA Main'!$A$8:$Y$170,IF('Index LA Main'!$B$4=2,'Index LA Main'!$A$177:$Y$339,IF('Index LA Main'!$B$4=3,'Index LA Main'!$A$346:$Y$508,IF('Index LA Main'!$B$4=4,'Index LA Main'!$A$515:$Y$677,"Error")))),'Index LA Main'!I$1,0),"Error")</f>
        <v>0.02</v>
      </c>
      <c r="J53" s="77">
        <f>IFERROR(VLOOKUP($A53,IF('Index LA Main'!$B$4=1,'Index LA Main'!$A$8:$Y$170,IF('Index LA Main'!$B$4=2,'Index LA Main'!$A$177:$Y$339,IF('Index LA Main'!$B$4=3,'Index LA Main'!$A$346:$Y$508,IF('Index LA Main'!$B$4=4,'Index LA Main'!$A$515:$Y$677,"Error")))),'Index LA Main'!J$1,0),"Error")</f>
        <v>0.54</v>
      </c>
      <c r="K53" s="77" t="str">
        <f>IFERROR(VLOOKUP($A53,IF('Index LA Main'!$B$4=1,'Index LA Main'!$A$8:$Y$170,IF('Index LA Main'!$B$4=2,'Index LA Main'!$A$177:$Y$339,IF('Index LA Main'!$B$4=3,'Index LA Main'!$A$346:$Y$508,IF('Index LA Main'!$B$4=4,'Index LA Main'!$A$515:$Y$677,"Error")))),'Index LA Main'!K$1,0),"Error")</f>
        <v>-</v>
      </c>
      <c r="L53" s="77">
        <f>IFERROR(VLOOKUP($A53,IF('Index LA Main'!$B$4=1,'Index LA Main'!$A$8:$Y$170,IF('Index LA Main'!$B$4=2,'Index LA Main'!$A$177:$Y$339,IF('Index LA Main'!$B$4=3,'Index LA Main'!$A$346:$Y$508,IF('Index LA Main'!$B$4=4,'Index LA Main'!$A$515:$Y$677,"Error")))),'Index LA Main'!L$1,0),"Error")</f>
        <v>0</v>
      </c>
      <c r="M53" s="77" t="str">
        <f>IFERROR(VLOOKUP($A53,IF('Index LA Main'!$B$4=1,'Index LA Main'!$A$8:$Y$170,IF('Index LA Main'!$B$4=2,'Index LA Main'!$A$177:$Y$339,IF('Index LA Main'!$B$4=3,'Index LA Main'!$A$346:$Y$508,IF('Index LA Main'!$B$4=4,'Index LA Main'!$A$515:$Y$677,"Error")))),'Index LA Main'!M$1,0),"Error")</f>
        <v>-</v>
      </c>
      <c r="N53" s="77" t="str">
        <f>IFERROR(VLOOKUP($A53,IF('Index LA Main'!$B$4=1,'Index LA Main'!$A$8:$Y$170,IF('Index LA Main'!$B$4=2,'Index LA Main'!$A$177:$Y$339,IF('Index LA Main'!$B$4=3,'Index LA Main'!$A$346:$Y$508,IF('Index LA Main'!$B$4=4,'Index LA Main'!$A$515:$Y$677,"Error")))),'Index LA Main'!N$1,0),"Error")</f>
        <v>x</v>
      </c>
      <c r="O53" s="77">
        <f>IFERROR(VLOOKUP($A53,IF('Index LA Main'!$B$4=1,'Index LA Main'!$A$8:$Y$170,IF('Index LA Main'!$B$4=2,'Index LA Main'!$A$177:$Y$339,IF('Index LA Main'!$B$4=3,'Index LA Main'!$A$346:$Y$508,IF('Index LA Main'!$B$4=4,'Index LA Main'!$A$515:$Y$677,"Error")))),'Index LA Main'!O$1,0),"Error")</f>
        <v>0.06</v>
      </c>
      <c r="P53" s="77" t="str">
        <f>IFERROR(VLOOKUP($A53,IF('Index LA Main'!$B$4=1,'Index LA Main'!$A$8:$Y$170,IF('Index LA Main'!$B$4=2,'Index LA Main'!$A$177:$Y$339,IF('Index LA Main'!$B$4=3,'Index LA Main'!$A$346:$Y$508,IF('Index LA Main'!$B$4=4,'Index LA Main'!$A$515:$Y$677,"Error")))),'Index LA Main'!P$1,0),"Error")</f>
        <v>x</v>
      </c>
      <c r="Q53" s="77" t="str">
        <f>IFERROR(VLOOKUP($A53,IF('Index LA Main'!$B$4=1,'Index LA Main'!$A$8:$Y$170,IF('Index LA Main'!$B$4=2,'Index LA Main'!$A$177:$Y$339,IF('Index LA Main'!$B$4=3,'Index LA Main'!$A$346:$Y$508,IF('Index LA Main'!$B$4=4,'Index LA Main'!$A$515:$Y$677,"Error")))),'Index LA Main'!Q$1,0),"Error")</f>
        <v>-</v>
      </c>
      <c r="R53" s="77">
        <f>IFERROR(VLOOKUP($A53,IF('Index LA Main'!$B$4=1,'Index LA Main'!$A$8:$Y$170,IF('Index LA Main'!$B$4=2,'Index LA Main'!$A$177:$Y$339,IF('Index LA Main'!$B$4=3,'Index LA Main'!$A$346:$Y$508,IF('Index LA Main'!$B$4=4,'Index LA Main'!$A$515:$Y$677,"Error")))),'Index LA Main'!R$1,0),"Error")</f>
        <v>0.01</v>
      </c>
      <c r="S53" s="77">
        <f>IFERROR(VLOOKUP($A53,IF('Index LA Main'!$B$4=1,'Index LA Main'!$A$8:$Y$170,IF('Index LA Main'!$B$4=2,'Index LA Main'!$A$177:$Y$339,IF('Index LA Main'!$B$4=3,'Index LA Main'!$A$346:$Y$508,IF('Index LA Main'!$B$4=4,'Index LA Main'!$A$515:$Y$677,"Error")))),'Index LA Main'!S$1,0),"Error")</f>
        <v>0.01</v>
      </c>
      <c r="T53" s="77" t="str">
        <f>IFERROR(VLOOKUP($A53,IF('Index LA Main'!$B$4=1,'Index LA Main'!$A$8:$Y$170,IF('Index LA Main'!$B$4=2,'Index LA Main'!$A$177:$Y$339,IF('Index LA Main'!$B$4=3,'Index LA Main'!$A$346:$Y$508,IF('Index LA Main'!$B$4=4,'Index LA Main'!$A$515:$Y$677,"Error")))),'Index LA Main'!T$1,0),"Error")</f>
        <v>-</v>
      </c>
      <c r="U53" s="77">
        <f>IFERROR(VLOOKUP($A53,IF('Index LA Main'!$B$4=1,'Index LA Main'!$A$8:$Y$170,IF('Index LA Main'!$B$4=2,'Index LA Main'!$A$177:$Y$339,IF('Index LA Main'!$B$4=3,'Index LA Main'!$A$346:$Y$508,IF('Index LA Main'!$B$4=4,'Index LA Main'!$A$515:$Y$677,"Error")))),'Index LA Main'!U$1,0),"Error")</f>
        <v>0</v>
      </c>
      <c r="V53" s="77">
        <f>IFERROR(VLOOKUP($A53,IF('Index LA Main'!$B$4=1,'Index LA Main'!$A$8:$Y$170,IF('Index LA Main'!$B$4=2,'Index LA Main'!$A$177:$Y$339,IF('Index LA Main'!$B$4=3,'Index LA Main'!$A$346:$Y$508,IF('Index LA Main'!$B$4=4,'Index LA Main'!$A$515:$Y$677,"Error")))),'Index LA Main'!V$1,0),"Error")</f>
        <v>0.01</v>
      </c>
      <c r="W53" s="77">
        <f>IFERROR(VLOOKUP($A53,IF('Index LA Main'!$B$4=1,'Index LA Main'!$A$8:$Y$170,IF('Index LA Main'!$B$4=2,'Index LA Main'!$A$177:$Y$339,IF('Index LA Main'!$B$4=3,'Index LA Main'!$A$346:$Y$508,IF('Index LA Main'!$B$4=4,'Index LA Main'!$A$515:$Y$677,"Error")))),'Index LA Main'!W$1,0),"Error")</f>
        <v>0.05</v>
      </c>
      <c r="X53" s="77">
        <f>IFERROR(VLOOKUP($A53,IF('Index LA Main'!$B$4=1,'Index LA Main'!$A$8:$Y$170,IF('Index LA Main'!$B$4=2,'Index LA Main'!$A$177:$Y$339,IF('Index LA Main'!$B$4=3,'Index LA Main'!$A$346:$Y$508,IF('Index LA Main'!$B$4=4,'Index LA Main'!$A$515:$Y$677,"Error")))),'Index LA Main'!X$1,0),"Error")</f>
        <v>0.01</v>
      </c>
      <c r="Y53" s="77">
        <f>IFERROR(VLOOKUP($A53,IF('Index LA Main'!$B$4=1,'Index LA Main'!$A$8:$Y$170,IF('Index LA Main'!$B$4=2,'Index LA Main'!$A$177:$Y$339,IF('Index LA Main'!$B$4=3,'Index LA Main'!$A$346:$Y$508,IF('Index LA Main'!$B$4=4,'Index LA Main'!$A$515:$Y$677,"Error")))),'Index LA Main'!Y$1,0),"Error")</f>
        <v>0.01</v>
      </c>
    </row>
    <row r="54" spans="1:25" s="129" customFormat="1" x14ac:dyDescent="0.2">
      <c r="A54" s="6">
        <v>332</v>
      </c>
      <c r="B54" s="6" t="s">
        <v>221</v>
      </c>
      <c r="C54" s="7" t="s">
        <v>174</v>
      </c>
      <c r="D54" s="122">
        <f>IFERROR(VLOOKUP($A54,IF('Index LA Main'!$B$4=1,'Index LA Main'!$A$8:$Y$170,IF('Index LA Main'!$B$4=2,'Index LA Main'!$A$177:$Y$339,IF('Index LA Main'!$B$4=3,'Index LA Main'!$A$346:$Y$508,IF('Index LA Main'!$B$4=4,'Index LA Main'!$A$515:$Y$677,"Error")))),'Index LA Main'!D$1,0),"Error")</f>
        <v>3830</v>
      </c>
      <c r="E54" s="77">
        <f>IFERROR(VLOOKUP($A54,IF('Index LA Main'!$B$4=1,'Index LA Main'!$A$8:$Y$170,IF('Index LA Main'!$B$4=2,'Index LA Main'!$A$177:$Y$339,IF('Index LA Main'!$B$4=3,'Index LA Main'!$A$346:$Y$508,IF('Index LA Main'!$B$4=4,'Index LA Main'!$A$515:$Y$677,"Error")))),'Index LA Main'!E$1,0),"Error")</f>
        <v>0.92</v>
      </c>
      <c r="F54" s="77">
        <f>IFERROR(VLOOKUP($A54,IF('Index LA Main'!$B$4=1,'Index LA Main'!$A$8:$Y$170,IF('Index LA Main'!$B$4=2,'Index LA Main'!$A$177:$Y$339,IF('Index LA Main'!$B$4=3,'Index LA Main'!$A$346:$Y$508,IF('Index LA Main'!$B$4=4,'Index LA Main'!$A$515:$Y$677,"Error")))),'Index LA Main'!F$1,0),"Error")</f>
        <v>0.9</v>
      </c>
      <c r="G54" s="77">
        <f>IFERROR(VLOOKUP($A54,IF('Index LA Main'!$B$4=1,'Index LA Main'!$A$8:$Y$170,IF('Index LA Main'!$B$4=2,'Index LA Main'!$A$177:$Y$339,IF('Index LA Main'!$B$4=3,'Index LA Main'!$A$346:$Y$508,IF('Index LA Main'!$B$4=4,'Index LA Main'!$A$515:$Y$677,"Error")))),'Index LA Main'!G$1,0),"Error")</f>
        <v>0.62</v>
      </c>
      <c r="H54" s="77" t="str">
        <f>IFERROR(VLOOKUP($A54,IF('Index LA Main'!$B$4=1,'Index LA Main'!$A$8:$Y$170,IF('Index LA Main'!$B$4=2,'Index LA Main'!$A$177:$Y$339,IF('Index LA Main'!$B$4=3,'Index LA Main'!$A$346:$Y$508,IF('Index LA Main'!$B$4=4,'Index LA Main'!$A$515:$Y$677,"Error")))),'Index LA Main'!H$1,0),"Error")</f>
        <v>-</v>
      </c>
      <c r="I54" s="77">
        <f>IFERROR(VLOOKUP($A54,IF('Index LA Main'!$B$4=1,'Index LA Main'!$A$8:$Y$170,IF('Index LA Main'!$B$4=2,'Index LA Main'!$A$177:$Y$339,IF('Index LA Main'!$B$4=3,'Index LA Main'!$A$346:$Y$508,IF('Index LA Main'!$B$4=4,'Index LA Main'!$A$515:$Y$677,"Error")))),'Index LA Main'!I$1,0),"Error")</f>
        <v>0.04</v>
      </c>
      <c r="J54" s="77">
        <f>IFERROR(VLOOKUP($A54,IF('Index LA Main'!$B$4=1,'Index LA Main'!$A$8:$Y$170,IF('Index LA Main'!$B$4=2,'Index LA Main'!$A$177:$Y$339,IF('Index LA Main'!$B$4=3,'Index LA Main'!$A$346:$Y$508,IF('Index LA Main'!$B$4=4,'Index LA Main'!$A$515:$Y$677,"Error")))),'Index LA Main'!J$1,0),"Error")</f>
        <v>0.1</v>
      </c>
      <c r="K54" s="77">
        <f>IFERROR(VLOOKUP($A54,IF('Index LA Main'!$B$4=1,'Index LA Main'!$A$8:$Y$170,IF('Index LA Main'!$B$4=2,'Index LA Main'!$A$177:$Y$339,IF('Index LA Main'!$B$4=3,'Index LA Main'!$A$346:$Y$508,IF('Index LA Main'!$B$4=4,'Index LA Main'!$A$515:$Y$677,"Error")))),'Index LA Main'!K$1,0),"Error")</f>
        <v>0.14000000000000001</v>
      </c>
      <c r="L54" s="77" t="str">
        <f>IFERROR(VLOOKUP($A54,IF('Index LA Main'!$B$4=1,'Index LA Main'!$A$8:$Y$170,IF('Index LA Main'!$B$4=2,'Index LA Main'!$A$177:$Y$339,IF('Index LA Main'!$B$4=3,'Index LA Main'!$A$346:$Y$508,IF('Index LA Main'!$B$4=4,'Index LA Main'!$A$515:$Y$677,"Error")))),'Index LA Main'!L$1,0),"Error")</f>
        <v>x</v>
      </c>
      <c r="M54" s="77">
        <f>IFERROR(VLOOKUP($A54,IF('Index LA Main'!$B$4=1,'Index LA Main'!$A$8:$Y$170,IF('Index LA Main'!$B$4=2,'Index LA Main'!$A$177:$Y$339,IF('Index LA Main'!$B$4=3,'Index LA Main'!$A$346:$Y$508,IF('Index LA Main'!$B$4=4,'Index LA Main'!$A$515:$Y$677,"Error")))),'Index LA Main'!M$1,0),"Error")</f>
        <v>0</v>
      </c>
      <c r="N54" s="77">
        <f>IFERROR(VLOOKUP($A54,IF('Index LA Main'!$B$4=1,'Index LA Main'!$A$8:$Y$170,IF('Index LA Main'!$B$4=2,'Index LA Main'!$A$177:$Y$339,IF('Index LA Main'!$B$4=3,'Index LA Main'!$A$346:$Y$508,IF('Index LA Main'!$B$4=4,'Index LA Main'!$A$515:$Y$677,"Error")))),'Index LA Main'!N$1,0),"Error")</f>
        <v>0</v>
      </c>
      <c r="O54" s="77">
        <f>IFERROR(VLOOKUP($A54,IF('Index LA Main'!$B$4=1,'Index LA Main'!$A$8:$Y$170,IF('Index LA Main'!$B$4=2,'Index LA Main'!$A$177:$Y$339,IF('Index LA Main'!$B$4=3,'Index LA Main'!$A$346:$Y$508,IF('Index LA Main'!$B$4=4,'Index LA Main'!$A$515:$Y$677,"Error")))),'Index LA Main'!O$1,0),"Error")</f>
        <v>7.0000000000000007E-2</v>
      </c>
      <c r="P54" s="77">
        <f>IFERROR(VLOOKUP($A54,IF('Index LA Main'!$B$4=1,'Index LA Main'!$A$8:$Y$170,IF('Index LA Main'!$B$4=2,'Index LA Main'!$A$177:$Y$339,IF('Index LA Main'!$B$4=3,'Index LA Main'!$A$346:$Y$508,IF('Index LA Main'!$B$4=4,'Index LA Main'!$A$515:$Y$677,"Error")))),'Index LA Main'!P$1,0),"Error")</f>
        <v>0</v>
      </c>
      <c r="Q54" s="77" t="str">
        <f>IFERROR(VLOOKUP($A54,IF('Index LA Main'!$B$4=1,'Index LA Main'!$A$8:$Y$170,IF('Index LA Main'!$B$4=2,'Index LA Main'!$A$177:$Y$339,IF('Index LA Main'!$B$4=3,'Index LA Main'!$A$346:$Y$508,IF('Index LA Main'!$B$4=4,'Index LA Main'!$A$515:$Y$677,"Error")))),'Index LA Main'!Q$1,0),"Error")</f>
        <v>-</v>
      </c>
      <c r="R54" s="77">
        <f>IFERROR(VLOOKUP($A54,IF('Index LA Main'!$B$4=1,'Index LA Main'!$A$8:$Y$170,IF('Index LA Main'!$B$4=2,'Index LA Main'!$A$177:$Y$339,IF('Index LA Main'!$B$4=3,'Index LA Main'!$A$346:$Y$508,IF('Index LA Main'!$B$4=4,'Index LA Main'!$A$515:$Y$677,"Error")))),'Index LA Main'!R$1,0),"Error")</f>
        <v>0.01</v>
      </c>
      <c r="S54" s="77">
        <f>IFERROR(VLOOKUP($A54,IF('Index LA Main'!$B$4=1,'Index LA Main'!$A$8:$Y$170,IF('Index LA Main'!$B$4=2,'Index LA Main'!$A$177:$Y$339,IF('Index LA Main'!$B$4=3,'Index LA Main'!$A$346:$Y$508,IF('Index LA Main'!$B$4=4,'Index LA Main'!$A$515:$Y$677,"Error")))),'Index LA Main'!S$1,0),"Error")</f>
        <v>0.01</v>
      </c>
      <c r="T54" s="77" t="str">
        <f>IFERROR(VLOOKUP($A54,IF('Index LA Main'!$B$4=1,'Index LA Main'!$A$8:$Y$170,IF('Index LA Main'!$B$4=2,'Index LA Main'!$A$177:$Y$339,IF('Index LA Main'!$B$4=3,'Index LA Main'!$A$346:$Y$508,IF('Index LA Main'!$B$4=4,'Index LA Main'!$A$515:$Y$677,"Error")))),'Index LA Main'!T$1,0),"Error")</f>
        <v>-</v>
      </c>
      <c r="U54" s="77" t="str">
        <f>IFERROR(VLOOKUP($A54,IF('Index LA Main'!$B$4=1,'Index LA Main'!$A$8:$Y$170,IF('Index LA Main'!$B$4=2,'Index LA Main'!$A$177:$Y$339,IF('Index LA Main'!$B$4=3,'Index LA Main'!$A$346:$Y$508,IF('Index LA Main'!$B$4=4,'Index LA Main'!$A$515:$Y$677,"Error")))),'Index LA Main'!U$1,0),"Error")</f>
        <v>-</v>
      </c>
      <c r="V54" s="77">
        <f>IFERROR(VLOOKUP($A54,IF('Index LA Main'!$B$4=1,'Index LA Main'!$A$8:$Y$170,IF('Index LA Main'!$B$4=2,'Index LA Main'!$A$177:$Y$339,IF('Index LA Main'!$B$4=3,'Index LA Main'!$A$346:$Y$508,IF('Index LA Main'!$B$4=4,'Index LA Main'!$A$515:$Y$677,"Error")))),'Index LA Main'!V$1,0),"Error")</f>
        <v>0.01</v>
      </c>
      <c r="W54" s="77">
        <f>IFERROR(VLOOKUP($A54,IF('Index LA Main'!$B$4=1,'Index LA Main'!$A$8:$Y$170,IF('Index LA Main'!$B$4=2,'Index LA Main'!$A$177:$Y$339,IF('Index LA Main'!$B$4=3,'Index LA Main'!$A$346:$Y$508,IF('Index LA Main'!$B$4=4,'Index LA Main'!$A$515:$Y$677,"Error")))),'Index LA Main'!W$1,0),"Error")</f>
        <v>0.06</v>
      </c>
      <c r="X54" s="77">
        <f>IFERROR(VLOOKUP($A54,IF('Index LA Main'!$B$4=1,'Index LA Main'!$A$8:$Y$170,IF('Index LA Main'!$B$4=2,'Index LA Main'!$A$177:$Y$339,IF('Index LA Main'!$B$4=3,'Index LA Main'!$A$346:$Y$508,IF('Index LA Main'!$B$4=4,'Index LA Main'!$A$515:$Y$677,"Error")))),'Index LA Main'!X$1,0),"Error")</f>
        <v>0.02</v>
      </c>
      <c r="Y54" s="77">
        <f>IFERROR(VLOOKUP($A54,IF('Index LA Main'!$B$4=1,'Index LA Main'!$A$8:$Y$170,IF('Index LA Main'!$B$4=2,'Index LA Main'!$A$177:$Y$339,IF('Index LA Main'!$B$4=3,'Index LA Main'!$A$346:$Y$508,IF('Index LA Main'!$B$4=4,'Index LA Main'!$A$515:$Y$677,"Error")))),'Index LA Main'!Y$1,0),"Error")</f>
        <v>0.01</v>
      </c>
    </row>
    <row r="55" spans="1:25" s="129" customFormat="1" x14ac:dyDescent="0.2">
      <c r="A55" s="6">
        <v>840</v>
      </c>
      <c r="B55" s="6" t="s">
        <v>222</v>
      </c>
      <c r="C55" s="7" t="s">
        <v>166</v>
      </c>
      <c r="D55" s="122">
        <f>IFERROR(VLOOKUP($A55,IF('Index LA Main'!$B$4=1,'Index LA Main'!$A$8:$Y$170,IF('Index LA Main'!$B$4=2,'Index LA Main'!$A$177:$Y$339,IF('Index LA Main'!$B$4=3,'Index LA Main'!$A$346:$Y$508,IF('Index LA Main'!$B$4=4,'Index LA Main'!$A$515:$Y$677,"Error")))),'Index LA Main'!D$1,0),"Error")</f>
        <v>5310</v>
      </c>
      <c r="E55" s="77">
        <f>IFERROR(VLOOKUP($A55,IF('Index LA Main'!$B$4=1,'Index LA Main'!$A$8:$Y$170,IF('Index LA Main'!$B$4=2,'Index LA Main'!$A$177:$Y$339,IF('Index LA Main'!$B$4=3,'Index LA Main'!$A$346:$Y$508,IF('Index LA Main'!$B$4=4,'Index LA Main'!$A$515:$Y$677,"Error")))),'Index LA Main'!E$1,0),"Error")</f>
        <v>0.92</v>
      </c>
      <c r="F55" s="77">
        <f>IFERROR(VLOOKUP($A55,IF('Index LA Main'!$B$4=1,'Index LA Main'!$A$8:$Y$170,IF('Index LA Main'!$B$4=2,'Index LA Main'!$A$177:$Y$339,IF('Index LA Main'!$B$4=3,'Index LA Main'!$A$346:$Y$508,IF('Index LA Main'!$B$4=4,'Index LA Main'!$A$515:$Y$677,"Error")))),'Index LA Main'!F$1,0),"Error")</f>
        <v>0.9</v>
      </c>
      <c r="G55" s="77">
        <f>IFERROR(VLOOKUP($A55,IF('Index LA Main'!$B$4=1,'Index LA Main'!$A$8:$Y$170,IF('Index LA Main'!$B$4=2,'Index LA Main'!$A$177:$Y$339,IF('Index LA Main'!$B$4=3,'Index LA Main'!$A$346:$Y$508,IF('Index LA Main'!$B$4=4,'Index LA Main'!$A$515:$Y$677,"Error")))),'Index LA Main'!G$1,0),"Error")</f>
        <v>0.44</v>
      </c>
      <c r="H55" s="77" t="str">
        <f>IFERROR(VLOOKUP($A55,IF('Index LA Main'!$B$4=1,'Index LA Main'!$A$8:$Y$170,IF('Index LA Main'!$B$4=2,'Index LA Main'!$A$177:$Y$339,IF('Index LA Main'!$B$4=3,'Index LA Main'!$A$346:$Y$508,IF('Index LA Main'!$B$4=4,'Index LA Main'!$A$515:$Y$677,"Error")))),'Index LA Main'!H$1,0),"Error")</f>
        <v>-</v>
      </c>
      <c r="I55" s="77">
        <f>IFERROR(VLOOKUP($A55,IF('Index LA Main'!$B$4=1,'Index LA Main'!$A$8:$Y$170,IF('Index LA Main'!$B$4=2,'Index LA Main'!$A$177:$Y$339,IF('Index LA Main'!$B$4=3,'Index LA Main'!$A$346:$Y$508,IF('Index LA Main'!$B$4=4,'Index LA Main'!$A$515:$Y$677,"Error")))),'Index LA Main'!I$1,0),"Error")</f>
        <v>0.04</v>
      </c>
      <c r="J55" s="77">
        <f>IFERROR(VLOOKUP($A55,IF('Index LA Main'!$B$4=1,'Index LA Main'!$A$8:$Y$170,IF('Index LA Main'!$B$4=2,'Index LA Main'!$A$177:$Y$339,IF('Index LA Main'!$B$4=3,'Index LA Main'!$A$346:$Y$508,IF('Index LA Main'!$B$4=4,'Index LA Main'!$A$515:$Y$677,"Error")))),'Index LA Main'!J$1,0),"Error")</f>
        <v>0.35</v>
      </c>
      <c r="K55" s="77">
        <f>IFERROR(VLOOKUP($A55,IF('Index LA Main'!$B$4=1,'Index LA Main'!$A$8:$Y$170,IF('Index LA Main'!$B$4=2,'Index LA Main'!$A$177:$Y$339,IF('Index LA Main'!$B$4=3,'Index LA Main'!$A$346:$Y$508,IF('Index LA Main'!$B$4=4,'Index LA Main'!$A$515:$Y$677,"Error")))),'Index LA Main'!K$1,0),"Error")</f>
        <v>0.06</v>
      </c>
      <c r="L55" s="77">
        <f>IFERROR(VLOOKUP($A55,IF('Index LA Main'!$B$4=1,'Index LA Main'!$A$8:$Y$170,IF('Index LA Main'!$B$4=2,'Index LA Main'!$A$177:$Y$339,IF('Index LA Main'!$B$4=3,'Index LA Main'!$A$346:$Y$508,IF('Index LA Main'!$B$4=4,'Index LA Main'!$A$515:$Y$677,"Error")))),'Index LA Main'!L$1,0),"Error")</f>
        <v>0</v>
      </c>
      <c r="M55" s="77" t="str">
        <f>IFERROR(VLOOKUP($A55,IF('Index LA Main'!$B$4=1,'Index LA Main'!$A$8:$Y$170,IF('Index LA Main'!$B$4=2,'Index LA Main'!$A$177:$Y$339,IF('Index LA Main'!$B$4=3,'Index LA Main'!$A$346:$Y$508,IF('Index LA Main'!$B$4=4,'Index LA Main'!$A$515:$Y$677,"Error")))),'Index LA Main'!M$1,0),"Error")</f>
        <v>x</v>
      </c>
      <c r="N55" s="77">
        <f>IFERROR(VLOOKUP($A55,IF('Index LA Main'!$B$4=1,'Index LA Main'!$A$8:$Y$170,IF('Index LA Main'!$B$4=2,'Index LA Main'!$A$177:$Y$339,IF('Index LA Main'!$B$4=3,'Index LA Main'!$A$346:$Y$508,IF('Index LA Main'!$B$4=4,'Index LA Main'!$A$515:$Y$677,"Error")))),'Index LA Main'!N$1,0),"Error")</f>
        <v>0</v>
      </c>
      <c r="O55" s="77">
        <f>IFERROR(VLOOKUP($A55,IF('Index LA Main'!$B$4=1,'Index LA Main'!$A$8:$Y$170,IF('Index LA Main'!$B$4=2,'Index LA Main'!$A$177:$Y$339,IF('Index LA Main'!$B$4=3,'Index LA Main'!$A$346:$Y$508,IF('Index LA Main'!$B$4=4,'Index LA Main'!$A$515:$Y$677,"Error")))),'Index LA Main'!O$1,0),"Error")</f>
        <v>7.0000000000000007E-2</v>
      </c>
      <c r="P55" s="77">
        <f>IFERROR(VLOOKUP($A55,IF('Index LA Main'!$B$4=1,'Index LA Main'!$A$8:$Y$170,IF('Index LA Main'!$B$4=2,'Index LA Main'!$A$177:$Y$339,IF('Index LA Main'!$B$4=3,'Index LA Main'!$A$346:$Y$508,IF('Index LA Main'!$B$4=4,'Index LA Main'!$A$515:$Y$677,"Error")))),'Index LA Main'!P$1,0),"Error")</f>
        <v>0</v>
      </c>
      <c r="Q55" s="77" t="str">
        <f>IFERROR(VLOOKUP($A55,IF('Index LA Main'!$B$4=1,'Index LA Main'!$A$8:$Y$170,IF('Index LA Main'!$B$4=2,'Index LA Main'!$A$177:$Y$339,IF('Index LA Main'!$B$4=3,'Index LA Main'!$A$346:$Y$508,IF('Index LA Main'!$B$4=4,'Index LA Main'!$A$515:$Y$677,"Error")))),'Index LA Main'!Q$1,0),"Error")</f>
        <v>-</v>
      </c>
      <c r="R55" s="77">
        <f>IFERROR(VLOOKUP($A55,IF('Index LA Main'!$B$4=1,'Index LA Main'!$A$8:$Y$170,IF('Index LA Main'!$B$4=2,'Index LA Main'!$A$177:$Y$339,IF('Index LA Main'!$B$4=3,'Index LA Main'!$A$346:$Y$508,IF('Index LA Main'!$B$4=4,'Index LA Main'!$A$515:$Y$677,"Error")))),'Index LA Main'!R$1,0),"Error")</f>
        <v>0.01</v>
      </c>
      <c r="S55" s="77">
        <f>IFERROR(VLOOKUP($A55,IF('Index LA Main'!$B$4=1,'Index LA Main'!$A$8:$Y$170,IF('Index LA Main'!$B$4=2,'Index LA Main'!$A$177:$Y$339,IF('Index LA Main'!$B$4=3,'Index LA Main'!$A$346:$Y$508,IF('Index LA Main'!$B$4=4,'Index LA Main'!$A$515:$Y$677,"Error")))),'Index LA Main'!S$1,0),"Error")</f>
        <v>0.01</v>
      </c>
      <c r="T55" s="77" t="str">
        <f>IFERROR(VLOOKUP($A55,IF('Index LA Main'!$B$4=1,'Index LA Main'!$A$8:$Y$170,IF('Index LA Main'!$B$4=2,'Index LA Main'!$A$177:$Y$339,IF('Index LA Main'!$B$4=3,'Index LA Main'!$A$346:$Y$508,IF('Index LA Main'!$B$4=4,'Index LA Main'!$A$515:$Y$677,"Error")))),'Index LA Main'!T$1,0),"Error")</f>
        <v>-</v>
      </c>
      <c r="U55" s="77" t="str">
        <f>IFERROR(VLOOKUP($A55,IF('Index LA Main'!$B$4=1,'Index LA Main'!$A$8:$Y$170,IF('Index LA Main'!$B$4=2,'Index LA Main'!$A$177:$Y$339,IF('Index LA Main'!$B$4=3,'Index LA Main'!$A$346:$Y$508,IF('Index LA Main'!$B$4=4,'Index LA Main'!$A$515:$Y$677,"Error")))),'Index LA Main'!U$1,0),"Error")</f>
        <v>-</v>
      </c>
      <c r="V55" s="77">
        <f>IFERROR(VLOOKUP($A55,IF('Index LA Main'!$B$4=1,'Index LA Main'!$A$8:$Y$170,IF('Index LA Main'!$B$4=2,'Index LA Main'!$A$177:$Y$339,IF('Index LA Main'!$B$4=3,'Index LA Main'!$A$346:$Y$508,IF('Index LA Main'!$B$4=4,'Index LA Main'!$A$515:$Y$677,"Error")))),'Index LA Main'!V$1,0),"Error")</f>
        <v>0.01</v>
      </c>
      <c r="W55" s="77">
        <f>IFERROR(VLOOKUP($A55,IF('Index LA Main'!$B$4=1,'Index LA Main'!$A$8:$Y$170,IF('Index LA Main'!$B$4=2,'Index LA Main'!$A$177:$Y$339,IF('Index LA Main'!$B$4=3,'Index LA Main'!$A$346:$Y$508,IF('Index LA Main'!$B$4=4,'Index LA Main'!$A$515:$Y$677,"Error")))),'Index LA Main'!W$1,0),"Error")</f>
        <v>0.05</v>
      </c>
      <c r="X55" s="77">
        <f>IFERROR(VLOOKUP($A55,IF('Index LA Main'!$B$4=1,'Index LA Main'!$A$8:$Y$170,IF('Index LA Main'!$B$4=2,'Index LA Main'!$A$177:$Y$339,IF('Index LA Main'!$B$4=3,'Index LA Main'!$A$346:$Y$508,IF('Index LA Main'!$B$4=4,'Index LA Main'!$A$515:$Y$677,"Error")))),'Index LA Main'!X$1,0),"Error")</f>
        <v>0.02</v>
      </c>
      <c r="Y55" s="77">
        <f>IFERROR(VLOOKUP($A55,IF('Index LA Main'!$B$4=1,'Index LA Main'!$A$8:$Y$170,IF('Index LA Main'!$B$4=2,'Index LA Main'!$A$177:$Y$339,IF('Index LA Main'!$B$4=3,'Index LA Main'!$A$346:$Y$508,IF('Index LA Main'!$B$4=4,'Index LA Main'!$A$515:$Y$677,"Error")))),'Index LA Main'!Y$1,0),"Error")</f>
        <v>0.01</v>
      </c>
    </row>
    <row r="56" spans="1:25" s="129" customFormat="1" x14ac:dyDescent="0.2">
      <c r="A56" s="6">
        <v>307</v>
      </c>
      <c r="B56" s="6" t="s">
        <v>223</v>
      </c>
      <c r="C56" s="7" t="s">
        <v>180</v>
      </c>
      <c r="D56" s="122">
        <f>IFERROR(VLOOKUP($A56,IF('Index LA Main'!$B$4=1,'Index LA Main'!$A$8:$Y$170,IF('Index LA Main'!$B$4=2,'Index LA Main'!$A$177:$Y$339,IF('Index LA Main'!$B$4=3,'Index LA Main'!$A$346:$Y$508,IF('Index LA Main'!$B$4=4,'Index LA Main'!$A$515:$Y$677,"Error")))),'Index LA Main'!D$1,0),"Error")</f>
        <v>2830</v>
      </c>
      <c r="E56" s="77">
        <f>IFERROR(VLOOKUP($A56,IF('Index LA Main'!$B$4=1,'Index LA Main'!$A$8:$Y$170,IF('Index LA Main'!$B$4=2,'Index LA Main'!$A$177:$Y$339,IF('Index LA Main'!$B$4=3,'Index LA Main'!$A$346:$Y$508,IF('Index LA Main'!$B$4=4,'Index LA Main'!$A$515:$Y$677,"Error")))),'Index LA Main'!E$1,0),"Error")</f>
        <v>0.94</v>
      </c>
      <c r="F56" s="77">
        <f>IFERROR(VLOOKUP($A56,IF('Index LA Main'!$B$4=1,'Index LA Main'!$A$8:$Y$170,IF('Index LA Main'!$B$4=2,'Index LA Main'!$A$177:$Y$339,IF('Index LA Main'!$B$4=3,'Index LA Main'!$A$346:$Y$508,IF('Index LA Main'!$B$4=4,'Index LA Main'!$A$515:$Y$677,"Error")))),'Index LA Main'!F$1,0),"Error")</f>
        <v>0.94</v>
      </c>
      <c r="G56" s="77">
        <f>IFERROR(VLOOKUP($A56,IF('Index LA Main'!$B$4=1,'Index LA Main'!$A$8:$Y$170,IF('Index LA Main'!$B$4=2,'Index LA Main'!$A$177:$Y$339,IF('Index LA Main'!$B$4=3,'Index LA Main'!$A$346:$Y$508,IF('Index LA Main'!$B$4=4,'Index LA Main'!$A$515:$Y$677,"Error")))),'Index LA Main'!G$1,0),"Error")</f>
        <v>0.26</v>
      </c>
      <c r="H56" s="77" t="str">
        <f>IFERROR(VLOOKUP($A56,IF('Index LA Main'!$B$4=1,'Index LA Main'!$A$8:$Y$170,IF('Index LA Main'!$B$4=2,'Index LA Main'!$A$177:$Y$339,IF('Index LA Main'!$B$4=3,'Index LA Main'!$A$346:$Y$508,IF('Index LA Main'!$B$4=4,'Index LA Main'!$A$515:$Y$677,"Error")))),'Index LA Main'!H$1,0),"Error")</f>
        <v>-</v>
      </c>
      <c r="I56" s="77">
        <f>IFERROR(VLOOKUP($A56,IF('Index LA Main'!$B$4=1,'Index LA Main'!$A$8:$Y$170,IF('Index LA Main'!$B$4=2,'Index LA Main'!$A$177:$Y$339,IF('Index LA Main'!$B$4=3,'Index LA Main'!$A$346:$Y$508,IF('Index LA Main'!$B$4=4,'Index LA Main'!$A$515:$Y$677,"Error")))),'Index LA Main'!I$1,0),"Error")</f>
        <v>0.01</v>
      </c>
      <c r="J56" s="77">
        <f>IFERROR(VLOOKUP($A56,IF('Index LA Main'!$B$4=1,'Index LA Main'!$A$8:$Y$170,IF('Index LA Main'!$B$4=2,'Index LA Main'!$A$177:$Y$339,IF('Index LA Main'!$B$4=3,'Index LA Main'!$A$346:$Y$508,IF('Index LA Main'!$B$4=4,'Index LA Main'!$A$515:$Y$677,"Error")))),'Index LA Main'!J$1,0),"Error")</f>
        <v>0.63</v>
      </c>
      <c r="K56" s="77">
        <f>IFERROR(VLOOKUP($A56,IF('Index LA Main'!$B$4=1,'Index LA Main'!$A$8:$Y$170,IF('Index LA Main'!$B$4=2,'Index LA Main'!$A$177:$Y$339,IF('Index LA Main'!$B$4=3,'Index LA Main'!$A$346:$Y$508,IF('Index LA Main'!$B$4=4,'Index LA Main'!$A$515:$Y$677,"Error")))),'Index LA Main'!K$1,0),"Error")</f>
        <v>0.02</v>
      </c>
      <c r="L56" s="77">
        <f>IFERROR(VLOOKUP($A56,IF('Index LA Main'!$B$4=1,'Index LA Main'!$A$8:$Y$170,IF('Index LA Main'!$B$4=2,'Index LA Main'!$A$177:$Y$339,IF('Index LA Main'!$B$4=3,'Index LA Main'!$A$346:$Y$508,IF('Index LA Main'!$B$4=4,'Index LA Main'!$A$515:$Y$677,"Error")))),'Index LA Main'!L$1,0),"Error")</f>
        <v>0</v>
      </c>
      <c r="M56" s="77">
        <f>IFERROR(VLOOKUP($A56,IF('Index LA Main'!$B$4=1,'Index LA Main'!$A$8:$Y$170,IF('Index LA Main'!$B$4=2,'Index LA Main'!$A$177:$Y$339,IF('Index LA Main'!$B$4=3,'Index LA Main'!$A$346:$Y$508,IF('Index LA Main'!$B$4=4,'Index LA Main'!$A$515:$Y$677,"Error")))),'Index LA Main'!M$1,0),"Error")</f>
        <v>0</v>
      </c>
      <c r="N56" s="77" t="str">
        <f>IFERROR(VLOOKUP($A56,IF('Index LA Main'!$B$4=1,'Index LA Main'!$A$8:$Y$170,IF('Index LA Main'!$B$4=2,'Index LA Main'!$A$177:$Y$339,IF('Index LA Main'!$B$4=3,'Index LA Main'!$A$346:$Y$508,IF('Index LA Main'!$B$4=4,'Index LA Main'!$A$515:$Y$677,"Error")))),'Index LA Main'!N$1,0),"Error")</f>
        <v>x</v>
      </c>
      <c r="O56" s="77">
        <f>IFERROR(VLOOKUP($A56,IF('Index LA Main'!$B$4=1,'Index LA Main'!$A$8:$Y$170,IF('Index LA Main'!$B$4=2,'Index LA Main'!$A$177:$Y$339,IF('Index LA Main'!$B$4=3,'Index LA Main'!$A$346:$Y$508,IF('Index LA Main'!$B$4=4,'Index LA Main'!$A$515:$Y$677,"Error")))),'Index LA Main'!O$1,0),"Error")</f>
        <v>0.01</v>
      </c>
      <c r="P56" s="77">
        <f>IFERROR(VLOOKUP($A56,IF('Index LA Main'!$B$4=1,'Index LA Main'!$A$8:$Y$170,IF('Index LA Main'!$B$4=2,'Index LA Main'!$A$177:$Y$339,IF('Index LA Main'!$B$4=3,'Index LA Main'!$A$346:$Y$508,IF('Index LA Main'!$B$4=4,'Index LA Main'!$A$515:$Y$677,"Error")))),'Index LA Main'!P$1,0),"Error")</f>
        <v>0</v>
      </c>
      <c r="Q56" s="77" t="str">
        <f>IFERROR(VLOOKUP($A56,IF('Index LA Main'!$B$4=1,'Index LA Main'!$A$8:$Y$170,IF('Index LA Main'!$B$4=2,'Index LA Main'!$A$177:$Y$339,IF('Index LA Main'!$B$4=3,'Index LA Main'!$A$346:$Y$508,IF('Index LA Main'!$B$4=4,'Index LA Main'!$A$515:$Y$677,"Error")))),'Index LA Main'!Q$1,0),"Error")</f>
        <v>x</v>
      </c>
      <c r="R56" s="77" t="str">
        <f>IFERROR(VLOOKUP($A56,IF('Index LA Main'!$B$4=1,'Index LA Main'!$A$8:$Y$170,IF('Index LA Main'!$B$4=2,'Index LA Main'!$A$177:$Y$339,IF('Index LA Main'!$B$4=3,'Index LA Main'!$A$346:$Y$508,IF('Index LA Main'!$B$4=4,'Index LA Main'!$A$515:$Y$677,"Error")))),'Index LA Main'!R$1,0),"Error")</f>
        <v>-</v>
      </c>
      <c r="S56" s="77" t="str">
        <f>IFERROR(VLOOKUP($A56,IF('Index LA Main'!$B$4=1,'Index LA Main'!$A$8:$Y$170,IF('Index LA Main'!$B$4=2,'Index LA Main'!$A$177:$Y$339,IF('Index LA Main'!$B$4=3,'Index LA Main'!$A$346:$Y$508,IF('Index LA Main'!$B$4=4,'Index LA Main'!$A$515:$Y$677,"Error")))),'Index LA Main'!S$1,0),"Error")</f>
        <v>-</v>
      </c>
      <c r="T56" s="77" t="str">
        <f>IFERROR(VLOOKUP($A56,IF('Index LA Main'!$B$4=1,'Index LA Main'!$A$8:$Y$170,IF('Index LA Main'!$B$4=2,'Index LA Main'!$A$177:$Y$339,IF('Index LA Main'!$B$4=3,'Index LA Main'!$A$346:$Y$508,IF('Index LA Main'!$B$4=4,'Index LA Main'!$A$515:$Y$677,"Error")))),'Index LA Main'!T$1,0),"Error")</f>
        <v>-</v>
      </c>
      <c r="U56" s="77">
        <f>IFERROR(VLOOKUP($A56,IF('Index LA Main'!$B$4=1,'Index LA Main'!$A$8:$Y$170,IF('Index LA Main'!$B$4=2,'Index LA Main'!$A$177:$Y$339,IF('Index LA Main'!$B$4=3,'Index LA Main'!$A$346:$Y$508,IF('Index LA Main'!$B$4=4,'Index LA Main'!$A$515:$Y$677,"Error")))),'Index LA Main'!U$1,0),"Error")</f>
        <v>0</v>
      </c>
      <c r="V56" s="77" t="str">
        <f>IFERROR(VLOOKUP($A56,IF('Index LA Main'!$B$4=1,'Index LA Main'!$A$8:$Y$170,IF('Index LA Main'!$B$4=2,'Index LA Main'!$A$177:$Y$339,IF('Index LA Main'!$B$4=3,'Index LA Main'!$A$346:$Y$508,IF('Index LA Main'!$B$4=4,'Index LA Main'!$A$515:$Y$677,"Error")))),'Index LA Main'!V$1,0),"Error")</f>
        <v>-</v>
      </c>
      <c r="W56" s="77">
        <f>IFERROR(VLOOKUP($A56,IF('Index LA Main'!$B$4=1,'Index LA Main'!$A$8:$Y$170,IF('Index LA Main'!$B$4=2,'Index LA Main'!$A$177:$Y$339,IF('Index LA Main'!$B$4=3,'Index LA Main'!$A$346:$Y$508,IF('Index LA Main'!$B$4=4,'Index LA Main'!$A$515:$Y$677,"Error")))),'Index LA Main'!W$1,0),"Error")</f>
        <v>0.03</v>
      </c>
      <c r="X56" s="77">
        <f>IFERROR(VLOOKUP($A56,IF('Index LA Main'!$B$4=1,'Index LA Main'!$A$8:$Y$170,IF('Index LA Main'!$B$4=2,'Index LA Main'!$A$177:$Y$339,IF('Index LA Main'!$B$4=3,'Index LA Main'!$A$346:$Y$508,IF('Index LA Main'!$B$4=4,'Index LA Main'!$A$515:$Y$677,"Error")))),'Index LA Main'!X$1,0),"Error")</f>
        <v>0.01</v>
      </c>
      <c r="Y56" s="77">
        <f>IFERROR(VLOOKUP($A56,IF('Index LA Main'!$B$4=1,'Index LA Main'!$A$8:$Y$170,IF('Index LA Main'!$B$4=2,'Index LA Main'!$A$177:$Y$339,IF('Index LA Main'!$B$4=3,'Index LA Main'!$A$346:$Y$508,IF('Index LA Main'!$B$4=4,'Index LA Main'!$A$515:$Y$677,"Error")))),'Index LA Main'!Y$1,0),"Error")</f>
        <v>0.01</v>
      </c>
    </row>
    <row r="57" spans="1:25" s="129" customFormat="1" x14ac:dyDescent="0.2">
      <c r="A57" s="6">
        <v>811</v>
      </c>
      <c r="B57" s="6" t="s">
        <v>224</v>
      </c>
      <c r="C57" s="7" t="s">
        <v>170</v>
      </c>
      <c r="D57" s="122">
        <f>IFERROR(VLOOKUP($A57,IF('Index LA Main'!$B$4=1,'Index LA Main'!$A$8:$Y$170,IF('Index LA Main'!$B$4=2,'Index LA Main'!$A$177:$Y$339,IF('Index LA Main'!$B$4=3,'Index LA Main'!$A$346:$Y$508,IF('Index LA Main'!$B$4=4,'Index LA Main'!$A$515:$Y$677,"Error")))),'Index LA Main'!D$1,0),"Error")</f>
        <v>3860</v>
      </c>
      <c r="E57" s="77">
        <f>IFERROR(VLOOKUP($A57,IF('Index LA Main'!$B$4=1,'Index LA Main'!$A$8:$Y$170,IF('Index LA Main'!$B$4=2,'Index LA Main'!$A$177:$Y$339,IF('Index LA Main'!$B$4=3,'Index LA Main'!$A$346:$Y$508,IF('Index LA Main'!$B$4=4,'Index LA Main'!$A$515:$Y$677,"Error")))),'Index LA Main'!E$1,0),"Error")</f>
        <v>0.93</v>
      </c>
      <c r="F57" s="77">
        <f>IFERROR(VLOOKUP($A57,IF('Index LA Main'!$B$4=1,'Index LA Main'!$A$8:$Y$170,IF('Index LA Main'!$B$4=2,'Index LA Main'!$A$177:$Y$339,IF('Index LA Main'!$B$4=3,'Index LA Main'!$A$346:$Y$508,IF('Index LA Main'!$B$4=4,'Index LA Main'!$A$515:$Y$677,"Error")))),'Index LA Main'!F$1,0),"Error")</f>
        <v>0.92</v>
      </c>
      <c r="G57" s="77">
        <f>IFERROR(VLOOKUP($A57,IF('Index LA Main'!$B$4=1,'Index LA Main'!$A$8:$Y$170,IF('Index LA Main'!$B$4=2,'Index LA Main'!$A$177:$Y$339,IF('Index LA Main'!$B$4=3,'Index LA Main'!$A$346:$Y$508,IF('Index LA Main'!$B$4=4,'Index LA Main'!$A$515:$Y$677,"Error")))),'Index LA Main'!G$1,0),"Error")</f>
        <v>0.33</v>
      </c>
      <c r="H57" s="77" t="str">
        <f>IFERROR(VLOOKUP($A57,IF('Index LA Main'!$B$4=1,'Index LA Main'!$A$8:$Y$170,IF('Index LA Main'!$B$4=2,'Index LA Main'!$A$177:$Y$339,IF('Index LA Main'!$B$4=3,'Index LA Main'!$A$346:$Y$508,IF('Index LA Main'!$B$4=4,'Index LA Main'!$A$515:$Y$677,"Error")))),'Index LA Main'!H$1,0),"Error")</f>
        <v>-</v>
      </c>
      <c r="I57" s="77">
        <f>IFERROR(VLOOKUP($A57,IF('Index LA Main'!$B$4=1,'Index LA Main'!$A$8:$Y$170,IF('Index LA Main'!$B$4=2,'Index LA Main'!$A$177:$Y$339,IF('Index LA Main'!$B$4=3,'Index LA Main'!$A$346:$Y$508,IF('Index LA Main'!$B$4=4,'Index LA Main'!$A$515:$Y$677,"Error")))),'Index LA Main'!I$1,0),"Error")</f>
        <v>0.06</v>
      </c>
      <c r="J57" s="77">
        <f>IFERROR(VLOOKUP($A57,IF('Index LA Main'!$B$4=1,'Index LA Main'!$A$8:$Y$170,IF('Index LA Main'!$B$4=2,'Index LA Main'!$A$177:$Y$339,IF('Index LA Main'!$B$4=3,'Index LA Main'!$A$346:$Y$508,IF('Index LA Main'!$B$4=4,'Index LA Main'!$A$515:$Y$677,"Error")))),'Index LA Main'!J$1,0),"Error")</f>
        <v>0.39</v>
      </c>
      <c r="K57" s="77">
        <f>IFERROR(VLOOKUP($A57,IF('Index LA Main'!$B$4=1,'Index LA Main'!$A$8:$Y$170,IF('Index LA Main'!$B$4=2,'Index LA Main'!$A$177:$Y$339,IF('Index LA Main'!$B$4=3,'Index LA Main'!$A$346:$Y$508,IF('Index LA Main'!$B$4=4,'Index LA Main'!$A$515:$Y$677,"Error")))),'Index LA Main'!K$1,0),"Error")</f>
        <v>0.13</v>
      </c>
      <c r="L57" s="77" t="str">
        <f>IFERROR(VLOOKUP($A57,IF('Index LA Main'!$B$4=1,'Index LA Main'!$A$8:$Y$170,IF('Index LA Main'!$B$4=2,'Index LA Main'!$A$177:$Y$339,IF('Index LA Main'!$B$4=3,'Index LA Main'!$A$346:$Y$508,IF('Index LA Main'!$B$4=4,'Index LA Main'!$A$515:$Y$677,"Error")))),'Index LA Main'!L$1,0),"Error")</f>
        <v>x</v>
      </c>
      <c r="M57" s="77">
        <f>IFERROR(VLOOKUP($A57,IF('Index LA Main'!$B$4=1,'Index LA Main'!$A$8:$Y$170,IF('Index LA Main'!$B$4=2,'Index LA Main'!$A$177:$Y$339,IF('Index LA Main'!$B$4=3,'Index LA Main'!$A$346:$Y$508,IF('Index LA Main'!$B$4=4,'Index LA Main'!$A$515:$Y$677,"Error")))),'Index LA Main'!M$1,0),"Error")</f>
        <v>0</v>
      </c>
      <c r="N57" s="77" t="str">
        <f>IFERROR(VLOOKUP($A57,IF('Index LA Main'!$B$4=1,'Index LA Main'!$A$8:$Y$170,IF('Index LA Main'!$B$4=2,'Index LA Main'!$A$177:$Y$339,IF('Index LA Main'!$B$4=3,'Index LA Main'!$A$346:$Y$508,IF('Index LA Main'!$B$4=4,'Index LA Main'!$A$515:$Y$677,"Error")))),'Index LA Main'!N$1,0),"Error")</f>
        <v>x</v>
      </c>
      <c r="O57" s="77">
        <f>IFERROR(VLOOKUP($A57,IF('Index LA Main'!$B$4=1,'Index LA Main'!$A$8:$Y$170,IF('Index LA Main'!$B$4=2,'Index LA Main'!$A$177:$Y$339,IF('Index LA Main'!$B$4=3,'Index LA Main'!$A$346:$Y$508,IF('Index LA Main'!$B$4=4,'Index LA Main'!$A$515:$Y$677,"Error")))),'Index LA Main'!O$1,0),"Error")</f>
        <v>0.08</v>
      </c>
      <c r="P57" s="77">
        <f>IFERROR(VLOOKUP($A57,IF('Index LA Main'!$B$4=1,'Index LA Main'!$A$8:$Y$170,IF('Index LA Main'!$B$4=2,'Index LA Main'!$A$177:$Y$339,IF('Index LA Main'!$B$4=3,'Index LA Main'!$A$346:$Y$508,IF('Index LA Main'!$B$4=4,'Index LA Main'!$A$515:$Y$677,"Error")))),'Index LA Main'!P$1,0),"Error")</f>
        <v>0</v>
      </c>
      <c r="Q57" s="77" t="str">
        <f>IFERROR(VLOOKUP($A57,IF('Index LA Main'!$B$4=1,'Index LA Main'!$A$8:$Y$170,IF('Index LA Main'!$B$4=2,'Index LA Main'!$A$177:$Y$339,IF('Index LA Main'!$B$4=3,'Index LA Main'!$A$346:$Y$508,IF('Index LA Main'!$B$4=4,'Index LA Main'!$A$515:$Y$677,"Error")))),'Index LA Main'!Q$1,0),"Error")</f>
        <v>-</v>
      </c>
      <c r="R57" s="77">
        <f>IFERROR(VLOOKUP($A57,IF('Index LA Main'!$B$4=1,'Index LA Main'!$A$8:$Y$170,IF('Index LA Main'!$B$4=2,'Index LA Main'!$A$177:$Y$339,IF('Index LA Main'!$B$4=3,'Index LA Main'!$A$346:$Y$508,IF('Index LA Main'!$B$4=4,'Index LA Main'!$A$515:$Y$677,"Error")))),'Index LA Main'!R$1,0),"Error")</f>
        <v>0.01</v>
      </c>
      <c r="S57" s="77">
        <f>IFERROR(VLOOKUP($A57,IF('Index LA Main'!$B$4=1,'Index LA Main'!$A$8:$Y$170,IF('Index LA Main'!$B$4=2,'Index LA Main'!$A$177:$Y$339,IF('Index LA Main'!$B$4=3,'Index LA Main'!$A$346:$Y$508,IF('Index LA Main'!$B$4=4,'Index LA Main'!$A$515:$Y$677,"Error")))),'Index LA Main'!S$1,0),"Error")</f>
        <v>0.01</v>
      </c>
      <c r="T57" s="77" t="str">
        <f>IFERROR(VLOOKUP($A57,IF('Index LA Main'!$B$4=1,'Index LA Main'!$A$8:$Y$170,IF('Index LA Main'!$B$4=2,'Index LA Main'!$A$177:$Y$339,IF('Index LA Main'!$B$4=3,'Index LA Main'!$A$346:$Y$508,IF('Index LA Main'!$B$4=4,'Index LA Main'!$A$515:$Y$677,"Error")))),'Index LA Main'!T$1,0),"Error")</f>
        <v>-</v>
      </c>
      <c r="U57" s="77" t="str">
        <f>IFERROR(VLOOKUP($A57,IF('Index LA Main'!$B$4=1,'Index LA Main'!$A$8:$Y$170,IF('Index LA Main'!$B$4=2,'Index LA Main'!$A$177:$Y$339,IF('Index LA Main'!$B$4=3,'Index LA Main'!$A$346:$Y$508,IF('Index LA Main'!$B$4=4,'Index LA Main'!$A$515:$Y$677,"Error")))),'Index LA Main'!U$1,0),"Error")</f>
        <v>x</v>
      </c>
      <c r="V57" s="77" t="str">
        <f>IFERROR(VLOOKUP($A57,IF('Index LA Main'!$B$4=1,'Index LA Main'!$A$8:$Y$170,IF('Index LA Main'!$B$4=2,'Index LA Main'!$A$177:$Y$339,IF('Index LA Main'!$B$4=3,'Index LA Main'!$A$346:$Y$508,IF('Index LA Main'!$B$4=4,'Index LA Main'!$A$515:$Y$677,"Error")))),'Index LA Main'!V$1,0),"Error")</f>
        <v>-</v>
      </c>
      <c r="W57" s="77">
        <f>IFERROR(VLOOKUP($A57,IF('Index LA Main'!$B$4=1,'Index LA Main'!$A$8:$Y$170,IF('Index LA Main'!$B$4=2,'Index LA Main'!$A$177:$Y$339,IF('Index LA Main'!$B$4=3,'Index LA Main'!$A$346:$Y$508,IF('Index LA Main'!$B$4=4,'Index LA Main'!$A$515:$Y$677,"Error")))),'Index LA Main'!W$1,0),"Error")</f>
        <v>0.05</v>
      </c>
      <c r="X57" s="77">
        <f>IFERROR(VLOOKUP($A57,IF('Index LA Main'!$B$4=1,'Index LA Main'!$A$8:$Y$170,IF('Index LA Main'!$B$4=2,'Index LA Main'!$A$177:$Y$339,IF('Index LA Main'!$B$4=3,'Index LA Main'!$A$346:$Y$508,IF('Index LA Main'!$B$4=4,'Index LA Main'!$A$515:$Y$677,"Error")))),'Index LA Main'!X$1,0),"Error")</f>
        <v>0.01</v>
      </c>
      <c r="Y57" s="77">
        <f>IFERROR(VLOOKUP($A57,IF('Index LA Main'!$B$4=1,'Index LA Main'!$A$8:$Y$170,IF('Index LA Main'!$B$4=2,'Index LA Main'!$A$177:$Y$339,IF('Index LA Main'!$B$4=3,'Index LA Main'!$A$346:$Y$508,IF('Index LA Main'!$B$4=4,'Index LA Main'!$A$515:$Y$677,"Error")))),'Index LA Main'!Y$1,0),"Error")</f>
        <v>0.01</v>
      </c>
    </row>
    <row r="58" spans="1:25" s="129" customFormat="1" x14ac:dyDescent="0.2">
      <c r="A58" s="6">
        <v>845</v>
      </c>
      <c r="B58" s="6" t="s">
        <v>225</v>
      </c>
      <c r="C58" s="7" t="s">
        <v>182</v>
      </c>
      <c r="D58" s="122">
        <f>IFERROR(VLOOKUP($A58,IF('Index LA Main'!$B$4=1,'Index LA Main'!$A$8:$Y$170,IF('Index LA Main'!$B$4=2,'Index LA Main'!$A$177:$Y$339,IF('Index LA Main'!$B$4=3,'Index LA Main'!$A$346:$Y$508,IF('Index LA Main'!$B$4=4,'Index LA Main'!$A$515:$Y$677,"Error")))),'Index LA Main'!D$1,0),"Error")</f>
        <v>5250</v>
      </c>
      <c r="E58" s="77">
        <f>IFERROR(VLOOKUP($A58,IF('Index LA Main'!$B$4=1,'Index LA Main'!$A$8:$Y$170,IF('Index LA Main'!$B$4=2,'Index LA Main'!$A$177:$Y$339,IF('Index LA Main'!$B$4=3,'Index LA Main'!$A$346:$Y$508,IF('Index LA Main'!$B$4=4,'Index LA Main'!$A$515:$Y$677,"Error")))),'Index LA Main'!E$1,0),"Error")</f>
        <v>0.91</v>
      </c>
      <c r="F58" s="77">
        <f>IFERROR(VLOOKUP($A58,IF('Index LA Main'!$B$4=1,'Index LA Main'!$A$8:$Y$170,IF('Index LA Main'!$B$4=2,'Index LA Main'!$A$177:$Y$339,IF('Index LA Main'!$B$4=3,'Index LA Main'!$A$346:$Y$508,IF('Index LA Main'!$B$4=4,'Index LA Main'!$A$515:$Y$677,"Error")))),'Index LA Main'!F$1,0),"Error")</f>
        <v>0.89</v>
      </c>
      <c r="G58" s="77">
        <f>IFERROR(VLOOKUP($A58,IF('Index LA Main'!$B$4=1,'Index LA Main'!$A$8:$Y$170,IF('Index LA Main'!$B$4=2,'Index LA Main'!$A$177:$Y$339,IF('Index LA Main'!$B$4=3,'Index LA Main'!$A$346:$Y$508,IF('Index LA Main'!$B$4=4,'Index LA Main'!$A$515:$Y$677,"Error")))),'Index LA Main'!G$1,0),"Error")</f>
        <v>0.48</v>
      </c>
      <c r="H58" s="77" t="str">
        <f>IFERROR(VLOOKUP($A58,IF('Index LA Main'!$B$4=1,'Index LA Main'!$A$8:$Y$170,IF('Index LA Main'!$B$4=2,'Index LA Main'!$A$177:$Y$339,IF('Index LA Main'!$B$4=3,'Index LA Main'!$A$346:$Y$508,IF('Index LA Main'!$B$4=4,'Index LA Main'!$A$515:$Y$677,"Error")))),'Index LA Main'!H$1,0),"Error")</f>
        <v>-</v>
      </c>
      <c r="I58" s="77">
        <f>IFERROR(VLOOKUP($A58,IF('Index LA Main'!$B$4=1,'Index LA Main'!$A$8:$Y$170,IF('Index LA Main'!$B$4=2,'Index LA Main'!$A$177:$Y$339,IF('Index LA Main'!$B$4=3,'Index LA Main'!$A$346:$Y$508,IF('Index LA Main'!$B$4=4,'Index LA Main'!$A$515:$Y$677,"Error")))),'Index LA Main'!I$1,0),"Error")</f>
        <v>0.02</v>
      </c>
      <c r="J58" s="77">
        <f>IFERROR(VLOOKUP($A58,IF('Index LA Main'!$B$4=1,'Index LA Main'!$A$8:$Y$170,IF('Index LA Main'!$B$4=2,'Index LA Main'!$A$177:$Y$339,IF('Index LA Main'!$B$4=3,'Index LA Main'!$A$346:$Y$508,IF('Index LA Main'!$B$4=4,'Index LA Main'!$A$515:$Y$677,"Error")))),'Index LA Main'!J$1,0),"Error")</f>
        <v>0.18</v>
      </c>
      <c r="K58" s="77">
        <f>IFERROR(VLOOKUP($A58,IF('Index LA Main'!$B$4=1,'Index LA Main'!$A$8:$Y$170,IF('Index LA Main'!$B$4=2,'Index LA Main'!$A$177:$Y$339,IF('Index LA Main'!$B$4=3,'Index LA Main'!$A$346:$Y$508,IF('Index LA Main'!$B$4=4,'Index LA Main'!$A$515:$Y$677,"Error")))),'Index LA Main'!K$1,0),"Error")</f>
        <v>0.2</v>
      </c>
      <c r="L58" s="77">
        <f>IFERROR(VLOOKUP($A58,IF('Index LA Main'!$B$4=1,'Index LA Main'!$A$8:$Y$170,IF('Index LA Main'!$B$4=2,'Index LA Main'!$A$177:$Y$339,IF('Index LA Main'!$B$4=3,'Index LA Main'!$A$346:$Y$508,IF('Index LA Main'!$B$4=4,'Index LA Main'!$A$515:$Y$677,"Error")))),'Index LA Main'!L$1,0),"Error")</f>
        <v>0</v>
      </c>
      <c r="M58" s="77" t="str">
        <f>IFERROR(VLOOKUP($A58,IF('Index LA Main'!$B$4=1,'Index LA Main'!$A$8:$Y$170,IF('Index LA Main'!$B$4=2,'Index LA Main'!$A$177:$Y$339,IF('Index LA Main'!$B$4=3,'Index LA Main'!$A$346:$Y$508,IF('Index LA Main'!$B$4=4,'Index LA Main'!$A$515:$Y$677,"Error")))),'Index LA Main'!M$1,0),"Error")</f>
        <v>x</v>
      </c>
      <c r="N58" s="77" t="str">
        <f>IFERROR(VLOOKUP($A58,IF('Index LA Main'!$B$4=1,'Index LA Main'!$A$8:$Y$170,IF('Index LA Main'!$B$4=2,'Index LA Main'!$A$177:$Y$339,IF('Index LA Main'!$B$4=3,'Index LA Main'!$A$346:$Y$508,IF('Index LA Main'!$B$4=4,'Index LA Main'!$A$515:$Y$677,"Error")))),'Index LA Main'!N$1,0),"Error")</f>
        <v>x</v>
      </c>
      <c r="O58" s="77">
        <f>IFERROR(VLOOKUP($A58,IF('Index LA Main'!$B$4=1,'Index LA Main'!$A$8:$Y$170,IF('Index LA Main'!$B$4=2,'Index LA Main'!$A$177:$Y$339,IF('Index LA Main'!$B$4=3,'Index LA Main'!$A$346:$Y$508,IF('Index LA Main'!$B$4=4,'Index LA Main'!$A$515:$Y$677,"Error")))),'Index LA Main'!O$1,0),"Error")</f>
        <v>0.04</v>
      </c>
      <c r="P58" s="77">
        <f>IFERROR(VLOOKUP($A58,IF('Index LA Main'!$B$4=1,'Index LA Main'!$A$8:$Y$170,IF('Index LA Main'!$B$4=2,'Index LA Main'!$A$177:$Y$339,IF('Index LA Main'!$B$4=3,'Index LA Main'!$A$346:$Y$508,IF('Index LA Main'!$B$4=4,'Index LA Main'!$A$515:$Y$677,"Error")))),'Index LA Main'!P$1,0),"Error")</f>
        <v>0</v>
      </c>
      <c r="Q58" s="77" t="str">
        <f>IFERROR(VLOOKUP($A58,IF('Index LA Main'!$B$4=1,'Index LA Main'!$A$8:$Y$170,IF('Index LA Main'!$B$4=2,'Index LA Main'!$A$177:$Y$339,IF('Index LA Main'!$B$4=3,'Index LA Main'!$A$346:$Y$508,IF('Index LA Main'!$B$4=4,'Index LA Main'!$A$515:$Y$677,"Error")))),'Index LA Main'!Q$1,0),"Error")</f>
        <v>-</v>
      </c>
      <c r="R58" s="77">
        <f>IFERROR(VLOOKUP($A58,IF('Index LA Main'!$B$4=1,'Index LA Main'!$A$8:$Y$170,IF('Index LA Main'!$B$4=2,'Index LA Main'!$A$177:$Y$339,IF('Index LA Main'!$B$4=3,'Index LA Main'!$A$346:$Y$508,IF('Index LA Main'!$B$4=4,'Index LA Main'!$A$515:$Y$677,"Error")))),'Index LA Main'!R$1,0),"Error")</f>
        <v>0.01</v>
      </c>
      <c r="S58" s="77">
        <f>IFERROR(VLOOKUP($A58,IF('Index LA Main'!$B$4=1,'Index LA Main'!$A$8:$Y$170,IF('Index LA Main'!$B$4=2,'Index LA Main'!$A$177:$Y$339,IF('Index LA Main'!$B$4=3,'Index LA Main'!$A$346:$Y$508,IF('Index LA Main'!$B$4=4,'Index LA Main'!$A$515:$Y$677,"Error")))),'Index LA Main'!S$1,0),"Error")</f>
        <v>0.01</v>
      </c>
      <c r="T58" s="77">
        <f>IFERROR(VLOOKUP($A58,IF('Index LA Main'!$B$4=1,'Index LA Main'!$A$8:$Y$170,IF('Index LA Main'!$B$4=2,'Index LA Main'!$A$177:$Y$339,IF('Index LA Main'!$B$4=3,'Index LA Main'!$A$346:$Y$508,IF('Index LA Main'!$B$4=4,'Index LA Main'!$A$515:$Y$677,"Error")))),'Index LA Main'!T$1,0),"Error")</f>
        <v>0.01</v>
      </c>
      <c r="U58" s="77">
        <f>IFERROR(VLOOKUP($A58,IF('Index LA Main'!$B$4=1,'Index LA Main'!$A$8:$Y$170,IF('Index LA Main'!$B$4=2,'Index LA Main'!$A$177:$Y$339,IF('Index LA Main'!$B$4=3,'Index LA Main'!$A$346:$Y$508,IF('Index LA Main'!$B$4=4,'Index LA Main'!$A$515:$Y$677,"Error")))),'Index LA Main'!U$1,0),"Error")</f>
        <v>0</v>
      </c>
      <c r="V58" s="77">
        <f>IFERROR(VLOOKUP($A58,IF('Index LA Main'!$B$4=1,'Index LA Main'!$A$8:$Y$170,IF('Index LA Main'!$B$4=2,'Index LA Main'!$A$177:$Y$339,IF('Index LA Main'!$B$4=3,'Index LA Main'!$A$346:$Y$508,IF('Index LA Main'!$B$4=4,'Index LA Main'!$A$515:$Y$677,"Error")))),'Index LA Main'!V$1,0),"Error")</f>
        <v>0.01</v>
      </c>
      <c r="W58" s="77">
        <f>IFERROR(VLOOKUP($A58,IF('Index LA Main'!$B$4=1,'Index LA Main'!$A$8:$Y$170,IF('Index LA Main'!$B$4=2,'Index LA Main'!$A$177:$Y$339,IF('Index LA Main'!$B$4=3,'Index LA Main'!$A$346:$Y$508,IF('Index LA Main'!$B$4=4,'Index LA Main'!$A$515:$Y$677,"Error")))),'Index LA Main'!W$1,0),"Error")</f>
        <v>0.04</v>
      </c>
      <c r="X58" s="77">
        <f>IFERROR(VLOOKUP($A58,IF('Index LA Main'!$B$4=1,'Index LA Main'!$A$8:$Y$170,IF('Index LA Main'!$B$4=2,'Index LA Main'!$A$177:$Y$339,IF('Index LA Main'!$B$4=3,'Index LA Main'!$A$346:$Y$508,IF('Index LA Main'!$B$4=4,'Index LA Main'!$A$515:$Y$677,"Error")))),'Index LA Main'!X$1,0),"Error")</f>
        <v>0.03</v>
      </c>
      <c r="Y58" s="77">
        <f>IFERROR(VLOOKUP($A58,IF('Index LA Main'!$B$4=1,'Index LA Main'!$A$8:$Y$170,IF('Index LA Main'!$B$4=2,'Index LA Main'!$A$177:$Y$339,IF('Index LA Main'!$B$4=3,'Index LA Main'!$A$346:$Y$508,IF('Index LA Main'!$B$4=4,'Index LA Main'!$A$515:$Y$677,"Error")))),'Index LA Main'!Y$1,0),"Error")</f>
        <v>0.02</v>
      </c>
    </row>
    <row r="59" spans="1:25" s="129" customFormat="1" x14ac:dyDescent="0.2">
      <c r="A59" s="6">
        <v>308</v>
      </c>
      <c r="B59" s="6" t="s">
        <v>226</v>
      </c>
      <c r="C59" s="7" t="s">
        <v>180</v>
      </c>
      <c r="D59" s="122">
        <f>IFERROR(VLOOKUP($A59,IF('Index LA Main'!$B$4=1,'Index LA Main'!$A$8:$Y$170,IF('Index LA Main'!$B$4=2,'Index LA Main'!$A$177:$Y$339,IF('Index LA Main'!$B$4=3,'Index LA Main'!$A$346:$Y$508,IF('Index LA Main'!$B$4=4,'Index LA Main'!$A$515:$Y$677,"Error")))),'Index LA Main'!D$1,0),"Error")</f>
        <v>3740</v>
      </c>
      <c r="E59" s="77">
        <f>IFERROR(VLOOKUP($A59,IF('Index LA Main'!$B$4=1,'Index LA Main'!$A$8:$Y$170,IF('Index LA Main'!$B$4=2,'Index LA Main'!$A$177:$Y$339,IF('Index LA Main'!$B$4=3,'Index LA Main'!$A$346:$Y$508,IF('Index LA Main'!$B$4=4,'Index LA Main'!$A$515:$Y$677,"Error")))),'Index LA Main'!E$1,0),"Error")</f>
        <v>0.93</v>
      </c>
      <c r="F59" s="77">
        <f>IFERROR(VLOOKUP($A59,IF('Index LA Main'!$B$4=1,'Index LA Main'!$A$8:$Y$170,IF('Index LA Main'!$B$4=2,'Index LA Main'!$A$177:$Y$339,IF('Index LA Main'!$B$4=3,'Index LA Main'!$A$346:$Y$508,IF('Index LA Main'!$B$4=4,'Index LA Main'!$A$515:$Y$677,"Error")))),'Index LA Main'!F$1,0),"Error")</f>
        <v>0.92</v>
      </c>
      <c r="G59" s="77">
        <f>IFERROR(VLOOKUP($A59,IF('Index LA Main'!$B$4=1,'Index LA Main'!$A$8:$Y$170,IF('Index LA Main'!$B$4=2,'Index LA Main'!$A$177:$Y$339,IF('Index LA Main'!$B$4=3,'Index LA Main'!$A$346:$Y$508,IF('Index LA Main'!$B$4=4,'Index LA Main'!$A$515:$Y$677,"Error")))),'Index LA Main'!G$1,0),"Error")</f>
        <v>0.21</v>
      </c>
      <c r="H59" s="77" t="str">
        <f>IFERROR(VLOOKUP($A59,IF('Index LA Main'!$B$4=1,'Index LA Main'!$A$8:$Y$170,IF('Index LA Main'!$B$4=2,'Index LA Main'!$A$177:$Y$339,IF('Index LA Main'!$B$4=3,'Index LA Main'!$A$346:$Y$508,IF('Index LA Main'!$B$4=4,'Index LA Main'!$A$515:$Y$677,"Error")))),'Index LA Main'!H$1,0),"Error")</f>
        <v>-</v>
      </c>
      <c r="I59" s="77">
        <f>IFERROR(VLOOKUP($A59,IF('Index LA Main'!$B$4=1,'Index LA Main'!$A$8:$Y$170,IF('Index LA Main'!$B$4=2,'Index LA Main'!$A$177:$Y$339,IF('Index LA Main'!$B$4=3,'Index LA Main'!$A$346:$Y$508,IF('Index LA Main'!$B$4=4,'Index LA Main'!$A$515:$Y$677,"Error")))),'Index LA Main'!I$1,0),"Error")</f>
        <v>0.03</v>
      </c>
      <c r="J59" s="77">
        <f>IFERROR(VLOOKUP($A59,IF('Index LA Main'!$B$4=1,'Index LA Main'!$A$8:$Y$170,IF('Index LA Main'!$B$4=2,'Index LA Main'!$A$177:$Y$339,IF('Index LA Main'!$B$4=3,'Index LA Main'!$A$346:$Y$508,IF('Index LA Main'!$B$4=4,'Index LA Main'!$A$515:$Y$677,"Error")))),'Index LA Main'!J$1,0),"Error")</f>
        <v>0.6</v>
      </c>
      <c r="K59" s="77">
        <f>IFERROR(VLOOKUP($A59,IF('Index LA Main'!$B$4=1,'Index LA Main'!$A$8:$Y$170,IF('Index LA Main'!$B$4=2,'Index LA Main'!$A$177:$Y$339,IF('Index LA Main'!$B$4=3,'Index LA Main'!$A$346:$Y$508,IF('Index LA Main'!$B$4=4,'Index LA Main'!$A$515:$Y$677,"Error")))),'Index LA Main'!K$1,0),"Error")</f>
        <v>0.08</v>
      </c>
      <c r="L59" s="77">
        <f>IFERROR(VLOOKUP($A59,IF('Index LA Main'!$B$4=1,'Index LA Main'!$A$8:$Y$170,IF('Index LA Main'!$B$4=2,'Index LA Main'!$A$177:$Y$339,IF('Index LA Main'!$B$4=3,'Index LA Main'!$A$346:$Y$508,IF('Index LA Main'!$B$4=4,'Index LA Main'!$A$515:$Y$677,"Error")))),'Index LA Main'!L$1,0),"Error")</f>
        <v>0</v>
      </c>
      <c r="M59" s="77" t="str">
        <f>IFERROR(VLOOKUP($A59,IF('Index LA Main'!$B$4=1,'Index LA Main'!$A$8:$Y$170,IF('Index LA Main'!$B$4=2,'Index LA Main'!$A$177:$Y$339,IF('Index LA Main'!$B$4=3,'Index LA Main'!$A$346:$Y$508,IF('Index LA Main'!$B$4=4,'Index LA Main'!$A$515:$Y$677,"Error")))),'Index LA Main'!M$1,0),"Error")</f>
        <v>x</v>
      </c>
      <c r="N59" s="77" t="str">
        <f>IFERROR(VLOOKUP($A59,IF('Index LA Main'!$B$4=1,'Index LA Main'!$A$8:$Y$170,IF('Index LA Main'!$B$4=2,'Index LA Main'!$A$177:$Y$339,IF('Index LA Main'!$B$4=3,'Index LA Main'!$A$346:$Y$508,IF('Index LA Main'!$B$4=4,'Index LA Main'!$A$515:$Y$677,"Error")))),'Index LA Main'!N$1,0),"Error")</f>
        <v>-</v>
      </c>
      <c r="O59" s="77">
        <f>IFERROR(VLOOKUP($A59,IF('Index LA Main'!$B$4=1,'Index LA Main'!$A$8:$Y$170,IF('Index LA Main'!$B$4=2,'Index LA Main'!$A$177:$Y$339,IF('Index LA Main'!$B$4=3,'Index LA Main'!$A$346:$Y$508,IF('Index LA Main'!$B$4=4,'Index LA Main'!$A$515:$Y$677,"Error")))),'Index LA Main'!O$1,0),"Error")</f>
        <v>0.03</v>
      </c>
      <c r="P59" s="77">
        <f>IFERROR(VLOOKUP($A59,IF('Index LA Main'!$B$4=1,'Index LA Main'!$A$8:$Y$170,IF('Index LA Main'!$B$4=2,'Index LA Main'!$A$177:$Y$339,IF('Index LA Main'!$B$4=3,'Index LA Main'!$A$346:$Y$508,IF('Index LA Main'!$B$4=4,'Index LA Main'!$A$515:$Y$677,"Error")))),'Index LA Main'!P$1,0),"Error")</f>
        <v>0</v>
      </c>
      <c r="Q59" s="77" t="str">
        <f>IFERROR(VLOOKUP($A59,IF('Index LA Main'!$B$4=1,'Index LA Main'!$A$8:$Y$170,IF('Index LA Main'!$B$4=2,'Index LA Main'!$A$177:$Y$339,IF('Index LA Main'!$B$4=3,'Index LA Main'!$A$346:$Y$508,IF('Index LA Main'!$B$4=4,'Index LA Main'!$A$515:$Y$677,"Error")))),'Index LA Main'!Q$1,0),"Error")</f>
        <v>-</v>
      </c>
      <c r="R59" s="77">
        <f>IFERROR(VLOOKUP($A59,IF('Index LA Main'!$B$4=1,'Index LA Main'!$A$8:$Y$170,IF('Index LA Main'!$B$4=2,'Index LA Main'!$A$177:$Y$339,IF('Index LA Main'!$B$4=3,'Index LA Main'!$A$346:$Y$508,IF('Index LA Main'!$B$4=4,'Index LA Main'!$A$515:$Y$677,"Error")))),'Index LA Main'!R$1,0),"Error")</f>
        <v>0.01</v>
      </c>
      <c r="S59" s="77">
        <f>IFERROR(VLOOKUP($A59,IF('Index LA Main'!$B$4=1,'Index LA Main'!$A$8:$Y$170,IF('Index LA Main'!$B$4=2,'Index LA Main'!$A$177:$Y$339,IF('Index LA Main'!$B$4=3,'Index LA Main'!$A$346:$Y$508,IF('Index LA Main'!$B$4=4,'Index LA Main'!$A$515:$Y$677,"Error")))),'Index LA Main'!S$1,0),"Error")</f>
        <v>0.01</v>
      </c>
      <c r="T59" s="77" t="str">
        <f>IFERROR(VLOOKUP($A59,IF('Index LA Main'!$B$4=1,'Index LA Main'!$A$8:$Y$170,IF('Index LA Main'!$B$4=2,'Index LA Main'!$A$177:$Y$339,IF('Index LA Main'!$B$4=3,'Index LA Main'!$A$346:$Y$508,IF('Index LA Main'!$B$4=4,'Index LA Main'!$A$515:$Y$677,"Error")))),'Index LA Main'!T$1,0),"Error")</f>
        <v>-</v>
      </c>
      <c r="U59" s="77" t="str">
        <f>IFERROR(VLOOKUP($A59,IF('Index LA Main'!$B$4=1,'Index LA Main'!$A$8:$Y$170,IF('Index LA Main'!$B$4=2,'Index LA Main'!$A$177:$Y$339,IF('Index LA Main'!$B$4=3,'Index LA Main'!$A$346:$Y$508,IF('Index LA Main'!$B$4=4,'Index LA Main'!$A$515:$Y$677,"Error")))),'Index LA Main'!U$1,0),"Error")</f>
        <v>x</v>
      </c>
      <c r="V59" s="77" t="str">
        <f>IFERROR(VLOOKUP($A59,IF('Index LA Main'!$B$4=1,'Index LA Main'!$A$8:$Y$170,IF('Index LA Main'!$B$4=2,'Index LA Main'!$A$177:$Y$339,IF('Index LA Main'!$B$4=3,'Index LA Main'!$A$346:$Y$508,IF('Index LA Main'!$B$4=4,'Index LA Main'!$A$515:$Y$677,"Error")))),'Index LA Main'!V$1,0),"Error")</f>
        <v>-</v>
      </c>
      <c r="W59" s="77">
        <f>IFERROR(VLOOKUP($A59,IF('Index LA Main'!$B$4=1,'Index LA Main'!$A$8:$Y$170,IF('Index LA Main'!$B$4=2,'Index LA Main'!$A$177:$Y$339,IF('Index LA Main'!$B$4=3,'Index LA Main'!$A$346:$Y$508,IF('Index LA Main'!$B$4=4,'Index LA Main'!$A$515:$Y$677,"Error")))),'Index LA Main'!W$1,0),"Error")</f>
        <v>0.04</v>
      </c>
      <c r="X59" s="77">
        <f>IFERROR(VLOOKUP($A59,IF('Index LA Main'!$B$4=1,'Index LA Main'!$A$8:$Y$170,IF('Index LA Main'!$B$4=2,'Index LA Main'!$A$177:$Y$339,IF('Index LA Main'!$B$4=3,'Index LA Main'!$A$346:$Y$508,IF('Index LA Main'!$B$4=4,'Index LA Main'!$A$515:$Y$677,"Error")))),'Index LA Main'!X$1,0),"Error")</f>
        <v>0.01</v>
      </c>
      <c r="Y59" s="77">
        <f>IFERROR(VLOOKUP($A59,IF('Index LA Main'!$B$4=1,'Index LA Main'!$A$8:$Y$170,IF('Index LA Main'!$B$4=2,'Index LA Main'!$A$177:$Y$339,IF('Index LA Main'!$B$4=3,'Index LA Main'!$A$346:$Y$508,IF('Index LA Main'!$B$4=4,'Index LA Main'!$A$515:$Y$677,"Error")))),'Index LA Main'!Y$1,0),"Error")</f>
        <v>0.02</v>
      </c>
    </row>
    <row r="60" spans="1:25" s="129" customFormat="1" x14ac:dyDescent="0.2">
      <c r="A60" s="6">
        <v>881</v>
      </c>
      <c r="B60" s="6" t="s">
        <v>227</v>
      </c>
      <c r="C60" s="7" t="s">
        <v>176</v>
      </c>
      <c r="D60" s="122">
        <f>IFERROR(VLOOKUP($A60,IF('Index LA Main'!$B$4=1,'Index LA Main'!$A$8:$Y$170,IF('Index LA Main'!$B$4=2,'Index LA Main'!$A$177:$Y$339,IF('Index LA Main'!$B$4=3,'Index LA Main'!$A$346:$Y$508,IF('Index LA Main'!$B$4=4,'Index LA Main'!$A$515:$Y$677,"Error")))),'Index LA Main'!D$1,0),"Error")</f>
        <v>15500</v>
      </c>
      <c r="E60" s="77">
        <f>IFERROR(VLOOKUP($A60,IF('Index LA Main'!$B$4=1,'Index LA Main'!$A$8:$Y$170,IF('Index LA Main'!$B$4=2,'Index LA Main'!$A$177:$Y$339,IF('Index LA Main'!$B$4=3,'Index LA Main'!$A$346:$Y$508,IF('Index LA Main'!$B$4=4,'Index LA Main'!$A$515:$Y$677,"Error")))),'Index LA Main'!E$1,0),"Error")</f>
        <v>0.92</v>
      </c>
      <c r="F60" s="77">
        <f>IFERROR(VLOOKUP($A60,IF('Index LA Main'!$B$4=1,'Index LA Main'!$A$8:$Y$170,IF('Index LA Main'!$B$4=2,'Index LA Main'!$A$177:$Y$339,IF('Index LA Main'!$B$4=3,'Index LA Main'!$A$346:$Y$508,IF('Index LA Main'!$B$4=4,'Index LA Main'!$A$515:$Y$677,"Error")))),'Index LA Main'!F$1,0),"Error")</f>
        <v>0.89</v>
      </c>
      <c r="G60" s="77">
        <f>IFERROR(VLOOKUP($A60,IF('Index LA Main'!$B$4=1,'Index LA Main'!$A$8:$Y$170,IF('Index LA Main'!$B$4=2,'Index LA Main'!$A$177:$Y$339,IF('Index LA Main'!$B$4=3,'Index LA Main'!$A$346:$Y$508,IF('Index LA Main'!$B$4=4,'Index LA Main'!$A$515:$Y$677,"Error")))),'Index LA Main'!G$1,0),"Error")</f>
        <v>0.32</v>
      </c>
      <c r="H60" s="77" t="str">
        <f>IFERROR(VLOOKUP($A60,IF('Index LA Main'!$B$4=1,'Index LA Main'!$A$8:$Y$170,IF('Index LA Main'!$B$4=2,'Index LA Main'!$A$177:$Y$339,IF('Index LA Main'!$B$4=3,'Index LA Main'!$A$346:$Y$508,IF('Index LA Main'!$B$4=4,'Index LA Main'!$A$515:$Y$677,"Error")))),'Index LA Main'!H$1,0),"Error")</f>
        <v>-</v>
      </c>
      <c r="I60" s="77">
        <f>IFERROR(VLOOKUP($A60,IF('Index LA Main'!$B$4=1,'Index LA Main'!$A$8:$Y$170,IF('Index LA Main'!$B$4=2,'Index LA Main'!$A$177:$Y$339,IF('Index LA Main'!$B$4=3,'Index LA Main'!$A$346:$Y$508,IF('Index LA Main'!$B$4=4,'Index LA Main'!$A$515:$Y$677,"Error")))),'Index LA Main'!I$1,0),"Error")</f>
        <v>0.04</v>
      </c>
      <c r="J60" s="77">
        <f>IFERROR(VLOOKUP($A60,IF('Index LA Main'!$B$4=1,'Index LA Main'!$A$8:$Y$170,IF('Index LA Main'!$B$4=2,'Index LA Main'!$A$177:$Y$339,IF('Index LA Main'!$B$4=3,'Index LA Main'!$A$346:$Y$508,IF('Index LA Main'!$B$4=4,'Index LA Main'!$A$515:$Y$677,"Error")))),'Index LA Main'!J$1,0),"Error")</f>
        <v>0.37</v>
      </c>
      <c r="K60" s="77">
        <f>IFERROR(VLOOKUP($A60,IF('Index LA Main'!$B$4=1,'Index LA Main'!$A$8:$Y$170,IF('Index LA Main'!$B$4=2,'Index LA Main'!$A$177:$Y$339,IF('Index LA Main'!$B$4=3,'Index LA Main'!$A$346:$Y$508,IF('Index LA Main'!$B$4=4,'Index LA Main'!$A$515:$Y$677,"Error")))),'Index LA Main'!K$1,0),"Error")</f>
        <v>0.15</v>
      </c>
      <c r="L60" s="77" t="str">
        <f>IFERROR(VLOOKUP($A60,IF('Index LA Main'!$B$4=1,'Index LA Main'!$A$8:$Y$170,IF('Index LA Main'!$B$4=2,'Index LA Main'!$A$177:$Y$339,IF('Index LA Main'!$B$4=3,'Index LA Main'!$A$346:$Y$508,IF('Index LA Main'!$B$4=4,'Index LA Main'!$A$515:$Y$677,"Error")))),'Index LA Main'!L$1,0),"Error")</f>
        <v>x</v>
      </c>
      <c r="M60" s="77" t="str">
        <f>IFERROR(VLOOKUP($A60,IF('Index LA Main'!$B$4=1,'Index LA Main'!$A$8:$Y$170,IF('Index LA Main'!$B$4=2,'Index LA Main'!$A$177:$Y$339,IF('Index LA Main'!$B$4=3,'Index LA Main'!$A$346:$Y$508,IF('Index LA Main'!$B$4=4,'Index LA Main'!$A$515:$Y$677,"Error")))),'Index LA Main'!M$1,0),"Error")</f>
        <v>x</v>
      </c>
      <c r="N60" s="77" t="str">
        <f>IFERROR(VLOOKUP($A60,IF('Index LA Main'!$B$4=1,'Index LA Main'!$A$8:$Y$170,IF('Index LA Main'!$B$4=2,'Index LA Main'!$A$177:$Y$339,IF('Index LA Main'!$B$4=3,'Index LA Main'!$A$346:$Y$508,IF('Index LA Main'!$B$4=4,'Index LA Main'!$A$515:$Y$677,"Error")))),'Index LA Main'!N$1,0),"Error")</f>
        <v>-</v>
      </c>
      <c r="O60" s="77">
        <f>IFERROR(VLOOKUP($A60,IF('Index LA Main'!$B$4=1,'Index LA Main'!$A$8:$Y$170,IF('Index LA Main'!$B$4=2,'Index LA Main'!$A$177:$Y$339,IF('Index LA Main'!$B$4=3,'Index LA Main'!$A$346:$Y$508,IF('Index LA Main'!$B$4=4,'Index LA Main'!$A$515:$Y$677,"Error")))),'Index LA Main'!O$1,0),"Error")</f>
        <v>0.05</v>
      </c>
      <c r="P60" s="77" t="str">
        <f>IFERROR(VLOOKUP($A60,IF('Index LA Main'!$B$4=1,'Index LA Main'!$A$8:$Y$170,IF('Index LA Main'!$B$4=2,'Index LA Main'!$A$177:$Y$339,IF('Index LA Main'!$B$4=3,'Index LA Main'!$A$346:$Y$508,IF('Index LA Main'!$B$4=4,'Index LA Main'!$A$515:$Y$677,"Error")))),'Index LA Main'!P$1,0),"Error")</f>
        <v>x</v>
      </c>
      <c r="Q60" s="77" t="str">
        <f>IFERROR(VLOOKUP($A60,IF('Index LA Main'!$B$4=1,'Index LA Main'!$A$8:$Y$170,IF('Index LA Main'!$B$4=2,'Index LA Main'!$A$177:$Y$339,IF('Index LA Main'!$B$4=3,'Index LA Main'!$A$346:$Y$508,IF('Index LA Main'!$B$4=4,'Index LA Main'!$A$515:$Y$677,"Error")))),'Index LA Main'!Q$1,0),"Error")</f>
        <v>-</v>
      </c>
      <c r="R60" s="77">
        <f>IFERROR(VLOOKUP($A60,IF('Index LA Main'!$B$4=1,'Index LA Main'!$A$8:$Y$170,IF('Index LA Main'!$B$4=2,'Index LA Main'!$A$177:$Y$339,IF('Index LA Main'!$B$4=3,'Index LA Main'!$A$346:$Y$508,IF('Index LA Main'!$B$4=4,'Index LA Main'!$A$515:$Y$677,"Error")))),'Index LA Main'!R$1,0),"Error")</f>
        <v>0.01</v>
      </c>
      <c r="S60" s="77">
        <f>IFERROR(VLOOKUP($A60,IF('Index LA Main'!$B$4=1,'Index LA Main'!$A$8:$Y$170,IF('Index LA Main'!$B$4=2,'Index LA Main'!$A$177:$Y$339,IF('Index LA Main'!$B$4=3,'Index LA Main'!$A$346:$Y$508,IF('Index LA Main'!$B$4=4,'Index LA Main'!$A$515:$Y$677,"Error")))),'Index LA Main'!S$1,0),"Error")</f>
        <v>0.01</v>
      </c>
      <c r="T60" s="77" t="str">
        <f>IFERROR(VLOOKUP($A60,IF('Index LA Main'!$B$4=1,'Index LA Main'!$A$8:$Y$170,IF('Index LA Main'!$B$4=2,'Index LA Main'!$A$177:$Y$339,IF('Index LA Main'!$B$4=3,'Index LA Main'!$A$346:$Y$508,IF('Index LA Main'!$B$4=4,'Index LA Main'!$A$515:$Y$677,"Error")))),'Index LA Main'!T$1,0),"Error")</f>
        <v>-</v>
      </c>
      <c r="U60" s="77" t="str">
        <f>IFERROR(VLOOKUP($A60,IF('Index LA Main'!$B$4=1,'Index LA Main'!$A$8:$Y$170,IF('Index LA Main'!$B$4=2,'Index LA Main'!$A$177:$Y$339,IF('Index LA Main'!$B$4=3,'Index LA Main'!$A$346:$Y$508,IF('Index LA Main'!$B$4=4,'Index LA Main'!$A$515:$Y$677,"Error")))),'Index LA Main'!U$1,0),"Error")</f>
        <v>-</v>
      </c>
      <c r="V60" s="77">
        <f>IFERROR(VLOOKUP($A60,IF('Index LA Main'!$B$4=1,'Index LA Main'!$A$8:$Y$170,IF('Index LA Main'!$B$4=2,'Index LA Main'!$A$177:$Y$339,IF('Index LA Main'!$B$4=3,'Index LA Main'!$A$346:$Y$508,IF('Index LA Main'!$B$4=4,'Index LA Main'!$A$515:$Y$677,"Error")))),'Index LA Main'!V$1,0),"Error")</f>
        <v>0.01</v>
      </c>
      <c r="W60" s="77">
        <f>IFERROR(VLOOKUP($A60,IF('Index LA Main'!$B$4=1,'Index LA Main'!$A$8:$Y$170,IF('Index LA Main'!$B$4=2,'Index LA Main'!$A$177:$Y$339,IF('Index LA Main'!$B$4=3,'Index LA Main'!$A$346:$Y$508,IF('Index LA Main'!$B$4=4,'Index LA Main'!$A$515:$Y$677,"Error")))),'Index LA Main'!W$1,0),"Error")</f>
        <v>0.05</v>
      </c>
      <c r="X60" s="77">
        <f>IFERROR(VLOOKUP($A60,IF('Index LA Main'!$B$4=1,'Index LA Main'!$A$8:$Y$170,IF('Index LA Main'!$B$4=2,'Index LA Main'!$A$177:$Y$339,IF('Index LA Main'!$B$4=3,'Index LA Main'!$A$346:$Y$508,IF('Index LA Main'!$B$4=4,'Index LA Main'!$A$515:$Y$677,"Error")))),'Index LA Main'!X$1,0),"Error")</f>
        <v>0.02</v>
      </c>
      <c r="Y60" s="77">
        <f>IFERROR(VLOOKUP($A60,IF('Index LA Main'!$B$4=1,'Index LA Main'!$A$8:$Y$170,IF('Index LA Main'!$B$4=2,'Index LA Main'!$A$177:$Y$339,IF('Index LA Main'!$B$4=3,'Index LA Main'!$A$346:$Y$508,IF('Index LA Main'!$B$4=4,'Index LA Main'!$A$515:$Y$677,"Error")))),'Index LA Main'!Y$1,0),"Error")</f>
        <v>0.01</v>
      </c>
    </row>
    <row r="61" spans="1:25" s="129" customFormat="1" x14ac:dyDescent="0.2">
      <c r="A61" s="6">
        <v>390</v>
      </c>
      <c r="B61" s="6" t="s">
        <v>228</v>
      </c>
      <c r="C61" s="7" t="s">
        <v>166</v>
      </c>
      <c r="D61" s="122">
        <f>IFERROR(VLOOKUP($A61,IF('Index LA Main'!$B$4=1,'Index LA Main'!$A$8:$Y$170,IF('Index LA Main'!$B$4=2,'Index LA Main'!$A$177:$Y$339,IF('Index LA Main'!$B$4=3,'Index LA Main'!$A$346:$Y$508,IF('Index LA Main'!$B$4=4,'Index LA Main'!$A$515:$Y$677,"Error")))),'Index LA Main'!D$1,0),"Error")</f>
        <v>2130</v>
      </c>
      <c r="E61" s="77">
        <f>IFERROR(VLOOKUP($A61,IF('Index LA Main'!$B$4=1,'Index LA Main'!$A$8:$Y$170,IF('Index LA Main'!$B$4=2,'Index LA Main'!$A$177:$Y$339,IF('Index LA Main'!$B$4=3,'Index LA Main'!$A$346:$Y$508,IF('Index LA Main'!$B$4=4,'Index LA Main'!$A$515:$Y$677,"Error")))),'Index LA Main'!E$1,0),"Error")</f>
        <v>0.9</v>
      </c>
      <c r="F61" s="77">
        <f>IFERROR(VLOOKUP($A61,IF('Index LA Main'!$B$4=1,'Index LA Main'!$A$8:$Y$170,IF('Index LA Main'!$B$4=2,'Index LA Main'!$A$177:$Y$339,IF('Index LA Main'!$B$4=3,'Index LA Main'!$A$346:$Y$508,IF('Index LA Main'!$B$4=4,'Index LA Main'!$A$515:$Y$677,"Error")))),'Index LA Main'!F$1,0),"Error")</f>
        <v>0.88</v>
      </c>
      <c r="G61" s="77">
        <f>IFERROR(VLOOKUP($A61,IF('Index LA Main'!$B$4=1,'Index LA Main'!$A$8:$Y$170,IF('Index LA Main'!$B$4=2,'Index LA Main'!$A$177:$Y$339,IF('Index LA Main'!$B$4=3,'Index LA Main'!$A$346:$Y$508,IF('Index LA Main'!$B$4=4,'Index LA Main'!$A$515:$Y$677,"Error")))),'Index LA Main'!G$1,0),"Error")</f>
        <v>0.34</v>
      </c>
      <c r="H61" s="77" t="str">
        <f>IFERROR(VLOOKUP($A61,IF('Index LA Main'!$B$4=1,'Index LA Main'!$A$8:$Y$170,IF('Index LA Main'!$B$4=2,'Index LA Main'!$A$177:$Y$339,IF('Index LA Main'!$B$4=3,'Index LA Main'!$A$346:$Y$508,IF('Index LA Main'!$B$4=4,'Index LA Main'!$A$515:$Y$677,"Error")))),'Index LA Main'!H$1,0),"Error")</f>
        <v>-</v>
      </c>
      <c r="I61" s="77">
        <f>IFERROR(VLOOKUP($A61,IF('Index LA Main'!$B$4=1,'Index LA Main'!$A$8:$Y$170,IF('Index LA Main'!$B$4=2,'Index LA Main'!$A$177:$Y$339,IF('Index LA Main'!$B$4=3,'Index LA Main'!$A$346:$Y$508,IF('Index LA Main'!$B$4=4,'Index LA Main'!$A$515:$Y$677,"Error")))),'Index LA Main'!I$1,0),"Error")</f>
        <v>0.06</v>
      </c>
      <c r="J61" s="77">
        <f>IFERROR(VLOOKUP($A61,IF('Index LA Main'!$B$4=1,'Index LA Main'!$A$8:$Y$170,IF('Index LA Main'!$B$4=2,'Index LA Main'!$A$177:$Y$339,IF('Index LA Main'!$B$4=3,'Index LA Main'!$A$346:$Y$508,IF('Index LA Main'!$B$4=4,'Index LA Main'!$A$515:$Y$677,"Error")))),'Index LA Main'!J$1,0),"Error")</f>
        <v>0.47</v>
      </c>
      <c r="K61" s="77">
        <f>IFERROR(VLOOKUP($A61,IF('Index LA Main'!$B$4=1,'Index LA Main'!$A$8:$Y$170,IF('Index LA Main'!$B$4=2,'Index LA Main'!$A$177:$Y$339,IF('Index LA Main'!$B$4=3,'Index LA Main'!$A$346:$Y$508,IF('Index LA Main'!$B$4=4,'Index LA Main'!$A$515:$Y$677,"Error")))),'Index LA Main'!K$1,0),"Error")</f>
        <v>0</v>
      </c>
      <c r="L61" s="77">
        <f>IFERROR(VLOOKUP($A61,IF('Index LA Main'!$B$4=1,'Index LA Main'!$A$8:$Y$170,IF('Index LA Main'!$B$4=2,'Index LA Main'!$A$177:$Y$339,IF('Index LA Main'!$B$4=3,'Index LA Main'!$A$346:$Y$508,IF('Index LA Main'!$B$4=4,'Index LA Main'!$A$515:$Y$677,"Error")))),'Index LA Main'!L$1,0),"Error")</f>
        <v>0</v>
      </c>
      <c r="M61" s="77">
        <f>IFERROR(VLOOKUP($A61,IF('Index LA Main'!$B$4=1,'Index LA Main'!$A$8:$Y$170,IF('Index LA Main'!$B$4=2,'Index LA Main'!$A$177:$Y$339,IF('Index LA Main'!$B$4=3,'Index LA Main'!$A$346:$Y$508,IF('Index LA Main'!$B$4=4,'Index LA Main'!$A$515:$Y$677,"Error")))),'Index LA Main'!M$1,0),"Error")</f>
        <v>0</v>
      </c>
      <c r="N61" s="77">
        <f>IFERROR(VLOOKUP($A61,IF('Index LA Main'!$B$4=1,'Index LA Main'!$A$8:$Y$170,IF('Index LA Main'!$B$4=2,'Index LA Main'!$A$177:$Y$339,IF('Index LA Main'!$B$4=3,'Index LA Main'!$A$346:$Y$508,IF('Index LA Main'!$B$4=4,'Index LA Main'!$A$515:$Y$677,"Error")))),'Index LA Main'!N$1,0),"Error")</f>
        <v>0</v>
      </c>
      <c r="O61" s="77">
        <f>IFERROR(VLOOKUP($A61,IF('Index LA Main'!$B$4=1,'Index LA Main'!$A$8:$Y$170,IF('Index LA Main'!$B$4=2,'Index LA Main'!$A$177:$Y$339,IF('Index LA Main'!$B$4=3,'Index LA Main'!$A$346:$Y$508,IF('Index LA Main'!$B$4=4,'Index LA Main'!$A$515:$Y$677,"Error")))),'Index LA Main'!O$1,0),"Error")</f>
        <v>0.09</v>
      </c>
      <c r="P61" s="77">
        <f>IFERROR(VLOOKUP($A61,IF('Index LA Main'!$B$4=1,'Index LA Main'!$A$8:$Y$170,IF('Index LA Main'!$B$4=2,'Index LA Main'!$A$177:$Y$339,IF('Index LA Main'!$B$4=3,'Index LA Main'!$A$346:$Y$508,IF('Index LA Main'!$B$4=4,'Index LA Main'!$A$515:$Y$677,"Error")))),'Index LA Main'!P$1,0),"Error")</f>
        <v>0</v>
      </c>
      <c r="Q61" s="77">
        <f>IFERROR(VLOOKUP($A61,IF('Index LA Main'!$B$4=1,'Index LA Main'!$A$8:$Y$170,IF('Index LA Main'!$B$4=2,'Index LA Main'!$A$177:$Y$339,IF('Index LA Main'!$B$4=3,'Index LA Main'!$A$346:$Y$508,IF('Index LA Main'!$B$4=4,'Index LA Main'!$A$515:$Y$677,"Error")))),'Index LA Main'!Q$1,0),"Error")</f>
        <v>0.01</v>
      </c>
      <c r="R61" s="77">
        <f>IFERROR(VLOOKUP($A61,IF('Index LA Main'!$B$4=1,'Index LA Main'!$A$8:$Y$170,IF('Index LA Main'!$B$4=2,'Index LA Main'!$A$177:$Y$339,IF('Index LA Main'!$B$4=3,'Index LA Main'!$A$346:$Y$508,IF('Index LA Main'!$B$4=4,'Index LA Main'!$A$515:$Y$677,"Error")))),'Index LA Main'!R$1,0),"Error")</f>
        <v>0.01</v>
      </c>
      <c r="S61" s="77">
        <f>IFERROR(VLOOKUP($A61,IF('Index LA Main'!$B$4=1,'Index LA Main'!$A$8:$Y$170,IF('Index LA Main'!$B$4=2,'Index LA Main'!$A$177:$Y$339,IF('Index LA Main'!$B$4=3,'Index LA Main'!$A$346:$Y$508,IF('Index LA Main'!$B$4=4,'Index LA Main'!$A$515:$Y$677,"Error")))),'Index LA Main'!S$1,0),"Error")</f>
        <v>0.01</v>
      </c>
      <c r="T61" s="77" t="str">
        <f>IFERROR(VLOOKUP($A61,IF('Index LA Main'!$B$4=1,'Index LA Main'!$A$8:$Y$170,IF('Index LA Main'!$B$4=2,'Index LA Main'!$A$177:$Y$339,IF('Index LA Main'!$B$4=3,'Index LA Main'!$A$346:$Y$508,IF('Index LA Main'!$B$4=4,'Index LA Main'!$A$515:$Y$677,"Error")))),'Index LA Main'!T$1,0),"Error")</f>
        <v>-</v>
      </c>
      <c r="U61" s="77" t="str">
        <f>IFERROR(VLOOKUP($A61,IF('Index LA Main'!$B$4=1,'Index LA Main'!$A$8:$Y$170,IF('Index LA Main'!$B$4=2,'Index LA Main'!$A$177:$Y$339,IF('Index LA Main'!$B$4=3,'Index LA Main'!$A$346:$Y$508,IF('Index LA Main'!$B$4=4,'Index LA Main'!$A$515:$Y$677,"Error")))),'Index LA Main'!U$1,0),"Error")</f>
        <v>-</v>
      </c>
      <c r="V61" s="77">
        <f>IFERROR(VLOOKUP($A61,IF('Index LA Main'!$B$4=1,'Index LA Main'!$A$8:$Y$170,IF('Index LA Main'!$B$4=2,'Index LA Main'!$A$177:$Y$339,IF('Index LA Main'!$B$4=3,'Index LA Main'!$A$346:$Y$508,IF('Index LA Main'!$B$4=4,'Index LA Main'!$A$515:$Y$677,"Error")))),'Index LA Main'!V$1,0),"Error")</f>
        <v>0.01</v>
      </c>
      <c r="W61" s="77">
        <f>IFERROR(VLOOKUP($A61,IF('Index LA Main'!$B$4=1,'Index LA Main'!$A$8:$Y$170,IF('Index LA Main'!$B$4=2,'Index LA Main'!$A$177:$Y$339,IF('Index LA Main'!$B$4=3,'Index LA Main'!$A$346:$Y$508,IF('Index LA Main'!$B$4=4,'Index LA Main'!$A$515:$Y$677,"Error")))),'Index LA Main'!W$1,0),"Error")</f>
        <v>0.06</v>
      </c>
      <c r="X61" s="77">
        <f>IFERROR(VLOOKUP($A61,IF('Index LA Main'!$B$4=1,'Index LA Main'!$A$8:$Y$170,IF('Index LA Main'!$B$4=2,'Index LA Main'!$A$177:$Y$339,IF('Index LA Main'!$B$4=3,'Index LA Main'!$A$346:$Y$508,IF('Index LA Main'!$B$4=4,'Index LA Main'!$A$515:$Y$677,"Error")))),'Index LA Main'!X$1,0),"Error")</f>
        <v>0.02</v>
      </c>
      <c r="Y61" s="77">
        <f>IFERROR(VLOOKUP($A61,IF('Index LA Main'!$B$4=1,'Index LA Main'!$A$8:$Y$170,IF('Index LA Main'!$B$4=2,'Index LA Main'!$A$177:$Y$339,IF('Index LA Main'!$B$4=3,'Index LA Main'!$A$346:$Y$508,IF('Index LA Main'!$B$4=4,'Index LA Main'!$A$515:$Y$677,"Error")))),'Index LA Main'!Y$1,0),"Error")</f>
        <v>0.01</v>
      </c>
    </row>
    <row r="62" spans="1:25" s="129" customFormat="1" x14ac:dyDescent="0.2">
      <c r="A62" s="6">
        <v>916</v>
      </c>
      <c r="B62" s="6" t="s">
        <v>229</v>
      </c>
      <c r="C62" s="7" t="s">
        <v>184</v>
      </c>
      <c r="D62" s="122">
        <f>IFERROR(VLOOKUP($A62,IF('Index LA Main'!$B$4=1,'Index LA Main'!$A$8:$Y$170,IF('Index LA Main'!$B$4=2,'Index LA Main'!$A$177:$Y$339,IF('Index LA Main'!$B$4=3,'Index LA Main'!$A$346:$Y$508,IF('Index LA Main'!$B$4=4,'Index LA Main'!$A$515:$Y$677,"Error")))),'Index LA Main'!D$1,0),"Error")</f>
        <v>6640</v>
      </c>
      <c r="E62" s="77">
        <f>IFERROR(VLOOKUP($A62,IF('Index LA Main'!$B$4=1,'Index LA Main'!$A$8:$Y$170,IF('Index LA Main'!$B$4=2,'Index LA Main'!$A$177:$Y$339,IF('Index LA Main'!$B$4=3,'Index LA Main'!$A$346:$Y$508,IF('Index LA Main'!$B$4=4,'Index LA Main'!$A$515:$Y$677,"Error")))),'Index LA Main'!E$1,0),"Error")</f>
        <v>0.92</v>
      </c>
      <c r="F62" s="77">
        <f>IFERROR(VLOOKUP($A62,IF('Index LA Main'!$B$4=1,'Index LA Main'!$A$8:$Y$170,IF('Index LA Main'!$B$4=2,'Index LA Main'!$A$177:$Y$339,IF('Index LA Main'!$B$4=3,'Index LA Main'!$A$346:$Y$508,IF('Index LA Main'!$B$4=4,'Index LA Main'!$A$515:$Y$677,"Error")))),'Index LA Main'!F$1,0),"Error")</f>
        <v>0.9</v>
      </c>
      <c r="G62" s="77">
        <f>IFERROR(VLOOKUP($A62,IF('Index LA Main'!$B$4=1,'Index LA Main'!$A$8:$Y$170,IF('Index LA Main'!$B$4=2,'Index LA Main'!$A$177:$Y$339,IF('Index LA Main'!$B$4=3,'Index LA Main'!$A$346:$Y$508,IF('Index LA Main'!$B$4=4,'Index LA Main'!$A$515:$Y$677,"Error")))),'Index LA Main'!G$1,0),"Error")</f>
        <v>0.3</v>
      </c>
      <c r="H62" s="77" t="str">
        <f>IFERROR(VLOOKUP($A62,IF('Index LA Main'!$B$4=1,'Index LA Main'!$A$8:$Y$170,IF('Index LA Main'!$B$4=2,'Index LA Main'!$A$177:$Y$339,IF('Index LA Main'!$B$4=3,'Index LA Main'!$A$346:$Y$508,IF('Index LA Main'!$B$4=4,'Index LA Main'!$A$515:$Y$677,"Error")))),'Index LA Main'!H$1,0),"Error")</f>
        <v>-</v>
      </c>
      <c r="I62" s="77">
        <f>IFERROR(VLOOKUP($A62,IF('Index LA Main'!$B$4=1,'Index LA Main'!$A$8:$Y$170,IF('Index LA Main'!$B$4=2,'Index LA Main'!$A$177:$Y$339,IF('Index LA Main'!$B$4=3,'Index LA Main'!$A$346:$Y$508,IF('Index LA Main'!$B$4=4,'Index LA Main'!$A$515:$Y$677,"Error")))),'Index LA Main'!I$1,0),"Error")</f>
        <v>0.03</v>
      </c>
      <c r="J62" s="77">
        <f>IFERROR(VLOOKUP($A62,IF('Index LA Main'!$B$4=1,'Index LA Main'!$A$8:$Y$170,IF('Index LA Main'!$B$4=2,'Index LA Main'!$A$177:$Y$339,IF('Index LA Main'!$B$4=3,'Index LA Main'!$A$346:$Y$508,IF('Index LA Main'!$B$4=4,'Index LA Main'!$A$515:$Y$677,"Error")))),'Index LA Main'!J$1,0),"Error")</f>
        <v>0.5</v>
      </c>
      <c r="K62" s="77">
        <f>IFERROR(VLOOKUP($A62,IF('Index LA Main'!$B$4=1,'Index LA Main'!$A$8:$Y$170,IF('Index LA Main'!$B$4=2,'Index LA Main'!$A$177:$Y$339,IF('Index LA Main'!$B$4=3,'Index LA Main'!$A$346:$Y$508,IF('Index LA Main'!$B$4=4,'Index LA Main'!$A$515:$Y$677,"Error")))),'Index LA Main'!K$1,0),"Error")</f>
        <v>7.0000000000000007E-2</v>
      </c>
      <c r="L62" s="77" t="str">
        <f>IFERROR(VLOOKUP($A62,IF('Index LA Main'!$B$4=1,'Index LA Main'!$A$8:$Y$170,IF('Index LA Main'!$B$4=2,'Index LA Main'!$A$177:$Y$339,IF('Index LA Main'!$B$4=3,'Index LA Main'!$A$346:$Y$508,IF('Index LA Main'!$B$4=4,'Index LA Main'!$A$515:$Y$677,"Error")))),'Index LA Main'!L$1,0),"Error")</f>
        <v>x</v>
      </c>
      <c r="M62" s="77" t="str">
        <f>IFERROR(VLOOKUP($A62,IF('Index LA Main'!$B$4=1,'Index LA Main'!$A$8:$Y$170,IF('Index LA Main'!$B$4=2,'Index LA Main'!$A$177:$Y$339,IF('Index LA Main'!$B$4=3,'Index LA Main'!$A$346:$Y$508,IF('Index LA Main'!$B$4=4,'Index LA Main'!$A$515:$Y$677,"Error")))),'Index LA Main'!M$1,0),"Error")</f>
        <v>x</v>
      </c>
      <c r="N62" s="77">
        <f>IFERROR(VLOOKUP($A62,IF('Index LA Main'!$B$4=1,'Index LA Main'!$A$8:$Y$170,IF('Index LA Main'!$B$4=2,'Index LA Main'!$A$177:$Y$339,IF('Index LA Main'!$B$4=3,'Index LA Main'!$A$346:$Y$508,IF('Index LA Main'!$B$4=4,'Index LA Main'!$A$515:$Y$677,"Error")))),'Index LA Main'!N$1,0),"Error")</f>
        <v>0</v>
      </c>
      <c r="O62" s="77">
        <f>IFERROR(VLOOKUP($A62,IF('Index LA Main'!$B$4=1,'Index LA Main'!$A$8:$Y$170,IF('Index LA Main'!$B$4=2,'Index LA Main'!$A$177:$Y$339,IF('Index LA Main'!$B$4=3,'Index LA Main'!$A$346:$Y$508,IF('Index LA Main'!$B$4=4,'Index LA Main'!$A$515:$Y$677,"Error")))),'Index LA Main'!O$1,0),"Error")</f>
        <v>0.05</v>
      </c>
      <c r="P62" s="77" t="str">
        <f>IFERROR(VLOOKUP($A62,IF('Index LA Main'!$B$4=1,'Index LA Main'!$A$8:$Y$170,IF('Index LA Main'!$B$4=2,'Index LA Main'!$A$177:$Y$339,IF('Index LA Main'!$B$4=3,'Index LA Main'!$A$346:$Y$508,IF('Index LA Main'!$B$4=4,'Index LA Main'!$A$515:$Y$677,"Error")))),'Index LA Main'!P$1,0),"Error")</f>
        <v>x</v>
      </c>
      <c r="Q62" s="77" t="str">
        <f>IFERROR(VLOOKUP($A62,IF('Index LA Main'!$B$4=1,'Index LA Main'!$A$8:$Y$170,IF('Index LA Main'!$B$4=2,'Index LA Main'!$A$177:$Y$339,IF('Index LA Main'!$B$4=3,'Index LA Main'!$A$346:$Y$508,IF('Index LA Main'!$B$4=4,'Index LA Main'!$A$515:$Y$677,"Error")))),'Index LA Main'!Q$1,0),"Error")</f>
        <v>-</v>
      </c>
      <c r="R62" s="77">
        <f>IFERROR(VLOOKUP($A62,IF('Index LA Main'!$B$4=1,'Index LA Main'!$A$8:$Y$170,IF('Index LA Main'!$B$4=2,'Index LA Main'!$A$177:$Y$339,IF('Index LA Main'!$B$4=3,'Index LA Main'!$A$346:$Y$508,IF('Index LA Main'!$B$4=4,'Index LA Main'!$A$515:$Y$677,"Error")))),'Index LA Main'!R$1,0),"Error")</f>
        <v>0.01</v>
      </c>
      <c r="S62" s="77">
        <f>IFERROR(VLOOKUP($A62,IF('Index LA Main'!$B$4=1,'Index LA Main'!$A$8:$Y$170,IF('Index LA Main'!$B$4=2,'Index LA Main'!$A$177:$Y$339,IF('Index LA Main'!$B$4=3,'Index LA Main'!$A$346:$Y$508,IF('Index LA Main'!$B$4=4,'Index LA Main'!$A$515:$Y$677,"Error")))),'Index LA Main'!S$1,0),"Error")</f>
        <v>0.01</v>
      </c>
      <c r="T62" s="77" t="str">
        <f>IFERROR(VLOOKUP($A62,IF('Index LA Main'!$B$4=1,'Index LA Main'!$A$8:$Y$170,IF('Index LA Main'!$B$4=2,'Index LA Main'!$A$177:$Y$339,IF('Index LA Main'!$B$4=3,'Index LA Main'!$A$346:$Y$508,IF('Index LA Main'!$B$4=4,'Index LA Main'!$A$515:$Y$677,"Error")))),'Index LA Main'!T$1,0),"Error")</f>
        <v>-</v>
      </c>
      <c r="U62" s="77" t="str">
        <f>IFERROR(VLOOKUP($A62,IF('Index LA Main'!$B$4=1,'Index LA Main'!$A$8:$Y$170,IF('Index LA Main'!$B$4=2,'Index LA Main'!$A$177:$Y$339,IF('Index LA Main'!$B$4=3,'Index LA Main'!$A$346:$Y$508,IF('Index LA Main'!$B$4=4,'Index LA Main'!$A$515:$Y$677,"Error")))),'Index LA Main'!U$1,0),"Error")</f>
        <v>-</v>
      </c>
      <c r="V62" s="77">
        <f>IFERROR(VLOOKUP($A62,IF('Index LA Main'!$B$4=1,'Index LA Main'!$A$8:$Y$170,IF('Index LA Main'!$B$4=2,'Index LA Main'!$A$177:$Y$339,IF('Index LA Main'!$B$4=3,'Index LA Main'!$A$346:$Y$508,IF('Index LA Main'!$B$4=4,'Index LA Main'!$A$515:$Y$677,"Error")))),'Index LA Main'!V$1,0),"Error")</f>
        <v>0.01</v>
      </c>
      <c r="W62" s="77">
        <f>IFERROR(VLOOKUP($A62,IF('Index LA Main'!$B$4=1,'Index LA Main'!$A$8:$Y$170,IF('Index LA Main'!$B$4=2,'Index LA Main'!$A$177:$Y$339,IF('Index LA Main'!$B$4=3,'Index LA Main'!$A$346:$Y$508,IF('Index LA Main'!$B$4=4,'Index LA Main'!$A$515:$Y$677,"Error")))),'Index LA Main'!W$1,0),"Error")</f>
        <v>0.05</v>
      </c>
      <c r="X62" s="77">
        <f>IFERROR(VLOOKUP($A62,IF('Index LA Main'!$B$4=1,'Index LA Main'!$A$8:$Y$170,IF('Index LA Main'!$B$4=2,'Index LA Main'!$A$177:$Y$339,IF('Index LA Main'!$B$4=3,'Index LA Main'!$A$346:$Y$508,IF('Index LA Main'!$B$4=4,'Index LA Main'!$A$515:$Y$677,"Error")))),'Index LA Main'!X$1,0),"Error")</f>
        <v>0.01</v>
      </c>
      <c r="Y62" s="77">
        <f>IFERROR(VLOOKUP($A62,IF('Index LA Main'!$B$4=1,'Index LA Main'!$A$8:$Y$170,IF('Index LA Main'!$B$4=2,'Index LA Main'!$A$177:$Y$339,IF('Index LA Main'!$B$4=3,'Index LA Main'!$A$346:$Y$508,IF('Index LA Main'!$B$4=4,'Index LA Main'!$A$515:$Y$677,"Error")))),'Index LA Main'!Y$1,0),"Error")</f>
        <v>0.02</v>
      </c>
    </row>
    <row r="63" spans="1:25" s="129" customFormat="1" x14ac:dyDescent="0.2">
      <c r="A63" s="6">
        <v>203</v>
      </c>
      <c r="B63" s="6" t="s">
        <v>230</v>
      </c>
      <c r="C63" s="7" t="s">
        <v>180</v>
      </c>
      <c r="D63" s="122">
        <f>IFERROR(VLOOKUP($A63,IF('Index LA Main'!$B$4=1,'Index LA Main'!$A$8:$Y$170,IF('Index LA Main'!$B$4=2,'Index LA Main'!$A$177:$Y$339,IF('Index LA Main'!$B$4=3,'Index LA Main'!$A$346:$Y$508,IF('Index LA Main'!$B$4=4,'Index LA Main'!$A$515:$Y$677,"Error")))),'Index LA Main'!D$1,0),"Error")</f>
        <v>2110</v>
      </c>
      <c r="E63" s="77">
        <f>IFERROR(VLOOKUP($A63,IF('Index LA Main'!$B$4=1,'Index LA Main'!$A$8:$Y$170,IF('Index LA Main'!$B$4=2,'Index LA Main'!$A$177:$Y$339,IF('Index LA Main'!$B$4=3,'Index LA Main'!$A$346:$Y$508,IF('Index LA Main'!$B$4=4,'Index LA Main'!$A$515:$Y$677,"Error")))),'Index LA Main'!E$1,0),"Error")</f>
        <v>0.92</v>
      </c>
      <c r="F63" s="77">
        <f>IFERROR(VLOOKUP($A63,IF('Index LA Main'!$B$4=1,'Index LA Main'!$A$8:$Y$170,IF('Index LA Main'!$B$4=2,'Index LA Main'!$A$177:$Y$339,IF('Index LA Main'!$B$4=3,'Index LA Main'!$A$346:$Y$508,IF('Index LA Main'!$B$4=4,'Index LA Main'!$A$515:$Y$677,"Error")))),'Index LA Main'!F$1,0),"Error")</f>
        <v>0.91</v>
      </c>
      <c r="G63" s="77">
        <f>IFERROR(VLOOKUP($A63,IF('Index LA Main'!$B$4=1,'Index LA Main'!$A$8:$Y$170,IF('Index LA Main'!$B$4=2,'Index LA Main'!$A$177:$Y$339,IF('Index LA Main'!$B$4=3,'Index LA Main'!$A$346:$Y$508,IF('Index LA Main'!$B$4=4,'Index LA Main'!$A$515:$Y$677,"Error")))),'Index LA Main'!G$1,0),"Error")</f>
        <v>0.12</v>
      </c>
      <c r="H63" s="77" t="str">
        <f>IFERROR(VLOOKUP($A63,IF('Index LA Main'!$B$4=1,'Index LA Main'!$A$8:$Y$170,IF('Index LA Main'!$B$4=2,'Index LA Main'!$A$177:$Y$339,IF('Index LA Main'!$B$4=3,'Index LA Main'!$A$346:$Y$508,IF('Index LA Main'!$B$4=4,'Index LA Main'!$A$515:$Y$677,"Error")))),'Index LA Main'!H$1,0),"Error")</f>
        <v>-</v>
      </c>
      <c r="I63" s="77">
        <f>IFERROR(VLOOKUP($A63,IF('Index LA Main'!$B$4=1,'Index LA Main'!$A$8:$Y$170,IF('Index LA Main'!$B$4=2,'Index LA Main'!$A$177:$Y$339,IF('Index LA Main'!$B$4=3,'Index LA Main'!$A$346:$Y$508,IF('Index LA Main'!$B$4=4,'Index LA Main'!$A$515:$Y$677,"Error")))),'Index LA Main'!I$1,0),"Error")</f>
        <v>0.02</v>
      </c>
      <c r="J63" s="77">
        <f>IFERROR(VLOOKUP($A63,IF('Index LA Main'!$B$4=1,'Index LA Main'!$A$8:$Y$170,IF('Index LA Main'!$B$4=2,'Index LA Main'!$A$177:$Y$339,IF('Index LA Main'!$B$4=3,'Index LA Main'!$A$346:$Y$508,IF('Index LA Main'!$B$4=4,'Index LA Main'!$A$515:$Y$677,"Error")))),'Index LA Main'!J$1,0),"Error")</f>
        <v>0.63</v>
      </c>
      <c r="K63" s="77">
        <f>IFERROR(VLOOKUP($A63,IF('Index LA Main'!$B$4=1,'Index LA Main'!$A$8:$Y$170,IF('Index LA Main'!$B$4=2,'Index LA Main'!$A$177:$Y$339,IF('Index LA Main'!$B$4=3,'Index LA Main'!$A$346:$Y$508,IF('Index LA Main'!$B$4=4,'Index LA Main'!$A$515:$Y$677,"Error")))),'Index LA Main'!K$1,0),"Error")</f>
        <v>0.12</v>
      </c>
      <c r="L63" s="77">
        <f>IFERROR(VLOOKUP($A63,IF('Index LA Main'!$B$4=1,'Index LA Main'!$A$8:$Y$170,IF('Index LA Main'!$B$4=2,'Index LA Main'!$A$177:$Y$339,IF('Index LA Main'!$B$4=3,'Index LA Main'!$A$346:$Y$508,IF('Index LA Main'!$B$4=4,'Index LA Main'!$A$515:$Y$677,"Error")))),'Index LA Main'!L$1,0),"Error")</f>
        <v>0</v>
      </c>
      <c r="M63" s="77">
        <f>IFERROR(VLOOKUP($A63,IF('Index LA Main'!$B$4=1,'Index LA Main'!$A$8:$Y$170,IF('Index LA Main'!$B$4=2,'Index LA Main'!$A$177:$Y$339,IF('Index LA Main'!$B$4=3,'Index LA Main'!$A$346:$Y$508,IF('Index LA Main'!$B$4=4,'Index LA Main'!$A$515:$Y$677,"Error")))),'Index LA Main'!M$1,0),"Error")</f>
        <v>0</v>
      </c>
      <c r="N63" s="77">
        <f>IFERROR(VLOOKUP($A63,IF('Index LA Main'!$B$4=1,'Index LA Main'!$A$8:$Y$170,IF('Index LA Main'!$B$4=2,'Index LA Main'!$A$177:$Y$339,IF('Index LA Main'!$B$4=3,'Index LA Main'!$A$346:$Y$508,IF('Index LA Main'!$B$4=4,'Index LA Main'!$A$515:$Y$677,"Error")))),'Index LA Main'!N$1,0),"Error")</f>
        <v>0</v>
      </c>
      <c r="O63" s="77">
        <f>IFERROR(VLOOKUP($A63,IF('Index LA Main'!$B$4=1,'Index LA Main'!$A$8:$Y$170,IF('Index LA Main'!$B$4=2,'Index LA Main'!$A$177:$Y$339,IF('Index LA Main'!$B$4=3,'Index LA Main'!$A$346:$Y$508,IF('Index LA Main'!$B$4=4,'Index LA Main'!$A$515:$Y$677,"Error")))),'Index LA Main'!O$1,0),"Error")</f>
        <v>0.03</v>
      </c>
      <c r="P63" s="77">
        <f>IFERROR(VLOOKUP($A63,IF('Index LA Main'!$B$4=1,'Index LA Main'!$A$8:$Y$170,IF('Index LA Main'!$B$4=2,'Index LA Main'!$A$177:$Y$339,IF('Index LA Main'!$B$4=3,'Index LA Main'!$A$346:$Y$508,IF('Index LA Main'!$B$4=4,'Index LA Main'!$A$515:$Y$677,"Error")))),'Index LA Main'!P$1,0),"Error")</f>
        <v>0</v>
      </c>
      <c r="Q63" s="77" t="str">
        <f>IFERROR(VLOOKUP($A63,IF('Index LA Main'!$B$4=1,'Index LA Main'!$A$8:$Y$170,IF('Index LA Main'!$B$4=2,'Index LA Main'!$A$177:$Y$339,IF('Index LA Main'!$B$4=3,'Index LA Main'!$A$346:$Y$508,IF('Index LA Main'!$B$4=4,'Index LA Main'!$A$515:$Y$677,"Error")))),'Index LA Main'!Q$1,0),"Error")</f>
        <v>-</v>
      </c>
      <c r="R63" s="77">
        <f>IFERROR(VLOOKUP($A63,IF('Index LA Main'!$B$4=1,'Index LA Main'!$A$8:$Y$170,IF('Index LA Main'!$B$4=2,'Index LA Main'!$A$177:$Y$339,IF('Index LA Main'!$B$4=3,'Index LA Main'!$A$346:$Y$508,IF('Index LA Main'!$B$4=4,'Index LA Main'!$A$515:$Y$677,"Error")))),'Index LA Main'!R$1,0),"Error")</f>
        <v>0.01</v>
      </c>
      <c r="S63" s="77">
        <f>IFERROR(VLOOKUP($A63,IF('Index LA Main'!$B$4=1,'Index LA Main'!$A$8:$Y$170,IF('Index LA Main'!$B$4=2,'Index LA Main'!$A$177:$Y$339,IF('Index LA Main'!$B$4=3,'Index LA Main'!$A$346:$Y$508,IF('Index LA Main'!$B$4=4,'Index LA Main'!$A$515:$Y$677,"Error")))),'Index LA Main'!S$1,0),"Error")</f>
        <v>0.01</v>
      </c>
      <c r="T63" s="77">
        <f>IFERROR(VLOOKUP($A63,IF('Index LA Main'!$B$4=1,'Index LA Main'!$A$8:$Y$170,IF('Index LA Main'!$B$4=2,'Index LA Main'!$A$177:$Y$339,IF('Index LA Main'!$B$4=3,'Index LA Main'!$A$346:$Y$508,IF('Index LA Main'!$B$4=4,'Index LA Main'!$A$515:$Y$677,"Error")))),'Index LA Main'!T$1,0),"Error")</f>
        <v>0</v>
      </c>
      <c r="U63" s="77" t="str">
        <f>IFERROR(VLOOKUP($A63,IF('Index LA Main'!$B$4=1,'Index LA Main'!$A$8:$Y$170,IF('Index LA Main'!$B$4=2,'Index LA Main'!$A$177:$Y$339,IF('Index LA Main'!$B$4=3,'Index LA Main'!$A$346:$Y$508,IF('Index LA Main'!$B$4=4,'Index LA Main'!$A$515:$Y$677,"Error")))),'Index LA Main'!U$1,0),"Error")</f>
        <v>x</v>
      </c>
      <c r="V63" s="77">
        <f>IFERROR(VLOOKUP($A63,IF('Index LA Main'!$B$4=1,'Index LA Main'!$A$8:$Y$170,IF('Index LA Main'!$B$4=2,'Index LA Main'!$A$177:$Y$339,IF('Index LA Main'!$B$4=3,'Index LA Main'!$A$346:$Y$508,IF('Index LA Main'!$B$4=4,'Index LA Main'!$A$515:$Y$677,"Error")))),'Index LA Main'!V$1,0),"Error")</f>
        <v>0.01</v>
      </c>
      <c r="W63" s="77">
        <f>IFERROR(VLOOKUP($A63,IF('Index LA Main'!$B$4=1,'Index LA Main'!$A$8:$Y$170,IF('Index LA Main'!$B$4=2,'Index LA Main'!$A$177:$Y$339,IF('Index LA Main'!$B$4=3,'Index LA Main'!$A$346:$Y$508,IF('Index LA Main'!$B$4=4,'Index LA Main'!$A$515:$Y$677,"Error")))),'Index LA Main'!W$1,0),"Error")</f>
        <v>0.04</v>
      </c>
      <c r="X63" s="77">
        <f>IFERROR(VLOOKUP($A63,IF('Index LA Main'!$B$4=1,'Index LA Main'!$A$8:$Y$170,IF('Index LA Main'!$B$4=2,'Index LA Main'!$A$177:$Y$339,IF('Index LA Main'!$B$4=3,'Index LA Main'!$A$346:$Y$508,IF('Index LA Main'!$B$4=4,'Index LA Main'!$A$515:$Y$677,"Error")))),'Index LA Main'!X$1,0),"Error")</f>
        <v>0.01</v>
      </c>
      <c r="Y63" s="77">
        <f>IFERROR(VLOOKUP($A63,IF('Index LA Main'!$B$4=1,'Index LA Main'!$A$8:$Y$170,IF('Index LA Main'!$B$4=2,'Index LA Main'!$A$177:$Y$339,IF('Index LA Main'!$B$4=3,'Index LA Main'!$A$346:$Y$508,IF('Index LA Main'!$B$4=4,'Index LA Main'!$A$515:$Y$677,"Error")))),'Index LA Main'!Y$1,0),"Error")</f>
        <v>0.02</v>
      </c>
    </row>
    <row r="64" spans="1:25" s="129" customFormat="1" x14ac:dyDescent="0.2">
      <c r="A64" s="6">
        <v>204</v>
      </c>
      <c r="B64" s="6" t="s">
        <v>231</v>
      </c>
      <c r="C64" s="7" t="s">
        <v>178</v>
      </c>
      <c r="D64" s="122">
        <f>IFERROR(VLOOKUP($A64,IF('Index LA Main'!$B$4=1,'Index LA Main'!$A$8:$Y$170,IF('Index LA Main'!$B$4=2,'Index LA Main'!$A$177:$Y$339,IF('Index LA Main'!$B$4=3,'Index LA Main'!$A$346:$Y$508,IF('Index LA Main'!$B$4=4,'Index LA Main'!$A$515:$Y$677,"Error")))),'Index LA Main'!D$1,0),"Error")</f>
        <v>1610</v>
      </c>
      <c r="E64" s="77">
        <f>IFERROR(VLOOKUP($A64,IF('Index LA Main'!$B$4=1,'Index LA Main'!$A$8:$Y$170,IF('Index LA Main'!$B$4=2,'Index LA Main'!$A$177:$Y$339,IF('Index LA Main'!$B$4=3,'Index LA Main'!$A$346:$Y$508,IF('Index LA Main'!$B$4=4,'Index LA Main'!$A$515:$Y$677,"Error")))),'Index LA Main'!E$1,0),"Error")</f>
        <v>0.92</v>
      </c>
      <c r="F64" s="77">
        <f>IFERROR(VLOOKUP($A64,IF('Index LA Main'!$B$4=1,'Index LA Main'!$A$8:$Y$170,IF('Index LA Main'!$B$4=2,'Index LA Main'!$A$177:$Y$339,IF('Index LA Main'!$B$4=3,'Index LA Main'!$A$346:$Y$508,IF('Index LA Main'!$B$4=4,'Index LA Main'!$A$515:$Y$677,"Error")))),'Index LA Main'!F$1,0),"Error")</f>
        <v>0.92</v>
      </c>
      <c r="G64" s="77">
        <f>IFERROR(VLOOKUP($A64,IF('Index LA Main'!$B$4=1,'Index LA Main'!$A$8:$Y$170,IF('Index LA Main'!$B$4=2,'Index LA Main'!$A$177:$Y$339,IF('Index LA Main'!$B$4=3,'Index LA Main'!$A$346:$Y$508,IF('Index LA Main'!$B$4=4,'Index LA Main'!$A$515:$Y$677,"Error")))),'Index LA Main'!G$1,0),"Error")</f>
        <v>0.25</v>
      </c>
      <c r="H64" s="77">
        <f>IFERROR(VLOOKUP($A64,IF('Index LA Main'!$B$4=1,'Index LA Main'!$A$8:$Y$170,IF('Index LA Main'!$B$4=2,'Index LA Main'!$A$177:$Y$339,IF('Index LA Main'!$B$4=3,'Index LA Main'!$A$346:$Y$508,IF('Index LA Main'!$B$4=4,'Index LA Main'!$A$515:$Y$677,"Error")))),'Index LA Main'!H$1,0),"Error")</f>
        <v>0</v>
      </c>
      <c r="I64" s="77">
        <f>IFERROR(VLOOKUP($A64,IF('Index LA Main'!$B$4=1,'Index LA Main'!$A$8:$Y$170,IF('Index LA Main'!$B$4=2,'Index LA Main'!$A$177:$Y$339,IF('Index LA Main'!$B$4=3,'Index LA Main'!$A$346:$Y$508,IF('Index LA Main'!$B$4=4,'Index LA Main'!$A$515:$Y$677,"Error")))),'Index LA Main'!I$1,0),"Error")</f>
        <v>0.03</v>
      </c>
      <c r="J64" s="77">
        <f>IFERROR(VLOOKUP($A64,IF('Index LA Main'!$B$4=1,'Index LA Main'!$A$8:$Y$170,IF('Index LA Main'!$B$4=2,'Index LA Main'!$A$177:$Y$339,IF('Index LA Main'!$B$4=3,'Index LA Main'!$A$346:$Y$508,IF('Index LA Main'!$B$4=4,'Index LA Main'!$A$515:$Y$677,"Error")))),'Index LA Main'!J$1,0),"Error")</f>
        <v>0.52</v>
      </c>
      <c r="K64" s="77">
        <f>IFERROR(VLOOKUP($A64,IF('Index LA Main'!$B$4=1,'Index LA Main'!$A$8:$Y$170,IF('Index LA Main'!$B$4=2,'Index LA Main'!$A$177:$Y$339,IF('Index LA Main'!$B$4=3,'Index LA Main'!$A$346:$Y$508,IF('Index LA Main'!$B$4=4,'Index LA Main'!$A$515:$Y$677,"Error")))),'Index LA Main'!K$1,0),"Error")</f>
        <v>0.12</v>
      </c>
      <c r="L64" s="77">
        <f>IFERROR(VLOOKUP($A64,IF('Index LA Main'!$B$4=1,'Index LA Main'!$A$8:$Y$170,IF('Index LA Main'!$B$4=2,'Index LA Main'!$A$177:$Y$339,IF('Index LA Main'!$B$4=3,'Index LA Main'!$A$346:$Y$508,IF('Index LA Main'!$B$4=4,'Index LA Main'!$A$515:$Y$677,"Error")))),'Index LA Main'!L$1,0),"Error")</f>
        <v>0</v>
      </c>
      <c r="M64" s="77">
        <f>IFERROR(VLOOKUP($A64,IF('Index LA Main'!$B$4=1,'Index LA Main'!$A$8:$Y$170,IF('Index LA Main'!$B$4=2,'Index LA Main'!$A$177:$Y$339,IF('Index LA Main'!$B$4=3,'Index LA Main'!$A$346:$Y$508,IF('Index LA Main'!$B$4=4,'Index LA Main'!$A$515:$Y$677,"Error")))),'Index LA Main'!M$1,0),"Error")</f>
        <v>0</v>
      </c>
      <c r="N64" s="77" t="str">
        <f>IFERROR(VLOOKUP($A64,IF('Index LA Main'!$B$4=1,'Index LA Main'!$A$8:$Y$170,IF('Index LA Main'!$B$4=2,'Index LA Main'!$A$177:$Y$339,IF('Index LA Main'!$B$4=3,'Index LA Main'!$A$346:$Y$508,IF('Index LA Main'!$B$4=4,'Index LA Main'!$A$515:$Y$677,"Error")))),'Index LA Main'!N$1,0),"Error")</f>
        <v>x</v>
      </c>
      <c r="O64" s="77">
        <f>IFERROR(VLOOKUP($A64,IF('Index LA Main'!$B$4=1,'Index LA Main'!$A$8:$Y$170,IF('Index LA Main'!$B$4=2,'Index LA Main'!$A$177:$Y$339,IF('Index LA Main'!$B$4=3,'Index LA Main'!$A$346:$Y$508,IF('Index LA Main'!$B$4=4,'Index LA Main'!$A$515:$Y$677,"Error")))),'Index LA Main'!O$1,0),"Error")</f>
        <v>0.02</v>
      </c>
      <c r="P64" s="77">
        <f>IFERROR(VLOOKUP($A64,IF('Index LA Main'!$B$4=1,'Index LA Main'!$A$8:$Y$170,IF('Index LA Main'!$B$4=2,'Index LA Main'!$A$177:$Y$339,IF('Index LA Main'!$B$4=3,'Index LA Main'!$A$346:$Y$508,IF('Index LA Main'!$B$4=4,'Index LA Main'!$A$515:$Y$677,"Error")))),'Index LA Main'!P$1,0),"Error")</f>
        <v>0</v>
      </c>
      <c r="Q64" s="77">
        <f>IFERROR(VLOOKUP($A64,IF('Index LA Main'!$B$4=1,'Index LA Main'!$A$8:$Y$170,IF('Index LA Main'!$B$4=2,'Index LA Main'!$A$177:$Y$339,IF('Index LA Main'!$B$4=3,'Index LA Main'!$A$346:$Y$508,IF('Index LA Main'!$B$4=4,'Index LA Main'!$A$515:$Y$677,"Error")))),'Index LA Main'!Q$1,0),"Error")</f>
        <v>0</v>
      </c>
      <c r="R64" s="77" t="str">
        <f>IFERROR(VLOOKUP($A64,IF('Index LA Main'!$B$4=1,'Index LA Main'!$A$8:$Y$170,IF('Index LA Main'!$B$4=2,'Index LA Main'!$A$177:$Y$339,IF('Index LA Main'!$B$4=3,'Index LA Main'!$A$346:$Y$508,IF('Index LA Main'!$B$4=4,'Index LA Main'!$A$515:$Y$677,"Error")))),'Index LA Main'!R$1,0),"Error")</f>
        <v>-</v>
      </c>
      <c r="S64" s="77" t="str">
        <f>IFERROR(VLOOKUP($A64,IF('Index LA Main'!$B$4=1,'Index LA Main'!$A$8:$Y$170,IF('Index LA Main'!$B$4=2,'Index LA Main'!$A$177:$Y$339,IF('Index LA Main'!$B$4=3,'Index LA Main'!$A$346:$Y$508,IF('Index LA Main'!$B$4=4,'Index LA Main'!$A$515:$Y$677,"Error")))),'Index LA Main'!S$1,0),"Error")</f>
        <v>x</v>
      </c>
      <c r="T64" s="77">
        <f>IFERROR(VLOOKUP($A64,IF('Index LA Main'!$B$4=1,'Index LA Main'!$A$8:$Y$170,IF('Index LA Main'!$B$4=2,'Index LA Main'!$A$177:$Y$339,IF('Index LA Main'!$B$4=3,'Index LA Main'!$A$346:$Y$508,IF('Index LA Main'!$B$4=4,'Index LA Main'!$A$515:$Y$677,"Error")))),'Index LA Main'!T$1,0),"Error")</f>
        <v>0</v>
      </c>
      <c r="U64" s="77" t="str">
        <f>IFERROR(VLOOKUP($A64,IF('Index LA Main'!$B$4=1,'Index LA Main'!$A$8:$Y$170,IF('Index LA Main'!$B$4=2,'Index LA Main'!$A$177:$Y$339,IF('Index LA Main'!$B$4=3,'Index LA Main'!$A$346:$Y$508,IF('Index LA Main'!$B$4=4,'Index LA Main'!$A$515:$Y$677,"Error")))),'Index LA Main'!U$1,0),"Error")</f>
        <v>x</v>
      </c>
      <c r="V64" s="77" t="str">
        <f>IFERROR(VLOOKUP($A64,IF('Index LA Main'!$B$4=1,'Index LA Main'!$A$8:$Y$170,IF('Index LA Main'!$B$4=2,'Index LA Main'!$A$177:$Y$339,IF('Index LA Main'!$B$4=3,'Index LA Main'!$A$346:$Y$508,IF('Index LA Main'!$B$4=4,'Index LA Main'!$A$515:$Y$677,"Error")))),'Index LA Main'!V$1,0),"Error")</f>
        <v>-</v>
      </c>
      <c r="W64" s="77">
        <f>IFERROR(VLOOKUP($A64,IF('Index LA Main'!$B$4=1,'Index LA Main'!$A$8:$Y$170,IF('Index LA Main'!$B$4=2,'Index LA Main'!$A$177:$Y$339,IF('Index LA Main'!$B$4=3,'Index LA Main'!$A$346:$Y$508,IF('Index LA Main'!$B$4=4,'Index LA Main'!$A$515:$Y$677,"Error")))),'Index LA Main'!W$1,0),"Error")</f>
        <v>0.05</v>
      </c>
      <c r="X64" s="77">
        <f>IFERROR(VLOOKUP($A64,IF('Index LA Main'!$B$4=1,'Index LA Main'!$A$8:$Y$170,IF('Index LA Main'!$B$4=2,'Index LA Main'!$A$177:$Y$339,IF('Index LA Main'!$B$4=3,'Index LA Main'!$A$346:$Y$508,IF('Index LA Main'!$B$4=4,'Index LA Main'!$A$515:$Y$677,"Error")))),'Index LA Main'!X$1,0),"Error")</f>
        <v>0.01</v>
      </c>
      <c r="Y64" s="77">
        <f>IFERROR(VLOOKUP($A64,IF('Index LA Main'!$B$4=1,'Index LA Main'!$A$8:$Y$170,IF('Index LA Main'!$B$4=2,'Index LA Main'!$A$177:$Y$339,IF('Index LA Main'!$B$4=3,'Index LA Main'!$A$346:$Y$508,IF('Index LA Main'!$B$4=4,'Index LA Main'!$A$515:$Y$677,"Error")))),'Index LA Main'!Y$1,0),"Error")</f>
        <v>0.02</v>
      </c>
    </row>
    <row r="65" spans="1:25" s="129" customFormat="1" x14ac:dyDescent="0.2">
      <c r="A65" s="6">
        <v>876</v>
      </c>
      <c r="B65" s="6" t="s">
        <v>232</v>
      </c>
      <c r="C65" s="7" t="s">
        <v>168</v>
      </c>
      <c r="D65" s="122">
        <f>IFERROR(VLOOKUP($A65,IF('Index LA Main'!$B$4=1,'Index LA Main'!$A$8:$Y$170,IF('Index LA Main'!$B$4=2,'Index LA Main'!$A$177:$Y$339,IF('Index LA Main'!$B$4=3,'Index LA Main'!$A$346:$Y$508,IF('Index LA Main'!$B$4=4,'Index LA Main'!$A$515:$Y$677,"Error")))),'Index LA Main'!D$1,0),"Error")</f>
        <v>1400</v>
      </c>
      <c r="E65" s="77">
        <f>IFERROR(VLOOKUP($A65,IF('Index LA Main'!$B$4=1,'Index LA Main'!$A$8:$Y$170,IF('Index LA Main'!$B$4=2,'Index LA Main'!$A$177:$Y$339,IF('Index LA Main'!$B$4=3,'Index LA Main'!$A$346:$Y$508,IF('Index LA Main'!$B$4=4,'Index LA Main'!$A$515:$Y$677,"Error")))),'Index LA Main'!E$1,0),"Error")</f>
        <v>0.9</v>
      </c>
      <c r="F65" s="77">
        <f>IFERROR(VLOOKUP($A65,IF('Index LA Main'!$B$4=1,'Index LA Main'!$A$8:$Y$170,IF('Index LA Main'!$B$4=2,'Index LA Main'!$A$177:$Y$339,IF('Index LA Main'!$B$4=3,'Index LA Main'!$A$346:$Y$508,IF('Index LA Main'!$B$4=4,'Index LA Main'!$A$515:$Y$677,"Error")))),'Index LA Main'!F$1,0),"Error")</f>
        <v>0.89</v>
      </c>
      <c r="G65" s="77">
        <f>IFERROR(VLOOKUP($A65,IF('Index LA Main'!$B$4=1,'Index LA Main'!$A$8:$Y$170,IF('Index LA Main'!$B$4=2,'Index LA Main'!$A$177:$Y$339,IF('Index LA Main'!$B$4=3,'Index LA Main'!$A$346:$Y$508,IF('Index LA Main'!$B$4=4,'Index LA Main'!$A$515:$Y$677,"Error")))),'Index LA Main'!G$1,0),"Error")</f>
        <v>0.51</v>
      </c>
      <c r="H65" s="77">
        <f>IFERROR(VLOOKUP($A65,IF('Index LA Main'!$B$4=1,'Index LA Main'!$A$8:$Y$170,IF('Index LA Main'!$B$4=2,'Index LA Main'!$A$177:$Y$339,IF('Index LA Main'!$B$4=3,'Index LA Main'!$A$346:$Y$508,IF('Index LA Main'!$B$4=4,'Index LA Main'!$A$515:$Y$677,"Error")))),'Index LA Main'!H$1,0),"Error")</f>
        <v>0</v>
      </c>
      <c r="I65" s="77">
        <f>IFERROR(VLOOKUP($A65,IF('Index LA Main'!$B$4=1,'Index LA Main'!$A$8:$Y$170,IF('Index LA Main'!$B$4=2,'Index LA Main'!$A$177:$Y$339,IF('Index LA Main'!$B$4=3,'Index LA Main'!$A$346:$Y$508,IF('Index LA Main'!$B$4=4,'Index LA Main'!$A$515:$Y$677,"Error")))),'Index LA Main'!I$1,0),"Error")</f>
        <v>0.02</v>
      </c>
      <c r="J65" s="77">
        <f>IFERROR(VLOOKUP($A65,IF('Index LA Main'!$B$4=1,'Index LA Main'!$A$8:$Y$170,IF('Index LA Main'!$B$4=2,'Index LA Main'!$A$177:$Y$339,IF('Index LA Main'!$B$4=3,'Index LA Main'!$A$346:$Y$508,IF('Index LA Main'!$B$4=4,'Index LA Main'!$A$515:$Y$677,"Error")))),'Index LA Main'!J$1,0),"Error")</f>
        <v>0.2</v>
      </c>
      <c r="K65" s="77">
        <f>IFERROR(VLOOKUP($A65,IF('Index LA Main'!$B$4=1,'Index LA Main'!$A$8:$Y$170,IF('Index LA Main'!$B$4=2,'Index LA Main'!$A$177:$Y$339,IF('Index LA Main'!$B$4=3,'Index LA Main'!$A$346:$Y$508,IF('Index LA Main'!$B$4=4,'Index LA Main'!$A$515:$Y$677,"Error")))),'Index LA Main'!K$1,0),"Error")</f>
        <v>0.15</v>
      </c>
      <c r="L65" s="77">
        <f>IFERROR(VLOOKUP($A65,IF('Index LA Main'!$B$4=1,'Index LA Main'!$A$8:$Y$170,IF('Index LA Main'!$B$4=2,'Index LA Main'!$A$177:$Y$339,IF('Index LA Main'!$B$4=3,'Index LA Main'!$A$346:$Y$508,IF('Index LA Main'!$B$4=4,'Index LA Main'!$A$515:$Y$677,"Error")))),'Index LA Main'!L$1,0),"Error")</f>
        <v>0</v>
      </c>
      <c r="M65" s="77">
        <f>IFERROR(VLOOKUP($A65,IF('Index LA Main'!$B$4=1,'Index LA Main'!$A$8:$Y$170,IF('Index LA Main'!$B$4=2,'Index LA Main'!$A$177:$Y$339,IF('Index LA Main'!$B$4=3,'Index LA Main'!$A$346:$Y$508,IF('Index LA Main'!$B$4=4,'Index LA Main'!$A$515:$Y$677,"Error")))),'Index LA Main'!M$1,0),"Error")</f>
        <v>0</v>
      </c>
      <c r="N65" s="77">
        <f>IFERROR(VLOOKUP($A65,IF('Index LA Main'!$B$4=1,'Index LA Main'!$A$8:$Y$170,IF('Index LA Main'!$B$4=2,'Index LA Main'!$A$177:$Y$339,IF('Index LA Main'!$B$4=3,'Index LA Main'!$A$346:$Y$508,IF('Index LA Main'!$B$4=4,'Index LA Main'!$A$515:$Y$677,"Error")))),'Index LA Main'!N$1,0),"Error")</f>
        <v>0</v>
      </c>
      <c r="O65" s="77">
        <f>IFERROR(VLOOKUP($A65,IF('Index LA Main'!$B$4=1,'Index LA Main'!$A$8:$Y$170,IF('Index LA Main'!$B$4=2,'Index LA Main'!$A$177:$Y$339,IF('Index LA Main'!$B$4=3,'Index LA Main'!$A$346:$Y$508,IF('Index LA Main'!$B$4=4,'Index LA Main'!$A$515:$Y$677,"Error")))),'Index LA Main'!O$1,0),"Error")</f>
        <v>0.06</v>
      </c>
      <c r="P65" s="77">
        <f>IFERROR(VLOOKUP($A65,IF('Index LA Main'!$B$4=1,'Index LA Main'!$A$8:$Y$170,IF('Index LA Main'!$B$4=2,'Index LA Main'!$A$177:$Y$339,IF('Index LA Main'!$B$4=3,'Index LA Main'!$A$346:$Y$508,IF('Index LA Main'!$B$4=4,'Index LA Main'!$A$515:$Y$677,"Error")))),'Index LA Main'!P$1,0),"Error")</f>
        <v>0</v>
      </c>
      <c r="Q65" s="77" t="str">
        <f>IFERROR(VLOOKUP($A65,IF('Index LA Main'!$B$4=1,'Index LA Main'!$A$8:$Y$170,IF('Index LA Main'!$B$4=2,'Index LA Main'!$A$177:$Y$339,IF('Index LA Main'!$B$4=3,'Index LA Main'!$A$346:$Y$508,IF('Index LA Main'!$B$4=4,'Index LA Main'!$A$515:$Y$677,"Error")))),'Index LA Main'!Q$1,0),"Error")</f>
        <v>-</v>
      </c>
      <c r="R65" s="77">
        <f>IFERROR(VLOOKUP($A65,IF('Index LA Main'!$B$4=1,'Index LA Main'!$A$8:$Y$170,IF('Index LA Main'!$B$4=2,'Index LA Main'!$A$177:$Y$339,IF('Index LA Main'!$B$4=3,'Index LA Main'!$A$346:$Y$508,IF('Index LA Main'!$B$4=4,'Index LA Main'!$A$515:$Y$677,"Error")))),'Index LA Main'!R$1,0),"Error")</f>
        <v>0.01</v>
      </c>
      <c r="S65" s="77">
        <f>IFERROR(VLOOKUP($A65,IF('Index LA Main'!$B$4=1,'Index LA Main'!$A$8:$Y$170,IF('Index LA Main'!$B$4=2,'Index LA Main'!$A$177:$Y$339,IF('Index LA Main'!$B$4=3,'Index LA Main'!$A$346:$Y$508,IF('Index LA Main'!$B$4=4,'Index LA Main'!$A$515:$Y$677,"Error")))),'Index LA Main'!S$1,0),"Error")</f>
        <v>0.01</v>
      </c>
      <c r="T65" s="77" t="str">
        <f>IFERROR(VLOOKUP($A65,IF('Index LA Main'!$B$4=1,'Index LA Main'!$A$8:$Y$170,IF('Index LA Main'!$B$4=2,'Index LA Main'!$A$177:$Y$339,IF('Index LA Main'!$B$4=3,'Index LA Main'!$A$346:$Y$508,IF('Index LA Main'!$B$4=4,'Index LA Main'!$A$515:$Y$677,"Error")))),'Index LA Main'!T$1,0),"Error")</f>
        <v>x</v>
      </c>
      <c r="U65" s="77" t="str">
        <f>IFERROR(VLOOKUP($A65,IF('Index LA Main'!$B$4=1,'Index LA Main'!$A$8:$Y$170,IF('Index LA Main'!$B$4=2,'Index LA Main'!$A$177:$Y$339,IF('Index LA Main'!$B$4=3,'Index LA Main'!$A$346:$Y$508,IF('Index LA Main'!$B$4=4,'Index LA Main'!$A$515:$Y$677,"Error")))),'Index LA Main'!U$1,0),"Error")</f>
        <v>-</v>
      </c>
      <c r="V65" s="77">
        <f>IFERROR(VLOOKUP($A65,IF('Index LA Main'!$B$4=1,'Index LA Main'!$A$8:$Y$170,IF('Index LA Main'!$B$4=2,'Index LA Main'!$A$177:$Y$339,IF('Index LA Main'!$B$4=3,'Index LA Main'!$A$346:$Y$508,IF('Index LA Main'!$B$4=4,'Index LA Main'!$A$515:$Y$677,"Error")))),'Index LA Main'!V$1,0),"Error")</f>
        <v>0.01</v>
      </c>
      <c r="W65" s="77">
        <f>IFERROR(VLOOKUP($A65,IF('Index LA Main'!$B$4=1,'Index LA Main'!$A$8:$Y$170,IF('Index LA Main'!$B$4=2,'Index LA Main'!$A$177:$Y$339,IF('Index LA Main'!$B$4=3,'Index LA Main'!$A$346:$Y$508,IF('Index LA Main'!$B$4=4,'Index LA Main'!$A$515:$Y$677,"Error")))),'Index LA Main'!W$1,0),"Error")</f>
        <v>0.06</v>
      </c>
      <c r="X65" s="77">
        <f>IFERROR(VLOOKUP($A65,IF('Index LA Main'!$B$4=1,'Index LA Main'!$A$8:$Y$170,IF('Index LA Main'!$B$4=2,'Index LA Main'!$A$177:$Y$339,IF('Index LA Main'!$B$4=3,'Index LA Main'!$A$346:$Y$508,IF('Index LA Main'!$B$4=4,'Index LA Main'!$A$515:$Y$677,"Error")))),'Index LA Main'!X$1,0),"Error")</f>
        <v>0.02</v>
      </c>
      <c r="Y65" s="77">
        <f>IFERROR(VLOOKUP($A65,IF('Index LA Main'!$B$4=1,'Index LA Main'!$A$8:$Y$170,IF('Index LA Main'!$B$4=2,'Index LA Main'!$A$177:$Y$339,IF('Index LA Main'!$B$4=3,'Index LA Main'!$A$346:$Y$508,IF('Index LA Main'!$B$4=4,'Index LA Main'!$A$515:$Y$677,"Error")))),'Index LA Main'!Y$1,0),"Error")</f>
        <v>0.01</v>
      </c>
    </row>
    <row r="66" spans="1:25" s="129" customFormat="1" x14ac:dyDescent="0.2">
      <c r="A66" s="6">
        <v>205</v>
      </c>
      <c r="B66" s="6" t="s">
        <v>233</v>
      </c>
      <c r="C66" s="7" t="s">
        <v>178</v>
      </c>
      <c r="D66" s="122">
        <f>IFERROR(VLOOKUP($A66,IF('Index LA Main'!$B$4=1,'Index LA Main'!$A$8:$Y$170,IF('Index LA Main'!$B$4=2,'Index LA Main'!$A$177:$Y$339,IF('Index LA Main'!$B$4=3,'Index LA Main'!$A$346:$Y$508,IF('Index LA Main'!$B$4=4,'Index LA Main'!$A$515:$Y$677,"Error")))),'Index LA Main'!D$1,0),"Error")</f>
        <v>1120</v>
      </c>
      <c r="E66" s="77">
        <f>IFERROR(VLOOKUP($A66,IF('Index LA Main'!$B$4=1,'Index LA Main'!$A$8:$Y$170,IF('Index LA Main'!$B$4=2,'Index LA Main'!$A$177:$Y$339,IF('Index LA Main'!$B$4=3,'Index LA Main'!$A$346:$Y$508,IF('Index LA Main'!$B$4=4,'Index LA Main'!$A$515:$Y$677,"Error")))),'Index LA Main'!E$1,0),"Error")</f>
        <v>0.91</v>
      </c>
      <c r="F66" s="77">
        <f>IFERROR(VLOOKUP($A66,IF('Index LA Main'!$B$4=1,'Index LA Main'!$A$8:$Y$170,IF('Index LA Main'!$B$4=2,'Index LA Main'!$A$177:$Y$339,IF('Index LA Main'!$B$4=3,'Index LA Main'!$A$346:$Y$508,IF('Index LA Main'!$B$4=4,'Index LA Main'!$A$515:$Y$677,"Error")))),'Index LA Main'!F$1,0),"Error")</f>
        <v>0.91</v>
      </c>
      <c r="G66" s="77">
        <f>IFERROR(VLOOKUP($A66,IF('Index LA Main'!$B$4=1,'Index LA Main'!$A$8:$Y$170,IF('Index LA Main'!$B$4=2,'Index LA Main'!$A$177:$Y$339,IF('Index LA Main'!$B$4=3,'Index LA Main'!$A$346:$Y$508,IF('Index LA Main'!$B$4=4,'Index LA Main'!$A$515:$Y$677,"Error")))),'Index LA Main'!G$1,0),"Error")</f>
        <v>0.2</v>
      </c>
      <c r="H66" s="77">
        <f>IFERROR(VLOOKUP($A66,IF('Index LA Main'!$B$4=1,'Index LA Main'!$A$8:$Y$170,IF('Index LA Main'!$B$4=2,'Index LA Main'!$A$177:$Y$339,IF('Index LA Main'!$B$4=3,'Index LA Main'!$A$346:$Y$508,IF('Index LA Main'!$B$4=4,'Index LA Main'!$A$515:$Y$677,"Error")))),'Index LA Main'!H$1,0),"Error")</f>
        <v>0.01</v>
      </c>
      <c r="I66" s="77">
        <f>IFERROR(VLOOKUP($A66,IF('Index LA Main'!$B$4=1,'Index LA Main'!$A$8:$Y$170,IF('Index LA Main'!$B$4=2,'Index LA Main'!$A$177:$Y$339,IF('Index LA Main'!$B$4=3,'Index LA Main'!$A$346:$Y$508,IF('Index LA Main'!$B$4=4,'Index LA Main'!$A$515:$Y$677,"Error")))),'Index LA Main'!I$1,0),"Error")</f>
        <v>0.01</v>
      </c>
      <c r="J66" s="77">
        <f>IFERROR(VLOOKUP($A66,IF('Index LA Main'!$B$4=1,'Index LA Main'!$A$8:$Y$170,IF('Index LA Main'!$B$4=2,'Index LA Main'!$A$177:$Y$339,IF('Index LA Main'!$B$4=3,'Index LA Main'!$A$346:$Y$508,IF('Index LA Main'!$B$4=4,'Index LA Main'!$A$515:$Y$677,"Error")))),'Index LA Main'!J$1,0),"Error")</f>
        <v>0.63</v>
      </c>
      <c r="K66" s="77">
        <f>IFERROR(VLOOKUP($A66,IF('Index LA Main'!$B$4=1,'Index LA Main'!$A$8:$Y$170,IF('Index LA Main'!$B$4=2,'Index LA Main'!$A$177:$Y$339,IF('Index LA Main'!$B$4=3,'Index LA Main'!$A$346:$Y$508,IF('Index LA Main'!$B$4=4,'Index LA Main'!$A$515:$Y$677,"Error")))),'Index LA Main'!K$1,0),"Error")</f>
        <v>0.05</v>
      </c>
      <c r="L66" s="77">
        <f>IFERROR(VLOOKUP($A66,IF('Index LA Main'!$B$4=1,'Index LA Main'!$A$8:$Y$170,IF('Index LA Main'!$B$4=2,'Index LA Main'!$A$177:$Y$339,IF('Index LA Main'!$B$4=3,'Index LA Main'!$A$346:$Y$508,IF('Index LA Main'!$B$4=4,'Index LA Main'!$A$515:$Y$677,"Error")))),'Index LA Main'!L$1,0),"Error")</f>
        <v>0</v>
      </c>
      <c r="M66" s="77">
        <f>IFERROR(VLOOKUP($A66,IF('Index LA Main'!$B$4=1,'Index LA Main'!$A$8:$Y$170,IF('Index LA Main'!$B$4=2,'Index LA Main'!$A$177:$Y$339,IF('Index LA Main'!$B$4=3,'Index LA Main'!$A$346:$Y$508,IF('Index LA Main'!$B$4=4,'Index LA Main'!$A$515:$Y$677,"Error")))),'Index LA Main'!M$1,0),"Error")</f>
        <v>0</v>
      </c>
      <c r="N66" s="77" t="str">
        <f>IFERROR(VLOOKUP($A66,IF('Index LA Main'!$B$4=1,'Index LA Main'!$A$8:$Y$170,IF('Index LA Main'!$B$4=2,'Index LA Main'!$A$177:$Y$339,IF('Index LA Main'!$B$4=3,'Index LA Main'!$A$346:$Y$508,IF('Index LA Main'!$B$4=4,'Index LA Main'!$A$515:$Y$677,"Error")))),'Index LA Main'!N$1,0),"Error")</f>
        <v>x</v>
      </c>
      <c r="O66" s="77">
        <f>IFERROR(VLOOKUP($A66,IF('Index LA Main'!$B$4=1,'Index LA Main'!$A$8:$Y$170,IF('Index LA Main'!$B$4=2,'Index LA Main'!$A$177:$Y$339,IF('Index LA Main'!$B$4=3,'Index LA Main'!$A$346:$Y$508,IF('Index LA Main'!$B$4=4,'Index LA Main'!$A$515:$Y$677,"Error")))),'Index LA Main'!O$1,0),"Error")</f>
        <v>0.01</v>
      </c>
      <c r="P66" s="77" t="str">
        <f>IFERROR(VLOOKUP($A66,IF('Index LA Main'!$B$4=1,'Index LA Main'!$A$8:$Y$170,IF('Index LA Main'!$B$4=2,'Index LA Main'!$A$177:$Y$339,IF('Index LA Main'!$B$4=3,'Index LA Main'!$A$346:$Y$508,IF('Index LA Main'!$B$4=4,'Index LA Main'!$A$515:$Y$677,"Error")))),'Index LA Main'!P$1,0),"Error")</f>
        <v>x</v>
      </c>
      <c r="Q66" s="77" t="str">
        <f>IFERROR(VLOOKUP($A66,IF('Index LA Main'!$B$4=1,'Index LA Main'!$A$8:$Y$170,IF('Index LA Main'!$B$4=2,'Index LA Main'!$A$177:$Y$339,IF('Index LA Main'!$B$4=3,'Index LA Main'!$A$346:$Y$508,IF('Index LA Main'!$B$4=4,'Index LA Main'!$A$515:$Y$677,"Error")))),'Index LA Main'!Q$1,0),"Error")</f>
        <v>x</v>
      </c>
      <c r="R66" s="77" t="str">
        <f>IFERROR(VLOOKUP($A66,IF('Index LA Main'!$B$4=1,'Index LA Main'!$A$8:$Y$170,IF('Index LA Main'!$B$4=2,'Index LA Main'!$A$177:$Y$339,IF('Index LA Main'!$B$4=3,'Index LA Main'!$A$346:$Y$508,IF('Index LA Main'!$B$4=4,'Index LA Main'!$A$515:$Y$677,"Error")))),'Index LA Main'!R$1,0),"Error")</f>
        <v>x</v>
      </c>
      <c r="S66" s="77" t="str">
        <f>IFERROR(VLOOKUP($A66,IF('Index LA Main'!$B$4=1,'Index LA Main'!$A$8:$Y$170,IF('Index LA Main'!$B$4=2,'Index LA Main'!$A$177:$Y$339,IF('Index LA Main'!$B$4=3,'Index LA Main'!$A$346:$Y$508,IF('Index LA Main'!$B$4=4,'Index LA Main'!$A$515:$Y$677,"Error")))),'Index LA Main'!S$1,0),"Error")</f>
        <v>x</v>
      </c>
      <c r="T66" s="77" t="str">
        <f>IFERROR(VLOOKUP($A66,IF('Index LA Main'!$B$4=1,'Index LA Main'!$A$8:$Y$170,IF('Index LA Main'!$B$4=2,'Index LA Main'!$A$177:$Y$339,IF('Index LA Main'!$B$4=3,'Index LA Main'!$A$346:$Y$508,IF('Index LA Main'!$B$4=4,'Index LA Main'!$A$515:$Y$677,"Error")))),'Index LA Main'!T$1,0),"Error")</f>
        <v>x</v>
      </c>
      <c r="U66" s="77">
        <f>IFERROR(VLOOKUP($A66,IF('Index LA Main'!$B$4=1,'Index LA Main'!$A$8:$Y$170,IF('Index LA Main'!$B$4=2,'Index LA Main'!$A$177:$Y$339,IF('Index LA Main'!$B$4=3,'Index LA Main'!$A$346:$Y$508,IF('Index LA Main'!$B$4=4,'Index LA Main'!$A$515:$Y$677,"Error")))),'Index LA Main'!U$1,0),"Error")</f>
        <v>0</v>
      </c>
      <c r="V66" s="77">
        <f>IFERROR(VLOOKUP($A66,IF('Index LA Main'!$B$4=1,'Index LA Main'!$A$8:$Y$170,IF('Index LA Main'!$B$4=2,'Index LA Main'!$A$177:$Y$339,IF('Index LA Main'!$B$4=3,'Index LA Main'!$A$346:$Y$508,IF('Index LA Main'!$B$4=4,'Index LA Main'!$A$515:$Y$677,"Error")))),'Index LA Main'!V$1,0),"Error")</f>
        <v>0</v>
      </c>
      <c r="W66" s="77">
        <f>IFERROR(VLOOKUP($A66,IF('Index LA Main'!$B$4=1,'Index LA Main'!$A$8:$Y$170,IF('Index LA Main'!$B$4=2,'Index LA Main'!$A$177:$Y$339,IF('Index LA Main'!$B$4=3,'Index LA Main'!$A$346:$Y$508,IF('Index LA Main'!$B$4=4,'Index LA Main'!$A$515:$Y$677,"Error")))),'Index LA Main'!W$1,0),"Error")</f>
        <v>0.05</v>
      </c>
      <c r="X66" s="77" t="str">
        <f>IFERROR(VLOOKUP($A66,IF('Index LA Main'!$B$4=1,'Index LA Main'!$A$8:$Y$170,IF('Index LA Main'!$B$4=2,'Index LA Main'!$A$177:$Y$339,IF('Index LA Main'!$B$4=3,'Index LA Main'!$A$346:$Y$508,IF('Index LA Main'!$B$4=4,'Index LA Main'!$A$515:$Y$677,"Error")))),'Index LA Main'!X$1,0),"Error")</f>
        <v>-</v>
      </c>
      <c r="Y66" s="77">
        <f>IFERROR(VLOOKUP($A66,IF('Index LA Main'!$B$4=1,'Index LA Main'!$A$8:$Y$170,IF('Index LA Main'!$B$4=2,'Index LA Main'!$A$177:$Y$339,IF('Index LA Main'!$B$4=3,'Index LA Main'!$A$346:$Y$508,IF('Index LA Main'!$B$4=4,'Index LA Main'!$A$515:$Y$677,"Error")))),'Index LA Main'!Y$1,0),"Error")</f>
        <v>0.04</v>
      </c>
    </row>
    <row r="67" spans="1:25" s="129" customFormat="1" x14ac:dyDescent="0.2">
      <c r="A67" s="6">
        <v>850</v>
      </c>
      <c r="B67" s="6" t="s">
        <v>234</v>
      </c>
      <c r="C67" s="7" t="s">
        <v>182</v>
      </c>
      <c r="D67" s="122">
        <f>IFERROR(VLOOKUP($A67,IF('Index LA Main'!$B$4=1,'Index LA Main'!$A$8:$Y$170,IF('Index LA Main'!$B$4=2,'Index LA Main'!$A$177:$Y$339,IF('Index LA Main'!$B$4=3,'Index LA Main'!$A$346:$Y$508,IF('Index LA Main'!$B$4=4,'Index LA Main'!$A$515:$Y$677,"Error")))),'Index LA Main'!D$1,0),"Error")</f>
        <v>13660</v>
      </c>
      <c r="E67" s="77">
        <f>IFERROR(VLOOKUP($A67,IF('Index LA Main'!$B$4=1,'Index LA Main'!$A$8:$Y$170,IF('Index LA Main'!$B$4=2,'Index LA Main'!$A$177:$Y$339,IF('Index LA Main'!$B$4=3,'Index LA Main'!$A$346:$Y$508,IF('Index LA Main'!$B$4=4,'Index LA Main'!$A$515:$Y$677,"Error")))),'Index LA Main'!E$1,0),"Error")</f>
        <v>0.92</v>
      </c>
      <c r="F67" s="77">
        <f>IFERROR(VLOOKUP($A67,IF('Index LA Main'!$B$4=1,'Index LA Main'!$A$8:$Y$170,IF('Index LA Main'!$B$4=2,'Index LA Main'!$A$177:$Y$339,IF('Index LA Main'!$B$4=3,'Index LA Main'!$A$346:$Y$508,IF('Index LA Main'!$B$4=4,'Index LA Main'!$A$515:$Y$677,"Error")))),'Index LA Main'!F$1,0),"Error")</f>
        <v>0.9</v>
      </c>
      <c r="G67" s="77">
        <f>IFERROR(VLOOKUP($A67,IF('Index LA Main'!$B$4=1,'Index LA Main'!$A$8:$Y$170,IF('Index LA Main'!$B$4=2,'Index LA Main'!$A$177:$Y$339,IF('Index LA Main'!$B$4=3,'Index LA Main'!$A$346:$Y$508,IF('Index LA Main'!$B$4=4,'Index LA Main'!$A$515:$Y$677,"Error")))),'Index LA Main'!G$1,0),"Error")</f>
        <v>0.38</v>
      </c>
      <c r="H67" s="77" t="str">
        <f>IFERROR(VLOOKUP($A67,IF('Index LA Main'!$B$4=1,'Index LA Main'!$A$8:$Y$170,IF('Index LA Main'!$B$4=2,'Index LA Main'!$A$177:$Y$339,IF('Index LA Main'!$B$4=3,'Index LA Main'!$A$346:$Y$508,IF('Index LA Main'!$B$4=4,'Index LA Main'!$A$515:$Y$677,"Error")))),'Index LA Main'!H$1,0),"Error")</f>
        <v>-</v>
      </c>
      <c r="I67" s="77">
        <f>IFERROR(VLOOKUP($A67,IF('Index LA Main'!$B$4=1,'Index LA Main'!$A$8:$Y$170,IF('Index LA Main'!$B$4=2,'Index LA Main'!$A$177:$Y$339,IF('Index LA Main'!$B$4=3,'Index LA Main'!$A$346:$Y$508,IF('Index LA Main'!$B$4=4,'Index LA Main'!$A$515:$Y$677,"Error")))),'Index LA Main'!I$1,0),"Error")</f>
        <v>0.03</v>
      </c>
      <c r="J67" s="77">
        <f>IFERROR(VLOOKUP($A67,IF('Index LA Main'!$B$4=1,'Index LA Main'!$A$8:$Y$170,IF('Index LA Main'!$B$4=2,'Index LA Main'!$A$177:$Y$339,IF('Index LA Main'!$B$4=3,'Index LA Main'!$A$346:$Y$508,IF('Index LA Main'!$B$4=4,'Index LA Main'!$A$515:$Y$677,"Error")))),'Index LA Main'!J$1,0),"Error")</f>
        <v>0.06</v>
      </c>
      <c r="K67" s="77">
        <f>IFERROR(VLOOKUP($A67,IF('Index LA Main'!$B$4=1,'Index LA Main'!$A$8:$Y$170,IF('Index LA Main'!$B$4=2,'Index LA Main'!$A$177:$Y$339,IF('Index LA Main'!$B$4=3,'Index LA Main'!$A$346:$Y$508,IF('Index LA Main'!$B$4=4,'Index LA Main'!$A$515:$Y$677,"Error")))),'Index LA Main'!K$1,0),"Error")</f>
        <v>0.43</v>
      </c>
      <c r="L67" s="77" t="str">
        <f>IFERROR(VLOOKUP($A67,IF('Index LA Main'!$B$4=1,'Index LA Main'!$A$8:$Y$170,IF('Index LA Main'!$B$4=2,'Index LA Main'!$A$177:$Y$339,IF('Index LA Main'!$B$4=3,'Index LA Main'!$A$346:$Y$508,IF('Index LA Main'!$B$4=4,'Index LA Main'!$A$515:$Y$677,"Error")))),'Index LA Main'!L$1,0),"Error")</f>
        <v>-</v>
      </c>
      <c r="M67" s="77" t="str">
        <f>IFERROR(VLOOKUP($A67,IF('Index LA Main'!$B$4=1,'Index LA Main'!$A$8:$Y$170,IF('Index LA Main'!$B$4=2,'Index LA Main'!$A$177:$Y$339,IF('Index LA Main'!$B$4=3,'Index LA Main'!$A$346:$Y$508,IF('Index LA Main'!$B$4=4,'Index LA Main'!$A$515:$Y$677,"Error")))),'Index LA Main'!M$1,0),"Error")</f>
        <v>x</v>
      </c>
      <c r="N67" s="77" t="str">
        <f>IFERROR(VLOOKUP($A67,IF('Index LA Main'!$B$4=1,'Index LA Main'!$A$8:$Y$170,IF('Index LA Main'!$B$4=2,'Index LA Main'!$A$177:$Y$339,IF('Index LA Main'!$B$4=3,'Index LA Main'!$A$346:$Y$508,IF('Index LA Main'!$B$4=4,'Index LA Main'!$A$515:$Y$677,"Error")))),'Index LA Main'!N$1,0),"Error")</f>
        <v>-</v>
      </c>
      <c r="O67" s="77">
        <f>IFERROR(VLOOKUP($A67,IF('Index LA Main'!$B$4=1,'Index LA Main'!$A$8:$Y$170,IF('Index LA Main'!$B$4=2,'Index LA Main'!$A$177:$Y$339,IF('Index LA Main'!$B$4=3,'Index LA Main'!$A$346:$Y$508,IF('Index LA Main'!$B$4=4,'Index LA Main'!$A$515:$Y$677,"Error")))),'Index LA Main'!O$1,0),"Error")</f>
        <v>0.05</v>
      </c>
      <c r="P67" s="77" t="str">
        <f>IFERROR(VLOOKUP($A67,IF('Index LA Main'!$B$4=1,'Index LA Main'!$A$8:$Y$170,IF('Index LA Main'!$B$4=2,'Index LA Main'!$A$177:$Y$339,IF('Index LA Main'!$B$4=3,'Index LA Main'!$A$346:$Y$508,IF('Index LA Main'!$B$4=4,'Index LA Main'!$A$515:$Y$677,"Error")))),'Index LA Main'!P$1,0),"Error")</f>
        <v>-</v>
      </c>
      <c r="Q67" s="77" t="str">
        <f>IFERROR(VLOOKUP($A67,IF('Index LA Main'!$B$4=1,'Index LA Main'!$A$8:$Y$170,IF('Index LA Main'!$B$4=2,'Index LA Main'!$A$177:$Y$339,IF('Index LA Main'!$B$4=3,'Index LA Main'!$A$346:$Y$508,IF('Index LA Main'!$B$4=4,'Index LA Main'!$A$515:$Y$677,"Error")))),'Index LA Main'!Q$1,0),"Error")</f>
        <v>-</v>
      </c>
      <c r="R67" s="77">
        <f>IFERROR(VLOOKUP($A67,IF('Index LA Main'!$B$4=1,'Index LA Main'!$A$8:$Y$170,IF('Index LA Main'!$B$4=2,'Index LA Main'!$A$177:$Y$339,IF('Index LA Main'!$B$4=3,'Index LA Main'!$A$346:$Y$508,IF('Index LA Main'!$B$4=4,'Index LA Main'!$A$515:$Y$677,"Error")))),'Index LA Main'!R$1,0),"Error")</f>
        <v>0.01</v>
      </c>
      <c r="S67" s="77">
        <f>IFERROR(VLOOKUP($A67,IF('Index LA Main'!$B$4=1,'Index LA Main'!$A$8:$Y$170,IF('Index LA Main'!$B$4=2,'Index LA Main'!$A$177:$Y$339,IF('Index LA Main'!$B$4=3,'Index LA Main'!$A$346:$Y$508,IF('Index LA Main'!$B$4=4,'Index LA Main'!$A$515:$Y$677,"Error")))),'Index LA Main'!S$1,0),"Error")</f>
        <v>0.01</v>
      </c>
      <c r="T67" s="77" t="str">
        <f>IFERROR(VLOOKUP($A67,IF('Index LA Main'!$B$4=1,'Index LA Main'!$A$8:$Y$170,IF('Index LA Main'!$B$4=2,'Index LA Main'!$A$177:$Y$339,IF('Index LA Main'!$B$4=3,'Index LA Main'!$A$346:$Y$508,IF('Index LA Main'!$B$4=4,'Index LA Main'!$A$515:$Y$677,"Error")))),'Index LA Main'!T$1,0),"Error")</f>
        <v>-</v>
      </c>
      <c r="U67" s="77">
        <f>IFERROR(VLOOKUP($A67,IF('Index LA Main'!$B$4=1,'Index LA Main'!$A$8:$Y$170,IF('Index LA Main'!$B$4=2,'Index LA Main'!$A$177:$Y$339,IF('Index LA Main'!$B$4=3,'Index LA Main'!$A$346:$Y$508,IF('Index LA Main'!$B$4=4,'Index LA Main'!$A$515:$Y$677,"Error")))),'Index LA Main'!U$1,0),"Error")</f>
        <v>0</v>
      </c>
      <c r="V67" s="77">
        <f>IFERROR(VLOOKUP($A67,IF('Index LA Main'!$B$4=1,'Index LA Main'!$A$8:$Y$170,IF('Index LA Main'!$B$4=2,'Index LA Main'!$A$177:$Y$339,IF('Index LA Main'!$B$4=3,'Index LA Main'!$A$346:$Y$508,IF('Index LA Main'!$B$4=4,'Index LA Main'!$A$515:$Y$677,"Error")))),'Index LA Main'!V$1,0),"Error")</f>
        <v>0.01</v>
      </c>
      <c r="W67" s="77">
        <f>IFERROR(VLOOKUP($A67,IF('Index LA Main'!$B$4=1,'Index LA Main'!$A$8:$Y$170,IF('Index LA Main'!$B$4=2,'Index LA Main'!$A$177:$Y$339,IF('Index LA Main'!$B$4=3,'Index LA Main'!$A$346:$Y$508,IF('Index LA Main'!$B$4=4,'Index LA Main'!$A$515:$Y$677,"Error")))),'Index LA Main'!W$1,0),"Error")</f>
        <v>0.05</v>
      </c>
      <c r="X67" s="77">
        <f>IFERROR(VLOOKUP($A67,IF('Index LA Main'!$B$4=1,'Index LA Main'!$A$8:$Y$170,IF('Index LA Main'!$B$4=2,'Index LA Main'!$A$177:$Y$339,IF('Index LA Main'!$B$4=3,'Index LA Main'!$A$346:$Y$508,IF('Index LA Main'!$B$4=4,'Index LA Main'!$A$515:$Y$677,"Error")))),'Index LA Main'!X$1,0),"Error")</f>
        <v>0.01</v>
      </c>
      <c r="Y67" s="77">
        <f>IFERROR(VLOOKUP($A67,IF('Index LA Main'!$B$4=1,'Index LA Main'!$A$8:$Y$170,IF('Index LA Main'!$B$4=2,'Index LA Main'!$A$177:$Y$339,IF('Index LA Main'!$B$4=3,'Index LA Main'!$A$346:$Y$508,IF('Index LA Main'!$B$4=4,'Index LA Main'!$A$515:$Y$677,"Error")))),'Index LA Main'!Y$1,0),"Error")</f>
        <v>0.01</v>
      </c>
    </row>
    <row r="68" spans="1:25" s="129" customFormat="1" x14ac:dyDescent="0.2">
      <c r="A68" s="6">
        <v>309</v>
      </c>
      <c r="B68" s="6" t="s">
        <v>235</v>
      </c>
      <c r="C68" s="7" t="s">
        <v>178</v>
      </c>
      <c r="D68" s="122">
        <f>IFERROR(VLOOKUP($A68,IF('Index LA Main'!$B$4=1,'Index LA Main'!$A$8:$Y$170,IF('Index LA Main'!$B$4=2,'Index LA Main'!$A$177:$Y$339,IF('Index LA Main'!$B$4=3,'Index LA Main'!$A$346:$Y$508,IF('Index LA Main'!$B$4=4,'Index LA Main'!$A$515:$Y$677,"Error")))),'Index LA Main'!D$1,0),"Error")</f>
        <v>2140</v>
      </c>
      <c r="E68" s="77">
        <f>IFERROR(VLOOKUP($A68,IF('Index LA Main'!$B$4=1,'Index LA Main'!$A$8:$Y$170,IF('Index LA Main'!$B$4=2,'Index LA Main'!$A$177:$Y$339,IF('Index LA Main'!$B$4=3,'Index LA Main'!$A$346:$Y$508,IF('Index LA Main'!$B$4=4,'Index LA Main'!$A$515:$Y$677,"Error")))),'Index LA Main'!E$1,0),"Error")</f>
        <v>0.92</v>
      </c>
      <c r="F68" s="77">
        <f>IFERROR(VLOOKUP($A68,IF('Index LA Main'!$B$4=1,'Index LA Main'!$A$8:$Y$170,IF('Index LA Main'!$B$4=2,'Index LA Main'!$A$177:$Y$339,IF('Index LA Main'!$B$4=3,'Index LA Main'!$A$346:$Y$508,IF('Index LA Main'!$B$4=4,'Index LA Main'!$A$515:$Y$677,"Error")))),'Index LA Main'!F$1,0),"Error")</f>
        <v>0.92</v>
      </c>
      <c r="G68" s="77">
        <f>IFERROR(VLOOKUP($A68,IF('Index LA Main'!$B$4=1,'Index LA Main'!$A$8:$Y$170,IF('Index LA Main'!$B$4=2,'Index LA Main'!$A$177:$Y$339,IF('Index LA Main'!$B$4=3,'Index LA Main'!$A$346:$Y$508,IF('Index LA Main'!$B$4=4,'Index LA Main'!$A$515:$Y$677,"Error")))),'Index LA Main'!G$1,0),"Error")</f>
        <v>0.3</v>
      </c>
      <c r="H68" s="77" t="str">
        <f>IFERROR(VLOOKUP($A68,IF('Index LA Main'!$B$4=1,'Index LA Main'!$A$8:$Y$170,IF('Index LA Main'!$B$4=2,'Index LA Main'!$A$177:$Y$339,IF('Index LA Main'!$B$4=3,'Index LA Main'!$A$346:$Y$508,IF('Index LA Main'!$B$4=4,'Index LA Main'!$A$515:$Y$677,"Error")))),'Index LA Main'!H$1,0),"Error")</f>
        <v>-</v>
      </c>
      <c r="I68" s="77">
        <f>IFERROR(VLOOKUP($A68,IF('Index LA Main'!$B$4=1,'Index LA Main'!$A$8:$Y$170,IF('Index LA Main'!$B$4=2,'Index LA Main'!$A$177:$Y$339,IF('Index LA Main'!$B$4=3,'Index LA Main'!$A$346:$Y$508,IF('Index LA Main'!$B$4=4,'Index LA Main'!$A$515:$Y$677,"Error")))),'Index LA Main'!I$1,0),"Error")</f>
        <v>7.0000000000000007E-2</v>
      </c>
      <c r="J68" s="77">
        <f>IFERROR(VLOOKUP($A68,IF('Index LA Main'!$B$4=1,'Index LA Main'!$A$8:$Y$170,IF('Index LA Main'!$B$4=2,'Index LA Main'!$A$177:$Y$339,IF('Index LA Main'!$B$4=3,'Index LA Main'!$A$346:$Y$508,IF('Index LA Main'!$B$4=4,'Index LA Main'!$A$515:$Y$677,"Error")))),'Index LA Main'!J$1,0),"Error")</f>
        <v>0.38</v>
      </c>
      <c r="K68" s="77">
        <f>IFERROR(VLOOKUP($A68,IF('Index LA Main'!$B$4=1,'Index LA Main'!$A$8:$Y$170,IF('Index LA Main'!$B$4=2,'Index LA Main'!$A$177:$Y$339,IF('Index LA Main'!$B$4=3,'Index LA Main'!$A$346:$Y$508,IF('Index LA Main'!$B$4=4,'Index LA Main'!$A$515:$Y$677,"Error")))),'Index LA Main'!K$1,0),"Error")</f>
        <v>0.17</v>
      </c>
      <c r="L68" s="77">
        <f>IFERROR(VLOOKUP($A68,IF('Index LA Main'!$B$4=1,'Index LA Main'!$A$8:$Y$170,IF('Index LA Main'!$B$4=2,'Index LA Main'!$A$177:$Y$339,IF('Index LA Main'!$B$4=3,'Index LA Main'!$A$346:$Y$508,IF('Index LA Main'!$B$4=4,'Index LA Main'!$A$515:$Y$677,"Error")))),'Index LA Main'!L$1,0),"Error")</f>
        <v>0</v>
      </c>
      <c r="M68" s="77">
        <f>IFERROR(VLOOKUP($A68,IF('Index LA Main'!$B$4=1,'Index LA Main'!$A$8:$Y$170,IF('Index LA Main'!$B$4=2,'Index LA Main'!$A$177:$Y$339,IF('Index LA Main'!$B$4=3,'Index LA Main'!$A$346:$Y$508,IF('Index LA Main'!$B$4=4,'Index LA Main'!$A$515:$Y$677,"Error")))),'Index LA Main'!M$1,0),"Error")</f>
        <v>0</v>
      </c>
      <c r="N68" s="77">
        <f>IFERROR(VLOOKUP($A68,IF('Index LA Main'!$B$4=1,'Index LA Main'!$A$8:$Y$170,IF('Index LA Main'!$B$4=2,'Index LA Main'!$A$177:$Y$339,IF('Index LA Main'!$B$4=3,'Index LA Main'!$A$346:$Y$508,IF('Index LA Main'!$B$4=4,'Index LA Main'!$A$515:$Y$677,"Error")))),'Index LA Main'!N$1,0),"Error")</f>
        <v>0</v>
      </c>
      <c r="O68" s="77">
        <f>IFERROR(VLOOKUP($A68,IF('Index LA Main'!$B$4=1,'Index LA Main'!$A$8:$Y$170,IF('Index LA Main'!$B$4=2,'Index LA Main'!$A$177:$Y$339,IF('Index LA Main'!$B$4=3,'Index LA Main'!$A$346:$Y$508,IF('Index LA Main'!$B$4=4,'Index LA Main'!$A$515:$Y$677,"Error")))),'Index LA Main'!O$1,0),"Error")</f>
        <v>0.01</v>
      </c>
      <c r="P68" s="77" t="str">
        <f>IFERROR(VLOOKUP($A68,IF('Index LA Main'!$B$4=1,'Index LA Main'!$A$8:$Y$170,IF('Index LA Main'!$B$4=2,'Index LA Main'!$A$177:$Y$339,IF('Index LA Main'!$B$4=3,'Index LA Main'!$A$346:$Y$508,IF('Index LA Main'!$B$4=4,'Index LA Main'!$A$515:$Y$677,"Error")))),'Index LA Main'!P$1,0),"Error")</f>
        <v>x</v>
      </c>
      <c r="Q68" s="77" t="str">
        <f>IFERROR(VLOOKUP($A68,IF('Index LA Main'!$B$4=1,'Index LA Main'!$A$8:$Y$170,IF('Index LA Main'!$B$4=2,'Index LA Main'!$A$177:$Y$339,IF('Index LA Main'!$B$4=3,'Index LA Main'!$A$346:$Y$508,IF('Index LA Main'!$B$4=4,'Index LA Main'!$A$515:$Y$677,"Error")))),'Index LA Main'!Q$1,0),"Error")</f>
        <v>-</v>
      </c>
      <c r="R68" s="77" t="str">
        <f>IFERROR(VLOOKUP($A68,IF('Index LA Main'!$B$4=1,'Index LA Main'!$A$8:$Y$170,IF('Index LA Main'!$B$4=2,'Index LA Main'!$A$177:$Y$339,IF('Index LA Main'!$B$4=3,'Index LA Main'!$A$346:$Y$508,IF('Index LA Main'!$B$4=4,'Index LA Main'!$A$515:$Y$677,"Error")))),'Index LA Main'!R$1,0),"Error")</f>
        <v>x</v>
      </c>
      <c r="S68" s="77" t="str">
        <f>IFERROR(VLOOKUP($A68,IF('Index LA Main'!$B$4=1,'Index LA Main'!$A$8:$Y$170,IF('Index LA Main'!$B$4=2,'Index LA Main'!$A$177:$Y$339,IF('Index LA Main'!$B$4=3,'Index LA Main'!$A$346:$Y$508,IF('Index LA Main'!$B$4=4,'Index LA Main'!$A$515:$Y$677,"Error")))),'Index LA Main'!S$1,0),"Error")</f>
        <v>x</v>
      </c>
      <c r="T68" s="77" t="str">
        <f>IFERROR(VLOOKUP($A68,IF('Index LA Main'!$B$4=1,'Index LA Main'!$A$8:$Y$170,IF('Index LA Main'!$B$4=2,'Index LA Main'!$A$177:$Y$339,IF('Index LA Main'!$B$4=3,'Index LA Main'!$A$346:$Y$508,IF('Index LA Main'!$B$4=4,'Index LA Main'!$A$515:$Y$677,"Error")))),'Index LA Main'!T$1,0),"Error")</f>
        <v>x</v>
      </c>
      <c r="U68" s="77">
        <f>IFERROR(VLOOKUP($A68,IF('Index LA Main'!$B$4=1,'Index LA Main'!$A$8:$Y$170,IF('Index LA Main'!$B$4=2,'Index LA Main'!$A$177:$Y$339,IF('Index LA Main'!$B$4=3,'Index LA Main'!$A$346:$Y$508,IF('Index LA Main'!$B$4=4,'Index LA Main'!$A$515:$Y$677,"Error")))),'Index LA Main'!U$1,0),"Error")</f>
        <v>0</v>
      </c>
      <c r="V68" s="77" t="str">
        <f>IFERROR(VLOOKUP($A68,IF('Index LA Main'!$B$4=1,'Index LA Main'!$A$8:$Y$170,IF('Index LA Main'!$B$4=2,'Index LA Main'!$A$177:$Y$339,IF('Index LA Main'!$B$4=3,'Index LA Main'!$A$346:$Y$508,IF('Index LA Main'!$B$4=4,'Index LA Main'!$A$515:$Y$677,"Error")))),'Index LA Main'!V$1,0),"Error")</f>
        <v>-</v>
      </c>
      <c r="W68" s="77">
        <f>IFERROR(VLOOKUP($A68,IF('Index LA Main'!$B$4=1,'Index LA Main'!$A$8:$Y$170,IF('Index LA Main'!$B$4=2,'Index LA Main'!$A$177:$Y$339,IF('Index LA Main'!$B$4=3,'Index LA Main'!$A$346:$Y$508,IF('Index LA Main'!$B$4=4,'Index LA Main'!$A$515:$Y$677,"Error")))),'Index LA Main'!W$1,0),"Error")</f>
        <v>0.05</v>
      </c>
      <c r="X68" s="77">
        <f>IFERROR(VLOOKUP($A68,IF('Index LA Main'!$B$4=1,'Index LA Main'!$A$8:$Y$170,IF('Index LA Main'!$B$4=2,'Index LA Main'!$A$177:$Y$339,IF('Index LA Main'!$B$4=3,'Index LA Main'!$A$346:$Y$508,IF('Index LA Main'!$B$4=4,'Index LA Main'!$A$515:$Y$677,"Error")))),'Index LA Main'!X$1,0),"Error")</f>
        <v>0.01</v>
      </c>
      <c r="Y68" s="77">
        <f>IFERROR(VLOOKUP($A68,IF('Index LA Main'!$B$4=1,'Index LA Main'!$A$8:$Y$170,IF('Index LA Main'!$B$4=2,'Index LA Main'!$A$177:$Y$339,IF('Index LA Main'!$B$4=3,'Index LA Main'!$A$346:$Y$508,IF('Index LA Main'!$B$4=4,'Index LA Main'!$A$515:$Y$677,"Error")))),'Index LA Main'!Y$1,0),"Error")</f>
        <v>0.02</v>
      </c>
    </row>
    <row r="69" spans="1:25" s="129" customFormat="1" x14ac:dyDescent="0.2">
      <c r="A69" s="6">
        <v>310</v>
      </c>
      <c r="B69" s="6" t="s">
        <v>236</v>
      </c>
      <c r="C69" s="7" t="s">
        <v>180</v>
      </c>
      <c r="D69" s="122">
        <f>IFERROR(VLOOKUP($A69,IF('Index LA Main'!$B$4=1,'Index LA Main'!$A$8:$Y$170,IF('Index LA Main'!$B$4=2,'Index LA Main'!$A$177:$Y$339,IF('Index LA Main'!$B$4=3,'Index LA Main'!$A$346:$Y$508,IF('Index LA Main'!$B$4=4,'Index LA Main'!$A$515:$Y$677,"Error")))),'Index LA Main'!D$1,0),"Error")</f>
        <v>2120</v>
      </c>
      <c r="E69" s="77">
        <f>IFERROR(VLOOKUP($A69,IF('Index LA Main'!$B$4=1,'Index LA Main'!$A$8:$Y$170,IF('Index LA Main'!$B$4=2,'Index LA Main'!$A$177:$Y$339,IF('Index LA Main'!$B$4=3,'Index LA Main'!$A$346:$Y$508,IF('Index LA Main'!$B$4=4,'Index LA Main'!$A$515:$Y$677,"Error")))),'Index LA Main'!E$1,0),"Error")</f>
        <v>0.95</v>
      </c>
      <c r="F69" s="77">
        <f>IFERROR(VLOOKUP($A69,IF('Index LA Main'!$B$4=1,'Index LA Main'!$A$8:$Y$170,IF('Index LA Main'!$B$4=2,'Index LA Main'!$A$177:$Y$339,IF('Index LA Main'!$B$4=3,'Index LA Main'!$A$346:$Y$508,IF('Index LA Main'!$B$4=4,'Index LA Main'!$A$515:$Y$677,"Error")))),'Index LA Main'!F$1,0),"Error")</f>
        <v>0.94</v>
      </c>
      <c r="G69" s="77">
        <f>IFERROR(VLOOKUP($A69,IF('Index LA Main'!$B$4=1,'Index LA Main'!$A$8:$Y$170,IF('Index LA Main'!$B$4=2,'Index LA Main'!$A$177:$Y$339,IF('Index LA Main'!$B$4=3,'Index LA Main'!$A$346:$Y$508,IF('Index LA Main'!$B$4=4,'Index LA Main'!$A$515:$Y$677,"Error")))),'Index LA Main'!G$1,0),"Error")</f>
        <v>0.33</v>
      </c>
      <c r="H69" s="77" t="str">
        <f>IFERROR(VLOOKUP($A69,IF('Index LA Main'!$B$4=1,'Index LA Main'!$A$8:$Y$170,IF('Index LA Main'!$B$4=2,'Index LA Main'!$A$177:$Y$339,IF('Index LA Main'!$B$4=3,'Index LA Main'!$A$346:$Y$508,IF('Index LA Main'!$B$4=4,'Index LA Main'!$A$515:$Y$677,"Error")))),'Index LA Main'!H$1,0),"Error")</f>
        <v>-</v>
      </c>
      <c r="I69" s="77">
        <f>IFERROR(VLOOKUP($A69,IF('Index LA Main'!$B$4=1,'Index LA Main'!$A$8:$Y$170,IF('Index LA Main'!$B$4=2,'Index LA Main'!$A$177:$Y$339,IF('Index LA Main'!$B$4=3,'Index LA Main'!$A$346:$Y$508,IF('Index LA Main'!$B$4=4,'Index LA Main'!$A$515:$Y$677,"Error")))),'Index LA Main'!I$1,0),"Error")</f>
        <v>0.01</v>
      </c>
      <c r="J69" s="77">
        <f>IFERROR(VLOOKUP($A69,IF('Index LA Main'!$B$4=1,'Index LA Main'!$A$8:$Y$170,IF('Index LA Main'!$B$4=2,'Index LA Main'!$A$177:$Y$339,IF('Index LA Main'!$B$4=3,'Index LA Main'!$A$346:$Y$508,IF('Index LA Main'!$B$4=4,'Index LA Main'!$A$515:$Y$677,"Error")))),'Index LA Main'!J$1,0),"Error")</f>
        <v>0.47</v>
      </c>
      <c r="K69" s="77">
        <f>IFERROR(VLOOKUP($A69,IF('Index LA Main'!$B$4=1,'Index LA Main'!$A$8:$Y$170,IF('Index LA Main'!$B$4=2,'Index LA Main'!$A$177:$Y$339,IF('Index LA Main'!$B$4=3,'Index LA Main'!$A$346:$Y$508,IF('Index LA Main'!$B$4=4,'Index LA Main'!$A$515:$Y$677,"Error")))),'Index LA Main'!K$1,0),"Error")</f>
        <v>0.13</v>
      </c>
      <c r="L69" s="77">
        <f>IFERROR(VLOOKUP($A69,IF('Index LA Main'!$B$4=1,'Index LA Main'!$A$8:$Y$170,IF('Index LA Main'!$B$4=2,'Index LA Main'!$A$177:$Y$339,IF('Index LA Main'!$B$4=3,'Index LA Main'!$A$346:$Y$508,IF('Index LA Main'!$B$4=4,'Index LA Main'!$A$515:$Y$677,"Error")))),'Index LA Main'!L$1,0),"Error")</f>
        <v>0</v>
      </c>
      <c r="M69" s="77">
        <f>IFERROR(VLOOKUP($A69,IF('Index LA Main'!$B$4=1,'Index LA Main'!$A$8:$Y$170,IF('Index LA Main'!$B$4=2,'Index LA Main'!$A$177:$Y$339,IF('Index LA Main'!$B$4=3,'Index LA Main'!$A$346:$Y$508,IF('Index LA Main'!$B$4=4,'Index LA Main'!$A$515:$Y$677,"Error")))),'Index LA Main'!M$1,0),"Error")</f>
        <v>0</v>
      </c>
      <c r="N69" s="77" t="str">
        <f>IFERROR(VLOOKUP($A69,IF('Index LA Main'!$B$4=1,'Index LA Main'!$A$8:$Y$170,IF('Index LA Main'!$B$4=2,'Index LA Main'!$A$177:$Y$339,IF('Index LA Main'!$B$4=3,'Index LA Main'!$A$346:$Y$508,IF('Index LA Main'!$B$4=4,'Index LA Main'!$A$515:$Y$677,"Error")))),'Index LA Main'!N$1,0),"Error")</f>
        <v>x</v>
      </c>
      <c r="O69" s="77">
        <f>IFERROR(VLOOKUP($A69,IF('Index LA Main'!$B$4=1,'Index LA Main'!$A$8:$Y$170,IF('Index LA Main'!$B$4=2,'Index LA Main'!$A$177:$Y$339,IF('Index LA Main'!$B$4=3,'Index LA Main'!$A$346:$Y$508,IF('Index LA Main'!$B$4=4,'Index LA Main'!$A$515:$Y$677,"Error")))),'Index LA Main'!O$1,0),"Error")</f>
        <v>0.01</v>
      </c>
      <c r="P69" s="77">
        <f>IFERROR(VLOOKUP($A69,IF('Index LA Main'!$B$4=1,'Index LA Main'!$A$8:$Y$170,IF('Index LA Main'!$B$4=2,'Index LA Main'!$A$177:$Y$339,IF('Index LA Main'!$B$4=3,'Index LA Main'!$A$346:$Y$508,IF('Index LA Main'!$B$4=4,'Index LA Main'!$A$515:$Y$677,"Error")))),'Index LA Main'!P$1,0),"Error")</f>
        <v>0</v>
      </c>
      <c r="Q69" s="77" t="str">
        <f>IFERROR(VLOOKUP($A69,IF('Index LA Main'!$B$4=1,'Index LA Main'!$A$8:$Y$170,IF('Index LA Main'!$B$4=2,'Index LA Main'!$A$177:$Y$339,IF('Index LA Main'!$B$4=3,'Index LA Main'!$A$346:$Y$508,IF('Index LA Main'!$B$4=4,'Index LA Main'!$A$515:$Y$677,"Error")))),'Index LA Main'!Q$1,0),"Error")</f>
        <v>x</v>
      </c>
      <c r="R69" s="77" t="str">
        <f>IFERROR(VLOOKUP($A69,IF('Index LA Main'!$B$4=1,'Index LA Main'!$A$8:$Y$170,IF('Index LA Main'!$B$4=2,'Index LA Main'!$A$177:$Y$339,IF('Index LA Main'!$B$4=3,'Index LA Main'!$A$346:$Y$508,IF('Index LA Main'!$B$4=4,'Index LA Main'!$A$515:$Y$677,"Error")))),'Index LA Main'!R$1,0),"Error")</f>
        <v>-</v>
      </c>
      <c r="S69" s="77" t="str">
        <f>IFERROR(VLOOKUP($A69,IF('Index LA Main'!$B$4=1,'Index LA Main'!$A$8:$Y$170,IF('Index LA Main'!$B$4=2,'Index LA Main'!$A$177:$Y$339,IF('Index LA Main'!$B$4=3,'Index LA Main'!$A$346:$Y$508,IF('Index LA Main'!$B$4=4,'Index LA Main'!$A$515:$Y$677,"Error")))),'Index LA Main'!S$1,0),"Error")</f>
        <v>x</v>
      </c>
      <c r="T69" s="77" t="str">
        <f>IFERROR(VLOOKUP($A69,IF('Index LA Main'!$B$4=1,'Index LA Main'!$A$8:$Y$170,IF('Index LA Main'!$B$4=2,'Index LA Main'!$A$177:$Y$339,IF('Index LA Main'!$B$4=3,'Index LA Main'!$A$346:$Y$508,IF('Index LA Main'!$B$4=4,'Index LA Main'!$A$515:$Y$677,"Error")))),'Index LA Main'!T$1,0),"Error")</f>
        <v>-</v>
      </c>
      <c r="U69" s="77">
        <f>IFERROR(VLOOKUP($A69,IF('Index LA Main'!$B$4=1,'Index LA Main'!$A$8:$Y$170,IF('Index LA Main'!$B$4=2,'Index LA Main'!$A$177:$Y$339,IF('Index LA Main'!$B$4=3,'Index LA Main'!$A$346:$Y$508,IF('Index LA Main'!$B$4=4,'Index LA Main'!$A$515:$Y$677,"Error")))),'Index LA Main'!U$1,0),"Error")</f>
        <v>0</v>
      </c>
      <c r="V69" s="77" t="str">
        <f>IFERROR(VLOOKUP($A69,IF('Index LA Main'!$B$4=1,'Index LA Main'!$A$8:$Y$170,IF('Index LA Main'!$B$4=2,'Index LA Main'!$A$177:$Y$339,IF('Index LA Main'!$B$4=3,'Index LA Main'!$A$346:$Y$508,IF('Index LA Main'!$B$4=4,'Index LA Main'!$A$515:$Y$677,"Error")))),'Index LA Main'!V$1,0),"Error")</f>
        <v>-</v>
      </c>
      <c r="W69" s="77">
        <f>IFERROR(VLOOKUP($A69,IF('Index LA Main'!$B$4=1,'Index LA Main'!$A$8:$Y$170,IF('Index LA Main'!$B$4=2,'Index LA Main'!$A$177:$Y$339,IF('Index LA Main'!$B$4=3,'Index LA Main'!$A$346:$Y$508,IF('Index LA Main'!$B$4=4,'Index LA Main'!$A$515:$Y$677,"Error")))),'Index LA Main'!W$1,0),"Error")</f>
        <v>0.03</v>
      </c>
      <c r="X69" s="77">
        <f>IFERROR(VLOOKUP($A69,IF('Index LA Main'!$B$4=1,'Index LA Main'!$A$8:$Y$170,IF('Index LA Main'!$B$4=2,'Index LA Main'!$A$177:$Y$339,IF('Index LA Main'!$B$4=3,'Index LA Main'!$A$346:$Y$508,IF('Index LA Main'!$B$4=4,'Index LA Main'!$A$515:$Y$677,"Error")))),'Index LA Main'!X$1,0),"Error")</f>
        <v>0.01</v>
      </c>
      <c r="Y69" s="77">
        <f>IFERROR(VLOOKUP($A69,IF('Index LA Main'!$B$4=1,'Index LA Main'!$A$8:$Y$170,IF('Index LA Main'!$B$4=2,'Index LA Main'!$A$177:$Y$339,IF('Index LA Main'!$B$4=3,'Index LA Main'!$A$346:$Y$508,IF('Index LA Main'!$B$4=4,'Index LA Main'!$A$515:$Y$677,"Error")))),'Index LA Main'!Y$1,0),"Error")</f>
        <v>0.01</v>
      </c>
    </row>
    <row r="70" spans="1:25" s="129" customFormat="1" x14ac:dyDescent="0.2">
      <c r="A70" s="6">
        <v>805</v>
      </c>
      <c r="B70" s="6" t="s">
        <v>237</v>
      </c>
      <c r="C70" s="7" t="s">
        <v>166</v>
      </c>
      <c r="D70" s="122">
        <f>IFERROR(VLOOKUP($A70,IF('Index LA Main'!$B$4=1,'Index LA Main'!$A$8:$Y$170,IF('Index LA Main'!$B$4=2,'Index LA Main'!$A$177:$Y$339,IF('Index LA Main'!$B$4=3,'Index LA Main'!$A$346:$Y$508,IF('Index LA Main'!$B$4=4,'Index LA Main'!$A$515:$Y$677,"Error")))),'Index LA Main'!D$1,0),"Error")</f>
        <v>1150</v>
      </c>
      <c r="E70" s="77">
        <f>IFERROR(VLOOKUP($A70,IF('Index LA Main'!$B$4=1,'Index LA Main'!$A$8:$Y$170,IF('Index LA Main'!$B$4=2,'Index LA Main'!$A$177:$Y$339,IF('Index LA Main'!$B$4=3,'Index LA Main'!$A$346:$Y$508,IF('Index LA Main'!$B$4=4,'Index LA Main'!$A$515:$Y$677,"Error")))),'Index LA Main'!E$1,0),"Error")</f>
        <v>0.9</v>
      </c>
      <c r="F70" s="77">
        <f>IFERROR(VLOOKUP($A70,IF('Index LA Main'!$B$4=1,'Index LA Main'!$A$8:$Y$170,IF('Index LA Main'!$B$4=2,'Index LA Main'!$A$177:$Y$339,IF('Index LA Main'!$B$4=3,'Index LA Main'!$A$346:$Y$508,IF('Index LA Main'!$B$4=4,'Index LA Main'!$A$515:$Y$677,"Error")))),'Index LA Main'!F$1,0),"Error")</f>
        <v>0.89</v>
      </c>
      <c r="G70" s="77">
        <f>IFERROR(VLOOKUP($A70,IF('Index LA Main'!$B$4=1,'Index LA Main'!$A$8:$Y$170,IF('Index LA Main'!$B$4=2,'Index LA Main'!$A$177:$Y$339,IF('Index LA Main'!$B$4=3,'Index LA Main'!$A$346:$Y$508,IF('Index LA Main'!$B$4=4,'Index LA Main'!$A$515:$Y$677,"Error")))),'Index LA Main'!G$1,0),"Error")</f>
        <v>0.44</v>
      </c>
      <c r="H70" s="77">
        <f>IFERROR(VLOOKUP($A70,IF('Index LA Main'!$B$4=1,'Index LA Main'!$A$8:$Y$170,IF('Index LA Main'!$B$4=2,'Index LA Main'!$A$177:$Y$339,IF('Index LA Main'!$B$4=3,'Index LA Main'!$A$346:$Y$508,IF('Index LA Main'!$B$4=4,'Index LA Main'!$A$515:$Y$677,"Error")))),'Index LA Main'!H$1,0),"Error")</f>
        <v>0</v>
      </c>
      <c r="I70" s="77">
        <f>IFERROR(VLOOKUP($A70,IF('Index LA Main'!$B$4=1,'Index LA Main'!$A$8:$Y$170,IF('Index LA Main'!$B$4=2,'Index LA Main'!$A$177:$Y$339,IF('Index LA Main'!$B$4=3,'Index LA Main'!$A$346:$Y$508,IF('Index LA Main'!$B$4=4,'Index LA Main'!$A$515:$Y$677,"Error")))),'Index LA Main'!I$1,0),"Error")</f>
        <v>0.04</v>
      </c>
      <c r="J70" s="77">
        <f>IFERROR(VLOOKUP($A70,IF('Index LA Main'!$B$4=1,'Index LA Main'!$A$8:$Y$170,IF('Index LA Main'!$B$4=2,'Index LA Main'!$A$177:$Y$339,IF('Index LA Main'!$B$4=3,'Index LA Main'!$A$346:$Y$508,IF('Index LA Main'!$B$4=4,'Index LA Main'!$A$515:$Y$677,"Error")))),'Index LA Main'!J$1,0),"Error")</f>
        <v>0.14000000000000001</v>
      </c>
      <c r="K70" s="77">
        <f>IFERROR(VLOOKUP($A70,IF('Index LA Main'!$B$4=1,'Index LA Main'!$A$8:$Y$170,IF('Index LA Main'!$B$4=2,'Index LA Main'!$A$177:$Y$339,IF('Index LA Main'!$B$4=3,'Index LA Main'!$A$346:$Y$508,IF('Index LA Main'!$B$4=4,'Index LA Main'!$A$515:$Y$677,"Error")))),'Index LA Main'!K$1,0),"Error")</f>
        <v>0.27</v>
      </c>
      <c r="L70" s="77">
        <f>IFERROR(VLOOKUP($A70,IF('Index LA Main'!$B$4=1,'Index LA Main'!$A$8:$Y$170,IF('Index LA Main'!$B$4=2,'Index LA Main'!$A$177:$Y$339,IF('Index LA Main'!$B$4=3,'Index LA Main'!$A$346:$Y$508,IF('Index LA Main'!$B$4=4,'Index LA Main'!$A$515:$Y$677,"Error")))),'Index LA Main'!L$1,0),"Error")</f>
        <v>0</v>
      </c>
      <c r="M70" s="77">
        <f>IFERROR(VLOOKUP($A70,IF('Index LA Main'!$B$4=1,'Index LA Main'!$A$8:$Y$170,IF('Index LA Main'!$B$4=2,'Index LA Main'!$A$177:$Y$339,IF('Index LA Main'!$B$4=3,'Index LA Main'!$A$346:$Y$508,IF('Index LA Main'!$B$4=4,'Index LA Main'!$A$515:$Y$677,"Error")))),'Index LA Main'!M$1,0),"Error")</f>
        <v>0</v>
      </c>
      <c r="N70" s="77" t="str">
        <f>IFERROR(VLOOKUP($A70,IF('Index LA Main'!$B$4=1,'Index LA Main'!$A$8:$Y$170,IF('Index LA Main'!$B$4=2,'Index LA Main'!$A$177:$Y$339,IF('Index LA Main'!$B$4=3,'Index LA Main'!$A$346:$Y$508,IF('Index LA Main'!$B$4=4,'Index LA Main'!$A$515:$Y$677,"Error")))),'Index LA Main'!N$1,0),"Error")</f>
        <v>x</v>
      </c>
      <c r="O70" s="77">
        <f>IFERROR(VLOOKUP($A70,IF('Index LA Main'!$B$4=1,'Index LA Main'!$A$8:$Y$170,IF('Index LA Main'!$B$4=2,'Index LA Main'!$A$177:$Y$339,IF('Index LA Main'!$B$4=3,'Index LA Main'!$A$346:$Y$508,IF('Index LA Main'!$B$4=4,'Index LA Main'!$A$515:$Y$677,"Error")))),'Index LA Main'!O$1,0),"Error")</f>
        <v>0.08</v>
      </c>
      <c r="P70" s="77">
        <f>IFERROR(VLOOKUP($A70,IF('Index LA Main'!$B$4=1,'Index LA Main'!$A$8:$Y$170,IF('Index LA Main'!$B$4=2,'Index LA Main'!$A$177:$Y$339,IF('Index LA Main'!$B$4=3,'Index LA Main'!$A$346:$Y$508,IF('Index LA Main'!$B$4=4,'Index LA Main'!$A$515:$Y$677,"Error")))),'Index LA Main'!P$1,0),"Error")</f>
        <v>0</v>
      </c>
      <c r="Q70" s="77" t="str">
        <f>IFERROR(VLOOKUP($A70,IF('Index LA Main'!$B$4=1,'Index LA Main'!$A$8:$Y$170,IF('Index LA Main'!$B$4=2,'Index LA Main'!$A$177:$Y$339,IF('Index LA Main'!$B$4=3,'Index LA Main'!$A$346:$Y$508,IF('Index LA Main'!$B$4=4,'Index LA Main'!$A$515:$Y$677,"Error")))),'Index LA Main'!Q$1,0),"Error")</f>
        <v>x</v>
      </c>
      <c r="R70" s="77" t="str">
        <f>IFERROR(VLOOKUP($A70,IF('Index LA Main'!$B$4=1,'Index LA Main'!$A$8:$Y$170,IF('Index LA Main'!$B$4=2,'Index LA Main'!$A$177:$Y$339,IF('Index LA Main'!$B$4=3,'Index LA Main'!$A$346:$Y$508,IF('Index LA Main'!$B$4=4,'Index LA Main'!$A$515:$Y$677,"Error")))),'Index LA Main'!R$1,0),"Error")</f>
        <v>-</v>
      </c>
      <c r="S70" s="77" t="str">
        <f>IFERROR(VLOOKUP($A70,IF('Index LA Main'!$B$4=1,'Index LA Main'!$A$8:$Y$170,IF('Index LA Main'!$B$4=2,'Index LA Main'!$A$177:$Y$339,IF('Index LA Main'!$B$4=3,'Index LA Main'!$A$346:$Y$508,IF('Index LA Main'!$B$4=4,'Index LA Main'!$A$515:$Y$677,"Error")))),'Index LA Main'!S$1,0),"Error")</f>
        <v>-</v>
      </c>
      <c r="T70" s="77" t="str">
        <f>IFERROR(VLOOKUP($A70,IF('Index LA Main'!$B$4=1,'Index LA Main'!$A$8:$Y$170,IF('Index LA Main'!$B$4=2,'Index LA Main'!$A$177:$Y$339,IF('Index LA Main'!$B$4=3,'Index LA Main'!$A$346:$Y$508,IF('Index LA Main'!$B$4=4,'Index LA Main'!$A$515:$Y$677,"Error")))),'Index LA Main'!T$1,0),"Error")</f>
        <v>x</v>
      </c>
      <c r="U70" s="77" t="str">
        <f>IFERROR(VLOOKUP($A70,IF('Index LA Main'!$B$4=1,'Index LA Main'!$A$8:$Y$170,IF('Index LA Main'!$B$4=2,'Index LA Main'!$A$177:$Y$339,IF('Index LA Main'!$B$4=3,'Index LA Main'!$A$346:$Y$508,IF('Index LA Main'!$B$4=4,'Index LA Main'!$A$515:$Y$677,"Error")))),'Index LA Main'!U$1,0),"Error")</f>
        <v>x</v>
      </c>
      <c r="V70" s="77">
        <f>IFERROR(VLOOKUP($A70,IF('Index LA Main'!$B$4=1,'Index LA Main'!$A$8:$Y$170,IF('Index LA Main'!$B$4=2,'Index LA Main'!$A$177:$Y$339,IF('Index LA Main'!$B$4=3,'Index LA Main'!$A$346:$Y$508,IF('Index LA Main'!$B$4=4,'Index LA Main'!$A$515:$Y$677,"Error")))),'Index LA Main'!V$1,0),"Error")</f>
        <v>0.01</v>
      </c>
      <c r="W70" s="77">
        <f>IFERROR(VLOOKUP($A70,IF('Index LA Main'!$B$4=1,'Index LA Main'!$A$8:$Y$170,IF('Index LA Main'!$B$4=2,'Index LA Main'!$A$177:$Y$339,IF('Index LA Main'!$B$4=3,'Index LA Main'!$A$346:$Y$508,IF('Index LA Main'!$B$4=4,'Index LA Main'!$A$515:$Y$677,"Error")))),'Index LA Main'!W$1,0),"Error")</f>
        <v>7.0000000000000007E-2</v>
      </c>
      <c r="X70" s="77">
        <f>IFERROR(VLOOKUP($A70,IF('Index LA Main'!$B$4=1,'Index LA Main'!$A$8:$Y$170,IF('Index LA Main'!$B$4=2,'Index LA Main'!$A$177:$Y$339,IF('Index LA Main'!$B$4=3,'Index LA Main'!$A$346:$Y$508,IF('Index LA Main'!$B$4=4,'Index LA Main'!$A$515:$Y$677,"Error")))),'Index LA Main'!X$1,0),"Error")</f>
        <v>0.02</v>
      </c>
      <c r="Y70" s="77">
        <f>IFERROR(VLOOKUP($A70,IF('Index LA Main'!$B$4=1,'Index LA Main'!$A$8:$Y$170,IF('Index LA Main'!$B$4=2,'Index LA Main'!$A$177:$Y$339,IF('Index LA Main'!$B$4=3,'Index LA Main'!$A$346:$Y$508,IF('Index LA Main'!$B$4=4,'Index LA Main'!$A$515:$Y$677,"Error")))),'Index LA Main'!Y$1,0),"Error")</f>
        <v>0.01</v>
      </c>
    </row>
    <row r="71" spans="1:25" s="129" customFormat="1" x14ac:dyDescent="0.2">
      <c r="A71" s="6">
        <v>311</v>
      </c>
      <c r="B71" s="6" t="s">
        <v>238</v>
      </c>
      <c r="C71" s="7" t="s">
        <v>180</v>
      </c>
      <c r="D71" s="122">
        <f>IFERROR(VLOOKUP($A71,IF('Index LA Main'!$B$4=1,'Index LA Main'!$A$8:$Y$170,IF('Index LA Main'!$B$4=2,'Index LA Main'!$A$177:$Y$339,IF('Index LA Main'!$B$4=3,'Index LA Main'!$A$346:$Y$508,IF('Index LA Main'!$B$4=4,'Index LA Main'!$A$515:$Y$677,"Error")))),'Index LA Main'!D$1,0),"Error")</f>
        <v>3020</v>
      </c>
      <c r="E71" s="77">
        <f>IFERROR(VLOOKUP($A71,IF('Index LA Main'!$B$4=1,'Index LA Main'!$A$8:$Y$170,IF('Index LA Main'!$B$4=2,'Index LA Main'!$A$177:$Y$339,IF('Index LA Main'!$B$4=3,'Index LA Main'!$A$346:$Y$508,IF('Index LA Main'!$B$4=4,'Index LA Main'!$A$515:$Y$677,"Error")))),'Index LA Main'!E$1,0),"Error")</f>
        <v>0.94</v>
      </c>
      <c r="F71" s="77">
        <f>IFERROR(VLOOKUP($A71,IF('Index LA Main'!$B$4=1,'Index LA Main'!$A$8:$Y$170,IF('Index LA Main'!$B$4=2,'Index LA Main'!$A$177:$Y$339,IF('Index LA Main'!$B$4=3,'Index LA Main'!$A$346:$Y$508,IF('Index LA Main'!$B$4=4,'Index LA Main'!$A$515:$Y$677,"Error")))),'Index LA Main'!F$1,0),"Error")</f>
        <v>0.93</v>
      </c>
      <c r="G71" s="77">
        <f>IFERROR(VLOOKUP($A71,IF('Index LA Main'!$B$4=1,'Index LA Main'!$A$8:$Y$170,IF('Index LA Main'!$B$4=2,'Index LA Main'!$A$177:$Y$339,IF('Index LA Main'!$B$4=3,'Index LA Main'!$A$346:$Y$508,IF('Index LA Main'!$B$4=4,'Index LA Main'!$A$515:$Y$677,"Error")))),'Index LA Main'!G$1,0),"Error")</f>
        <v>0.31</v>
      </c>
      <c r="H71" s="77" t="str">
        <f>IFERROR(VLOOKUP($A71,IF('Index LA Main'!$B$4=1,'Index LA Main'!$A$8:$Y$170,IF('Index LA Main'!$B$4=2,'Index LA Main'!$A$177:$Y$339,IF('Index LA Main'!$B$4=3,'Index LA Main'!$A$346:$Y$508,IF('Index LA Main'!$B$4=4,'Index LA Main'!$A$515:$Y$677,"Error")))),'Index LA Main'!H$1,0),"Error")</f>
        <v>x</v>
      </c>
      <c r="I71" s="77">
        <f>IFERROR(VLOOKUP($A71,IF('Index LA Main'!$B$4=1,'Index LA Main'!$A$8:$Y$170,IF('Index LA Main'!$B$4=2,'Index LA Main'!$A$177:$Y$339,IF('Index LA Main'!$B$4=3,'Index LA Main'!$A$346:$Y$508,IF('Index LA Main'!$B$4=4,'Index LA Main'!$A$515:$Y$677,"Error")))),'Index LA Main'!I$1,0),"Error")</f>
        <v>0.04</v>
      </c>
      <c r="J71" s="77">
        <f>IFERROR(VLOOKUP($A71,IF('Index LA Main'!$B$4=1,'Index LA Main'!$A$8:$Y$170,IF('Index LA Main'!$B$4=2,'Index LA Main'!$A$177:$Y$339,IF('Index LA Main'!$B$4=3,'Index LA Main'!$A$346:$Y$508,IF('Index LA Main'!$B$4=4,'Index LA Main'!$A$515:$Y$677,"Error")))),'Index LA Main'!J$1,0),"Error")</f>
        <v>0.28000000000000003</v>
      </c>
      <c r="K71" s="77">
        <f>IFERROR(VLOOKUP($A71,IF('Index LA Main'!$B$4=1,'Index LA Main'!$A$8:$Y$170,IF('Index LA Main'!$B$4=2,'Index LA Main'!$A$177:$Y$339,IF('Index LA Main'!$B$4=3,'Index LA Main'!$A$346:$Y$508,IF('Index LA Main'!$B$4=4,'Index LA Main'!$A$515:$Y$677,"Error")))),'Index LA Main'!K$1,0),"Error")</f>
        <v>0.3</v>
      </c>
      <c r="L71" s="77">
        <f>IFERROR(VLOOKUP($A71,IF('Index LA Main'!$B$4=1,'Index LA Main'!$A$8:$Y$170,IF('Index LA Main'!$B$4=2,'Index LA Main'!$A$177:$Y$339,IF('Index LA Main'!$B$4=3,'Index LA Main'!$A$346:$Y$508,IF('Index LA Main'!$B$4=4,'Index LA Main'!$A$515:$Y$677,"Error")))),'Index LA Main'!L$1,0),"Error")</f>
        <v>0</v>
      </c>
      <c r="M71" s="77">
        <f>IFERROR(VLOOKUP($A71,IF('Index LA Main'!$B$4=1,'Index LA Main'!$A$8:$Y$170,IF('Index LA Main'!$B$4=2,'Index LA Main'!$A$177:$Y$339,IF('Index LA Main'!$B$4=3,'Index LA Main'!$A$346:$Y$508,IF('Index LA Main'!$B$4=4,'Index LA Main'!$A$515:$Y$677,"Error")))),'Index LA Main'!M$1,0),"Error")</f>
        <v>0</v>
      </c>
      <c r="N71" s="77">
        <f>IFERROR(VLOOKUP($A71,IF('Index LA Main'!$B$4=1,'Index LA Main'!$A$8:$Y$170,IF('Index LA Main'!$B$4=2,'Index LA Main'!$A$177:$Y$339,IF('Index LA Main'!$B$4=3,'Index LA Main'!$A$346:$Y$508,IF('Index LA Main'!$B$4=4,'Index LA Main'!$A$515:$Y$677,"Error")))),'Index LA Main'!N$1,0),"Error")</f>
        <v>0</v>
      </c>
      <c r="O71" s="77">
        <f>IFERROR(VLOOKUP($A71,IF('Index LA Main'!$B$4=1,'Index LA Main'!$A$8:$Y$170,IF('Index LA Main'!$B$4=2,'Index LA Main'!$A$177:$Y$339,IF('Index LA Main'!$B$4=3,'Index LA Main'!$A$346:$Y$508,IF('Index LA Main'!$B$4=4,'Index LA Main'!$A$515:$Y$677,"Error")))),'Index LA Main'!O$1,0),"Error")</f>
        <v>0.05</v>
      </c>
      <c r="P71" s="77">
        <f>IFERROR(VLOOKUP($A71,IF('Index LA Main'!$B$4=1,'Index LA Main'!$A$8:$Y$170,IF('Index LA Main'!$B$4=2,'Index LA Main'!$A$177:$Y$339,IF('Index LA Main'!$B$4=3,'Index LA Main'!$A$346:$Y$508,IF('Index LA Main'!$B$4=4,'Index LA Main'!$A$515:$Y$677,"Error")))),'Index LA Main'!P$1,0),"Error")</f>
        <v>0</v>
      </c>
      <c r="Q71" s="77" t="str">
        <f>IFERROR(VLOOKUP($A71,IF('Index LA Main'!$B$4=1,'Index LA Main'!$A$8:$Y$170,IF('Index LA Main'!$B$4=2,'Index LA Main'!$A$177:$Y$339,IF('Index LA Main'!$B$4=3,'Index LA Main'!$A$346:$Y$508,IF('Index LA Main'!$B$4=4,'Index LA Main'!$A$515:$Y$677,"Error")))),'Index LA Main'!Q$1,0),"Error")</f>
        <v>x</v>
      </c>
      <c r="R71" s="77">
        <f>IFERROR(VLOOKUP($A71,IF('Index LA Main'!$B$4=1,'Index LA Main'!$A$8:$Y$170,IF('Index LA Main'!$B$4=2,'Index LA Main'!$A$177:$Y$339,IF('Index LA Main'!$B$4=3,'Index LA Main'!$A$346:$Y$508,IF('Index LA Main'!$B$4=4,'Index LA Main'!$A$515:$Y$677,"Error")))),'Index LA Main'!R$1,0),"Error")</f>
        <v>0.01</v>
      </c>
      <c r="S71" s="77">
        <f>IFERROR(VLOOKUP($A71,IF('Index LA Main'!$B$4=1,'Index LA Main'!$A$8:$Y$170,IF('Index LA Main'!$B$4=2,'Index LA Main'!$A$177:$Y$339,IF('Index LA Main'!$B$4=3,'Index LA Main'!$A$346:$Y$508,IF('Index LA Main'!$B$4=4,'Index LA Main'!$A$515:$Y$677,"Error")))),'Index LA Main'!S$1,0),"Error")</f>
        <v>0.01</v>
      </c>
      <c r="T71" s="77" t="str">
        <f>IFERROR(VLOOKUP($A71,IF('Index LA Main'!$B$4=1,'Index LA Main'!$A$8:$Y$170,IF('Index LA Main'!$B$4=2,'Index LA Main'!$A$177:$Y$339,IF('Index LA Main'!$B$4=3,'Index LA Main'!$A$346:$Y$508,IF('Index LA Main'!$B$4=4,'Index LA Main'!$A$515:$Y$677,"Error")))),'Index LA Main'!T$1,0),"Error")</f>
        <v>x</v>
      </c>
      <c r="U71" s="77" t="str">
        <f>IFERROR(VLOOKUP($A71,IF('Index LA Main'!$B$4=1,'Index LA Main'!$A$8:$Y$170,IF('Index LA Main'!$B$4=2,'Index LA Main'!$A$177:$Y$339,IF('Index LA Main'!$B$4=3,'Index LA Main'!$A$346:$Y$508,IF('Index LA Main'!$B$4=4,'Index LA Main'!$A$515:$Y$677,"Error")))),'Index LA Main'!U$1,0),"Error")</f>
        <v>x</v>
      </c>
      <c r="V71" s="77" t="str">
        <f>IFERROR(VLOOKUP($A71,IF('Index LA Main'!$B$4=1,'Index LA Main'!$A$8:$Y$170,IF('Index LA Main'!$B$4=2,'Index LA Main'!$A$177:$Y$339,IF('Index LA Main'!$B$4=3,'Index LA Main'!$A$346:$Y$508,IF('Index LA Main'!$B$4=4,'Index LA Main'!$A$515:$Y$677,"Error")))),'Index LA Main'!V$1,0),"Error")</f>
        <v>-</v>
      </c>
      <c r="W71" s="77">
        <f>IFERROR(VLOOKUP($A71,IF('Index LA Main'!$B$4=1,'Index LA Main'!$A$8:$Y$170,IF('Index LA Main'!$B$4=2,'Index LA Main'!$A$177:$Y$339,IF('Index LA Main'!$B$4=3,'Index LA Main'!$A$346:$Y$508,IF('Index LA Main'!$B$4=4,'Index LA Main'!$A$515:$Y$677,"Error")))),'Index LA Main'!W$1,0),"Error")</f>
        <v>0.04</v>
      </c>
      <c r="X71" s="77">
        <f>IFERROR(VLOOKUP($A71,IF('Index LA Main'!$B$4=1,'Index LA Main'!$A$8:$Y$170,IF('Index LA Main'!$B$4=2,'Index LA Main'!$A$177:$Y$339,IF('Index LA Main'!$B$4=3,'Index LA Main'!$A$346:$Y$508,IF('Index LA Main'!$B$4=4,'Index LA Main'!$A$515:$Y$677,"Error")))),'Index LA Main'!X$1,0),"Error")</f>
        <v>0.01</v>
      </c>
      <c r="Y71" s="77">
        <f>IFERROR(VLOOKUP($A71,IF('Index LA Main'!$B$4=1,'Index LA Main'!$A$8:$Y$170,IF('Index LA Main'!$B$4=2,'Index LA Main'!$A$177:$Y$339,IF('Index LA Main'!$B$4=3,'Index LA Main'!$A$346:$Y$508,IF('Index LA Main'!$B$4=4,'Index LA Main'!$A$515:$Y$677,"Error")))),'Index LA Main'!Y$1,0),"Error")</f>
        <v>0.01</v>
      </c>
    </row>
    <row r="72" spans="1:25" s="129" customFormat="1" x14ac:dyDescent="0.2">
      <c r="A72" s="6">
        <v>884</v>
      </c>
      <c r="B72" s="6" t="s">
        <v>239</v>
      </c>
      <c r="C72" s="7" t="s">
        <v>174</v>
      </c>
      <c r="D72" s="122">
        <f>IFERROR(VLOOKUP($A72,IF('Index LA Main'!$B$4=1,'Index LA Main'!$A$8:$Y$170,IF('Index LA Main'!$B$4=2,'Index LA Main'!$A$177:$Y$339,IF('Index LA Main'!$B$4=3,'Index LA Main'!$A$346:$Y$508,IF('Index LA Main'!$B$4=4,'Index LA Main'!$A$515:$Y$677,"Error")))),'Index LA Main'!D$1,0),"Error")</f>
        <v>1790</v>
      </c>
      <c r="E72" s="77">
        <f>IFERROR(VLOOKUP($A72,IF('Index LA Main'!$B$4=1,'Index LA Main'!$A$8:$Y$170,IF('Index LA Main'!$B$4=2,'Index LA Main'!$A$177:$Y$339,IF('Index LA Main'!$B$4=3,'Index LA Main'!$A$346:$Y$508,IF('Index LA Main'!$B$4=4,'Index LA Main'!$A$515:$Y$677,"Error")))),'Index LA Main'!E$1,0),"Error")</f>
        <v>0.92</v>
      </c>
      <c r="F72" s="77">
        <f>IFERROR(VLOOKUP($A72,IF('Index LA Main'!$B$4=1,'Index LA Main'!$A$8:$Y$170,IF('Index LA Main'!$B$4=2,'Index LA Main'!$A$177:$Y$339,IF('Index LA Main'!$B$4=3,'Index LA Main'!$A$346:$Y$508,IF('Index LA Main'!$B$4=4,'Index LA Main'!$A$515:$Y$677,"Error")))),'Index LA Main'!F$1,0),"Error")</f>
        <v>0.9</v>
      </c>
      <c r="G72" s="77">
        <f>IFERROR(VLOOKUP($A72,IF('Index LA Main'!$B$4=1,'Index LA Main'!$A$8:$Y$170,IF('Index LA Main'!$B$4=2,'Index LA Main'!$A$177:$Y$339,IF('Index LA Main'!$B$4=3,'Index LA Main'!$A$346:$Y$508,IF('Index LA Main'!$B$4=4,'Index LA Main'!$A$515:$Y$677,"Error")))),'Index LA Main'!G$1,0),"Error")</f>
        <v>0.34</v>
      </c>
      <c r="H72" s="77" t="str">
        <f>IFERROR(VLOOKUP($A72,IF('Index LA Main'!$B$4=1,'Index LA Main'!$A$8:$Y$170,IF('Index LA Main'!$B$4=2,'Index LA Main'!$A$177:$Y$339,IF('Index LA Main'!$B$4=3,'Index LA Main'!$A$346:$Y$508,IF('Index LA Main'!$B$4=4,'Index LA Main'!$A$515:$Y$677,"Error")))),'Index LA Main'!H$1,0),"Error")</f>
        <v>-</v>
      </c>
      <c r="I72" s="77">
        <f>IFERROR(VLOOKUP($A72,IF('Index LA Main'!$B$4=1,'Index LA Main'!$A$8:$Y$170,IF('Index LA Main'!$B$4=2,'Index LA Main'!$A$177:$Y$339,IF('Index LA Main'!$B$4=3,'Index LA Main'!$A$346:$Y$508,IF('Index LA Main'!$B$4=4,'Index LA Main'!$A$515:$Y$677,"Error")))),'Index LA Main'!I$1,0),"Error")</f>
        <v>0.04</v>
      </c>
      <c r="J72" s="77">
        <f>IFERROR(VLOOKUP($A72,IF('Index LA Main'!$B$4=1,'Index LA Main'!$A$8:$Y$170,IF('Index LA Main'!$B$4=2,'Index LA Main'!$A$177:$Y$339,IF('Index LA Main'!$B$4=3,'Index LA Main'!$A$346:$Y$508,IF('Index LA Main'!$B$4=4,'Index LA Main'!$A$515:$Y$677,"Error")))),'Index LA Main'!J$1,0),"Error")</f>
        <v>0.16</v>
      </c>
      <c r="K72" s="77">
        <f>IFERROR(VLOOKUP($A72,IF('Index LA Main'!$B$4=1,'Index LA Main'!$A$8:$Y$170,IF('Index LA Main'!$B$4=2,'Index LA Main'!$A$177:$Y$339,IF('Index LA Main'!$B$4=3,'Index LA Main'!$A$346:$Y$508,IF('Index LA Main'!$B$4=4,'Index LA Main'!$A$515:$Y$677,"Error")))),'Index LA Main'!K$1,0),"Error")</f>
        <v>0.36</v>
      </c>
      <c r="L72" s="77">
        <f>IFERROR(VLOOKUP($A72,IF('Index LA Main'!$B$4=1,'Index LA Main'!$A$8:$Y$170,IF('Index LA Main'!$B$4=2,'Index LA Main'!$A$177:$Y$339,IF('Index LA Main'!$B$4=3,'Index LA Main'!$A$346:$Y$508,IF('Index LA Main'!$B$4=4,'Index LA Main'!$A$515:$Y$677,"Error")))),'Index LA Main'!L$1,0),"Error")</f>
        <v>0</v>
      </c>
      <c r="M72" s="77">
        <f>IFERROR(VLOOKUP($A72,IF('Index LA Main'!$B$4=1,'Index LA Main'!$A$8:$Y$170,IF('Index LA Main'!$B$4=2,'Index LA Main'!$A$177:$Y$339,IF('Index LA Main'!$B$4=3,'Index LA Main'!$A$346:$Y$508,IF('Index LA Main'!$B$4=4,'Index LA Main'!$A$515:$Y$677,"Error")))),'Index LA Main'!M$1,0),"Error")</f>
        <v>0</v>
      </c>
      <c r="N72" s="77" t="str">
        <f>IFERROR(VLOOKUP($A72,IF('Index LA Main'!$B$4=1,'Index LA Main'!$A$8:$Y$170,IF('Index LA Main'!$B$4=2,'Index LA Main'!$A$177:$Y$339,IF('Index LA Main'!$B$4=3,'Index LA Main'!$A$346:$Y$508,IF('Index LA Main'!$B$4=4,'Index LA Main'!$A$515:$Y$677,"Error")))),'Index LA Main'!N$1,0),"Error")</f>
        <v>-</v>
      </c>
      <c r="O72" s="77">
        <f>IFERROR(VLOOKUP($A72,IF('Index LA Main'!$B$4=1,'Index LA Main'!$A$8:$Y$170,IF('Index LA Main'!$B$4=2,'Index LA Main'!$A$177:$Y$339,IF('Index LA Main'!$B$4=3,'Index LA Main'!$A$346:$Y$508,IF('Index LA Main'!$B$4=4,'Index LA Main'!$A$515:$Y$677,"Error")))),'Index LA Main'!O$1,0),"Error")</f>
        <v>0.05</v>
      </c>
      <c r="P72" s="77">
        <f>IFERROR(VLOOKUP($A72,IF('Index LA Main'!$B$4=1,'Index LA Main'!$A$8:$Y$170,IF('Index LA Main'!$B$4=2,'Index LA Main'!$A$177:$Y$339,IF('Index LA Main'!$B$4=3,'Index LA Main'!$A$346:$Y$508,IF('Index LA Main'!$B$4=4,'Index LA Main'!$A$515:$Y$677,"Error")))),'Index LA Main'!P$1,0),"Error")</f>
        <v>0</v>
      </c>
      <c r="Q72" s="77" t="str">
        <f>IFERROR(VLOOKUP($A72,IF('Index LA Main'!$B$4=1,'Index LA Main'!$A$8:$Y$170,IF('Index LA Main'!$B$4=2,'Index LA Main'!$A$177:$Y$339,IF('Index LA Main'!$B$4=3,'Index LA Main'!$A$346:$Y$508,IF('Index LA Main'!$B$4=4,'Index LA Main'!$A$515:$Y$677,"Error")))),'Index LA Main'!Q$1,0),"Error")</f>
        <v>-</v>
      </c>
      <c r="R72" s="77">
        <f>IFERROR(VLOOKUP($A72,IF('Index LA Main'!$B$4=1,'Index LA Main'!$A$8:$Y$170,IF('Index LA Main'!$B$4=2,'Index LA Main'!$A$177:$Y$339,IF('Index LA Main'!$B$4=3,'Index LA Main'!$A$346:$Y$508,IF('Index LA Main'!$B$4=4,'Index LA Main'!$A$515:$Y$677,"Error")))),'Index LA Main'!R$1,0),"Error")</f>
        <v>0.01</v>
      </c>
      <c r="S72" s="77">
        <f>IFERROR(VLOOKUP($A72,IF('Index LA Main'!$B$4=1,'Index LA Main'!$A$8:$Y$170,IF('Index LA Main'!$B$4=2,'Index LA Main'!$A$177:$Y$339,IF('Index LA Main'!$B$4=3,'Index LA Main'!$A$346:$Y$508,IF('Index LA Main'!$B$4=4,'Index LA Main'!$A$515:$Y$677,"Error")))),'Index LA Main'!S$1,0),"Error")</f>
        <v>0.01</v>
      </c>
      <c r="T72" s="77">
        <f>IFERROR(VLOOKUP($A72,IF('Index LA Main'!$B$4=1,'Index LA Main'!$A$8:$Y$170,IF('Index LA Main'!$B$4=2,'Index LA Main'!$A$177:$Y$339,IF('Index LA Main'!$B$4=3,'Index LA Main'!$A$346:$Y$508,IF('Index LA Main'!$B$4=4,'Index LA Main'!$A$515:$Y$677,"Error")))),'Index LA Main'!T$1,0),"Error")</f>
        <v>0.01</v>
      </c>
      <c r="U72" s="77" t="str">
        <f>IFERROR(VLOOKUP($A72,IF('Index LA Main'!$B$4=1,'Index LA Main'!$A$8:$Y$170,IF('Index LA Main'!$B$4=2,'Index LA Main'!$A$177:$Y$339,IF('Index LA Main'!$B$4=3,'Index LA Main'!$A$346:$Y$508,IF('Index LA Main'!$B$4=4,'Index LA Main'!$A$515:$Y$677,"Error")))),'Index LA Main'!U$1,0),"Error")</f>
        <v>x</v>
      </c>
      <c r="V72" s="77" t="str">
        <f>IFERROR(VLOOKUP($A72,IF('Index LA Main'!$B$4=1,'Index LA Main'!$A$8:$Y$170,IF('Index LA Main'!$B$4=2,'Index LA Main'!$A$177:$Y$339,IF('Index LA Main'!$B$4=3,'Index LA Main'!$A$346:$Y$508,IF('Index LA Main'!$B$4=4,'Index LA Main'!$A$515:$Y$677,"Error")))),'Index LA Main'!V$1,0),"Error")</f>
        <v>-</v>
      </c>
      <c r="W72" s="77">
        <f>IFERROR(VLOOKUP($A72,IF('Index LA Main'!$B$4=1,'Index LA Main'!$A$8:$Y$170,IF('Index LA Main'!$B$4=2,'Index LA Main'!$A$177:$Y$339,IF('Index LA Main'!$B$4=3,'Index LA Main'!$A$346:$Y$508,IF('Index LA Main'!$B$4=4,'Index LA Main'!$A$515:$Y$677,"Error")))),'Index LA Main'!W$1,0),"Error")</f>
        <v>0.05</v>
      </c>
      <c r="X72" s="77">
        <f>IFERROR(VLOOKUP($A72,IF('Index LA Main'!$B$4=1,'Index LA Main'!$A$8:$Y$170,IF('Index LA Main'!$B$4=2,'Index LA Main'!$A$177:$Y$339,IF('Index LA Main'!$B$4=3,'Index LA Main'!$A$346:$Y$508,IF('Index LA Main'!$B$4=4,'Index LA Main'!$A$515:$Y$677,"Error")))),'Index LA Main'!X$1,0),"Error")</f>
        <v>0.02</v>
      </c>
      <c r="Y72" s="77">
        <f>IFERROR(VLOOKUP($A72,IF('Index LA Main'!$B$4=1,'Index LA Main'!$A$8:$Y$170,IF('Index LA Main'!$B$4=2,'Index LA Main'!$A$177:$Y$339,IF('Index LA Main'!$B$4=3,'Index LA Main'!$A$346:$Y$508,IF('Index LA Main'!$B$4=4,'Index LA Main'!$A$515:$Y$677,"Error")))),'Index LA Main'!Y$1,0),"Error")</f>
        <v>0.01</v>
      </c>
    </row>
    <row r="73" spans="1:25" s="129" customFormat="1" x14ac:dyDescent="0.2">
      <c r="A73" s="6">
        <v>919</v>
      </c>
      <c r="B73" s="6" t="s">
        <v>240</v>
      </c>
      <c r="C73" s="7" t="s">
        <v>176</v>
      </c>
      <c r="D73" s="122">
        <f>IFERROR(VLOOKUP($A73,IF('Index LA Main'!$B$4=1,'Index LA Main'!$A$8:$Y$170,IF('Index LA Main'!$B$4=2,'Index LA Main'!$A$177:$Y$339,IF('Index LA Main'!$B$4=3,'Index LA Main'!$A$346:$Y$508,IF('Index LA Main'!$B$4=4,'Index LA Main'!$A$515:$Y$677,"Error")))),'Index LA Main'!D$1,0),"Error")</f>
        <v>12710</v>
      </c>
      <c r="E73" s="77">
        <f>IFERROR(VLOOKUP($A73,IF('Index LA Main'!$B$4=1,'Index LA Main'!$A$8:$Y$170,IF('Index LA Main'!$B$4=2,'Index LA Main'!$A$177:$Y$339,IF('Index LA Main'!$B$4=3,'Index LA Main'!$A$346:$Y$508,IF('Index LA Main'!$B$4=4,'Index LA Main'!$A$515:$Y$677,"Error")))),'Index LA Main'!E$1,0),"Error")</f>
        <v>0.94</v>
      </c>
      <c r="F73" s="77">
        <f>IFERROR(VLOOKUP($A73,IF('Index LA Main'!$B$4=1,'Index LA Main'!$A$8:$Y$170,IF('Index LA Main'!$B$4=2,'Index LA Main'!$A$177:$Y$339,IF('Index LA Main'!$B$4=3,'Index LA Main'!$A$346:$Y$508,IF('Index LA Main'!$B$4=4,'Index LA Main'!$A$515:$Y$677,"Error")))),'Index LA Main'!F$1,0),"Error")</f>
        <v>0.93</v>
      </c>
      <c r="G73" s="77">
        <f>IFERROR(VLOOKUP($A73,IF('Index LA Main'!$B$4=1,'Index LA Main'!$A$8:$Y$170,IF('Index LA Main'!$B$4=2,'Index LA Main'!$A$177:$Y$339,IF('Index LA Main'!$B$4=3,'Index LA Main'!$A$346:$Y$508,IF('Index LA Main'!$B$4=4,'Index LA Main'!$A$515:$Y$677,"Error")))),'Index LA Main'!G$1,0),"Error")</f>
        <v>0.3</v>
      </c>
      <c r="H73" s="77" t="str">
        <f>IFERROR(VLOOKUP($A73,IF('Index LA Main'!$B$4=1,'Index LA Main'!$A$8:$Y$170,IF('Index LA Main'!$B$4=2,'Index LA Main'!$A$177:$Y$339,IF('Index LA Main'!$B$4=3,'Index LA Main'!$A$346:$Y$508,IF('Index LA Main'!$B$4=4,'Index LA Main'!$A$515:$Y$677,"Error")))),'Index LA Main'!H$1,0),"Error")</f>
        <v>-</v>
      </c>
      <c r="I73" s="77">
        <f>IFERROR(VLOOKUP($A73,IF('Index LA Main'!$B$4=1,'Index LA Main'!$A$8:$Y$170,IF('Index LA Main'!$B$4=2,'Index LA Main'!$A$177:$Y$339,IF('Index LA Main'!$B$4=3,'Index LA Main'!$A$346:$Y$508,IF('Index LA Main'!$B$4=4,'Index LA Main'!$A$515:$Y$677,"Error")))),'Index LA Main'!I$1,0),"Error")</f>
        <v>0.02</v>
      </c>
      <c r="J73" s="77">
        <f>IFERROR(VLOOKUP($A73,IF('Index LA Main'!$B$4=1,'Index LA Main'!$A$8:$Y$170,IF('Index LA Main'!$B$4=2,'Index LA Main'!$A$177:$Y$339,IF('Index LA Main'!$B$4=3,'Index LA Main'!$A$346:$Y$508,IF('Index LA Main'!$B$4=4,'Index LA Main'!$A$515:$Y$677,"Error")))),'Index LA Main'!J$1,0),"Error")</f>
        <v>0.6</v>
      </c>
      <c r="K73" s="77">
        <f>IFERROR(VLOOKUP($A73,IF('Index LA Main'!$B$4=1,'Index LA Main'!$A$8:$Y$170,IF('Index LA Main'!$B$4=2,'Index LA Main'!$A$177:$Y$339,IF('Index LA Main'!$B$4=3,'Index LA Main'!$A$346:$Y$508,IF('Index LA Main'!$B$4=4,'Index LA Main'!$A$515:$Y$677,"Error")))),'Index LA Main'!K$1,0),"Error")</f>
        <v>0.01</v>
      </c>
      <c r="L73" s="77">
        <f>IFERROR(VLOOKUP($A73,IF('Index LA Main'!$B$4=1,'Index LA Main'!$A$8:$Y$170,IF('Index LA Main'!$B$4=2,'Index LA Main'!$A$177:$Y$339,IF('Index LA Main'!$B$4=3,'Index LA Main'!$A$346:$Y$508,IF('Index LA Main'!$B$4=4,'Index LA Main'!$A$515:$Y$677,"Error")))),'Index LA Main'!L$1,0),"Error")</f>
        <v>0</v>
      </c>
      <c r="M73" s="77" t="str">
        <f>IFERROR(VLOOKUP($A73,IF('Index LA Main'!$B$4=1,'Index LA Main'!$A$8:$Y$170,IF('Index LA Main'!$B$4=2,'Index LA Main'!$A$177:$Y$339,IF('Index LA Main'!$B$4=3,'Index LA Main'!$A$346:$Y$508,IF('Index LA Main'!$B$4=4,'Index LA Main'!$A$515:$Y$677,"Error")))),'Index LA Main'!M$1,0),"Error")</f>
        <v>x</v>
      </c>
      <c r="N73" s="77" t="str">
        <f>IFERROR(VLOOKUP($A73,IF('Index LA Main'!$B$4=1,'Index LA Main'!$A$8:$Y$170,IF('Index LA Main'!$B$4=2,'Index LA Main'!$A$177:$Y$339,IF('Index LA Main'!$B$4=3,'Index LA Main'!$A$346:$Y$508,IF('Index LA Main'!$B$4=4,'Index LA Main'!$A$515:$Y$677,"Error")))),'Index LA Main'!N$1,0),"Error")</f>
        <v>-</v>
      </c>
      <c r="O73" s="77">
        <f>IFERROR(VLOOKUP($A73,IF('Index LA Main'!$B$4=1,'Index LA Main'!$A$8:$Y$170,IF('Index LA Main'!$B$4=2,'Index LA Main'!$A$177:$Y$339,IF('Index LA Main'!$B$4=3,'Index LA Main'!$A$346:$Y$508,IF('Index LA Main'!$B$4=4,'Index LA Main'!$A$515:$Y$677,"Error")))),'Index LA Main'!O$1,0),"Error")</f>
        <v>0.03</v>
      </c>
      <c r="P73" s="77" t="str">
        <f>IFERROR(VLOOKUP($A73,IF('Index LA Main'!$B$4=1,'Index LA Main'!$A$8:$Y$170,IF('Index LA Main'!$B$4=2,'Index LA Main'!$A$177:$Y$339,IF('Index LA Main'!$B$4=3,'Index LA Main'!$A$346:$Y$508,IF('Index LA Main'!$B$4=4,'Index LA Main'!$A$515:$Y$677,"Error")))),'Index LA Main'!P$1,0),"Error")</f>
        <v>x</v>
      </c>
      <c r="Q73" s="77" t="str">
        <f>IFERROR(VLOOKUP($A73,IF('Index LA Main'!$B$4=1,'Index LA Main'!$A$8:$Y$170,IF('Index LA Main'!$B$4=2,'Index LA Main'!$A$177:$Y$339,IF('Index LA Main'!$B$4=3,'Index LA Main'!$A$346:$Y$508,IF('Index LA Main'!$B$4=4,'Index LA Main'!$A$515:$Y$677,"Error")))),'Index LA Main'!Q$1,0),"Error")</f>
        <v>-</v>
      </c>
      <c r="R73" s="77">
        <f>IFERROR(VLOOKUP($A73,IF('Index LA Main'!$B$4=1,'Index LA Main'!$A$8:$Y$170,IF('Index LA Main'!$B$4=2,'Index LA Main'!$A$177:$Y$339,IF('Index LA Main'!$B$4=3,'Index LA Main'!$A$346:$Y$508,IF('Index LA Main'!$B$4=4,'Index LA Main'!$A$515:$Y$677,"Error")))),'Index LA Main'!R$1,0),"Error")</f>
        <v>0.01</v>
      </c>
      <c r="S73" s="77" t="str">
        <f>IFERROR(VLOOKUP($A73,IF('Index LA Main'!$B$4=1,'Index LA Main'!$A$8:$Y$170,IF('Index LA Main'!$B$4=2,'Index LA Main'!$A$177:$Y$339,IF('Index LA Main'!$B$4=3,'Index LA Main'!$A$346:$Y$508,IF('Index LA Main'!$B$4=4,'Index LA Main'!$A$515:$Y$677,"Error")))),'Index LA Main'!S$1,0),"Error")</f>
        <v>-</v>
      </c>
      <c r="T73" s="77" t="str">
        <f>IFERROR(VLOOKUP($A73,IF('Index LA Main'!$B$4=1,'Index LA Main'!$A$8:$Y$170,IF('Index LA Main'!$B$4=2,'Index LA Main'!$A$177:$Y$339,IF('Index LA Main'!$B$4=3,'Index LA Main'!$A$346:$Y$508,IF('Index LA Main'!$B$4=4,'Index LA Main'!$A$515:$Y$677,"Error")))),'Index LA Main'!T$1,0),"Error")</f>
        <v>-</v>
      </c>
      <c r="U73" s="77" t="str">
        <f>IFERROR(VLOOKUP($A73,IF('Index LA Main'!$B$4=1,'Index LA Main'!$A$8:$Y$170,IF('Index LA Main'!$B$4=2,'Index LA Main'!$A$177:$Y$339,IF('Index LA Main'!$B$4=3,'Index LA Main'!$A$346:$Y$508,IF('Index LA Main'!$B$4=4,'Index LA Main'!$A$515:$Y$677,"Error")))),'Index LA Main'!U$1,0),"Error")</f>
        <v>-</v>
      </c>
      <c r="V73" s="77" t="str">
        <f>IFERROR(VLOOKUP($A73,IF('Index LA Main'!$B$4=1,'Index LA Main'!$A$8:$Y$170,IF('Index LA Main'!$B$4=2,'Index LA Main'!$A$177:$Y$339,IF('Index LA Main'!$B$4=3,'Index LA Main'!$A$346:$Y$508,IF('Index LA Main'!$B$4=4,'Index LA Main'!$A$515:$Y$677,"Error")))),'Index LA Main'!V$1,0),"Error")</f>
        <v>-</v>
      </c>
      <c r="W73" s="77">
        <f>IFERROR(VLOOKUP($A73,IF('Index LA Main'!$B$4=1,'Index LA Main'!$A$8:$Y$170,IF('Index LA Main'!$B$4=2,'Index LA Main'!$A$177:$Y$339,IF('Index LA Main'!$B$4=3,'Index LA Main'!$A$346:$Y$508,IF('Index LA Main'!$B$4=4,'Index LA Main'!$A$515:$Y$677,"Error")))),'Index LA Main'!W$1,0),"Error")</f>
        <v>0.03</v>
      </c>
      <c r="X73" s="77">
        <f>IFERROR(VLOOKUP($A73,IF('Index LA Main'!$B$4=1,'Index LA Main'!$A$8:$Y$170,IF('Index LA Main'!$B$4=2,'Index LA Main'!$A$177:$Y$339,IF('Index LA Main'!$B$4=3,'Index LA Main'!$A$346:$Y$508,IF('Index LA Main'!$B$4=4,'Index LA Main'!$A$515:$Y$677,"Error")))),'Index LA Main'!X$1,0),"Error")</f>
        <v>0.01</v>
      </c>
      <c r="Y73" s="77">
        <f>IFERROR(VLOOKUP($A73,IF('Index LA Main'!$B$4=1,'Index LA Main'!$A$8:$Y$170,IF('Index LA Main'!$B$4=2,'Index LA Main'!$A$177:$Y$339,IF('Index LA Main'!$B$4=3,'Index LA Main'!$A$346:$Y$508,IF('Index LA Main'!$B$4=4,'Index LA Main'!$A$515:$Y$677,"Error")))),'Index LA Main'!Y$1,0),"Error")</f>
        <v>0.01</v>
      </c>
    </row>
    <row r="74" spans="1:25" s="129" customFormat="1" x14ac:dyDescent="0.2">
      <c r="A74" s="6">
        <v>312</v>
      </c>
      <c r="B74" s="6" t="s">
        <v>241</v>
      </c>
      <c r="C74" s="7" t="s">
        <v>180</v>
      </c>
      <c r="D74" s="122">
        <f>IFERROR(VLOOKUP($A74,IF('Index LA Main'!$B$4=1,'Index LA Main'!$A$8:$Y$170,IF('Index LA Main'!$B$4=2,'Index LA Main'!$A$177:$Y$339,IF('Index LA Main'!$B$4=3,'Index LA Main'!$A$346:$Y$508,IF('Index LA Main'!$B$4=4,'Index LA Main'!$A$515:$Y$677,"Error")))),'Index LA Main'!D$1,0),"Error")</f>
        <v>2970</v>
      </c>
      <c r="E74" s="77">
        <f>IFERROR(VLOOKUP($A74,IF('Index LA Main'!$B$4=1,'Index LA Main'!$A$8:$Y$170,IF('Index LA Main'!$B$4=2,'Index LA Main'!$A$177:$Y$339,IF('Index LA Main'!$B$4=3,'Index LA Main'!$A$346:$Y$508,IF('Index LA Main'!$B$4=4,'Index LA Main'!$A$515:$Y$677,"Error")))),'Index LA Main'!E$1,0),"Error")</f>
        <v>0.92</v>
      </c>
      <c r="F74" s="77">
        <f>IFERROR(VLOOKUP($A74,IF('Index LA Main'!$B$4=1,'Index LA Main'!$A$8:$Y$170,IF('Index LA Main'!$B$4=2,'Index LA Main'!$A$177:$Y$339,IF('Index LA Main'!$B$4=3,'Index LA Main'!$A$346:$Y$508,IF('Index LA Main'!$B$4=4,'Index LA Main'!$A$515:$Y$677,"Error")))),'Index LA Main'!F$1,0),"Error")</f>
        <v>0.91</v>
      </c>
      <c r="G74" s="77">
        <f>IFERROR(VLOOKUP($A74,IF('Index LA Main'!$B$4=1,'Index LA Main'!$A$8:$Y$170,IF('Index LA Main'!$B$4=2,'Index LA Main'!$A$177:$Y$339,IF('Index LA Main'!$B$4=3,'Index LA Main'!$A$346:$Y$508,IF('Index LA Main'!$B$4=4,'Index LA Main'!$A$515:$Y$677,"Error")))),'Index LA Main'!G$1,0),"Error")</f>
        <v>0.28000000000000003</v>
      </c>
      <c r="H74" s="77" t="str">
        <f>IFERROR(VLOOKUP($A74,IF('Index LA Main'!$B$4=1,'Index LA Main'!$A$8:$Y$170,IF('Index LA Main'!$B$4=2,'Index LA Main'!$A$177:$Y$339,IF('Index LA Main'!$B$4=3,'Index LA Main'!$A$346:$Y$508,IF('Index LA Main'!$B$4=4,'Index LA Main'!$A$515:$Y$677,"Error")))),'Index LA Main'!H$1,0),"Error")</f>
        <v>-</v>
      </c>
      <c r="I74" s="77">
        <f>IFERROR(VLOOKUP($A74,IF('Index LA Main'!$B$4=1,'Index LA Main'!$A$8:$Y$170,IF('Index LA Main'!$B$4=2,'Index LA Main'!$A$177:$Y$339,IF('Index LA Main'!$B$4=3,'Index LA Main'!$A$346:$Y$508,IF('Index LA Main'!$B$4=4,'Index LA Main'!$A$515:$Y$677,"Error")))),'Index LA Main'!I$1,0),"Error")</f>
        <v>0.02</v>
      </c>
      <c r="J74" s="77">
        <f>IFERROR(VLOOKUP($A74,IF('Index LA Main'!$B$4=1,'Index LA Main'!$A$8:$Y$170,IF('Index LA Main'!$B$4=2,'Index LA Main'!$A$177:$Y$339,IF('Index LA Main'!$B$4=3,'Index LA Main'!$A$346:$Y$508,IF('Index LA Main'!$B$4=4,'Index LA Main'!$A$515:$Y$677,"Error")))),'Index LA Main'!J$1,0),"Error")</f>
        <v>0.59</v>
      </c>
      <c r="K74" s="77">
        <f>IFERROR(VLOOKUP($A74,IF('Index LA Main'!$B$4=1,'Index LA Main'!$A$8:$Y$170,IF('Index LA Main'!$B$4=2,'Index LA Main'!$A$177:$Y$339,IF('Index LA Main'!$B$4=3,'Index LA Main'!$A$346:$Y$508,IF('Index LA Main'!$B$4=4,'Index LA Main'!$A$515:$Y$677,"Error")))),'Index LA Main'!K$1,0),"Error")</f>
        <v>0.01</v>
      </c>
      <c r="L74" s="77">
        <f>IFERROR(VLOOKUP($A74,IF('Index LA Main'!$B$4=1,'Index LA Main'!$A$8:$Y$170,IF('Index LA Main'!$B$4=2,'Index LA Main'!$A$177:$Y$339,IF('Index LA Main'!$B$4=3,'Index LA Main'!$A$346:$Y$508,IF('Index LA Main'!$B$4=4,'Index LA Main'!$A$515:$Y$677,"Error")))),'Index LA Main'!L$1,0),"Error")</f>
        <v>0</v>
      </c>
      <c r="M74" s="77">
        <f>IFERROR(VLOOKUP($A74,IF('Index LA Main'!$B$4=1,'Index LA Main'!$A$8:$Y$170,IF('Index LA Main'!$B$4=2,'Index LA Main'!$A$177:$Y$339,IF('Index LA Main'!$B$4=3,'Index LA Main'!$A$346:$Y$508,IF('Index LA Main'!$B$4=4,'Index LA Main'!$A$515:$Y$677,"Error")))),'Index LA Main'!M$1,0),"Error")</f>
        <v>0</v>
      </c>
      <c r="N74" s="77" t="str">
        <f>IFERROR(VLOOKUP($A74,IF('Index LA Main'!$B$4=1,'Index LA Main'!$A$8:$Y$170,IF('Index LA Main'!$B$4=2,'Index LA Main'!$A$177:$Y$339,IF('Index LA Main'!$B$4=3,'Index LA Main'!$A$346:$Y$508,IF('Index LA Main'!$B$4=4,'Index LA Main'!$A$515:$Y$677,"Error")))),'Index LA Main'!N$1,0),"Error")</f>
        <v>x</v>
      </c>
      <c r="O74" s="77">
        <f>IFERROR(VLOOKUP($A74,IF('Index LA Main'!$B$4=1,'Index LA Main'!$A$8:$Y$170,IF('Index LA Main'!$B$4=2,'Index LA Main'!$A$177:$Y$339,IF('Index LA Main'!$B$4=3,'Index LA Main'!$A$346:$Y$508,IF('Index LA Main'!$B$4=4,'Index LA Main'!$A$515:$Y$677,"Error")))),'Index LA Main'!O$1,0),"Error")</f>
        <v>0.04</v>
      </c>
      <c r="P74" s="77" t="str">
        <f>IFERROR(VLOOKUP($A74,IF('Index LA Main'!$B$4=1,'Index LA Main'!$A$8:$Y$170,IF('Index LA Main'!$B$4=2,'Index LA Main'!$A$177:$Y$339,IF('Index LA Main'!$B$4=3,'Index LA Main'!$A$346:$Y$508,IF('Index LA Main'!$B$4=4,'Index LA Main'!$A$515:$Y$677,"Error")))),'Index LA Main'!P$1,0),"Error")</f>
        <v>x</v>
      </c>
      <c r="Q74" s="77" t="str">
        <f>IFERROR(VLOOKUP($A74,IF('Index LA Main'!$B$4=1,'Index LA Main'!$A$8:$Y$170,IF('Index LA Main'!$B$4=2,'Index LA Main'!$A$177:$Y$339,IF('Index LA Main'!$B$4=3,'Index LA Main'!$A$346:$Y$508,IF('Index LA Main'!$B$4=4,'Index LA Main'!$A$515:$Y$677,"Error")))),'Index LA Main'!Q$1,0),"Error")</f>
        <v>-</v>
      </c>
      <c r="R74" s="77">
        <f>IFERROR(VLOOKUP($A74,IF('Index LA Main'!$B$4=1,'Index LA Main'!$A$8:$Y$170,IF('Index LA Main'!$B$4=2,'Index LA Main'!$A$177:$Y$339,IF('Index LA Main'!$B$4=3,'Index LA Main'!$A$346:$Y$508,IF('Index LA Main'!$B$4=4,'Index LA Main'!$A$515:$Y$677,"Error")))),'Index LA Main'!R$1,0),"Error")</f>
        <v>0.01</v>
      </c>
      <c r="S74" s="77">
        <f>IFERROR(VLOOKUP($A74,IF('Index LA Main'!$B$4=1,'Index LA Main'!$A$8:$Y$170,IF('Index LA Main'!$B$4=2,'Index LA Main'!$A$177:$Y$339,IF('Index LA Main'!$B$4=3,'Index LA Main'!$A$346:$Y$508,IF('Index LA Main'!$B$4=4,'Index LA Main'!$A$515:$Y$677,"Error")))),'Index LA Main'!S$1,0),"Error")</f>
        <v>0.01</v>
      </c>
      <c r="T74" s="77" t="str">
        <f>IFERROR(VLOOKUP($A74,IF('Index LA Main'!$B$4=1,'Index LA Main'!$A$8:$Y$170,IF('Index LA Main'!$B$4=2,'Index LA Main'!$A$177:$Y$339,IF('Index LA Main'!$B$4=3,'Index LA Main'!$A$346:$Y$508,IF('Index LA Main'!$B$4=4,'Index LA Main'!$A$515:$Y$677,"Error")))),'Index LA Main'!T$1,0),"Error")</f>
        <v>-</v>
      </c>
      <c r="U74" s="77" t="str">
        <f>IFERROR(VLOOKUP($A74,IF('Index LA Main'!$B$4=1,'Index LA Main'!$A$8:$Y$170,IF('Index LA Main'!$B$4=2,'Index LA Main'!$A$177:$Y$339,IF('Index LA Main'!$B$4=3,'Index LA Main'!$A$346:$Y$508,IF('Index LA Main'!$B$4=4,'Index LA Main'!$A$515:$Y$677,"Error")))),'Index LA Main'!U$1,0),"Error")</f>
        <v>x</v>
      </c>
      <c r="V74" s="77">
        <f>IFERROR(VLOOKUP($A74,IF('Index LA Main'!$B$4=1,'Index LA Main'!$A$8:$Y$170,IF('Index LA Main'!$B$4=2,'Index LA Main'!$A$177:$Y$339,IF('Index LA Main'!$B$4=3,'Index LA Main'!$A$346:$Y$508,IF('Index LA Main'!$B$4=4,'Index LA Main'!$A$515:$Y$677,"Error")))),'Index LA Main'!V$1,0),"Error")</f>
        <v>0.01</v>
      </c>
      <c r="W74" s="77">
        <f>IFERROR(VLOOKUP($A74,IF('Index LA Main'!$B$4=1,'Index LA Main'!$A$8:$Y$170,IF('Index LA Main'!$B$4=2,'Index LA Main'!$A$177:$Y$339,IF('Index LA Main'!$B$4=3,'Index LA Main'!$A$346:$Y$508,IF('Index LA Main'!$B$4=4,'Index LA Main'!$A$515:$Y$677,"Error")))),'Index LA Main'!W$1,0),"Error")</f>
        <v>0.05</v>
      </c>
      <c r="X74" s="77">
        <f>IFERROR(VLOOKUP($A74,IF('Index LA Main'!$B$4=1,'Index LA Main'!$A$8:$Y$170,IF('Index LA Main'!$B$4=2,'Index LA Main'!$A$177:$Y$339,IF('Index LA Main'!$B$4=3,'Index LA Main'!$A$346:$Y$508,IF('Index LA Main'!$B$4=4,'Index LA Main'!$A$515:$Y$677,"Error")))),'Index LA Main'!X$1,0),"Error")</f>
        <v>0.01</v>
      </c>
      <c r="Y74" s="77">
        <f>IFERROR(VLOOKUP($A74,IF('Index LA Main'!$B$4=1,'Index LA Main'!$A$8:$Y$170,IF('Index LA Main'!$B$4=2,'Index LA Main'!$A$177:$Y$339,IF('Index LA Main'!$B$4=3,'Index LA Main'!$A$346:$Y$508,IF('Index LA Main'!$B$4=4,'Index LA Main'!$A$515:$Y$677,"Error")))),'Index LA Main'!Y$1,0),"Error")</f>
        <v>0.02</v>
      </c>
    </row>
    <row r="75" spans="1:25" s="129" customFormat="1" x14ac:dyDescent="0.2">
      <c r="A75" s="6">
        <v>313</v>
      </c>
      <c r="B75" s="6" t="s">
        <v>242</v>
      </c>
      <c r="C75" s="7" t="s">
        <v>180</v>
      </c>
      <c r="D75" s="122">
        <f>IFERROR(VLOOKUP($A75,IF('Index LA Main'!$B$4=1,'Index LA Main'!$A$8:$Y$170,IF('Index LA Main'!$B$4=2,'Index LA Main'!$A$177:$Y$339,IF('Index LA Main'!$B$4=3,'Index LA Main'!$A$346:$Y$508,IF('Index LA Main'!$B$4=4,'Index LA Main'!$A$515:$Y$677,"Error")))),'Index LA Main'!D$1,0),"Error")</f>
        <v>2640</v>
      </c>
      <c r="E75" s="77">
        <f>IFERROR(VLOOKUP($A75,IF('Index LA Main'!$B$4=1,'Index LA Main'!$A$8:$Y$170,IF('Index LA Main'!$B$4=2,'Index LA Main'!$A$177:$Y$339,IF('Index LA Main'!$B$4=3,'Index LA Main'!$A$346:$Y$508,IF('Index LA Main'!$B$4=4,'Index LA Main'!$A$515:$Y$677,"Error")))),'Index LA Main'!E$1,0),"Error")</f>
        <v>0.93</v>
      </c>
      <c r="F75" s="77">
        <f>IFERROR(VLOOKUP($A75,IF('Index LA Main'!$B$4=1,'Index LA Main'!$A$8:$Y$170,IF('Index LA Main'!$B$4=2,'Index LA Main'!$A$177:$Y$339,IF('Index LA Main'!$B$4=3,'Index LA Main'!$A$346:$Y$508,IF('Index LA Main'!$B$4=4,'Index LA Main'!$A$515:$Y$677,"Error")))),'Index LA Main'!F$1,0),"Error")</f>
        <v>0.93</v>
      </c>
      <c r="G75" s="77">
        <f>IFERROR(VLOOKUP($A75,IF('Index LA Main'!$B$4=1,'Index LA Main'!$A$8:$Y$170,IF('Index LA Main'!$B$4=2,'Index LA Main'!$A$177:$Y$339,IF('Index LA Main'!$B$4=3,'Index LA Main'!$A$346:$Y$508,IF('Index LA Main'!$B$4=4,'Index LA Main'!$A$515:$Y$677,"Error")))),'Index LA Main'!G$1,0),"Error")</f>
        <v>0.24</v>
      </c>
      <c r="H75" s="77" t="str">
        <f>IFERROR(VLOOKUP($A75,IF('Index LA Main'!$B$4=1,'Index LA Main'!$A$8:$Y$170,IF('Index LA Main'!$B$4=2,'Index LA Main'!$A$177:$Y$339,IF('Index LA Main'!$B$4=3,'Index LA Main'!$A$346:$Y$508,IF('Index LA Main'!$B$4=4,'Index LA Main'!$A$515:$Y$677,"Error")))),'Index LA Main'!H$1,0),"Error")</f>
        <v>-</v>
      </c>
      <c r="I75" s="77">
        <f>IFERROR(VLOOKUP($A75,IF('Index LA Main'!$B$4=1,'Index LA Main'!$A$8:$Y$170,IF('Index LA Main'!$B$4=2,'Index LA Main'!$A$177:$Y$339,IF('Index LA Main'!$B$4=3,'Index LA Main'!$A$346:$Y$508,IF('Index LA Main'!$B$4=4,'Index LA Main'!$A$515:$Y$677,"Error")))),'Index LA Main'!I$1,0),"Error")</f>
        <v>0.02</v>
      </c>
      <c r="J75" s="77">
        <f>IFERROR(VLOOKUP($A75,IF('Index LA Main'!$B$4=1,'Index LA Main'!$A$8:$Y$170,IF('Index LA Main'!$B$4=2,'Index LA Main'!$A$177:$Y$339,IF('Index LA Main'!$B$4=3,'Index LA Main'!$A$346:$Y$508,IF('Index LA Main'!$B$4=4,'Index LA Main'!$A$515:$Y$677,"Error")))),'Index LA Main'!J$1,0),"Error")</f>
        <v>0.63</v>
      </c>
      <c r="K75" s="77">
        <f>IFERROR(VLOOKUP($A75,IF('Index LA Main'!$B$4=1,'Index LA Main'!$A$8:$Y$170,IF('Index LA Main'!$B$4=2,'Index LA Main'!$A$177:$Y$339,IF('Index LA Main'!$B$4=3,'Index LA Main'!$A$346:$Y$508,IF('Index LA Main'!$B$4=4,'Index LA Main'!$A$515:$Y$677,"Error")))),'Index LA Main'!K$1,0),"Error")</f>
        <v>0.03</v>
      </c>
      <c r="L75" s="77">
        <f>IFERROR(VLOOKUP($A75,IF('Index LA Main'!$B$4=1,'Index LA Main'!$A$8:$Y$170,IF('Index LA Main'!$B$4=2,'Index LA Main'!$A$177:$Y$339,IF('Index LA Main'!$B$4=3,'Index LA Main'!$A$346:$Y$508,IF('Index LA Main'!$B$4=4,'Index LA Main'!$A$515:$Y$677,"Error")))),'Index LA Main'!L$1,0),"Error")</f>
        <v>0</v>
      </c>
      <c r="M75" s="77">
        <f>IFERROR(VLOOKUP($A75,IF('Index LA Main'!$B$4=1,'Index LA Main'!$A$8:$Y$170,IF('Index LA Main'!$B$4=2,'Index LA Main'!$A$177:$Y$339,IF('Index LA Main'!$B$4=3,'Index LA Main'!$A$346:$Y$508,IF('Index LA Main'!$B$4=4,'Index LA Main'!$A$515:$Y$677,"Error")))),'Index LA Main'!M$1,0),"Error")</f>
        <v>0</v>
      </c>
      <c r="N75" s="77" t="str">
        <f>IFERROR(VLOOKUP($A75,IF('Index LA Main'!$B$4=1,'Index LA Main'!$A$8:$Y$170,IF('Index LA Main'!$B$4=2,'Index LA Main'!$A$177:$Y$339,IF('Index LA Main'!$B$4=3,'Index LA Main'!$A$346:$Y$508,IF('Index LA Main'!$B$4=4,'Index LA Main'!$A$515:$Y$677,"Error")))),'Index LA Main'!N$1,0),"Error")</f>
        <v>x</v>
      </c>
      <c r="O75" s="77">
        <f>IFERROR(VLOOKUP($A75,IF('Index LA Main'!$B$4=1,'Index LA Main'!$A$8:$Y$170,IF('Index LA Main'!$B$4=2,'Index LA Main'!$A$177:$Y$339,IF('Index LA Main'!$B$4=3,'Index LA Main'!$A$346:$Y$508,IF('Index LA Main'!$B$4=4,'Index LA Main'!$A$515:$Y$677,"Error")))),'Index LA Main'!O$1,0),"Error")</f>
        <v>0.03</v>
      </c>
      <c r="P75" s="77">
        <f>IFERROR(VLOOKUP($A75,IF('Index LA Main'!$B$4=1,'Index LA Main'!$A$8:$Y$170,IF('Index LA Main'!$B$4=2,'Index LA Main'!$A$177:$Y$339,IF('Index LA Main'!$B$4=3,'Index LA Main'!$A$346:$Y$508,IF('Index LA Main'!$B$4=4,'Index LA Main'!$A$515:$Y$677,"Error")))),'Index LA Main'!P$1,0),"Error")</f>
        <v>0</v>
      </c>
      <c r="Q75" s="77" t="str">
        <f>IFERROR(VLOOKUP($A75,IF('Index LA Main'!$B$4=1,'Index LA Main'!$A$8:$Y$170,IF('Index LA Main'!$B$4=2,'Index LA Main'!$A$177:$Y$339,IF('Index LA Main'!$B$4=3,'Index LA Main'!$A$346:$Y$508,IF('Index LA Main'!$B$4=4,'Index LA Main'!$A$515:$Y$677,"Error")))),'Index LA Main'!Q$1,0),"Error")</f>
        <v>-</v>
      </c>
      <c r="R75" s="77" t="str">
        <f>IFERROR(VLOOKUP($A75,IF('Index LA Main'!$B$4=1,'Index LA Main'!$A$8:$Y$170,IF('Index LA Main'!$B$4=2,'Index LA Main'!$A$177:$Y$339,IF('Index LA Main'!$B$4=3,'Index LA Main'!$A$346:$Y$508,IF('Index LA Main'!$B$4=4,'Index LA Main'!$A$515:$Y$677,"Error")))),'Index LA Main'!R$1,0),"Error")</f>
        <v>-</v>
      </c>
      <c r="S75" s="77" t="str">
        <f>IFERROR(VLOOKUP($A75,IF('Index LA Main'!$B$4=1,'Index LA Main'!$A$8:$Y$170,IF('Index LA Main'!$B$4=2,'Index LA Main'!$A$177:$Y$339,IF('Index LA Main'!$B$4=3,'Index LA Main'!$A$346:$Y$508,IF('Index LA Main'!$B$4=4,'Index LA Main'!$A$515:$Y$677,"Error")))),'Index LA Main'!S$1,0),"Error")</f>
        <v>-</v>
      </c>
      <c r="T75" s="77">
        <f>IFERROR(VLOOKUP($A75,IF('Index LA Main'!$B$4=1,'Index LA Main'!$A$8:$Y$170,IF('Index LA Main'!$B$4=2,'Index LA Main'!$A$177:$Y$339,IF('Index LA Main'!$B$4=3,'Index LA Main'!$A$346:$Y$508,IF('Index LA Main'!$B$4=4,'Index LA Main'!$A$515:$Y$677,"Error")))),'Index LA Main'!T$1,0),"Error")</f>
        <v>0</v>
      </c>
      <c r="U75" s="77">
        <f>IFERROR(VLOOKUP($A75,IF('Index LA Main'!$B$4=1,'Index LA Main'!$A$8:$Y$170,IF('Index LA Main'!$B$4=2,'Index LA Main'!$A$177:$Y$339,IF('Index LA Main'!$B$4=3,'Index LA Main'!$A$346:$Y$508,IF('Index LA Main'!$B$4=4,'Index LA Main'!$A$515:$Y$677,"Error")))),'Index LA Main'!U$1,0),"Error")</f>
        <v>0</v>
      </c>
      <c r="V75" s="77" t="str">
        <f>IFERROR(VLOOKUP($A75,IF('Index LA Main'!$B$4=1,'Index LA Main'!$A$8:$Y$170,IF('Index LA Main'!$B$4=2,'Index LA Main'!$A$177:$Y$339,IF('Index LA Main'!$B$4=3,'Index LA Main'!$A$346:$Y$508,IF('Index LA Main'!$B$4=4,'Index LA Main'!$A$515:$Y$677,"Error")))),'Index LA Main'!V$1,0),"Error")</f>
        <v>-</v>
      </c>
      <c r="W75" s="77">
        <f>IFERROR(VLOOKUP($A75,IF('Index LA Main'!$B$4=1,'Index LA Main'!$A$8:$Y$170,IF('Index LA Main'!$B$4=2,'Index LA Main'!$A$177:$Y$339,IF('Index LA Main'!$B$4=3,'Index LA Main'!$A$346:$Y$508,IF('Index LA Main'!$B$4=4,'Index LA Main'!$A$515:$Y$677,"Error")))),'Index LA Main'!W$1,0),"Error")</f>
        <v>0.04</v>
      </c>
      <c r="X75" s="77">
        <f>IFERROR(VLOOKUP($A75,IF('Index LA Main'!$B$4=1,'Index LA Main'!$A$8:$Y$170,IF('Index LA Main'!$B$4=2,'Index LA Main'!$A$177:$Y$339,IF('Index LA Main'!$B$4=3,'Index LA Main'!$A$346:$Y$508,IF('Index LA Main'!$B$4=4,'Index LA Main'!$A$515:$Y$677,"Error")))),'Index LA Main'!X$1,0),"Error")</f>
        <v>0.01</v>
      </c>
      <c r="Y75" s="77">
        <f>IFERROR(VLOOKUP($A75,IF('Index LA Main'!$B$4=1,'Index LA Main'!$A$8:$Y$170,IF('Index LA Main'!$B$4=2,'Index LA Main'!$A$177:$Y$339,IF('Index LA Main'!$B$4=3,'Index LA Main'!$A$346:$Y$508,IF('Index LA Main'!$B$4=4,'Index LA Main'!$A$515:$Y$677,"Error")))),'Index LA Main'!Y$1,0),"Error")</f>
        <v>0.02</v>
      </c>
    </row>
    <row r="76" spans="1:25" s="129" customFormat="1" x14ac:dyDescent="0.2">
      <c r="A76" s="6">
        <v>921</v>
      </c>
      <c r="B76" s="6" t="s">
        <v>243</v>
      </c>
      <c r="C76" s="7" t="s">
        <v>182</v>
      </c>
      <c r="D76" s="122">
        <f>IFERROR(VLOOKUP($A76,IF('Index LA Main'!$B$4=1,'Index LA Main'!$A$8:$Y$170,IF('Index LA Main'!$B$4=2,'Index LA Main'!$A$177:$Y$339,IF('Index LA Main'!$B$4=3,'Index LA Main'!$A$346:$Y$508,IF('Index LA Main'!$B$4=4,'Index LA Main'!$A$515:$Y$677,"Error")))),'Index LA Main'!D$1,0),"Error")</f>
        <v>1460</v>
      </c>
      <c r="E76" s="77">
        <f>IFERROR(VLOOKUP($A76,IF('Index LA Main'!$B$4=1,'Index LA Main'!$A$8:$Y$170,IF('Index LA Main'!$B$4=2,'Index LA Main'!$A$177:$Y$339,IF('Index LA Main'!$B$4=3,'Index LA Main'!$A$346:$Y$508,IF('Index LA Main'!$B$4=4,'Index LA Main'!$A$515:$Y$677,"Error")))),'Index LA Main'!E$1,0),"Error")</f>
        <v>0.92</v>
      </c>
      <c r="F76" s="77">
        <f>IFERROR(VLOOKUP($A76,IF('Index LA Main'!$B$4=1,'Index LA Main'!$A$8:$Y$170,IF('Index LA Main'!$B$4=2,'Index LA Main'!$A$177:$Y$339,IF('Index LA Main'!$B$4=3,'Index LA Main'!$A$346:$Y$508,IF('Index LA Main'!$B$4=4,'Index LA Main'!$A$515:$Y$677,"Error")))),'Index LA Main'!F$1,0),"Error")</f>
        <v>0.9</v>
      </c>
      <c r="G76" s="77">
        <f>IFERROR(VLOOKUP($A76,IF('Index LA Main'!$B$4=1,'Index LA Main'!$A$8:$Y$170,IF('Index LA Main'!$B$4=2,'Index LA Main'!$A$177:$Y$339,IF('Index LA Main'!$B$4=3,'Index LA Main'!$A$346:$Y$508,IF('Index LA Main'!$B$4=4,'Index LA Main'!$A$515:$Y$677,"Error")))),'Index LA Main'!G$1,0),"Error")</f>
        <v>0.48</v>
      </c>
      <c r="H76" s="77" t="str">
        <f>IFERROR(VLOOKUP($A76,IF('Index LA Main'!$B$4=1,'Index LA Main'!$A$8:$Y$170,IF('Index LA Main'!$B$4=2,'Index LA Main'!$A$177:$Y$339,IF('Index LA Main'!$B$4=3,'Index LA Main'!$A$346:$Y$508,IF('Index LA Main'!$B$4=4,'Index LA Main'!$A$515:$Y$677,"Error")))),'Index LA Main'!H$1,0),"Error")</f>
        <v>-</v>
      </c>
      <c r="I76" s="77">
        <f>IFERROR(VLOOKUP($A76,IF('Index LA Main'!$B$4=1,'Index LA Main'!$A$8:$Y$170,IF('Index LA Main'!$B$4=2,'Index LA Main'!$A$177:$Y$339,IF('Index LA Main'!$B$4=3,'Index LA Main'!$A$346:$Y$508,IF('Index LA Main'!$B$4=4,'Index LA Main'!$A$515:$Y$677,"Error")))),'Index LA Main'!I$1,0),"Error")</f>
        <v>0.05</v>
      </c>
      <c r="J76" s="77">
        <f>IFERROR(VLOOKUP($A76,IF('Index LA Main'!$B$4=1,'Index LA Main'!$A$8:$Y$170,IF('Index LA Main'!$B$4=2,'Index LA Main'!$A$177:$Y$339,IF('Index LA Main'!$B$4=3,'Index LA Main'!$A$346:$Y$508,IF('Index LA Main'!$B$4=4,'Index LA Main'!$A$515:$Y$677,"Error")))),'Index LA Main'!J$1,0),"Error")</f>
        <v>0.35</v>
      </c>
      <c r="K76" s="77">
        <f>IFERROR(VLOOKUP($A76,IF('Index LA Main'!$B$4=1,'Index LA Main'!$A$8:$Y$170,IF('Index LA Main'!$B$4=2,'Index LA Main'!$A$177:$Y$339,IF('Index LA Main'!$B$4=3,'Index LA Main'!$A$346:$Y$508,IF('Index LA Main'!$B$4=4,'Index LA Main'!$A$515:$Y$677,"Error")))),'Index LA Main'!K$1,0),"Error")</f>
        <v>0.01</v>
      </c>
      <c r="L76" s="77">
        <f>IFERROR(VLOOKUP($A76,IF('Index LA Main'!$B$4=1,'Index LA Main'!$A$8:$Y$170,IF('Index LA Main'!$B$4=2,'Index LA Main'!$A$177:$Y$339,IF('Index LA Main'!$B$4=3,'Index LA Main'!$A$346:$Y$508,IF('Index LA Main'!$B$4=4,'Index LA Main'!$A$515:$Y$677,"Error")))),'Index LA Main'!L$1,0),"Error")</f>
        <v>0</v>
      </c>
      <c r="M76" s="77">
        <f>IFERROR(VLOOKUP($A76,IF('Index LA Main'!$B$4=1,'Index LA Main'!$A$8:$Y$170,IF('Index LA Main'!$B$4=2,'Index LA Main'!$A$177:$Y$339,IF('Index LA Main'!$B$4=3,'Index LA Main'!$A$346:$Y$508,IF('Index LA Main'!$B$4=4,'Index LA Main'!$A$515:$Y$677,"Error")))),'Index LA Main'!M$1,0),"Error")</f>
        <v>0</v>
      </c>
      <c r="N76" s="77">
        <f>IFERROR(VLOOKUP($A76,IF('Index LA Main'!$B$4=1,'Index LA Main'!$A$8:$Y$170,IF('Index LA Main'!$B$4=2,'Index LA Main'!$A$177:$Y$339,IF('Index LA Main'!$B$4=3,'Index LA Main'!$A$346:$Y$508,IF('Index LA Main'!$B$4=4,'Index LA Main'!$A$515:$Y$677,"Error")))),'Index LA Main'!N$1,0),"Error")</f>
        <v>0</v>
      </c>
      <c r="O76" s="77">
        <f>IFERROR(VLOOKUP($A76,IF('Index LA Main'!$B$4=1,'Index LA Main'!$A$8:$Y$170,IF('Index LA Main'!$B$4=2,'Index LA Main'!$A$177:$Y$339,IF('Index LA Main'!$B$4=3,'Index LA Main'!$A$346:$Y$508,IF('Index LA Main'!$B$4=4,'Index LA Main'!$A$515:$Y$677,"Error")))),'Index LA Main'!O$1,0),"Error")</f>
        <v>0.06</v>
      </c>
      <c r="P76" s="77">
        <f>IFERROR(VLOOKUP($A76,IF('Index LA Main'!$B$4=1,'Index LA Main'!$A$8:$Y$170,IF('Index LA Main'!$B$4=2,'Index LA Main'!$A$177:$Y$339,IF('Index LA Main'!$B$4=3,'Index LA Main'!$A$346:$Y$508,IF('Index LA Main'!$B$4=4,'Index LA Main'!$A$515:$Y$677,"Error")))),'Index LA Main'!P$1,0),"Error")</f>
        <v>0</v>
      </c>
      <c r="Q76" s="77" t="str">
        <f>IFERROR(VLOOKUP($A76,IF('Index LA Main'!$B$4=1,'Index LA Main'!$A$8:$Y$170,IF('Index LA Main'!$B$4=2,'Index LA Main'!$A$177:$Y$339,IF('Index LA Main'!$B$4=3,'Index LA Main'!$A$346:$Y$508,IF('Index LA Main'!$B$4=4,'Index LA Main'!$A$515:$Y$677,"Error")))),'Index LA Main'!Q$1,0),"Error")</f>
        <v>-</v>
      </c>
      <c r="R76" s="77">
        <f>IFERROR(VLOOKUP($A76,IF('Index LA Main'!$B$4=1,'Index LA Main'!$A$8:$Y$170,IF('Index LA Main'!$B$4=2,'Index LA Main'!$A$177:$Y$339,IF('Index LA Main'!$B$4=3,'Index LA Main'!$A$346:$Y$508,IF('Index LA Main'!$B$4=4,'Index LA Main'!$A$515:$Y$677,"Error")))),'Index LA Main'!R$1,0),"Error")</f>
        <v>0.01</v>
      </c>
      <c r="S76" s="77">
        <f>IFERROR(VLOOKUP($A76,IF('Index LA Main'!$B$4=1,'Index LA Main'!$A$8:$Y$170,IF('Index LA Main'!$B$4=2,'Index LA Main'!$A$177:$Y$339,IF('Index LA Main'!$B$4=3,'Index LA Main'!$A$346:$Y$508,IF('Index LA Main'!$B$4=4,'Index LA Main'!$A$515:$Y$677,"Error")))),'Index LA Main'!S$1,0),"Error")</f>
        <v>0.01</v>
      </c>
      <c r="T76" s="77" t="str">
        <f>IFERROR(VLOOKUP($A76,IF('Index LA Main'!$B$4=1,'Index LA Main'!$A$8:$Y$170,IF('Index LA Main'!$B$4=2,'Index LA Main'!$A$177:$Y$339,IF('Index LA Main'!$B$4=3,'Index LA Main'!$A$346:$Y$508,IF('Index LA Main'!$B$4=4,'Index LA Main'!$A$515:$Y$677,"Error")))),'Index LA Main'!T$1,0),"Error")</f>
        <v>-</v>
      </c>
      <c r="U76" s="77" t="str">
        <f>IFERROR(VLOOKUP($A76,IF('Index LA Main'!$B$4=1,'Index LA Main'!$A$8:$Y$170,IF('Index LA Main'!$B$4=2,'Index LA Main'!$A$177:$Y$339,IF('Index LA Main'!$B$4=3,'Index LA Main'!$A$346:$Y$508,IF('Index LA Main'!$B$4=4,'Index LA Main'!$A$515:$Y$677,"Error")))),'Index LA Main'!U$1,0),"Error")</f>
        <v>x</v>
      </c>
      <c r="V76" s="77">
        <f>IFERROR(VLOOKUP($A76,IF('Index LA Main'!$B$4=1,'Index LA Main'!$A$8:$Y$170,IF('Index LA Main'!$B$4=2,'Index LA Main'!$A$177:$Y$339,IF('Index LA Main'!$B$4=3,'Index LA Main'!$A$346:$Y$508,IF('Index LA Main'!$B$4=4,'Index LA Main'!$A$515:$Y$677,"Error")))),'Index LA Main'!V$1,0),"Error")</f>
        <v>0.01</v>
      </c>
      <c r="W76" s="77">
        <f>IFERROR(VLOOKUP($A76,IF('Index LA Main'!$B$4=1,'Index LA Main'!$A$8:$Y$170,IF('Index LA Main'!$B$4=2,'Index LA Main'!$A$177:$Y$339,IF('Index LA Main'!$B$4=3,'Index LA Main'!$A$346:$Y$508,IF('Index LA Main'!$B$4=4,'Index LA Main'!$A$515:$Y$677,"Error")))),'Index LA Main'!W$1,0),"Error")</f>
        <v>0.05</v>
      </c>
      <c r="X76" s="77">
        <f>IFERROR(VLOOKUP($A76,IF('Index LA Main'!$B$4=1,'Index LA Main'!$A$8:$Y$170,IF('Index LA Main'!$B$4=2,'Index LA Main'!$A$177:$Y$339,IF('Index LA Main'!$B$4=3,'Index LA Main'!$A$346:$Y$508,IF('Index LA Main'!$B$4=4,'Index LA Main'!$A$515:$Y$677,"Error")))),'Index LA Main'!X$1,0),"Error")</f>
        <v>0.02</v>
      </c>
      <c r="Y76" s="77">
        <f>IFERROR(VLOOKUP($A76,IF('Index LA Main'!$B$4=1,'Index LA Main'!$A$8:$Y$170,IF('Index LA Main'!$B$4=2,'Index LA Main'!$A$177:$Y$339,IF('Index LA Main'!$B$4=3,'Index LA Main'!$A$346:$Y$508,IF('Index LA Main'!$B$4=4,'Index LA Main'!$A$515:$Y$677,"Error")))),'Index LA Main'!Y$1,0),"Error")</f>
        <v>0.01</v>
      </c>
    </row>
    <row r="77" spans="1:25" s="129" customFormat="1" x14ac:dyDescent="0.2">
      <c r="A77" s="6">
        <v>420</v>
      </c>
      <c r="B77" s="6" t="s">
        <v>244</v>
      </c>
      <c r="C77" s="7" t="s">
        <v>184</v>
      </c>
      <c r="D77" s="122">
        <f>IFERROR(VLOOKUP($A77,IF('Index LA Main'!$B$4=1,'Index LA Main'!$A$8:$Y$170,IF('Index LA Main'!$B$4=2,'Index LA Main'!$A$177:$Y$339,IF('Index LA Main'!$B$4=3,'Index LA Main'!$A$346:$Y$508,IF('Index LA Main'!$B$4=4,'Index LA Main'!$A$515:$Y$677,"Error")))),'Index LA Main'!D$1,0),"Error")</f>
        <v>20</v>
      </c>
      <c r="E77" s="77">
        <f>IFERROR(VLOOKUP($A77,IF('Index LA Main'!$B$4=1,'Index LA Main'!$A$8:$Y$170,IF('Index LA Main'!$B$4=2,'Index LA Main'!$A$177:$Y$339,IF('Index LA Main'!$B$4=3,'Index LA Main'!$A$346:$Y$508,IF('Index LA Main'!$B$4=4,'Index LA Main'!$A$515:$Y$677,"Error")))),'Index LA Main'!E$1,0),"Error")</f>
        <v>0.86</v>
      </c>
      <c r="F77" s="77">
        <f>IFERROR(VLOOKUP($A77,IF('Index LA Main'!$B$4=1,'Index LA Main'!$A$8:$Y$170,IF('Index LA Main'!$B$4=2,'Index LA Main'!$A$177:$Y$339,IF('Index LA Main'!$B$4=3,'Index LA Main'!$A$346:$Y$508,IF('Index LA Main'!$B$4=4,'Index LA Main'!$A$515:$Y$677,"Error")))),'Index LA Main'!F$1,0),"Error")</f>
        <v>0.86</v>
      </c>
      <c r="G77" s="77">
        <f>IFERROR(VLOOKUP($A77,IF('Index LA Main'!$B$4=1,'Index LA Main'!$A$8:$Y$170,IF('Index LA Main'!$B$4=2,'Index LA Main'!$A$177:$Y$339,IF('Index LA Main'!$B$4=3,'Index LA Main'!$A$346:$Y$508,IF('Index LA Main'!$B$4=4,'Index LA Main'!$A$515:$Y$677,"Error")))),'Index LA Main'!G$1,0),"Error")</f>
        <v>0.71</v>
      </c>
      <c r="H77" s="77" t="str">
        <f>IFERROR(VLOOKUP($A77,IF('Index LA Main'!$B$4=1,'Index LA Main'!$A$8:$Y$170,IF('Index LA Main'!$B$4=2,'Index LA Main'!$A$177:$Y$339,IF('Index LA Main'!$B$4=3,'Index LA Main'!$A$346:$Y$508,IF('Index LA Main'!$B$4=4,'Index LA Main'!$A$515:$Y$677,"Error")))),'Index LA Main'!H$1,0),"Error")</f>
        <v>x</v>
      </c>
      <c r="I77" s="77">
        <f>IFERROR(VLOOKUP($A77,IF('Index LA Main'!$B$4=1,'Index LA Main'!$A$8:$Y$170,IF('Index LA Main'!$B$4=2,'Index LA Main'!$A$177:$Y$339,IF('Index LA Main'!$B$4=3,'Index LA Main'!$A$346:$Y$508,IF('Index LA Main'!$B$4=4,'Index LA Main'!$A$515:$Y$677,"Error")))),'Index LA Main'!I$1,0),"Error")</f>
        <v>0</v>
      </c>
      <c r="J77" s="77" t="str">
        <f>IFERROR(VLOOKUP($A77,IF('Index LA Main'!$B$4=1,'Index LA Main'!$A$8:$Y$170,IF('Index LA Main'!$B$4=2,'Index LA Main'!$A$177:$Y$339,IF('Index LA Main'!$B$4=3,'Index LA Main'!$A$346:$Y$508,IF('Index LA Main'!$B$4=4,'Index LA Main'!$A$515:$Y$677,"Error")))),'Index LA Main'!J$1,0),"Error")</f>
        <v>x</v>
      </c>
      <c r="K77" s="77">
        <f>IFERROR(VLOOKUP($A77,IF('Index LA Main'!$B$4=1,'Index LA Main'!$A$8:$Y$170,IF('Index LA Main'!$B$4=2,'Index LA Main'!$A$177:$Y$339,IF('Index LA Main'!$B$4=3,'Index LA Main'!$A$346:$Y$508,IF('Index LA Main'!$B$4=4,'Index LA Main'!$A$515:$Y$677,"Error")))),'Index LA Main'!K$1,0),"Error")</f>
        <v>0</v>
      </c>
      <c r="L77" s="77">
        <f>IFERROR(VLOOKUP($A77,IF('Index LA Main'!$B$4=1,'Index LA Main'!$A$8:$Y$170,IF('Index LA Main'!$B$4=2,'Index LA Main'!$A$177:$Y$339,IF('Index LA Main'!$B$4=3,'Index LA Main'!$A$346:$Y$508,IF('Index LA Main'!$B$4=4,'Index LA Main'!$A$515:$Y$677,"Error")))),'Index LA Main'!L$1,0),"Error")</f>
        <v>0</v>
      </c>
      <c r="M77" s="77">
        <f>IFERROR(VLOOKUP($A77,IF('Index LA Main'!$B$4=1,'Index LA Main'!$A$8:$Y$170,IF('Index LA Main'!$B$4=2,'Index LA Main'!$A$177:$Y$339,IF('Index LA Main'!$B$4=3,'Index LA Main'!$A$346:$Y$508,IF('Index LA Main'!$B$4=4,'Index LA Main'!$A$515:$Y$677,"Error")))),'Index LA Main'!M$1,0),"Error")</f>
        <v>0</v>
      </c>
      <c r="N77" s="77">
        <f>IFERROR(VLOOKUP($A77,IF('Index LA Main'!$B$4=1,'Index LA Main'!$A$8:$Y$170,IF('Index LA Main'!$B$4=2,'Index LA Main'!$A$177:$Y$339,IF('Index LA Main'!$B$4=3,'Index LA Main'!$A$346:$Y$508,IF('Index LA Main'!$B$4=4,'Index LA Main'!$A$515:$Y$677,"Error")))),'Index LA Main'!N$1,0),"Error")</f>
        <v>0</v>
      </c>
      <c r="O77" s="77" t="str">
        <f>IFERROR(VLOOKUP($A77,IF('Index LA Main'!$B$4=1,'Index LA Main'!$A$8:$Y$170,IF('Index LA Main'!$B$4=2,'Index LA Main'!$A$177:$Y$339,IF('Index LA Main'!$B$4=3,'Index LA Main'!$A$346:$Y$508,IF('Index LA Main'!$B$4=4,'Index LA Main'!$A$515:$Y$677,"Error")))),'Index LA Main'!O$1,0),"Error")</f>
        <v>x</v>
      </c>
      <c r="P77" s="77">
        <f>IFERROR(VLOOKUP($A77,IF('Index LA Main'!$B$4=1,'Index LA Main'!$A$8:$Y$170,IF('Index LA Main'!$B$4=2,'Index LA Main'!$A$177:$Y$339,IF('Index LA Main'!$B$4=3,'Index LA Main'!$A$346:$Y$508,IF('Index LA Main'!$B$4=4,'Index LA Main'!$A$515:$Y$677,"Error")))),'Index LA Main'!P$1,0),"Error")</f>
        <v>0</v>
      </c>
      <c r="Q77" s="77">
        <f>IFERROR(VLOOKUP($A77,IF('Index LA Main'!$B$4=1,'Index LA Main'!$A$8:$Y$170,IF('Index LA Main'!$B$4=2,'Index LA Main'!$A$177:$Y$339,IF('Index LA Main'!$B$4=3,'Index LA Main'!$A$346:$Y$508,IF('Index LA Main'!$B$4=4,'Index LA Main'!$A$515:$Y$677,"Error")))),'Index LA Main'!Q$1,0),"Error")</f>
        <v>0</v>
      </c>
      <c r="R77" s="77">
        <f>IFERROR(VLOOKUP($A77,IF('Index LA Main'!$B$4=1,'Index LA Main'!$A$8:$Y$170,IF('Index LA Main'!$B$4=2,'Index LA Main'!$A$177:$Y$339,IF('Index LA Main'!$B$4=3,'Index LA Main'!$A$346:$Y$508,IF('Index LA Main'!$B$4=4,'Index LA Main'!$A$515:$Y$677,"Error")))),'Index LA Main'!R$1,0),"Error")</f>
        <v>0</v>
      </c>
      <c r="S77" s="77">
        <f>IFERROR(VLOOKUP($A77,IF('Index LA Main'!$B$4=1,'Index LA Main'!$A$8:$Y$170,IF('Index LA Main'!$B$4=2,'Index LA Main'!$A$177:$Y$339,IF('Index LA Main'!$B$4=3,'Index LA Main'!$A$346:$Y$508,IF('Index LA Main'!$B$4=4,'Index LA Main'!$A$515:$Y$677,"Error")))),'Index LA Main'!S$1,0),"Error")</f>
        <v>0</v>
      </c>
      <c r="T77" s="77">
        <f>IFERROR(VLOOKUP($A77,IF('Index LA Main'!$B$4=1,'Index LA Main'!$A$8:$Y$170,IF('Index LA Main'!$B$4=2,'Index LA Main'!$A$177:$Y$339,IF('Index LA Main'!$B$4=3,'Index LA Main'!$A$346:$Y$508,IF('Index LA Main'!$B$4=4,'Index LA Main'!$A$515:$Y$677,"Error")))),'Index LA Main'!T$1,0),"Error")</f>
        <v>0</v>
      </c>
      <c r="U77" s="77">
        <f>IFERROR(VLOOKUP($A77,IF('Index LA Main'!$B$4=1,'Index LA Main'!$A$8:$Y$170,IF('Index LA Main'!$B$4=2,'Index LA Main'!$A$177:$Y$339,IF('Index LA Main'!$B$4=3,'Index LA Main'!$A$346:$Y$508,IF('Index LA Main'!$B$4=4,'Index LA Main'!$A$515:$Y$677,"Error")))),'Index LA Main'!U$1,0),"Error")</f>
        <v>0</v>
      </c>
      <c r="V77" s="77">
        <f>IFERROR(VLOOKUP($A77,IF('Index LA Main'!$B$4=1,'Index LA Main'!$A$8:$Y$170,IF('Index LA Main'!$B$4=2,'Index LA Main'!$A$177:$Y$339,IF('Index LA Main'!$B$4=3,'Index LA Main'!$A$346:$Y$508,IF('Index LA Main'!$B$4=4,'Index LA Main'!$A$515:$Y$677,"Error")))),'Index LA Main'!V$1,0),"Error")</f>
        <v>0</v>
      </c>
      <c r="W77" s="77" t="str">
        <f>IFERROR(VLOOKUP($A77,IF('Index LA Main'!$B$4=1,'Index LA Main'!$A$8:$Y$170,IF('Index LA Main'!$B$4=2,'Index LA Main'!$A$177:$Y$339,IF('Index LA Main'!$B$4=3,'Index LA Main'!$A$346:$Y$508,IF('Index LA Main'!$B$4=4,'Index LA Main'!$A$515:$Y$677,"Error")))),'Index LA Main'!W$1,0),"Error")</f>
        <v>x</v>
      </c>
      <c r="X77" s="77">
        <f>IFERROR(VLOOKUP($A77,IF('Index LA Main'!$B$4=1,'Index LA Main'!$A$8:$Y$170,IF('Index LA Main'!$B$4=2,'Index LA Main'!$A$177:$Y$339,IF('Index LA Main'!$B$4=3,'Index LA Main'!$A$346:$Y$508,IF('Index LA Main'!$B$4=4,'Index LA Main'!$A$515:$Y$677,"Error")))),'Index LA Main'!X$1,0),"Error")</f>
        <v>0</v>
      </c>
      <c r="Y77" s="77" t="str">
        <f>IFERROR(VLOOKUP($A77,IF('Index LA Main'!$B$4=1,'Index LA Main'!$A$8:$Y$170,IF('Index LA Main'!$B$4=2,'Index LA Main'!$A$177:$Y$339,IF('Index LA Main'!$B$4=3,'Index LA Main'!$A$346:$Y$508,IF('Index LA Main'!$B$4=4,'Index LA Main'!$A$515:$Y$677,"Error")))),'Index LA Main'!Y$1,0),"Error")</f>
        <v>x</v>
      </c>
    </row>
    <row r="78" spans="1:25" s="129" customFormat="1" x14ac:dyDescent="0.2">
      <c r="A78" s="6">
        <v>206</v>
      </c>
      <c r="B78" s="6" t="s">
        <v>245</v>
      </c>
      <c r="C78" s="7" t="s">
        <v>178</v>
      </c>
      <c r="D78" s="122">
        <f>IFERROR(VLOOKUP($A78,IF('Index LA Main'!$B$4=1,'Index LA Main'!$A$8:$Y$170,IF('Index LA Main'!$B$4=2,'Index LA Main'!$A$177:$Y$339,IF('Index LA Main'!$B$4=3,'Index LA Main'!$A$346:$Y$508,IF('Index LA Main'!$B$4=4,'Index LA Main'!$A$515:$Y$677,"Error")))),'Index LA Main'!D$1,0),"Error")</f>
        <v>1410</v>
      </c>
      <c r="E78" s="77">
        <f>IFERROR(VLOOKUP($A78,IF('Index LA Main'!$B$4=1,'Index LA Main'!$A$8:$Y$170,IF('Index LA Main'!$B$4=2,'Index LA Main'!$A$177:$Y$339,IF('Index LA Main'!$B$4=3,'Index LA Main'!$A$346:$Y$508,IF('Index LA Main'!$B$4=4,'Index LA Main'!$A$515:$Y$677,"Error")))),'Index LA Main'!E$1,0),"Error")</f>
        <v>0.92</v>
      </c>
      <c r="F78" s="77">
        <f>IFERROR(VLOOKUP($A78,IF('Index LA Main'!$B$4=1,'Index LA Main'!$A$8:$Y$170,IF('Index LA Main'!$B$4=2,'Index LA Main'!$A$177:$Y$339,IF('Index LA Main'!$B$4=3,'Index LA Main'!$A$346:$Y$508,IF('Index LA Main'!$B$4=4,'Index LA Main'!$A$515:$Y$677,"Error")))),'Index LA Main'!F$1,0),"Error")</f>
        <v>0.91</v>
      </c>
      <c r="G78" s="77">
        <f>IFERROR(VLOOKUP($A78,IF('Index LA Main'!$B$4=1,'Index LA Main'!$A$8:$Y$170,IF('Index LA Main'!$B$4=2,'Index LA Main'!$A$177:$Y$339,IF('Index LA Main'!$B$4=3,'Index LA Main'!$A$346:$Y$508,IF('Index LA Main'!$B$4=4,'Index LA Main'!$A$515:$Y$677,"Error")))),'Index LA Main'!G$1,0),"Error")</f>
        <v>0.42</v>
      </c>
      <c r="H78" s="77" t="str">
        <f>IFERROR(VLOOKUP($A78,IF('Index LA Main'!$B$4=1,'Index LA Main'!$A$8:$Y$170,IF('Index LA Main'!$B$4=2,'Index LA Main'!$A$177:$Y$339,IF('Index LA Main'!$B$4=3,'Index LA Main'!$A$346:$Y$508,IF('Index LA Main'!$B$4=4,'Index LA Main'!$A$515:$Y$677,"Error")))),'Index LA Main'!H$1,0),"Error")</f>
        <v>-</v>
      </c>
      <c r="I78" s="77">
        <f>IFERROR(VLOOKUP($A78,IF('Index LA Main'!$B$4=1,'Index LA Main'!$A$8:$Y$170,IF('Index LA Main'!$B$4=2,'Index LA Main'!$A$177:$Y$339,IF('Index LA Main'!$B$4=3,'Index LA Main'!$A$346:$Y$508,IF('Index LA Main'!$B$4=4,'Index LA Main'!$A$515:$Y$677,"Error")))),'Index LA Main'!I$1,0),"Error")</f>
        <v>0.04</v>
      </c>
      <c r="J78" s="77">
        <f>IFERROR(VLOOKUP($A78,IF('Index LA Main'!$B$4=1,'Index LA Main'!$A$8:$Y$170,IF('Index LA Main'!$B$4=2,'Index LA Main'!$A$177:$Y$339,IF('Index LA Main'!$B$4=3,'Index LA Main'!$A$346:$Y$508,IF('Index LA Main'!$B$4=4,'Index LA Main'!$A$515:$Y$677,"Error")))),'Index LA Main'!J$1,0),"Error")</f>
        <v>0.36</v>
      </c>
      <c r="K78" s="77">
        <f>IFERROR(VLOOKUP($A78,IF('Index LA Main'!$B$4=1,'Index LA Main'!$A$8:$Y$170,IF('Index LA Main'!$B$4=2,'Index LA Main'!$A$177:$Y$339,IF('Index LA Main'!$B$4=3,'Index LA Main'!$A$346:$Y$508,IF('Index LA Main'!$B$4=4,'Index LA Main'!$A$515:$Y$677,"Error")))),'Index LA Main'!K$1,0),"Error")</f>
        <v>0.08</v>
      </c>
      <c r="L78" s="77">
        <f>IFERROR(VLOOKUP($A78,IF('Index LA Main'!$B$4=1,'Index LA Main'!$A$8:$Y$170,IF('Index LA Main'!$B$4=2,'Index LA Main'!$A$177:$Y$339,IF('Index LA Main'!$B$4=3,'Index LA Main'!$A$346:$Y$508,IF('Index LA Main'!$B$4=4,'Index LA Main'!$A$515:$Y$677,"Error")))),'Index LA Main'!L$1,0),"Error")</f>
        <v>0</v>
      </c>
      <c r="M78" s="77" t="str">
        <f>IFERROR(VLOOKUP($A78,IF('Index LA Main'!$B$4=1,'Index LA Main'!$A$8:$Y$170,IF('Index LA Main'!$B$4=2,'Index LA Main'!$A$177:$Y$339,IF('Index LA Main'!$B$4=3,'Index LA Main'!$A$346:$Y$508,IF('Index LA Main'!$B$4=4,'Index LA Main'!$A$515:$Y$677,"Error")))),'Index LA Main'!M$1,0),"Error")</f>
        <v>x</v>
      </c>
      <c r="N78" s="77" t="str">
        <f>IFERROR(VLOOKUP($A78,IF('Index LA Main'!$B$4=1,'Index LA Main'!$A$8:$Y$170,IF('Index LA Main'!$B$4=2,'Index LA Main'!$A$177:$Y$339,IF('Index LA Main'!$B$4=3,'Index LA Main'!$A$346:$Y$508,IF('Index LA Main'!$B$4=4,'Index LA Main'!$A$515:$Y$677,"Error")))),'Index LA Main'!N$1,0),"Error")</f>
        <v>x</v>
      </c>
      <c r="O78" s="77">
        <f>IFERROR(VLOOKUP($A78,IF('Index LA Main'!$B$4=1,'Index LA Main'!$A$8:$Y$170,IF('Index LA Main'!$B$4=2,'Index LA Main'!$A$177:$Y$339,IF('Index LA Main'!$B$4=3,'Index LA Main'!$A$346:$Y$508,IF('Index LA Main'!$B$4=4,'Index LA Main'!$A$515:$Y$677,"Error")))),'Index LA Main'!O$1,0),"Error")</f>
        <v>0.02</v>
      </c>
      <c r="P78" s="77">
        <f>IFERROR(VLOOKUP($A78,IF('Index LA Main'!$B$4=1,'Index LA Main'!$A$8:$Y$170,IF('Index LA Main'!$B$4=2,'Index LA Main'!$A$177:$Y$339,IF('Index LA Main'!$B$4=3,'Index LA Main'!$A$346:$Y$508,IF('Index LA Main'!$B$4=4,'Index LA Main'!$A$515:$Y$677,"Error")))),'Index LA Main'!P$1,0),"Error")</f>
        <v>0</v>
      </c>
      <c r="Q78" s="77" t="str">
        <f>IFERROR(VLOOKUP($A78,IF('Index LA Main'!$B$4=1,'Index LA Main'!$A$8:$Y$170,IF('Index LA Main'!$B$4=2,'Index LA Main'!$A$177:$Y$339,IF('Index LA Main'!$B$4=3,'Index LA Main'!$A$346:$Y$508,IF('Index LA Main'!$B$4=4,'Index LA Main'!$A$515:$Y$677,"Error")))),'Index LA Main'!Q$1,0),"Error")</f>
        <v>-</v>
      </c>
      <c r="R78" s="77" t="str">
        <f>IFERROR(VLOOKUP($A78,IF('Index LA Main'!$B$4=1,'Index LA Main'!$A$8:$Y$170,IF('Index LA Main'!$B$4=2,'Index LA Main'!$A$177:$Y$339,IF('Index LA Main'!$B$4=3,'Index LA Main'!$A$346:$Y$508,IF('Index LA Main'!$B$4=4,'Index LA Main'!$A$515:$Y$677,"Error")))),'Index LA Main'!R$1,0),"Error")</f>
        <v>-</v>
      </c>
      <c r="S78" s="77" t="str">
        <f>IFERROR(VLOOKUP($A78,IF('Index LA Main'!$B$4=1,'Index LA Main'!$A$8:$Y$170,IF('Index LA Main'!$B$4=2,'Index LA Main'!$A$177:$Y$339,IF('Index LA Main'!$B$4=3,'Index LA Main'!$A$346:$Y$508,IF('Index LA Main'!$B$4=4,'Index LA Main'!$A$515:$Y$677,"Error")))),'Index LA Main'!S$1,0),"Error")</f>
        <v>x</v>
      </c>
      <c r="T78" s="77" t="str">
        <f>IFERROR(VLOOKUP($A78,IF('Index LA Main'!$B$4=1,'Index LA Main'!$A$8:$Y$170,IF('Index LA Main'!$B$4=2,'Index LA Main'!$A$177:$Y$339,IF('Index LA Main'!$B$4=3,'Index LA Main'!$A$346:$Y$508,IF('Index LA Main'!$B$4=4,'Index LA Main'!$A$515:$Y$677,"Error")))),'Index LA Main'!T$1,0),"Error")</f>
        <v>x</v>
      </c>
      <c r="U78" s="77">
        <f>IFERROR(VLOOKUP($A78,IF('Index LA Main'!$B$4=1,'Index LA Main'!$A$8:$Y$170,IF('Index LA Main'!$B$4=2,'Index LA Main'!$A$177:$Y$339,IF('Index LA Main'!$B$4=3,'Index LA Main'!$A$346:$Y$508,IF('Index LA Main'!$B$4=4,'Index LA Main'!$A$515:$Y$677,"Error")))),'Index LA Main'!U$1,0),"Error")</f>
        <v>0</v>
      </c>
      <c r="V78" s="77">
        <f>IFERROR(VLOOKUP($A78,IF('Index LA Main'!$B$4=1,'Index LA Main'!$A$8:$Y$170,IF('Index LA Main'!$B$4=2,'Index LA Main'!$A$177:$Y$339,IF('Index LA Main'!$B$4=3,'Index LA Main'!$A$346:$Y$508,IF('Index LA Main'!$B$4=4,'Index LA Main'!$A$515:$Y$677,"Error")))),'Index LA Main'!V$1,0),"Error")</f>
        <v>0.01</v>
      </c>
      <c r="W78" s="77">
        <f>IFERROR(VLOOKUP($A78,IF('Index LA Main'!$B$4=1,'Index LA Main'!$A$8:$Y$170,IF('Index LA Main'!$B$4=2,'Index LA Main'!$A$177:$Y$339,IF('Index LA Main'!$B$4=3,'Index LA Main'!$A$346:$Y$508,IF('Index LA Main'!$B$4=4,'Index LA Main'!$A$515:$Y$677,"Error")))),'Index LA Main'!W$1,0),"Error")</f>
        <v>0.05</v>
      </c>
      <c r="X78" s="77">
        <f>IFERROR(VLOOKUP($A78,IF('Index LA Main'!$B$4=1,'Index LA Main'!$A$8:$Y$170,IF('Index LA Main'!$B$4=2,'Index LA Main'!$A$177:$Y$339,IF('Index LA Main'!$B$4=3,'Index LA Main'!$A$346:$Y$508,IF('Index LA Main'!$B$4=4,'Index LA Main'!$A$515:$Y$677,"Error")))),'Index LA Main'!X$1,0),"Error")</f>
        <v>0.01</v>
      </c>
      <c r="Y78" s="77">
        <f>IFERROR(VLOOKUP($A78,IF('Index LA Main'!$B$4=1,'Index LA Main'!$A$8:$Y$170,IF('Index LA Main'!$B$4=2,'Index LA Main'!$A$177:$Y$339,IF('Index LA Main'!$B$4=3,'Index LA Main'!$A$346:$Y$508,IF('Index LA Main'!$B$4=4,'Index LA Main'!$A$515:$Y$677,"Error")))),'Index LA Main'!Y$1,0),"Error")</f>
        <v>0.02</v>
      </c>
    </row>
    <row r="79" spans="1:25" s="129" customFormat="1" x14ac:dyDescent="0.2">
      <c r="A79" s="6">
        <v>207</v>
      </c>
      <c r="B79" s="6" t="s">
        <v>246</v>
      </c>
      <c r="C79" s="7" t="s">
        <v>178</v>
      </c>
      <c r="D79" s="122">
        <f>IFERROR(VLOOKUP($A79,IF('Index LA Main'!$B$4=1,'Index LA Main'!$A$8:$Y$170,IF('Index LA Main'!$B$4=2,'Index LA Main'!$A$177:$Y$339,IF('Index LA Main'!$B$4=3,'Index LA Main'!$A$346:$Y$508,IF('Index LA Main'!$B$4=4,'Index LA Main'!$A$515:$Y$677,"Error")))),'Index LA Main'!D$1,0),"Error")</f>
        <v>600</v>
      </c>
      <c r="E79" s="77">
        <f>IFERROR(VLOOKUP($A79,IF('Index LA Main'!$B$4=1,'Index LA Main'!$A$8:$Y$170,IF('Index LA Main'!$B$4=2,'Index LA Main'!$A$177:$Y$339,IF('Index LA Main'!$B$4=3,'Index LA Main'!$A$346:$Y$508,IF('Index LA Main'!$B$4=4,'Index LA Main'!$A$515:$Y$677,"Error")))),'Index LA Main'!E$1,0),"Error")</f>
        <v>0.91</v>
      </c>
      <c r="F79" s="77">
        <f>IFERROR(VLOOKUP($A79,IF('Index LA Main'!$B$4=1,'Index LA Main'!$A$8:$Y$170,IF('Index LA Main'!$B$4=2,'Index LA Main'!$A$177:$Y$339,IF('Index LA Main'!$B$4=3,'Index LA Main'!$A$346:$Y$508,IF('Index LA Main'!$B$4=4,'Index LA Main'!$A$515:$Y$677,"Error")))),'Index LA Main'!F$1,0),"Error")</f>
        <v>0.9</v>
      </c>
      <c r="G79" s="77">
        <f>IFERROR(VLOOKUP($A79,IF('Index LA Main'!$B$4=1,'Index LA Main'!$A$8:$Y$170,IF('Index LA Main'!$B$4=2,'Index LA Main'!$A$177:$Y$339,IF('Index LA Main'!$B$4=3,'Index LA Main'!$A$346:$Y$508,IF('Index LA Main'!$B$4=4,'Index LA Main'!$A$515:$Y$677,"Error")))),'Index LA Main'!G$1,0),"Error")</f>
        <v>0.19</v>
      </c>
      <c r="H79" s="77">
        <f>IFERROR(VLOOKUP($A79,IF('Index LA Main'!$B$4=1,'Index LA Main'!$A$8:$Y$170,IF('Index LA Main'!$B$4=2,'Index LA Main'!$A$177:$Y$339,IF('Index LA Main'!$B$4=3,'Index LA Main'!$A$346:$Y$508,IF('Index LA Main'!$B$4=4,'Index LA Main'!$A$515:$Y$677,"Error")))),'Index LA Main'!H$1,0),"Error")</f>
        <v>0.01</v>
      </c>
      <c r="I79" s="77">
        <f>IFERROR(VLOOKUP($A79,IF('Index LA Main'!$B$4=1,'Index LA Main'!$A$8:$Y$170,IF('Index LA Main'!$B$4=2,'Index LA Main'!$A$177:$Y$339,IF('Index LA Main'!$B$4=3,'Index LA Main'!$A$346:$Y$508,IF('Index LA Main'!$B$4=4,'Index LA Main'!$A$515:$Y$677,"Error")))),'Index LA Main'!I$1,0),"Error")</f>
        <v>0.01</v>
      </c>
      <c r="J79" s="77">
        <f>IFERROR(VLOOKUP($A79,IF('Index LA Main'!$B$4=1,'Index LA Main'!$A$8:$Y$170,IF('Index LA Main'!$B$4=2,'Index LA Main'!$A$177:$Y$339,IF('Index LA Main'!$B$4=3,'Index LA Main'!$A$346:$Y$508,IF('Index LA Main'!$B$4=4,'Index LA Main'!$A$515:$Y$677,"Error")))),'Index LA Main'!J$1,0),"Error")</f>
        <v>0.54</v>
      </c>
      <c r="K79" s="77">
        <f>IFERROR(VLOOKUP($A79,IF('Index LA Main'!$B$4=1,'Index LA Main'!$A$8:$Y$170,IF('Index LA Main'!$B$4=2,'Index LA Main'!$A$177:$Y$339,IF('Index LA Main'!$B$4=3,'Index LA Main'!$A$346:$Y$508,IF('Index LA Main'!$B$4=4,'Index LA Main'!$A$515:$Y$677,"Error")))),'Index LA Main'!K$1,0),"Error")</f>
        <v>0.15</v>
      </c>
      <c r="L79" s="77">
        <f>IFERROR(VLOOKUP($A79,IF('Index LA Main'!$B$4=1,'Index LA Main'!$A$8:$Y$170,IF('Index LA Main'!$B$4=2,'Index LA Main'!$A$177:$Y$339,IF('Index LA Main'!$B$4=3,'Index LA Main'!$A$346:$Y$508,IF('Index LA Main'!$B$4=4,'Index LA Main'!$A$515:$Y$677,"Error")))),'Index LA Main'!L$1,0),"Error")</f>
        <v>0</v>
      </c>
      <c r="M79" s="77">
        <f>IFERROR(VLOOKUP($A79,IF('Index LA Main'!$B$4=1,'Index LA Main'!$A$8:$Y$170,IF('Index LA Main'!$B$4=2,'Index LA Main'!$A$177:$Y$339,IF('Index LA Main'!$B$4=3,'Index LA Main'!$A$346:$Y$508,IF('Index LA Main'!$B$4=4,'Index LA Main'!$A$515:$Y$677,"Error")))),'Index LA Main'!M$1,0),"Error")</f>
        <v>0</v>
      </c>
      <c r="N79" s="77">
        <f>IFERROR(VLOOKUP($A79,IF('Index LA Main'!$B$4=1,'Index LA Main'!$A$8:$Y$170,IF('Index LA Main'!$B$4=2,'Index LA Main'!$A$177:$Y$339,IF('Index LA Main'!$B$4=3,'Index LA Main'!$A$346:$Y$508,IF('Index LA Main'!$B$4=4,'Index LA Main'!$A$515:$Y$677,"Error")))),'Index LA Main'!N$1,0),"Error")</f>
        <v>0</v>
      </c>
      <c r="O79" s="77">
        <f>IFERROR(VLOOKUP($A79,IF('Index LA Main'!$B$4=1,'Index LA Main'!$A$8:$Y$170,IF('Index LA Main'!$B$4=2,'Index LA Main'!$A$177:$Y$339,IF('Index LA Main'!$B$4=3,'Index LA Main'!$A$346:$Y$508,IF('Index LA Main'!$B$4=4,'Index LA Main'!$A$515:$Y$677,"Error")))),'Index LA Main'!O$1,0),"Error")</f>
        <v>0.02</v>
      </c>
      <c r="P79" s="77">
        <f>IFERROR(VLOOKUP($A79,IF('Index LA Main'!$B$4=1,'Index LA Main'!$A$8:$Y$170,IF('Index LA Main'!$B$4=2,'Index LA Main'!$A$177:$Y$339,IF('Index LA Main'!$B$4=3,'Index LA Main'!$A$346:$Y$508,IF('Index LA Main'!$B$4=4,'Index LA Main'!$A$515:$Y$677,"Error")))),'Index LA Main'!P$1,0),"Error")</f>
        <v>0</v>
      </c>
      <c r="Q79" s="77" t="str">
        <f>IFERROR(VLOOKUP($A79,IF('Index LA Main'!$B$4=1,'Index LA Main'!$A$8:$Y$170,IF('Index LA Main'!$B$4=2,'Index LA Main'!$A$177:$Y$339,IF('Index LA Main'!$B$4=3,'Index LA Main'!$A$346:$Y$508,IF('Index LA Main'!$B$4=4,'Index LA Main'!$A$515:$Y$677,"Error")))),'Index LA Main'!Q$1,0),"Error")</f>
        <v>x</v>
      </c>
      <c r="R79" s="77" t="str">
        <f>IFERROR(VLOOKUP($A79,IF('Index LA Main'!$B$4=1,'Index LA Main'!$A$8:$Y$170,IF('Index LA Main'!$B$4=2,'Index LA Main'!$A$177:$Y$339,IF('Index LA Main'!$B$4=3,'Index LA Main'!$A$346:$Y$508,IF('Index LA Main'!$B$4=4,'Index LA Main'!$A$515:$Y$677,"Error")))),'Index LA Main'!R$1,0),"Error")</f>
        <v>x</v>
      </c>
      <c r="S79" s="77" t="str">
        <f>IFERROR(VLOOKUP($A79,IF('Index LA Main'!$B$4=1,'Index LA Main'!$A$8:$Y$170,IF('Index LA Main'!$B$4=2,'Index LA Main'!$A$177:$Y$339,IF('Index LA Main'!$B$4=3,'Index LA Main'!$A$346:$Y$508,IF('Index LA Main'!$B$4=4,'Index LA Main'!$A$515:$Y$677,"Error")))),'Index LA Main'!S$1,0),"Error")</f>
        <v>x</v>
      </c>
      <c r="T79" s="77">
        <f>IFERROR(VLOOKUP($A79,IF('Index LA Main'!$B$4=1,'Index LA Main'!$A$8:$Y$170,IF('Index LA Main'!$B$4=2,'Index LA Main'!$A$177:$Y$339,IF('Index LA Main'!$B$4=3,'Index LA Main'!$A$346:$Y$508,IF('Index LA Main'!$B$4=4,'Index LA Main'!$A$515:$Y$677,"Error")))),'Index LA Main'!T$1,0),"Error")</f>
        <v>0</v>
      </c>
      <c r="U79" s="77">
        <f>IFERROR(VLOOKUP($A79,IF('Index LA Main'!$B$4=1,'Index LA Main'!$A$8:$Y$170,IF('Index LA Main'!$B$4=2,'Index LA Main'!$A$177:$Y$339,IF('Index LA Main'!$B$4=3,'Index LA Main'!$A$346:$Y$508,IF('Index LA Main'!$B$4=4,'Index LA Main'!$A$515:$Y$677,"Error")))),'Index LA Main'!U$1,0),"Error")</f>
        <v>0</v>
      </c>
      <c r="V79" s="77">
        <f>IFERROR(VLOOKUP($A79,IF('Index LA Main'!$B$4=1,'Index LA Main'!$A$8:$Y$170,IF('Index LA Main'!$B$4=2,'Index LA Main'!$A$177:$Y$339,IF('Index LA Main'!$B$4=3,'Index LA Main'!$A$346:$Y$508,IF('Index LA Main'!$B$4=4,'Index LA Main'!$A$515:$Y$677,"Error")))),'Index LA Main'!V$1,0),"Error")</f>
        <v>0.01</v>
      </c>
      <c r="W79" s="77">
        <f>IFERROR(VLOOKUP($A79,IF('Index LA Main'!$B$4=1,'Index LA Main'!$A$8:$Y$170,IF('Index LA Main'!$B$4=2,'Index LA Main'!$A$177:$Y$339,IF('Index LA Main'!$B$4=3,'Index LA Main'!$A$346:$Y$508,IF('Index LA Main'!$B$4=4,'Index LA Main'!$A$515:$Y$677,"Error")))),'Index LA Main'!W$1,0),"Error")</f>
        <v>0.05</v>
      </c>
      <c r="X79" s="77">
        <f>IFERROR(VLOOKUP($A79,IF('Index LA Main'!$B$4=1,'Index LA Main'!$A$8:$Y$170,IF('Index LA Main'!$B$4=2,'Index LA Main'!$A$177:$Y$339,IF('Index LA Main'!$B$4=3,'Index LA Main'!$A$346:$Y$508,IF('Index LA Main'!$B$4=4,'Index LA Main'!$A$515:$Y$677,"Error")))),'Index LA Main'!X$1,0),"Error")</f>
        <v>0.01</v>
      </c>
      <c r="Y79" s="77">
        <f>IFERROR(VLOOKUP($A79,IF('Index LA Main'!$B$4=1,'Index LA Main'!$A$8:$Y$170,IF('Index LA Main'!$B$4=2,'Index LA Main'!$A$177:$Y$339,IF('Index LA Main'!$B$4=3,'Index LA Main'!$A$346:$Y$508,IF('Index LA Main'!$B$4=4,'Index LA Main'!$A$515:$Y$677,"Error")))),'Index LA Main'!Y$1,0),"Error")</f>
        <v>0.04</v>
      </c>
    </row>
    <row r="80" spans="1:25" s="129" customFormat="1" x14ac:dyDescent="0.2">
      <c r="A80" s="6">
        <v>886</v>
      </c>
      <c r="B80" s="6" t="s">
        <v>247</v>
      </c>
      <c r="C80" s="7" t="s">
        <v>182</v>
      </c>
      <c r="D80" s="122">
        <f>IFERROR(VLOOKUP($A80,IF('Index LA Main'!$B$4=1,'Index LA Main'!$A$8:$Y$170,IF('Index LA Main'!$B$4=2,'Index LA Main'!$A$177:$Y$339,IF('Index LA Main'!$B$4=3,'Index LA Main'!$A$346:$Y$508,IF('Index LA Main'!$B$4=4,'Index LA Main'!$A$515:$Y$677,"Error")))),'Index LA Main'!D$1,0),"Error")</f>
        <v>16340</v>
      </c>
      <c r="E80" s="77">
        <f>IFERROR(VLOOKUP($A80,IF('Index LA Main'!$B$4=1,'Index LA Main'!$A$8:$Y$170,IF('Index LA Main'!$B$4=2,'Index LA Main'!$A$177:$Y$339,IF('Index LA Main'!$B$4=3,'Index LA Main'!$A$346:$Y$508,IF('Index LA Main'!$B$4=4,'Index LA Main'!$A$515:$Y$677,"Error")))),'Index LA Main'!E$1,0),"Error")</f>
        <v>0.92</v>
      </c>
      <c r="F80" s="77">
        <f>IFERROR(VLOOKUP($A80,IF('Index LA Main'!$B$4=1,'Index LA Main'!$A$8:$Y$170,IF('Index LA Main'!$B$4=2,'Index LA Main'!$A$177:$Y$339,IF('Index LA Main'!$B$4=3,'Index LA Main'!$A$346:$Y$508,IF('Index LA Main'!$B$4=4,'Index LA Main'!$A$515:$Y$677,"Error")))),'Index LA Main'!F$1,0),"Error")</f>
        <v>0.91</v>
      </c>
      <c r="G80" s="77">
        <f>IFERROR(VLOOKUP($A80,IF('Index LA Main'!$B$4=1,'Index LA Main'!$A$8:$Y$170,IF('Index LA Main'!$B$4=2,'Index LA Main'!$A$177:$Y$339,IF('Index LA Main'!$B$4=3,'Index LA Main'!$A$346:$Y$508,IF('Index LA Main'!$B$4=4,'Index LA Main'!$A$515:$Y$677,"Error")))),'Index LA Main'!G$1,0),"Error")</f>
        <v>0.26</v>
      </c>
      <c r="H80" s="77" t="str">
        <f>IFERROR(VLOOKUP($A80,IF('Index LA Main'!$B$4=1,'Index LA Main'!$A$8:$Y$170,IF('Index LA Main'!$B$4=2,'Index LA Main'!$A$177:$Y$339,IF('Index LA Main'!$B$4=3,'Index LA Main'!$A$346:$Y$508,IF('Index LA Main'!$B$4=4,'Index LA Main'!$A$515:$Y$677,"Error")))),'Index LA Main'!H$1,0),"Error")</f>
        <v>-</v>
      </c>
      <c r="I80" s="77">
        <f>IFERROR(VLOOKUP($A80,IF('Index LA Main'!$B$4=1,'Index LA Main'!$A$8:$Y$170,IF('Index LA Main'!$B$4=2,'Index LA Main'!$A$177:$Y$339,IF('Index LA Main'!$B$4=3,'Index LA Main'!$A$346:$Y$508,IF('Index LA Main'!$B$4=4,'Index LA Main'!$A$515:$Y$677,"Error")))),'Index LA Main'!I$1,0),"Error")</f>
        <v>0.02</v>
      </c>
      <c r="J80" s="77">
        <f>IFERROR(VLOOKUP($A80,IF('Index LA Main'!$B$4=1,'Index LA Main'!$A$8:$Y$170,IF('Index LA Main'!$B$4=2,'Index LA Main'!$A$177:$Y$339,IF('Index LA Main'!$B$4=3,'Index LA Main'!$A$346:$Y$508,IF('Index LA Main'!$B$4=4,'Index LA Main'!$A$515:$Y$677,"Error")))),'Index LA Main'!J$1,0),"Error")</f>
        <v>0.61</v>
      </c>
      <c r="K80" s="77" t="str">
        <f>IFERROR(VLOOKUP($A80,IF('Index LA Main'!$B$4=1,'Index LA Main'!$A$8:$Y$170,IF('Index LA Main'!$B$4=2,'Index LA Main'!$A$177:$Y$339,IF('Index LA Main'!$B$4=3,'Index LA Main'!$A$346:$Y$508,IF('Index LA Main'!$B$4=4,'Index LA Main'!$A$515:$Y$677,"Error")))),'Index LA Main'!K$1,0),"Error")</f>
        <v>-</v>
      </c>
      <c r="L80" s="77">
        <f>IFERROR(VLOOKUP($A80,IF('Index LA Main'!$B$4=1,'Index LA Main'!$A$8:$Y$170,IF('Index LA Main'!$B$4=2,'Index LA Main'!$A$177:$Y$339,IF('Index LA Main'!$B$4=3,'Index LA Main'!$A$346:$Y$508,IF('Index LA Main'!$B$4=4,'Index LA Main'!$A$515:$Y$677,"Error")))),'Index LA Main'!L$1,0),"Error")</f>
        <v>0</v>
      </c>
      <c r="M80" s="77" t="str">
        <f>IFERROR(VLOOKUP($A80,IF('Index LA Main'!$B$4=1,'Index LA Main'!$A$8:$Y$170,IF('Index LA Main'!$B$4=2,'Index LA Main'!$A$177:$Y$339,IF('Index LA Main'!$B$4=3,'Index LA Main'!$A$346:$Y$508,IF('Index LA Main'!$B$4=4,'Index LA Main'!$A$515:$Y$677,"Error")))),'Index LA Main'!M$1,0),"Error")</f>
        <v>-</v>
      </c>
      <c r="N80" s="77" t="str">
        <f>IFERROR(VLOOKUP($A80,IF('Index LA Main'!$B$4=1,'Index LA Main'!$A$8:$Y$170,IF('Index LA Main'!$B$4=2,'Index LA Main'!$A$177:$Y$339,IF('Index LA Main'!$B$4=3,'Index LA Main'!$A$346:$Y$508,IF('Index LA Main'!$B$4=4,'Index LA Main'!$A$515:$Y$677,"Error")))),'Index LA Main'!N$1,0),"Error")</f>
        <v>-</v>
      </c>
      <c r="O80" s="77">
        <f>IFERROR(VLOOKUP($A80,IF('Index LA Main'!$B$4=1,'Index LA Main'!$A$8:$Y$170,IF('Index LA Main'!$B$4=2,'Index LA Main'!$A$177:$Y$339,IF('Index LA Main'!$B$4=3,'Index LA Main'!$A$346:$Y$508,IF('Index LA Main'!$B$4=4,'Index LA Main'!$A$515:$Y$677,"Error")))),'Index LA Main'!O$1,0),"Error")</f>
        <v>0.04</v>
      </c>
      <c r="P80" s="77" t="str">
        <f>IFERROR(VLOOKUP($A80,IF('Index LA Main'!$B$4=1,'Index LA Main'!$A$8:$Y$170,IF('Index LA Main'!$B$4=2,'Index LA Main'!$A$177:$Y$339,IF('Index LA Main'!$B$4=3,'Index LA Main'!$A$346:$Y$508,IF('Index LA Main'!$B$4=4,'Index LA Main'!$A$515:$Y$677,"Error")))),'Index LA Main'!P$1,0),"Error")</f>
        <v>x</v>
      </c>
      <c r="Q80" s="77" t="str">
        <f>IFERROR(VLOOKUP($A80,IF('Index LA Main'!$B$4=1,'Index LA Main'!$A$8:$Y$170,IF('Index LA Main'!$B$4=2,'Index LA Main'!$A$177:$Y$339,IF('Index LA Main'!$B$4=3,'Index LA Main'!$A$346:$Y$508,IF('Index LA Main'!$B$4=4,'Index LA Main'!$A$515:$Y$677,"Error")))),'Index LA Main'!Q$1,0),"Error")</f>
        <v>-</v>
      </c>
      <c r="R80" s="77">
        <f>IFERROR(VLOOKUP($A80,IF('Index LA Main'!$B$4=1,'Index LA Main'!$A$8:$Y$170,IF('Index LA Main'!$B$4=2,'Index LA Main'!$A$177:$Y$339,IF('Index LA Main'!$B$4=3,'Index LA Main'!$A$346:$Y$508,IF('Index LA Main'!$B$4=4,'Index LA Main'!$A$515:$Y$677,"Error")))),'Index LA Main'!R$1,0),"Error")</f>
        <v>0.01</v>
      </c>
      <c r="S80" s="77">
        <f>IFERROR(VLOOKUP($A80,IF('Index LA Main'!$B$4=1,'Index LA Main'!$A$8:$Y$170,IF('Index LA Main'!$B$4=2,'Index LA Main'!$A$177:$Y$339,IF('Index LA Main'!$B$4=3,'Index LA Main'!$A$346:$Y$508,IF('Index LA Main'!$B$4=4,'Index LA Main'!$A$515:$Y$677,"Error")))),'Index LA Main'!S$1,0),"Error")</f>
        <v>0.01</v>
      </c>
      <c r="T80" s="77" t="str">
        <f>IFERROR(VLOOKUP($A80,IF('Index LA Main'!$B$4=1,'Index LA Main'!$A$8:$Y$170,IF('Index LA Main'!$B$4=2,'Index LA Main'!$A$177:$Y$339,IF('Index LA Main'!$B$4=3,'Index LA Main'!$A$346:$Y$508,IF('Index LA Main'!$B$4=4,'Index LA Main'!$A$515:$Y$677,"Error")))),'Index LA Main'!T$1,0),"Error")</f>
        <v>-</v>
      </c>
      <c r="U80" s="77" t="str">
        <f>IFERROR(VLOOKUP($A80,IF('Index LA Main'!$B$4=1,'Index LA Main'!$A$8:$Y$170,IF('Index LA Main'!$B$4=2,'Index LA Main'!$A$177:$Y$339,IF('Index LA Main'!$B$4=3,'Index LA Main'!$A$346:$Y$508,IF('Index LA Main'!$B$4=4,'Index LA Main'!$A$515:$Y$677,"Error")))),'Index LA Main'!U$1,0),"Error")</f>
        <v>-</v>
      </c>
      <c r="V80" s="77">
        <f>IFERROR(VLOOKUP($A80,IF('Index LA Main'!$B$4=1,'Index LA Main'!$A$8:$Y$170,IF('Index LA Main'!$B$4=2,'Index LA Main'!$A$177:$Y$339,IF('Index LA Main'!$B$4=3,'Index LA Main'!$A$346:$Y$508,IF('Index LA Main'!$B$4=4,'Index LA Main'!$A$515:$Y$677,"Error")))),'Index LA Main'!V$1,0),"Error")</f>
        <v>0.01</v>
      </c>
      <c r="W80" s="77">
        <f>IFERROR(VLOOKUP($A80,IF('Index LA Main'!$B$4=1,'Index LA Main'!$A$8:$Y$170,IF('Index LA Main'!$B$4=2,'Index LA Main'!$A$177:$Y$339,IF('Index LA Main'!$B$4=3,'Index LA Main'!$A$346:$Y$508,IF('Index LA Main'!$B$4=4,'Index LA Main'!$A$515:$Y$677,"Error")))),'Index LA Main'!W$1,0),"Error")</f>
        <v>0.05</v>
      </c>
      <c r="X80" s="77">
        <f>IFERROR(VLOOKUP($A80,IF('Index LA Main'!$B$4=1,'Index LA Main'!$A$8:$Y$170,IF('Index LA Main'!$B$4=2,'Index LA Main'!$A$177:$Y$339,IF('Index LA Main'!$B$4=3,'Index LA Main'!$A$346:$Y$508,IF('Index LA Main'!$B$4=4,'Index LA Main'!$A$515:$Y$677,"Error")))),'Index LA Main'!X$1,0),"Error")</f>
        <v>0.02</v>
      </c>
      <c r="Y80" s="77">
        <f>IFERROR(VLOOKUP($A80,IF('Index LA Main'!$B$4=1,'Index LA Main'!$A$8:$Y$170,IF('Index LA Main'!$B$4=2,'Index LA Main'!$A$177:$Y$339,IF('Index LA Main'!$B$4=3,'Index LA Main'!$A$346:$Y$508,IF('Index LA Main'!$B$4=4,'Index LA Main'!$A$515:$Y$677,"Error")))),'Index LA Main'!Y$1,0),"Error")</f>
        <v>0.01</v>
      </c>
    </row>
    <row r="81" spans="1:25" s="129" customFormat="1" x14ac:dyDescent="0.2">
      <c r="A81" s="6">
        <v>810</v>
      </c>
      <c r="B81" s="6" t="s">
        <v>248</v>
      </c>
      <c r="C81" s="7" t="s">
        <v>170</v>
      </c>
      <c r="D81" s="122">
        <f>IFERROR(VLOOKUP($A81,IF('Index LA Main'!$B$4=1,'Index LA Main'!$A$8:$Y$170,IF('Index LA Main'!$B$4=2,'Index LA Main'!$A$177:$Y$339,IF('Index LA Main'!$B$4=3,'Index LA Main'!$A$346:$Y$508,IF('Index LA Main'!$B$4=4,'Index LA Main'!$A$515:$Y$677,"Error")))),'Index LA Main'!D$1,0),"Error")</f>
        <v>2400</v>
      </c>
      <c r="E81" s="77">
        <f>IFERROR(VLOOKUP($A81,IF('Index LA Main'!$B$4=1,'Index LA Main'!$A$8:$Y$170,IF('Index LA Main'!$B$4=2,'Index LA Main'!$A$177:$Y$339,IF('Index LA Main'!$B$4=3,'Index LA Main'!$A$346:$Y$508,IF('Index LA Main'!$B$4=4,'Index LA Main'!$A$515:$Y$677,"Error")))),'Index LA Main'!E$1,0),"Error")</f>
        <v>0.91</v>
      </c>
      <c r="F81" s="77">
        <f>IFERROR(VLOOKUP($A81,IF('Index LA Main'!$B$4=1,'Index LA Main'!$A$8:$Y$170,IF('Index LA Main'!$B$4=2,'Index LA Main'!$A$177:$Y$339,IF('Index LA Main'!$B$4=3,'Index LA Main'!$A$346:$Y$508,IF('Index LA Main'!$B$4=4,'Index LA Main'!$A$515:$Y$677,"Error")))),'Index LA Main'!F$1,0),"Error")</f>
        <v>0.89</v>
      </c>
      <c r="G81" s="77">
        <f>IFERROR(VLOOKUP($A81,IF('Index LA Main'!$B$4=1,'Index LA Main'!$A$8:$Y$170,IF('Index LA Main'!$B$4=2,'Index LA Main'!$A$177:$Y$339,IF('Index LA Main'!$B$4=3,'Index LA Main'!$A$346:$Y$508,IF('Index LA Main'!$B$4=4,'Index LA Main'!$A$515:$Y$677,"Error")))),'Index LA Main'!G$1,0),"Error")</f>
        <v>0.27</v>
      </c>
      <c r="H81" s="77" t="str">
        <f>IFERROR(VLOOKUP($A81,IF('Index LA Main'!$B$4=1,'Index LA Main'!$A$8:$Y$170,IF('Index LA Main'!$B$4=2,'Index LA Main'!$A$177:$Y$339,IF('Index LA Main'!$B$4=3,'Index LA Main'!$A$346:$Y$508,IF('Index LA Main'!$B$4=4,'Index LA Main'!$A$515:$Y$677,"Error")))),'Index LA Main'!H$1,0),"Error")</f>
        <v>-</v>
      </c>
      <c r="I81" s="77">
        <f>IFERROR(VLOOKUP($A81,IF('Index LA Main'!$B$4=1,'Index LA Main'!$A$8:$Y$170,IF('Index LA Main'!$B$4=2,'Index LA Main'!$A$177:$Y$339,IF('Index LA Main'!$B$4=3,'Index LA Main'!$A$346:$Y$508,IF('Index LA Main'!$B$4=4,'Index LA Main'!$A$515:$Y$677,"Error")))),'Index LA Main'!I$1,0),"Error")</f>
        <v>0.11</v>
      </c>
      <c r="J81" s="77">
        <f>IFERROR(VLOOKUP($A81,IF('Index LA Main'!$B$4=1,'Index LA Main'!$A$8:$Y$170,IF('Index LA Main'!$B$4=2,'Index LA Main'!$A$177:$Y$339,IF('Index LA Main'!$B$4=3,'Index LA Main'!$A$346:$Y$508,IF('Index LA Main'!$B$4=4,'Index LA Main'!$A$515:$Y$677,"Error")))),'Index LA Main'!J$1,0),"Error")</f>
        <v>0.13</v>
      </c>
      <c r="K81" s="77">
        <f>IFERROR(VLOOKUP($A81,IF('Index LA Main'!$B$4=1,'Index LA Main'!$A$8:$Y$170,IF('Index LA Main'!$B$4=2,'Index LA Main'!$A$177:$Y$339,IF('Index LA Main'!$B$4=3,'Index LA Main'!$A$346:$Y$508,IF('Index LA Main'!$B$4=4,'Index LA Main'!$A$515:$Y$677,"Error")))),'Index LA Main'!K$1,0),"Error")</f>
        <v>0.38</v>
      </c>
      <c r="L81" s="77">
        <f>IFERROR(VLOOKUP($A81,IF('Index LA Main'!$B$4=1,'Index LA Main'!$A$8:$Y$170,IF('Index LA Main'!$B$4=2,'Index LA Main'!$A$177:$Y$339,IF('Index LA Main'!$B$4=3,'Index LA Main'!$A$346:$Y$508,IF('Index LA Main'!$B$4=4,'Index LA Main'!$A$515:$Y$677,"Error")))),'Index LA Main'!L$1,0),"Error")</f>
        <v>0</v>
      </c>
      <c r="M81" s="77">
        <f>IFERROR(VLOOKUP($A81,IF('Index LA Main'!$B$4=1,'Index LA Main'!$A$8:$Y$170,IF('Index LA Main'!$B$4=2,'Index LA Main'!$A$177:$Y$339,IF('Index LA Main'!$B$4=3,'Index LA Main'!$A$346:$Y$508,IF('Index LA Main'!$B$4=4,'Index LA Main'!$A$515:$Y$677,"Error")))),'Index LA Main'!M$1,0),"Error")</f>
        <v>0</v>
      </c>
      <c r="N81" s="77" t="str">
        <f>IFERROR(VLOOKUP($A81,IF('Index LA Main'!$B$4=1,'Index LA Main'!$A$8:$Y$170,IF('Index LA Main'!$B$4=2,'Index LA Main'!$A$177:$Y$339,IF('Index LA Main'!$B$4=3,'Index LA Main'!$A$346:$Y$508,IF('Index LA Main'!$B$4=4,'Index LA Main'!$A$515:$Y$677,"Error")))),'Index LA Main'!N$1,0),"Error")</f>
        <v>x</v>
      </c>
      <c r="O81" s="77">
        <f>IFERROR(VLOOKUP($A81,IF('Index LA Main'!$B$4=1,'Index LA Main'!$A$8:$Y$170,IF('Index LA Main'!$B$4=2,'Index LA Main'!$A$177:$Y$339,IF('Index LA Main'!$B$4=3,'Index LA Main'!$A$346:$Y$508,IF('Index LA Main'!$B$4=4,'Index LA Main'!$A$515:$Y$677,"Error")))),'Index LA Main'!O$1,0),"Error")</f>
        <v>0.11</v>
      </c>
      <c r="P81" s="77">
        <f>IFERROR(VLOOKUP($A81,IF('Index LA Main'!$B$4=1,'Index LA Main'!$A$8:$Y$170,IF('Index LA Main'!$B$4=2,'Index LA Main'!$A$177:$Y$339,IF('Index LA Main'!$B$4=3,'Index LA Main'!$A$346:$Y$508,IF('Index LA Main'!$B$4=4,'Index LA Main'!$A$515:$Y$677,"Error")))),'Index LA Main'!P$1,0),"Error")</f>
        <v>0</v>
      </c>
      <c r="Q81" s="77">
        <f>IFERROR(VLOOKUP($A81,IF('Index LA Main'!$B$4=1,'Index LA Main'!$A$8:$Y$170,IF('Index LA Main'!$B$4=2,'Index LA Main'!$A$177:$Y$339,IF('Index LA Main'!$B$4=3,'Index LA Main'!$A$346:$Y$508,IF('Index LA Main'!$B$4=4,'Index LA Main'!$A$515:$Y$677,"Error")))),'Index LA Main'!Q$1,0),"Error")</f>
        <v>0.01</v>
      </c>
      <c r="R81" s="77">
        <f>IFERROR(VLOOKUP($A81,IF('Index LA Main'!$B$4=1,'Index LA Main'!$A$8:$Y$170,IF('Index LA Main'!$B$4=2,'Index LA Main'!$A$177:$Y$339,IF('Index LA Main'!$B$4=3,'Index LA Main'!$A$346:$Y$508,IF('Index LA Main'!$B$4=4,'Index LA Main'!$A$515:$Y$677,"Error")))),'Index LA Main'!R$1,0),"Error")</f>
        <v>0.01</v>
      </c>
      <c r="S81" s="77">
        <f>IFERROR(VLOOKUP($A81,IF('Index LA Main'!$B$4=1,'Index LA Main'!$A$8:$Y$170,IF('Index LA Main'!$B$4=2,'Index LA Main'!$A$177:$Y$339,IF('Index LA Main'!$B$4=3,'Index LA Main'!$A$346:$Y$508,IF('Index LA Main'!$B$4=4,'Index LA Main'!$A$515:$Y$677,"Error")))),'Index LA Main'!S$1,0),"Error")</f>
        <v>0.01</v>
      </c>
      <c r="T81" s="77" t="str">
        <f>IFERROR(VLOOKUP($A81,IF('Index LA Main'!$B$4=1,'Index LA Main'!$A$8:$Y$170,IF('Index LA Main'!$B$4=2,'Index LA Main'!$A$177:$Y$339,IF('Index LA Main'!$B$4=3,'Index LA Main'!$A$346:$Y$508,IF('Index LA Main'!$B$4=4,'Index LA Main'!$A$515:$Y$677,"Error")))),'Index LA Main'!T$1,0),"Error")</f>
        <v>x</v>
      </c>
      <c r="U81" s="77">
        <f>IFERROR(VLOOKUP($A81,IF('Index LA Main'!$B$4=1,'Index LA Main'!$A$8:$Y$170,IF('Index LA Main'!$B$4=2,'Index LA Main'!$A$177:$Y$339,IF('Index LA Main'!$B$4=3,'Index LA Main'!$A$346:$Y$508,IF('Index LA Main'!$B$4=4,'Index LA Main'!$A$515:$Y$677,"Error")))),'Index LA Main'!U$1,0),"Error")</f>
        <v>0</v>
      </c>
      <c r="V81" s="77">
        <f>IFERROR(VLOOKUP($A81,IF('Index LA Main'!$B$4=1,'Index LA Main'!$A$8:$Y$170,IF('Index LA Main'!$B$4=2,'Index LA Main'!$A$177:$Y$339,IF('Index LA Main'!$B$4=3,'Index LA Main'!$A$346:$Y$508,IF('Index LA Main'!$B$4=4,'Index LA Main'!$A$515:$Y$677,"Error")))),'Index LA Main'!V$1,0),"Error")</f>
        <v>0.01</v>
      </c>
      <c r="W81" s="77">
        <f>IFERROR(VLOOKUP($A81,IF('Index LA Main'!$B$4=1,'Index LA Main'!$A$8:$Y$170,IF('Index LA Main'!$B$4=2,'Index LA Main'!$A$177:$Y$339,IF('Index LA Main'!$B$4=3,'Index LA Main'!$A$346:$Y$508,IF('Index LA Main'!$B$4=4,'Index LA Main'!$A$515:$Y$677,"Error")))),'Index LA Main'!W$1,0),"Error")</f>
        <v>0.06</v>
      </c>
      <c r="X81" s="77">
        <f>IFERROR(VLOOKUP($A81,IF('Index LA Main'!$B$4=1,'Index LA Main'!$A$8:$Y$170,IF('Index LA Main'!$B$4=2,'Index LA Main'!$A$177:$Y$339,IF('Index LA Main'!$B$4=3,'Index LA Main'!$A$346:$Y$508,IF('Index LA Main'!$B$4=4,'Index LA Main'!$A$515:$Y$677,"Error")))),'Index LA Main'!X$1,0),"Error")</f>
        <v>0.03</v>
      </c>
      <c r="Y81" s="77">
        <f>IFERROR(VLOOKUP($A81,IF('Index LA Main'!$B$4=1,'Index LA Main'!$A$8:$Y$170,IF('Index LA Main'!$B$4=2,'Index LA Main'!$A$177:$Y$339,IF('Index LA Main'!$B$4=3,'Index LA Main'!$A$346:$Y$508,IF('Index LA Main'!$B$4=4,'Index LA Main'!$A$515:$Y$677,"Error")))),'Index LA Main'!Y$1,0),"Error")</f>
        <v>0.01</v>
      </c>
    </row>
    <row r="82" spans="1:25" s="129" customFormat="1" x14ac:dyDescent="0.2">
      <c r="A82" s="6">
        <v>314</v>
      </c>
      <c r="B82" s="6" t="s">
        <v>249</v>
      </c>
      <c r="C82" s="7" t="s">
        <v>180</v>
      </c>
      <c r="D82" s="122">
        <f>IFERROR(VLOOKUP($A82,IF('Index LA Main'!$B$4=1,'Index LA Main'!$A$8:$Y$170,IF('Index LA Main'!$B$4=2,'Index LA Main'!$A$177:$Y$339,IF('Index LA Main'!$B$4=3,'Index LA Main'!$A$346:$Y$508,IF('Index LA Main'!$B$4=4,'Index LA Main'!$A$515:$Y$677,"Error")))),'Index LA Main'!D$1,0),"Error")</f>
        <v>1540</v>
      </c>
      <c r="E82" s="77">
        <f>IFERROR(VLOOKUP($A82,IF('Index LA Main'!$B$4=1,'Index LA Main'!$A$8:$Y$170,IF('Index LA Main'!$B$4=2,'Index LA Main'!$A$177:$Y$339,IF('Index LA Main'!$B$4=3,'Index LA Main'!$A$346:$Y$508,IF('Index LA Main'!$B$4=4,'Index LA Main'!$A$515:$Y$677,"Error")))),'Index LA Main'!E$1,0),"Error")</f>
        <v>0.94</v>
      </c>
      <c r="F82" s="77">
        <f>IFERROR(VLOOKUP($A82,IF('Index LA Main'!$B$4=1,'Index LA Main'!$A$8:$Y$170,IF('Index LA Main'!$B$4=2,'Index LA Main'!$A$177:$Y$339,IF('Index LA Main'!$B$4=3,'Index LA Main'!$A$346:$Y$508,IF('Index LA Main'!$B$4=4,'Index LA Main'!$A$515:$Y$677,"Error")))),'Index LA Main'!F$1,0),"Error")</f>
        <v>0.93</v>
      </c>
      <c r="G82" s="77">
        <f>IFERROR(VLOOKUP($A82,IF('Index LA Main'!$B$4=1,'Index LA Main'!$A$8:$Y$170,IF('Index LA Main'!$B$4=2,'Index LA Main'!$A$177:$Y$339,IF('Index LA Main'!$B$4=3,'Index LA Main'!$A$346:$Y$508,IF('Index LA Main'!$B$4=4,'Index LA Main'!$A$515:$Y$677,"Error")))),'Index LA Main'!G$1,0),"Error")</f>
        <v>0.19</v>
      </c>
      <c r="H82" s="77" t="str">
        <f>IFERROR(VLOOKUP($A82,IF('Index LA Main'!$B$4=1,'Index LA Main'!$A$8:$Y$170,IF('Index LA Main'!$B$4=2,'Index LA Main'!$A$177:$Y$339,IF('Index LA Main'!$B$4=3,'Index LA Main'!$A$346:$Y$508,IF('Index LA Main'!$B$4=4,'Index LA Main'!$A$515:$Y$677,"Error")))),'Index LA Main'!H$1,0),"Error")</f>
        <v>-</v>
      </c>
      <c r="I82" s="77">
        <f>IFERROR(VLOOKUP($A82,IF('Index LA Main'!$B$4=1,'Index LA Main'!$A$8:$Y$170,IF('Index LA Main'!$B$4=2,'Index LA Main'!$A$177:$Y$339,IF('Index LA Main'!$B$4=3,'Index LA Main'!$A$346:$Y$508,IF('Index LA Main'!$B$4=4,'Index LA Main'!$A$515:$Y$677,"Error")))),'Index LA Main'!I$1,0),"Error")</f>
        <v>0.02</v>
      </c>
      <c r="J82" s="77">
        <f>IFERROR(VLOOKUP($A82,IF('Index LA Main'!$B$4=1,'Index LA Main'!$A$8:$Y$170,IF('Index LA Main'!$B$4=2,'Index LA Main'!$A$177:$Y$339,IF('Index LA Main'!$B$4=3,'Index LA Main'!$A$346:$Y$508,IF('Index LA Main'!$B$4=4,'Index LA Main'!$A$515:$Y$677,"Error")))),'Index LA Main'!J$1,0),"Error")</f>
        <v>0.64</v>
      </c>
      <c r="K82" s="77">
        <f>IFERROR(VLOOKUP($A82,IF('Index LA Main'!$B$4=1,'Index LA Main'!$A$8:$Y$170,IF('Index LA Main'!$B$4=2,'Index LA Main'!$A$177:$Y$339,IF('Index LA Main'!$B$4=3,'Index LA Main'!$A$346:$Y$508,IF('Index LA Main'!$B$4=4,'Index LA Main'!$A$515:$Y$677,"Error")))),'Index LA Main'!K$1,0),"Error")</f>
        <v>7.0000000000000007E-2</v>
      </c>
      <c r="L82" s="77">
        <f>IFERROR(VLOOKUP($A82,IF('Index LA Main'!$B$4=1,'Index LA Main'!$A$8:$Y$170,IF('Index LA Main'!$B$4=2,'Index LA Main'!$A$177:$Y$339,IF('Index LA Main'!$B$4=3,'Index LA Main'!$A$346:$Y$508,IF('Index LA Main'!$B$4=4,'Index LA Main'!$A$515:$Y$677,"Error")))),'Index LA Main'!L$1,0),"Error")</f>
        <v>0</v>
      </c>
      <c r="M82" s="77" t="str">
        <f>IFERROR(VLOOKUP($A82,IF('Index LA Main'!$B$4=1,'Index LA Main'!$A$8:$Y$170,IF('Index LA Main'!$B$4=2,'Index LA Main'!$A$177:$Y$339,IF('Index LA Main'!$B$4=3,'Index LA Main'!$A$346:$Y$508,IF('Index LA Main'!$B$4=4,'Index LA Main'!$A$515:$Y$677,"Error")))),'Index LA Main'!M$1,0),"Error")</f>
        <v>x</v>
      </c>
      <c r="N82" s="77">
        <f>IFERROR(VLOOKUP($A82,IF('Index LA Main'!$B$4=1,'Index LA Main'!$A$8:$Y$170,IF('Index LA Main'!$B$4=2,'Index LA Main'!$A$177:$Y$339,IF('Index LA Main'!$B$4=3,'Index LA Main'!$A$346:$Y$508,IF('Index LA Main'!$B$4=4,'Index LA Main'!$A$515:$Y$677,"Error")))),'Index LA Main'!N$1,0),"Error")</f>
        <v>0</v>
      </c>
      <c r="O82" s="77">
        <f>IFERROR(VLOOKUP($A82,IF('Index LA Main'!$B$4=1,'Index LA Main'!$A$8:$Y$170,IF('Index LA Main'!$B$4=2,'Index LA Main'!$A$177:$Y$339,IF('Index LA Main'!$B$4=3,'Index LA Main'!$A$346:$Y$508,IF('Index LA Main'!$B$4=4,'Index LA Main'!$A$515:$Y$677,"Error")))),'Index LA Main'!O$1,0),"Error")</f>
        <v>0.03</v>
      </c>
      <c r="P82" s="77">
        <f>IFERROR(VLOOKUP($A82,IF('Index LA Main'!$B$4=1,'Index LA Main'!$A$8:$Y$170,IF('Index LA Main'!$B$4=2,'Index LA Main'!$A$177:$Y$339,IF('Index LA Main'!$B$4=3,'Index LA Main'!$A$346:$Y$508,IF('Index LA Main'!$B$4=4,'Index LA Main'!$A$515:$Y$677,"Error")))),'Index LA Main'!P$1,0),"Error")</f>
        <v>0</v>
      </c>
      <c r="Q82" s="77" t="str">
        <f>IFERROR(VLOOKUP($A82,IF('Index LA Main'!$B$4=1,'Index LA Main'!$A$8:$Y$170,IF('Index LA Main'!$B$4=2,'Index LA Main'!$A$177:$Y$339,IF('Index LA Main'!$B$4=3,'Index LA Main'!$A$346:$Y$508,IF('Index LA Main'!$B$4=4,'Index LA Main'!$A$515:$Y$677,"Error")))),'Index LA Main'!Q$1,0),"Error")</f>
        <v>x</v>
      </c>
      <c r="R82" s="77" t="str">
        <f>IFERROR(VLOOKUP($A82,IF('Index LA Main'!$B$4=1,'Index LA Main'!$A$8:$Y$170,IF('Index LA Main'!$B$4=2,'Index LA Main'!$A$177:$Y$339,IF('Index LA Main'!$B$4=3,'Index LA Main'!$A$346:$Y$508,IF('Index LA Main'!$B$4=4,'Index LA Main'!$A$515:$Y$677,"Error")))),'Index LA Main'!R$1,0),"Error")</f>
        <v>-</v>
      </c>
      <c r="S82" s="77" t="str">
        <f>IFERROR(VLOOKUP($A82,IF('Index LA Main'!$B$4=1,'Index LA Main'!$A$8:$Y$170,IF('Index LA Main'!$B$4=2,'Index LA Main'!$A$177:$Y$339,IF('Index LA Main'!$B$4=3,'Index LA Main'!$A$346:$Y$508,IF('Index LA Main'!$B$4=4,'Index LA Main'!$A$515:$Y$677,"Error")))),'Index LA Main'!S$1,0),"Error")</f>
        <v>-</v>
      </c>
      <c r="T82" s="77" t="str">
        <f>IFERROR(VLOOKUP($A82,IF('Index LA Main'!$B$4=1,'Index LA Main'!$A$8:$Y$170,IF('Index LA Main'!$B$4=2,'Index LA Main'!$A$177:$Y$339,IF('Index LA Main'!$B$4=3,'Index LA Main'!$A$346:$Y$508,IF('Index LA Main'!$B$4=4,'Index LA Main'!$A$515:$Y$677,"Error")))),'Index LA Main'!T$1,0),"Error")</f>
        <v>-</v>
      </c>
      <c r="U82" s="77">
        <f>IFERROR(VLOOKUP($A82,IF('Index LA Main'!$B$4=1,'Index LA Main'!$A$8:$Y$170,IF('Index LA Main'!$B$4=2,'Index LA Main'!$A$177:$Y$339,IF('Index LA Main'!$B$4=3,'Index LA Main'!$A$346:$Y$508,IF('Index LA Main'!$B$4=4,'Index LA Main'!$A$515:$Y$677,"Error")))),'Index LA Main'!U$1,0),"Error")</f>
        <v>0</v>
      </c>
      <c r="V82" s="77">
        <f>IFERROR(VLOOKUP($A82,IF('Index LA Main'!$B$4=1,'Index LA Main'!$A$8:$Y$170,IF('Index LA Main'!$B$4=2,'Index LA Main'!$A$177:$Y$339,IF('Index LA Main'!$B$4=3,'Index LA Main'!$A$346:$Y$508,IF('Index LA Main'!$B$4=4,'Index LA Main'!$A$515:$Y$677,"Error")))),'Index LA Main'!V$1,0),"Error")</f>
        <v>0.01</v>
      </c>
      <c r="W82" s="77">
        <f>IFERROR(VLOOKUP($A82,IF('Index LA Main'!$B$4=1,'Index LA Main'!$A$8:$Y$170,IF('Index LA Main'!$B$4=2,'Index LA Main'!$A$177:$Y$339,IF('Index LA Main'!$B$4=3,'Index LA Main'!$A$346:$Y$508,IF('Index LA Main'!$B$4=4,'Index LA Main'!$A$515:$Y$677,"Error")))),'Index LA Main'!W$1,0),"Error")</f>
        <v>0.03</v>
      </c>
      <c r="X82" s="77">
        <f>IFERROR(VLOOKUP($A82,IF('Index LA Main'!$B$4=1,'Index LA Main'!$A$8:$Y$170,IF('Index LA Main'!$B$4=2,'Index LA Main'!$A$177:$Y$339,IF('Index LA Main'!$B$4=3,'Index LA Main'!$A$346:$Y$508,IF('Index LA Main'!$B$4=4,'Index LA Main'!$A$515:$Y$677,"Error")))),'Index LA Main'!X$1,0),"Error")</f>
        <v>0.01</v>
      </c>
      <c r="Y82" s="77">
        <f>IFERROR(VLOOKUP($A82,IF('Index LA Main'!$B$4=1,'Index LA Main'!$A$8:$Y$170,IF('Index LA Main'!$B$4=2,'Index LA Main'!$A$177:$Y$339,IF('Index LA Main'!$B$4=3,'Index LA Main'!$A$346:$Y$508,IF('Index LA Main'!$B$4=4,'Index LA Main'!$A$515:$Y$677,"Error")))),'Index LA Main'!Y$1,0),"Error")</f>
        <v>0.02</v>
      </c>
    </row>
    <row r="83" spans="1:25" s="129" customFormat="1" x14ac:dyDescent="0.2">
      <c r="A83" s="6">
        <v>382</v>
      </c>
      <c r="B83" s="6" t="s">
        <v>250</v>
      </c>
      <c r="C83" s="7" t="s">
        <v>170</v>
      </c>
      <c r="D83" s="122">
        <f>IFERROR(VLOOKUP($A83,IF('Index LA Main'!$B$4=1,'Index LA Main'!$A$8:$Y$170,IF('Index LA Main'!$B$4=2,'Index LA Main'!$A$177:$Y$339,IF('Index LA Main'!$B$4=3,'Index LA Main'!$A$346:$Y$508,IF('Index LA Main'!$B$4=4,'Index LA Main'!$A$515:$Y$677,"Error")))),'Index LA Main'!D$1,0),"Error")</f>
        <v>4570</v>
      </c>
      <c r="E83" s="77">
        <f>IFERROR(VLOOKUP($A83,IF('Index LA Main'!$B$4=1,'Index LA Main'!$A$8:$Y$170,IF('Index LA Main'!$B$4=2,'Index LA Main'!$A$177:$Y$339,IF('Index LA Main'!$B$4=3,'Index LA Main'!$A$346:$Y$508,IF('Index LA Main'!$B$4=4,'Index LA Main'!$A$515:$Y$677,"Error")))),'Index LA Main'!E$1,0),"Error")</f>
        <v>0.93</v>
      </c>
      <c r="F83" s="77">
        <f>IFERROR(VLOOKUP($A83,IF('Index LA Main'!$B$4=1,'Index LA Main'!$A$8:$Y$170,IF('Index LA Main'!$B$4=2,'Index LA Main'!$A$177:$Y$339,IF('Index LA Main'!$B$4=3,'Index LA Main'!$A$346:$Y$508,IF('Index LA Main'!$B$4=4,'Index LA Main'!$A$515:$Y$677,"Error")))),'Index LA Main'!F$1,0),"Error")</f>
        <v>0.91</v>
      </c>
      <c r="G83" s="77">
        <f>IFERROR(VLOOKUP($A83,IF('Index LA Main'!$B$4=1,'Index LA Main'!$A$8:$Y$170,IF('Index LA Main'!$B$4=2,'Index LA Main'!$A$177:$Y$339,IF('Index LA Main'!$B$4=3,'Index LA Main'!$A$346:$Y$508,IF('Index LA Main'!$B$4=4,'Index LA Main'!$A$515:$Y$677,"Error")))),'Index LA Main'!G$1,0),"Error")</f>
        <v>0.3</v>
      </c>
      <c r="H83" s="77" t="str">
        <f>IFERROR(VLOOKUP($A83,IF('Index LA Main'!$B$4=1,'Index LA Main'!$A$8:$Y$170,IF('Index LA Main'!$B$4=2,'Index LA Main'!$A$177:$Y$339,IF('Index LA Main'!$B$4=3,'Index LA Main'!$A$346:$Y$508,IF('Index LA Main'!$B$4=4,'Index LA Main'!$A$515:$Y$677,"Error")))),'Index LA Main'!H$1,0),"Error")</f>
        <v>-</v>
      </c>
      <c r="I83" s="77">
        <f>IFERROR(VLOOKUP($A83,IF('Index LA Main'!$B$4=1,'Index LA Main'!$A$8:$Y$170,IF('Index LA Main'!$B$4=2,'Index LA Main'!$A$177:$Y$339,IF('Index LA Main'!$B$4=3,'Index LA Main'!$A$346:$Y$508,IF('Index LA Main'!$B$4=4,'Index LA Main'!$A$515:$Y$677,"Error")))),'Index LA Main'!I$1,0),"Error")</f>
        <v>0.03</v>
      </c>
      <c r="J83" s="77">
        <f>IFERROR(VLOOKUP($A83,IF('Index LA Main'!$B$4=1,'Index LA Main'!$A$8:$Y$170,IF('Index LA Main'!$B$4=2,'Index LA Main'!$A$177:$Y$339,IF('Index LA Main'!$B$4=3,'Index LA Main'!$A$346:$Y$508,IF('Index LA Main'!$B$4=4,'Index LA Main'!$A$515:$Y$677,"Error")))),'Index LA Main'!J$1,0),"Error")</f>
        <v>0.21</v>
      </c>
      <c r="K83" s="77">
        <f>IFERROR(VLOOKUP($A83,IF('Index LA Main'!$B$4=1,'Index LA Main'!$A$8:$Y$170,IF('Index LA Main'!$B$4=2,'Index LA Main'!$A$177:$Y$339,IF('Index LA Main'!$B$4=3,'Index LA Main'!$A$346:$Y$508,IF('Index LA Main'!$B$4=4,'Index LA Main'!$A$515:$Y$677,"Error")))),'Index LA Main'!K$1,0),"Error")</f>
        <v>0.37</v>
      </c>
      <c r="L83" s="77">
        <f>IFERROR(VLOOKUP($A83,IF('Index LA Main'!$B$4=1,'Index LA Main'!$A$8:$Y$170,IF('Index LA Main'!$B$4=2,'Index LA Main'!$A$177:$Y$339,IF('Index LA Main'!$B$4=3,'Index LA Main'!$A$346:$Y$508,IF('Index LA Main'!$B$4=4,'Index LA Main'!$A$515:$Y$677,"Error")))),'Index LA Main'!L$1,0),"Error")</f>
        <v>0</v>
      </c>
      <c r="M83" s="77">
        <f>IFERROR(VLOOKUP($A83,IF('Index LA Main'!$B$4=1,'Index LA Main'!$A$8:$Y$170,IF('Index LA Main'!$B$4=2,'Index LA Main'!$A$177:$Y$339,IF('Index LA Main'!$B$4=3,'Index LA Main'!$A$346:$Y$508,IF('Index LA Main'!$B$4=4,'Index LA Main'!$A$515:$Y$677,"Error")))),'Index LA Main'!M$1,0),"Error")</f>
        <v>0</v>
      </c>
      <c r="N83" s="77">
        <f>IFERROR(VLOOKUP($A83,IF('Index LA Main'!$B$4=1,'Index LA Main'!$A$8:$Y$170,IF('Index LA Main'!$B$4=2,'Index LA Main'!$A$177:$Y$339,IF('Index LA Main'!$B$4=3,'Index LA Main'!$A$346:$Y$508,IF('Index LA Main'!$B$4=4,'Index LA Main'!$A$515:$Y$677,"Error")))),'Index LA Main'!N$1,0),"Error")</f>
        <v>0</v>
      </c>
      <c r="O83" s="77">
        <f>IFERROR(VLOOKUP($A83,IF('Index LA Main'!$B$4=1,'Index LA Main'!$A$8:$Y$170,IF('Index LA Main'!$B$4=2,'Index LA Main'!$A$177:$Y$339,IF('Index LA Main'!$B$4=3,'Index LA Main'!$A$346:$Y$508,IF('Index LA Main'!$B$4=4,'Index LA Main'!$A$515:$Y$677,"Error")))),'Index LA Main'!O$1,0),"Error")</f>
        <v>0.06</v>
      </c>
      <c r="P83" s="77">
        <f>IFERROR(VLOOKUP($A83,IF('Index LA Main'!$B$4=1,'Index LA Main'!$A$8:$Y$170,IF('Index LA Main'!$B$4=2,'Index LA Main'!$A$177:$Y$339,IF('Index LA Main'!$B$4=3,'Index LA Main'!$A$346:$Y$508,IF('Index LA Main'!$B$4=4,'Index LA Main'!$A$515:$Y$677,"Error")))),'Index LA Main'!P$1,0),"Error")</f>
        <v>0</v>
      </c>
      <c r="Q83" s="77" t="str">
        <f>IFERROR(VLOOKUP($A83,IF('Index LA Main'!$B$4=1,'Index LA Main'!$A$8:$Y$170,IF('Index LA Main'!$B$4=2,'Index LA Main'!$A$177:$Y$339,IF('Index LA Main'!$B$4=3,'Index LA Main'!$A$346:$Y$508,IF('Index LA Main'!$B$4=4,'Index LA Main'!$A$515:$Y$677,"Error")))),'Index LA Main'!Q$1,0),"Error")</f>
        <v>-</v>
      </c>
      <c r="R83" s="77">
        <f>IFERROR(VLOOKUP($A83,IF('Index LA Main'!$B$4=1,'Index LA Main'!$A$8:$Y$170,IF('Index LA Main'!$B$4=2,'Index LA Main'!$A$177:$Y$339,IF('Index LA Main'!$B$4=3,'Index LA Main'!$A$346:$Y$508,IF('Index LA Main'!$B$4=4,'Index LA Main'!$A$515:$Y$677,"Error")))),'Index LA Main'!R$1,0),"Error")</f>
        <v>0.01</v>
      </c>
      <c r="S83" s="77">
        <f>IFERROR(VLOOKUP($A83,IF('Index LA Main'!$B$4=1,'Index LA Main'!$A$8:$Y$170,IF('Index LA Main'!$B$4=2,'Index LA Main'!$A$177:$Y$339,IF('Index LA Main'!$B$4=3,'Index LA Main'!$A$346:$Y$508,IF('Index LA Main'!$B$4=4,'Index LA Main'!$A$515:$Y$677,"Error")))),'Index LA Main'!S$1,0),"Error")</f>
        <v>0.01</v>
      </c>
      <c r="T83" s="77" t="str">
        <f>IFERROR(VLOOKUP($A83,IF('Index LA Main'!$B$4=1,'Index LA Main'!$A$8:$Y$170,IF('Index LA Main'!$B$4=2,'Index LA Main'!$A$177:$Y$339,IF('Index LA Main'!$B$4=3,'Index LA Main'!$A$346:$Y$508,IF('Index LA Main'!$B$4=4,'Index LA Main'!$A$515:$Y$677,"Error")))),'Index LA Main'!T$1,0),"Error")</f>
        <v>-</v>
      </c>
      <c r="U83" s="77" t="str">
        <f>IFERROR(VLOOKUP($A83,IF('Index LA Main'!$B$4=1,'Index LA Main'!$A$8:$Y$170,IF('Index LA Main'!$B$4=2,'Index LA Main'!$A$177:$Y$339,IF('Index LA Main'!$B$4=3,'Index LA Main'!$A$346:$Y$508,IF('Index LA Main'!$B$4=4,'Index LA Main'!$A$515:$Y$677,"Error")))),'Index LA Main'!U$1,0),"Error")</f>
        <v>-</v>
      </c>
      <c r="V83" s="77">
        <f>IFERROR(VLOOKUP($A83,IF('Index LA Main'!$B$4=1,'Index LA Main'!$A$8:$Y$170,IF('Index LA Main'!$B$4=2,'Index LA Main'!$A$177:$Y$339,IF('Index LA Main'!$B$4=3,'Index LA Main'!$A$346:$Y$508,IF('Index LA Main'!$B$4=4,'Index LA Main'!$A$515:$Y$677,"Error")))),'Index LA Main'!V$1,0),"Error")</f>
        <v>0.01</v>
      </c>
      <c r="W83" s="77">
        <f>IFERROR(VLOOKUP($A83,IF('Index LA Main'!$B$4=1,'Index LA Main'!$A$8:$Y$170,IF('Index LA Main'!$B$4=2,'Index LA Main'!$A$177:$Y$339,IF('Index LA Main'!$B$4=3,'Index LA Main'!$A$346:$Y$508,IF('Index LA Main'!$B$4=4,'Index LA Main'!$A$515:$Y$677,"Error")))),'Index LA Main'!W$1,0),"Error")</f>
        <v>0.04</v>
      </c>
      <c r="X83" s="77">
        <f>IFERROR(VLOOKUP($A83,IF('Index LA Main'!$B$4=1,'Index LA Main'!$A$8:$Y$170,IF('Index LA Main'!$B$4=2,'Index LA Main'!$A$177:$Y$339,IF('Index LA Main'!$B$4=3,'Index LA Main'!$A$346:$Y$508,IF('Index LA Main'!$B$4=4,'Index LA Main'!$A$515:$Y$677,"Error")))),'Index LA Main'!X$1,0),"Error")</f>
        <v>0.02</v>
      </c>
      <c r="Y83" s="77">
        <f>IFERROR(VLOOKUP($A83,IF('Index LA Main'!$B$4=1,'Index LA Main'!$A$8:$Y$170,IF('Index LA Main'!$B$4=2,'Index LA Main'!$A$177:$Y$339,IF('Index LA Main'!$B$4=3,'Index LA Main'!$A$346:$Y$508,IF('Index LA Main'!$B$4=4,'Index LA Main'!$A$515:$Y$677,"Error")))),'Index LA Main'!Y$1,0),"Error")</f>
        <v>0.01</v>
      </c>
    </row>
    <row r="84" spans="1:25" s="129" customFormat="1" x14ac:dyDescent="0.2">
      <c r="A84" s="6">
        <v>340</v>
      </c>
      <c r="B84" s="6" t="s">
        <v>251</v>
      </c>
      <c r="C84" s="7" t="s">
        <v>168</v>
      </c>
      <c r="D84" s="122">
        <f>IFERROR(VLOOKUP($A84,IF('Index LA Main'!$B$4=1,'Index LA Main'!$A$8:$Y$170,IF('Index LA Main'!$B$4=2,'Index LA Main'!$A$177:$Y$339,IF('Index LA Main'!$B$4=3,'Index LA Main'!$A$346:$Y$508,IF('Index LA Main'!$B$4=4,'Index LA Main'!$A$515:$Y$677,"Error")))),'Index LA Main'!D$1,0),"Error")</f>
        <v>1350</v>
      </c>
      <c r="E84" s="77">
        <f>IFERROR(VLOOKUP($A84,IF('Index LA Main'!$B$4=1,'Index LA Main'!$A$8:$Y$170,IF('Index LA Main'!$B$4=2,'Index LA Main'!$A$177:$Y$339,IF('Index LA Main'!$B$4=3,'Index LA Main'!$A$346:$Y$508,IF('Index LA Main'!$B$4=4,'Index LA Main'!$A$515:$Y$677,"Error")))),'Index LA Main'!E$1,0),"Error")</f>
        <v>0.85</v>
      </c>
      <c r="F84" s="77">
        <f>IFERROR(VLOOKUP($A84,IF('Index LA Main'!$B$4=1,'Index LA Main'!$A$8:$Y$170,IF('Index LA Main'!$B$4=2,'Index LA Main'!$A$177:$Y$339,IF('Index LA Main'!$B$4=3,'Index LA Main'!$A$346:$Y$508,IF('Index LA Main'!$B$4=4,'Index LA Main'!$A$515:$Y$677,"Error")))),'Index LA Main'!F$1,0),"Error")</f>
        <v>0.81</v>
      </c>
      <c r="G84" s="77">
        <f>IFERROR(VLOOKUP($A84,IF('Index LA Main'!$B$4=1,'Index LA Main'!$A$8:$Y$170,IF('Index LA Main'!$B$4=2,'Index LA Main'!$A$177:$Y$339,IF('Index LA Main'!$B$4=3,'Index LA Main'!$A$346:$Y$508,IF('Index LA Main'!$B$4=4,'Index LA Main'!$A$515:$Y$677,"Error")))),'Index LA Main'!G$1,0),"Error")</f>
        <v>0.52</v>
      </c>
      <c r="H84" s="77">
        <f>IFERROR(VLOOKUP($A84,IF('Index LA Main'!$B$4=1,'Index LA Main'!$A$8:$Y$170,IF('Index LA Main'!$B$4=2,'Index LA Main'!$A$177:$Y$339,IF('Index LA Main'!$B$4=3,'Index LA Main'!$A$346:$Y$508,IF('Index LA Main'!$B$4=4,'Index LA Main'!$A$515:$Y$677,"Error")))),'Index LA Main'!H$1,0),"Error")</f>
        <v>0</v>
      </c>
      <c r="I84" s="77">
        <f>IFERROR(VLOOKUP($A84,IF('Index LA Main'!$B$4=1,'Index LA Main'!$A$8:$Y$170,IF('Index LA Main'!$B$4=2,'Index LA Main'!$A$177:$Y$339,IF('Index LA Main'!$B$4=3,'Index LA Main'!$A$346:$Y$508,IF('Index LA Main'!$B$4=4,'Index LA Main'!$A$515:$Y$677,"Error")))),'Index LA Main'!I$1,0),"Error")</f>
        <v>7.0000000000000007E-2</v>
      </c>
      <c r="J84" s="77">
        <f>IFERROR(VLOOKUP($A84,IF('Index LA Main'!$B$4=1,'Index LA Main'!$A$8:$Y$170,IF('Index LA Main'!$B$4=2,'Index LA Main'!$A$177:$Y$339,IF('Index LA Main'!$B$4=3,'Index LA Main'!$A$346:$Y$508,IF('Index LA Main'!$B$4=4,'Index LA Main'!$A$515:$Y$677,"Error")))),'Index LA Main'!J$1,0),"Error")</f>
        <v>0.11</v>
      </c>
      <c r="K84" s="77">
        <f>IFERROR(VLOOKUP($A84,IF('Index LA Main'!$B$4=1,'Index LA Main'!$A$8:$Y$170,IF('Index LA Main'!$B$4=2,'Index LA Main'!$A$177:$Y$339,IF('Index LA Main'!$B$4=3,'Index LA Main'!$A$346:$Y$508,IF('Index LA Main'!$B$4=4,'Index LA Main'!$A$515:$Y$677,"Error")))),'Index LA Main'!K$1,0),"Error")</f>
        <v>0.11</v>
      </c>
      <c r="L84" s="77">
        <f>IFERROR(VLOOKUP($A84,IF('Index LA Main'!$B$4=1,'Index LA Main'!$A$8:$Y$170,IF('Index LA Main'!$B$4=2,'Index LA Main'!$A$177:$Y$339,IF('Index LA Main'!$B$4=3,'Index LA Main'!$A$346:$Y$508,IF('Index LA Main'!$B$4=4,'Index LA Main'!$A$515:$Y$677,"Error")))),'Index LA Main'!L$1,0),"Error")</f>
        <v>0</v>
      </c>
      <c r="M84" s="77" t="str">
        <f>IFERROR(VLOOKUP($A84,IF('Index LA Main'!$B$4=1,'Index LA Main'!$A$8:$Y$170,IF('Index LA Main'!$B$4=2,'Index LA Main'!$A$177:$Y$339,IF('Index LA Main'!$B$4=3,'Index LA Main'!$A$346:$Y$508,IF('Index LA Main'!$B$4=4,'Index LA Main'!$A$515:$Y$677,"Error")))),'Index LA Main'!M$1,0),"Error")</f>
        <v>-</v>
      </c>
      <c r="N84" s="77">
        <f>IFERROR(VLOOKUP($A84,IF('Index LA Main'!$B$4=1,'Index LA Main'!$A$8:$Y$170,IF('Index LA Main'!$B$4=2,'Index LA Main'!$A$177:$Y$339,IF('Index LA Main'!$B$4=3,'Index LA Main'!$A$346:$Y$508,IF('Index LA Main'!$B$4=4,'Index LA Main'!$A$515:$Y$677,"Error")))),'Index LA Main'!N$1,0),"Error")</f>
        <v>0</v>
      </c>
      <c r="O84" s="77">
        <f>IFERROR(VLOOKUP($A84,IF('Index LA Main'!$B$4=1,'Index LA Main'!$A$8:$Y$170,IF('Index LA Main'!$B$4=2,'Index LA Main'!$A$177:$Y$339,IF('Index LA Main'!$B$4=3,'Index LA Main'!$A$346:$Y$508,IF('Index LA Main'!$B$4=4,'Index LA Main'!$A$515:$Y$677,"Error")))),'Index LA Main'!O$1,0),"Error")</f>
        <v>0.08</v>
      </c>
      <c r="P84" s="77" t="str">
        <f>IFERROR(VLOOKUP($A84,IF('Index LA Main'!$B$4=1,'Index LA Main'!$A$8:$Y$170,IF('Index LA Main'!$B$4=2,'Index LA Main'!$A$177:$Y$339,IF('Index LA Main'!$B$4=3,'Index LA Main'!$A$346:$Y$508,IF('Index LA Main'!$B$4=4,'Index LA Main'!$A$515:$Y$677,"Error")))),'Index LA Main'!P$1,0),"Error")</f>
        <v>x</v>
      </c>
      <c r="Q84" s="77" t="str">
        <f>IFERROR(VLOOKUP($A84,IF('Index LA Main'!$B$4=1,'Index LA Main'!$A$8:$Y$170,IF('Index LA Main'!$B$4=2,'Index LA Main'!$A$177:$Y$339,IF('Index LA Main'!$B$4=3,'Index LA Main'!$A$346:$Y$508,IF('Index LA Main'!$B$4=4,'Index LA Main'!$A$515:$Y$677,"Error")))),'Index LA Main'!Q$1,0),"Error")</f>
        <v>-</v>
      </c>
      <c r="R84" s="77">
        <f>IFERROR(VLOOKUP($A84,IF('Index LA Main'!$B$4=1,'Index LA Main'!$A$8:$Y$170,IF('Index LA Main'!$B$4=2,'Index LA Main'!$A$177:$Y$339,IF('Index LA Main'!$B$4=3,'Index LA Main'!$A$346:$Y$508,IF('Index LA Main'!$B$4=4,'Index LA Main'!$A$515:$Y$677,"Error")))),'Index LA Main'!R$1,0),"Error")</f>
        <v>0.02</v>
      </c>
      <c r="S84" s="77">
        <f>IFERROR(VLOOKUP($A84,IF('Index LA Main'!$B$4=1,'Index LA Main'!$A$8:$Y$170,IF('Index LA Main'!$B$4=2,'Index LA Main'!$A$177:$Y$339,IF('Index LA Main'!$B$4=3,'Index LA Main'!$A$346:$Y$508,IF('Index LA Main'!$B$4=4,'Index LA Main'!$A$515:$Y$677,"Error")))),'Index LA Main'!S$1,0),"Error")</f>
        <v>0.01</v>
      </c>
      <c r="T84" s="77" t="str">
        <f>IFERROR(VLOOKUP($A84,IF('Index LA Main'!$B$4=1,'Index LA Main'!$A$8:$Y$170,IF('Index LA Main'!$B$4=2,'Index LA Main'!$A$177:$Y$339,IF('Index LA Main'!$B$4=3,'Index LA Main'!$A$346:$Y$508,IF('Index LA Main'!$B$4=4,'Index LA Main'!$A$515:$Y$677,"Error")))),'Index LA Main'!T$1,0),"Error")</f>
        <v>-</v>
      </c>
      <c r="U84" s="77">
        <f>IFERROR(VLOOKUP($A84,IF('Index LA Main'!$B$4=1,'Index LA Main'!$A$8:$Y$170,IF('Index LA Main'!$B$4=2,'Index LA Main'!$A$177:$Y$339,IF('Index LA Main'!$B$4=3,'Index LA Main'!$A$346:$Y$508,IF('Index LA Main'!$B$4=4,'Index LA Main'!$A$515:$Y$677,"Error")))),'Index LA Main'!U$1,0),"Error")</f>
        <v>0.01</v>
      </c>
      <c r="V84" s="77">
        <f>IFERROR(VLOOKUP($A84,IF('Index LA Main'!$B$4=1,'Index LA Main'!$A$8:$Y$170,IF('Index LA Main'!$B$4=2,'Index LA Main'!$A$177:$Y$339,IF('Index LA Main'!$B$4=3,'Index LA Main'!$A$346:$Y$508,IF('Index LA Main'!$B$4=4,'Index LA Main'!$A$515:$Y$677,"Error")))),'Index LA Main'!V$1,0),"Error")</f>
        <v>0.02</v>
      </c>
      <c r="W84" s="77">
        <f>IFERROR(VLOOKUP($A84,IF('Index LA Main'!$B$4=1,'Index LA Main'!$A$8:$Y$170,IF('Index LA Main'!$B$4=2,'Index LA Main'!$A$177:$Y$339,IF('Index LA Main'!$B$4=3,'Index LA Main'!$A$346:$Y$508,IF('Index LA Main'!$B$4=4,'Index LA Main'!$A$515:$Y$677,"Error")))),'Index LA Main'!W$1,0),"Error")</f>
        <v>0.09</v>
      </c>
      <c r="X84" s="77">
        <f>IFERROR(VLOOKUP($A84,IF('Index LA Main'!$B$4=1,'Index LA Main'!$A$8:$Y$170,IF('Index LA Main'!$B$4=2,'Index LA Main'!$A$177:$Y$339,IF('Index LA Main'!$B$4=3,'Index LA Main'!$A$346:$Y$508,IF('Index LA Main'!$B$4=4,'Index LA Main'!$A$515:$Y$677,"Error")))),'Index LA Main'!X$1,0),"Error")</f>
        <v>0.03</v>
      </c>
      <c r="Y84" s="77">
        <f>IFERROR(VLOOKUP($A84,IF('Index LA Main'!$B$4=1,'Index LA Main'!$A$8:$Y$170,IF('Index LA Main'!$B$4=2,'Index LA Main'!$A$177:$Y$339,IF('Index LA Main'!$B$4=3,'Index LA Main'!$A$346:$Y$508,IF('Index LA Main'!$B$4=4,'Index LA Main'!$A$515:$Y$677,"Error")))),'Index LA Main'!Y$1,0),"Error")</f>
        <v>0.02</v>
      </c>
    </row>
    <row r="85" spans="1:25" s="129" customFormat="1" x14ac:dyDescent="0.2">
      <c r="A85" s="6">
        <v>208</v>
      </c>
      <c r="B85" s="6" t="s">
        <v>252</v>
      </c>
      <c r="C85" s="7" t="s">
        <v>178</v>
      </c>
      <c r="D85" s="122">
        <f>IFERROR(VLOOKUP($A85,IF('Index LA Main'!$B$4=1,'Index LA Main'!$A$8:$Y$170,IF('Index LA Main'!$B$4=2,'Index LA Main'!$A$177:$Y$339,IF('Index LA Main'!$B$4=3,'Index LA Main'!$A$346:$Y$508,IF('Index LA Main'!$B$4=4,'Index LA Main'!$A$515:$Y$677,"Error")))),'Index LA Main'!D$1,0),"Error")</f>
        <v>1840</v>
      </c>
      <c r="E85" s="77">
        <f>IFERROR(VLOOKUP($A85,IF('Index LA Main'!$B$4=1,'Index LA Main'!$A$8:$Y$170,IF('Index LA Main'!$B$4=2,'Index LA Main'!$A$177:$Y$339,IF('Index LA Main'!$B$4=3,'Index LA Main'!$A$346:$Y$508,IF('Index LA Main'!$B$4=4,'Index LA Main'!$A$515:$Y$677,"Error")))),'Index LA Main'!E$1,0),"Error")</f>
        <v>0.91</v>
      </c>
      <c r="F85" s="77">
        <f>IFERROR(VLOOKUP($A85,IF('Index LA Main'!$B$4=1,'Index LA Main'!$A$8:$Y$170,IF('Index LA Main'!$B$4=2,'Index LA Main'!$A$177:$Y$339,IF('Index LA Main'!$B$4=3,'Index LA Main'!$A$346:$Y$508,IF('Index LA Main'!$B$4=4,'Index LA Main'!$A$515:$Y$677,"Error")))),'Index LA Main'!F$1,0),"Error")</f>
        <v>0.9</v>
      </c>
      <c r="G85" s="77">
        <f>IFERROR(VLOOKUP($A85,IF('Index LA Main'!$B$4=1,'Index LA Main'!$A$8:$Y$170,IF('Index LA Main'!$B$4=2,'Index LA Main'!$A$177:$Y$339,IF('Index LA Main'!$B$4=3,'Index LA Main'!$A$346:$Y$508,IF('Index LA Main'!$B$4=4,'Index LA Main'!$A$515:$Y$677,"Error")))),'Index LA Main'!G$1,0),"Error")</f>
        <v>0.28000000000000003</v>
      </c>
      <c r="H85" s="77" t="str">
        <f>IFERROR(VLOOKUP($A85,IF('Index LA Main'!$B$4=1,'Index LA Main'!$A$8:$Y$170,IF('Index LA Main'!$B$4=2,'Index LA Main'!$A$177:$Y$339,IF('Index LA Main'!$B$4=3,'Index LA Main'!$A$346:$Y$508,IF('Index LA Main'!$B$4=4,'Index LA Main'!$A$515:$Y$677,"Error")))),'Index LA Main'!H$1,0),"Error")</f>
        <v>-</v>
      </c>
      <c r="I85" s="77">
        <f>IFERROR(VLOOKUP($A85,IF('Index LA Main'!$B$4=1,'Index LA Main'!$A$8:$Y$170,IF('Index LA Main'!$B$4=2,'Index LA Main'!$A$177:$Y$339,IF('Index LA Main'!$B$4=3,'Index LA Main'!$A$346:$Y$508,IF('Index LA Main'!$B$4=4,'Index LA Main'!$A$515:$Y$677,"Error")))),'Index LA Main'!I$1,0),"Error")</f>
        <v>0.01</v>
      </c>
      <c r="J85" s="77">
        <f>IFERROR(VLOOKUP($A85,IF('Index LA Main'!$B$4=1,'Index LA Main'!$A$8:$Y$170,IF('Index LA Main'!$B$4=2,'Index LA Main'!$A$177:$Y$339,IF('Index LA Main'!$B$4=3,'Index LA Main'!$A$346:$Y$508,IF('Index LA Main'!$B$4=4,'Index LA Main'!$A$515:$Y$677,"Error")))),'Index LA Main'!J$1,0),"Error")</f>
        <v>0.48</v>
      </c>
      <c r="K85" s="77">
        <f>IFERROR(VLOOKUP($A85,IF('Index LA Main'!$B$4=1,'Index LA Main'!$A$8:$Y$170,IF('Index LA Main'!$B$4=2,'Index LA Main'!$A$177:$Y$339,IF('Index LA Main'!$B$4=3,'Index LA Main'!$A$346:$Y$508,IF('Index LA Main'!$B$4=4,'Index LA Main'!$A$515:$Y$677,"Error")))),'Index LA Main'!K$1,0),"Error")</f>
        <v>0.13</v>
      </c>
      <c r="L85" s="77">
        <f>IFERROR(VLOOKUP($A85,IF('Index LA Main'!$B$4=1,'Index LA Main'!$A$8:$Y$170,IF('Index LA Main'!$B$4=2,'Index LA Main'!$A$177:$Y$339,IF('Index LA Main'!$B$4=3,'Index LA Main'!$A$346:$Y$508,IF('Index LA Main'!$B$4=4,'Index LA Main'!$A$515:$Y$677,"Error")))),'Index LA Main'!L$1,0),"Error")</f>
        <v>0</v>
      </c>
      <c r="M85" s="77">
        <f>IFERROR(VLOOKUP($A85,IF('Index LA Main'!$B$4=1,'Index LA Main'!$A$8:$Y$170,IF('Index LA Main'!$B$4=2,'Index LA Main'!$A$177:$Y$339,IF('Index LA Main'!$B$4=3,'Index LA Main'!$A$346:$Y$508,IF('Index LA Main'!$B$4=4,'Index LA Main'!$A$515:$Y$677,"Error")))),'Index LA Main'!M$1,0),"Error")</f>
        <v>0</v>
      </c>
      <c r="N85" s="77">
        <f>IFERROR(VLOOKUP($A85,IF('Index LA Main'!$B$4=1,'Index LA Main'!$A$8:$Y$170,IF('Index LA Main'!$B$4=2,'Index LA Main'!$A$177:$Y$339,IF('Index LA Main'!$B$4=3,'Index LA Main'!$A$346:$Y$508,IF('Index LA Main'!$B$4=4,'Index LA Main'!$A$515:$Y$677,"Error")))),'Index LA Main'!N$1,0),"Error")</f>
        <v>0</v>
      </c>
      <c r="O85" s="77">
        <f>IFERROR(VLOOKUP($A85,IF('Index LA Main'!$B$4=1,'Index LA Main'!$A$8:$Y$170,IF('Index LA Main'!$B$4=2,'Index LA Main'!$A$177:$Y$339,IF('Index LA Main'!$B$4=3,'Index LA Main'!$A$346:$Y$508,IF('Index LA Main'!$B$4=4,'Index LA Main'!$A$515:$Y$677,"Error")))),'Index LA Main'!O$1,0),"Error")</f>
        <v>0.02</v>
      </c>
      <c r="P85" s="77">
        <f>IFERROR(VLOOKUP($A85,IF('Index LA Main'!$B$4=1,'Index LA Main'!$A$8:$Y$170,IF('Index LA Main'!$B$4=2,'Index LA Main'!$A$177:$Y$339,IF('Index LA Main'!$B$4=3,'Index LA Main'!$A$346:$Y$508,IF('Index LA Main'!$B$4=4,'Index LA Main'!$A$515:$Y$677,"Error")))),'Index LA Main'!P$1,0),"Error")</f>
        <v>0</v>
      </c>
      <c r="Q85" s="77" t="str">
        <f>IFERROR(VLOOKUP($A85,IF('Index LA Main'!$B$4=1,'Index LA Main'!$A$8:$Y$170,IF('Index LA Main'!$B$4=2,'Index LA Main'!$A$177:$Y$339,IF('Index LA Main'!$B$4=3,'Index LA Main'!$A$346:$Y$508,IF('Index LA Main'!$B$4=4,'Index LA Main'!$A$515:$Y$677,"Error")))),'Index LA Main'!Q$1,0),"Error")</f>
        <v>-</v>
      </c>
      <c r="R85" s="77" t="str">
        <f>IFERROR(VLOOKUP($A85,IF('Index LA Main'!$B$4=1,'Index LA Main'!$A$8:$Y$170,IF('Index LA Main'!$B$4=2,'Index LA Main'!$A$177:$Y$339,IF('Index LA Main'!$B$4=3,'Index LA Main'!$A$346:$Y$508,IF('Index LA Main'!$B$4=4,'Index LA Main'!$A$515:$Y$677,"Error")))),'Index LA Main'!R$1,0),"Error")</f>
        <v>-</v>
      </c>
      <c r="S85" s="77" t="str">
        <f>IFERROR(VLOOKUP($A85,IF('Index LA Main'!$B$4=1,'Index LA Main'!$A$8:$Y$170,IF('Index LA Main'!$B$4=2,'Index LA Main'!$A$177:$Y$339,IF('Index LA Main'!$B$4=3,'Index LA Main'!$A$346:$Y$508,IF('Index LA Main'!$B$4=4,'Index LA Main'!$A$515:$Y$677,"Error")))),'Index LA Main'!S$1,0),"Error")</f>
        <v>-</v>
      </c>
      <c r="T85" s="77" t="str">
        <f>IFERROR(VLOOKUP($A85,IF('Index LA Main'!$B$4=1,'Index LA Main'!$A$8:$Y$170,IF('Index LA Main'!$B$4=2,'Index LA Main'!$A$177:$Y$339,IF('Index LA Main'!$B$4=3,'Index LA Main'!$A$346:$Y$508,IF('Index LA Main'!$B$4=4,'Index LA Main'!$A$515:$Y$677,"Error")))),'Index LA Main'!T$1,0),"Error")</f>
        <v>x</v>
      </c>
      <c r="U85" s="77">
        <f>IFERROR(VLOOKUP($A85,IF('Index LA Main'!$B$4=1,'Index LA Main'!$A$8:$Y$170,IF('Index LA Main'!$B$4=2,'Index LA Main'!$A$177:$Y$339,IF('Index LA Main'!$B$4=3,'Index LA Main'!$A$346:$Y$508,IF('Index LA Main'!$B$4=4,'Index LA Main'!$A$515:$Y$677,"Error")))),'Index LA Main'!U$1,0),"Error")</f>
        <v>0</v>
      </c>
      <c r="V85" s="77" t="str">
        <f>IFERROR(VLOOKUP($A85,IF('Index LA Main'!$B$4=1,'Index LA Main'!$A$8:$Y$170,IF('Index LA Main'!$B$4=2,'Index LA Main'!$A$177:$Y$339,IF('Index LA Main'!$B$4=3,'Index LA Main'!$A$346:$Y$508,IF('Index LA Main'!$B$4=4,'Index LA Main'!$A$515:$Y$677,"Error")))),'Index LA Main'!V$1,0),"Error")</f>
        <v>-</v>
      </c>
      <c r="W85" s="77">
        <f>IFERROR(VLOOKUP($A85,IF('Index LA Main'!$B$4=1,'Index LA Main'!$A$8:$Y$170,IF('Index LA Main'!$B$4=2,'Index LA Main'!$A$177:$Y$339,IF('Index LA Main'!$B$4=3,'Index LA Main'!$A$346:$Y$508,IF('Index LA Main'!$B$4=4,'Index LA Main'!$A$515:$Y$677,"Error")))),'Index LA Main'!W$1,0),"Error")</f>
        <v>7.0000000000000007E-2</v>
      </c>
      <c r="X85" s="77" t="str">
        <f>IFERROR(VLOOKUP($A85,IF('Index LA Main'!$B$4=1,'Index LA Main'!$A$8:$Y$170,IF('Index LA Main'!$B$4=2,'Index LA Main'!$A$177:$Y$339,IF('Index LA Main'!$B$4=3,'Index LA Main'!$A$346:$Y$508,IF('Index LA Main'!$B$4=4,'Index LA Main'!$A$515:$Y$677,"Error")))),'Index LA Main'!X$1,0),"Error")</f>
        <v>-</v>
      </c>
      <c r="Y85" s="77">
        <f>IFERROR(VLOOKUP($A85,IF('Index LA Main'!$B$4=1,'Index LA Main'!$A$8:$Y$170,IF('Index LA Main'!$B$4=2,'Index LA Main'!$A$177:$Y$339,IF('Index LA Main'!$B$4=3,'Index LA Main'!$A$346:$Y$508,IF('Index LA Main'!$B$4=4,'Index LA Main'!$A$515:$Y$677,"Error")))),'Index LA Main'!Y$1,0),"Error")</f>
        <v>0.02</v>
      </c>
    </row>
    <row r="86" spans="1:25" s="129" customFormat="1" x14ac:dyDescent="0.2">
      <c r="A86" s="6">
        <v>888</v>
      </c>
      <c r="B86" s="6" t="s">
        <v>253</v>
      </c>
      <c r="C86" s="7" t="s">
        <v>168</v>
      </c>
      <c r="D86" s="122">
        <f>IFERROR(VLOOKUP($A86,IF('Index LA Main'!$B$4=1,'Index LA Main'!$A$8:$Y$170,IF('Index LA Main'!$B$4=2,'Index LA Main'!$A$177:$Y$339,IF('Index LA Main'!$B$4=3,'Index LA Main'!$A$346:$Y$508,IF('Index LA Main'!$B$4=4,'Index LA Main'!$A$515:$Y$677,"Error")))),'Index LA Main'!D$1,0),"Error")</f>
        <v>12970</v>
      </c>
      <c r="E86" s="77">
        <f>IFERROR(VLOOKUP($A86,IF('Index LA Main'!$B$4=1,'Index LA Main'!$A$8:$Y$170,IF('Index LA Main'!$B$4=2,'Index LA Main'!$A$177:$Y$339,IF('Index LA Main'!$B$4=3,'Index LA Main'!$A$346:$Y$508,IF('Index LA Main'!$B$4=4,'Index LA Main'!$A$515:$Y$677,"Error")))),'Index LA Main'!E$1,0),"Error")</f>
        <v>0.91</v>
      </c>
      <c r="F86" s="77">
        <f>IFERROR(VLOOKUP($A86,IF('Index LA Main'!$B$4=1,'Index LA Main'!$A$8:$Y$170,IF('Index LA Main'!$B$4=2,'Index LA Main'!$A$177:$Y$339,IF('Index LA Main'!$B$4=3,'Index LA Main'!$A$346:$Y$508,IF('Index LA Main'!$B$4=4,'Index LA Main'!$A$515:$Y$677,"Error")))),'Index LA Main'!F$1,0),"Error")</f>
        <v>0.89</v>
      </c>
      <c r="G86" s="77">
        <f>IFERROR(VLOOKUP($A86,IF('Index LA Main'!$B$4=1,'Index LA Main'!$A$8:$Y$170,IF('Index LA Main'!$B$4=2,'Index LA Main'!$A$177:$Y$339,IF('Index LA Main'!$B$4=3,'Index LA Main'!$A$346:$Y$508,IF('Index LA Main'!$B$4=4,'Index LA Main'!$A$515:$Y$677,"Error")))),'Index LA Main'!G$1,0),"Error")</f>
        <v>0.47</v>
      </c>
      <c r="H86" s="77" t="str">
        <f>IFERROR(VLOOKUP($A86,IF('Index LA Main'!$B$4=1,'Index LA Main'!$A$8:$Y$170,IF('Index LA Main'!$B$4=2,'Index LA Main'!$A$177:$Y$339,IF('Index LA Main'!$B$4=3,'Index LA Main'!$A$346:$Y$508,IF('Index LA Main'!$B$4=4,'Index LA Main'!$A$515:$Y$677,"Error")))),'Index LA Main'!H$1,0),"Error")</f>
        <v>-</v>
      </c>
      <c r="I86" s="77">
        <f>IFERROR(VLOOKUP($A86,IF('Index LA Main'!$B$4=1,'Index LA Main'!$A$8:$Y$170,IF('Index LA Main'!$B$4=2,'Index LA Main'!$A$177:$Y$339,IF('Index LA Main'!$B$4=3,'Index LA Main'!$A$346:$Y$508,IF('Index LA Main'!$B$4=4,'Index LA Main'!$A$515:$Y$677,"Error")))),'Index LA Main'!I$1,0),"Error")</f>
        <v>0.04</v>
      </c>
      <c r="J86" s="77">
        <f>IFERROR(VLOOKUP($A86,IF('Index LA Main'!$B$4=1,'Index LA Main'!$A$8:$Y$170,IF('Index LA Main'!$B$4=2,'Index LA Main'!$A$177:$Y$339,IF('Index LA Main'!$B$4=3,'Index LA Main'!$A$346:$Y$508,IF('Index LA Main'!$B$4=4,'Index LA Main'!$A$515:$Y$677,"Error")))),'Index LA Main'!J$1,0),"Error")</f>
        <v>0.2</v>
      </c>
      <c r="K86" s="77">
        <f>IFERROR(VLOOKUP($A86,IF('Index LA Main'!$B$4=1,'Index LA Main'!$A$8:$Y$170,IF('Index LA Main'!$B$4=2,'Index LA Main'!$A$177:$Y$339,IF('Index LA Main'!$B$4=3,'Index LA Main'!$A$346:$Y$508,IF('Index LA Main'!$B$4=4,'Index LA Main'!$A$515:$Y$677,"Error")))),'Index LA Main'!K$1,0),"Error")</f>
        <v>0.18</v>
      </c>
      <c r="L86" s="77">
        <f>IFERROR(VLOOKUP($A86,IF('Index LA Main'!$B$4=1,'Index LA Main'!$A$8:$Y$170,IF('Index LA Main'!$B$4=2,'Index LA Main'!$A$177:$Y$339,IF('Index LA Main'!$B$4=3,'Index LA Main'!$A$346:$Y$508,IF('Index LA Main'!$B$4=4,'Index LA Main'!$A$515:$Y$677,"Error")))),'Index LA Main'!L$1,0),"Error")</f>
        <v>0</v>
      </c>
      <c r="M86" s="77" t="str">
        <f>IFERROR(VLOOKUP($A86,IF('Index LA Main'!$B$4=1,'Index LA Main'!$A$8:$Y$170,IF('Index LA Main'!$B$4=2,'Index LA Main'!$A$177:$Y$339,IF('Index LA Main'!$B$4=3,'Index LA Main'!$A$346:$Y$508,IF('Index LA Main'!$B$4=4,'Index LA Main'!$A$515:$Y$677,"Error")))),'Index LA Main'!M$1,0),"Error")</f>
        <v>x</v>
      </c>
      <c r="N86" s="77" t="str">
        <f>IFERROR(VLOOKUP($A86,IF('Index LA Main'!$B$4=1,'Index LA Main'!$A$8:$Y$170,IF('Index LA Main'!$B$4=2,'Index LA Main'!$A$177:$Y$339,IF('Index LA Main'!$B$4=3,'Index LA Main'!$A$346:$Y$508,IF('Index LA Main'!$B$4=4,'Index LA Main'!$A$515:$Y$677,"Error")))),'Index LA Main'!N$1,0),"Error")</f>
        <v>-</v>
      </c>
      <c r="O86" s="77">
        <f>IFERROR(VLOOKUP($A86,IF('Index LA Main'!$B$4=1,'Index LA Main'!$A$8:$Y$170,IF('Index LA Main'!$B$4=2,'Index LA Main'!$A$177:$Y$339,IF('Index LA Main'!$B$4=3,'Index LA Main'!$A$346:$Y$508,IF('Index LA Main'!$B$4=4,'Index LA Main'!$A$515:$Y$677,"Error")))),'Index LA Main'!O$1,0),"Error")</f>
        <v>7.0000000000000007E-2</v>
      </c>
      <c r="P86" s="77">
        <f>IFERROR(VLOOKUP($A86,IF('Index LA Main'!$B$4=1,'Index LA Main'!$A$8:$Y$170,IF('Index LA Main'!$B$4=2,'Index LA Main'!$A$177:$Y$339,IF('Index LA Main'!$B$4=3,'Index LA Main'!$A$346:$Y$508,IF('Index LA Main'!$B$4=4,'Index LA Main'!$A$515:$Y$677,"Error")))),'Index LA Main'!P$1,0),"Error")</f>
        <v>0</v>
      </c>
      <c r="Q86" s="77" t="str">
        <f>IFERROR(VLOOKUP($A86,IF('Index LA Main'!$B$4=1,'Index LA Main'!$A$8:$Y$170,IF('Index LA Main'!$B$4=2,'Index LA Main'!$A$177:$Y$339,IF('Index LA Main'!$B$4=3,'Index LA Main'!$A$346:$Y$508,IF('Index LA Main'!$B$4=4,'Index LA Main'!$A$515:$Y$677,"Error")))),'Index LA Main'!Q$1,0),"Error")</f>
        <v>-</v>
      </c>
      <c r="R86" s="77">
        <f>IFERROR(VLOOKUP($A86,IF('Index LA Main'!$B$4=1,'Index LA Main'!$A$8:$Y$170,IF('Index LA Main'!$B$4=2,'Index LA Main'!$A$177:$Y$339,IF('Index LA Main'!$B$4=3,'Index LA Main'!$A$346:$Y$508,IF('Index LA Main'!$B$4=4,'Index LA Main'!$A$515:$Y$677,"Error")))),'Index LA Main'!R$1,0),"Error")</f>
        <v>0.01</v>
      </c>
      <c r="S86" s="77">
        <f>IFERROR(VLOOKUP($A86,IF('Index LA Main'!$B$4=1,'Index LA Main'!$A$8:$Y$170,IF('Index LA Main'!$B$4=2,'Index LA Main'!$A$177:$Y$339,IF('Index LA Main'!$B$4=3,'Index LA Main'!$A$346:$Y$508,IF('Index LA Main'!$B$4=4,'Index LA Main'!$A$515:$Y$677,"Error")))),'Index LA Main'!S$1,0),"Error")</f>
        <v>0.01</v>
      </c>
      <c r="T86" s="77" t="str">
        <f>IFERROR(VLOOKUP($A86,IF('Index LA Main'!$B$4=1,'Index LA Main'!$A$8:$Y$170,IF('Index LA Main'!$B$4=2,'Index LA Main'!$A$177:$Y$339,IF('Index LA Main'!$B$4=3,'Index LA Main'!$A$346:$Y$508,IF('Index LA Main'!$B$4=4,'Index LA Main'!$A$515:$Y$677,"Error")))),'Index LA Main'!T$1,0),"Error")</f>
        <v>-</v>
      </c>
      <c r="U86" s="77" t="str">
        <f>IFERROR(VLOOKUP($A86,IF('Index LA Main'!$B$4=1,'Index LA Main'!$A$8:$Y$170,IF('Index LA Main'!$B$4=2,'Index LA Main'!$A$177:$Y$339,IF('Index LA Main'!$B$4=3,'Index LA Main'!$A$346:$Y$508,IF('Index LA Main'!$B$4=4,'Index LA Main'!$A$515:$Y$677,"Error")))),'Index LA Main'!U$1,0),"Error")</f>
        <v>-</v>
      </c>
      <c r="V86" s="77">
        <f>IFERROR(VLOOKUP($A86,IF('Index LA Main'!$B$4=1,'Index LA Main'!$A$8:$Y$170,IF('Index LA Main'!$B$4=2,'Index LA Main'!$A$177:$Y$339,IF('Index LA Main'!$B$4=3,'Index LA Main'!$A$346:$Y$508,IF('Index LA Main'!$B$4=4,'Index LA Main'!$A$515:$Y$677,"Error")))),'Index LA Main'!V$1,0),"Error")</f>
        <v>0.01</v>
      </c>
      <c r="W86" s="77">
        <f>IFERROR(VLOOKUP($A86,IF('Index LA Main'!$B$4=1,'Index LA Main'!$A$8:$Y$170,IF('Index LA Main'!$B$4=2,'Index LA Main'!$A$177:$Y$339,IF('Index LA Main'!$B$4=3,'Index LA Main'!$A$346:$Y$508,IF('Index LA Main'!$B$4=4,'Index LA Main'!$A$515:$Y$677,"Error")))),'Index LA Main'!W$1,0),"Error")</f>
        <v>0.06</v>
      </c>
      <c r="X86" s="77">
        <f>IFERROR(VLOOKUP($A86,IF('Index LA Main'!$B$4=1,'Index LA Main'!$A$8:$Y$170,IF('Index LA Main'!$B$4=2,'Index LA Main'!$A$177:$Y$339,IF('Index LA Main'!$B$4=3,'Index LA Main'!$A$346:$Y$508,IF('Index LA Main'!$B$4=4,'Index LA Main'!$A$515:$Y$677,"Error")))),'Index LA Main'!X$1,0),"Error")</f>
        <v>0.01</v>
      </c>
      <c r="Y86" s="77">
        <f>IFERROR(VLOOKUP($A86,IF('Index LA Main'!$B$4=1,'Index LA Main'!$A$8:$Y$170,IF('Index LA Main'!$B$4=2,'Index LA Main'!$A$177:$Y$339,IF('Index LA Main'!$B$4=3,'Index LA Main'!$A$346:$Y$508,IF('Index LA Main'!$B$4=4,'Index LA Main'!$A$515:$Y$677,"Error")))),'Index LA Main'!Y$1,0),"Error")</f>
        <v>0.01</v>
      </c>
    </row>
    <row r="87" spans="1:25" s="129" customFormat="1" x14ac:dyDescent="0.2">
      <c r="A87" s="6">
        <v>383</v>
      </c>
      <c r="B87" s="6" t="s">
        <v>254</v>
      </c>
      <c r="C87" s="7" t="s">
        <v>170</v>
      </c>
      <c r="D87" s="122">
        <f>IFERROR(VLOOKUP($A87,IF('Index LA Main'!$B$4=1,'Index LA Main'!$A$8:$Y$170,IF('Index LA Main'!$B$4=2,'Index LA Main'!$A$177:$Y$339,IF('Index LA Main'!$B$4=3,'Index LA Main'!$A$346:$Y$508,IF('Index LA Main'!$B$4=4,'Index LA Main'!$A$515:$Y$677,"Error")))),'Index LA Main'!D$1,0),"Error")</f>
        <v>7720</v>
      </c>
      <c r="E87" s="77">
        <f>IFERROR(VLOOKUP($A87,IF('Index LA Main'!$B$4=1,'Index LA Main'!$A$8:$Y$170,IF('Index LA Main'!$B$4=2,'Index LA Main'!$A$177:$Y$339,IF('Index LA Main'!$B$4=3,'Index LA Main'!$A$346:$Y$508,IF('Index LA Main'!$B$4=4,'Index LA Main'!$A$515:$Y$677,"Error")))),'Index LA Main'!E$1,0),"Error")</f>
        <v>0.9</v>
      </c>
      <c r="F87" s="77">
        <f>IFERROR(VLOOKUP($A87,IF('Index LA Main'!$B$4=1,'Index LA Main'!$A$8:$Y$170,IF('Index LA Main'!$B$4=2,'Index LA Main'!$A$177:$Y$339,IF('Index LA Main'!$B$4=3,'Index LA Main'!$A$346:$Y$508,IF('Index LA Main'!$B$4=4,'Index LA Main'!$A$515:$Y$677,"Error")))),'Index LA Main'!F$1,0),"Error")</f>
        <v>0.88</v>
      </c>
      <c r="G87" s="77">
        <f>IFERROR(VLOOKUP($A87,IF('Index LA Main'!$B$4=1,'Index LA Main'!$A$8:$Y$170,IF('Index LA Main'!$B$4=2,'Index LA Main'!$A$177:$Y$339,IF('Index LA Main'!$B$4=3,'Index LA Main'!$A$346:$Y$508,IF('Index LA Main'!$B$4=4,'Index LA Main'!$A$515:$Y$677,"Error")))),'Index LA Main'!G$1,0),"Error")</f>
        <v>0.27</v>
      </c>
      <c r="H87" s="77" t="str">
        <f>IFERROR(VLOOKUP($A87,IF('Index LA Main'!$B$4=1,'Index LA Main'!$A$8:$Y$170,IF('Index LA Main'!$B$4=2,'Index LA Main'!$A$177:$Y$339,IF('Index LA Main'!$B$4=3,'Index LA Main'!$A$346:$Y$508,IF('Index LA Main'!$B$4=4,'Index LA Main'!$A$515:$Y$677,"Error")))),'Index LA Main'!H$1,0),"Error")</f>
        <v>-</v>
      </c>
      <c r="I87" s="77">
        <f>IFERROR(VLOOKUP($A87,IF('Index LA Main'!$B$4=1,'Index LA Main'!$A$8:$Y$170,IF('Index LA Main'!$B$4=2,'Index LA Main'!$A$177:$Y$339,IF('Index LA Main'!$B$4=3,'Index LA Main'!$A$346:$Y$508,IF('Index LA Main'!$B$4=4,'Index LA Main'!$A$515:$Y$677,"Error")))),'Index LA Main'!I$1,0),"Error")</f>
        <v>0.04</v>
      </c>
      <c r="J87" s="77">
        <f>IFERROR(VLOOKUP($A87,IF('Index LA Main'!$B$4=1,'Index LA Main'!$A$8:$Y$170,IF('Index LA Main'!$B$4=2,'Index LA Main'!$A$177:$Y$339,IF('Index LA Main'!$B$4=3,'Index LA Main'!$A$346:$Y$508,IF('Index LA Main'!$B$4=4,'Index LA Main'!$A$515:$Y$677,"Error")))),'Index LA Main'!J$1,0),"Error")</f>
        <v>0.45</v>
      </c>
      <c r="K87" s="77">
        <f>IFERROR(VLOOKUP($A87,IF('Index LA Main'!$B$4=1,'Index LA Main'!$A$8:$Y$170,IF('Index LA Main'!$B$4=2,'Index LA Main'!$A$177:$Y$339,IF('Index LA Main'!$B$4=3,'Index LA Main'!$A$346:$Y$508,IF('Index LA Main'!$B$4=4,'Index LA Main'!$A$515:$Y$677,"Error")))),'Index LA Main'!K$1,0),"Error")</f>
        <v>0.1</v>
      </c>
      <c r="L87" s="77">
        <f>IFERROR(VLOOKUP($A87,IF('Index LA Main'!$B$4=1,'Index LA Main'!$A$8:$Y$170,IF('Index LA Main'!$B$4=2,'Index LA Main'!$A$177:$Y$339,IF('Index LA Main'!$B$4=3,'Index LA Main'!$A$346:$Y$508,IF('Index LA Main'!$B$4=4,'Index LA Main'!$A$515:$Y$677,"Error")))),'Index LA Main'!L$1,0),"Error")</f>
        <v>0</v>
      </c>
      <c r="M87" s="77">
        <f>IFERROR(VLOOKUP($A87,IF('Index LA Main'!$B$4=1,'Index LA Main'!$A$8:$Y$170,IF('Index LA Main'!$B$4=2,'Index LA Main'!$A$177:$Y$339,IF('Index LA Main'!$B$4=3,'Index LA Main'!$A$346:$Y$508,IF('Index LA Main'!$B$4=4,'Index LA Main'!$A$515:$Y$677,"Error")))),'Index LA Main'!M$1,0),"Error")</f>
        <v>0</v>
      </c>
      <c r="N87" s="77" t="str">
        <f>IFERROR(VLOOKUP($A87,IF('Index LA Main'!$B$4=1,'Index LA Main'!$A$8:$Y$170,IF('Index LA Main'!$B$4=2,'Index LA Main'!$A$177:$Y$339,IF('Index LA Main'!$B$4=3,'Index LA Main'!$A$346:$Y$508,IF('Index LA Main'!$B$4=4,'Index LA Main'!$A$515:$Y$677,"Error")))),'Index LA Main'!N$1,0),"Error")</f>
        <v>-</v>
      </c>
      <c r="O87" s="77">
        <f>IFERROR(VLOOKUP($A87,IF('Index LA Main'!$B$4=1,'Index LA Main'!$A$8:$Y$170,IF('Index LA Main'!$B$4=2,'Index LA Main'!$A$177:$Y$339,IF('Index LA Main'!$B$4=3,'Index LA Main'!$A$346:$Y$508,IF('Index LA Main'!$B$4=4,'Index LA Main'!$A$515:$Y$677,"Error")))),'Index LA Main'!O$1,0),"Error")</f>
        <v>0.05</v>
      </c>
      <c r="P87" s="77">
        <f>IFERROR(VLOOKUP($A87,IF('Index LA Main'!$B$4=1,'Index LA Main'!$A$8:$Y$170,IF('Index LA Main'!$B$4=2,'Index LA Main'!$A$177:$Y$339,IF('Index LA Main'!$B$4=3,'Index LA Main'!$A$346:$Y$508,IF('Index LA Main'!$B$4=4,'Index LA Main'!$A$515:$Y$677,"Error")))),'Index LA Main'!P$1,0),"Error")</f>
        <v>0</v>
      </c>
      <c r="Q87" s="77">
        <f>IFERROR(VLOOKUP($A87,IF('Index LA Main'!$B$4=1,'Index LA Main'!$A$8:$Y$170,IF('Index LA Main'!$B$4=2,'Index LA Main'!$A$177:$Y$339,IF('Index LA Main'!$B$4=3,'Index LA Main'!$A$346:$Y$508,IF('Index LA Main'!$B$4=4,'Index LA Main'!$A$515:$Y$677,"Error")))),'Index LA Main'!Q$1,0),"Error")</f>
        <v>0.01</v>
      </c>
      <c r="R87" s="77">
        <f>IFERROR(VLOOKUP($A87,IF('Index LA Main'!$B$4=1,'Index LA Main'!$A$8:$Y$170,IF('Index LA Main'!$B$4=2,'Index LA Main'!$A$177:$Y$339,IF('Index LA Main'!$B$4=3,'Index LA Main'!$A$346:$Y$508,IF('Index LA Main'!$B$4=4,'Index LA Main'!$A$515:$Y$677,"Error")))),'Index LA Main'!R$1,0),"Error")</f>
        <v>0.01</v>
      </c>
      <c r="S87" s="77" t="str">
        <f>IFERROR(VLOOKUP($A87,IF('Index LA Main'!$B$4=1,'Index LA Main'!$A$8:$Y$170,IF('Index LA Main'!$B$4=2,'Index LA Main'!$A$177:$Y$339,IF('Index LA Main'!$B$4=3,'Index LA Main'!$A$346:$Y$508,IF('Index LA Main'!$B$4=4,'Index LA Main'!$A$515:$Y$677,"Error")))),'Index LA Main'!S$1,0),"Error")</f>
        <v>-</v>
      </c>
      <c r="T87" s="77" t="str">
        <f>IFERROR(VLOOKUP($A87,IF('Index LA Main'!$B$4=1,'Index LA Main'!$A$8:$Y$170,IF('Index LA Main'!$B$4=2,'Index LA Main'!$A$177:$Y$339,IF('Index LA Main'!$B$4=3,'Index LA Main'!$A$346:$Y$508,IF('Index LA Main'!$B$4=4,'Index LA Main'!$A$515:$Y$677,"Error")))),'Index LA Main'!T$1,0),"Error")</f>
        <v>-</v>
      </c>
      <c r="U87" s="77" t="str">
        <f>IFERROR(VLOOKUP($A87,IF('Index LA Main'!$B$4=1,'Index LA Main'!$A$8:$Y$170,IF('Index LA Main'!$B$4=2,'Index LA Main'!$A$177:$Y$339,IF('Index LA Main'!$B$4=3,'Index LA Main'!$A$346:$Y$508,IF('Index LA Main'!$B$4=4,'Index LA Main'!$A$515:$Y$677,"Error")))),'Index LA Main'!U$1,0),"Error")</f>
        <v>-</v>
      </c>
      <c r="V87" s="77">
        <f>IFERROR(VLOOKUP($A87,IF('Index LA Main'!$B$4=1,'Index LA Main'!$A$8:$Y$170,IF('Index LA Main'!$B$4=2,'Index LA Main'!$A$177:$Y$339,IF('Index LA Main'!$B$4=3,'Index LA Main'!$A$346:$Y$508,IF('Index LA Main'!$B$4=4,'Index LA Main'!$A$515:$Y$677,"Error")))),'Index LA Main'!V$1,0),"Error")</f>
        <v>0.01</v>
      </c>
      <c r="W87" s="77">
        <f>IFERROR(VLOOKUP($A87,IF('Index LA Main'!$B$4=1,'Index LA Main'!$A$8:$Y$170,IF('Index LA Main'!$B$4=2,'Index LA Main'!$A$177:$Y$339,IF('Index LA Main'!$B$4=3,'Index LA Main'!$A$346:$Y$508,IF('Index LA Main'!$B$4=4,'Index LA Main'!$A$515:$Y$677,"Error")))),'Index LA Main'!W$1,0),"Error")</f>
        <v>0.06</v>
      </c>
      <c r="X87" s="77">
        <f>IFERROR(VLOOKUP($A87,IF('Index LA Main'!$B$4=1,'Index LA Main'!$A$8:$Y$170,IF('Index LA Main'!$B$4=2,'Index LA Main'!$A$177:$Y$339,IF('Index LA Main'!$B$4=3,'Index LA Main'!$A$346:$Y$508,IF('Index LA Main'!$B$4=4,'Index LA Main'!$A$515:$Y$677,"Error")))),'Index LA Main'!X$1,0),"Error")</f>
        <v>0.03</v>
      </c>
      <c r="Y87" s="77">
        <f>IFERROR(VLOOKUP($A87,IF('Index LA Main'!$B$4=1,'Index LA Main'!$A$8:$Y$170,IF('Index LA Main'!$B$4=2,'Index LA Main'!$A$177:$Y$339,IF('Index LA Main'!$B$4=3,'Index LA Main'!$A$346:$Y$508,IF('Index LA Main'!$B$4=4,'Index LA Main'!$A$515:$Y$677,"Error")))),'Index LA Main'!Y$1,0),"Error")</f>
        <v>0.01</v>
      </c>
    </row>
    <row r="88" spans="1:25" s="129" customFormat="1" x14ac:dyDescent="0.2">
      <c r="A88" s="6">
        <v>856</v>
      </c>
      <c r="B88" s="6" t="s">
        <v>255</v>
      </c>
      <c r="C88" s="7" t="s">
        <v>172</v>
      </c>
      <c r="D88" s="122">
        <f>IFERROR(VLOOKUP($A88,IF('Index LA Main'!$B$4=1,'Index LA Main'!$A$8:$Y$170,IF('Index LA Main'!$B$4=2,'Index LA Main'!$A$177:$Y$339,IF('Index LA Main'!$B$4=3,'Index LA Main'!$A$346:$Y$508,IF('Index LA Main'!$B$4=4,'Index LA Main'!$A$515:$Y$677,"Error")))),'Index LA Main'!D$1,0),"Error")</f>
        <v>3380</v>
      </c>
      <c r="E88" s="77">
        <f>IFERROR(VLOOKUP($A88,IF('Index LA Main'!$B$4=1,'Index LA Main'!$A$8:$Y$170,IF('Index LA Main'!$B$4=2,'Index LA Main'!$A$177:$Y$339,IF('Index LA Main'!$B$4=3,'Index LA Main'!$A$346:$Y$508,IF('Index LA Main'!$B$4=4,'Index LA Main'!$A$515:$Y$677,"Error")))),'Index LA Main'!E$1,0),"Error")</f>
        <v>0.9</v>
      </c>
      <c r="F88" s="77">
        <f>IFERROR(VLOOKUP($A88,IF('Index LA Main'!$B$4=1,'Index LA Main'!$A$8:$Y$170,IF('Index LA Main'!$B$4=2,'Index LA Main'!$A$177:$Y$339,IF('Index LA Main'!$B$4=3,'Index LA Main'!$A$346:$Y$508,IF('Index LA Main'!$B$4=4,'Index LA Main'!$A$515:$Y$677,"Error")))),'Index LA Main'!F$1,0),"Error")</f>
        <v>0.88</v>
      </c>
      <c r="G88" s="77">
        <f>IFERROR(VLOOKUP($A88,IF('Index LA Main'!$B$4=1,'Index LA Main'!$A$8:$Y$170,IF('Index LA Main'!$B$4=2,'Index LA Main'!$A$177:$Y$339,IF('Index LA Main'!$B$4=3,'Index LA Main'!$A$346:$Y$508,IF('Index LA Main'!$B$4=4,'Index LA Main'!$A$515:$Y$677,"Error")))),'Index LA Main'!G$1,0),"Error")</f>
        <v>0.26</v>
      </c>
      <c r="H88" s="77" t="str">
        <f>IFERROR(VLOOKUP($A88,IF('Index LA Main'!$B$4=1,'Index LA Main'!$A$8:$Y$170,IF('Index LA Main'!$B$4=2,'Index LA Main'!$A$177:$Y$339,IF('Index LA Main'!$B$4=3,'Index LA Main'!$A$346:$Y$508,IF('Index LA Main'!$B$4=4,'Index LA Main'!$A$515:$Y$677,"Error")))),'Index LA Main'!H$1,0),"Error")</f>
        <v>-</v>
      </c>
      <c r="I88" s="77">
        <f>IFERROR(VLOOKUP($A88,IF('Index LA Main'!$B$4=1,'Index LA Main'!$A$8:$Y$170,IF('Index LA Main'!$B$4=2,'Index LA Main'!$A$177:$Y$339,IF('Index LA Main'!$B$4=3,'Index LA Main'!$A$346:$Y$508,IF('Index LA Main'!$B$4=4,'Index LA Main'!$A$515:$Y$677,"Error")))),'Index LA Main'!I$1,0),"Error")</f>
        <v>0.02</v>
      </c>
      <c r="J88" s="77">
        <f>IFERROR(VLOOKUP($A88,IF('Index LA Main'!$B$4=1,'Index LA Main'!$A$8:$Y$170,IF('Index LA Main'!$B$4=2,'Index LA Main'!$A$177:$Y$339,IF('Index LA Main'!$B$4=3,'Index LA Main'!$A$346:$Y$508,IF('Index LA Main'!$B$4=4,'Index LA Main'!$A$515:$Y$677,"Error")))),'Index LA Main'!J$1,0),"Error")</f>
        <v>0.15</v>
      </c>
      <c r="K88" s="77">
        <f>IFERROR(VLOOKUP($A88,IF('Index LA Main'!$B$4=1,'Index LA Main'!$A$8:$Y$170,IF('Index LA Main'!$B$4=2,'Index LA Main'!$A$177:$Y$339,IF('Index LA Main'!$B$4=3,'Index LA Main'!$A$346:$Y$508,IF('Index LA Main'!$B$4=4,'Index LA Main'!$A$515:$Y$677,"Error")))),'Index LA Main'!K$1,0),"Error")</f>
        <v>0.45</v>
      </c>
      <c r="L88" s="77">
        <f>IFERROR(VLOOKUP($A88,IF('Index LA Main'!$B$4=1,'Index LA Main'!$A$8:$Y$170,IF('Index LA Main'!$B$4=2,'Index LA Main'!$A$177:$Y$339,IF('Index LA Main'!$B$4=3,'Index LA Main'!$A$346:$Y$508,IF('Index LA Main'!$B$4=4,'Index LA Main'!$A$515:$Y$677,"Error")))),'Index LA Main'!L$1,0),"Error")</f>
        <v>0</v>
      </c>
      <c r="M88" s="77">
        <f>IFERROR(VLOOKUP($A88,IF('Index LA Main'!$B$4=1,'Index LA Main'!$A$8:$Y$170,IF('Index LA Main'!$B$4=2,'Index LA Main'!$A$177:$Y$339,IF('Index LA Main'!$B$4=3,'Index LA Main'!$A$346:$Y$508,IF('Index LA Main'!$B$4=4,'Index LA Main'!$A$515:$Y$677,"Error")))),'Index LA Main'!M$1,0),"Error")</f>
        <v>0</v>
      </c>
      <c r="N88" s="77" t="str">
        <f>IFERROR(VLOOKUP($A88,IF('Index LA Main'!$B$4=1,'Index LA Main'!$A$8:$Y$170,IF('Index LA Main'!$B$4=2,'Index LA Main'!$A$177:$Y$339,IF('Index LA Main'!$B$4=3,'Index LA Main'!$A$346:$Y$508,IF('Index LA Main'!$B$4=4,'Index LA Main'!$A$515:$Y$677,"Error")))),'Index LA Main'!N$1,0),"Error")</f>
        <v>x</v>
      </c>
      <c r="O88" s="77">
        <f>IFERROR(VLOOKUP($A88,IF('Index LA Main'!$B$4=1,'Index LA Main'!$A$8:$Y$170,IF('Index LA Main'!$B$4=2,'Index LA Main'!$A$177:$Y$339,IF('Index LA Main'!$B$4=3,'Index LA Main'!$A$346:$Y$508,IF('Index LA Main'!$B$4=4,'Index LA Main'!$A$515:$Y$677,"Error")))),'Index LA Main'!O$1,0),"Error")</f>
        <v>0.02</v>
      </c>
      <c r="P88" s="77">
        <f>IFERROR(VLOOKUP($A88,IF('Index LA Main'!$B$4=1,'Index LA Main'!$A$8:$Y$170,IF('Index LA Main'!$B$4=2,'Index LA Main'!$A$177:$Y$339,IF('Index LA Main'!$B$4=3,'Index LA Main'!$A$346:$Y$508,IF('Index LA Main'!$B$4=4,'Index LA Main'!$A$515:$Y$677,"Error")))),'Index LA Main'!P$1,0),"Error")</f>
        <v>0</v>
      </c>
      <c r="Q88" s="77" t="str">
        <f>IFERROR(VLOOKUP($A88,IF('Index LA Main'!$B$4=1,'Index LA Main'!$A$8:$Y$170,IF('Index LA Main'!$B$4=2,'Index LA Main'!$A$177:$Y$339,IF('Index LA Main'!$B$4=3,'Index LA Main'!$A$346:$Y$508,IF('Index LA Main'!$B$4=4,'Index LA Main'!$A$515:$Y$677,"Error")))),'Index LA Main'!Q$1,0),"Error")</f>
        <v>x</v>
      </c>
      <c r="R88" s="77">
        <f>IFERROR(VLOOKUP($A88,IF('Index LA Main'!$B$4=1,'Index LA Main'!$A$8:$Y$170,IF('Index LA Main'!$B$4=2,'Index LA Main'!$A$177:$Y$339,IF('Index LA Main'!$B$4=3,'Index LA Main'!$A$346:$Y$508,IF('Index LA Main'!$B$4=4,'Index LA Main'!$A$515:$Y$677,"Error")))),'Index LA Main'!R$1,0),"Error")</f>
        <v>0.01</v>
      </c>
      <c r="S88" s="77" t="str">
        <f>IFERROR(VLOOKUP($A88,IF('Index LA Main'!$B$4=1,'Index LA Main'!$A$8:$Y$170,IF('Index LA Main'!$B$4=2,'Index LA Main'!$A$177:$Y$339,IF('Index LA Main'!$B$4=3,'Index LA Main'!$A$346:$Y$508,IF('Index LA Main'!$B$4=4,'Index LA Main'!$A$515:$Y$677,"Error")))),'Index LA Main'!S$1,0),"Error")</f>
        <v>-</v>
      </c>
      <c r="T88" s="77" t="str">
        <f>IFERROR(VLOOKUP($A88,IF('Index LA Main'!$B$4=1,'Index LA Main'!$A$8:$Y$170,IF('Index LA Main'!$B$4=2,'Index LA Main'!$A$177:$Y$339,IF('Index LA Main'!$B$4=3,'Index LA Main'!$A$346:$Y$508,IF('Index LA Main'!$B$4=4,'Index LA Main'!$A$515:$Y$677,"Error")))),'Index LA Main'!T$1,0),"Error")</f>
        <v>-</v>
      </c>
      <c r="U88" s="77" t="str">
        <f>IFERROR(VLOOKUP($A88,IF('Index LA Main'!$B$4=1,'Index LA Main'!$A$8:$Y$170,IF('Index LA Main'!$B$4=2,'Index LA Main'!$A$177:$Y$339,IF('Index LA Main'!$B$4=3,'Index LA Main'!$A$346:$Y$508,IF('Index LA Main'!$B$4=4,'Index LA Main'!$A$515:$Y$677,"Error")))),'Index LA Main'!U$1,0),"Error")</f>
        <v>-</v>
      </c>
      <c r="V88" s="77">
        <f>IFERROR(VLOOKUP($A88,IF('Index LA Main'!$B$4=1,'Index LA Main'!$A$8:$Y$170,IF('Index LA Main'!$B$4=2,'Index LA Main'!$A$177:$Y$339,IF('Index LA Main'!$B$4=3,'Index LA Main'!$A$346:$Y$508,IF('Index LA Main'!$B$4=4,'Index LA Main'!$A$515:$Y$677,"Error")))),'Index LA Main'!V$1,0),"Error")</f>
        <v>0.01</v>
      </c>
      <c r="W88" s="77">
        <f>IFERROR(VLOOKUP($A88,IF('Index LA Main'!$B$4=1,'Index LA Main'!$A$8:$Y$170,IF('Index LA Main'!$B$4=2,'Index LA Main'!$A$177:$Y$339,IF('Index LA Main'!$B$4=3,'Index LA Main'!$A$346:$Y$508,IF('Index LA Main'!$B$4=4,'Index LA Main'!$A$515:$Y$677,"Error")))),'Index LA Main'!W$1,0),"Error")</f>
        <v>0.05</v>
      </c>
      <c r="X88" s="77">
        <f>IFERROR(VLOOKUP($A88,IF('Index LA Main'!$B$4=1,'Index LA Main'!$A$8:$Y$170,IF('Index LA Main'!$B$4=2,'Index LA Main'!$A$177:$Y$339,IF('Index LA Main'!$B$4=3,'Index LA Main'!$A$346:$Y$508,IF('Index LA Main'!$B$4=4,'Index LA Main'!$A$515:$Y$677,"Error")))),'Index LA Main'!X$1,0),"Error")</f>
        <v>0.03</v>
      </c>
      <c r="Y88" s="77">
        <f>IFERROR(VLOOKUP($A88,IF('Index LA Main'!$B$4=1,'Index LA Main'!$A$8:$Y$170,IF('Index LA Main'!$B$4=2,'Index LA Main'!$A$177:$Y$339,IF('Index LA Main'!$B$4=3,'Index LA Main'!$A$346:$Y$508,IF('Index LA Main'!$B$4=4,'Index LA Main'!$A$515:$Y$677,"Error")))),'Index LA Main'!Y$1,0),"Error")</f>
        <v>0.02</v>
      </c>
    </row>
    <row r="89" spans="1:25" s="129" customFormat="1" x14ac:dyDescent="0.2">
      <c r="A89" s="6">
        <v>855</v>
      </c>
      <c r="B89" s="6" t="s">
        <v>256</v>
      </c>
      <c r="C89" s="7" t="s">
        <v>172</v>
      </c>
      <c r="D89" s="122">
        <f>IFERROR(VLOOKUP($A89,IF('Index LA Main'!$B$4=1,'Index LA Main'!$A$8:$Y$170,IF('Index LA Main'!$B$4=2,'Index LA Main'!$A$177:$Y$339,IF('Index LA Main'!$B$4=3,'Index LA Main'!$A$346:$Y$508,IF('Index LA Main'!$B$4=4,'Index LA Main'!$A$515:$Y$677,"Error")))),'Index LA Main'!D$1,0),"Error")</f>
        <v>7180</v>
      </c>
      <c r="E89" s="77">
        <f>IFERROR(VLOOKUP($A89,IF('Index LA Main'!$B$4=1,'Index LA Main'!$A$8:$Y$170,IF('Index LA Main'!$B$4=2,'Index LA Main'!$A$177:$Y$339,IF('Index LA Main'!$B$4=3,'Index LA Main'!$A$346:$Y$508,IF('Index LA Main'!$B$4=4,'Index LA Main'!$A$515:$Y$677,"Error")))),'Index LA Main'!E$1,0),"Error")</f>
        <v>0.93</v>
      </c>
      <c r="F89" s="77">
        <f>IFERROR(VLOOKUP($A89,IF('Index LA Main'!$B$4=1,'Index LA Main'!$A$8:$Y$170,IF('Index LA Main'!$B$4=2,'Index LA Main'!$A$177:$Y$339,IF('Index LA Main'!$B$4=3,'Index LA Main'!$A$346:$Y$508,IF('Index LA Main'!$B$4=4,'Index LA Main'!$A$515:$Y$677,"Error")))),'Index LA Main'!F$1,0),"Error")</f>
        <v>0.9</v>
      </c>
      <c r="G89" s="77">
        <f>IFERROR(VLOOKUP($A89,IF('Index LA Main'!$B$4=1,'Index LA Main'!$A$8:$Y$170,IF('Index LA Main'!$B$4=2,'Index LA Main'!$A$177:$Y$339,IF('Index LA Main'!$B$4=3,'Index LA Main'!$A$346:$Y$508,IF('Index LA Main'!$B$4=4,'Index LA Main'!$A$515:$Y$677,"Error")))),'Index LA Main'!G$1,0),"Error")</f>
        <v>0.32</v>
      </c>
      <c r="H89" s="77" t="str">
        <f>IFERROR(VLOOKUP($A89,IF('Index LA Main'!$B$4=1,'Index LA Main'!$A$8:$Y$170,IF('Index LA Main'!$B$4=2,'Index LA Main'!$A$177:$Y$339,IF('Index LA Main'!$B$4=3,'Index LA Main'!$A$346:$Y$508,IF('Index LA Main'!$B$4=4,'Index LA Main'!$A$515:$Y$677,"Error")))),'Index LA Main'!H$1,0),"Error")</f>
        <v>-</v>
      </c>
      <c r="I89" s="77">
        <f>IFERROR(VLOOKUP($A89,IF('Index LA Main'!$B$4=1,'Index LA Main'!$A$8:$Y$170,IF('Index LA Main'!$B$4=2,'Index LA Main'!$A$177:$Y$339,IF('Index LA Main'!$B$4=3,'Index LA Main'!$A$346:$Y$508,IF('Index LA Main'!$B$4=4,'Index LA Main'!$A$515:$Y$677,"Error")))),'Index LA Main'!I$1,0),"Error")</f>
        <v>0.03</v>
      </c>
      <c r="J89" s="77">
        <f>IFERROR(VLOOKUP($A89,IF('Index LA Main'!$B$4=1,'Index LA Main'!$A$8:$Y$170,IF('Index LA Main'!$B$4=2,'Index LA Main'!$A$177:$Y$339,IF('Index LA Main'!$B$4=3,'Index LA Main'!$A$346:$Y$508,IF('Index LA Main'!$B$4=4,'Index LA Main'!$A$515:$Y$677,"Error")))),'Index LA Main'!J$1,0),"Error")</f>
        <v>0.5</v>
      </c>
      <c r="K89" s="77">
        <f>IFERROR(VLOOKUP($A89,IF('Index LA Main'!$B$4=1,'Index LA Main'!$A$8:$Y$170,IF('Index LA Main'!$B$4=2,'Index LA Main'!$A$177:$Y$339,IF('Index LA Main'!$B$4=3,'Index LA Main'!$A$346:$Y$508,IF('Index LA Main'!$B$4=4,'Index LA Main'!$A$515:$Y$677,"Error")))),'Index LA Main'!K$1,0),"Error")</f>
        <v>0.04</v>
      </c>
      <c r="L89" s="77" t="str">
        <f>IFERROR(VLOOKUP($A89,IF('Index LA Main'!$B$4=1,'Index LA Main'!$A$8:$Y$170,IF('Index LA Main'!$B$4=2,'Index LA Main'!$A$177:$Y$339,IF('Index LA Main'!$B$4=3,'Index LA Main'!$A$346:$Y$508,IF('Index LA Main'!$B$4=4,'Index LA Main'!$A$515:$Y$677,"Error")))),'Index LA Main'!L$1,0),"Error")</f>
        <v>x</v>
      </c>
      <c r="M89" s="77" t="str">
        <f>IFERROR(VLOOKUP($A89,IF('Index LA Main'!$B$4=1,'Index LA Main'!$A$8:$Y$170,IF('Index LA Main'!$B$4=2,'Index LA Main'!$A$177:$Y$339,IF('Index LA Main'!$B$4=3,'Index LA Main'!$A$346:$Y$508,IF('Index LA Main'!$B$4=4,'Index LA Main'!$A$515:$Y$677,"Error")))),'Index LA Main'!M$1,0),"Error")</f>
        <v>-</v>
      </c>
      <c r="N89" s="77" t="str">
        <f>IFERROR(VLOOKUP($A89,IF('Index LA Main'!$B$4=1,'Index LA Main'!$A$8:$Y$170,IF('Index LA Main'!$B$4=2,'Index LA Main'!$A$177:$Y$339,IF('Index LA Main'!$B$4=3,'Index LA Main'!$A$346:$Y$508,IF('Index LA Main'!$B$4=4,'Index LA Main'!$A$515:$Y$677,"Error")))),'Index LA Main'!N$1,0),"Error")</f>
        <v>-</v>
      </c>
      <c r="O89" s="77">
        <f>IFERROR(VLOOKUP($A89,IF('Index LA Main'!$B$4=1,'Index LA Main'!$A$8:$Y$170,IF('Index LA Main'!$B$4=2,'Index LA Main'!$A$177:$Y$339,IF('Index LA Main'!$B$4=3,'Index LA Main'!$A$346:$Y$508,IF('Index LA Main'!$B$4=4,'Index LA Main'!$A$515:$Y$677,"Error")))),'Index LA Main'!O$1,0),"Error")</f>
        <v>0.06</v>
      </c>
      <c r="P89" s="77" t="str">
        <f>IFERROR(VLOOKUP($A89,IF('Index LA Main'!$B$4=1,'Index LA Main'!$A$8:$Y$170,IF('Index LA Main'!$B$4=2,'Index LA Main'!$A$177:$Y$339,IF('Index LA Main'!$B$4=3,'Index LA Main'!$A$346:$Y$508,IF('Index LA Main'!$B$4=4,'Index LA Main'!$A$515:$Y$677,"Error")))),'Index LA Main'!P$1,0),"Error")</f>
        <v>x</v>
      </c>
      <c r="Q89" s="77" t="str">
        <f>IFERROR(VLOOKUP($A89,IF('Index LA Main'!$B$4=1,'Index LA Main'!$A$8:$Y$170,IF('Index LA Main'!$B$4=2,'Index LA Main'!$A$177:$Y$339,IF('Index LA Main'!$B$4=3,'Index LA Main'!$A$346:$Y$508,IF('Index LA Main'!$B$4=4,'Index LA Main'!$A$515:$Y$677,"Error")))),'Index LA Main'!Q$1,0),"Error")</f>
        <v>-</v>
      </c>
      <c r="R89" s="77">
        <f>IFERROR(VLOOKUP($A89,IF('Index LA Main'!$B$4=1,'Index LA Main'!$A$8:$Y$170,IF('Index LA Main'!$B$4=2,'Index LA Main'!$A$177:$Y$339,IF('Index LA Main'!$B$4=3,'Index LA Main'!$A$346:$Y$508,IF('Index LA Main'!$B$4=4,'Index LA Main'!$A$515:$Y$677,"Error")))),'Index LA Main'!R$1,0),"Error")</f>
        <v>0.02</v>
      </c>
      <c r="S89" s="77">
        <f>IFERROR(VLOOKUP($A89,IF('Index LA Main'!$B$4=1,'Index LA Main'!$A$8:$Y$170,IF('Index LA Main'!$B$4=2,'Index LA Main'!$A$177:$Y$339,IF('Index LA Main'!$B$4=3,'Index LA Main'!$A$346:$Y$508,IF('Index LA Main'!$B$4=4,'Index LA Main'!$A$515:$Y$677,"Error")))),'Index LA Main'!S$1,0),"Error")</f>
        <v>0.01</v>
      </c>
      <c r="T89" s="77">
        <f>IFERROR(VLOOKUP($A89,IF('Index LA Main'!$B$4=1,'Index LA Main'!$A$8:$Y$170,IF('Index LA Main'!$B$4=2,'Index LA Main'!$A$177:$Y$339,IF('Index LA Main'!$B$4=3,'Index LA Main'!$A$346:$Y$508,IF('Index LA Main'!$B$4=4,'Index LA Main'!$A$515:$Y$677,"Error")))),'Index LA Main'!T$1,0),"Error")</f>
        <v>0.01</v>
      </c>
      <c r="U89" s="77" t="str">
        <f>IFERROR(VLOOKUP($A89,IF('Index LA Main'!$B$4=1,'Index LA Main'!$A$8:$Y$170,IF('Index LA Main'!$B$4=2,'Index LA Main'!$A$177:$Y$339,IF('Index LA Main'!$B$4=3,'Index LA Main'!$A$346:$Y$508,IF('Index LA Main'!$B$4=4,'Index LA Main'!$A$515:$Y$677,"Error")))),'Index LA Main'!U$1,0),"Error")</f>
        <v>-</v>
      </c>
      <c r="V89" s="77">
        <f>IFERROR(VLOOKUP($A89,IF('Index LA Main'!$B$4=1,'Index LA Main'!$A$8:$Y$170,IF('Index LA Main'!$B$4=2,'Index LA Main'!$A$177:$Y$339,IF('Index LA Main'!$B$4=3,'Index LA Main'!$A$346:$Y$508,IF('Index LA Main'!$B$4=4,'Index LA Main'!$A$515:$Y$677,"Error")))),'Index LA Main'!V$1,0),"Error")</f>
        <v>0.01</v>
      </c>
      <c r="W89" s="77">
        <f>IFERROR(VLOOKUP($A89,IF('Index LA Main'!$B$4=1,'Index LA Main'!$A$8:$Y$170,IF('Index LA Main'!$B$4=2,'Index LA Main'!$A$177:$Y$339,IF('Index LA Main'!$B$4=3,'Index LA Main'!$A$346:$Y$508,IF('Index LA Main'!$B$4=4,'Index LA Main'!$A$515:$Y$677,"Error")))),'Index LA Main'!W$1,0),"Error")</f>
        <v>0.04</v>
      </c>
      <c r="X89" s="77">
        <f>IFERROR(VLOOKUP($A89,IF('Index LA Main'!$B$4=1,'Index LA Main'!$A$8:$Y$170,IF('Index LA Main'!$B$4=2,'Index LA Main'!$A$177:$Y$339,IF('Index LA Main'!$B$4=3,'Index LA Main'!$A$346:$Y$508,IF('Index LA Main'!$B$4=4,'Index LA Main'!$A$515:$Y$677,"Error")))),'Index LA Main'!X$1,0),"Error")</f>
        <v>0.02</v>
      </c>
      <c r="Y89" s="77">
        <f>IFERROR(VLOOKUP($A89,IF('Index LA Main'!$B$4=1,'Index LA Main'!$A$8:$Y$170,IF('Index LA Main'!$B$4=2,'Index LA Main'!$A$177:$Y$339,IF('Index LA Main'!$B$4=3,'Index LA Main'!$A$346:$Y$508,IF('Index LA Main'!$B$4=4,'Index LA Main'!$A$515:$Y$677,"Error")))),'Index LA Main'!Y$1,0),"Error")</f>
        <v>0.01</v>
      </c>
    </row>
    <row r="90" spans="1:25" s="129" customFormat="1" x14ac:dyDescent="0.2">
      <c r="A90" s="6">
        <v>209</v>
      </c>
      <c r="B90" s="6" t="s">
        <v>257</v>
      </c>
      <c r="C90" s="7" t="s">
        <v>178</v>
      </c>
      <c r="D90" s="122">
        <f>IFERROR(VLOOKUP($A90,IF('Index LA Main'!$B$4=1,'Index LA Main'!$A$8:$Y$170,IF('Index LA Main'!$B$4=2,'Index LA Main'!$A$177:$Y$339,IF('Index LA Main'!$B$4=3,'Index LA Main'!$A$346:$Y$508,IF('Index LA Main'!$B$4=4,'Index LA Main'!$A$515:$Y$677,"Error")))),'Index LA Main'!D$1,0),"Error")</f>
        <v>2300</v>
      </c>
      <c r="E90" s="77">
        <f>IFERROR(VLOOKUP($A90,IF('Index LA Main'!$B$4=1,'Index LA Main'!$A$8:$Y$170,IF('Index LA Main'!$B$4=2,'Index LA Main'!$A$177:$Y$339,IF('Index LA Main'!$B$4=3,'Index LA Main'!$A$346:$Y$508,IF('Index LA Main'!$B$4=4,'Index LA Main'!$A$515:$Y$677,"Error")))),'Index LA Main'!E$1,0),"Error")</f>
        <v>0.92</v>
      </c>
      <c r="F90" s="77">
        <f>IFERROR(VLOOKUP($A90,IF('Index LA Main'!$B$4=1,'Index LA Main'!$A$8:$Y$170,IF('Index LA Main'!$B$4=2,'Index LA Main'!$A$177:$Y$339,IF('Index LA Main'!$B$4=3,'Index LA Main'!$A$346:$Y$508,IF('Index LA Main'!$B$4=4,'Index LA Main'!$A$515:$Y$677,"Error")))),'Index LA Main'!F$1,0),"Error")</f>
        <v>0.91</v>
      </c>
      <c r="G90" s="77">
        <f>IFERROR(VLOOKUP($A90,IF('Index LA Main'!$B$4=1,'Index LA Main'!$A$8:$Y$170,IF('Index LA Main'!$B$4=2,'Index LA Main'!$A$177:$Y$339,IF('Index LA Main'!$B$4=3,'Index LA Main'!$A$346:$Y$508,IF('Index LA Main'!$B$4=4,'Index LA Main'!$A$515:$Y$677,"Error")))),'Index LA Main'!G$1,0),"Error")</f>
        <v>0.22</v>
      </c>
      <c r="H90" s="77" t="str">
        <f>IFERROR(VLOOKUP($A90,IF('Index LA Main'!$B$4=1,'Index LA Main'!$A$8:$Y$170,IF('Index LA Main'!$B$4=2,'Index LA Main'!$A$177:$Y$339,IF('Index LA Main'!$B$4=3,'Index LA Main'!$A$346:$Y$508,IF('Index LA Main'!$B$4=4,'Index LA Main'!$A$515:$Y$677,"Error")))),'Index LA Main'!H$1,0),"Error")</f>
        <v>-</v>
      </c>
      <c r="I90" s="77">
        <f>IFERROR(VLOOKUP($A90,IF('Index LA Main'!$B$4=1,'Index LA Main'!$A$8:$Y$170,IF('Index LA Main'!$B$4=2,'Index LA Main'!$A$177:$Y$339,IF('Index LA Main'!$B$4=3,'Index LA Main'!$A$346:$Y$508,IF('Index LA Main'!$B$4=4,'Index LA Main'!$A$515:$Y$677,"Error")))),'Index LA Main'!I$1,0),"Error")</f>
        <v>0.02</v>
      </c>
      <c r="J90" s="77">
        <f>IFERROR(VLOOKUP($A90,IF('Index LA Main'!$B$4=1,'Index LA Main'!$A$8:$Y$170,IF('Index LA Main'!$B$4=2,'Index LA Main'!$A$177:$Y$339,IF('Index LA Main'!$B$4=3,'Index LA Main'!$A$346:$Y$508,IF('Index LA Main'!$B$4=4,'Index LA Main'!$A$515:$Y$677,"Error")))),'Index LA Main'!J$1,0),"Error")</f>
        <v>0.49</v>
      </c>
      <c r="K90" s="77">
        <f>IFERROR(VLOOKUP($A90,IF('Index LA Main'!$B$4=1,'Index LA Main'!$A$8:$Y$170,IF('Index LA Main'!$B$4=2,'Index LA Main'!$A$177:$Y$339,IF('Index LA Main'!$B$4=3,'Index LA Main'!$A$346:$Y$508,IF('Index LA Main'!$B$4=4,'Index LA Main'!$A$515:$Y$677,"Error")))),'Index LA Main'!K$1,0),"Error")</f>
        <v>0.19</v>
      </c>
      <c r="L90" s="77">
        <f>IFERROR(VLOOKUP($A90,IF('Index LA Main'!$B$4=1,'Index LA Main'!$A$8:$Y$170,IF('Index LA Main'!$B$4=2,'Index LA Main'!$A$177:$Y$339,IF('Index LA Main'!$B$4=3,'Index LA Main'!$A$346:$Y$508,IF('Index LA Main'!$B$4=4,'Index LA Main'!$A$515:$Y$677,"Error")))),'Index LA Main'!L$1,0),"Error")</f>
        <v>0</v>
      </c>
      <c r="M90" s="77" t="str">
        <f>IFERROR(VLOOKUP($A90,IF('Index LA Main'!$B$4=1,'Index LA Main'!$A$8:$Y$170,IF('Index LA Main'!$B$4=2,'Index LA Main'!$A$177:$Y$339,IF('Index LA Main'!$B$4=3,'Index LA Main'!$A$346:$Y$508,IF('Index LA Main'!$B$4=4,'Index LA Main'!$A$515:$Y$677,"Error")))),'Index LA Main'!M$1,0),"Error")</f>
        <v>x</v>
      </c>
      <c r="N90" s="77" t="str">
        <f>IFERROR(VLOOKUP($A90,IF('Index LA Main'!$B$4=1,'Index LA Main'!$A$8:$Y$170,IF('Index LA Main'!$B$4=2,'Index LA Main'!$A$177:$Y$339,IF('Index LA Main'!$B$4=3,'Index LA Main'!$A$346:$Y$508,IF('Index LA Main'!$B$4=4,'Index LA Main'!$A$515:$Y$677,"Error")))),'Index LA Main'!N$1,0),"Error")</f>
        <v>x</v>
      </c>
      <c r="O90" s="77">
        <f>IFERROR(VLOOKUP($A90,IF('Index LA Main'!$B$4=1,'Index LA Main'!$A$8:$Y$170,IF('Index LA Main'!$B$4=2,'Index LA Main'!$A$177:$Y$339,IF('Index LA Main'!$B$4=3,'Index LA Main'!$A$346:$Y$508,IF('Index LA Main'!$B$4=4,'Index LA Main'!$A$515:$Y$677,"Error")))),'Index LA Main'!O$1,0),"Error")</f>
        <v>0.02</v>
      </c>
      <c r="P90" s="77">
        <f>IFERROR(VLOOKUP($A90,IF('Index LA Main'!$B$4=1,'Index LA Main'!$A$8:$Y$170,IF('Index LA Main'!$B$4=2,'Index LA Main'!$A$177:$Y$339,IF('Index LA Main'!$B$4=3,'Index LA Main'!$A$346:$Y$508,IF('Index LA Main'!$B$4=4,'Index LA Main'!$A$515:$Y$677,"Error")))),'Index LA Main'!P$1,0),"Error")</f>
        <v>0</v>
      </c>
      <c r="Q90" s="77" t="str">
        <f>IFERROR(VLOOKUP($A90,IF('Index LA Main'!$B$4=1,'Index LA Main'!$A$8:$Y$170,IF('Index LA Main'!$B$4=2,'Index LA Main'!$A$177:$Y$339,IF('Index LA Main'!$B$4=3,'Index LA Main'!$A$346:$Y$508,IF('Index LA Main'!$B$4=4,'Index LA Main'!$A$515:$Y$677,"Error")))),'Index LA Main'!Q$1,0),"Error")</f>
        <v>-</v>
      </c>
      <c r="R90" s="77" t="str">
        <f>IFERROR(VLOOKUP($A90,IF('Index LA Main'!$B$4=1,'Index LA Main'!$A$8:$Y$170,IF('Index LA Main'!$B$4=2,'Index LA Main'!$A$177:$Y$339,IF('Index LA Main'!$B$4=3,'Index LA Main'!$A$346:$Y$508,IF('Index LA Main'!$B$4=4,'Index LA Main'!$A$515:$Y$677,"Error")))),'Index LA Main'!R$1,0),"Error")</f>
        <v>-</v>
      </c>
      <c r="S90" s="77" t="str">
        <f>IFERROR(VLOOKUP($A90,IF('Index LA Main'!$B$4=1,'Index LA Main'!$A$8:$Y$170,IF('Index LA Main'!$B$4=2,'Index LA Main'!$A$177:$Y$339,IF('Index LA Main'!$B$4=3,'Index LA Main'!$A$346:$Y$508,IF('Index LA Main'!$B$4=4,'Index LA Main'!$A$515:$Y$677,"Error")))),'Index LA Main'!S$1,0),"Error")</f>
        <v>x</v>
      </c>
      <c r="T90" s="77" t="str">
        <f>IFERROR(VLOOKUP($A90,IF('Index LA Main'!$B$4=1,'Index LA Main'!$A$8:$Y$170,IF('Index LA Main'!$B$4=2,'Index LA Main'!$A$177:$Y$339,IF('Index LA Main'!$B$4=3,'Index LA Main'!$A$346:$Y$508,IF('Index LA Main'!$B$4=4,'Index LA Main'!$A$515:$Y$677,"Error")))),'Index LA Main'!T$1,0),"Error")</f>
        <v>x</v>
      </c>
      <c r="U90" s="77" t="str">
        <f>IFERROR(VLOOKUP($A90,IF('Index LA Main'!$B$4=1,'Index LA Main'!$A$8:$Y$170,IF('Index LA Main'!$B$4=2,'Index LA Main'!$A$177:$Y$339,IF('Index LA Main'!$B$4=3,'Index LA Main'!$A$346:$Y$508,IF('Index LA Main'!$B$4=4,'Index LA Main'!$A$515:$Y$677,"Error")))),'Index LA Main'!U$1,0),"Error")</f>
        <v>x</v>
      </c>
      <c r="V90" s="77" t="str">
        <f>IFERROR(VLOOKUP($A90,IF('Index LA Main'!$B$4=1,'Index LA Main'!$A$8:$Y$170,IF('Index LA Main'!$B$4=2,'Index LA Main'!$A$177:$Y$339,IF('Index LA Main'!$B$4=3,'Index LA Main'!$A$346:$Y$508,IF('Index LA Main'!$B$4=4,'Index LA Main'!$A$515:$Y$677,"Error")))),'Index LA Main'!V$1,0),"Error")</f>
        <v>-</v>
      </c>
      <c r="W90" s="77">
        <f>IFERROR(VLOOKUP($A90,IF('Index LA Main'!$B$4=1,'Index LA Main'!$A$8:$Y$170,IF('Index LA Main'!$B$4=2,'Index LA Main'!$A$177:$Y$339,IF('Index LA Main'!$B$4=3,'Index LA Main'!$A$346:$Y$508,IF('Index LA Main'!$B$4=4,'Index LA Main'!$A$515:$Y$677,"Error")))),'Index LA Main'!W$1,0),"Error")</f>
        <v>0.05</v>
      </c>
      <c r="X90" s="77">
        <f>IFERROR(VLOOKUP($A90,IF('Index LA Main'!$B$4=1,'Index LA Main'!$A$8:$Y$170,IF('Index LA Main'!$B$4=2,'Index LA Main'!$A$177:$Y$339,IF('Index LA Main'!$B$4=3,'Index LA Main'!$A$346:$Y$508,IF('Index LA Main'!$B$4=4,'Index LA Main'!$A$515:$Y$677,"Error")))),'Index LA Main'!X$1,0),"Error")</f>
        <v>0.01</v>
      </c>
      <c r="Y90" s="77">
        <f>IFERROR(VLOOKUP($A90,IF('Index LA Main'!$B$4=1,'Index LA Main'!$A$8:$Y$170,IF('Index LA Main'!$B$4=2,'Index LA Main'!$A$177:$Y$339,IF('Index LA Main'!$B$4=3,'Index LA Main'!$A$346:$Y$508,IF('Index LA Main'!$B$4=4,'Index LA Main'!$A$515:$Y$677,"Error")))),'Index LA Main'!Y$1,0),"Error")</f>
        <v>0.03</v>
      </c>
    </row>
    <row r="91" spans="1:25" s="129" customFormat="1" x14ac:dyDescent="0.2">
      <c r="A91" s="6">
        <v>925</v>
      </c>
      <c r="B91" s="6" t="s">
        <v>258</v>
      </c>
      <c r="C91" s="7" t="s">
        <v>172</v>
      </c>
      <c r="D91" s="122">
        <f>IFERROR(VLOOKUP($A91,IF('Index LA Main'!$B$4=1,'Index LA Main'!$A$8:$Y$170,IF('Index LA Main'!$B$4=2,'Index LA Main'!$A$177:$Y$339,IF('Index LA Main'!$B$4=3,'Index LA Main'!$A$346:$Y$508,IF('Index LA Main'!$B$4=4,'Index LA Main'!$A$515:$Y$677,"Error")))),'Index LA Main'!D$1,0),"Error")</f>
        <v>8090</v>
      </c>
      <c r="E91" s="77">
        <f>IFERROR(VLOOKUP($A91,IF('Index LA Main'!$B$4=1,'Index LA Main'!$A$8:$Y$170,IF('Index LA Main'!$B$4=2,'Index LA Main'!$A$177:$Y$339,IF('Index LA Main'!$B$4=3,'Index LA Main'!$A$346:$Y$508,IF('Index LA Main'!$B$4=4,'Index LA Main'!$A$515:$Y$677,"Error")))),'Index LA Main'!E$1,0),"Error")</f>
        <v>0.93</v>
      </c>
      <c r="F91" s="77">
        <f>IFERROR(VLOOKUP($A91,IF('Index LA Main'!$B$4=1,'Index LA Main'!$A$8:$Y$170,IF('Index LA Main'!$B$4=2,'Index LA Main'!$A$177:$Y$339,IF('Index LA Main'!$B$4=3,'Index LA Main'!$A$346:$Y$508,IF('Index LA Main'!$B$4=4,'Index LA Main'!$A$515:$Y$677,"Error")))),'Index LA Main'!F$1,0),"Error")</f>
        <v>0.92</v>
      </c>
      <c r="G91" s="77">
        <f>IFERROR(VLOOKUP($A91,IF('Index LA Main'!$B$4=1,'Index LA Main'!$A$8:$Y$170,IF('Index LA Main'!$B$4=2,'Index LA Main'!$A$177:$Y$339,IF('Index LA Main'!$B$4=3,'Index LA Main'!$A$346:$Y$508,IF('Index LA Main'!$B$4=4,'Index LA Main'!$A$515:$Y$677,"Error")))),'Index LA Main'!G$1,0),"Error")</f>
        <v>0.36</v>
      </c>
      <c r="H91" s="77" t="str">
        <f>IFERROR(VLOOKUP($A91,IF('Index LA Main'!$B$4=1,'Index LA Main'!$A$8:$Y$170,IF('Index LA Main'!$B$4=2,'Index LA Main'!$A$177:$Y$339,IF('Index LA Main'!$B$4=3,'Index LA Main'!$A$346:$Y$508,IF('Index LA Main'!$B$4=4,'Index LA Main'!$A$515:$Y$677,"Error")))),'Index LA Main'!H$1,0),"Error")</f>
        <v>-</v>
      </c>
      <c r="I91" s="77">
        <f>IFERROR(VLOOKUP($A91,IF('Index LA Main'!$B$4=1,'Index LA Main'!$A$8:$Y$170,IF('Index LA Main'!$B$4=2,'Index LA Main'!$A$177:$Y$339,IF('Index LA Main'!$B$4=3,'Index LA Main'!$A$346:$Y$508,IF('Index LA Main'!$B$4=4,'Index LA Main'!$A$515:$Y$677,"Error")))),'Index LA Main'!I$1,0),"Error")</f>
        <v>0.03</v>
      </c>
      <c r="J91" s="77">
        <f>IFERROR(VLOOKUP($A91,IF('Index LA Main'!$B$4=1,'Index LA Main'!$A$8:$Y$170,IF('Index LA Main'!$B$4=2,'Index LA Main'!$A$177:$Y$339,IF('Index LA Main'!$B$4=3,'Index LA Main'!$A$346:$Y$508,IF('Index LA Main'!$B$4=4,'Index LA Main'!$A$515:$Y$677,"Error")))),'Index LA Main'!J$1,0),"Error")</f>
        <v>0.5</v>
      </c>
      <c r="K91" s="77">
        <f>IFERROR(VLOOKUP($A91,IF('Index LA Main'!$B$4=1,'Index LA Main'!$A$8:$Y$170,IF('Index LA Main'!$B$4=2,'Index LA Main'!$A$177:$Y$339,IF('Index LA Main'!$B$4=3,'Index LA Main'!$A$346:$Y$508,IF('Index LA Main'!$B$4=4,'Index LA Main'!$A$515:$Y$677,"Error")))),'Index LA Main'!K$1,0),"Error")</f>
        <v>0.02</v>
      </c>
      <c r="L91" s="77">
        <f>IFERROR(VLOOKUP($A91,IF('Index LA Main'!$B$4=1,'Index LA Main'!$A$8:$Y$170,IF('Index LA Main'!$B$4=2,'Index LA Main'!$A$177:$Y$339,IF('Index LA Main'!$B$4=3,'Index LA Main'!$A$346:$Y$508,IF('Index LA Main'!$B$4=4,'Index LA Main'!$A$515:$Y$677,"Error")))),'Index LA Main'!L$1,0),"Error")</f>
        <v>0</v>
      </c>
      <c r="M91" s="77">
        <f>IFERROR(VLOOKUP($A91,IF('Index LA Main'!$B$4=1,'Index LA Main'!$A$8:$Y$170,IF('Index LA Main'!$B$4=2,'Index LA Main'!$A$177:$Y$339,IF('Index LA Main'!$B$4=3,'Index LA Main'!$A$346:$Y$508,IF('Index LA Main'!$B$4=4,'Index LA Main'!$A$515:$Y$677,"Error")))),'Index LA Main'!M$1,0),"Error")</f>
        <v>0</v>
      </c>
      <c r="N91" s="77" t="str">
        <f>IFERROR(VLOOKUP($A91,IF('Index LA Main'!$B$4=1,'Index LA Main'!$A$8:$Y$170,IF('Index LA Main'!$B$4=2,'Index LA Main'!$A$177:$Y$339,IF('Index LA Main'!$B$4=3,'Index LA Main'!$A$346:$Y$508,IF('Index LA Main'!$B$4=4,'Index LA Main'!$A$515:$Y$677,"Error")))),'Index LA Main'!N$1,0),"Error")</f>
        <v>-</v>
      </c>
      <c r="O91" s="77">
        <f>IFERROR(VLOOKUP($A91,IF('Index LA Main'!$B$4=1,'Index LA Main'!$A$8:$Y$170,IF('Index LA Main'!$B$4=2,'Index LA Main'!$A$177:$Y$339,IF('Index LA Main'!$B$4=3,'Index LA Main'!$A$346:$Y$508,IF('Index LA Main'!$B$4=4,'Index LA Main'!$A$515:$Y$677,"Error")))),'Index LA Main'!O$1,0),"Error")</f>
        <v>0.05</v>
      </c>
      <c r="P91" s="77" t="str">
        <f>IFERROR(VLOOKUP($A91,IF('Index LA Main'!$B$4=1,'Index LA Main'!$A$8:$Y$170,IF('Index LA Main'!$B$4=2,'Index LA Main'!$A$177:$Y$339,IF('Index LA Main'!$B$4=3,'Index LA Main'!$A$346:$Y$508,IF('Index LA Main'!$B$4=4,'Index LA Main'!$A$515:$Y$677,"Error")))),'Index LA Main'!P$1,0),"Error")</f>
        <v>x</v>
      </c>
      <c r="Q91" s="77" t="str">
        <f>IFERROR(VLOOKUP($A91,IF('Index LA Main'!$B$4=1,'Index LA Main'!$A$8:$Y$170,IF('Index LA Main'!$B$4=2,'Index LA Main'!$A$177:$Y$339,IF('Index LA Main'!$B$4=3,'Index LA Main'!$A$346:$Y$508,IF('Index LA Main'!$B$4=4,'Index LA Main'!$A$515:$Y$677,"Error")))),'Index LA Main'!Q$1,0),"Error")</f>
        <v>-</v>
      </c>
      <c r="R91" s="77">
        <f>IFERROR(VLOOKUP($A91,IF('Index LA Main'!$B$4=1,'Index LA Main'!$A$8:$Y$170,IF('Index LA Main'!$B$4=2,'Index LA Main'!$A$177:$Y$339,IF('Index LA Main'!$B$4=3,'Index LA Main'!$A$346:$Y$508,IF('Index LA Main'!$B$4=4,'Index LA Main'!$A$515:$Y$677,"Error")))),'Index LA Main'!R$1,0),"Error")</f>
        <v>0.01</v>
      </c>
      <c r="S91" s="77">
        <f>IFERROR(VLOOKUP($A91,IF('Index LA Main'!$B$4=1,'Index LA Main'!$A$8:$Y$170,IF('Index LA Main'!$B$4=2,'Index LA Main'!$A$177:$Y$339,IF('Index LA Main'!$B$4=3,'Index LA Main'!$A$346:$Y$508,IF('Index LA Main'!$B$4=4,'Index LA Main'!$A$515:$Y$677,"Error")))),'Index LA Main'!S$1,0),"Error")</f>
        <v>0.01</v>
      </c>
      <c r="T91" s="77" t="str">
        <f>IFERROR(VLOOKUP($A91,IF('Index LA Main'!$B$4=1,'Index LA Main'!$A$8:$Y$170,IF('Index LA Main'!$B$4=2,'Index LA Main'!$A$177:$Y$339,IF('Index LA Main'!$B$4=3,'Index LA Main'!$A$346:$Y$508,IF('Index LA Main'!$B$4=4,'Index LA Main'!$A$515:$Y$677,"Error")))),'Index LA Main'!T$1,0),"Error")</f>
        <v>-</v>
      </c>
      <c r="U91" s="77" t="str">
        <f>IFERROR(VLOOKUP($A91,IF('Index LA Main'!$B$4=1,'Index LA Main'!$A$8:$Y$170,IF('Index LA Main'!$B$4=2,'Index LA Main'!$A$177:$Y$339,IF('Index LA Main'!$B$4=3,'Index LA Main'!$A$346:$Y$508,IF('Index LA Main'!$B$4=4,'Index LA Main'!$A$515:$Y$677,"Error")))),'Index LA Main'!U$1,0),"Error")</f>
        <v>-</v>
      </c>
      <c r="V91" s="77">
        <f>IFERROR(VLOOKUP($A91,IF('Index LA Main'!$B$4=1,'Index LA Main'!$A$8:$Y$170,IF('Index LA Main'!$B$4=2,'Index LA Main'!$A$177:$Y$339,IF('Index LA Main'!$B$4=3,'Index LA Main'!$A$346:$Y$508,IF('Index LA Main'!$B$4=4,'Index LA Main'!$A$515:$Y$677,"Error")))),'Index LA Main'!V$1,0),"Error")</f>
        <v>0.01</v>
      </c>
      <c r="W91" s="77">
        <f>IFERROR(VLOOKUP($A91,IF('Index LA Main'!$B$4=1,'Index LA Main'!$A$8:$Y$170,IF('Index LA Main'!$B$4=2,'Index LA Main'!$A$177:$Y$339,IF('Index LA Main'!$B$4=3,'Index LA Main'!$A$346:$Y$508,IF('Index LA Main'!$B$4=4,'Index LA Main'!$A$515:$Y$677,"Error")))),'Index LA Main'!W$1,0),"Error")</f>
        <v>0.04</v>
      </c>
      <c r="X91" s="77">
        <f>IFERROR(VLOOKUP($A91,IF('Index LA Main'!$B$4=1,'Index LA Main'!$A$8:$Y$170,IF('Index LA Main'!$B$4=2,'Index LA Main'!$A$177:$Y$339,IF('Index LA Main'!$B$4=3,'Index LA Main'!$A$346:$Y$508,IF('Index LA Main'!$B$4=4,'Index LA Main'!$A$515:$Y$677,"Error")))),'Index LA Main'!X$1,0),"Error")</f>
        <v>0.01</v>
      </c>
      <c r="Y91" s="77">
        <f>IFERROR(VLOOKUP($A91,IF('Index LA Main'!$B$4=1,'Index LA Main'!$A$8:$Y$170,IF('Index LA Main'!$B$4=2,'Index LA Main'!$A$177:$Y$339,IF('Index LA Main'!$B$4=3,'Index LA Main'!$A$346:$Y$508,IF('Index LA Main'!$B$4=4,'Index LA Main'!$A$515:$Y$677,"Error")))),'Index LA Main'!Y$1,0),"Error")</f>
        <v>0.01</v>
      </c>
    </row>
    <row r="92" spans="1:25" s="129" customFormat="1" x14ac:dyDescent="0.2">
      <c r="A92" s="6">
        <v>341</v>
      </c>
      <c r="B92" s="6" t="s">
        <v>259</v>
      </c>
      <c r="C92" s="7" t="s">
        <v>168</v>
      </c>
      <c r="D92" s="122">
        <f>IFERROR(VLOOKUP($A92,IF('Index LA Main'!$B$4=1,'Index LA Main'!$A$8:$Y$170,IF('Index LA Main'!$B$4=2,'Index LA Main'!$A$177:$Y$339,IF('Index LA Main'!$B$4=3,'Index LA Main'!$A$346:$Y$508,IF('Index LA Main'!$B$4=4,'Index LA Main'!$A$515:$Y$677,"Error")))),'Index LA Main'!D$1,0),"Error")</f>
        <v>4970</v>
      </c>
      <c r="E92" s="77">
        <f>IFERROR(VLOOKUP($A92,IF('Index LA Main'!$B$4=1,'Index LA Main'!$A$8:$Y$170,IF('Index LA Main'!$B$4=2,'Index LA Main'!$A$177:$Y$339,IF('Index LA Main'!$B$4=3,'Index LA Main'!$A$346:$Y$508,IF('Index LA Main'!$B$4=4,'Index LA Main'!$A$515:$Y$677,"Error")))),'Index LA Main'!E$1,0),"Error")</f>
        <v>0.9</v>
      </c>
      <c r="F92" s="77">
        <f>IFERROR(VLOOKUP($A92,IF('Index LA Main'!$B$4=1,'Index LA Main'!$A$8:$Y$170,IF('Index LA Main'!$B$4=2,'Index LA Main'!$A$177:$Y$339,IF('Index LA Main'!$B$4=3,'Index LA Main'!$A$346:$Y$508,IF('Index LA Main'!$B$4=4,'Index LA Main'!$A$515:$Y$677,"Error")))),'Index LA Main'!F$1,0),"Error")</f>
        <v>0.88</v>
      </c>
      <c r="G92" s="77">
        <f>IFERROR(VLOOKUP($A92,IF('Index LA Main'!$B$4=1,'Index LA Main'!$A$8:$Y$170,IF('Index LA Main'!$B$4=2,'Index LA Main'!$A$177:$Y$339,IF('Index LA Main'!$B$4=3,'Index LA Main'!$A$346:$Y$508,IF('Index LA Main'!$B$4=4,'Index LA Main'!$A$515:$Y$677,"Error")))),'Index LA Main'!G$1,0),"Error")</f>
        <v>0.23</v>
      </c>
      <c r="H92" s="77" t="str">
        <f>IFERROR(VLOOKUP($A92,IF('Index LA Main'!$B$4=1,'Index LA Main'!$A$8:$Y$170,IF('Index LA Main'!$B$4=2,'Index LA Main'!$A$177:$Y$339,IF('Index LA Main'!$B$4=3,'Index LA Main'!$A$346:$Y$508,IF('Index LA Main'!$B$4=4,'Index LA Main'!$A$515:$Y$677,"Error")))),'Index LA Main'!H$1,0),"Error")</f>
        <v>-</v>
      </c>
      <c r="I92" s="77">
        <f>IFERROR(VLOOKUP($A92,IF('Index LA Main'!$B$4=1,'Index LA Main'!$A$8:$Y$170,IF('Index LA Main'!$B$4=2,'Index LA Main'!$A$177:$Y$339,IF('Index LA Main'!$B$4=3,'Index LA Main'!$A$346:$Y$508,IF('Index LA Main'!$B$4=4,'Index LA Main'!$A$515:$Y$677,"Error")))),'Index LA Main'!I$1,0),"Error")</f>
        <v>0.05</v>
      </c>
      <c r="J92" s="77">
        <f>IFERROR(VLOOKUP($A92,IF('Index LA Main'!$B$4=1,'Index LA Main'!$A$8:$Y$170,IF('Index LA Main'!$B$4=2,'Index LA Main'!$A$177:$Y$339,IF('Index LA Main'!$B$4=3,'Index LA Main'!$A$346:$Y$508,IF('Index LA Main'!$B$4=4,'Index LA Main'!$A$515:$Y$677,"Error")))),'Index LA Main'!J$1,0),"Error")</f>
        <v>0.57999999999999996</v>
      </c>
      <c r="K92" s="77">
        <f>IFERROR(VLOOKUP($A92,IF('Index LA Main'!$B$4=1,'Index LA Main'!$A$8:$Y$170,IF('Index LA Main'!$B$4=2,'Index LA Main'!$A$177:$Y$339,IF('Index LA Main'!$B$4=3,'Index LA Main'!$A$346:$Y$508,IF('Index LA Main'!$B$4=4,'Index LA Main'!$A$515:$Y$677,"Error")))),'Index LA Main'!K$1,0),"Error")</f>
        <v>0.02</v>
      </c>
      <c r="L92" s="77">
        <f>IFERROR(VLOOKUP($A92,IF('Index LA Main'!$B$4=1,'Index LA Main'!$A$8:$Y$170,IF('Index LA Main'!$B$4=2,'Index LA Main'!$A$177:$Y$339,IF('Index LA Main'!$B$4=3,'Index LA Main'!$A$346:$Y$508,IF('Index LA Main'!$B$4=4,'Index LA Main'!$A$515:$Y$677,"Error")))),'Index LA Main'!L$1,0),"Error")</f>
        <v>0</v>
      </c>
      <c r="M92" s="77" t="str">
        <f>IFERROR(VLOOKUP($A92,IF('Index LA Main'!$B$4=1,'Index LA Main'!$A$8:$Y$170,IF('Index LA Main'!$B$4=2,'Index LA Main'!$A$177:$Y$339,IF('Index LA Main'!$B$4=3,'Index LA Main'!$A$346:$Y$508,IF('Index LA Main'!$B$4=4,'Index LA Main'!$A$515:$Y$677,"Error")))),'Index LA Main'!M$1,0),"Error")</f>
        <v>-</v>
      </c>
      <c r="N92" s="77">
        <f>IFERROR(VLOOKUP($A92,IF('Index LA Main'!$B$4=1,'Index LA Main'!$A$8:$Y$170,IF('Index LA Main'!$B$4=2,'Index LA Main'!$A$177:$Y$339,IF('Index LA Main'!$B$4=3,'Index LA Main'!$A$346:$Y$508,IF('Index LA Main'!$B$4=4,'Index LA Main'!$A$515:$Y$677,"Error")))),'Index LA Main'!N$1,0),"Error")</f>
        <v>0</v>
      </c>
      <c r="O92" s="77">
        <f>IFERROR(VLOOKUP($A92,IF('Index LA Main'!$B$4=1,'Index LA Main'!$A$8:$Y$170,IF('Index LA Main'!$B$4=2,'Index LA Main'!$A$177:$Y$339,IF('Index LA Main'!$B$4=3,'Index LA Main'!$A$346:$Y$508,IF('Index LA Main'!$B$4=4,'Index LA Main'!$A$515:$Y$677,"Error")))),'Index LA Main'!O$1,0),"Error")</f>
        <v>0.06</v>
      </c>
      <c r="P92" s="77">
        <f>IFERROR(VLOOKUP($A92,IF('Index LA Main'!$B$4=1,'Index LA Main'!$A$8:$Y$170,IF('Index LA Main'!$B$4=2,'Index LA Main'!$A$177:$Y$339,IF('Index LA Main'!$B$4=3,'Index LA Main'!$A$346:$Y$508,IF('Index LA Main'!$B$4=4,'Index LA Main'!$A$515:$Y$677,"Error")))),'Index LA Main'!P$1,0),"Error")</f>
        <v>0</v>
      </c>
      <c r="Q92" s="77">
        <f>IFERROR(VLOOKUP($A92,IF('Index LA Main'!$B$4=1,'Index LA Main'!$A$8:$Y$170,IF('Index LA Main'!$B$4=2,'Index LA Main'!$A$177:$Y$339,IF('Index LA Main'!$B$4=3,'Index LA Main'!$A$346:$Y$508,IF('Index LA Main'!$B$4=4,'Index LA Main'!$A$515:$Y$677,"Error")))),'Index LA Main'!Q$1,0),"Error")</f>
        <v>0.01</v>
      </c>
      <c r="R92" s="77">
        <f>IFERROR(VLOOKUP($A92,IF('Index LA Main'!$B$4=1,'Index LA Main'!$A$8:$Y$170,IF('Index LA Main'!$B$4=2,'Index LA Main'!$A$177:$Y$339,IF('Index LA Main'!$B$4=3,'Index LA Main'!$A$346:$Y$508,IF('Index LA Main'!$B$4=4,'Index LA Main'!$A$515:$Y$677,"Error")))),'Index LA Main'!R$1,0),"Error")</f>
        <v>0.01</v>
      </c>
      <c r="S92" s="77">
        <f>IFERROR(VLOOKUP($A92,IF('Index LA Main'!$B$4=1,'Index LA Main'!$A$8:$Y$170,IF('Index LA Main'!$B$4=2,'Index LA Main'!$A$177:$Y$339,IF('Index LA Main'!$B$4=3,'Index LA Main'!$A$346:$Y$508,IF('Index LA Main'!$B$4=4,'Index LA Main'!$A$515:$Y$677,"Error")))),'Index LA Main'!S$1,0),"Error")</f>
        <v>0.01</v>
      </c>
      <c r="T92" s="77" t="str">
        <f>IFERROR(VLOOKUP($A92,IF('Index LA Main'!$B$4=1,'Index LA Main'!$A$8:$Y$170,IF('Index LA Main'!$B$4=2,'Index LA Main'!$A$177:$Y$339,IF('Index LA Main'!$B$4=3,'Index LA Main'!$A$346:$Y$508,IF('Index LA Main'!$B$4=4,'Index LA Main'!$A$515:$Y$677,"Error")))),'Index LA Main'!T$1,0),"Error")</f>
        <v>-</v>
      </c>
      <c r="U92" s="77" t="str">
        <f>IFERROR(VLOOKUP($A92,IF('Index LA Main'!$B$4=1,'Index LA Main'!$A$8:$Y$170,IF('Index LA Main'!$B$4=2,'Index LA Main'!$A$177:$Y$339,IF('Index LA Main'!$B$4=3,'Index LA Main'!$A$346:$Y$508,IF('Index LA Main'!$B$4=4,'Index LA Main'!$A$515:$Y$677,"Error")))),'Index LA Main'!U$1,0),"Error")</f>
        <v>-</v>
      </c>
      <c r="V92" s="77">
        <f>IFERROR(VLOOKUP($A92,IF('Index LA Main'!$B$4=1,'Index LA Main'!$A$8:$Y$170,IF('Index LA Main'!$B$4=2,'Index LA Main'!$A$177:$Y$339,IF('Index LA Main'!$B$4=3,'Index LA Main'!$A$346:$Y$508,IF('Index LA Main'!$B$4=4,'Index LA Main'!$A$515:$Y$677,"Error")))),'Index LA Main'!V$1,0),"Error")</f>
        <v>0.01</v>
      </c>
      <c r="W92" s="77">
        <f>IFERROR(VLOOKUP($A92,IF('Index LA Main'!$B$4=1,'Index LA Main'!$A$8:$Y$170,IF('Index LA Main'!$B$4=2,'Index LA Main'!$A$177:$Y$339,IF('Index LA Main'!$B$4=3,'Index LA Main'!$A$346:$Y$508,IF('Index LA Main'!$B$4=4,'Index LA Main'!$A$515:$Y$677,"Error")))),'Index LA Main'!W$1,0),"Error")</f>
        <v>0.06</v>
      </c>
      <c r="X92" s="77">
        <f>IFERROR(VLOOKUP($A92,IF('Index LA Main'!$B$4=1,'Index LA Main'!$A$8:$Y$170,IF('Index LA Main'!$B$4=2,'Index LA Main'!$A$177:$Y$339,IF('Index LA Main'!$B$4=3,'Index LA Main'!$A$346:$Y$508,IF('Index LA Main'!$B$4=4,'Index LA Main'!$A$515:$Y$677,"Error")))),'Index LA Main'!X$1,0),"Error")</f>
        <v>0.02</v>
      </c>
      <c r="Y92" s="77">
        <f>IFERROR(VLOOKUP($A92,IF('Index LA Main'!$B$4=1,'Index LA Main'!$A$8:$Y$170,IF('Index LA Main'!$B$4=2,'Index LA Main'!$A$177:$Y$339,IF('Index LA Main'!$B$4=3,'Index LA Main'!$A$346:$Y$508,IF('Index LA Main'!$B$4=4,'Index LA Main'!$A$515:$Y$677,"Error")))),'Index LA Main'!Y$1,0),"Error")</f>
        <v>0.01</v>
      </c>
    </row>
    <row r="93" spans="1:25" s="129" customFormat="1" x14ac:dyDescent="0.2">
      <c r="A93" s="6">
        <v>821</v>
      </c>
      <c r="B93" s="6" t="s">
        <v>260</v>
      </c>
      <c r="C93" s="7" t="s">
        <v>176</v>
      </c>
      <c r="D93" s="122">
        <f>IFERROR(VLOOKUP($A93,IF('Index LA Main'!$B$4=1,'Index LA Main'!$A$8:$Y$170,IF('Index LA Main'!$B$4=2,'Index LA Main'!$A$177:$Y$339,IF('Index LA Main'!$B$4=3,'Index LA Main'!$A$346:$Y$508,IF('Index LA Main'!$B$4=4,'Index LA Main'!$A$515:$Y$677,"Error")))),'Index LA Main'!D$1,0),"Error")</f>
        <v>2420</v>
      </c>
      <c r="E93" s="77">
        <f>IFERROR(VLOOKUP($A93,IF('Index LA Main'!$B$4=1,'Index LA Main'!$A$8:$Y$170,IF('Index LA Main'!$B$4=2,'Index LA Main'!$A$177:$Y$339,IF('Index LA Main'!$B$4=3,'Index LA Main'!$A$346:$Y$508,IF('Index LA Main'!$B$4=4,'Index LA Main'!$A$515:$Y$677,"Error")))),'Index LA Main'!E$1,0),"Error")</f>
        <v>0.93</v>
      </c>
      <c r="F93" s="77">
        <f>IFERROR(VLOOKUP($A93,IF('Index LA Main'!$B$4=1,'Index LA Main'!$A$8:$Y$170,IF('Index LA Main'!$B$4=2,'Index LA Main'!$A$177:$Y$339,IF('Index LA Main'!$B$4=3,'Index LA Main'!$A$346:$Y$508,IF('Index LA Main'!$B$4=4,'Index LA Main'!$A$515:$Y$677,"Error")))),'Index LA Main'!F$1,0),"Error")</f>
        <v>0.91</v>
      </c>
      <c r="G93" s="77">
        <f>IFERROR(VLOOKUP($A93,IF('Index LA Main'!$B$4=1,'Index LA Main'!$A$8:$Y$170,IF('Index LA Main'!$B$4=2,'Index LA Main'!$A$177:$Y$339,IF('Index LA Main'!$B$4=3,'Index LA Main'!$A$346:$Y$508,IF('Index LA Main'!$B$4=4,'Index LA Main'!$A$515:$Y$677,"Error")))),'Index LA Main'!G$1,0),"Error")</f>
        <v>0.28999999999999998</v>
      </c>
      <c r="H93" s="77" t="str">
        <f>IFERROR(VLOOKUP($A93,IF('Index LA Main'!$B$4=1,'Index LA Main'!$A$8:$Y$170,IF('Index LA Main'!$B$4=2,'Index LA Main'!$A$177:$Y$339,IF('Index LA Main'!$B$4=3,'Index LA Main'!$A$346:$Y$508,IF('Index LA Main'!$B$4=4,'Index LA Main'!$A$515:$Y$677,"Error")))),'Index LA Main'!H$1,0),"Error")</f>
        <v>-</v>
      </c>
      <c r="I93" s="77">
        <f>IFERROR(VLOOKUP($A93,IF('Index LA Main'!$B$4=1,'Index LA Main'!$A$8:$Y$170,IF('Index LA Main'!$B$4=2,'Index LA Main'!$A$177:$Y$339,IF('Index LA Main'!$B$4=3,'Index LA Main'!$A$346:$Y$508,IF('Index LA Main'!$B$4=4,'Index LA Main'!$A$515:$Y$677,"Error")))),'Index LA Main'!I$1,0),"Error")</f>
        <v>0.03</v>
      </c>
      <c r="J93" s="77">
        <f>IFERROR(VLOOKUP($A93,IF('Index LA Main'!$B$4=1,'Index LA Main'!$A$8:$Y$170,IF('Index LA Main'!$B$4=2,'Index LA Main'!$A$177:$Y$339,IF('Index LA Main'!$B$4=3,'Index LA Main'!$A$346:$Y$508,IF('Index LA Main'!$B$4=4,'Index LA Main'!$A$515:$Y$677,"Error")))),'Index LA Main'!J$1,0),"Error")</f>
        <v>0.11</v>
      </c>
      <c r="K93" s="77">
        <f>IFERROR(VLOOKUP($A93,IF('Index LA Main'!$B$4=1,'Index LA Main'!$A$8:$Y$170,IF('Index LA Main'!$B$4=2,'Index LA Main'!$A$177:$Y$339,IF('Index LA Main'!$B$4=3,'Index LA Main'!$A$346:$Y$508,IF('Index LA Main'!$B$4=4,'Index LA Main'!$A$515:$Y$677,"Error")))),'Index LA Main'!K$1,0),"Error")</f>
        <v>0.49</v>
      </c>
      <c r="L93" s="77">
        <f>IFERROR(VLOOKUP($A93,IF('Index LA Main'!$B$4=1,'Index LA Main'!$A$8:$Y$170,IF('Index LA Main'!$B$4=2,'Index LA Main'!$A$177:$Y$339,IF('Index LA Main'!$B$4=3,'Index LA Main'!$A$346:$Y$508,IF('Index LA Main'!$B$4=4,'Index LA Main'!$A$515:$Y$677,"Error")))),'Index LA Main'!L$1,0),"Error")</f>
        <v>0</v>
      </c>
      <c r="M93" s="77">
        <f>IFERROR(VLOOKUP($A93,IF('Index LA Main'!$B$4=1,'Index LA Main'!$A$8:$Y$170,IF('Index LA Main'!$B$4=2,'Index LA Main'!$A$177:$Y$339,IF('Index LA Main'!$B$4=3,'Index LA Main'!$A$346:$Y$508,IF('Index LA Main'!$B$4=4,'Index LA Main'!$A$515:$Y$677,"Error")))),'Index LA Main'!M$1,0),"Error")</f>
        <v>0</v>
      </c>
      <c r="N93" s="77">
        <f>IFERROR(VLOOKUP($A93,IF('Index LA Main'!$B$4=1,'Index LA Main'!$A$8:$Y$170,IF('Index LA Main'!$B$4=2,'Index LA Main'!$A$177:$Y$339,IF('Index LA Main'!$B$4=3,'Index LA Main'!$A$346:$Y$508,IF('Index LA Main'!$B$4=4,'Index LA Main'!$A$515:$Y$677,"Error")))),'Index LA Main'!N$1,0),"Error")</f>
        <v>0</v>
      </c>
      <c r="O93" s="77">
        <f>IFERROR(VLOOKUP($A93,IF('Index LA Main'!$B$4=1,'Index LA Main'!$A$8:$Y$170,IF('Index LA Main'!$B$4=2,'Index LA Main'!$A$177:$Y$339,IF('Index LA Main'!$B$4=3,'Index LA Main'!$A$346:$Y$508,IF('Index LA Main'!$B$4=4,'Index LA Main'!$A$515:$Y$677,"Error")))),'Index LA Main'!O$1,0),"Error")</f>
        <v>0.03</v>
      </c>
      <c r="P93" s="77">
        <f>IFERROR(VLOOKUP($A93,IF('Index LA Main'!$B$4=1,'Index LA Main'!$A$8:$Y$170,IF('Index LA Main'!$B$4=2,'Index LA Main'!$A$177:$Y$339,IF('Index LA Main'!$B$4=3,'Index LA Main'!$A$346:$Y$508,IF('Index LA Main'!$B$4=4,'Index LA Main'!$A$515:$Y$677,"Error")))),'Index LA Main'!P$1,0),"Error")</f>
        <v>0</v>
      </c>
      <c r="Q93" s="77" t="str">
        <f>IFERROR(VLOOKUP($A93,IF('Index LA Main'!$B$4=1,'Index LA Main'!$A$8:$Y$170,IF('Index LA Main'!$B$4=2,'Index LA Main'!$A$177:$Y$339,IF('Index LA Main'!$B$4=3,'Index LA Main'!$A$346:$Y$508,IF('Index LA Main'!$B$4=4,'Index LA Main'!$A$515:$Y$677,"Error")))),'Index LA Main'!Q$1,0),"Error")</f>
        <v>-</v>
      </c>
      <c r="R93" s="77" t="str">
        <f>IFERROR(VLOOKUP($A93,IF('Index LA Main'!$B$4=1,'Index LA Main'!$A$8:$Y$170,IF('Index LA Main'!$B$4=2,'Index LA Main'!$A$177:$Y$339,IF('Index LA Main'!$B$4=3,'Index LA Main'!$A$346:$Y$508,IF('Index LA Main'!$B$4=4,'Index LA Main'!$A$515:$Y$677,"Error")))),'Index LA Main'!R$1,0),"Error")</f>
        <v>-</v>
      </c>
      <c r="S93" s="77" t="str">
        <f>IFERROR(VLOOKUP($A93,IF('Index LA Main'!$B$4=1,'Index LA Main'!$A$8:$Y$170,IF('Index LA Main'!$B$4=2,'Index LA Main'!$A$177:$Y$339,IF('Index LA Main'!$B$4=3,'Index LA Main'!$A$346:$Y$508,IF('Index LA Main'!$B$4=4,'Index LA Main'!$A$515:$Y$677,"Error")))),'Index LA Main'!S$1,0),"Error")</f>
        <v>-</v>
      </c>
      <c r="T93" s="77" t="str">
        <f>IFERROR(VLOOKUP($A93,IF('Index LA Main'!$B$4=1,'Index LA Main'!$A$8:$Y$170,IF('Index LA Main'!$B$4=2,'Index LA Main'!$A$177:$Y$339,IF('Index LA Main'!$B$4=3,'Index LA Main'!$A$346:$Y$508,IF('Index LA Main'!$B$4=4,'Index LA Main'!$A$515:$Y$677,"Error")))),'Index LA Main'!T$1,0),"Error")</f>
        <v>-</v>
      </c>
      <c r="U93" s="77" t="str">
        <f>IFERROR(VLOOKUP($A93,IF('Index LA Main'!$B$4=1,'Index LA Main'!$A$8:$Y$170,IF('Index LA Main'!$B$4=2,'Index LA Main'!$A$177:$Y$339,IF('Index LA Main'!$B$4=3,'Index LA Main'!$A$346:$Y$508,IF('Index LA Main'!$B$4=4,'Index LA Main'!$A$515:$Y$677,"Error")))),'Index LA Main'!U$1,0),"Error")</f>
        <v>x</v>
      </c>
      <c r="V93" s="77">
        <f>IFERROR(VLOOKUP($A93,IF('Index LA Main'!$B$4=1,'Index LA Main'!$A$8:$Y$170,IF('Index LA Main'!$B$4=2,'Index LA Main'!$A$177:$Y$339,IF('Index LA Main'!$B$4=3,'Index LA Main'!$A$346:$Y$508,IF('Index LA Main'!$B$4=4,'Index LA Main'!$A$515:$Y$677,"Error")))),'Index LA Main'!V$1,0),"Error")</f>
        <v>0.01</v>
      </c>
      <c r="W93" s="77">
        <f>IFERROR(VLOOKUP($A93,IF('Index LA Main'!$B$4=1,'Index LA Main'!$A$8:$Y$170,IF('Index LA Main'!$B$4=2,'Index LA Main'!$A$177:$Y$339,IF('Index LA Main'!$B$4=3,'Index LA Main'!$A$346:$Y$508,IF('Index LA Main'!$B$4=4,'Index LA Main'!$A$515:$Y$677,"Error")))),'Index LA Main'!W$1,0),"Error")</f>
        <v>0.04</v>
      </c>
      <c r="X93" s="77">
        <f>IFERROR(VLOOKUP($A93,IF('Index LA Main'!$B$4=1,'Index LA Main'!$A$8:$Y$170,IF('Index LA Main'!$B$4=2,'Index LA Main'!$A$177:$Y$339,IF('Index LA Main'!$B$4=3,'Index LA Main'!$A$346:$Y$508,IF('Index LA Main'!$B$4=4,'Index LA Main'!$A$515:$Y$677,"Error")))),'Index LA Main'!X$1,0),"Error")</f>
        <v>0.01</v>
      </c>
      <c r="Y93" s="77">
        <f>IFERROR(VLOOKUP($A93,IF('Index LA Main'!$B$4=1,'Index LA Main'!$A$8:$Y$170,IF('Index LA Main'!$B$4=2,'Index LA Main'!$A$177:$Y$339,IF('Index LA Main'!$B$4=3,'Index LA Main'!$A$346:$Y$508,IF('Index LA Main'!$B$4=4,'Index LA Main'!$A$515:$Y$677,"Error")))),'Index LA Main'!Y$1,0),"Error")</f>
        <v>0.02</v>
      </c>
    </row>
    <row r="94" spans="1:25" s="129" customFormat="1" x14ac:dyDescent="0.2">
      <c r="A94" s="6">
        <v>352</v>
      </c>
      <c r="B94" s="6" t="s">
        <v>261</v>
      </c>
      <c r="C94" s="7" t="s">
        <v>168</v>
      </c>
      <c r="D94" s="122">
        <f>IFERROR(VLOOKUP($A94,IF('Index LA Main'!$B$4=1,'Index LA Main'!$A$8:$Y$170,IF('Index LA Main'!$B$4=2,'Index LA Main'!$A$177:$Y$339,IF('Index LA Main'!$B$4=3,'Index LA Main'!$A$346:$Y$508,IF('Index LA Main'!$B$4=4,'Index LA Main'!$A$515:$Y$677,"Error")))),'Index LA Main'!D$1,0),"Error")</f>
        <v>4390</v>
      </c>
      <c r="E94" s="77">
        <f>IFERROR(VLOOKUP($A94,IF('Index LA Main'!$B$4=1,'Index LA Main'!$A$8:$Y$170,IF('Index LA Main'!$B$4=2,'Index LA Main'!$A$177:$Y$339,IF('Index LA Main'!$B$4=3,'Index LA Main'!$A$346:$Y$508,IF('Index LA Main'!$B$4=4,'Index LA Main'!$A$515:$Y$677,"Error")))),'Index LA Main'!E$1,0),"Error")</f>
        <v>0.88</v>
      </c>
      <c r="F94" s="77">
        <f>IFERROR(VLOOKUP($A94,IF('Index LA Main'!$B$4=1,'Index LA Main'!$A$8:$Y$170,IF('Index LA Main'!$B$4=2,'Index LA Main'!$A$177:$Y$339,IF('Index LA Main'!$B$4=3,'Index LA Main'!$A$346:$Y$508,IF('Index LA Main'!$B$4=4,'Index LA Main'!$A$515:$Y$677,"Error")))),'Index LA Main'!F$1,0),"Error")</f>
        <v>0.85</v>
      </c>
      <c r="G94" s="77">
        <f>IFERROR(VLOOKUP($A94,IF('Index LA Main'!$B$4=1,'Index LA Main'!$A$8:$Y$170,IF('Index LA Main'!$B$4=2,'Index LA Main'!$A$177:$Y$339,IF('Index LA Main'!$B$4=3,'Index LA Main'!$A$346:$Y$508,IF('Index LA Main'!$B$4=4,'Index LA Main'!$A$515:$Y$677,"Error")))),'Index LA Main'!G$1,0),"Error")</f>
        <v>0.34</v>
      </c>
      <c r="H94" s="77" t="str">
        <f>IFERROR(VLOOKUP($A94,IF('Index LA Main'!$B$4=1,'Index LA Main'!$A$8:$Y$170,IF('Index LA Main'!$B$4=2,'Index LA Main'!$A$177:$Y$339,IF('Index LA Main'!$B$4=3,'Index LA Main'!$A$346:$Y$508,IF('Index LA Main'!$B$4=4,'Index LA Main'!$A$515:$Y$677,"Error")))),'Index LA Main'!H$1,0),"Error")</f>
        <v>-</v>
      </c>
      <c r="I94" s="77">
        <f>IFERROR(VLOOKUP($A94,IF('Index LA Main'!$B$4=1,'Index LA Main'!$A$8:$Y$170,IF('Index LA Main'!$B$4=2,'Index LA Main'!$A$177:$Y$339,IF('Index LA Main'!$B$4=3,'Index LA Main'!$A$346:$Y$508,IF('Index LA Main'!$B$4=4,'Index LA Main'!$A$515:$Y$677,"Error")))),'Index LA Main'!I$1,0),"Error")</f>
        <v>0.04</v>
      </c>
      <c r="J94" s="77">
        <f>IFERROR(VLOOKUP($A94,IF('Index LA Main'!$B$4=1,'Index LA Main'!$A$8:$Y$170,IF('Index LA Main'!$B$4=2,'Index LA Main'!$A$177:$Y$339,IF('Index LA Main'!$B$4=3,'Index LA Main'!$A$346:$Y$508,IF('Index LA Main'!$B$4=4,'Index LA Main'!$A$515:$Y$677,"Error")))),'Index LA Main'!J$1,0),"Error")</f>
        <v>0.13</v>
      </c>
      <c r="K94" s="77">
        <f>IFERROR(VLOOKUP($A94,IF('Index LA Main'!$B$4=1,'Index LA Main'!$A$8:$Y$170,IF('Index LA Main'!$B$4=2,'Index LA Main'!$A$177:$Y$339,IF('Index LA Main'!$B$4=3,'Index LA Main'!$A$346:$Y$508,IF('Index LA Main'!$B$4=4,'Index LA Main'!$A$515:$Y$677,"Error")))),'Index LA Main'!K$1,0),"Error")</f>
        <v>0.33</v>
      </c>
      <c r="L94" s="77" t="str">
        <f>IFERROR(VLOOKUP($A94,IF('Index LA Main'!$B$4=1,'Index LA Main'!$A$8:$Y$170,IF('Index LA Main'!$B$4=2,'Index LA Main'!$A$177:$Y$339,IF('Index LA Main'!$B$4=3,'Index LA Main'!$A$346:$Y$508,IF('Index LA Main'!$B$4=4,'Index LA Main'!$A$515:$Y$677,"Error")))),'Index LA Main'!L$1,0),"Error")</f>
        <v>x</v>
      </c>
      <c r="M94" s="77">
        <f>IFERROR(VLOOKUP($A94,IF('Index LA Main'!$B$4=1,'Index LA Main'!$A$8:$Y$170,IF('Index LA Main'!$B$4=2,'Index LA Main'!$A$177:$Y$339,IF('Index LA Main'!$B$4=3,'Index LA Main'!$A$346:$Y$508,IF('Index LA Main'!$B$4=4,'Index LA Main'!$A$515:$Y$677,"Error")))),'Index LA Main'!M$1,0),"Error")</f>
        <v>0</v>
      </c>
      <c r="N94" s="77" t="str">
        <f>IFERROR(VLOOKUP($A94,IF('Index LA Main'!$B$4=1,'Index LA Main'!$A$8:$Y$170,IF('Index LA Main'!$B$4=2,'Index LA Main'!$A$177:$Y$339,IF('Index LA Main'!$B$4=3,'Index LA Main'!$A$346:$Y$508,IF('Index LA Main'!$B$4=4,'Index LA Main'!$A$515:$Y$677,"Error")))),'Index LA Main'!N$1,0),"Error")</f>
        <v>-</v>
      </c>
      <c r="O94" s="77">
        <f>IFERROR(VLOOKUP($A94,IF('Index LA Main'!$B$4=1,'Index LA Main'!$A$8:$Y$170,IF('Index LA Main'!$B$4=2,'Index LA Main'!$A$177:$Y$339,IF('Index LA Main'!$B$4=3,'Index LA Main'!$A$346:$Y$508,IF('Index LA Main'!$B$4=4,'Index LA Main'!$A$515:$Y$677,"Error")))),'Index LA Main'!O$1,0),"Error")</f>
        <v>0.04</v>
      </c>
      <c r="P94" s="77" t="str">
        <f>IFERROR(VLOOKUP($A94,IF('Index LA Main'!$B$4=1,'Index LA Main'!$A$8:$Y$170,IF('Index LA Main'!$B$4=2,'Index LA Main'!$A$177:$Y$339,IF('Index LA Main'!$B$4=3,'Index LA Main'!$A$346:$Y$508,IF('Index LA Main'!$B$4=4,'Index LA Main'!$A$515:$Y$677,"Error")))),'Index LA Main'!P$1,0),"Error")</f>
        <v>x</v>
      </c>
      <c r="Q94" s="77" t="str">
        <f>IFERROR(VLOOKUP($A94,IF('Index LA Main'!$B$4=1,'Index LA Main'!$A$8:$Y$170,IF('Index LA Main'!$B$4=2,'Index LA Main'!$A$177:$Y$339,IF('Index LA Main'!$B$4=3,'Index LA Main'!$A$346:$Y$508,IF('Index LA Main'!$B$4=4,'Index LA Main'!$A$515:$Y$677,"Error")))),'Index LA Main'!Q$1,0),"Error")</f>
        <v>-</v>
      </c>
      <c r="R94" s="77">
        <f>IFERROR(VLOOKUP($A94,IF('Index LA Main'!$B$4=1,'Index LA Main'!$A$8:$Y$170,IF('Index LA Main'!$B$4=2,'Index LA Main'!$A$177:$Y$339,IF('Index LA Main'!$B$4=3,'Index LA Main'!$A$346:$Y$508,IF('Index LA Main'!$B$4=4,'Index LA Main'!$A$515:$Y$677,"Error")))),'Index LA Main'!R$1,0),"Error")</f>
        <v>0.01</v>
      </c>
      <c r="S94" s="77">
        <f>IFERROR(VLOOKUP($A94,IF('Index LA Main'!$B$4=1,'Index LA Main'!$A$8:$Y$170,IF('Index LA Main'!$B$4=2,'Index LA Main'!$A$177:$Y$339,IF('Index LA Main'!$B$4=3,'Index LA Main'!$A$346:$Y$508,IF('Index LA Main'!$B$4=4,'Index LA Main'!$A$515:$Y$677,"Error")))),'Index LA Main'!S$1,0),"Error")</f>
        <v>0.01</v>
      </c>
      <c r="T94" s="77" t="str">
        <f>IFERROR(VLOOKUP($A94,IF('Index LA Main'!$B$4=1,'Index LA Main'!$A$8:$Y$170,IF('Index LA Main'!$B$4=2,'Index LA Main'!$A$177:$Y$339,IF('Index LA Main'!$B$4=3,'Index LA Main'!$A$346:$Y$508,IF('Index LA Main'!$B$4=4,'Index LA Main'!$A$515:$Y$677,"Error")))),'Index LA Main'!T$1,0),"Error")</f>
        <v>-</v>
      </c>
      <c r="U94" s="77" t="str">
        <f>IFERROR(VLOOKUP($A94,IF('Index LA Main'!$B$4=1,'Index LA Main'!$A$8:$Y$170,IF('Index LA Main'!$B$4=2,'Index LA Main'!$A$177:$Y$339,IF('Index LA Main'!$B$4=3,'Index LA Main'!$A$346:$Y$508,IF('Index LA Main'!$B$4=4,'Index LA Main'!$A$515:$Y$677,"Error")))),'Index LA Main'!U$1,0),"Error")</f>
        <v>-</v>
      </c>
      <c r="V94" s="77">
        <f>IFERROR(VLOOKUP($A94,IF('Index LA Main'!$B$4=1,'Index LA Main'!$A$8:$Y$170,IF('Index LA Main'!$B$4=2,'Index LA Main'!$A$177:$Y$339,IF('Index LA Main'!$B$4=3,'Index LA Main'!$A$346:$Y$508,IF('Index LA Main'!$B$4=4,'Index LA Main'!$A$515:$Y$677,"Error")))),'Index LA Main'!V$1,0),"Error")</f>
        <v>0.01</v>
      </c>
      <c r="W94" s="77">
        <f>IFERROR(VLOOKUP($A94,IF('Index LA Main'!$B$4=1,'Index LA Main'!$A$8:$Y$170,IF('Index LA Main'!$B$4=2,'Index LA Main'!$A$177:$Y$339,IF('Index LA Main'!$B$4=3,'Index LA Main'!$A$346:$Y$508,IF('Index LA Main'!$B$4=4,'Index LA Main'!$A$515:$Y$677,"Error")))),'Index LA Main'!W$1,0),"Error")</f>
        <v>0.08</v>
      </c>
      <c r="X94" s="77">
        <f>IFERROR(VLOOKUP($A94,IF('Index LA Main'!$B$4=1,'Index LA Main'!$A$8:$Y$170,IF('Index LA Main'!$B$4=2,'Index LA Main'!$A$177:$Y$339,IF('Index LA Main'!$B$4=3,'Index LA Main'!$A$346:$Y$508,IF('Index LA Main'!$B$4=4,'Index LA Main'!$A$515:$Y$677,"Error")))),'Index LA Main'!X$1,0),"Error")</f>
        <v>0.02</v>
      </c>
      <c r="Y94" s="77">
        <f>IFERROR(VLOOKUP($A94,IF('Index LA Main'!$B$4=1,'Index LA Main'!$A$8:$Y$170,IF('Index LA Main'!$B$4=2,'Index LA Main'!$A$177:$Y$339,IF('Index LA Main'!$B$4=3,'Index LA Main'!$A$346:$Y$508,IF('Index LA Main'!$B$4=4,'Index LA Main'!$A$515:$Y$677,"Error")))),'Index LA Main'!Y$1,0),"Error")</f>
        <v>0.02</v>
      </c>
    </row>
    <row r="95" spans="1:25" s="129" customFormat="1" x14ac:dyDescent="0.2">
      <c r="A95" s="6">
        <v>887</v>
      </c>
      <c r="B95" s="6" t="s">
        <v>262</v>
      </c>
      <c r="C95" s="7" t="s">
        <v>182</v>
      </c>
      <c r="D95" s="122">
        <f>IFERROR(VLOOKUP($A95,IF('Index LA Main'!$B$4=1,'Index LA Main'!$A$8:$Y$170,IF('Index LA Main'!$B$4=2,'Index LA Main'!$A$177:$Y$339,IF('Index LA Main'!$B$4=3,'Index LA Main'!$A$346:$Y$508,IF('Index LA Main'!$B$4=4,'Index LA Main'!$A$515:$Y$677,"Error")))),'Index LA Main'!D$1,0),"Error")</f>
        <v>3180</v>
      </c>
      <c r="E95" s="77">
        <f>IFERROR(VLOOKUP($A95,IF('Index LA Main'!$B$4=1,'Index LA Main'!$A$8:$Y$170,IF('Index LA Main'!$B$4=2,'Index LA Main'!$A$177:$Y$339,IF('Index LA Main'!$B$4=3,'Index LA Main'!$A$346:$Y$508,IF('Index LA Main'!$B$4=4,'Index LA Main'!$A$515:$Y$677,"Error")))),'Index LA Main'!E$1,0),"Error")</f>
        <v>0.92</v>
      </c>
      <c r="F95" s="77">
        <f>IFERROR(VLOOKUP($A95,IF('Index LA Main'!$B$4=1,'Index LA Main'!$A$8:$Y$170,IF('Index LA Main'!$B$4=2,'Index LA Main'!$A$177:$Y$339,IF('Index LA Main'!$B$4=3,'Index LA Main'!$A$346:$Y$508,IF('Index LA Main'!$B$4=4,'Index LA Main'!$A$515:$Y$677,"Error")))),'Index LA Main'!F$1,0),"Error")</f>
        <v>0.91</v>
      </c>
      <c r="G95" s="77">
        <f>IFERROR(VLOOKUP($A95,IF('Index LA Main'!$B$4=1,'Index LA Main'!$A$8:$Y$170,IF('Index LA Main'!$B$4=2,'Index LA Main'!$A$177:$Y$339,IF('Index LA Main'!$B$4=3,'Index LA Main'!$A$346:$Y$508,IF('Index LA Main'!$B$4=4,'Index LA Main'!$A$515:$Y$677,"Error")))),'Index LA Main'!G$1,0),"Error")</f>
        <v>0.28999999999999998</v>
      </c>
      <c r="H95" s="77">
        <f>IFERROR(VLOOKUP($A95,IF('Index LA Main'!$B$4=1,'Index LA Main'!$A$8:$Y$170,IF('Index LA Main'!$B$4=2,'Index LA Main'!$A$177:$Y$339,IF('Index LA Main'!$B$4=3,'Index LA Main'!$A$346:$Y$508,IF('Index LA Main'!$B$4=4,'Index LA Main'!$A$515:$Y$677,"Error")))),'Index LA Main'!H$1,0),"Error")</f>
        <v>0</v>
      </c>
      <c r="I95" s="77">
        <f>IFERROR(VLOOKUP($A95,IF('Index LA Main'!$B$4=1,'Index LA Main'!$A$8:$Y$170,IF('Index LA Main'!$B$4=2,'Index LA Main'!$A$177:$Y$339,IF('Index LA Main'!$B$4=3,'Index LA Main'!$A$346:$Y$508,IF('Index LA Main'!$B$4=4,'Index LA Main'!$A$515:$Y$677,"Error")))),'Index LA Main'!I$1,0),"Error")</f>
        <v>0.02</v>
      </c>
      <c r="J95" s="77">
        <f>IFERROR(VLOOKUP($A95,IF('Index LA Main'!$B$4=1,'Index LA Main'!$A$8:$Y$170,IF('Index LA Main'!$B$4=2,'Index LA Main'!$A$177:$Y$339,IF('Index LA Main'!$B$4=3,'Index LA Main'!$A$346:$Y$508,IF('Index LA Main'!$B$4=4,'Index LA Main'!$A$515:$Y$677,"Error")))),'Index LA Main'!J$1,0),"Error")</f>
        <v>0.59</v>
      </c>
      <c r="K95" s="77" t="str">
        <f>IFERROR(VLOOKUP($A95,IF('Index LA Main'!$B$4=1,'Index LA Main'!$A$8:$Y$170,IF('Index LA Main'!$B$4=2,'Index LA Main'!$A$177:$Y$339,IF('Index LA Main'!$B$4=3,'Index LA Main'!$A$346:$Y$508,IF('Index LA Main'!$B$4=4,'Index LA Main'!$A$515:$Y$677,"Error")))),'Index LA Main'!K$1,0),"Error")</f>
        <v>-</v>
      </c>
      <c r="L95" s="77">
        <f>IFERROR(VLOOKUP($A95,IF('Index LA Main'!$B$4=1,'Index LA Main'!$A$8:$Y$170,IF('Index LA Main'!$B$4=2,'Index LA Main'!$A$177:$Y$339,IF('Index LA Main'!$B$4=3,'Index LA Main'!$A$346:$Y$508,IF('Index LA Main'!$B$4=4,'Index LA Main'!$A$515:$Y$677,"Error")))),'Index LA Main'!L$1,0),"Error")</f>
        <v>0</v>
      </c>
      <c r="M95" s="77" t="str">
        <f>IFERROR(VLOOKUP($A95,IF('Index LA Main'!$B$4=1,'Index LA Main'!$A$8:$Y$170,IF('Index LA Main'!$B$4=2,'Index LA Main'!$A$177:$Y$339,IF('Index LA Main'!$B$4=3,'Index LA Main'!$A$346:$Y$508,IF('Index LA Main'!$B$4=4,'Index LA Main'!$A$515:$Y$677,"Error")))),'Index LA Main'!M$1,0),"Error")</f>
        <v>x</v>
      </c>
      <c r="N95" s="77" t="str">
        <f>IFERROR(VLOOKUP($A95,IF('Index LA Main'!$B$4=1,'Index LA Main'!$A$8:$Y$170,IF('Index LA Main'!$B$4=2,'Index LA Main'!$A$177:$Y$339,IF('Index LA Main'!$B$4=3,'Index LA Main'!$A$346:$Y$508,IF('Index LA Main'!$B$4=4,'Index LA Main'!$A$515:$Y$677,"Error")))),'Index LA Main'!N$1,0),"Error")</f>
        <v>-</v>
      </c>
      <c r="O95" s="77">
        <f>IFERROR(VLOOKUP($A95,IF('Index LA Main'!$B$4=1,'Index LA Main'!$A$8:$Y$170,IF('Index LA Main'!$B$4=2,'Index LA Main'!$A$177:$Y$339,IF('Index LA Main'!$B$4=3,'Index LA Main'!$A$346:$Y$508,IF('Index LA Main'!$B$4=4,'Index LA Main'!$A$515:$Y$677,"Error")))),'Index LA Main'!O$1,0),"Error")</f>
        <v>0.03</v>
      </c>
      <c r="P95" s="77" t="str">
        <f>IFERROR(VLOOKUP($A95,IF('Index LA Main'!$B$4=1,'Index LA Main'!$A$8:$Y$170,IF('Index LA Main'!$B$4=2,'Index LA Main'!$A$177:$Y$339,IF('Index LA Main'!$B$4=3,'Index LA Main'!$A$346:$Y$508,IF('Index LA Main'!$B$4=4,'Index LA Main'!$A$515:$Y$677,"Error")))),'Index LA Main'!P$1,0),"Error")</f>
        <v>x</v>
      </c>
      <c r="Q95" s="77" t="str">
        <f>IFERROR(VLOOKUP($A95,IF('Index LA Main'!$B$4=1,'Index LA Main'!$A$8:$Y$170,IF('Index LA Main'!$B$4=2,'Index LA Main'!$A$177:$Y$339,IF('Index LA Main'!$B$4=3,'Index LA Main'!$A$346:$Y$508,IF('Index LA Main'!$B$4=4,'Index LA Main'!$A$515:$Y$677,"Error")))),'Index LA Main'!Q$1,0),"Error")</f>
        <v>-</v>
      </c>
      <c r="R95" s="77">
        <f>IFERROR(VLOOKUP($A95,IF('Index LA Main'!$B$4=1,'Index LA Main'!$A$8:$Y$170,IF('Index LA Main'!$B$4=2,'Index LA Main'!$A$177:$Y$339,IF('Index LA Main'!$B$4=3,'Index LA Main'!$A$346:$Y$508,IF('Index LA Main'!$B$4=4,'Index LA Main'!$A$515:$Y$677,"Error")))),'Index LA Main'!R$1,0),"Error")</f>
        <v>0.01</v>
      </c>
      <c r="S95" s="77">
        <f>IFERROR(VLOOKUP($A95,IF('Index LA Main'!$B$4=1,'Index LA Main'!$A$8:$Y$170,IF('Index LA Main'!$B$4=2,'Index LA Main'!$A$177:$Y$339,IF('Index LA Main'!$B$4=3,'Index LA Main'!$A$346:$Y$508,IF('Index LA Main'!$B$4=4,'Index LA Main'!$A$515:$Y$677,"Error")))),'Index LA Main'!S$1,0),"Error")</f>
        <v>0.01</v>
      </c>
      <c r="T95" s="77" t="str">
        <f>IFERROR(VLOOKUP($A95,IF('Index LA Main'!$B$4=1,'Index LA Main'!$A$8:$Y$170,IF('Index LA Main'!$B$4=2,'Index LA Main'!$A$177:$Y$339,IF('Index LA Main'!$B$4=3,'Index LA Main'!$A$346:$Y$508,IF('Index LA Main'!$B$4=4,'Index LA Main'!$A$515:$Y$677,"Error")))),'Index LA Main'!T$1,0),"Error")</f>
        <v>x</v>
      </c>
      <c r="U95" s="77" t="str">
        <f>IFERROR(VLOOKUP($A95,IF('Index LA Main'!$B$4=1,'Index LA Main'!$A$8:$Y$170,IF('Index LA Main'!$B$4=2,'Index LA Main'!$A$177:$Y$339,IF('Index LA Main'!$B$4=3,'Index LA Main'!$A$346:$Y$508,IF('Index LA Main'!$B$4=4,'Index LA Main'!$A$515:$Y$677,"Error")))),'Index LA Main'!U$1,0),"Error")</f>
        <v>x</v>
      </c>
      <c r="V95" s="77" t="str">
        <f>IFERROR(VLOOKUP($A95,IF('Index LA Main'!$B$4=1,'Index LA Main'!$A$8:$Y$170,IF('Index LA Main'!$B$4=2,'Index LA Main'!$A$177:$Y$339,IF('Index LA Main'!$B$4=3,'Index LA Main'!$A$346:$Y$508,IF('Index LA Main'!$B$4=4,'Index LA Main'!$A$515:$Y$677,"Error")))),'Index LA Main'!V$1,0),"Error")</f>
        <v>-</v>
      </c>
      <c r="W95" s="77">
        <f>IFERROR(VLOOKUP($A95,IF('Index LA Main'!$B$4=1,'Index LA Main'!$A$8:$Y$170,IF('Index LA Main'!$B$4=2,'Index LA Main'!$A$177:$Y$339,IF('Index LA Main'!$B$4=3,'Index LA Main'!$A$346:$Y$508,IF('Index LA Main'!$B$4=4,'Index LA Main'!$A$515:$Y$677,"Error")))),'Index LA Main'!W$1,0),"Error")</f>
        <v>0.05</v>
      </c>
      <c r="X95" s="77">
        <f>IFERROR(VLOOKUP($A95,IF('Index LA Main'!$B$4=1,'Index LA Main'!$A$8:$Y$170,IF('Index LA Main'!$B$4=2,'Index LA Main'!$A$177:$Y$339,IF('Index LA Main'!$B$4=3,'Index LA Main'!$A$346:$Y$508,IF('Index LA Main'!$B$4=4,'Index LA Main'!$A$515:$Y$677,"Error")))),'Index LA Main'!X$1,0),"Error")</f>
        <v>0.02</v>
      </c>
      <c r="Y95" s="77">
        <f>IFERROR(VLOOKUP($A95,IF('Index LA Main'!$B$4=1,'Index LA Main'!$A$8:$Y$170,IF('Index LA Main'!$B$4=2,'Index LA Main'!$A$177:$Y$339,IF('Index LA Main'!$B$4=3,'Index LA Main'!$A$346:$Y$508,IF('Index LA Main'!$B$4=4,'Index LA Main'!$A$515:$Y$677,"Error")))),'Index LA Main'!Y$1,0),"Error")</f>
        <v>0.02</v>
      </c>
    </row>
    <row r="96" spans="1:25" s="129" customFormat="1" x14ac:dyDescent="0.2">
      <c r="A96" s="6">
        <v>315</v>
      </c>
      <c r="B96" s="6" t="s">
        <v>263</v>
      </c>
      <c r="C96" s="7" t="s">
        <v>180</v>
      </c>
      <c r="D96" s="122">
        <f>IFERROR(VLOOKUP($A96,IF('Index LA Main'!$B$4=1,'Index LA Main'!$A$8:$Y$170,IF('Index LA Main'!$B$4=2,'Index LA Main'!$A$177:$Y$339,IF('Index LA Main'!$B$4=3,'Index LA Main'!$A$346:$Y$508,IF('Index LA Main'!$B$4=4,'Index LA Main'!$A$515:$Y$677,"Error")))),'Index LA Main'!D$1,0),"Error")</f>
        <v>1570</v>
      </c>
      <c r="E96" s="77">
        <f>IFERROR(VLOOKUP($A96,IF('Index LA Main'!$B$4=1,'Index LA Main'!$A$8:$Y$170,IF('Index LA Main'!$B$4=2,'Index LA Main'!$A$177:$Y$339,IF('Index LA Main'!$B$4=3,'Index LA Main'!$A$346:$Y$508,IF('Index LA Main'!$B$4=4,'Index LA Main'!$A$515:$Y$677,"Error")))),'Index LA Main'!E$1,0),"Error")</f>
        <v>0.92</v>
      </c>
      <c r="F96" s="77">
        <f>IFERROR(VLOOKUP($A96,IF('Index LA Main'!$B$4=1,'Index LA Main'!$A$8:$Y$170,IF('Index LA Main'!$B$4=2,'Index LA Main'!$A$177:$Y$339,IF('Index LA Main'!$B$4=3,'Index LA Main'!$A$346:$Y$508,IF('Index LA Main'!$B$4=4,'Index LA Main'!$A$515:$Y$677,"Error")))),'Index LA Main'!F$1,0),"Error")</f>
        <v>0.91</v>
      </c>
      <c r="G96" s="77">
        <f>IFERROR(VLOOKUP($A96,IF('Index LA Main'!$B$4=1,'Index LA Main'!$A$8:$Y$170,IF('Index LA Main'!$B$4=2,'Index LA Main'!$A$177:$Y$339,IF('Index LA Main'!$B$4=3,'Index LA Main'!$A$346:$Y$508,IF('Index LA Main'!$B$4=4,'Index LA Main'!$A$515:$Y$677,"Error")))),'Index LA Main'!G$1,0),"Error")</f>
        <v>0.3</v>
      </c>
      <c r="H96" s="77" t="str">
        <f>IFERROR(VLOOKUP($A96,IF('Index LA Main'!$B$4=1,'Index LA Main'!$A$8:$Y$170,IF('Index LA Main'!$B$4=2,'Index LA Main'!$A$177:$Y$339,IF('Index LA Main'!$B$4=3,'Index LA Main'!$A$346:$Y$508,IF('Index LA Main'!$B$4=4,'Index LA Main'!$A$515:$Y$677,"Error")))),'Index LA Main'!H$1,0),"Error")</f>
        <v>x</v>
      </c>
      <c r="I96" s="77">
        <f>IFERROR(VLOOKUP($A96,IF('Index LA Main'!$B$4=1,'Index LA Main'!$A$8:$Y$170,IF('Index LA Main'!$B$4=2,'Index LA Main'!$A$177:$Y$339,IF('Index LA Main'!$B$4=3,'Index LA Main'!$A$346:$Y$508,IF('Index LA Main'!$B$4=4,'Index LA Main'!$A$515:$Y$677,"Error")))),'Index LA Main'!I$1,0),"Error")</f>
        <v>0.02</v>
      </c>
      <c r="J96" s="77">
        <f>IFERROR(VLOOKUP($A96,IF('Index LA Main'!$B$4=1,'Index LA Main'!$A$8:$Y$170,IF('Index LA Main'!$B$4=2,'Index LA Main'!$A$177:$Y$339,IF('Index LA Main'!$B$4=3,'Index LA Main'!$A$346:$Y$508,IF('Index LA Main'!$B$4=4,'Index LA Main'!$A$515:$Y$677,"Error")))),'Index LA Main'!J$1,0),"Error")</f>
        <v>0.54</v>
      </c>
      <c r="K96" s="77">
        <f>IFERROR(VLOOKUP($A96,IF('Index LA Main'!$B$4=1,'Index LA Main'!$A$8:$Y$170,IF('Index LA Main'!$B$4=2,'Index LA Main'!$A$177:$Y$339,IF('Index LA Main'!$B$4=3,'Index LA Main'!$A$346:$Y$508,IF('Index LA Main'!$B$4=4,'Index LA Main'!$A$515:$Y$677,"Error")))),'Index LA Main'!K$1,0),"Error")</f>
        <v>0.06</v>
      </c>
      <c r="L96" s="77">
        <f>IFERROR(VLOOKUP($A96,IF('Index LA Main'!$B$4=1,'Index LA Main'!$A$8:$Y$170,IF('Index LA Main'!$B$4=2,'Index LA Main'!$A$177:$Y$339,IF('Index LA Main'!$B$4=3,'Index LA Main'!$A$346:$Y$508,IF('Index LA Main'!$B$4=4,'Index LA Main'!$A$515:$Y$677,"Error")))),'Index LA Main'!L$1,0),"Error")</f>
        <v>0</v>
      </c>
      <c r="M96" s="77" t="str">
        <f>IFERROR(VLOOKUP($A96,IF('Index LA Main'!$B$4=1,'Index LA Main'!$A$8:$Y$170,IF('Index LA Main'!$B$4=2,'Index LA Main'!$A$177:$Y$339,IF('Index LA Main'!$B$4=3,'Index LA Main'!$A$346:$Y$508,IF('Index LA Main'!$B$4=4,'Index LA Main'!$A$515:$Y$677,"Error")))),'Index LA Main'!M$1,0),"Error")</f>
        <v>x</v>
      </c>
      <c r="N96" s="77">
        <f>IFERROR(VLOOKUP($A96,IF('Index LA Main'!$B$4=1,'Index LA Main'!$A$8:$Y$170,IF('Index LA Main'!$B$4=2,'Index LA Main'!$A$177:$Y$339,IF('Index LA Main'!$B$4=3,'Index LA Main'!$A$346:$Y$508,IF('Index LA Main'!$B$4=4,'Index LA Main'!$A$515:$Y$677,"Error")))),'Index LA Main'!N$1,0),"Error")</f>
        <v>0</v>
      </c>
      <c r="O96" s="77">
        <f>IFERROR(VLOOKUP($A96,IF('Index LA Main'!$B$4=1,'Index LA Main'!$A$8:$Y$170,IF('Index LA Main'!$B$4=2,'Index LA Main'!$A$177:$Y$339,IF('Index LA Main'!$B$4=3,'Index LA Main'!$A$346:$Y$508,IF('Index LA Main'!$B$4=4,'Index LA Main'!$A$515:$Y$677,"Error")))),'Index LA Main'!O$1,0),"Error")</f>
        <v>0.02</v>
      </c>
      <c r="P96" s="77" t="str">
        <f>IFERROR(VLOOKUP($A96,IF('Index LA Main'!$B$4=1,'Index LA Main'!$A$8:$Y$170,IF('Index LA Main'!$B$4=2,'Index LA Main'!$A$177:$Y$339,IF('Index LA Main'!$B$4=3,'Index LA Main'!$A$346:$Y$508,IF('Index LA Main'!$B$4=4,'Index LA Main'!$A$515:$Y$677,"Error")))),'Index LA Main'!P$1,0),"Error")</f>
        <v>x</v>
      </c>
      <c r="Q96" s="77" t="str">
        <f>IFERROR(VLOOKUP($A96,IF('Index LA Main'!$B$4=1,'Index LA Main'!$A$8:$Y$170,IF('Index LA Main'!$B$4=2,'Index LA Main'!$A$177:$Y$339,IF('Index LA Main'!$B$4=3,'Index LA Main'!$A$346:$Y$508,IF('Index LA Main'!$B$4=4,'Index LA Main'!$A$515:$Y$677,"Error")))),'Index LA Main'!Q$1,0),"Error")</f>
        <v>-</v>
      </c>
      <c r="R96" s="77" t="str">
        <f>IFERROR(VLOOKUP($A96,IF('Index LA Main'!$B$4=1,'Index LA Main'!$A$8:$Y$170,IF('Index LA Main'!$B$4=2,'Index LA Main'!$A$177:$Y$339,IF('Index LA Main'!$B$4=3,'Index LA Main'!$A$346:$Y$508,IF('Index LA Main'!$B$4=4,'Index LA Main'!$A$515:$Y$677,"Error")))),'Index LA Main'!R$1,0),"Error")</f>
        <v>x</v>
      </c>
      <c r="S96" s="77" t="str">
        <f>IFERROR(VLOOKUP($A96,IF('Index LA Main'!$B$4=1,'Index LA Main'!$A$8:$Y$170,IF('Index LA Main'!$B$4=2,'Index LA Main'!$A$177:$Y$339,IF('Index LA Main'!$B$4=3,'Index LA Main'!$A$346:$Y$508,IF('Index LA Main'!$B$4=4,'Index LA Main'!$A$515:$Y$677,"Error")))),'Index LA Main'!S$1,0),"Error")</f>
        <v>x</v>
      </c>
      <c r="T96" s="77">
        <f>IFERROR(VLOOKUP($A96,IF('Index LA Main'!$B$4=1,'Index LA Main'!$A$8:$Y$170,IF('Index LA Main'!$B$4=2,'Index LA Main'!$A$177:$Y$339,IF('Index LA Main'!$B$4=3,'Index LA Main'!$A$346:$Y$508,IF('Index LA Main'!$B$4=4,'Index LA Main'!$A$515:$Y$677,"Error")))),'Index LA Main'!T$1,0),"Error")</f>
        <v>0</v>
      </c>
      <c r="U96" s="77" t="str">
        <f>IFERROR(VLOOKUP($A96,IF('Index LA Main'!$B$4=1,'Index LA Main'!$A$8:$Y$170,IF('Index LA Main'!$B$4=2,'Index LA Main'!$A$177:$Y$339,IF('Index LA Main'!$B$4=3,'Index LA Main'!$A$346:$Y$508,IF('Index LA Main'!$B$4=4,'Index LA Main'!$A$515:$Y$677,"Error")))),'Index LA Main'!U$1,0),"Error")</f>
        <v>x</v>
      </c>
      <c r="V96" s="77" t="str">
        <f>IFERROR(VLOOKUP($A96,IF('Index LA Main'!$B$4=1,'Index LA Main'!$A$8:$Y$170,IF('Index LA Main'!$B$4=2,'Index LA Main'!$A$177:$Y$339,IF('Index LA Main'!$B$4=3,'Index LA Main'!$A$346:$Y$508,IF('Index LA Main'!$B$4=4,'Index LA Main'!$A$515:$Y$677,"Error")))),'Index LA Main'!V$1,0),"Error")</f>
        <v>-</v>
      </c>
      <c r="W96" s="77">
        <f>IFERROR(VLOOKUP($A96,IF('Index LA Main'!$B$4=1,'Index LA Main'!$A$8:$Y$170,IF('Index LA Main'!$B$4=2,'Index LA Main'!$A$177:$Y$339,IF('Index LA Main'!$B$4=3,'Index LA Main'!$A$346:$Y$508,IF('Index LA Main'!$B$4=4,'Index LA Main'!$A$515:$Y$677,"Error")))),'Index LA Main'!W$1,0),"Error")</f>
        <v>0.06</v>
      </c>
      <c r="X96" s="77">
        <f>IFERROR(VLOOKUP($A96,IF('Index LA Main'!$B$4=1,'Index LA Main'!$A$8:$Y$170,IF('Index LA Main'!$B$4=2,'Index LA Main'!$A$177:$Y$339,IF('Index LA Main'!$B$4=3,'Index LA Main'!$A$346:$Y$508,IF('Index LA Main'!$B$4=4,'Index LA Main'!$A$515:$Y$677,"Error")))),'Index LA Main'!X$1,0),"Error")</f>
        <v>0.01</v>
      </c>
      <c r="Y96" s="77">
        <f>IFERROR(VLOOKUP($A96,IF('Index LA Main'!$B$4=1,'Index LA Main'!$A$8:$Y$170,IF('Index LA Main'!$B$4=2,'Index LA Main'!$A$177:$Y$339,IF('Index LA Main'!$B$4=3,'Index LA Main'!$A$346:$Y$508,IF('Index LA Main'!$B$4=4,'Index LA Main'!$A$515:$Y$677,"Error")))),'Index LA Main'!Y$1,0),"Error")</f>
        <v>0.02</v>
      </c>
    </row>
    <row r="97" spans="1:25" s="129" customFormat="1" x14ac:dyDescent="0.2">
      <c r="A97" s="6">
        <v>806</v>
      </c>
      <c r="B97" s="6" t="s">
        <v>264</v>
      </c>
      <c r="C97" s="7" t="s">
        <v>166</v>
      </c>
      <c r="D97" s="122">
        <f>IFERROR(VLOOKUP($A97,IF('Index LA Main'!$B$4=1,'Index LA Main'!$A$8:$Y$170,IF('Index LA Main'!$B$4=2,'Index LA Main'!$A$177:$Y$339,IF('Index LA Main'!$B$4=3,'Index LA Main'!$A$346:$Y$508,IF('Index LA Main'!$B$4=4,'Index LA Main'!$A$515:$Y$677,"Error")))),'Index LA Main'!D$1,0),"Error")</f>
        <v>1470</v>
      </c>
      <c r="E97" s="77">
        <f>IFERROR(VLOOKUP($A97,IF('Index LA Main'!$B$4=1,'Index LA Main'!$A$8:$Y$170,IF('Index LA Main'!$B$4=2,'Index LA Main'!$A$177:$Y$339,IF('Index LA Main'!$B$4=3,'Index LA Main'!$A$346:$Y$508,IF('Index LA Main'!$B$4=4,'Index LA Main'!$A$515:$Y$677,"Error")))),'Index LA Main'!E$1,0),"Error")</f>
        <v>0.88</v>
      </c>
      <c r="F97" s="77">
        <f>IFERROR(VLOOKUP($A97,IF('Index LA Main'!$B$4=1,'Index LA Main'!$A$8:$Y$170,IF('Index LA Main'!$B$4=2,'Index LA Main'!$A$177:$Y$339,IF('Index LA Main'!$B$4=3,'Index LA Main'!$A$346:$Y$508,IF('Index LA Main'!$B$4=4,'Index LA Main'!$A$515:$Y$677,"Error")))),'Index LA Main'!F$1,0),"Error")</f>
        <v>0.86</v>
      </c>
      <c r="G97" s="77">
        <f>IFERROR(VLOOKUP($A97,IF('Index LA Main'!$B$4=1,'Index LA Main'!$A$8:$Y$170,IF('Index LA Main'!$B$4=2,'Index LA Main'!$A$177:$Y$339,IF('Index LA Main'!$B$4=3,'Index LA Main'!$A$346:$Y$508,IF('Index LA Main'!$B$4=4,'Index LA Main'!$A$515:$Y$677,"Error")))),'Index LA Main'!G$1,0),"Error")</f>
        <v>0.49</v>
      </c>
      <c r="H97" s="77">
        <f>IFERROR(VLOOKUP($A97,IF('Index LA Main'!$B$4=1,'Index LA Main'!$A$8:$Y$170,IF('Index LA Main'!$B$4=2,'Index LA Main'!$A$177:$Y$339,IF('Index LA Main'!$B$4=3,'Index LA Main'!$A$346:$Y$508,IF('Index LA Main'!$B$4=4,'Index LA Main'!$A$515:$Y$677,"Error")))),'Index LA Main'!H$1,0),"Error")</f>
        <v>0</v>
      </c>
      <c r="I97" s="77">
        <f>IFERROR(VLOOKUP($A97,IF('Index LA Main'!$B$4=1,'Index LA Main'!$A$8:$Y$170,IF('Index LA Main'!$B$4=2,'Index LA Main'!$A$177:$Y$339,IF('Index LA Main'!$B$4=3,'Index LA Main'!$A$346:$Y$508,IF('Index LA Main'!$B$4=4,'Index LA Main'!$A$515:$Y$677,"Error")))),'Index LA Main'!I$1,0),"Error")</f>
        <v>0.06</v>
      </c>
      <c r="J97" s="77">
        <f>IFERROR(VLOOKUP($A97,IF('Index LA Main'!$B$4=1,'Index LA Main'!$A$8:$Y$170,IF('Index LA Main'!$B$4=2,'Index LA Main'!$A$177:$Y$339,IF('Index LA Main'!$B$4=3,'Index LA Main'!$A$346:$Y$508,IF('Index LA Main'!$B$4=4,'Index LA Main'!$A$515:$Y$677,"Error")))),'Index LA Main'!J$1,0),"Error")</f>
        <v>0.24</v>
      </c>
      <c r="K97" s="77">
        <f>IFERROR(VLOOKUP($A97,IF('Index LA Main'!$B$4=1,'Index LA Main'!$A$8:$Y$170,IF('Index LA Main'!$B$4=2,'Index LA Main'!$A$177:$Y$339,IF('Index LA Main'!$B$4=3,'Index LA Main'!$A$346:$Y$508,IF('Index LA Main'!$B$4=4,'Index LA Main'!$A$515:$Y$677,"Error")))),'Index LA Main'!K$1,0),"Error")</f>
        <v>7.0000000000000007E-2</v>
      </c>
      <c r="L97" s="77">
        <f>IFERROR(VLOOKUP($A97,IF('Index LA Main'!$B$4=1,'Index LA Main'!$A$8:$Y$170,IF('Index LA Main'!$B$4=2,'Index LA Main'!$A$177:$Y$339,IF('Index LA Main'!$B$4=3,'Index LA Main'!$A$346:$Y$508,IF('Index LA Main'!$B$4=4,'Index LA Main'!$A$515:$Y$677,"Error")))),'Index LA Main'!L$1,0),"Error")</f>
        <v>0</v>
      </c>
      <c r="M97" s="77">
        <f>IFERROR(VLOOKUP($A97,IF('Index LA Main'!$B$4=1,'Index LA Main'!$A$8:$Y$170,IF('Index LA Main'!$B$4=2,'Index LA Main'!$A$177:$Y$339,IF('Index LA Main'!$B$4=3,'Index LA Main'!$A$346:$Y$508,IF('Index LA Main'!$B$4=4,'Index LA Main'!$A$515:$Y$677,"Error")))),'Index LA Main'!M$1,0),"Error")</f>
        <v>0</v>
      </c>
      <c r="N97" s="77" t="str">
        <f>IFERROR(VLOOKUP($A97,IF('Index LA Main'!$B$4=1,'Index LA Main'!$A$8:$Y$170,IF('Index LA Main'!$B$4=2,'Index LA Main'!$A$177:$Y$339,IF('Index LA Main'!$B$4=3,'Index LA Main'!$A$346:$Y$508,IF('Index LA Main'!$B$4=4,'Index LA Main'!$A$515:$Y$677,"Error")))),'Index LA Main'!N$1,0),"Error")</f>
        <v>x</v>
      </c>
      <c r="O97" s="77">
        <f>IFERROR(VLOOKUP($A97,IF('Index LA Main'!$B$4=1,'Index LA Main'!$A$8:$Y$170,IF('Index LA Main'!$B$4=2,'Index LA Main'!$A$177:$Y$339,IF('Index LA Main'!$B$4=3,'Index LA Main'!$A$346:$Y$508,IF('Index LA Main'!$B$4=4,'Index LA Main'!$A$515:$Y$677,"Error")))),'Index LA Main'!O$1,0),"Error")</f>
        <v>0.06</v>
      </c>
      <c r="P97" s="77">
        <f>IFERROR(VLOOKUP($A97,IF('Index LA Main'!$B$4=1,'Index LA Main'!$A$8:$Y$170,IF('Index LA Main'!$B$4=2,'Index LA Main'!$A$177:$Y$339,IF('Index LA Main'!$B$4=3,'Index LA Main'!$A$346:$Y$508,IF('Index LA Main'!$B$4=4,'Index LA Main'!$A$515:$Y$677,"Error")))),'Index LA Main'!P$1,0),"Error")</f>
        <v>0</v>
      </c>
      <c r="Q97" s="77" t="str">
        <f>IFERROR(VLOOKUP($A97,IF('Index LA Main'!$B$4=1,'Index LA Main'!$A$8:$Y$170,IF('Index LA Main'!$B$4=2,'Index LA Main'!$A$177:$Y$339,IF('Index LA Main'!$B$4=3,'Index LA Main'!$A$346:$Y$508,IF('Index LA Main'!$B$4=4,'Index LA Main'!$A$515:$Y$677,"Error")))),'Index LA Main'!Q$1,0),"Error")</f>
        <v>-</v>
      </c>
      <c r="R97" s="77">
        <f>IFERROR(VLOOKUP($A97,IF('Index LA Main'!$B$4=1,'Index LA Main'!$A$8:$Y$170,IF('Index LA Main'!$B$4=2,'Index LA Main'!$A$177:$Y$339,IF('Index LA Main'!$B$4=3,'Index LA Main'!$A$346:$Y$508,IF('Index LA Main'!$B$4=4,'Index LA Main'!$A$515:$Y$677,"Error")))),'Index LA Main'!R$1,0),"Error")</f>
        <v>0.01</v>
      </c>
      <c r="S97" s="77">
        <f>IFERROR(VLOOKUP($A97,IF('Index LA Main'!$B$4=1,'Index LA Main'!$A$8:$Y$170,IF('Index LA Main'!$B$4=2,'Index LA Main'!$A$177:$Y$339,IF('Index LA Main'!$B$4=3,'Index LA Main'!$A$346:$Y$508,IF('Index LA Main'!$B$4=4,'Index LA Main'!$A$515:$Y$677,"Error")))),'Index LA Main'!S$1,0),"Error")</f>
        <v>0.01</v>
      </c>
      <c r="T97" s="77" t="str">
        <f>IFERROR(VLOOKUP($A97,IF('Index LA Main'!$B$4=1,'Index LA Main'!$A$8:$Y$170,IF('Index LA Main'!$B$4=2,'Index LA Main'!$A$177:$Y$339,IF('Index LA Main'!$B$4=3,'Index LA Main'!$A$346:$Y$508,IF('Index LA Main'!$B$4=4,'Index LA Main'!$A$515:$Y$677,"Error")))),'Index LA Main'!T$1,0),"Error")</f>
        <v>-</v>
      </c>
      <c r="U97" s="77">
        <f>IFERROR(VLOOKUP($A97,IF('Index LA Main'!$B$4=1,'Index LA Main'!$A$8:$Y$170,IF('Index LA Main'!$B$4=2,'Index LA Main'!$A$177:$Y$339,IF('Index LA Main'!$B$4=3,'Index LA Main'!$A$346:$Y$508,IF('Index LA Main'!$B$4=4,'Index LA Main'!$A$515:$Y$677,"Error")))),'Index LA Main'!U$1,0),"Error")</f>
        <v>0</v>
      </c>
      <c r="V97" s="77">
        <f>IFERROR(VLOOKUP($A97,IF('Index LA Main'!$B$4=1,'Index LA Main'!$A$8:$Y$170,IF('Index LA Main'!$B$4=2,'Index LA Main'!$A$177:$Y$339,IF('Index LA Main'!$B$4=3,'Index LA Main'!$A$346:$Y$508,IF('Index LA Main'!$B$4=4,'Index LA Main'!$A$515:$Y$677,"Error")))),'Index LA Main'!V$1,0),"Error")</f>
        <v>0.01</v>
      </c>
      <c r="W97" s="77">
        <f>IFERROR(VLOOKUP($A97,IF('Index LA Main'!$B$4=1,'Index LA Main'!$A$8:$Y$170,IF('Index LA Main'!$B$4=2,'Index LA Main'!$A$177:$Y$339,IF('Index LA Main'!$B$4=3,'Index LA Main'!$A$346:$Y$508,IF('Index LA Main'!$B$4=4,'Index LA Main'!$A$515:$Y$677,"Error")))),'Index LA Main'!W$1,0),"Error")</f>
        <v>0.08</v>
      </c>
      <c r="X97" s="77">
        <f>IFERROR(VLOOKUP($A97,IF('Index LA Main'!$B$4=1,'Index LA Main'!$A$8:$Y$170,IF('Index LA Main'!$B$4=2,'Index LA Main'!$A$177:$Y$339,IF('Index LA Main'!$B$4=3,'Index LA Main'!$A$346:$Y$508,IF('Index LA Main'!$B$4=4,'Index LA Main'!$A$515:$Y$677,"Error")))),'Index LA Main'!X$1,0),"Error")</f>
        <v>0.03</v>
      </c>
      <c r="Y97" s="77">
        <f>IFERROR(VLOOKUP($A97,IF('Index LA Main'!$B$4=1,'Index LA Main'!$A$8:$Y$170,IF('Index LA Main'!$B$4=2,'Index LA Main'!$A$177:$Y$339,IF('Index LA Main'!$B$4=3,'Index LA Main'!$A$346:$Y$508,IF('Index LA Main'!$B$4=4,'Index LA Main'!$A$515:$Y$677,"Error")))),'Index LA Main'!Y$1,0),"Error")</f>
        <v>0.01</v>
      </c>
    </row>
    <row r="98" spans="1:25" s="129" customFormat="1" x14ac:dyDescent="0.2">
      <c r="A98" s="6">
        <v>826</v>
      </c>
      <c r="B98" s="6" t="s">
        <v>265</v>
      </c>
      <c r="C98" s="7" t="s">
        <v>182</v>
      </c>
      <c r="D98" s="122">
        <f>IFERROR(VLOOKUP($A98,IF('Index LA Main'!$B$4=1,'Index LA Main'!$A$8:$Y$170,IF('Index LA Main'!$B$4=2,'Index LA Main'!$A$177:$Y$339,IF('Index LA Main'!$B$4=3,'Index LA Main'!$A$346:$Y$508,IF('Index LA Main'!$B$4=4,'Index LA Main'!$A$515:$Y$677,"Error")))),'Index LA Main'!D$1,0),"Error")</f>
        <v>2720</v>
      </c>
      <c r="E98" s="77">
        <f>IFERROR(VLOOKUP($A98,IF('Index LA Main'!$B$4=1,'Index LA Main'!$A$8:$Y$170,IF('Index LA Main'!$B$4=2,'Index LA Main'!$A$177:$Y$339,IF('Index LA Main'!$B$4=3,'Index LA Main'!$A$346:$Y$508,IF('Index LA Main'!$B$4=4,'Index LA Main'!$A$515:$Y$677,"Error")))),'Index LA Main'!E$1,0),"Error")</f>
        <v>0.92</v>
      </c>
      <c r="F98" s="77">
        <f>IFERROR(VLOOKUP($A98,IF('Index LA Main'!$B$4=1,'Index LA Main'!$A$8:$Y$170,IF('Index LA Main'!$B$4=2,'Index LA Main'!$A$177:$Y$339,IF('Index LA Main'!$B$4=3,'Index LA Main'!$A$346:$Y$508,IF('Index LA Main'!$B$4=4,'Index LA Main'!$A$515:$Y$677,"Error")))),'Index LA Main'!F$1,0),"Error")</f>
        <v>0.9</v>
      </c>
      <c r="G98" s="77">
        <f>IFERROR(VLOOKUP($A98,IF('Index LA Main'!$B$4=1,'Index LA Main'!$A$8:$Y$170,IF('Index LA Main'!$B$4=2,'Index LA Main'!$A$177:$Y$339,IF('Index LA Main'!$B$4=3,'Index LA Main'!$A$346:$Y$508,IF('Index LA Main'!$B$4=4,'Index LA Main'!$A$515:$Y$677,"Error")))),'Index LA Main'!G$1,0),"Error")</f>
        <v>0.25</v>
      </c>
      <c r="H98" s="77" t="str">
        <f>IFERROR(VLOOKUP($A98,IF('Index LA Main'!$B$4=1,'Index LA Main'!$A$8:$Y$170,IF('Index LA Main'!$B$4=2,'Index LA Main'!$A$177:$Y$339,IF('Index LA Main'!$B$4=3,'Index LA Main'!$A$346:$Y$508,IF('Index LA Main'!$B$4=4,'Index LA Main'!$A$515:$Y$677,"Error")))),'Index LA Main'!H$1,0),"Error")</f>
        <v>-</v>
      </c>
      <c r="I98" s="77">
        <f>IFERROR(VLOOKUP($A98,IF('Index LA Main'!$B$4=1,'Index LA Main'!$A$8:$Y$170,IF('Index LA Main'!$B$4=2,'Index LA Main'!$A$177:$Y$339,IF('Index LA Main'!$B$4=3,'Index LA Main'!$A$346:$Y$508,IF('Index LA Main'!$B$4=4,'Index LA Main'!$A$515:$Y$677,"Error")))),'Index LA Main'!I$1,0),"Error")</f>
        <v>0.02</v>
      </c>
      <c r="J98" s="77">
        <f>IFERROR(VLOOKUP($A98,IF('Index LA Main'!$B$4=1,'Index LA Main'!$A$8:$Y$170,IF('Index LA Main'!$B$4=2,'Index LA Main'!$A$177:$Y$339,IF('Index LA Main'!$B$4=3,'Index LA Main'!$A$346:$Y$508,IF('Index LA Main'!$B$4=4,'Index LA Main'!$A$515:$Y$677,"Error")))),'Index LA Main'!J$1,0),"Error")</f>
        <v>0.63</v>
      </c>
      <c r="K98" s="77" t="str">
        <f>IFERROR(VLOOKUP($A98,IF('Index LA Main'!$B$4=1,'Index LA Main'!$A$8:$Y$170,IF('Index LA Main'!$B$4=2,'Index LA Main'!$A$177:$Y$339,IF('Index LA Main'!$B$4=3,'Index LA Main'!$A$346:$Y$508,IF('Index LA Main'!$B$4=4,'Index LA Main'!$A$515:$Y$677,"Error")))),'Index LA Main'!K$1,0),"Error")</f>
        <v>x</v>
      </c>
      <c r="L98" s="77" t="str">
        <f>IFERROR(VLOOKUP($A98,IF('Index LA Main'!$B$4=1,'Index LA Main'!$A$8:$Y$170,IF('Index LA Main'!$B$4=2,'Index LA Main'!$A$177:$Y$339,IF('Index LA Main'!$B$4=3,'Index LA Main'!$A$346:$Y$508,IF('Index LA Main'!$B$4=4,'Index LA Main'!$A$515:$Y$677,"Error")))),'Index LA Main'!L$1,0),"Error")</f>
        <v>x</v>
      </c>
      <c r="M98" s="77">
        <f>IFERROR(VLOOKUP($A98,IF('Index LA Main'!$B$4=1,'Index LA Main'!$A$8:$Y$170,IF('Index LA Main'!$B$4=2,'Index LA Main'!$A$177:$Y$339,IF('Index LA Main'!$B$4=3,'Index LA Main'!$A$346:$Y$508,IF('Index LA Main'!$B$4=4,'Index LA Main'!$A$515:$Y$677,"Error")))),'Index LA Main'!M$1,0),"Error")</f>
        <v>0</v>
      </c>
      <c r="N98" s="77">
        <f>IFERROR(VLOOKUP($A98,IF('Index LA Main'!$B$4=1,'Index LA Main'!$A$8:$Y$170,IF('Index LA Main'!$B$4=2,'Index LA Main'!$A$177:$Y$339,IF('Index LA Main'!$B$4=3,'Index LA Main'!$A$346:$Y$508,IF('Index LA Main'!$B$4=4,'Index LA Main'!$A$515:$Y$677,"Error")))),'Index LA Main'!N$1,0),"Error")</f>
        <v>0</v>
      </c>
      <c r="O98" s="77">
        <f>IFERROR(VLOOKUP($A98,IF('Index LA Main'!$B$4=1,'Index LA Main'!$A$8:$Y$170,IF('Index LA Main'!$B$4=2,'Index LA Main'!$A$177:$Y$339,IF('Index LA Main'!$B$4=3,'Index LA Main'!$A$346:$Y$508,IF('Index LA Main'!$B$4=4,'Index LA Main'!$A$515:$Y$677,"Error")))),'Index LA Main'!O$1,0),"Error")</f>
        <v>0.03</v>
      </c>
      <c r="P98" s="77">
        <f>IFERROR(VLOOKUP($A98,IF('Index LA Main'!$B$4=1,'Index LA Main'!$A$8:$Y$170,IF('Index LA Main'!$B$4=2,'Index LA Main'!$A$177:$Y$339,IF('Index LA Main'!$B$4=3,'Index LA Main'!$A$346:$Y$508,IF('Index LA Main'!$B$4=4,'Index LA Main'!$A$515:$Y$677,"Error")))),'Index LA Main'!P$1,0),"Error")</f>
        <v>0</v>
      </c>
      <c r="Q98" s="77" t="str">
        <f>IFERROR(VLOOKUP($A98,IF('Index LA Main'!$B$4=1,'Index LA Main'!$A$8:$Y$170,IF('Index LA Main'!$B$4=2,'Index LA Main'!$A$177:$Y$339,IF('Index LA Main'!$B$4=3,'Index LA Main'!$A$346:$Y$508,IF('Index LA Main'!$B$4=4,'Index LA Main'!$A$515:$Y$677,"Error")))),'Index LA Main'!Q$1,0),"Error")</f>
        <v>-</v>
      </c>
      <c r="R98" s="77">
        <f>IFERROR(VLOOKUP($A98,IF('Index LA Main'!$B$4=1,'Index LA Main'!$A$8:$Y$170,IF('Index LA Main'!$B$4=2,'Index LA Main'!$A$177:$Y$339,IF('Index LA Main'!$B$4=3,'Index LA Main'!$A$346:$Y$508,IF('Index LA Main'!$B$4=4,'Index LA Main'!$A$515:$Y$677,"Error")))),'Index LA Main'!R$1,0),"Error")</f>
        <v>0.01</v>
      </c>
      <c r="S98" s="77">
        <f>IFERROR(VLOOKUP($A98,IF('Index LA Main'!$B$4=1,'Index LA Main'!$A$8:$Y$170,IF('Index LA Main'!$B$4=2,'Index LA Main'!$A$177:$Y$339,IF('Index LA Main'!$B$4=3,'Index LA Main'!$A$346:$Y$508,IF('Index LA Main'!$B$4=4,'Index LA Main'!$A$515:$Y$677,"Error")))),'Index LA Main'!S$1,0),"Error")</f>
        <v>0.01</v>
      </c>
      <c r="T98" s="77" t="str">
        <f>IFERROR(VLOOKUP($A98,IF('Index LA Main'!$B$4=1,'Index LA Main'!$A$8:$Y$170,IF('Index LA Main'!$B$4=2,'Index LA Main'!$A$177:$Y$339,IF('Index LA Main'!$B$4=3,'Index LA Main'!$A$346:$Y$508,IF('Index LA Main'!$B$4=4,'Index LA Main'!$A$515:$Y$677,"Error")))),'Index LA Main'!T$1,0),"Error")</f>
        <v>-</v>
      </c>
      <c r="U98" s="77">
        <f>IFERROR(VLOOKUP($A98,IF('Index LA Main'!$B$4=1,'Index LA Main'!$A$8:$Y$170,IF('Index LA Main'!$B$4=2,'Index LA Main'!$A$177:$Y$339,IF('Index LA Main'!$B$4=3,'Index LA Main'!$A$346:$Y$508,IF('Index LA Main'!$B$4=4,'Index LA Main'!$A$515:$Y$677,"Error")))),'Index LA Main'!U$1,0),"Error")</f>
        <v>0</v>
      </c>
      <c r="V98" s="77">
        <f>IFERROR(VLOOKUP($A98,IF('Index LA Main'!$B$4=1,'Index LA Main'!$A$8:$Y$170,IF('Index LA Main'!$B$4=2,'Index LA Main'!$A$177:$Y$339,IF('Index LA Main'!$B$4=3,'Index LA Main'!$A$346:$Y$508,IF('Index LA Main'!$B$4=4,'Index LA Main'!$A$515:$Y$677,"Error")))),'Index LA Main'!V$1,0),"Error")</f>
        <v>0.01</v>
      </c>
      <c r="W98" s="77">
        <f>IFERROR(VLOOKUP($A98,IF('Index LA Main'!$B$4=1,'Index LA Main'!$A$8:$Y$170,IF('Index LA Main'!$B$4=2,'Index LA Main'!$A$177:$Y$339,IF('Index LA Main'!$B$4=3,'Index LA Main'!$A$346:$Y$508,IF('Index LA Main'!$B$4=4,'Index LA Main'!$A$515:$Y$677,"Error")))),'Index LA Main'!W$1,0),"Error")</f>
        <v>0.06</v>
      </c>
      <c r="X98" s="77">
        <f>IFERROR(VLOOKUP($A98,IF('Index LA Main'!$B$4=1,'Index LA Main'!$A$8:$Y$170,IF('Index LA Main'!$B$4=2,'Index LA Main'!$A$177:$Y$339,IF('Index LA Main'!$B$4=3,'Index LA Main'!$A$346:$Y$508,IF('Index LA Main'!$B$4=4,'Index LA Main'!$A$515:$Y$677,"Error")))),'Index LA Main'!X$1,0),"Error")</f>
        <v>0.01</v>
      </c>
      <c r="Y98" s="77">
        <f>IFERROR(VLOOKUP($A98,IF('Index LA Main'!$B$4=1,'Index LA Main'!$A$8:$Y$170,IF('Index LA Main'!$B$4=2,'Index LA Main'!$A$177:$Y$339,IF('Index LA Main'!$B$4=3,'Index LA Main'!$A$346:$Y$508,IF('Index LA Main'!$B$4=4,'Index LA Main'!$A$515:$Y$677,"Error")))),'Index LA Main'!Y$1,0),"Error")</f>
        <v>0.01</v>
      </c>
    </row>
    <row r="99" spans="1:25" s="129" customFormat="1" x14ac:dyDescent="0.2">
      <c r="A99" s="6">
        <v>391</v>
      </c>
      <c r="B99" s="6" t="s">
        <v>266</v>
      </c>
      <c r="C99" s="7" t="s">
        <v>166</v>
      </c>
      <c r="D99" s="122">
        <f>IFERROR(VLOOKUP($A99,IF('Index LA Main'!$B$4=1,'Index LA Main'!$A$8:$Y$170,IF('Index LA Main'!$B$4=2,'Index LA Main'!$A$177:$Y$339,IF('Index LA Main'!$B$4=3,'Index LA Main'!$A$346:$Y$508,IF('Index LA Main'!$B$4=4,'Index LA Main'!$A$515:$Y$677,"Error")))),'Index LA Main'!D$1,0),"Error")</f>
        <v>2510</v>
      </c>
      <c r="E99" s="77">
        <f>IFERROR(VLOOKUP($A99,IF('Index LA Main'!$B$4=1,'Index LA Main'!$A$8:$Y$170,IF('Index LA Main'!$B$4=2,'Index LA Main'!$A$177:$Y$339,IF('Index LA Main'!$B$4=3,'Index LA Main'!$A$346:$Y$508,IF('Index LA Main'!$B$4=4,'Index LA Main'!$A$515:$Y$677,"Error")))),'Index LA Main'!E$1,0),"Error")</f>
        <v>0.88</v>
      </c>
      <c r="F99" s="77">
        <f>IFERROR(VLOOKUP($A99,IF('Index LA Main'!$B$4=1,'Index LA Main'!$A$8:$Y$170,IF('Index LA Main'!$B$4=2,'Index LA Main'!$A$177:$Y$339,IF('Index LA Main'!$B$4=3,'Index LA Main'!$A$346:$Y$508,IF('Index LA Main'!$B$4=4,'Index LA Main'!$A$515:$Y$677,"Error")))),'Index LA Main'!F$1,0),"Error")</f>
        <v>0.85</v>
      </c>
      <c r="G99" s="77">
        <f>IFERROR(VLOOKUP($A99,IF('Index LA Main'!$B$4=1,'Index LA Main'!$A$8:$Y$170,IF('Index LA Main'!$B$4=2,'Index LA Main'!$A$177:$Y$339,IF('Index LA Main'!$B$4=3,'Index LA Main'!$A$346:$Y$508,IF('Index LA Main'!$B$4=4,'Index LA Main'!$A$515:$Y$677,"Error")))),'Index LA Main'!G$1,0),"Error")</f>
        <v>0.26</v>
      </c>
      <c r="H99" s="77" t="str">
        <f>IFERROR(VLOOKUP($A99,IF('Index LA Main'!$B$4=1,'Index LA Main'!$A$8:$Y$170,IF('Index LA Main'!$B$4=2,'Index LA Main'!$A$177:$Y$339,IF('Index LA Main'!$B$4=3,'Index LA Main'!$A$346:$Y$508,IF('Index LA Main'!$B$4=4,'Index LA Main'!$A$515:$Y$677,"Error")))),'Index LA Main'!H$1,0),"Error")</f>
        <v>x</v>
      </c>
      <c r="I99" s="77">
        <f>IFERROR(VLOOKUP($A99,IF('Index LA Main'!$B$4=1,'Index LA Main'!$A$8:$Y$170,IF('Index LA Main'!$B$4=2,'Index LA Main'!$A$177:$Y$339,IF('Index LA Main'!$B$4=3,'Index LA Main'!$A$346:$Y$508,IF('Index LA Main'!$B$4=4,'Index LA Main'!$A$515:$Y$677,"Error")))),'Index LA Main'!I$1,0),"Error")</f>
        <v>0.05</v>
      </c>
      <c r="J99" s="77">
        <f>IFERROR(VLOOKUP($A99,IF('Index LA Main'!$B$4=1,'Index LA Main'!$A$8:$Y$170,IF('Index LA Main'!$B$4=2,'Index LA Main'!$A$177:$Y$339,IF('Index LA Main'!$B$4=3,'Index LA Main'!$A$346:$Y$508,IF('Index LA Main'!$B$4=4,'Index LA Main'!$A$515:$Y$677,"Error")))),'Index LA Main'!J$1,0),"Error")</f>
        <v>0.54</v>
      </c>
      <c r="K99" s="77" t="str">
        <f>IFERROR(VLOOKUP($A99,IF('Index LA Main'!$B$4=1,'Index LA Main'!$A$8:$Y$170,IF('Index LA Main'!$B$4=2,'Index LA Main'!$A$177:$Y$339,IF('Index LA Main'!$B$4=3,'Index LA Main'!$A$346:$Y$508,IF('Index LA Main'!$B$4=4,'Index LA Main'!$A$515:$Y$677,"Error")))),'Index LA Main'!K$1,0),"Error")</f>
        <v>x</v>
      </c>
      <c r="L99" s="77" t="str">
        <f>IFERROR(VLOOKUP($A99,IF('Index LA Main'!$B$4=1,'Index LA Main'!$A$8:$Y$170,IF('Index LA Main'!$B$4=2,'Index LA Main'!$A$177:$Y$339,IF('Index LA Main'!$B$4=3,'Index LA Main'!$A$346:$Y$508,IF('Index LA Main'!$B$4=4,'Index LA Main'!$A$515:$Y$677,"Error")))),'Index LA Main'!L$1,0),"Error")</f>
        <v>x</v>
      </c>
      <c r="M99" s="77" t="str">
        <f>IFERROR(VLOOKUP($A99,IF('Index LA Main'!$B$4=1,'Index LA Main'!$A$8:$Y$170,IF('Index LA Main'!$B$4=2,'Index LA Main'!$A$177:$Y$339,IF('Index LA Main'!$B$4=3,'Index LA Main'!$A$346:$Y$508,IF('Index LA Main'!$B$4=4,'Index LA Main'!$A$515:$Y$677,"Error")))),'Index LA Main'!M$1,0),"Error")</f>
        <v>x</v>
      </c>
      <c r="N99" s="77">
        <f>IFERROR(VLOOKUP($A99,IF('Index LA Main'!$B$4=1,'Index LA Main'!$A$8:$Y$170,IF('Index LA Main'!$B$4=2,'Index LA Main'!$A$177:$Y$339,IF('Index LA Main'!$B$4=3,'Index LA Main'!$A$346:$Y$508,IF('Index LA Main'!$B$4=4,'Index LA Main'!$A$515:$Y$677,"Error")))),'Index LA Main'!N$1,0),"Error")</f>
        <v>0</v>
      </c>
      <c r="O99" s="77">
        <f>IFERROR(VLOOKUP($A99,IF('Index LA Main'!$B$4=1,'Index LA Main'!$A$8:$Y$170,IF('Index LA Main'!$B$4=2,'Index LA Main'!$A$177:$Y$339,IF('Index LA Main'!$B$4=3,'Index LA Main'!$A$346:$Y$508,IF('Index LA Main'!$B$4=4,'Index LA Main'!$A$515:$Y$677,"Error")))),'Index LA Main'!O$1,0),"Error")</f>
        <v>0.06</v>
      </c>
      <c r="P99" s="77">
        <f>IFERROR(VLOOKUP($A99,IF('Index LA Main'!$B$4=1,'Index LA Main'!$A$8:$Y$170,IF('Index LA Main'!$B$4=2,'Index LA Main'!$A$177:$Y$339,IF('Index LA Main'!$B$4=3,'Index LA Main'!$A$346:$Y$508,IF('Index LA Main'!$B$4=4,'Index LA Main'!$A$515:$Y$677,"Error")))),'Index LA Main'!P$1,0),"Error")</f>
        <v>0</v>
      </c>
      <c r="Q99" s="77">
        <f>IFERROR(VLOOKUP($A99,IF('Index LA Main'!$B$4=1,'Index LA Main'!$A$8:$Y$170,IF('Index LA Main'!$B$4=2,'Index LA Main'!$A$177:$Y$339,IF('Index LA Main'!$B$4=3,'Index LA Main'!$A$346:$Y$508,IF('Index LA Main'!$B$4=4,'Index LA Main'!$A$515:$Y$677,"Error")))),'Index LA Main'!Q$1,0),"Error")</f>
        <v>0.01</v>
      </c>
      <c r="R99" s="77">
        <f>IFERROR(VLOOKUP($A99,IF('Index LA Main'!$B$4=1,'Index LA Main'!$A$8:$Y$170,IF('Index LA Main'!$B$4=2,'Index LA Main'!$A$177:$Y$339,IF('Index LA Main'!$B$4=3,'Index LA Main'!$A$346:$Y$508,IF('Index LA Main'!$B$4=4,'Index LA Main'!$A$515:$Y$677,"Error")))),'Index LA Main'!R$1,0),"Error")</f>
        <v>0.01</v>
      </c>
      <c r="S99" s="77">
        <f>IFERROR(VLOOKUP($A99,IF('Index LA Main'!$B$4=1,'Index LA Main'!$A$8:$Y$170,IF('Index LA Main'!$B$4=2,'Index LA Main'!$A$177:$Y$339,IF('Index LA Main'!$B$4=3,'Index LA Main'!$A$346:$Y$508,IF('Index LA Main'!$B$4=4,'Index LA Main'!$A$515:$Y$677,"Error")))),'Index LA Main'!S$1,0),"Error")</f>
        <v>0.01</v>
      </c>
      <c r="T99" s="77" t="str">
        <f>IFERROR(VLOOKUP($A99,IF('Index LA Main'!$B$4=1,'Index LA Main'!$A$8:$Y$170,IF('Index LA Main'!$B$4=2,'Index LA Main'!$A$177:$Y$339,IF('Index LA Main'!$B$4=3,'Index LA Main'!$A$346:$Y$508,IF('Index LA Main'!$B$4=4,'Index LA Main'!$A$515:$Y$677,"Error")))),'Index LA Main'!T$1,0),"Error")</f>
        <v>-</v>
      </c>
      <c r="U99" s="77" t="str">
        <f>IFERROR(VLOOKUP($A99,IF('Index LA Main'!$B$4=1,'Index LA Main'!$A$8:$Y$170,IF('Index LA Main'!$B$4=2,'Index LA Main'!$A$177:$Y$339,IF('Index LA Main'!$B$4=3,'Index LA Main'!$A$346:$Y$508,IF('Index LA Main'!$B$4=4,'Index LA Main'!$A$515:$Y$677,"Error")))),'Index LA Main'!U$1,0),"Error")</f>
        <v>-</v>
      </c>
      <c r="V99" s="77">
        <f>IFERROR(VLOOKUP($A99,IF('Index LA Main'!$B$4=1,'Index LA Main'!$A$8:$Y$170,IF('Index LA Main'!$B$4=2,'Index LA Main'!$A$177:$Y$339,IF('Index LA Main'!$B$4=3,'Index LA Main'!$A$346:$Y$508,IF('Index LA Main'!$B$4=4,'Index LA Main'!$A$515:$Y$677,"Error")))),'Index LA Main'!V$1,0),"Error")</f>
        <v>0.01</v>
      </c>
      <c r="W99" s="77">
        <f>IFERROR(VLOOKUP($A99,IF('Index LA Main'!$B$4=1,'Index LA Main'!$A$8:$Y$170,IF('Index LA Main'!$B$4=2,'Index LA Main'!$A$177:$Y$339,IF('Index LA Main'!$B$4=3,'Index LA Main'!$A$346:$Y$508,IF('Index LA Main'!$B$4=4,'Index LA Main'!$A$515:$Y$677,"Error")))),'Index LA Main'!W$1,0),"Error")</f>
        <v>0.08</v>
      </c>
      <c r="X99" s="77">
        <f>IFERROR(VLOOKUP($A99,IF('Index LA Main'!$B$4=1,'Index LA Main'!$A$8:$Y$170,IF('Index LA Main'!$B$4=2,'Index LA Main'!$A$177:$Y$339,IF('Index LA Main'!$B$4=3,'Index LA Main'!$A$346:$Y$508,IF('Index LA Main'!$B$4=4,'Index LA Main'!$A$515:$Y$677,"Error")))),'Index LA Main'!X$1,0),"Error")</f>
        <v>0.03</v>
      </c>
      <c r="Y99" s="77">
        <f>IFERROR(VLOOKUP($A99,IF('Index LA Main'!$B$4=1,'Index LA Main'!$A$8:$Y$170,IF('Index LA Main'!$B$4=2,'Index LA Main'!$A$177:$Y$339,IF('Index LA Main'!$B$4=3,'Index LA Main'!$A$346:$Y$508,IF('Index LA Main'!$B$4=4,'Index LA Main'!$A$515:$Y$677,"Error")))),'Index LA Main'!Y$1,0),"Error")</f>
        <v>0.01</v>
      </c>
    </row>
    <row r="100" spans="1:25" s="129" customFormat="1" x14ac:dyDescent="0.2">
      <c r="A100" s="6">
        <v>316</v>
      </c>
      <c r="B100" s="6" t="s">
        <v>267</v>
      </c>
      <c r="C100" s="7" t="s">
        <v>178</v>
      </c>
      <c r="D100" s="122">
        <f>IFERROR(VLOOKUP($A100,IF('Index LA Main'!$B$4=1,'Index LA Main'!$A$8:$Y$170,IF('Index LA Main'!$B$4=2,'Index LA Main'!$A$177:$Y$339,IF('Index LA Main'!$B$4=3,'Index LA Main'!$A$346:$Y$508,IF('Index LA Main'!$B$4=4,'Index LA Main'!$A$515:$Y$677,"Error")))),'Index LA Main'!D$1,0),"Error")</f>
        <v>3460</v>
      </c>
      <c r="E100" s="77">
        <f>IFERROR(VLOOKUP($A100,IF('Index LA Main'!$B$4=1,'Index LA Main'!$A$8:$Y$170,IF('Index LA Main'!$B$4=2,'Index LA Main'!$A$177:$Y$339,IF('Index LA Main'!$B$4=3,'Index LA Main'!$A$346:$Y$508,IF('Index LA Main'!$B$4=4,'Index LA Main'!$A$515:$Y$677,"Error")))),'Index LA Main'!E$1,0),"Error")</f>
        <v>0.92</v>
      </c>
      <c r="F100" s="77">
        <f>IFERROR(VLOOKUP($A100,IF('Index LA Main'!$B$4=1,'Index LA Main'!$A$8:$Y$170,IF('Index LA Main'!$B$4=2,'Index LA Main'!$A$177:$Y$339,IF('Index LA Main'!$B$4=3,'Index LA Main'!$A$346:$Y$508,IF('Index LA Main'!$B$4=4,'Index LA Main'!$A$515:$Y$677,"Error")))),'Index LA Main'!F$1,0),"Error")</f>
        <v>0.91</v>
      </c>
      <c r="G100" s="77">
        <f>IFERROR(VLOOKUP($A100,IF('Index LA Main'!$B$4=1,'Index LA Main'!$A$8:$Y$170,IF('Index LA Main'!$B$4=2,'Index LA Main'!$A$177:$Y$339,IF('Index LA Main'!$B$4=3,'Index LA Main'!$A$346:$Y$508,IF('Index LA Main'!$B$4=4,'Index LA Main'!$A$515:$Y$677,"Error")))),'Index LA Main'!G$1,0),"Error")</f>
        <v>0.19</v>
      </c>
      <c r="H100" s="77" t="str">
        <f>IFERROR(VLOOKUP($A100,IF('Index LA Main'!$B$4=1,'Index LA Main'!$A$8:$Y$170,IF('Index LA Main'!$B$4=2,'Index LA Main'!$A$177:$Y$339,IF('Index LA Main'!$B$4=3,'Index LA Main'!$A$346:$Y$508,IF('Index LA Main'!$B$4=4,'Index LA Main'!$A$515:$Y$677,"Error")))),'Index LA Main'!H$1,0),"Error")</f>
        <v>-</v>
      </c>
      <c r="I100" s="77">
        <f>IFERROR(VLOOKUP($A100,IF('Index LA Main'!$B$4=1,'Index LA Main'!$A$8:$Y$170,IF('Index LA Main'!$B$4=2,'Index LA Main'!$A$177:$Y$339,IF('Index LA Main'!$B$4=3,'Index LA Main'!$A$346:$Y$508,IF('Index LA Main'!$B$4=4,'Index LA Main'!$A$515:$Y$677,"Error")))),'Index LA Main'!I$1,0),"Error")</f>
        <v>7.0000000000000007E-2</v>
      </c>
      <c r="J100" s="77">
        <f>IFERROR(VLOOKUP($A100,IF('Index LA Main'!$B$4=1,'Index LA Main'!$A$8:$Y$170,IF('Index LA Main'!$B$4=2,'Index LA Main'!$A$177:$Y$339,IF('Index LA Main'!$B$4=3,'Index LA Main'!$A$346:$Y$508,IF('Index LA Main'!$B$4=4,'Index LA Main'!$A$515:$Y$677,"Error")))),'Index LA Main'!J$1,0),"Error")</f>
        <v>0.26</v>
      </c>
      <c r="K100" s="77">
        <f>IFERROR(VLOOKUP($A100,IF('Index LA Main'!$B$4=1,'Index LA Main'!$A$8:$Y$170,IF('Index LA Main'!$B$4=2,'Index LA Main'!$A$177:$Y$339,IF('Index LA Main'!$B$4=3,'Index LA Main'!$A$346:$Y$508,IF('Index LA Main'!$B$4=4,'Index LA Main'!$A$515:$Y$677,"Error")))),'Index LA Main'!K$1,0),"Error")</f>
        <v>0.39</v>
      </c>
      <c r="L100" s="77">
        <f>IFERROR(VLOOKUP($A100,IF('Index LA Main'!$B$4=1,'Index LA Main'!$A$8:$Y$170,IF('Index LA Main'!$B$4=2,'Index LA Main'!$A$177:$Y$339,IF('Index LA Main'!$B$4=3,'Index LA Main'!$A$346:$Y$508,IF('Index LA Main'!$B$4=4,'Index LA Main'!$A$515:$Y$677,"Error")))),'Index LA Main'!L$1,0),"Error")</f>
        <v>0</v>
      </c>
      <c r="M100" s="77" t="str">
        <f>IFERROR(VLOOKUP($A100,IF('Index LA Main'!$B$4=1,'Index LA Main'!$A$8:$Y$170,IF('Index LA Main'!$B$4=2,'Index LA Main'!$A$177:$Y$339,IF('Index LA Main'!$B$4=3,'Index LA Main'!$A$346:$Y$508,IF('Index LA Main'!$B$4=4,'Index LA Main'!$A$515:$Y$677,"Error")))),'Index LA Main'!M$1,0),"Error")</f>
        <v>x</v>
      </c>
      <c r="N100" s="77" t="str">
        <f>IFERROR(VLOOKUP($A100,IF('Index LA Main'!$B$4=1,'Index LA Main'!$A$8:$Y$170,IF('Index LA Main'!$B$4=2,'Index LA Main'!$A$177:$Y$339,IF('Index LA Main'!$B$4=3,'Index LA Main'!$A$346:$Y$508,IF('Index LA Main'!$B$4=4,'Index LA Main'!$A$515:$Y$677,"Error")))),'Index LA Main'!N$1,0),"Error")</f>
        <v>-</v>
      </c>
      <c r="O100" s="77">
        <f>IFERROR(VLOOKUP($A100,IF('Index LA Main'!$B$4=1,'Index LA Main'!$A$8:$Y$170,IF('Index LA Main'!$B$4=2,'Index LA Main'!$A$177:$Y$339,IF('Index LA Main'!$B$4=3,'Index LA Main'!$A$346:$Y$508,IF('Index LA Main'!$B$4=4,'Index LA Main'!$A$515:$Y$677,"Error")))),'Index LA Main'!O$1,0),"Error")</f>
        <v>0.03</v>
      </c>
      <c r="P100" s="77">
        <f>IFERROR(VLOOKUP($A100,IF('Index LA Main'!$B$4=1,'Index LA Main'!$A$8:$Y$170,IF('Index LA Main'!$B$4=2,'Index LA Main'!$A$177:$Y$339,IF('Index LA Main'!$B$4=3,'Index LA Main'!$A$346:$Y$508,IF('Index LA Main'!$B$4=4,'Index LA Main'!$A$515:$Y$677,"Error")))),'Index LA Main'!P$1,0),"Error")</f>
        <v>0</v>
      </c>
      <c r="Q100" s="77" t="str">
        <f>IFERROR(VLOOKUP($A100,IF('Index LA Main'!$B$4=1,'Index LA Main'!$A$8:$Y$170,IF('Index LA Main'!$B$4=2,'Index LA Main'!$A$177:$Y$339,IF('Index LA Main'!$B$4=3,'Index LA Main'!$A$346:$Y$508,IF('Index LA Main'!$B$4=4,'Index LA Main'!$A$515:$Y$677,"Error")))),'Index LA Main'!Q$1,0),"Error")</f>
        <v>-</v>
      </c>
      <c r="R100" s="77" t="str">
        <f>IFERROR(VLOOKUP($A100,IF('Index LA Main'!$B$4=1,'Index LA Main'!$A$8:$Y$170,IF('Index LA Main'!$B$4=2,'Index LA Main'!$A$177:$Y$339,IF('Index LA Main'!$B$4=3,'Index LA Main'!$A$346:$Y$508,IF('Index LA Main'!$B$4=4,'Index LA Main'!$A$515:$Y$677,"Error")))),'Index LA Main'!R$1,0),"Error")</f>
        <v>-</v>
      </c>
      <c r="S100" s="77" t="str">
        <f>IFERROR(VLOOKUP($A100,IF('Index LA Main'!$B$4=1,'Index LA Main'!$A$8:$Y$170,IF('Index LA Main'!$B$4=2,'Index LA Main'!$A$177:$Y$339,IF('Index LA Main'!$B$4=3,'Index LA Main'!$A$346:$Y$508,IF('Index LA Main'!$B$4=4,'Index LA Main'!$A$515:$Y$677,"Error")))),'Index LA Main'!S$1,0),"Error")</f>
        <v>-</v>
      </c>
      <c r="T100" s="77" t="str">
        <f>IFERROR(VLOOKUP($A100,IF('Index LA Main'!$B$4=1,'Index LA Main'!$A$8:$Y$170,IF('Index LA Main'!$B$4=2,'Index LA Main'!$A$177:$Y$339,IF('Index LA Main'!$B$4=3,'Index LA Main'!$A$346:$Y$508,IF('Index LA Main'!$B$4=4,'Index LA Main'!$A$515:$Y$677,"Error")))),'Index LA Main'!T$1,0),"Error")</f>
        <v>x</v>
      </c>
      <c r="U100" s="77" t="str">
        <f>IFERROR(VLOOKUP($A100,IF('Index LA Main'!$B$4=1,'Index LA Main'!$A$8:$Y$170,IF('Index LA Main'!$B$4=2,'Index LA Main'!$A$177:$Y$339,IF('Index LA Main'!$B$4=3,'Index LA Main'!$A$346:$Y$508,IF('Index LA Main'!$B$4=4,'Index LA Main'!$A$515:$Y$677,"Error")))),'Index LA Main'!U$1,0),"Error")</f>
        <v>x</v>
      </c>
      <c r="V100" s="77" t="str">
        <f>IFERROR(VLOOKUP($A100,IF('Index LA Main'!$B$4=1,'Index LA Main'!$A$8:$Y$170,IF('Index LA Main'!$B$4=2,'Index LA Main'!$A$177:$Y$339,IF('Index LA Main'!$B$4=3,'Index LA Main'!$A$346:$Y$508,IF('Index LA Main'!$B$4=4,'Index LA Main'!$A$515:$Y$677,"Error")))),'Index LA Main'!V$1,0),"Error")</f>
        <v>-</v>
      </c>
      <c r="W100" s="77">
        <f>IFERROR(VLOOKUP($A100,IF('Index LA Main'!$B$4=1,'Index LA Main'!$A$8:$Y$170,IF('Index LA Main'!$B$4=2,'Index LA Main'!$A$177:$Y$339,IF('Index LA Main'!$B$4=3,'Index LA Main'!$A$346:$Y$508,IF('Index LA Main'!$B$4=4,'Index LA Main'!$A$515:$Y$677,"Error")))),'Index LA Main'!W$1,0),"Error")</f>
        <v>0.05</v>
      </c>
      <c r="X100" s="77">
        <f>IFERROR(VLOOKUP($A100,IF('Index LA Main'!$B$4=1,'Index LA Main'!$A$8:$Y$170,IF('Index LA Main'!$B$4=2,'Index LA Main'!$A$177:$Y$339,IF('Index LA Main'!$B$4=3,'Index LA Main'!$A$346:$Y$508,IF('Index LA Main'!$B$4=4,'Index LA Main'!$A$515:$Y$677,"Error")))),'Index LA Main'!X$1,0),"Error")</f>
        <v>0.01</v>
      </c>
      <c r="Y100" s="77">
        <f>IFERROR(VLOOKUP($A100,IF('Index LA Main'!$B$4=1,'Index LA Main'!$A$8:$Y$170,IF('Index LA Main'!$B$4=2,'Index LA Main'!$A$177:$Y$339,IF('Index LA Main'!$B$4=3,'Index LA Main'!$A$346:$Y$508,IF('Index LA Main'!$B$4=4,'Index LA Main'!$A$515:$Y$677,"Error")))),'Index LA Main'!Y$1,0),"Error")</f>
        <v>0.02</v>
      </c>
    </row>
    <row r="101" spans="1:25" s="129" customFormat="1" x14ac:dyDescent="0.2">
      <c r="A101" s="6">
        <v>926</v>
      </c>
      <c r="B101" s="6" t="s">
        <v>268</v>
      </c>
      <c r="C101" s="7" t="s">
        <v>176</v>
      </c>
      <c r="D101" s="122">
        <f>IFERROR(VLOOKUP($A101,IF('Index LA Main'!$B$4=1,'Index LA Main'!$A$8:$Y$170,IF('Index LA Main'!$B$4=2,'Index LA Main'!$A$177:$Y$339,IF('Index LA Main'!$B$4=3,'Index LA Main'!$A$346:$Y$508,IF('Index LA Main'!$B$4=4,'Index LA Main'!$A$515:$Y$677,"Error")))),'Index LA Main'!D$1,0),"Error")</f>
        <v>8810</v>
      </c>
      <c r="E101" s="77">
        <f>IFERROR(VLOOKUP($A101,IF('Index LA Main'!$B$4=1,'Index LA Main'!$A$8:$Y$170,IF('Index LA Main'!$B$4=2,'Index LA Main'!$A$177:$Y$339,IF('Index LA Main'!$B$4=3,'Index LA Main'!$A$346:$Y$508,IF('Index LA Main'!$B$4=4,'Index LA Main'!$A$515:$Y$677,"Error")))),'Index LA Main'!E$1,0),"Error")</f>
        <v>0.91</v>
      </c>
      <c r="F101" s="77">
        <f>IFERROR(VLOOKUP($A101,IF('Index LA Main'!$B$4=1,'Index LA Main'!$A$8:$Y$170,IF('Index LA Main'!$B$4=2,'Index LA Main'!$A$177:$Y$339,IF('Index LA Main'!$B$4=3,'Index LA Main'!$A$346:$Y$508,IF('Index LA Main'!$B$4=4,'Index LA Main'!$A$515:$Y$677,"Error")))),'Index LA Main'!F$1,0),"Error")</f>
        <v>0.88</v>
      </c>
      <c r="G101" s="77">
        <f>IFERROR(VLOOKUP($A101,IF('Index LA Main'!$B$4=1,'Index LA Main'!$A$8:$Y$170,IF('Index LA Main'!$B$4=2,'Index LA Main'!$A$177:$Y$339,IF('Index LA Main'!$B$4=3,'Index LA Main'!$A$346:$Y$508,IF('Index LA Main'!$B$4=4,'Index LA Main'!$A$515:$Y$677,"Error")))),'Index LA Main'!G$1,0),"Error")</f>
        <v>0.4</v>
      </c>
      <c r="H101" s="77" t="str">
        <f>IFERROR(VLOOKUP($A101,IF('Index LA Main'!$B$4=1,'Index LA Main'!$A$8:$Y$170,IF('Index LA Main'!$B$4=2,'Index LA Main'!$A$177:$Y$339,IF('Index LA Main'!$B$4=3,'Index LA Main'!$A$346:$Y$508,IF('Index LA Main'!$B$4=4,'Index LA Main'!$A$515:$Y$677,"Error")))),'Index LA Main'!H$1,0),"Error")</f>
        <v>-</v>
      </c>
      <c r="I101" s="77">
        <f>IFERROR(VLOOKUP($A101,IF('Index LA Main'!$B$4=1,'Index LA Main'!$A$8:$Y$170,IF('Index LA Main'!$B$4=2,'Index LA Main'!$A$177:$Y$339,IF('Index LA Main'!$B$4=3,'Index LA Main'!$A$346:$Y$508,IF('Index LA Main'!$B$4=4,'Index LA Main'!$A$515:$Y$677,"Error")))),'Index LA Main'!I$1,0),"Error")</f>
        <v>0.04</v>
      </c>
      <c r="J101" s="77">
        <f>IFERROR(VLOOKUP($A101,IF('Index LA Main'!$B$4=1,'Index LA Main'!$A$8:$Y$170,IF('Index LA Main'!$B$4=2,'Index LA Main'!$A$177:$Y$339,IF('Index LA Main'!$B$4=3,'Index LA Main'!$A$346:$Y$508,IF('Index LA Main'!$B$4=4,'Index LA Main'!$A$515:$Y$677,"Error")))),'Index LA Main'!J$1,0),"Error")</f>
        <v>0.33</v>
      </c>
      <c r="K101" s="77">
        <f>IFERROR(VLOOKUP($A101,IF('Index LA Main'!$B$4=1,'Index LA Main'!$A$8:$Y$170,IF('Index LA Main'!$B$4=2,'Index LA Main'!$A$177:$Y$339,IF('Index LA Main'!$B$4=3,'Index LA Main'!$A$346:$Y$508,IF('Index LA Main'!$B$4=4,'Index LA Main'!$A$515:$Y$677,"Error")))),'Index LA Main'!K$1,0),"Error")</f>
        <v>0.11</v>
      </c>
      <c r="L101" s="77">
        <f>IFERROR(VLOOKUP($A101,IF('Index LA Main'!$B$4=1,'Index LA Main'!$A$8:$Y$170,IF('Index LA Main'!$B$4=2,'Index LA Main'!$A$177:$Y$339,IF('Index LA Main'!$B$4=3,'Index LA Main'!$A$346:$Y$508,IF('Index LA Main'!$B$4=4,'Index LA Main'!$A$515:$Y$677,"Error")))),'Index LA Main'!L$1,0),"Error")</f>
        <v>0</v>
      </c>
      <c r="M101" s="77">
        <f>IFERROR(VLOOKUP($A101,IF('Index LA Main'!$B$4=1,'Index LA Main'!$A$8:$Y$170,IF('Index LA Main'!$B$4=2,'Index LA Main'!$A$177:$Y$339,IF('Index LA Main'!$B$4=3,'Index LA Main'!$A$346:$Y$508,IF('Index LA Main'!$B$4=4,'Index LA Main'!$A$515:$Y$677,"Error")))),'Index LA Main'!M$1,0),"Error")</f>
        <v>0</v>
      </c>
      <c r="N101" s="77" t="str">
        <f>IFERROR(VLOOKUP($A101,IF('Index LA Main'!$B$4=1,'Index LA Main'!$A$8:$Y$170,IF('Index LA Main'!$B$4=2,'Index LA Main'!$A$177:$Y$339,IF('Index LA Main'!$B$4=3,'Index LA Main'!$A$346:$Y$508,IF('Index LA Main'!$B$4=4,'Index LA Main'!$A$515:$Y$677,"Error")))),'Index LA Main'!N$1,0),"Error")</f>
        <v>-</v>
      </c>
      <c r="O101" s="77">
        <f>IFERROR(VLOOKUP($A101,IF('Index LA Main'!$B$4=1,'Index LA Main'!$A$8:$Y$170,IF('Index LA Main'!$B$4=2,'Index LA Main'!$A$177:$Y$339,IF('Index LA Main'!$B$4=3,'Index LA Main'!$A$346:$Y$508,IF('Index LA Main'!$B$4=4,'Index LA Main'!$A$515:$Y$677,"Error")))),'Index LA Main'!O$1,0),"Error")</f>
        <v>0.06</v>
      </c>
      <c r="P101" s="77" t="str">
        <f>IFERROR(VLOOKUP($A101,IF('Index LA Main'!$B$4=1,'Index LA Main'!$A$8:$Y$170,IF('Index LA Main'!$B$4=2,'Index LA Main'!$A$177:$Y$339,IF('Index LA Main'!$B$4=3,'Index LA Main'!$A$346:$Y$508,IF('Index LA Main'!$B$4=4,'Index LA Main'!$A$515:$Y$677,"Error")))),'Index LA Main'!P$1,0),"Error")</f>
        <v>x</v>
      </c>
      <c r="Q101" s="77" t="str">
        <f>IFERROR(VLOOKUP($A101,IF('Index LA Main'!$B$4=1,'Index LA Main'!$A$8:$Y$170,IF('Index LA Main'!$B$4=2,'Index LA Main'!$A$177:$Y$339,IF('Index LA Main'!$B$4=3,'Index LA Main'!$A$346:$Y$508,IF('Index LA Main'!$B$4=4,'Index LA Main'!$A$515:$Y$677,"Error")))),'Index LA Main'!Q$1,0),"Error")</f>
        <v>-</v>
      </c>
      <c r="R101" s="77">
        <f>IFERROR(VLOOKUP($A101,IF('Index LA Main'!$B$4=1,'Index LA Main'!$A$8:$Y$170,IF('Index LA Main'!$B$4=2,'Index LA Main'!$A$177:$Y$339,IF('Index LA Main'!$B$4=3,'Index LA Main'!$A$346:$Y$508,IF('Index LA Main'!$B$4=4,'Index LA Main'!$A$515:$Y$677,"Error")))),'Index LA Main'!R$1,0),"Error")</f>
        <v>0.01</v>
      </c>
      <c r="S101" s="77">
        <f>IFERROR(VLOOKUP($A101,IF('Index LA Main'!$B$4=1,'Index LA Main'!$A$8:$Y$170,IF('Index LA Main'!$B$4=2,'Index LA Main'!$A$177:$Y$339,IF('Index LA Main'!$B$4=3,'Index LA Main'!$A$346:$Y$508,IF('Index LA Main'!$B$4=4,'Index LA Main'!$A$515:$Y$677,"Error")))),'Index LA Main'!S$1,0),"Error")</f>
        <v>0.01</v>
      </c>
      <c r="T101" s="77" t="str">
        <f>IFERROR(VLOOKUP($A101,IF('Index LA Main'!$B$4=1,'Index LA Main'!$A$8:$Y$170,IF('Index LA Main'!$B$4=2,'Index LA Main'!$A$177:$Y$339,IF('Index LA Main'!$B$4=3,'Index LA Main'!$A$346:$Y$508,IF('Index LA Main'!$B$4=4,'Index LA Main'!$A$515:$Y$677,"Error")))),'Index LA Main'!T$1,0),"Error")</f>
        <v>-</v>
      </c>
      <c r="U101" s="77" t="str">
        <f>IFERROR(VLOOKUP($A101,IF('Index LA Main'!$B$4=1,'Index LA Main'!$A$8:$Y$170,IF('Index LA Main'!$B$4=2,'Index LA Main'!$A$177:$Y$339,IF('Index LA Main'!$B$4=3,'Index LA Main'!$A$346:$Y$508,IF('Index LA Main'!$B$4=4,'Index LA Main'!$A$515:$Y$677,"Error")))),'Index LA Main'!U$1,0),"Error")</f>
        <v>-</v>
      </c>
      <c r="V101" s="77">
        <f>IFERROR(VLOOKUP($A101,IF('Index LA Main'!$B$4=1,'Index LA Main'!$A$8:$Y$170,IF('Index LA Main'!$B$4=2,'Index LA Main'!$A$177:$Y$339,IF('Index LA Main'!$B$4=3,'Index LA Main'!$A$346:$Y$508,IF('Index LA Main'!$B$4=4,'Index LA Main'!$A$515:$Y$677,"Error")))),'Index LA Main'!V$1,0),"Error")</f>
        <v>0.01</v>
      </c>
      <c r="W101" s="77">
        <f>IFERROR(VLOOKUP($A101,IF('Index LA Main'!$B$4=1,'Index LA Main'!$A$8:$Y$170,IF('Index LA Main'!$B$4=2,'Index LA Main'!$A$177:$Y$339,IF('Index LA Main'!$B$4=3,'Index LA Main'!$A$346:$Y$508,IF('Index LA Main'!$B$4=4,'Index LA Main'!$A$515:$Y$677,"Error")))),'Index LA Main'!W$1,0),"Error")</f>
        <v>0.06</v>
      </c>
      <c r="X101" s="77">
        <f>IFERROR(VLOOKUP($A101,IF('Index LA Main'!$B$4=1,'Index LA Main'!$A$8:$Y$170,IF('Index LA Main'!$B$4=2,'Index LA Main'!$A$177:$Y$339,IF('Index LA Main'!$B$4=3,'Index LA Main'!$A$346:$Y$508,IF('Index LA Main'!$B$4=4,'Index LA Main'!$A$515:$Y$677,"Error")))),'Index LA Main'!X$1,0),"Error")</f>
        <v>0.02</v>
      </c>
      <c r="Y101" s="77">
        <f>IFERROR(VLOOKUP($A101,IF('Index LA Main'!$B$4=1,'Index LA Main'!$A$8:$Y$170,IF('Index LA Main'!$B$4=2,'Index LA Main'!$A$177:$Y$339,IF('Index LA Main'!$B$4=3,'Index LA Main'!$A$346:$Y$508,IF('Index LA Main'!$B$4=4,'Index LA Main'!$A$515:$Y$677,"Error")))),'Index LA Main'!Y$1,0),"Error")</f>
        <v>0.01</v>
      </c>
    </row>
    <row r="102" spans="1:25" s="129" customFormat="1" x14ac:dyDescent="0.2">
      <c r="A102" s="6">
        <v>812</v>
      </c>
      <c r="B102" s="6" t="s">
        <v>269</v>
      </c>
      <c r="C102" s="7" t="s">
        <v>170</v>
      </c>
      <c r="D102" s="122">
        <f>IFERROR(VLOOKUP($A102,IF('Index LA Main'!$B$4=1,'Index LA Main'!$A$8:$Y$170,IF('Index LA Main'!$B$4=2,'Index LA Main'!$A$177:$Y$339,IF('Index LA Main'!$B$4=3,'Index LA Main'!$A$346:$Y$508,IF('Index LA Main'!$B$4=4,'Index LA Main'!$A$515:$Y$677,"Error")))),'Index LA Main'!D$1,0),"Error")</f>
        <v>1800</v>
      </c>
      <c r="E102" s="77">
        <f>IFERROR(VLOOKUP($A102,IF('Index LA Main'!$B$4=1,'Index LA Main'!$A$8:$Y$170,IF('Index LA Main'!$B$4=2,'Index LA Main'!$A$177:$Y$339,IF('Index LA Main'!$B$4=3,'Index LA Main'!$A$346:$Y$508,IF('Index LA Main'!$B$4=4,'Index LA Main'!$A$515:$Y$677,"Error")))),'Index LA Main'!E$1,0),"Error")</f>
        <v>0.89</v>
      </c>
      <c r="F102" s="77">
        <f>IFERROR(VLOOKUP($A102,IF('Index LA Main'!$B$4=1,'Index LA Main'!$A$8:$Y$170,IF('Index LA Main'!$B$4=2,'Index LA Main'!$A$177:$Y$339,IF('Index LA Main'!$B$4=3,'Index LA Main'!$A$346:$Y$508,IF('Index LA Main'!$B$4=4,'Index LA Main'!$A$515:$Y$677,"Error")))),'Index LA Main'!F$1,0),"Error")</f>
        <v>0.88</v>
      </c>
      <c r="G102" s="77">
        <f>IFERROR(VLOOKUP($A102,IF('Index LA Main'!$B$4=1,'Index LA Main'!$A$8:$Y$170,IF('Index LA Main'!$B$4=2,'Index LA Main'!$A$177:$Y$339,IF('Index LA Main'!$B$4=3,'Index LA Main'!$A$346:$Y$508,IF('Index LA Main'!$B$4=4,'Index LA Main'!$A$515:$Y$677,"Error")))),'Index LA Main'!G$1,0),"Error")</f>
        <v>0.39</v>
      </c>
      <c r="H102" s="77" t="str">
        <f>IFERROR(VLOOKUP($A102,IF('Index LA Main'!$B$4=1,'Index LA Main'!$A$8:$Y$170,IF('Index LA Main'!$B$4=2,'Index LA Main'!$A$177:$Y$339,IF('Index LA Main'!$B$4=3,'Index LA Main'!$A$346:$Y$508,IF('Index LA Main'!$B$4=4,'Index LA Main'!$A$515:$Y$677,"Error")))),'Index LA Main'!H$1,0),"Error")</f>
        <v>x</v>
      </c>
      <c r="I102" s="77">
        <f>IFERROR(VLOOKUP($A102,IF('Index LA Main'!$B$4=1,'Index LA Main'!$A$8:$Y$170,IF('Index LA Main'!$B$4=2,'Index LA Main'!$A$177:$Y$339,IF('Index LA Main'!$B$4=3,'Index LA Main'!$A$346:$Y$508,IF('Index LA Main'!$B$4=4,'Index LA Main'!$A$515:$Y$677,"Error")))),'Index LA Main'!I$1,0),"Error")</f>
        <v>0.03</v>
      </c>
      <c r="J102" s="77">
        <f>IFERROR(VLOOKUP($A102,IF('Index LA Main'!$B$4=1,'Index LA Main'!$A$8:$Y$170,IF('Index LA Main'!$B$4=2,'Index LA Main'!$A$177:$Y$339,IF('Index LA Main'!$B$4=3,'Index LA Main'!$A$346:$Y$508,IF('Index LA Main'!$B$4=4,'Index LA Main'!$A$515:$Y$677,"Error")))),'Index LA Main'!J$1,0),"Error")</f>
        <v>0.16</v>
      </c>
      <c r="K102" s="77">
        <f>IFERROR(VLOOKUP($A102,IF('Index LA Main'!$B$4=1,'Index LA Main'!$A$8:$Y$170,IF('Index LA Main'!$B$4=2,'Index LA Main'!$A$177:$Y$339,IF('Index LA Main'!$B$4=3,'Index LA Main'!$A$346:$Y$508,IF('Index LA Main'!$B$4=4,'Index LA Main'!$A$515:$Y$677,"Error")))),'Index LA Main'!K$1,0),"Error")</f>
        <v>0.28999999999999998</v>
      </c>
      <c r="L102" s="77" t="str">
        <f>IFERROR(VLOOKUP($A102,IF('Index LA Main'!$B$4=1,'Index LA Main'!$A$8:$Y$170,IF('Index LA Main'!$B$4=2,'Index LA Main'!$A$177:$Y$339,IF('Index LA Main'!$B$4=3,'Index LA Main'!$A$346:$Y$508,IF('Index LA Main'!$B$4=4,'Index LA Main'!$A$515:$Y$677,"Error")))),'Index LA Main'!L$1,0),"Error")</f>
        <v>x</v>
      </c>
      <c r="M102" s="77">
        <f>IFERROR(VLOOKUP($A102,IF('Index LA Main'!$B$4=1,'Index LA Main'!$A$8:$Y$170,IF('Index LA Main'!$B$4=2,'Index LA Main'!$A$177:$Y$339,IF('Index LA Main'!$B$4=3,'Index LA Main'!$A$346:$Y$508,IF('Index LA Main'!$B$4=4,'Index LA Main'!$A$515:$Y$677,"Error")))),'Index LA Main'!M$1,0),"Error")</f>
        <v>0</v>
      </c>
      <c r="N102" s="77">
        <f>IFERROR(VLOOKUP($A102,IF('Index LA Main'!$B$4=1,'Index LA Main'!$A$8:$Y$170,IF('Index LA Main'!$B$4=2,'Index LA Main'!$A$177:$Y$339,IF('Index LA Main'!$B$4=3,'Index LA Main'!$A$346:$Y$508,IF('Index LA Main'!$B$4=4,'Index LA Main'!$A$515:$Y$677,"Error")))),'Index LA Main'!N$1,0),"Error")</f>
        <v>0</v>
      </c>
      <c r="O102" s="77">
        <f>IFERROR(VLOOKUP($A102,IF('Index LA Main'!$B$4=1,'Index LA Main'!$A$8:$Y$170,IF('Index LA Main'!$B$4=2,'Index LA Main'!$A$177:$Y$339,IF('Index LA Main'!$B$4=3,'Index LA Main'!$A$346:$Y$508,IF('Index LA Main'!$B$4=4,'Index LA Main'!$A$515:$Y$677,"Error")))),'Index LA Main'!O$1,0),"Error")</f>
        <v>0.06</v>
      </c>
      <c r="P102" s="77">
        <f>IFERROR(VLOOKUP($A102,IF('Index LA Main'!$B$4=1,'Index LA Main'!$A$8:$Y$170,IF('Index LA Main'!$B$4=2,'Index LA Main'!$A$177:$Y$339,IF('Index LA Main'!$B$4=3,'Index LA Main'!$A$346:$Y$508,IF('Index LA Main'!$B$4=4,'Index LA Main'!$A$515:$Y$677,"Error")))),'Index LA Main'!P$1,0),"Error")</f>
        <v>0</v>
      </c>
      <c r="Q102" s="77" t="str">
        <f>IFERROR(VLOOKUP($A102,IF('Index LA Main'!$B$4=1,'Index LA Main'!$A$8:$Y$170,IF('Index LA Main'!$B$4=2,'Index LA Main'!$A$177:$Y$339,IF('Index LA Main'!$B$4=3,'Index LA Main'!$A$346:$Y$508,IF('Index LA Main'!$B$4=4,'Index LA Main'!$A$515:$Y$677,"Error")))),'Index LA Main'!Q$1,0),"Error")</f>
        <v>x</v>
      </c>
      <c r="R102" s="77">
        <f>IFERROR(VLOOKUP($A102,IF('Index LA Main'!$B$4=1,'Index LA Main'!$A$8:$Y$170,IF('Index LA Main'!$B$4=2,'Index LA Main'!$A$177:$Y$339,IF('Index LA Main'!$B$4=3,'Index LA Main'!$A$346:$Y$508,IF('Index LA Main'!$B$4=4,'Index LA Main'!$A$515:$Y$677,"Error")))),'Index LA Main'!R$1,0),"Error")</f>
        <v>0.01</v>
      </c>
      <c r="S102" s="77" t="str">
        <f>IFERROR(VLOOKUP($A102,IF('Index LA Main'!$B$4=1,'Index LA Main'!$A$8:$Y$170,IF('Index LA Main'!$B$4=2,'Index LA Main'!$A$177:$Y$339,IF('Index LA Main'!$B$4=3,'Index LA Main'!$A$346:$Y$508,IF('Index LA Main'!$B$4=4,'Index LA Main'!$A$515:$Y$677,"Error")))),'Index LA Main'!S$1,0),"Error")</f>
        <v>-</v>
      </c>
      <c r="T102" s="77" t="str">
        <f>IFERROR(VLOOKUP($A102,IF('Index LA Main'!$B$4=1,'Index LA Main'!$A$8:$Y$170,IF('Index LA Main'!$B$4=2,'Index LA Main'!$A$177:$Y$339,IF('Index LA Main'!$B$4=3,'Index LA Main'!$A$346:$Y$508,IF('Index LA Main'!$B$4=4,'Index LA Main'!$A$515:$Y$677,"Error")))),'Index LA Main'!T$1,0),"Error")</f>
        <v>-</v>
      </c>
      <c r="U102" s="77" t="str">
        <f>IFERROR(VLOOKUP($A102,IF('Index LA Main'!$B$4=1,'Index LA Main'!$A$8:$Y$170,IF('Index LA Main'!$B$4=2,'Index LA Main'!$A$177:$Y$339,IF('Index LA Main'!$B$4=3,'Index LA Main'!$A$346:$Y$508,IF('Index LA Main'!$B$4=4,'Index LA Main'!$A$515:$Y$677,"Error")))),'Index LA Main'!U$1,0),"Error")</f>
        <v>-</v>
      </c>
      <c r="V102" s="77">
        <f>IFERROR(VLOOKUP($A102,IF('Index LA Main'!$B$4=1,'Index LA Main'!$A$8:$Y$170,IF('Index LA Main'!$B$4=2,'Index LA Main'!$A$177:$Y$339,IF('Index LA Main'!$B$4=3,'Index LA Main'!$A$346:$Y$508,IF('Index LA Main'!$B$4=4,'Index LA Main'!$A$515:$Y$677,"Error")))),'Index LA Main'!V$1,0),"Error")</f>
        <v>0.01</v>
      </c>
      <c r="W102" s="77">
        <f>IFERROR(VLOOKUP($A102,IF('Index LA Main'!$B$4=1,'Index LA Main'!$A$8:$Y$170,IF('Index LA Main'!$B$4=2,'Index LA Main'!$A$177:$Y$339,IF('Index LA Main'!$B$4=3,'Index LA Main'!$A$346:$Y$508,IF('Index LA Main'!$B$4=4,'Index LA Main'!$A$515:$Y$677,"Error")))),'Index LA Main'!W$1,0),"Error")</f>
        <v>0.06</v>
      </c>
      <c r="X102" s="77">
        <f>IFERROR(VLOOKUP($A102,IF('Index LA Main'!$B$4=1,'Index LA Main'!$A$8:$Y$170,IF('Index LA Main'!$B$4=2,'Index LA Main'!$A$177:$Y$339,IF('Index LA Main'!$B$4=3,'Index LA Main'!$A$346:$Y$508,IF('Index LA Main'!$B$4=4,'Index LA Main'!$A$515:$Y$677,"Error")))),'Index LA Main'!X$1,0),"Error")</f>
        <v>0.04</v>
      </c>
      <c r="Y102" s="77">
        <f>IFERROR(VLOOKUP($A102,IF('Index LA Main'!$B$4=1,'Index LA Main'!$A$8:$Y$170,IF('Index LA Main'!$B$4=2,'Index LA Main'!$A$177:$Y$339,IF('Index LA Main'!$B$4=3,'Index LA Main'!$A$346:$Y$508,IF('Index LA Main'!$B$4=4,'Index LA Main'!$A$515:$Y$677,"Error")))),'Index LA Main'!Y$1,0),"Error")</f>
        <v>0.01</v>
      </c>
    </row>
    <row r="103" spans="1:25" s="129" customFormat="1" x14ac:dyDescent="0.2">
      <c r="A103" s="6">
        <v>813</v>
      </c>
      <c r="B103" s="6" t="s">
        <v>270</v>
      </c>
      <c r="C103" s="7" t="s">
        <v>170</v>
      </c>
      <c r="D103" s="122">
        <f>IFERROR(VLOOKUP($A103,IF('Index LA Main'!$B$4=1,'Index LA Main'!$A$8:$Y$170,IF('Index LA Main'!$B$4=2,'Index LA Main'!$A$177:$Y$339,IF('Index LA Main'!$B$4=3,'Index LA Main'!$A$346:$Y$508,IF('Index LA Main'!$B$4=4,'Index LA Main'!$A$515:$Y$677,"Error")))),'Index LA Main'!D$1,0),"Error")</f>
        <v>1930</v>
      </c>
      <c r="E103" s="77">
        <f>IFERROR(VLOOKUP($A103,IF('Index LA Main'!$B$4=1,'Index LA Main'!$A$8:$Y$170,IF('Index LA Main'!$B$4=2,'Index LA Main'!$A$177:$Y$339,IF('Index LA Main'!$B$4=3,'Index LA Main'!$A$346:$Y$508,IF('Index LA Main'!$B$4=4,'Index LA Main'!$A$515:$Y$677,"Error")))),'Index LA Main'!E$1,0),"Error")</f>
        <v>0.92</v>
      </c>
      <c r="F103" s="77">
        <f>IFERROR(VLOOKUP($A103,IF('Index LA Main'!$B$4=1,'Index LA Main'!$A$8:$Y$170,IF('Index LA Main'!$B$4=2,'Index LA Main'!$A$177:$Y$339,IF('Index LA Main'!$B$4=3,'Index LA Main'!$A$346:$Y$508,IF('Index LA Main'!$B$4=4,'Index LA Main'!$A$515:$Y$677,"Error")))),'Index LA Main'!F$1,0),"Error")</f>
        <v>0.91</v>
      </c>
      <c r="G103" s="77">
        <f>IFERROR(VLOOKUP($A103,IF('Index LA Main'!$B$4=1,'Index LA Main'!$A$8:$Y$170,IF('Index LA Main'!$B$4=2,'Index LA Main'!$A$177:$Y$339,IF('Index LA Main'!$B$4=3,'Index LA Main'!$A$346:$Y$508,IF('Index LA Main'!$B$4=4,'Index LA Main'!$A$515:$Y$677,"Error")))),'Index LA Main'!G$1,0),"Error")</f>
        <v>0.42</v>
      </c>
      <c r="H103" s="77" t="str">
        <f>IFERROR(VLOOKUP($A103,IF('Index LA Main'!$B$4=1,'Index LA Main'!$A$8:$Y$170,IF('Index LA Main'!$B$4=2,'Index LA Main'!$A$177:$Y$339,IF('Index LA Main'!$B$4=3,'Index LA Main'!$A$346:$Y$508,IF('Index LA Main'!$B$4=4,'Index LA Main'!$A$515:$Y$677,"Error")))),'Index LA Main'!H$1,0),"Error")</f>
        <v>x</v>
      </c>
      <c r="I103" s="77">
        <f>IFERROR(VLOOKUP($A103,IF('Index LA Main'!$B$4=1,'Index LA Main'!$A$8:$Y$170,IF('Index LA Main'!$B$4=2,'Index LA Main'!$A$177:$Y$339,IF('Index LA Main'!$B$4=3,'Index LA Main'!$A$346:$Y$508,IF('Index LA Main'!$B$4=4,'Index LA Main'!$A$515:$Y$677,"Error")))),'Index LA Main'!I$1,0),"Error")</f>
        <v>0.05</v>
      </c>
      <c r="J103" s="77">
        <f>IFERROR(VLOOKUP($A103,IF('Index LA Main'!$B$4=1,'Index LA Main'!$A$8:$Y$170,IF('Index LA Main'!$B$4=2,'Index LA Main'!$A$177:$Y$339,IF('Index LA Main'!$B$4=3,'Index LA Main'!$A$346:$Y$508,IF('Index LA Main'!$B$4=4,'Index LA Main'!$A$515:$Y$677,"Error")))),'Index LA Main'!J$1,0),"Error")</f>
        <v>0.08</v>
      </c>
      <c r="K103" s="77">
        <f>IFERROR(VLOOKUP($A103,IF('Index LA Main'!$B$4=1,'Index LA Main'!$A$8:$Y$170,IF('Index LA Main'!$B$4=2,'Index LA Main'!$A$177:$Y$339,IF('Index LA Main'!$B$4=3,'Index LA Main'!$A$346:$Y$508,IF('Index LA Main'!$B$4=4,'Index LA Main'!$A$515:$Y$677,"Error")))),'Index LA Main'!K$1,0),"Error")</f>
        <v>0.35</v>
      </c>
      <c r="L103" s="77">
        <f>IFERROR(VLOOKUP($A103,IF('Index LA Main'!$B$4=1,'Index LA Main'!$A$8:$Y$170,IF('Index LA Main'!$B$4=2,'Index LA Main'!$A$177:$Y$339,IF('Index LA Main'!$B$4=3,'Index LA Main'!$A$346:$Y$508,IF('Index LA Main'!$B$4=4,'Index LA Main'!$A$515:$Y$677,"Error")))),'Index LA Main'!L$1,0),"Error")</f>
        <v>0</v>
      </c>
      <c r="M103" s="77">
        <f>IFERROR(VLOOKUP($A103,IF('Index LA Main'!$B$4=1,'Index LA Main'!$A$8:$Y$170,IF('Index LA Main'!$B$4=2,'Index LA Main'!$A$177:$Y$339,IF('Index LA Main'!$B$4=3,'Index LA Main'!$A$346:$Y$508,IF('Index LA Main'!$B$4=4,'Index LA Main'!$A$515:$Y$677,"Error")))),'Index LA Main'!M$1,0),"Error")</f>
        <v>0</v>
      </c>
      <c r="N103" s="77" t="str">
        <f>IFERROR(VLOOKUP($A103,IF('Index LA Main'!$B$4=1,'Index LA Main'!$A$8:$Y$170,IF('Index LA Main'!$B$4=2,'Index LA Main'!$A$177:$Y$339,IF('Index LA Main'!$B$4=3,'Index LA Main'!$A$346:$Y$508,IF('Index LA Main'!$B$4=4,'Index LA Main'!$A$515:$Y$677,"Error")))),'Index LA Main'!N$1,0),"Error")</f>
        <v>x</v>
      </c>
      <c r="O103" s="77">
        <f>IFERROR(VLOOKUP($A103,IF('Index LA Main'!$B$4=1,'Index LA Main'!$A$8:$Y$170,IF('Index LA Main'!$B$4=2,'Index LA Main'!$A$177:$Y$339,IF('Index LA Main'!$B$4=3,'Index LA Main'!$A$346:$Y$508,IF('Index LA Main'!$B$4=4,'Index LA Main'!$A$515:$Y$677,"Error")))),'Index LA Main'!O$1,0),"Error")</f>
        <v>7.0000000000000007E-2</v>
      </c>
      <c r="P103" s="77">
        <f>IFERROR(VLOOKUP($A103,IF('Index LA Main'!$B$4=1,'Index LA Main'!$A$8:$Y$170,IF('Index LA Main'!$B$4=2,'Index LA Main'!$A$177:$Y$339,IF('Index LA Main'!$B$4=3,'Index LA Main'!$A$346:$Y$508,IF('Index LA Main'!$B$4=4,'Index LA Main'!$A$515:$Y$677,"Error")))),'Index LA Main'!P$1,0),"Error")</f>
        <v>0</v>
      </c>
      <c r="Q103" s="77" t="str">
        <f>IFERROR(VLOOKUP($A103,IF('Index LA Main'!$B$4=1,'Index LA Main'!$A$8:$Y$170,IF('Index LA Main'!$B$4=2,'Index LA Main'!$A$177:$Y$339,IF('Index LA Main'!$B$4=3,'Index LA Main'!$A$346:$Y$508,IF('Index LA Main'!$B$4=4,'Index LA Main'!$A$515:$Y$677,"Error")))),'Index LA Main'!Q$1,0),"Error")</f>
        <v>x</v>
      </c>
      <c r="R103" s="77">
        <f>IFERROR(VLOOKUP($A103,IF('Index LA Main'!$B$4=1,'Index LA Main'!$A$8:$Y$170,IF('Index LA Main'!$B$4=2,'Index LA Main'!$A$177:$Y$339,IF('Index LA Main'!$B$4=3,'Index LA Main'!$A$346:$Y$508,IF('Index LA Main'!$B$4=4,'Index LA Main'!$A$515:$Y$677,"Error")))),'Index LA Main'!R$1,0),"Error")</f>
        <v>0.01</v>
      </c>
      <c r="S103" s="77" t="str">
        <f>IFERROR(VLOOKUP($A103,IF('Index LA Main'!$B$4=1,'Index LA Main'!$A$8:$Y$170,IF('Index LA Main'!$B$4=2,'Index LA Main'!$A$177:$Y$339,IF('Index LA Main'!$B$4=3,'Index LA Main'!$A$346:$Y$508,IF('Index LA Main'!$B$4=4,'Index LA Main'!$A$515:$Y$677,"Error")))),'Index LA Main'!S$1,0),"Error")</f>
        <v>-</v>
      </c>
      <c r="T103" s="77" t="str">
        <f>IFERROR(VLOOKUP($A103,IF('Index LA Main'!$B$4=1,'Index LA Main'!$A$8:$Y$170,IF('Index LA Main'!$B$4=2,'Index LA Main'!$A$177:$Y$339,IF('Index LA Main'!$B$4=3,'Index LA Main'!$A$346:$Y$508,IF('Index LA Main'!$B$4=4,'Index LA Main'!$A$515:$Y$677,"Error")))),'Index LA Main'!T$1,0),"Error")</f>
        <v>-</v>
      </c>
      <c r="U103" s="77" t="str">
        <f>IFERROR(VLOOKUP($A103,IF('Index LA Main'!$B$4=1,'Index LA Main'!$A$8:$Y$170,IF('Index LA Main'!$B$4=2,'Index LA Main'!$A$177:$Y$339,IF('Index LA Main'!$B$4=3,'Index LA Main'!$A$346:$Y$508,IF('Index LA Main'!$B$4=4,'Index LA Main'!$A$515:$Y$677,"Error")))),'Index LA Main'!U$1,0),"Error")</f>
        <v>x</v>
      </c>
      <c r="V103" s="77" t="str">
        <f>IFERROR(VLOOKUP($A103,IF('Index LA Main'!$B$4=1,'Index LA Main'!$A$8:$Y$170,IF('Index LA Main'!$B$4=2,'Index LA Main'!$A$177:$Y$339,IF('Index LA Main'!$B$4=3,'Index LA Main'!$A$346:$Y$508,IF('Index LA Main'!$B$4=4,'Index LA Main'!$A$515:$Y$677,"Error")))),'Index LA Main'!V$1,0),"Error")</f>
        <v>-</v>
      </c>
      <c r="W103" s="77">
        <f>IFERROR(VLOOKUP($A103,IF('Index LA Main'!$B$4=1,'Index LA Main'!$A$8:$Y$170,IF('Index LA Main'!$B$4=2,'Index LA Main'!$A$177:$Y$339,IF('Index LA Main'!$B$4=3,'Index LA Main'!$A$346:$Y$508,IF('Index LA Main'!$B$4=4,'Index LA Main'!$A$515:$Y$677,"Error")))),'Index LA Main'!W$1,0),"Error")</f>
        <v>0.05</v>
      </c>
      <c r="X103" s="77">
        <f>IFERROR(VLOOKUP($A103,IF('Index LA Main'!$B$4=1,'Index LA Main'!$A$8:$Y$170,IF('Index LA Main'!$B$4=2,'Index LA Main'!$A$177:$Y$339,IF('Index LA Main'!$B$4=3,'Index LA Main'!$A$346:$Y$508,IF('Index LA Main'!$B$4=4,'Index LA Main'!$A$515:$Y$677,"Error")))),'Index LA Main'!X$1,0),"Error")</f>
        <v>0.01</v>
      </c>
      <c r="Y103" s="77">
        <f>IFERROR(VLOOKUP($A103,IF('Index LA Main'!$B$4=1,'Index LA Main'!$A$8:$Y$170,IF('Index LA Main'!$B$4=2,'Index LA Main'!$A$177:$Y$339,IF('Index LA Main'!$B$4=3,'Index LA Main'!$A$346:$Y$508,IF('Index LA Main'!$B$4=4,'Index LA Main'!$A$515:$Y$677,"Error")))),'Index LA Main'!Y$1,0),"Error")</f>
        <v>0.02</v>
      </c>
    </row>
    <row r="104" spans="1:25" s="129" customFormat="1" x14ac:dyDescent="0.2">
      <c r="A104" s="6">
        <v>802</v>
      </c>
      <c r="B104" s="6" t="s">
        <v>271</v>
      </c>
      <c r="C104" s="7" t="s">
        <v>184</v>
      </c>
      <c r="D104" s="122">
        <f>IFERROR(VLOOKUP($A104,IF('Index LA Main'!$B$4=1,'Index LA Main'!$A$8:$Y$170,IF('Index LA Main'!$B$4=2,'Index LA Main'!$A$177:$Y$339,IF('Index LA Main'!$B$4=3,'Index LA Main'!$A$346:$Y$508,IF('Index LA Main'!$B$4=4,'Index LA Main'!$A$515:$Y$677,"Error")))),'Index LA Main'!D$1,0),"Error")</f>
        <v>2220</v>
      </c>
      <c r="E104" s="77">
        <f>IFERROR(VLOOKUP($A104,IF('Index LA Main'!$B$4=1,'Index LA Main'!$A$8:$Y$170,IF('Index LA Main'!$B$4=2,'Index LA Main'!$A$177:$Y$339,IF('Index LA Main'!$B$4=3,'Index LA Main'!$A$346:$Y$508,IF('Index LA Main'!$B$4=4,'Index LA Main'!$A$515:$Y$677,"Error")))),'Index LA Main'!E$1,0),"Error")</f>
        <v>0.92</v>
      </c>
      <c r="F104" s="77">
        <f>IFERROR(VLOOKUP($A104,IF('Index LA Main'!$B$4=1,'Index LA Main'!$A$8:$Y$170,IF('Index LA Main'!$B$4=2,'Index LA Main'!$A$177:$Y$339,IF('Index LA Main'!$B$4=3,'Index LA Main'!$A$346:$Y$508,IF('Index LA Main'!$B$4=4,'Index LA Main'!$A$515:$Y$677,"Error")))),'Index LA Main'!F$1,0),"Error")</f>
        <v>0.9</v>
      </c>
      <c r="G104" s="77">
        <f>IFERROR(VLOOKUP($A104,IF('Index LA Main'!$B$4=1,'Index LA Main'!$A$8:$Y$170,IF('Index LA Main'!$B$4=2,'Index LA Main'!$A$177:$Y$339,IF('Index LA Main'!$B$4=3,'Index LA Main'!$A$346:$Y$508,IF('Index LA Main'!$B$4=4,'Index LA Main'!$A$515:$Y$677,"Error")))),'Index LA Main'!G$1,0),"Error")</f>
        <v>0.52</v>
      </c>
      <c r="H104" s="77" t="str">
        <f>IFERROR(VLOOKUP($A104,IF('Index LA Main'!$B$4=1,'Index LA Main'!$A$8:$Y$170,IF('Index LA Main'!$B$4=2,'Index LA Main'!$A$177:$Y$339,IF('Index LA Main'!$B$4=3,'Index LA Main'!$A$346:$Y$508,IF('Index LA Main'!$B$4=4,'Index LA Main'!$A$515:$Y$677,"Error")))),'Index LA Main'!H$1,0),"Error")</f>
        <v>-</v>
      </c>
      <c r="I104" s="77">
        <f>IFERROR(VLOOKUP($A104,IF('Index LA Main'!$B$4=1,'Index LA Main'!$A$8:$Y$170,IF('Index LA Main'!$B$4=2,'Index LA Main'!$A$177:$Y$339,IF('Index LA Main'!$B$4=3,'Index LA Main'!$A$346:$Y$508,IF('Index LA Main'!$B$4=4,'Index LA Main'!$A$515:$Y$677,"Error")))),'Index LA Main'!I$1,0),"Error")</f>
        <v>0.02</v>
      </c>
      <c r="J104" s="77">
        <f>IFERROR(VLOOKUP($A104,IF('Index LA Main'!$B$4=1,'Index LA Main'!$A$8:$Y$170,IF('Index LA Main'!$B$4=2,'Index LA Main'!$A$177:$Y$339,IF('Index LA Main'!$B$4=3,'Index LA Main'!$A$346:$Y$508,IF('Index LA Main'!$B$4=4,'Index LA Main'!$A$515:$Y$677,"Error")))),'Index LA Main'!J$1,0),"Error")</f>
        <v>0.35</v>
      </c>
      <c r="K104" s="77" t="str">
        <f>IFERROR(VLOOKUP($A104,IF('Index LA Main'!$B$4=1,'Index LA Main'!$A$8:$Y$170,IF('Index LA Main'!$B$4=2,'Index LA Main'!$A$177:$Y$339,IF('Index LA Main'!$B$4=3,'Index LA Main'!$A$346:$Y$508,IF('Index LA Main'!$B$4=4,'Index LA Main'!$A$515:$Y$677,"Error")))),'Index LA Main'!K$1,0),"Error")</f>
        <v>-</v>
      </c>
      <c r="L104" s="77">
        <f>IFERROR(VLOOKUP($A104,IF('Index LA Main'!$B$4=1,'Index LA Main'!$A$8:$Y$170,IF('Index LA Main'!$B$4=2,'Index LA Main'!$A$177:$Y$339,IF('Index LA Main'!$B$4=3,'Index LA Main'!$A$346:$Y$508,IF('Index LA Main'!$B$4=4,'Index LA Main'!$A$515:$Y$677,"Error")))),'Index LA Main'!L$1,0),"Error")</f>
        <v>0</v>
      </c>
      <c r="M104" s="77">
        <f>IFERROR(VLOOKUP($A104,IF('Index LA Main'!$B$4=1,'Index LA Main'!$A$8:$Y$170,IF('Index LA Main'!$B$4=2,'Index LA Main'!$A$177:$Y$339,IF('Index LA Main'!$B$4=3,'Index LA Main'!$A$346:$Y$508,IF('Index LA Main'!$B$4=4,'Index LA Main'!$A$515:$Y$677,"Error")))),'Index LA Main'!M$1,0),"Error")</f>
        <v>0</v>
      </c>
      <c r="N104" s="77">
        <f>IFERROR(VLOOKUP($A104,IF('Index LA Main'!$B$4=1,'Index LA Main'!$A$8:$Y$170,IF('Index LA Main'!$B$4=2,'Index LA Main'!$A$177:$Y$339,IF('Index LA Main'!$B$4=3,'Index LA Main'!$A$346:$Y$508,IF('Index LA Main'!$B$4=4,'Index LA Main'!$A$515:$Y$677,"Error")))),'Index LA Main'!N$1,0),"Error")</f>
        <v>0</v>
      </c>
      <c r="O104" s="77">
        <f>IFERROR(VLOOKUP($A104,IF('Index LA Main'!$B$4=1,'Index LA Main'!$A$8:$Y$170,IF('Index LA Main'!$B$4=2,'Index LA Main'!$A$177:$Y$339,IF('Index LA Main'!$B$4=3,'Index LA Main'!$A$346:$Y$508,IF('Index LA Main'!$B$4=4,'Index LA Main'!$A$515:$Y$677,"Error")))),'Index LA Main'!O$1,0),"Error")</f>
        <v>0.05</v>
      </c>
      <c r="P104" s="77">
        <f>IFERROR(VLOOKUP($A104,IF('Index LA Main'!$B$4=1,'Index LA Main'!$A$8:$Y$170,IF('Index LA Main'!$B$4=2,'Index LA Main'!$A$177:$Y$339,IF('Index LA Main'!$B$4=3,'Index LA Main'!$A$346:$Y$508,IF('Index LA Main'!$B$4=4,'Index LA Main'!$A$515:$Y$677,"Error")))),'Index LA Main'!P$1,0),"Error")</f>
        <v>0</v>
      </c>
      <c r="Q104" s="77" t="str">
        <f>IFERROR(VLOOKUP($A104,IF('Index LA Main'!$B$4=1,'Index LA Main'!$A$8:$Y$170,IF('Index LA Main'!$B$4=2,'Index LA Main'!$A$177:$Y$339,IF('Index LA Main'!$B$4=3,'Index LA Main'!$A$346:$Y$508,IF('Index LA Main'!$B$4=4,'Index LA Main'!$A$515:$Y$677,"Error")))),'Index LA Main'!Q$1,0),"Error")</f>
        <v>-</v>
      </c>
      <c r="R104" s="77">
        <f>IFERROR(VLOOKUP($A104,IF('Index LA Main'!$B$4=1,'Index LA Main'!$A$8:$Y$170,IF('Index LA Main'!$B$4=2,'Index LA Main'!$A$177:$Y$339,IF('Index LA Main'!$B$4=3,'Index LA Main'!$A$346:$Y$508,IF('Index LA Main'!$B$4=4,'Index LA Main'!$A$515:$Y$677,"Error")))),'Index LA Main'!R$1,0),"Error")</f>
        <v>0.01</v>
      </c>
      <c r="S104" s="77">
        <f>IFERROR(VLOOKUP($A104,IF('Index LA Main'!$B$4=1,'Index LA Main'!$A$8:$Y$170,IF('Index LA Main'!$B$4=2,'Index LA Main'!$A$177:$Y$339,IF('Index LA Main'!$B$4=3,'Index LA Main'!$A$346:$Y$508,IF('Index LA Main'!$B$4=4,'Index LA Main'!$A$515:$Y$677,"Error")))),'Index LA Main'!S$1,0),"Error")</f>
        <v>0.01</v>
      </c>
      <c r="T104" s="77" t="str">
        <f>IFERROR(VLOOKUP($A104,IF('Index LA Main'!$B$4=1,'Index LA Main'!$A$8:$Y$170,IF('Index LA Main'!$B$4=2,'Index LA Main'!$A$177:$Y$339,IF('Index LA Main'!$B$4=3,'Index LA Main'!$A$346:$Y$508,IF('Index LA Main'!$B$4=4,'Index LA Main'!$A$515:$Y$677,"Error")))),'Index LA Main'!T$1,0),"Error")</f>
        <v>-</v>
      </c>
      <c r="U104" s="77">
        <f>IFERROR(VLOOKUP($A104,IF('Index LA Main'!$B$4=1,'Index LA Main'!$A$8:$Y$170,IF('Index LA Main'!$B$4=2,'Index LA Main'!$A$177:$Y$339,IF('Index LA Main'!$B$4=3,'Index LA Main'!$A$346:$Y$508,IF('Index LA Main'!$B$4=4,'Index LA Main'!$A$515:$Y$677,"Error")))),'Index LA Main'!U$1,0),"Error")</f>
        <v>0</v>
      </c>
      <c r="V104" s="77">
        <f>IFERROR(VLOOKUP($A104,IF('Index LA Main'!$B$4=1,'Index LA Main'!$A$8:$Y$170,IF('Index LA Main'!$B$4=2,'Index LA Main'!$A$177:$Y$339,IF('Index LA Main'!$B$4=3,'Index LA Main'!$A$346:$Y$508,IF('Index LA Main'!$B$4=4,'Index LA Main'!$A$515:$Y$677,"Error")))),'Index LA Main'!V$1,0),"Error")</f>
        <v>0.01</v>
      </c>
      <c r="W104" s="77">
        <f>IFERROR(VLOOKUP($A104,IF('Index LA Main'!$B$4=1,'Index LA Main'!$A$8:$Y$170,IF('Index LA Main'!$B$4=2,'Index LA Main'!$A$177:$Y$339,IF('Index LA Main'!$B$4=3,'Index LA Main'!$A$346:$Y$508,IF('Index LA Main'!$B$4=4,'Index LA Main'!$A$515:$Y$677,"Error")))),'Index LA Main'!W$1,0),"Error")</f>
        <v>0.05</v>
      </c>
      <c r="X104" s="77">
        <f>IFERROR(VLOOKUP($A104,IF('Index LA Main'!$B$4=1,'Index LA Main'!$A$8:$Y$170,IF('Index LA Main'!$B$4=2,'Index LA Main'!$A$177:$Y$339,IF('Index LA Main'!$B$4=3,'Index LA Main'!$A$346:$Y$508,IF('Index LA Main'!$B$4=4,'Index LA Main'!$A$515:$Y$677,"Error")))),'Index LA Main'!X$1,0),"Error")</f>
        <v>0.01</v>
      </c>
      <c r="Y104" s="77">
        <f>IFERROR(VLOOKUP($A104,IF('Index LA Main'!$B$4=1,'Index LA Main'!$A$8:$Y$170,IF('Index LA Main'!$B$4=2,'Index LA Main'!$A$177:$Y$339,IF('Index LA Main'!$B$4=3,'Index LA Main'!$A$346:$Y$508,IF('Index LA Main'!$B$4=4,'Index LA Main'!$A$515:$Y$677,"Error")))),'Index LA Main'!Y$1,0),"Error")</f>
        <v>0.02</v>
      </c>
    </row>
    <row r="105" spans="1:25" s="129" customFormat="1" x14ac:dyDescent="0.2">
      <c r="A105" s="6">
        <v>392</v>
      </c>
      <c r="B105" s="6" t="s">
        <v>272</v>
      </c>
      <c r="C105" s="7" t="s">
        <v>166</v>
      </c>
      <c r="D105" s="122">
        <f>IFERROR(VLOOKUP($A105,IF('Index LA Main'!$B$4=1,'Index LA Main'!$A$8:$Y$170,IF('Index LA Main'!$B$4=2,'Index LA Main'!$A$177:$Y$339,IF('Index LA Main'!$B$4=3,'Index LA Main'!$A$346:$Y$508,IF('Index LA Main'!$B$4=4,'Index LA Main'!$A$515:$Y$677,"Error")))),'Index LA Main'!D$1,0),"Error")</f>
        <v>2100</v>
      </c>
      <c r="E105" s="77">
        <f>IFERROR(VLOOKUP($A105,IF('Index LA Main'!$B$4=1,'Index LA Main'!$A$8:$Y$170,IF('Index LA Main'!$B$4=2,'Index LA Main'!$A$177:$Y$339,IF('Index LA Main'!$B$4=3,'Index LA Main'!$A$346:$Y$508,IF('Index LA Main'!$B$4=4,'Index LA Main'!$A$515:$Y$677,"Error")))),'Index LA Main'!E$1,0),"Error")</f>
        <v>0.9</v>
      </c>
      <c r="F105" s="77">
        <f>IFERROR(VLOOKUP($A105,IF('Index LA Main'!$B$4=1,'Index LA Main'!$A$8:$Y$170,IF('Index LA Main'!$B$4=2,'Index LA Main'!$A$177:$Y$339,IF('Index LA Main'!$B$4=3,'Index LA Main'!$A$346:$Y$508,IF('Index LA Main'!$B$4=4,'Index LA Main'!$A$515:$Y$677,"Error")))),'Index LA Main'!F$1,0),"Error")</f>
        <v>0.87</v>
      </c>
      <c r="G105" s="77">
        <f>IFERROR(VLOOKUP($A105,IF('Index LA Main'!$B$4=1,'Index LA Main'!$A$8:$Y$170,IF('Index LA Main'!$B$4=2,'Index LA Main'!$A$177:$Y$339,IF('Index LA Main'!$B$4=3,'Index LA Main'!$A$346:$Y$508,IF('Index LA Main'!$B$4=4,'Index LA Main'!$A$515:$Y$677,"Error")))),'Index LA Main'!G$1,0),"Error")</f>
        <v>0.36</v>
      </c>
      <c r="H105" s="77">
        <f>IFERROR(VLOOKUP($A105,IF('Index LA Main'!$B$4=1,'Index LA Main'!$A$8:$Y$170,IF('Index LA Main'!$B$4=2,'Index LA Main'!$A$177:$Y$339,IF('Index LA Main'!$B$4=3,'Index LA Main'!$A$346:$Y$508,IF('Index LA Main'!$B$4=4,'Index LA Main'!$A$515:$Y$677,"Error")))),'Index LA Main'!H$1,0),"Error")</f>
        <v>0</v>
      </c>
      <c r="I105" s="77">
        <f>IFERROR(VLOOKUP($A105,IF('Index LA Main'!$B$4=1,'Index LA Main'!$A$8:$Y$170,IF('Index LA Main'!$B$4=2,'Index LA Main'!$A$177:$Y$339,IF('Index LA Main'!$B$4=3,'Index LA Main'!$A$346:$Y$508,IF('Index LA Main'!$B$4=4,'Index LA Main'!$A$515:$Y$677,"Error")))),'Index LA Main'!I$1,0),"Error")</f>
        <v>7.0000000000000007E-2</v>
      </c>
      <c r="J105" s="77">
        <f>IFERROR(VLOOKUP($A105,IF('Index LA Main'!$B$4=1,'Index LA Main'!$A$8:$Y$170,IF('Index LA Main'!$B$4=2,'Index LA Main'!$A$177:$Y$339,IF('Index LA Main'!$B$4=3,'Index LA Main'!$A$346:$Y$508,IF('Index LA Main'!$B$4=4,'Index LA Main'!$A$515:$Y$677,"Error")))),'Index LA Main'!J$1,0),"Error")</f>
        <v>0.43</v>
      </c>
      <c r="K105" s="77" t="str">
        <f>IFERROR(VLOOKUP($A105,IF('Index LA Main'!$B$4=1,'Index LA Main'!$A$8:$Y$170,IF('Index LA Main'!$B$4=2,'Index LA Main'!$A$177:$Y$339,IF('Index LA Main'!$B$4=3,'Index LA Main'!$A$346:$Y$508,IF('Index LA Main'!$B$4=4,'Index LA Main'!$A$515:$Y$677,"Error")))),'Index LA Main'!K$1,0),"Error")</f>
        <v>x</v>
      </c>
      <c r="L105" s="77">
        <f>IFERROR(VLOOKUP($A105,IF('Index LA Main'!$B$4=1,'Index LA Main'!$A$8:$Y$170,IF('Index LA Main'!$B$4=2,'Index LA Main'!$A$177:$Y$339,IF('Index LA Main'!$B$4=3,'Index LA Main'!$A$346:$Y$508,IF('Index LA Main'!$B$4=4,'Index LA Main'!$A$515:$Y$677,"Error")))),'Index LA Main'!L$1,0),"Error")</f>
        <v>0</v>
      </c>
      <c r="M105" s="77" t="str">
        <f>IFERROR(VLOOKUP($A105,IF('Index LA Main'!$B$4=1,'Index LA Main'!$A$8:$Y$170,IF('Index LA Main'!$B$4=2,'Index LA Main'!$A$177:$Y$339,IF('Index LA Main'!$B$4=3,'Index LA Main'!$A$346:$Y$508,IF('Index LA Main'!$B$4=4,'Index LA Main'!$A$515:$Y$677,"Error")))),'Index LA Main'!M$1,0),"Error")</f>
        <v>x</v>
      </c>
      <c r="N105" s="77" t="str">
        <f>IFERROR(VLOOKUP($A105,IF('Index LA Main'!$B$4=1,'Index LA Main'!$A$8:$Y$170,IF('Index LA Main'!$B$4=2,'Index LA Main'!$A$177:$Y$339,IF('Index LA Main'!$B$4=3,'Index LA Main'!$A$346:$Y$508,IF('Index LA Main'!$B$4=4,'Index LA Main'!$A$515:$Y$677,"Error")))),'Index LA Main'!N$1,0),"Error")</f>
        <v>x</v>
      </c>
      <c r="O105" s="77">
        <f>IFERROR(VLOOKUP($A105,IF('Index LA Main'!$B$4=1,'Index LA Main'!$A$8:$Y$170,IF('Index LA Main'!$B$4=2,'Index LA Main'!$A$177:$Y$339,IF('Index LA Main'!$B$4=3,'Index LA Main'!$A$346:$Y$508,IF('Index LA Main'!$B$4=4,'Index LA Main'!$A$515:$Y$677,"Error")))),'Index LA Main'!O$1,0),"Error")</f>
        <v>0.08</v>
      </c>
      <c r="P105" s="77">
        <f>IFERROR(VLOOKUP($A105,IF('Index LA Main'!$B$4=1,'Index LA Main'!$A$8:$Y$170,IF('Index LA Main'!$B$4=2,'Index LA Main'!$A$177:$Y$339,IF('Index LA Main'!$B$4=3,'Index LA Main'!$A$346:$Y$508,IF('Index LA Main'!$B$4=4,'Index LA Main'!$A$515:$Y$677,"Error")))),'Index LA Main'!P$1,0),"Error")</f>
        <v>0</v>
      </c>
      <c r="Q105" s="77">
        <f>IFERROR(VLOOKUP($A105,IF('Index LA Main'!$B$4=1,'Index LA Main'!$A$8:$Y$170,IF('Index LA Main'!$B$4=2,'Index LA Main'!$A$177:$Y$339,IF('Index LA Main'!$B$4=3,'Index LA Main'!$A$346:$Y$508,IF('Index LA Main'!$B$4=4,'Index LA Main'!$A$515:$Y$677,"Error")))),'Index LA Main'!Q$1,0),"Error")</f>
        <v>0.01</v>
      </c>
      <c r="R105" s="77">
        <f>IFERROR(VLOOKUP($A105,IF('Index LA Main'!$B$4=1,'Index LA Main'!$A$8:$Y$170,IF('Index LA Main'!$B$4=2,'Index LA Main'!$A$177:$Y$339,IF('Index LA Main'!$B$4=3,'Index LA Main'!$A$346:$Y$508,IF('Index LA Main'!$B$4=4,'Index LA Main'!$A$515:$Y$677,"Error")))),'Index LA Main'!R$1,0),"Error")</f>
        <v>0.02</v>
      </c>
      <c r="S105" s="77">
        <f>IFERROR(VLOOKUP($A105,IF('Index LA Main'!$B$4=1,'Index LA Main'!$A$8:$Y$170,IF('Index LA Main'!$B$4=2,'Index LA Main'!$A$177:$Y$339,IF('Index LA Main'!$B$4=3,'Index LA Main'!$A$346:$Y$508,IF('Index LA Main'!$B$4=4,'Index LA Main'!$A$515:$Y$677,"Error")))),'Index LA Main'!S$1,0),"Error")</f>
        <v>0.01</v>
      </c>
      <c r="T105" s="77" t="str">
        <f>IFERROR(VLOOKUP($A105,IF('Index LA Main'!$B$4=1,'Index LA Main'!$A$8:$Y$170,IF('Index LA Main'!$B$4=2,'Index LA Main'!$A$177:$Y$339,IF('Index LA Main'!$B$4=3,'Index LA Main'!$A$346:$Y$508,IF('Index LA Main'!$B$4=4,'Index LA Main'!$A$515:$Y$677,"Error")))),'Index LA Main'!T$1,0),"Error")</f>
        <v>x</v>
      </c>
      <c r="U105" s="77" t="str">
        <f>IFERROR(VLOOKUP($A105,IF('Index LA Main'!$B$4=1,'Index LA Main'!$A$8:$Y$170,IF('Index LA Main'!$B$4=2,'Index LA Main'!$A$177:$Y$339,IF('Index LA Main'!$B$4=3,'Index LA Main'!$A$346:$Y$508,IF('Index LA Main'!$B$4=4,'Index LA Main'!$A$515:$Y$677,"Error")))),'Index LA Main'!U$1,0),"Error")</f>
        <v>-</v>
      </c>
      <c r="V105" s="77">
        <f>IFERROR(VLOOKUP($A105,IF('Index LA Main'!$B$4=1,'Index LA Main'!$A$8:$Y$170,IF('Index LA Main'!$B$4=2,'Index LA Main'!$A$177:$Y$339,IF('Index LA Main'!$B$4=3,'Index LA Main'!$A$346:$Y$508,IF('Index LA Main'!$B$4=4,'Index LA Main'!$A$515:$Y$677,"Error")))),'Index LA Main'!V$1,0),"Error")</f>
        <v>0.02</v>
      </c>
      <c r="W105" s="77">
        <f>IFERROR(VLOOKUP($A105,IF('Index LA Main'!$B$4=1,'Index LA Main'!$A$8:$Y$170,IF('Index LA Main'!$B$4=2,'Index LA Main'!$A$177:$Y$339,IF('Index LA Main'!$B$4=3,'Index LA Main'!$A$346:$Y$508,IF('Index LA Main'!$B$4=4,'Index LA Main'!$A$515:$Y$677,"Error")))),'Index LA Main'!W$1,0),"Error")</f>
        <v>7.0000000000000007E-2</v>
      </c>
      <c r="X105" s="77">
        <f>IFERROR(VLOOKUP($A105,IF('Index LA Main'!$B$4=1,'Index LA Main'!$A$8:$Y$170,IF('Index LA Main'!$B$4=2,'Index LA Main'!$A$177:$Y$339,IF('Index LA Main'!$B$4=3,'Index LA Main'!$A$346:$Y$508,IF('Index LA Main'!$B$4=4,'Index LA Main'!$A$515:$Y$677,"Error")))),'Index LA Main'!X$1,0),"Error")</f>
        <v>0.02</v>
      </c>
      <c r="Y105" s="77">
        <f>IFERROR(VLOOKUP($A105,IF('Index LA Main'!$B$4=1,'Index LA Main'!$A$8:$Y$170,IF('Index LA Main'!$B$4=2,'Index LA Main'!$A$177:$Y$339,IF('Index LA Main'!$B$4=3,'Index LA Main'!$A$346:$Y$508,IF('Index LA Main'!$B$4=4,'Index LA Main'!$A$515:$Y$677,"Error")))),'Index LA Main'!Y$1,0),"Error")</f>
        <v>0.01</v>
      </c>
    </row>
    <row r="106" spans="1:25" s="129" customFormat="1" x14ac:dyDescent="0.2">
      <c r="A106" s="6">
        <v>815</v>
      </c>
      <c r="B106" s="6" t="s">
        <v>273</v>
      </c>
      <c r="C106" s="7" t="s">
        <v>170</v>
      </c>
      <c r="D106" s="122">
        <f>IFERROR(VLOOKUP($A106,IF('Index LA Main'!$B$4=1,'Index LA Main'!$A$8:$Y$170,IF('Index LA Main'!$B$4=2,'Index LA Main'!$A$177:$Y$339,IF('Index LA Main'!$B$4=3,'Index LA Main'!$A$346:$Y$508,IF('Index LA Main'!$B$4=4,'Index LA Main'!$A$515:$Y$677,"Error")))),'Index LA Main'!D$1,0),"Error")</f>
        <v>6690</v>
      </c>
      <c r="E106" s="77">
        <f>IFERROR(VLOOKUP($A106,IF('Index LA Main'!$B$4=1,'Index LA Main'!$A$8:$Y$170,IF('Index LA Main'!$B$4=2,'Index LA Main'!$A$177:$Y$339,IF('Index LA Main'!$B$4=3,'Index LA Main'!$A$346:$Y$508,IF('Index LA Main'!$B$4=4,'Index LA Main'!$A$515:$Y$677,"Error")))),'Index LA Main'!E$1,0),"Error")</f>
        <v>0.94</v>
      </c>
      <c r="F106" s="77">
        <f>IFERROR(VLOOKUP($A106,IF('Index LA Main'!$B$4=1,'Index LA Main'!$A$8:$Y$170,IF('Index LA Main'!$B$4=2,'Index LA Main'!$A$177:$Y$339,IF('Index LA Main'!$B$4=3,'Index LA Main'!$A$346:$Y$508,IF('Index LA Main'!$B$4=4,'Index LA Main'!$A$515:$Y$677,"Error")))),'Index LA Main'!F$1,0),"Error")</f>
        <v>0.92</v>
      </c>
      <c r="G106" s="77">
        <f>IFERROR(VLOOKUP($A106,IF('Index LA Main'!$B$4=1,'Index LA Main'!$A$8:$Y$170,IF('Index LA Main'!$B$4=2,'Index LA Main'!$A$177:$Y$339,IF('Index LA Main'!$B$4=3,'Index LA Main'!$A$346:$Y$508,IF('Index LA Main'!$B$4=4,'Index LA Main'!$A$515:$Y$677,"Error")))),'Index LA Main'!G$1,0),"Error")</f>
        <v>0.32</v>
      </c>
      <c r="H106" s="77" t="str">
        <f>IFERROR(VLOOKUP($A106,IF('Index LA Main'!$B$4=1,'Index LA Main'!$A$8:$Y$170,IF('Index LA Main'!$B$4=2,'Index LA Main'!$A$177:$Y$339,IF('Index LA Main'!$B$4=3,'Index LA Main'!$A$346:$Y$508,IF('Index LA Main'!$B$4=4,'Index LA Main'!$A$515:$Y$677,"Error")))),'Index LA Main'!H$1,0),"Error")</f>
        <v>-</v>
      </c>
      <c r="I106" s="77">
        <f>IFERROR(VLOOKUP($A106,IF('Index LA Main'!$B$4=1,'Index LA Main'!$A$8:$Y$170,IF('Index LA Main'!$B$4=2,'Index LA Main'!$A$177:$Y$339,IF('Index LA Main'!$B$4=3,'Index LA Main'!$A$346:$Y$508,IF('Index LA Main'!$B$4=4,'Index LA Main'!$A$515:$Y$677,"Error")))),'Index LA Main'!I$1,0),"Error")</f>
        <v>0.03</v>
      </c>
      <c r="J106" s="77">
        <f>IFERROR(VLOOKUP($A106,IF('Index LA Main'!$B$4=1,'Index LA Main'!$A$8:$Y$170,IF('Index LA Main'!$B$4=2,'Index LA Main'!$A$177:$Y$339,IF('Index LA Main'!$B$4=3,'Index LA Main'!$A$346:$Y$508,IF('Index LA Main'!$B$4=4,'Index LA Main'!$A$515:$Y$677,"Error")))),'Index LA Main'!J$1,0),"Error")</f>
        <v>0.46</v>
      </c>
      <c r="K106" s="77">
        <f>IFERROR(VLOOKUP($A106,IF('Index LA Main'!$B$4=1,'Index LA Main'!$A$8:$Y$170,IF('Index LA Main'!$B$4=2,'Index LA Main'!$A$177:$Y$339,IF('Index LA Main'!$B$4=3,'Index LA Main'!$A$346:$Y$508,IF('Index LA Main'!$B$4=4,'Index LA Main'!$A$515:$Y$677,"Error")))),'Index LA Main'!K$1,0),"Error")</f>
        <v>0.1</v>
      </c>
      <c r="L106" s="77" t="str">
        <f>IFERROR(VLOOKUP($A106,IF('Index LA Main'!$B$4=1,'Index LA Main'!$A$8:$Y$170,IF('Index LA Main'!$B$4=2,'Index LA Main'!$A$177:$Y$339,IF('Index LA Main'!$B$4=3,'Index LA Main'!$A$346:$Y$508,IF('Index LA Main'!$B$4=4,'Index LA Main'!$A$515:$Y$677,"Error")))),'Index LA Main'!L$1,0),"Error")</f>
        <v>x</v>
      </c>
      <c r="M106" s="77">
        <f>IFERROR(VLOOKUP($A106,IF('Index LA Main'!$B$4=1,'Index LA Main'!$A$8:$Y$170,IF('Index LA Main'!$B$4=2,'Index LA Main'!$A$177:$Y$339,IF('Index LA Main'!$B$4=3,'Index LA Main'!$A$346:$Y$508,IF('Index LA Main'!$B$4=4,'Index LA Main'!$A$515:$Y$677,"Error")))),'Index LA Main'!M$1,0),"Error")</f>
        <v>0</v>
      </c>
      <c r="N106" s="77" t="str">
        <f>IFERROR(VLOOKUP($A106,IF('Index LA Main'!$B$4=1,'Index LA Main'!$A$8:$Y$170,IF('Index LA Main'!$B$4=2,'Index LA Main'!$A$177:$Y$339,IF('Index LA Main'!$B$4=3,'Index LA Main'!$A$346:$Y$508,IF('Index LA Main'!$B$4=4,'Index LA Main'!$A$515:$Y$677,"Error")))),'Index LA Main'!N$1,0),"Error")</f>
        <v>x</v>
      </c>
      <c r="O106" s="77">
        <f>IFERROR(VLOOKUP($A106,IF('Index LA Main'!$B$4=1,'Index LA Main'!$A$8:$Y$170,IF('Index LA Main'!$B$4=2,'Index LA Main'!$A$177:$Y$339,IF('Index LA Main'!$B$4=3,'Index LA Main'!$A$346:$Y$508,IF('Index LA Main'!$B$4=4,'Index LA Main'!$A$515:$Y$677,"Error")))),'Index LA Main'!O$1,0),"Error")</f>
        <v>0.06</v>
      </c>
      <c r="P106" s="77">
        <f>IFERROR(VLOOKUP($A106,IF('Index LA Main'!$B$4=1,'Index LA Main'!$A$8:$Y$170,IF('Index LA Main'!$B$4=2,'Index LA Main'!$A$177:$Y$339,IF('Index LA Main'!$B$4=3,'Index LA Main'!$A$346:$Y$508,IF('Index LA Main'!$B$4=4,'Index LA Main'!$A$515:$Y$677,"Error")))),'Index LA Main'!P$1,0),"Error")</f>
        <v>0</v>
      </c>
      <c r="Q106" s="77" t="str">
        <f>IFERROR(VLOOKUP($A106,IF('Index LA Main'!$B$4=1,'Index LA Main'!$A$8:$Y$170,IF('Index LA Main'!$B$4=2,'Index LA Main'!$A$177:$Y$339,IF('Index LA Main'!$B$4=3,'Index LA Main'!$A$346:$Y$508,IF('Index LA Main'!$B$4=4,'Index LA Main'!$A$515:$Y$677,"Error")))),'Index LA Main'!Q$1,0),"Error")</f>
        <v>-</v>
      </c>
      <c r="R106" s="77">
        <f>IFERROR(VLOOKUP($A106,IF('Index LA Main'!$B$4=1,'Index LA Main'!$A$8:$Y$170,IF('Index LA Main'!$B$4=2,'Index LA Main'!$A$177:$Y$339,IF('Index LA Main'!$B$4=3,'Index LA Main'!$A$346:$Y$508,IF('Index LA Main'!$B$4=4,'Index LA Main'!$A$515:$Y$677,"Error")))),'Index LA Main'!R$1,0),"Error")</f>
        <v>0.01</v>
      </c>
      <c r="S106" s="77">
        <f>IFERROR(VLOOKUP($A106,IF('Index LA Main'!$B$4=1,'Index LA Main'!$A$8:$Y$170,IF('Index LA Main'!$B$4=2,'Index LA Main'!$A$177:$Y$339,IF('Index LA Main'!$B$4=3,'Index LA Main'!$A$346:$Y$508,IF('Index LA Main'!$B$4=4,'Index LA Main'!$A$515:$Y$677,"Error")))),'Index LA Main'!S$1,0),"Error")</f>
        <v>0.01</v>
      </c>
      <c r="T106" s="77" t="str">
        <f>IFERROR(VLOOKUP($A106,IF('Index LA Main'!$B$4=1,'Index LA Main'!$A$8:$Y$170,IF('Index LA Main'!$B$4=2,'Index LA Main'!$A$177:$Y$339,IF('Index LA Main'!$B$4=3,'Index LA Main'!$A$346:$Y$508,IF('Index LA Main'!$B$4=4,'Index LA Main'!$A$515:$Y$677,"Error")))),'Index LA Main'!T$1,0),"Error")</f>
        <v>-</v>
      </c>
      <c r="U106" s="77" t="str">
        <f>IFERROR(VLOOKUP($A106,IF('Index LA Main'!$B$4=1,'Index LA Main'!$A$8:$Y$170,IF('Index LA Main'!$B$4=2,'Index LA Main'!$A$177:$Y$339,IF('Index LA Main'!$B$4=3,'Index LA Main'!$A$346:$Y$508,IF('Index LA Main'!$B$4=4,'Index LA Main'!$A$515:$Y$677,"Error")))),'Index LA Main'!U$1,0),"Error")</f>
        <v>x</v>
      </c>
      <c r="V106" s="77">
        <f>IFERROR(VLOOKUP($A106,IF('Index LA Main'!$B$4=1,'Index LA Main'!$A$8:$Y$170,IF('Index LA Main'!$B$4=2,'Index LA Main'!$A$177:$Y$339,IF('Index LA Main'!$B$4=3,'Index LA Main'!$A$346:$Y$508,IF('Index LA Main'!$B$4=4,'Index LA Main'!$A$515:$Y$677,"Error")))),'Index LA Main'!V$1,0),"Error")</f>
        <v>0.01</v>
      </c>
      <c r="W106" s="77">
        <f>IFERROR(VLOOKUP($A106,IF('Index LA Main'!$B$4=1,'Index LA Main'!$A$8:$Y$170,IF('Index LA Main'!$B$4=2,'Index LA Main'!$A$177:$Y$339,IF('Index LA Main'!$B$4=3,'Index LA Main'!$A$346:$Y$508,IF('Index LA Main'!$B$4=4,'Index LA Main'!$A$515:$Y$677,"Error")))),'Index LA Main'!W$1,0),"Error")</f>
        <v>0.04</v>
      </c>
      <c r="X106" s="77">
        <f>IFERROR(VLOOKUP($A106,IF('Index LA Main'!$B$4=1,'Index LA Main'!$A$8:$Y$170,IF('Index LA Main'!$B$4=2,'Index LA Main'!$A$177:$Y$339,IF('Index LA Main'!$B$4=3,'Index LA Main'!$A$346:$Y$508,IF('Index LA Main'!$B$4=4,'Index LA Main'!$A$515:$Y$677,"Error")))),'Index LA Main'!X$1,0),"Error")</f>
        <v>0.01</v>
      </c>
      <c r="Y106" s="77">
        <f>IFERROR(VLOOKUP($A106,IF('Index LA Main'!$B$4=1,'Index LA Main'!$A$8:$Y$170,IF('Index LA Main'!$B$4=2,'Index LA Main'!$A$177:$Y$339,IF('Index LA Main'!$B$4=3,'Index LA Main'!$A$346:$Y$508,IF('Index LA Main'!$B$4=4,'Index LA Main'!$A$515:$Y$677,"Error")))),'Index LA Main'!Y$1,0),"Error")</f>
        <v>0.01</v>
      </c>
    </row>
    <row r="107" spans="1:25" s="129" customFormat="1" x14ac:dyDescent="0.2">
      <c r="A107" s="6">
        <v>928</v>
      </c>
      <c r="B107" s="6" t="s">
        <v>274</v>
      </c>
      <c r="C107" s="7" t="s">
        <v>172</v>
      </c>
      <c r="D107" s="122">
        <f>IFERROR(VLOOKUP($A107,IF('Index LA Main'!$B$4=1,'Index LA Main'!$A$8:$Y$170,IF('Index LA Main'!$B$4=2,'Index LA Main'!$A$177:$Y$339,IF('Index LA Main'!$B$4=3,'Index LA Main'!$A$346:$Y$508,IF('Index LA Main'!$B$4=4,'Index LA Main'!$A$515:$Y$677,"Error")))),'Index LA Main'!D$1,0),"Error")</f>
        <v>7840</v>
      </c>
      <c r="E107" s="77">
        <f>IFERROR(VLOOKUP($A107,IF('Index LA Main'!$B$4=1,'Index LA Main'!$A$8:$Y$170,IF('Index LA Main'!$B$4=2,'Index LA Main'!$A$177:$Y$339,IF('Index LA Main'!$B$4=3,'Index LA Main'!$A$346:$Y$508,IF('Index LA Main'!$B$4=4,'Index LA Main'!$A$515:$Y$677,"Error")))),'Index LA Main'!E$1,0),"Error")</f>
        <v>0.93</v>
      </c>
      <c r="F107" s="77">
        <f>IFERROR(VLOOKUP($A107,IF('Index LA Main'!$B$4=1,'Index LA Main'!$A$8:$Y$170,IF('Index LA Main'!$B$4=2,'Index LA Main'!$A$177:$Y$339,IF('Index LA Main'!$B$4=3,'Index LA Main'!$A$346:$Y$508,IF('Index LA Main'!$B$4=4,'Index LA Main'!$A$515:$Y$677,"Error")))),'Index LA Main'!F$1,0),"Error")</f>
        <v>0.91</v>
      </c>
      <c r="G107" s="77">
        <f>IFERROR(VLOOKUP($A107,IF('Index LA Main'!$B$4=1,'Index LA Main'!$A$8:$Y$170,IF('Index LA Main'!$B$4=2,'Index LA Main'!$A$177:$Y$339,IF('Index LA Main'!$B$4=3,'Index LA Main'!$A$346:$Y$508,IF('Index LA Main'!$B$4=4,'Index LA Main'!$A$515:$Y$677,"Error")))),'Index LA Main'!G$1,0),"Error")</f>
        <v>0.4</v>
      </c>
      <c r="H107" s="77" t="str">
        <f>IFERROR(VLOOKUP($A107,IF('Index LA Main'!$B$4=1,'Index LA Main'!$A$8:$Y$170,IF('Index LA Main'!$B$4=2,'Index LA Main'!$A$177:$Y$339,IF('Index LA Main'!$B$4=3,'Index LA Main'!$A$346:$Y$508,IF('Index LA Main'!$B$4=4,'Index LA Main'!$A$515:$Y$677,"Error")))),'Index LA Main'!H$1,0),"Error")</f>
        <v>-</v>
      </c>
      <c r="I107" s="77">
        <f>IFERROR(VLOOKUP($A107,IF('Index LA Main'!$B$4=1,'Index LA Main'!$A$8:$Y$170,IF('Index LA Main'!$B$4=2,'Index LA Main'!$A$177:$Y$339,IF('Index LA Main'!$B$4=3,'Index LA Main'!$A$346:$Y$508,IF('Index LA Main'!$B$4=4,'Index LA Main'!$A$515:$Y$677,"Error")))),'Index LA Main'!I$1,0),"Error")</f>
        <v>0.02</v>
      </c>
      <c r="J107" s="77">
        <f>IFERROR(VLOOKUP($A107,IF('Index LA Main'!$B$4=1,'Index LA Main'!$A$8:$Y$170,IF('Index LA Main'!$B$4=2,'Index LA Main'!$A$177:$Y$339,IF('Index LA Main'!$B$4=3,'Index LA Main'!$A$346:$Y$508,IF('Index LA Main'!$B$4=4,'Index LA Main'!$A$515:$Y$677,"Error")))),'Index LA Main'!J$1,0),"Error")</f>
        <v>0.48</v>
      </c>
      <c r="K107" s="77" t="str">
        <f>IFERROR(VLOOKUP($A107,IF('Index LA Main'!$B$4=1,'Index LA Main'!$A$8:$Y$170,IF('Index LA Main'!$B$4=2,'Index LA Main'!$A$177:$Y$339,IF('Index LA Main'!$B$4=3,'Index LA Main'!$A$346:$Y$508,IF('Index LA Main'!$B$4=4,'Index LA Main'!$A$515:$Y$677,"Error")))),'Index LA Main'!K$1,0),"Error")</f>
        <v>-</v>
      </c>
      <c r="L107" s="77">
        <f>IFERROR(VLOOKUP($A107,IF('Index LA Main'!$B$4=1,'Index LA Main'!$A$8:$Y$170,IF('Index LA Main'!$B$4=2,'Index LA Main'!$A$177:$Y$339,IF('Index LA Main'!$B$4=3,'Index LA Main'!$A$346:$Y$508,IF('Index LA Main'!$B$4=4,'Index LA Main'!$A$515:$Y$677,"Error")))),'Index LA Main'!L$1,0),"Error")</f>
        <v>0</v>
      </c>
      <c r="M107" s="77" t="str">
        <f>IFERROR(VLOOKUP($A107,IF('Index LA Main'!$B$4=1,'Index LA Main'!$A$8:$Y$170,IF('Index LA Main'!$B$4=2,'Index LA Main'!$A$177:$Y$339,IF('Index LA Main'!$B$4=3,'Index LA Main'!$A$346:$Y$508,IF('Index LA Main'!$B$4=4,'Index LA Main'!$A$515:$Y$677,"Error")))),'Index LA Main'!M$1,0),"Error")</f>
        <v>-</v>
      </c>
      <c r="N107" s="77" t="str">
        <f>IFERROR(VLOOKUP($A107,IF('Index LA Main'!$B$4=1,'Index LA Main'!$A$8:$Y$170,IF('Index LA Main'!$B$4=2,'Index LA Main'!$A$177:$Y$339,IF('Index LA Main'!$B$4=3,'Index LA Main'!$A$346:$Y$508,IF('Index LA Main'!$B$4=4,'Index LA Main'!$A$515:$Y$677,"Error")))),'Index LA Main'!N$1,0),"Error")</f>
        <v>-</v>
      </c>
      <c r="O107" s="77">
        <f>IFERROR(VLOOKUP($A107,IF('Index LA Main'!$B$4=1,'Index LA Main'!$A$8:$Y$170,IF('Index LA Main'!$B$4=2,'Index LA Main'!$A$177:$Y$339,IF('Index LA Main'!$B$4=3,'Index LA Main'!$A$346:$Y$508,IF('Index LA Main'!$B$4=4,'Index LA Main'!$A$515:$Y$677,"Error")))),'Index LA Main'!O$1,0),"Error")</f>
        <v>0.05</v>
      </c>
      <c r="P107" s="77" t="str">
        <f>IFERROR(VLOOKUP($A107,IF('Index LA Main'!$B$4=1,'Index LA Main'!$A$8:$Y$170,IF('Index LA Main'!$B$4=2,'Index LA Main'!$A$177:$Y$339,IF('Index LA Main'!$B$4=3,'Index LA Main'!$A$346:$Y$508,IF('Index LA Main'!$B$4=4,'Index LA Main'!$A$515:$Y$677,"Error")))),'Index LA Main'!P$1,0),"Error")</f>
        <v>x</v>
      </c>
      <c r="Q107" s="77" t="str">
        <f>IFERROR(VLOOKUP($A107,IF('Index LA Main'!$B$4=1,'Index LA Main'!$A$8:$Y$170,IF('Index LA Main'!$B$4=2,'Index LA Main'!$A$177:$Y$339,IF('Index LA Main'!$B$4=3,'Index LA Main'!$A$346:$Y$508,IF('Index LA Main'!$B$4=4,'Index LA Main'!$A$515:$Y$677,"Error")))),'Index LA Main'!Q$1,0),"Error")</f>
        <v>-</v>
      </c>
      <c r="R107" s="77">
        <f>IFERROR(VLOOKUP($A107,IF('Index LA Main'!$B$4=1,'Index LA Main'!$A$8:$Y$170,IF('Index LA Main'!$B$4=2,'Index LA Main'!$A$177:$Y$339,IF('Index LA Main'!$B$4=3,'Index LA Main'!$A$346:$Y$508,IF('Index LA Main'!$B$4=4,'Index LA Main'!$A$515:$Y$677,"Error")))),'Index LA Main'!R$1,0),"Error")</f>
        <v>0.01</v>
      </c>
      <c r="S107" s="77">
        <f>IFERROR(VLOOKUP($A107,IF('Index LA Main'!$B$4=1,'Index LA Main'!$A$8:$Y$170,IF('Index LA Main'!$B$4=2,'Index LA Main'!$A$177:$Y$339,IF('Index LA Main'!$B$4=3,'Index LA Main'!$A$346:$Y$508,IF('Index LA Main'!$B$4=4,'Index LA Main'!$A$515:$Y$677,"Error")))),'Index LA Main'!S$1,0),"Error")</f>
        <v>0.01</v>
      </c>
      <c r="T107" s="77" t="str">
        <f>IFERROR(VLOOKUP($A107,IF('Index LA Main'!$B$4=1,'Index LA Main'!$A$8:$Y$170,IF('Index LA Main'!$B$4=2,'Index LA Main'!$A$177:$Y$339,IF('Index LA Main'!$B$4=3,'Index LA Main'!$A$346:$Y$508,IF('Index LA Main'!$B$4=4,'Index LA Main'!$A$515:$Y$677,"Error")))),'Index LA Main'!T$1,0),"Error")</f>
        <v>-</v>
      </c>
      <c r="U107" s="77" t="str">
        <f>IFERROR(VLOOKUP($A107,IF('Index LA Main'!$B$4=1,'Index LA Main'!$A$8:$Y$170,IF('Index LA Main'!$B$4=2,'Index LA Main'!$A$177:$Y$339,IF('Index LA Main'!$B$4=3,'Index LA Main'!$A$346:$Y$508,IF('Index LA Main'!$B$4=4,'Index LA Main'!$A$515:$Y$677,"Error")))),'Index LA Main'!U$1,0),"Error")</f>
        <v>-</v>
      </c>
      <c r="V107" s="77">
        <f>IFERROR(VLOOKUP($A107,IF('Index LA Main'!$B$4=1,'Index LA Main'!$A$8:$Y$170,IF('Index LA Main'!$B$4=2,'Index LA Main'!$A$177:$Y$339,IF('Index LA Main'!$B$4=3,'Index LA Main'!$A$346:$Y$508,IF('Index LA Main'!$B$4=4,'Index LA Main'!$A$515:$Y$677,"Error")))),'Index LA Main'!V$1,0),"Error")</f>
        <v>0.01</v>
      </c>
      <c r="W107" s="77">
        <f>IFERROR(VLOOKUP($A107,IF('Index LA Main'!$B$4=1,'Index LA Main'!$A$8:$Y$170,IF('Index LA Main'!$B$4=2,'Index LA Main'!$A$177:$Y$339,IF('Index LA Main'!$B$4=3,'Index LA Main'!$A$346:$Y$508,IF('Index LA Main'!$B$4=4,'Index LA Main'!$A$515:$Y$677,"Error")))),'Index LA Main'!W$1,0),"Error")</f>
        <v>0.05</v>
      </c>
      <c r="X107" s="77">
        <f>IFERROR(VLOOKUP($A107,IF('Index LA Main'!$B$4=1,'Index LA Main'!$A$8:$Y$170,IF('Index LA Main'!$B$4=2,'Index LA Main'!$A$177:$Y$339,IF('Index LA Main'!$B$4=3,'Index LA Main'!$A$346:$Y$508,IF('Index LA Main'!$B$4=4,'Index LA Main'!$A$515:$Y$677,"Error")))),'Index LA Main'!X$1,0),"Error")</f>
        <v>0.01</v>
      </c>
      <c r="Y107" s="77">
        <f>IFERROR(VLOOKUP($A107,IF('Index LA Main'!$B$4=1,'Index LA Main'!$A$8:$Y$170,IF('Index LA Main'!$B$4=2,'Index LA Main'!$A$177:$Y$339,IF('Index LA Main'!$B$4=3,'Index LA Main'!$A$346:$Y$508,IF('Index LA Main'!$B$4=4,'Index LA Main'!$A$515:$Y$677,"Error")))),'Index LA Main'!Y$1,0),"Error")</f>
        <v>0.01</v>
      </c>
    </row>
    <row r="108" spans="1:25" s="129" customFormat="1" x14ac:dyDescent="0.2">
      <c r="A108" s="6">
        <v>929</v>
      </c>
      <c r="B108" s="6" t="s">
        <v>275</v>
      </c>
      <c r="C108" s="7" t="s">
        <v>166</v>
      </c>
      <c r="D108" s="122">
        <f>IFERROR(VLOOKUP($A108,IF('Index LA Main'!$B$4=1,'Index LA Main'!$A$8:$Y$170,IF('Index LA Main'!$B$4=2,'Index LA Main'!$A$177:$Y$339,IF('Index LA Main'!$B$4=3,'Index LA Main'!$A$346:$Y$508,IF('Index LA Main'!$B$4=4,'Index LA Main'!$A$515:$Y$677,"Error")))),'Index LA Main'!D$1,0),"Error")</f>
        <v>3520</v>
      </c>
      <c r="E108" s="77">
        <f>IFERROR(VLOOKUP($A108,IF('Index LA Main'!$B$4=1,'Index LA Main'!$A$8:$Y$170,IF('Index LA Main'!$B$4=2,'Index LA Main'!$A$177:$Y$339,IF('Index LA Main'!$B$4=3,'Index LA Main'!$A$346:$Y$508,IF('Index LA Main'!$B$4=4,'Index LA Main'!$A$515:$Y$677,"Error")))),'Index LA Main'!E$1,0),"Error")</f>
        <v>0.91</v>
      </c>
      <c r="F108" s="77">
        <f>IFERROR(VLOOKUP($A108,IF('Index LA Main'!$B$4=1,'Index LA Main'!$A$8:$Y$170,IF('Index LA Main'!$B$4=2,'Index LA Main'!$A$177:$Y$339,IF('Index LA Main'!$B$4=3,'Index LA Main'!$A$346:$Y$508,IF('Index LA Main'!$B$4=4,'Index LA Main'!$A$515:$Y$677,"Error")))),'Index LA Main'!F$1,0),"Error")</f>
        <v>0.89</v>
      </c>
      <c r="G108" s="77">
        <f>IFERROR(VLOOKUP($A108,IF('Index LA Main'!$B$4=1,'Index LA Main'!$A$8:$Y$170,IF('Index LA Main'!$B$4=2,'Index LA Main'!$A$177:$Y$339,IF('Index LA Main'!$B$4=3,'Index LA Main'!$A$346:$Y$508,IF('Index LA Main'!$B$4=4,'Index LA Main'!$A$515:$Y$677,"Error")))),'Index LA Main'!G$1,0),"Error")</f>
        <v>0.28999999999999998</v>
      </c>
      <c r="H108" s="77" t="str">
        <f>IFERROR(VLOOKUP($A108,IF('Index LA Main'!$B$4=1,'Index LA Main'!$A$8:$Y$170,IF('Index LA Main'!$B$4=2,'Index LA Main'!$A$177:$Y$339,IF('Index LA Main'!$B$4=3,'Index LA Main'!$A$346:$Y$508,IF('Index LA Main'!$B$4=4,'Index LA Main'!$A$515:$Y$677,"Error")))),'Index LA Main'!H$1,0),"Error")</f>
        <v>-</v>
      </c>
      <c r="I108" s="77">
        <f>IFERROR(VLOOKUP($A108,IF('Index LA Main'!$B$4=1,'Index LA Main'!$A$8:$Y$170,IF('Index LA Main'!$B$4=2,'Index LA Main'!$A$177:$Y$339,IF('Index LA Main'!$B$4=3,'Index LA Main'!$A$346:$Y$508,IF('Index LA Main'!$B$4=4,'Index LA Main'!$A$515:$Y$677,"Error")))),'Index LA Main'!I$1,0),"Error")</f>
        <v>0.04</v>
      </c>
      <c r="J108" s="77">
        <f>IFERROR(VLOOKUP($A108,IF('Index LA Main'!$B$4=1,'Index LA Main'!$A$8:$Y$170,IF('Index LA Main'!$B$4=2,'Index LA Main'!$A$177:$Y$339,IF('Index LA Main'!$B$4=3,'Index LA Main'!$A$346:$Y$508,IF('Index LA Main'!$B$4=4,'Index LA Main'!$A$515:$Y$677,"Error")))),'Index LA Main'!J$1,0),"Error")</f>
        <v>0.55000000000000004</v>
      </c>
      <c r="K108" s="77" t="str">
        <f>IFERROR(VLOOKUP($A108,IF('Index LA Main'!$B$4=1,'Index LA Main'!$A$8:$Y$170,IF('Index LA Main'!$B$4=2,'Index LA Main'!$A$177:$Y$339,IF('Index LA Main'!$B$4=3,'Index LA Main'!$A$346:$Y$508,IF('Index LA Main'!$B$4=4,'Index LA Main'!$A$515:$Y$677,"Error")))),'Index LA Main'!K$1,0),"Error")</f>
        <v>x</v>
      </c>
      <c r="L108" s="77">
        <f>IFERROR(VLOOKUP($A108,IF('Index LA Main'!$B$4=1,'Index LA Main'!$A$8:$Y$170,IF('Index LA Main'!$B$4=2,'Index LA Main'!$A$177:$Y$339,IF('Index LA Main'!$B$4=3,'Index LA Main'!$A$346:$Y$508,IF('Index LA Main'!$B$4=4,'Index LA Main'!$A$515:$Y$677,"Error")))),'Index LA Main'!L$1,0),"Error")</f>
        <v>0</v>
      </c>
      <c r="M108" s="77">
        <f>IFERROR(VLOOKUP($A108,IF('Index LA Main'!$B$4=1,'Index LA Main'!$A$8:$Y$170,IF('Index LA Main'!$B$4=2,'Index LA Main'!$A$177:$Y$339,IF('Index LA Main'!$B$4=3,'Index LA Main'!$A$346:$Y$508,IF('Index LA Main'!$B$4=4,'Index LA Main'!$A$515:$Y$677,"Error")))),'Index LA Main'!M$1,0),"Error")</f>
        <v>0</v>
      </c>
      <c r="N108" s="77" t="str">
        <f>IFERROR(VLOOKUP($A108,IF('Index LA Main'!$B$4=1,'Index LA Main'!$A$8:$Y$170,IF('Index LA Main'!$B$4=2,'Index LA Main'!$A$177:$Y$339,IF('Index LA Main'!$B$4=3,'Index LA Main'!$A$346:$Y$508,IF('Index LA Main'!$B$4=4,'Index LA Main'!$A$515:$Y$677,"Error")))),'Index LA Main'!N$1,0),"Error")</f>
        <v>x</v>
      </c>
      <c r="O108" s="77">
        <f>IFERROR(VLOOKUP($A108,IF('Index LA Main'!$B$4=1,'Index LA Main'!$A$8:$Y$170,IF('Index LA Main'!$B$4=2,'Index LA Main'!$A$177:$Y$339,IF('Index LA Main'!$B$4=3,'Index LA Main'!$A$346:$Y$508,IF('Index LA Main'!$B$4=4,'Index LA Main'!$A$515:$Y$677,"Error")))),'Index LA Main'!O$1,0),"Error")</f>
        <v>0.06</v>
      </c>
      <c r="P108" s="77">
        <f>IFERROR(VLOOKUP($A108,IF('Index LA Main'!$B$4=1,'Index LA Main'!$A$8:$Y$170,IF('Index LA Main'!$B$4=2,'Index LA Main'!$A$177:$Y$339,IF('Index LA Main'!$B$4=3,'Index LA Main'!$A$346:$Y$508,IF('Index LA Main'!$B$4=4,'Index LA Main'!$A$515:$Y$677,"Error")))),'Index LA Main'!P$1,0),"Error")</f>
        <v>0</v>
      </c>
      <c r="Q108" s="77">
        <f>IFERROR(VLOOKUP($A108,IF('Index LA Main'!$B$4=1,'Index LA Main'!$A$8:$Y$170,IF('Index LA Main'!$B$4=2,'Index LA Main'!$A$177:$Y$339,IF('Index LA Main'!$B$4=3,'Index LA Main'!$A$346:$Y$508,IF('Index LA Main'!$B$4=4,'Index LA Main'!$A$515:$Y$677,"Error")))),'Index LA Main'!Q$1,0),"Error")</f>
        <v>0.01</v>
      </c>
      <c r="R108" s="77">
        <f>IFERROR(VLOOKUP($A108,IF('Index LA Main'!$B$4=1,'Index LA Main'!$A$8:$Y$170,IF('Index LA Main'!$B$4=2,'Index LA Main'!$A$177:$Y$339,IF('Index LA Main'!$B$4=3,'Index LA Main'!$A$346:$Y$508,IF('Index LA Main'!$B$4=4,'Index LA Main'!$A$515:$Y$677,"Error")))),'Index LA Main'!R$1,0),"Error")</f>
        <v>0.01</v>
      </c>
      <c r="S108" s="77">
        <f>IFERROR(VLOOKUP($A108,IF('Index LA Main'!$B$4=1,'Index LA Main'!$A$8:$Y$170,IF('Index LA Main'!$B$4=2,'Index LA Main'!$A$177:$Y$339,IF('Index LA Main'!$B$4=3,'Index LA Main'!$A$346:$Y$508,IF('Index LA Main'!$B$4=4,'Index LA Main'!$A$515:$Y$677,"Error")))),'Index LA Main'!S$1,0),"Error")</f>
        <v>0.01</v>
      </c>
      <c r="T108" s="77" t="str">
        <f>IFERROR(VLOOKUP($A108,IF('Index LA Main'!$B$4=1,'Index LA Main'!$A$8:$Y$170,IF('Index LA Main'!$B$4=2,'Index LA Main'!$A$177:$Y$339,IF('Index LA Main'!$B$4=3,'Index LA Main'!$A$346:$Y$508,IF('Index LA Main'!$B$4=4,'Index LA Main'!$A$515:$Y$677,"Error")))),'Index LA Main'!T$1,0),"Error")</f>
        <v>-</v>
      </c>
      <c r="U108" s="77" t="str">
        <f>IFERROR(VLOOKUP($A108,IF('Index LA Main'!$B$4=1,'Index LA Main'!$A$8:$Y$170,IF('Index LA Main'!$B$4=2,'Index LA Main'!$A$177:$Y$339,IF('Index LA Main'!$B$4=3,'Index LA Main'!$A$346:$Y$508,IF('Index LA Main'!$B$4=4,'Index LA Main'!$A$515:$Y$677,"Error")))),'Index LA Main'!U$1,0),"Error")</f>
        <v>x</v>
      </c>
      <c r="V108" s="77">
        <f>IFERROR(VLOOKUP($A108,IF('Index LA Main'!$B$4=1,'Index LA Main'!$A$8:$Y$170,IF('Index LA Main'!$B$4=2,'Index LA Main'!$A$177:$Y$339,IF('Index LA Main'!$B$4=3,'Index LA Main'!$A$346:$Y$508,IF('Index LA Main'!$B$4=4,'Index LA Main'!$A$515:$Y$677,"Error")))),'Index LA Main'!V$1,0),"Error")</f>
        <v>0.01</v>
      </c>
      <c r="W108" s="77">
        <f>IFERROR(VLOOKUP($A108,IF('Index LA Main'!$B$4=1,'Index LA Main'!$A$8:$Y$170,IF('Index LA Main'!$B$4=2,'Index LA Main'!$A$177:$Y$339,IF('Index LA Main'!$B$4=3,'Index LA Main'!$A$346:$Y$508,IF('Index LA Main'!$B$4=4,'Index LA Main'!$A$515:$Y$677,"Error")))),'Index LA Main'!W$1,0),"Error")</f>
        <v>0.05</v>
      </c>
      <c r="X108" s="77">
        <f>IFERROR(VLOOKUP($A108,IF('Index LA Main'!$B$4=1,'Index LA Main'!$A$8:$Y$170,IF('Index LA Main'!$B$4=2,'Index LA Main'!$A$177:$Y$339,IF('Index LA Main'!$B$4=3,'Index LA Main'!$A$346:$Y$508,IF('Index LA Main'!$B$4=4,'Index LA Main'!$A$515:$Y$677,"Error")))),'Index LA Main'!X$1,0),"Error")</f>
        <v>0.02</v>
      </c>
      <c r="Y108" s="77">
        <f>IFERROR(VLOOKUP($A108,IF('Index LA Main'!$B$4=1,'Index LA Main'!$A$8:$Y$170,IF('Index LA Main'!$B$4=2,'Index LA Main'!$A$177:$Y$339,IF('Index LA Main'!$B$4=3,'Index LA Main'!$A$346:$Y$508,IF('Index LA Main'!$B$4=4,'Index LA Main'!$A$515:$Y$677,"Error")))),'Index LA Main'!Y$1,0),"Error")</f>
        <v>0.01</v>
      </c>
    </row>
    <row r="109" spans="1:25" s="129" customFormat="1" x14ac:dyDescent="0.2">
      <c r="A109" s="6">
        <v>892</v>
      </c>
      <c r="B109" s="6" t="s">
        <v>276</v>
      </c>
      <c r="C109" s="7" t="s">
        <v>172</v>
      </c>
      <c r="D109" s="122">
        <f>IFERROR(VLOOKUP($A109,IF('Index LA Main'!$B$4=1,'Index LA Main'!$A$8:$Y$170,IF('Index LA Main'!$B$4=2,'Index LA Main'!$A$177:$Y$339,IF('Index LA Main'!$B$4=3,'Index LA Main'!$A$346:$Y$508,IF('Index LA Main'!$B$4=4,'Index LA Main'!$A$515:$Y$677,"Error")))),'Index LA Main'!D$1,0),"Error")</f>
        <v>2660</v>
      </c>
      <c r="E109" s="77">
        <f>IFERROR(VLOOKUP($A109,IF('Index LA Main'!$B$4=1,'Index LA Main'!$A$8:$Y$170,IF('Index LA Main'!$B$4=2,'Index LA Main'!$A$177:$Y$339,IF('Index LA Main'!$B$4=3,'Index LA Main'!$A$346:$Y$508,IF('Index LA Main'!$B$4=4,'Index LA Main'!$A$515:$Y$677,"Error")))),'Index LA Main'!E$1,0),"Error")</f>
        <v>0.86</v>
      </c>
      <c r="F109" s="77">
        <f>IFERROR(VLOOKUP($A109,IF('Index LA Main'!$B$4=1,'Index LA Main'!$A$8:$Y$170,IF('Index LA Main'!$B$4=2,'Index LA Main'!$A$177:$Y$339,IF('Index LA Main'!$B$4=3,'Index LA Main'!$A$346:$Y$508,IF('Index LA Main'!$B$4=4,'Index LA Main'!$A$515:$Y$677,"Error")))),'Index LA Main'!F$1,0),"Error")</f>
        <v>0.83</v>
      </c>
      <c r="G109" s="77">
        <f>IFERROR(VLOOKUP($A109,IF('Index LA Main'!$B$4=1,'Index LA Main'!$A$8:$Y$170,IF('Index LA Main'!$B$4=2,'Index LA Main'!$A$177:$Y$339,IF('Index LA Main'!$B$4=3,'Index LA Main'!$A$346:$Y$508,IF('Index LA Main'!$B$4=4,'Index LA Main'!$A$515:$Y$677,"Error")))),'Index LA Main'!G$1,0),"Error")</f>
        <v>0.39</v>
      </c>
      <c r="H109" s="77" t="str">
        <f>IFERROR(VLOOKUP($A109,IF('Index LA Main'!$B$4=1,'Index LA Main'!$A$8:$Y$170,IF('Index LA Main'!$B$4=2,'Index LA Main'!$A$177:$Y$339,IF('Index LA Main'!$B$4=3,'Index LA Main'!$A$346:$Y$508,IF('Index LA Main'!$B$4=4,'Index LA Main'!$A$515:$Y$677,"Error")))),'Index LA Main'!H$1,0),"Error")</f>
        <v>-</v>
      </c>
      <c r="I109" s="77">
        <f>IFERROR(VLOOKUP($A109,IF('Index LA Main'!$B$4=1,'Index LA Main'!$A$8:$Y$170,IF('Index LA Main'!$B$4=2,'Index LA Main'!$A$177:$Y$339,IF('Index LA Main'!$B$4=3,'Index LA Main'!$A$346:$Y$508,IF('Index LA Main'!$B$4=4,'Index LA Main'!$A$515:$Y$677,"Error")))),'Index LA Main'!I$1,0),"Error")</f>
        <v>0.04</v>
      </c>
      <c r="J109" s="77">
        <f>IFERROR(VLOOKUP($A109,IF('Index LA Main'!$B$4=1,'Index LA Main'!$A$8:$Y$170,IF('Index LA Main'!$B$4=2,'Index LA Main'!$A$177:$Y$339,IF('Index LA Main'!$B$4=3,'Index LA Main'!$A$346:$Y$508,IF('Index LA Main'!$B$4=4,'Index LA Main'!$A$515:$Y$677,"Error")))),'Index LA Main'!J$1,0),"Error")</f>
        <v>0.28000000000000003</v>
      </c>
      <c r="K109" s="77">
        <f>IFERROR(VLOOKUP($A109,IF('Index LA Main'!$B$4=1,'Index LA Main'!$A$8:$Y$170,IF('Index LA Main'!$B$4=2,'Index LA Main'!$A$177:$Y$339,IF('Index LA Main'!$B$4=3,'Index LA Main'!$A$346:$Y$508,IF('Index LA Main'!$B$4=4,'Index LA Main'!$A$515:$Y$677,"Error")))),'Index LA Main'!K$1,0),"Error")</f>
        <v>0.12</v>
      </c>
      <c r="L109" s="77">
        <f>IFERROR(VLOOKUP($A109,IF('Index LA Main'!$B$4=1,'Index LA Main'!$A$8:$Y$170,IF('Index LA Main'!$B$4=2,'Index LA Main'!$A$177:$Y$339,IF('Index LA Main'!$B$4=3,'Index LA Main'!$A$346:$Y$508,IF('Index LA Main'!$B$4=4,'Index LA Main'!$A$515:$Y$677,"Error")))),'Index LA Main'!L$1,0),"Error")</f>
        <v>0</v>
      </c>
      <c r="M109" s="77">
        <f>IFERROR(VLOOKUP($A109,IF('Index LA Main'!$B$4=1,'Index LA Main'!$A$8:$Y$170,IF('Index LA Main'!$B$4=2,'Index LA Main'!$A$177:$Y$339,IF('Index LA Main'!$B$4=3,'Index LA Main'!$A$346:$Y$508,IF('Index LA Main'!$B$4=4,'Index LA Main'!$A$515:$Y$677,"Error")))),'Index LA Main'!M$1,0),"Error")</f>
        <v>0</v>
      </c>
      <c r="N109" s="77" t="str">
        <f>IFERROR(VLOOKUP($A109,IF('Index LA Main'!$B$4=1,'Index LA Main'!$A$8:$Y$170,IF('Index LA Main'!$B$4=2,'Index LA Main'!$A$177:$Y$339,IF('Index LA Main'!$B$4=3,'Index LA Main'!$A$346:$Y$508,IF('Index LA Main'!$B$4=4,'Index LA Main'!$A$515:$Y$677,"Error")))),'Index LA Main'!N$1,0),"Error")</f>
        <v>-</v>
      </c>
      <c r="O109" s="77">
        <f>IFERROR(VLOOKUP($A109,IF('Index LA Main'!$B$4=1,'Index LA Main'!$A$8:$Y$170,IF('Index LA Main'!$B$4=2,'Index LA Main'!$A$177:$Y$339,IF('Index LA Main'!$B$4=3,'Index LA Main'!$A$346:$Y$508,IF('Index LA Main'!$B$4=4,'Index LA Main'!$A$515:$Y$677,"Error")))),'Index LA Main'!O$1,0),"Error")</f>
        <v>0.05</v>
      </c>
      <c r="P109" s="77" t="str">
        <f>IFERROR(VLOOKUP($A109,IF('Index LA Main'!$B$4=1,'Index LA Main'!$A$8:$Y$170,IF('Index LA Main'!$B$4=2,'Index LA Main'!$A$177:$Y$339,IF('Index LA Main'!$B$4=3,'Index LA Main'!$A$346:$Y$508,IF('Index LA Main'!$B$4=4,'Index LA Main'!$A$515:$Y$677,"Error")))),'Index LA Main'!P$1,0),"Error")</f>
        <v>x</v>
      </c>
      <c r="Q109" s="77" t="str">
        <f>IFERROR(VLOOKUP($A109,IF('Index LA Main'!$B$4=1,'Index LA Main'!$A$8:$Y$170,IF('Index LA Main'!$B$4=2,'Index LA Main'!$A$177:$Y$339,IF('Index LA Main'!$B$4=3,'Index LA Main'!$A$346:$Y$508,IF('Index LA Main'!$B$4=4,'Index LA Main'!$A$515:$Y$677,"Error")))),'Index LA Main'!Q$1,0),"Error")</f>
        <v>-</v>
      </c>
      <c r="R109" s="77">
        <f>IFERROR(VLOOKUP($A109,IF('Index LA Main'!$B$4=1,'Index LA Main'!$A$8:$Y$170,IF('Index LA Main'!$B$4=2,'Index LA Main'!$A$177:$Y$339,IF('Index LA Main'!$B$4=3,'Index LA Main'!$A$346:$Y$508,IF('Index LA Main'!$B$4=4,'Index LA Main'!$A$515:$Y$677,"Error")))),'Index LA Main'!R$1,0),"Error")</f>
        <v>0.02</v>
      </c>
      <c r="S109" s="77">
        <f>IFERROR(VLOOKUP($A109,IF('Index LA Main'!$B$4=1,'Index LA Main'!$A$8:$Y$170,IF('Index LA Main'!$B$4=2,'Index LA Main'!$A$177:$Y$339,IF('Index LA Main'!$B$4=3,'Index LA Main'!$A$346:$Y$508,IF('Index LA Main'!$B$4=4,'Index LA Main'!$A$515:$Y$677,"Error")))),'Index LA Main'!S$1,0),"Error")</f>
        <v>0.01</v>
      </c>
      <c r="T109" s="77" t="str">
        <f>IFERROR(VLOOKUP($A109,IF('Index LA Main'!$B$4=1,'Index LA Main'!$A$8:$Y$170,IF('Index LA Main'!$B$4=2,'Index LA Main'!$A$177:$Y$339,IF('Index LA Main'!$B$4=3,'Index LA Main'!$A$346:$Y$508,IF('Index LA Main'!$B$4=4,'Index LA Main'!$A$515:$Y$677,"Error")))),'Index LA Main'!T$1,0),"Error")</f>
        <v>-</v>
      </c>
      <c r="U109" s="77" t="str">
        <f>IFERROR(VLOOKUP($A109,IF('Index LA Main'!$B$4=1,'Index LA Main'!$A$8:$Y$170,IF('Index LA Main'!$B$4=2,'Index LA Main'!$A$177:$Y$339,IF('Index LA Main'!$B$4=3,'Index LA Main'!$A$346:$Y$508,IF('Index LA Main'!$B$4=4,'Index LA Main'!$A$515:$Y$677,"Error")))),'Index LA Main'!U$1,0),"Error")</f>
        <v>-</v>
      </c>
      <c r="V109" s="77">
        <f>IFERROR(VLOOKUP($A109,IF('Index LA Main'!$B$4=1,'Index LA Main'!$A$8:$Y$170,IF('Index LA Main'!$B$4=2,'Index LA Main'!$A$177:$Y$339,IF('Index LA Main'!$B$4=3,'Index LA Main'!$A$346:$Y$508,IF('Index LA Main'!$B$4=4,'Index LA Main'!$A$515:$Y$677,"Error")))),'Index LA Main'!V$1,0),"Error")</f>
        <v>0.01</v>
      </c>
      <c r="W109" s="77">
        <f>IFERROR(VLOOKUP($A109,IF('Index LA Main'!$B$4=1,'Index LA Main'!$A$8:$Y$170,IF('Index LA Main'!$B$4=2,'Index LA Main'!$A$177:$Y$339,IF('Index LA Main'!$B$4=3,'Index LA Main'!$A$346:$Y$508,IF('Index LA Main'!$B$4=4,'Index LA Main'!$A$515:$Y$677,"Error")))),'Index LA Main'!W$1,0),"Error")</f>
        <v>0.09</v>
      </c>
      <c r="X109" s="77">
        <f>IFERROR(VLOOKUP($A109,IF('Index LA Main'!$B$4=1,'Index LA Main'!$A$8:$Y$170,IF('Index LA Main'!$B$4=2,'Index LA Main'!$A$177:$Y$339,IF('Index LA Main'!$B$4=3,'Index LA Main'!$A$346:$Y$508,IF('Index LA Main'!$B$4=4,'Index LA Main'!$A$515:$Y$677,"Error")))),'Index LA Main'!X$1,0),"Error")</f>
        <v>0.04</v>
      </c>
      <c r="Y109" s="77">
        <f>IFERROR(VLOOKUP($A109,IF('Index LA Main'!$B$4=1,'Index LA Main'!$A$8:$Y$170,IF('Index LA Main'!$B$4=2,'Index LA Main'!$A$177:$Y$339,IF('Index LA Main'!$B$4=3,'Index LA Main'!$A$346:$Y$508,IF('Index LA Main'!$B$4=4,'Index LA Main'!$A$515:$Y$677,"Error")))),'Index LA Main'!Y$1,0),"Error")</f>
        <v>0.02</v>
      </c>
    </row>
    <row r="110" spans="1:25" s="129" customFormat="1" x14ac:dyDescent="0.2">
      <c r="A110" s="6">
        <v>891</v>
      </c>
      <c r="B110" s="6" t="s">
        <v>277</v>
      </c>
      <c r="C110" s="7" t="s">
        <v>172</v>
      </c>
      <c r="D110" s="122">
        <f>IFERROR(VLOOKUP($A110,IF('Index LA Main'!$B$4=1,'Index LA Main'!$A$8:$Y$170,IF('Index LA Main'!$B$4=2,'Index LA Main'!$A$177:$Y$339,IF('Index LA Main'!$B$4=3,'Index LA Main'!$A$346:$Y$508,IF('Index LA Main'!$B$4=4,'Index LA Main'!$A$515:$Y$677,"Error")))),'Index LA Main'!D$1,0),"Error")</f>
        <v>8580</v>
      </c>
      <c r="E110" s="77">
        <f>IFERROR(VLOOKUP($A110,IF('Index LA Main'!$B$4=1,'Index LA Main'!$A$8:$Y$170,IF('Index LA Main'!$B$4=2,'Index LA Main'!$A$177:$Y$339,IF('Index LA Main'!$B$4=3,'Index LA Main'!$A$346:$Y$508,IF('Index LA Main'!$B$4=4,'Index LA Main'!$A$515:$Y$677,"Error")))),'Index LA Main'!E$1,0),"Error")</f>
        <v>0.9</v>
      </c>
      <c r="F110" s="77">
        <f>IFERROR(VLOOKUP($A110,IF('Index LA Main'!$B$4=1,'Index LA Main'!$A$8:$Y$170,IF('Index LA Main'!$B$4=2,'Index LA Main'!$A$177:$Y$339,IF('Index LA Main'!$B$4=3,'Index LA Main'!$A$346:$Y$508,IF('Index LA Main'!$B$4=4,'Index LA Main'!$A$515:$Y$677,"Error")))),'Index LA Main'!F$1,0),"Error")</f>
        <v>0.89</v>
      </c>
      <c r="G110" s="77">
        <f>IFERROR(VLOOKUP($A110,IF('Index LA Main'!$B$4=1,'Index LA Main'!$A$8:$Y$170,IF('Index LA Main'!$B$4=2,'Index LA Main'!$A$177:$Y$339,IF('Index LA Main'!$B$4=3,'Index LA Main'!$A$346:$Y$508,IF('Index LA Main'!$B$4=4,'Index LA Main'!$A$515:$Y$677,"Error")))),'Index LA Main'!G$1,0),"Error")</f>
        <v>0.36</v>
      </c>
      <c r="H110" s="77" t="str">
        <f>IFERROR(VLOOKUP($A110,IF('Index LA Main'!$B$4=1,'Index LA Main'!$A$8:$Y$170,IF('Index LA Main'!$B$4=2,'Index LA Main'!$A$177:$Y$339,IF('Index LA Main'!$B$4=3,'Index LA Main'!$A$346:$Y$508,IF('Index LA Main'!$B$4=4,'Index LA Main'!$A$515:$Y$677,"Error")))),'Index LA Main'!H$1,0),"Error")</f>
        <v>-</v>
      </c>
      <c r="I110" s="77">
        <f>IFERROR(VLOOKUP($A110,IF('Index LA Main'!$B$4=1,'Index LA Main'!$A$8:$Y$170,IF('Index LA Main'!$B$4=2,'Index LA Main'!$A$177:$Y$339,IF('Index LA Main'!$B$4=3,'Index LA Main'!$A$346:$Y$508,IF('Index LA Main'!$B$4=4,'Index LA Main'!$A$515:$Y$677,"Error")))),'Index LA Main'!I$1,0),"Error")</f>
        <v>0.04</v>
      </c>
      <c r="J110" s="77">
        <f>IFERROR(VLOOKUP($A110,IF('Index LA Main'!$B$4=1,'Index LA Main'!$A$8:$Y$170,IF('Index LA Main'!$B$4=2,'Index LA Main'!$A$177:$Y$339,IF('Index LA Main'!$B$4=3,'Index LA Main'!$A$346:$Y$508,IF('Index LA Main'!$B$4=4,'Index LA Main'!$A$515:$Y$677,"Error")))),'Index LA Main'!J$1,0),"Error")</f>
        <v>0.44</v>
      </c>
      <c r="K110" s="77">
        <f>IFERROR(VLOOKUP($A110,IF('Index LA Main'!$B$4=1,'Index LA Main'!$A$8:$Y$170,IF('Index LA Main'!$B$4=2,'Index LA Main'!$A$177:$Y$339,IF('Index LA Main'!$B$4=3,'Index LA Main'!$A$346:$Y$508,IF('Index LA Main'!$B$4=4,'Index LA Main'!$A$515:$Y$677,"Error")))),'Index LA Main'!K$1,0),"Error")</f>
        <v>0.04</v>
      </c>
      <c r="L110" s="77" t="str">
        <f>IFERROR(VLOOKUP($A110,IF('Index LA Main'!$B$4=1,'Index LA Main'!$A$8:$Y$170,IF('Index LA Main'!$B$4=2,'Index LA Main'!$A$177:$Y$339,IF('Index LA Main'!$B$4=3,'Index LA Main'!$A$346:$Y$508,IF('Index LA Main'!$B$4=4,'Index LA Main'!$A$515:$Y$677,"Error")))),'Index LA Main'!L$1,0),"Error")</f>
        <v>-</v>
      </c>
      <c r="M110" s="77">
        <f>IFERROR(VLOOKUP($A110,IF('Index LA Main'!$B$4=1,'Index LA Main'!$A$8:$Y$170,IF('Index LA Main'!$B$4=2,'Index LA Main'!$A$177:$Y$339,IF('Index LA Main'!$B$4=3,'Index LA Main'!$A$346:$Y$508,IF('Index LA Main'!$B$4=4,'Index LA Main'!$A$515:$Y$677,"Error")))),'Index LA Main'!M$1,0),"Error")</f>
        <v>0</v>
      </c>
      <c r="N110" s="77" t="str">
        <f>IFERROR(VLOOKUP($A110,IF('Index LA Main'!$B$4=1,'Index LA Main'!$A$8:$Y$170,IF('Index LA Main'!$B$4=2,'Index LA Main'!$A$177:$Y$339,IF('Index LA Main'!$B$4=3,'Index LA Main'!$A$346:$Y$508,IF('Index LA Main'!$B$4=4,'Index LA Main'!$A$515:$Y$677,"Error")))),'Index LA Main'!N$1,0),"Error")</f>
        <v>-</v>
      </c>
      <c r="O110" s="77">
        <f>IFERROR(VLOOKUP($A110,IF('Index LA Main'!$B$4=1,'Index LA Main'!$A$8:$Y$170,IF('Index LA Main'!$B$4=2,'Index LA Main'!$A$177:$Y$339,IF('Index LA Main'!$B$4=3,'Index LA Main'!$A$346:$Y$508,IF('Index LA Main'!$B$4=4,'Index LA Main'!$A$515:$Y$677,"Error")))),'Index LA Main'!O$1,0),"Error")</f>
        <v>0.06</v>
      </c>
      <c r="P110" s="77">
        <f>IFERROR(VLOOKUP($A110,IF('Index LA Main'!$B$4=1,'Index LA Main'!$A$8:$Y$170,IF('Index LA Main'!$B$4=2,'Index LA Main'!$A$177:$Y$339,IF('Index LA Main'!$B$4=3,'Index LA Main'!$A$346:$Y$508,IF('Index LA Main'!$B$4=4,'Index LA Main'!$A$515:$Y$677,"Error")))),'Index LA Main'!P$1,0),"Error")</f>
        <v>0</v>
      </c>
      <c r="Q110" s="77" t="str">
        <f>IFERROR(VLOOKUP($A110,IF('Index LA Main'!$B$4=1,'Index LA Main'!$A$8:$Y$170,IF('Index LA Main'!$B$4=2,'Index LA Main'!$A$177:$Y$339,IF('Index LA Main'!$B$4=3,'Index LA Main'!$A$346:$Y$508,IF('Index LA Main'!$B$4=4,'Index LA Main'!$A$515:$Y$677,"Error")))),'Index LA Main'!Q$1,0),"Error")</f>
        <v>-</v>
      </c>
      <c r="R110" s="77">
        <f>IFERROR(VLOOKUP($A110,IF('Index LA Main'!$B$4=1,'Index LA Main'!$A$8:$Y$170,IF('Index LA Main'!$B$4=2,'Index LA Main'!$A$177:$Y$339,IF('Index LA Main'!$B$4=3,'Index LA Main'!$A$346:$Y$508,IF('Index LA Main'!$B$4=4,'Index LA Main'!$A$515:$Y$677,"Error")))),'Index LA Main'!R$1,0),"Error")</f>
        <v>0.01</v>
      </c>
      <c r="S110" s="77" t="str">
        <f>IFERROR(VLOOKUP($A110,IF('Index LA Main'!$B$4=1,'Index LA Main'!$A$8:$Y$170,IF('Index LA Main'!$B$4=2,'Index LA Main'!$A$177:$Y$339,IF('Index LA Main'!$B$4=3,'Index LA Main'!$A$346:$Y$508,IF('Index LA Main'!$B$4=4,'Index LA Main'!$A$515:$Y$677,"Error")))),'Index LA Main'!S$1,0),"Error")</f>
        <v>-</v>
      </c>
      <c r="T110" s="77" t="str">
        <f>IFERROR(VLOOKUP($A110,IF('Index LA Main'!$B$4=1,'Index LA Main'!$A$8:$Y$170,IF('Index LA Main'!$B$4=2,'Index LA Main'!$A$177:$Y$339,IF('Index LA Main'!$B$4=3,'Index LA Main'!$A$346:$Y$508,IF('Index LA Main'!$B$4=4,'Index LA Main'!$A$515:$Y$677,"Error")))),'Index LA Main'!T$1,0),"Error")</f>
        <v>-</v>
      </c>
      <c r="U110" s="77" t="str">
        <f>IFERROR(VLOOKUP($A110,IF('Index LA Main'!$B$4=1,'Index LA Main'!$A$8:$Y$170,IF('Index LA Main'!$B$4=2,'Index LA Main'!$A$177:$Y$339,IF('Index LA Main'!$B$4=3,'Index LA Main'!$A$346:$Y$508,IF('Index LA Main'!$B$4=4,'Index LA Main'!$A$515:$Y$677,"Error")))),'Index LA Main'!U$1,0),"Error")</f>
        <v>-</v>
      </c>
      <c r="V110" s="77">
        <f>IFERROR(VLOOKUP($A110,IF('Index LA Main'!$B$4=1,'Index LA Main'!$A$8:$Y$170,IF('Index LA Main'!$B$4=2,'Index LA Main'!$A$177:$Y$339,IF('Index LA Main'!$B$4=3,'Index LA Main'!$A$346:$Y$508,IF('Index LA Main'!$B$4=4,'Index LA Main'!$A$515:$Y$677,"Error")))),'Index LA Main'!V$1,0),"Error")</f>
        <v>0.01</v>
      </c>
      <c r="W110" s="77">
        <f>IFERROR(VLOOKUP($A110,IF('Index LA Main'!$B$4=1,'Index LA Main'!$A$8:$Y$170,IF('Index LA Main'!$B$4=2,'Index LA Main'!$A$177:$Y$339,IF('Index LA Main'!$B$4=3,'Index LA Main'!$A$346:$Y$508,IF('Index LA Main'!$B$4=4,'Index LA Main'!$A$515:$Y$677,"Error")))),'Index LA Main'!W$1,0),"Error")</f>
        <v>0.06</v>
      </c>
      <c r="X110" s="77">
        <f>IFERROR(VLOOKUP($A110,IF('Index LA Main'!$B$4=1,'Index LA Main'!$A$8:$Y$170,IF('Index LA Main'!$B$4=2,'Index LA Main'!$A$177:$Y$339,IF('Index LA Main'!$B$4=3,'Index LA Main'!$A$346:$Y$508,IF('Index LA Main'!$B$4=4,'Index LA Main'!$A$515:$Y$677,"Error")))),'Index LA Main'!X$1,0),"Error")</f>
        <v>0.01</v>
      </c>
      <c r="Y110" s="77">
        <f>IFERROR(VLOOKUP($A110,IF('Index LA Main'!$B$4=1,'Index LA Main'!$A$8:$Y$170,IF('Index LA Main'!$B$4=2,'Index LA Main'!$A$177:$Y$339,IF('Index LA Main'!$B$4=3,'Index LA Main'!$A$346:$Y$508,IF('Index LA Main'!$B$4=4,'Index LA Main'!$A$515:$Y$677,"Error")))),'Index LA Main'!Y$1,0),"Error")</f>
        <v>0.03</v>
      </c>
    </row>
    <row r="111" spans="1:25" s="129" customFormat="1" x14ac:dyDescent="0.2">
      <c r="A111" s="6">
        <v>353</v>
      </c>
      <c r="B111" s="6" t="s">
        <v>278</v>
      </c>
      <c r="C111" s="7" t="s">
        <v>168</v>
      </c>
      <c r="D111" s="122">
        <f>IFERROR(VLOOKUP($A111,IF('Index LA Main'!$B$4=1,'Index LA Main'!$A$8:$Y$170,IF('Index LA Main'!$B$4=2,'Index LA Main'!$A$177:$Y$339,IF('Index LA Main'!$B$4=3,'Index LA Main'!$A$346:$Y$508,IF('Index LA Main'!$B$4=4,'Index LA Main'!$A$515:$Y$677,"Error")))),'Index LA Main'!D$1,0),"Error")</f>
        <v>3060</v>
      </c>
      <c r="E111" s="77">
        <f>IFERROR(VLOOKUP($A111,IF('Index LA Main'!$B$4=1,'Index LA Main'!$A$8:$Y$170,IF('Index LA Main'!$B$4=2,'Index LA Main'!$A$177:$Y$339,IF('Index LA Main'!$B$4=3,'Index LA Main'!$A$346:$Y$508,IF('Index LA Main'!$B$4=4,'Index LA Main'!$A$515:$Y$677,"Error")))),'Index LA Main'!E$1,0),"Error")</f>
        <v>0.91</v>
      </c>
      <c r="F111" s="77">
        <f>IFERROR(VLOOKUP($A111,IF('Index LA Main'!$B$4=1,'Index LA Main'!$A$8:$Y$170,IF('Index LA Main'!$B$4=2,'Index LA Main'!$A$177:$Y$339,IF('Index LA Main'!$B$4=3,'Index LA Main'!$A$346:$Y$508,IF('Index LA Main'!$B$4=4,'Index LA Main'!$A$515:$Y$677,"Error")))),'Index LA Main'!F$1,0),"Error")</f>
        <v>0.89</v>
      </c>
      <c r="G111" s="77">
        <f>IFERROR(VLOOKUP($A111,IF('Index LA Main'!$B$4=1,'Index LA Main'!$A$8:$Y$170,IF('Index LA Main'!$B$4=2,'Index LA Main'!$A$177:$Y$339,IF('Index LA Main'!$B$4=3,'Index LA Main'!$A$346:$Y$508,IF('Index LA Main'!$B$4=4,'Index LA Main'!$A$515:$Y$677,"Error")))),'Index LA Main'!G$1,0),"Error")</f>
        <v>0.39</v>
      </c>
      <c r="H111" s="77" t="str">
        <f>IFERROR(VLOOKUP($A111,IF('Index LA Main'!$B$4=1,'Index LA Main'!$A$8:$Y$170,IF('Index LA Main'!$B$4=2,'Index LA Main'!$A$177:$Y$339,IF('Index LA Main'!$B$4=3,'Index LA Main'!$A$346:$Y$508,IF('Index LA Main'!$B$4=4,'Index LA Main'!$A$515:$Y$677,"Error")))),'Index LA Main'!H$1,0),"Error")</f>
        <v>x</v>
      </c>
      <c r="I111" s="77">
        <f>IFERROR(VLOOKUP($A111,IF('Index LA Main'!$B$4=1,'Index LA Main'!$A$8:$Y$170,IF('Index LA Main'!$B$4=2,'Index LA Main'!$A$177:$Y$339,IF('Index LA Main'!$B$4=3,'Index LA Main'!$A$346:$Y$508,IF('Index LA Main'!$B$4=4,'Index LA Main'!$A$515:$Y$677,"Error")))),'Index LA Main'!I$1,0),"Error")</f>
        <v>0.03</v>
      </c>
      <c r="J111" s="77">
        <f>IFERROR(VLOOKUP($A111,IF('Index LA Main'!$B$4=1,'Index LA Main'!$A$8:$Y$170,IF('Index LA Main'!$B$4=2,'Index LA Main'!$A$177:$Y$339,IF('Index LA Main'!$B$4=3,'Index LA Main'!$A$346:$Y$508,IF('Index LA Main'!$B$4=4,'Index LA Main'!$A$515:$Y$677,"Error")))),'Index LA Main'!J$1,0),"Error")</f>
        <v>0.14000000000000001</v>
      </c>
      <c r="K111" s="77">
        <f>IFERROR(VLOOKUP($A111,IF('Index LA Main'!$B$4=1,'Index LA Main'!$A$8:$Y$170,IF('Index LA Main'!$B$4=2,'Index LA Main'!$A$177:$Y$339,IF('Index LA Main'!$B$4=3,'Index LA Main'!$A$346:$Y$508,IF('Index LA Main'!$B$4=4,'Index LA Main'!$A$515:$Y$677,"Error")))),'Index LA Main'!K$1,0),"Error")</f>
        <v>0.34</v>
      </c>
      <c r="L111" s="77">
        <f>IFERROR(VLOOKUP($A111,IF('Index LA Main'!$B$4=1,'Index LA Main'!$A$8:$Y$170,IF('Index LA Main'!$B$4=2,'Index LA Main'!$A$177:$Y$339,IF('Index LA Main'!$B$4=3,'Index LA Main'!$A$346:$Y$508,IF('Index LA Main'!$B$4=4,'Index LA Main'!$A$515:$Y$677,"Error")))),'Index LA Main'!L$1,0),"Error")</f>
        <v>0</v>
      </c>
      <c r="M111" s="77">
        <f>IFERROR(VLOOKUP($A111,IF('Index LA Main'!$B$4=1,'Index LA Main'!$A$8:$Y$170,IF('Index LA Main'!$B$4=2,'Index LA Main'!$A$177:$Y$339,IF('Index LA Main'!$B$4=3,'Index LA Main'!$A$346:$Y$508,IF('Index LA Main'!$B$4=4,'Index LA Main'!$A$515:$Y$677,"Error")))),'Index LA Main'!M$1,0),"Error")</f>
        <v>0</v>
      </c>
      <c r="N111" s="77" t="str">
        <f>IFERROR(VLOOKUP($A111,IF('Index LA Main'!$B$4=1,'Index LA Main'!$A$8:$Y$170,IF('Index LA Main'!$B$4=2,'Index LA Main'!$A$177:$Y$339,IF('Index LA Main'!$B$4=3,'Index LA Main'!$A$346:$Y$508,IF('Index LA Main'!$B$4=4,'Index LA Main'!$A$515:$Y$677,"Error")))),'Index LA Main'!N$1,0),"Error")</f>
        <v>-</v>
      </c>
      <c r="O111" s="77">
        <f>IFERROR(VLOOKUP($A111,IF('Index LA Main'!$B$4=1,'Index LA Main'!$A$8:$Y$170,IF('Index LA Main'!$B$4=2,'Index LA Main'!$A$177:$Y$339,IF('Index LA Main'!$B$4=3,'Index LA Main'!$A$346:$Y$508,IF('Index LA Main'!$B$4=4,'Index LA Main'!$A$515:$Y$677,"Error")))),'Index LA Main'!O$1,0),"Error")</f>
        <v>0.04</v>
      </c>
      <c r="P111" s="77">
        <f>IFERROR(VLOOKUP($A111,IF('Index LA Main'!$B$4=1,'Index LA Main'!$A$8:$Y$170,IF('Index LA Main'!$B$4=2,'Index LA Main'!$A$177:$Y$339,IF('Index LA Main'!$B$4=3,'Index LA Main'!$A$346:$Y$508,IF('Index LA Main'!$B$4=4,'Index LA Main'!$A$515:$Y$677,"Error")))),'Index LA Main'!P$1,0),"Error")</f>
        <v>0</v>
      </c>
      <c r="Q111" s="77" t="str">
        <f>IFERROR(VLOOKUP($A111,IF('Index LA Main'!$B$4=1,'Index LA Main'!$A$8:$Y$170,IF('Index LA Main'!$B$4=2,'Index LA Main'!$A$177:$Y$339,IF('Index LA Main'!$B$4=3,'Index LA Main'!$A$346:$Y$508,IF('Index LA Main'!$B$4=4,'Index LA Main'!$A$515:$Y$677,"Error")))),'Index LA Main'!Q$1,0),"Error")</f>
        <v>x</v>
      </c>
      <c r="R111" s="77">
        <f>IFERROR(VLOOKUP($A111,IF('Index LA Main'!$B$4=1,'Index LA Main'!$A$8:$Y$170,IF('Index LA Main'!$B$4=2,'Index LA Main'!$A$177:$Y$339,IF('Index LA Main'!$B$4=3,'Index LA Main'!$A$346:$Y$508,IF('Index LA Main'!$B$4=4,'Index LA Main'!$A$515:$Y$677,"Error")))),'Index LA Main'!R$1,0),"Error")</f>
        <v>0.01</v>
      </c>
      <c r="S111" s="77" t="str">
        <f>IFERROR(VLOOKUP($A111,IF('Index LA Main'!$B$4=1,'Index LA Main'!$A$8:$Y$170,IF('Index LA Main'!$B$4=2,'Index LA Main'!$A$177:$Y$339,IF('Index LA Main'!$B$4=3,'Index LA Main'!$A$346:$Y$508,IF('Index LA Main'!$B$4=4,'Index LA Main'!$A$515:$Y$677,"Error")))),'Index LA Main'!S$1,0),"Error")</f>
        <v>-</v>
      </c>
      <c r="T111" s="77" t="str">
        <f>IFERROR(VLOOKUP($A111,IF('Index LA Main'!$B$4=1,'Index LA Main'!$A$8:$Y$170,IF('Index LA Main'!$B$4=2,'Index LA Main'!$A$177:$Y$339,IF('Index LA Main'!$B$4=3,'Index LA Main'!$A$346:$Y$508,IF('Index LA Main'!$B$4=4,'Index LA Main'!$A$515:$Y$677,"Error")))),'Index LA Main'!T$1,0),"Error")</f>
        <v>-</v>
      </c>
      <c r="U111" s="77" t="str">
        <f>IFERROR(VLOOKUP($A111,IF('Index LA Main'!$B$4=1,'Index LA Main'!$A$8:$Y$170,IF('Index LA Main'!$B$4=2,'Index LA Main'!$A$177:$Y$339,IF('Index LA Main'!$B$4=3,'Index LA Main'!$A$346:$Y$508,IF('Index LA Main'!$B$4=4,'Index LA Main'!$A$515:$Y$677,"Error")))),'Index LA Main'!U$1,0),"Error")</f>
        <v>-</v>
      </c>
      <c r="V111" s="77">
        <f>IFERROR(VLOOKUP($A111,IF('Index LA Main'!$B$4=1,'Index LA Main'!$A$8:$Y$170,IF('Index LA Main'!$B$4=2,'Index LA Main'!$A$177:$Y$339,IF('Index LA Main'!$B$4=3,'Index LA Main'!$A$346:$Y$508,IF('Index LA Main'!$B$4=4,'Index LA Main'!$A$515:$Y$677,"Error")))),'Index LA Main'!V$1,0),"Error")</f>
        <v>0.01</v>
      </c>
      <c r="W111" s="77">
        <f>IFERROR(VLOOKUP($A111,IF('Index LA Main'!$B$4=1,'Index LA Main'!$A$8:$Y$170,IF('Index LA Main'!$B$4=2,'Index LA Main'!$A$177:$Y$339,IF('Index LA Main'!$B$4=3,'Index LA Main'!$A$346:$Y$508,IF('Index LA Main'!$B$4=4,'Index LA Main'!$A$515:$Y$677,"Error")))),'Index LA Main'!W$1,0),"Error")</f>
        <v>0.06</v>
      </c>
      <c r="X111" s="77">
        <f>IFERROR(VLOOKUP($A111,IF('Index LA Main'!$B$4=1,'Index LA Main'!$A$8:$Y$170,IF('Index LA Main'!$B$4=2,'Index LA Main'!$A$177:$Y$339,IF('Index LA Main'!$B$4=3,'Index LA Main'!$A$346:$Y$508,IF('Index LA Main'!$B$4=4,'Index LA Main'!$A$515:$Y$677,"Error")))),'Index LA Main'!X$1,0),"Error")</f>
        <v>0.02</v>
      </c>
      <c r="Y111" s="77">
        <f>IFERROR(VLOOKUP($A111,IF('Index LA Main'!$B$4=1,'Index LA Main'!$A$8:$Y$170,IF('Index LA Main'!$B$4=2,'Index LA Main'!$A$177:$Y$339,IF('Index LA Main'!$B$4=3,'Index LA Main'!$A$346:$Y$508,IF('Index LA Main'!$B$4=4,'Index LA Main'!$A$515:$Y$677,"Error")))),'Index LA Main'!Y$1,0),"Error")</f>
        <v>0.01</v>
      </c>
    </row>
    <row r="112" spans="1:25" s="129" customFormat="1" x14ac:dyDescent="0.2">
      <c r="A112" s="6">
        <v>931</v>
      </c>
      <c r="B112" s="6" t="s">
        <v>279</v>
      </c>
      <c r="C112" s="7" t="s">
        <v>182</v>
      </c>
      <c r="D112" s="122">
        <f>IFERROR(VLOOKUP($A112,IF('Index LA Main'!$B$4=1,'Index LA Main'!$A$8:$Y$170,IF('Index LA Main'!$B$4=2,'Index LA Main'!$A$177:$Y$339,IF('Index LA Main'!$B$4=3,'Index LA Main'!$A$346:$Y$508,IF('Index LA Main'!$B$4=4,'Index LA Main'!$A$515:$Y$677,"Error")))),'Index LA Main'!D$1,0),"Error")</f>
        <v>6180</v>
      </c>
      <c r="E112" s="77">
        <f>IFERROR(VLOOKUP($A112,IF('Index LA Main'!$B$4=1,'Index LA Main'!$A$8:$Y$170,IF('Index LA Main'!$B$4=2,'Index LA Main'!$A$177:$Y$339,IF('Index LA Main'!$B$4=3,'Index LA Main'!$A$346:$Y$508,IF('Index LA Main'!$B$4=4,'Index LA Main'!$A$515:$Y$677,"Error")))),'Index LA Main'!E$1,0),"Error")</f>
        <v>0.92</v>
      </c>
      <c r="F112" s="77">
        <f>IFERROR(VLOOKUP($A112,IF('Index LA Main'!$B$4=1,'Index LA Main'!$A$8:$Y$170,IF('Index LA Main'!$B$4=2,'Index LA Main'!$A$177:$Y$339,IF('Index LA Main'!$B$4=3,'Index LA Main'!$A$346:$Y$508,IF('Index LA Main'!$B$4=4,'Index LA Main'!$A$515:$Y$677,"Error")))),'Index LA Main'!F$1,0),"Error")</f>
        <v>0.89</v>
      </c>
      <c r="G112" s="77">
        <f>IFERROR(VLOOKUP($A112,IF('Index LA Main'!$B$4=1,'Index LA Main'!$A$8:$Y$170,IF('Index LA Main'!$B$4=2,'Index LA Main'!$A$177:$Y$339,IF('Index LA Main'!$B$4=3,'Index LA Main'!$A$346:$Y$508,IF('Index LA Main'!$B$4=4,'Index LA Main'!$A$515:$Y$677,"Error")))),'Index LA Main'!G$1,0),"Error")</f>
        <v>0.32</v>
      </c>
      <c r="H112" s="77">
        <f>IFERROR(VLOOKUP($A112,IF('Index LA Main'!$B$4=1,'Index LA Main'!$A$8:$Y$170,IF('Index LA Main'!$B$4=2,'Index LA Main'!$A$177:$Y$339,IF('Index LA Main'!$B$4=3,'Index LA Main'!$A$346:$Y$508,IF('Index LA Main'!$B$4=4,'Index LA Main'!$A$515:$Y$677,"Error")))),'Index LA Main'!H$1,0),"Error")</f>
        <v>0.01</v>
      </c>
      <c r="I112" s="77">
        <f>IFERROR(VLOOKUP($A112,IF('Index LA Main'!$B$4=1,'Index LA Main'!$A$8:$Y$170,IF('Index LA Main'!$B$4=2,'Index LA Main'!$A$177:$Y$339,IF('Index LA Main'!$B$4=3,'Index LA Main'!$A$346:$Y$508,IF('Index LA Main'!$B$4=4,'Index LA Main'!$A$515:$Y$677,"Error")))),'Index LA Main'!I$1,0),"Error")</f>
        <v>0.03</v>
      </c>
      <c r="J112" s="77">
        <f>IFERROR(VLOOKUP($A112,IF('Index LA Main'!$B$4=1,'Index LA Main'!$A$8:$Y$170,IF('Index LA Main'!$B$4=2,'Index LA Main'!$A$177:$Y$339,IF('Index LA Main'!$B$4=3,'Index LA Main'!$A$346:$Y$508,IF('Index LA Main'!$B$4=4,'Index LA Main'!$A$515:$Y$677,"Error")))),'Index LA Main'!J$1,0),"Error")</f>
        <v>0.48</v>
      </c>
      <c r="K112" s="77">
        <f>IFERROR(VLOOKUP($A112,IF('Index LA Main'!$B$4=1,'Index LA Main'!$A$8:$Y$170,IF('Index LA Main'!$B$4=2,'Index LA Main'!$A$177:$Y$339,IF('Index LA Main'!$B$4=3,'Index LA Main'!$A$346:$Y$508,IF('Index LA Main'!$B$4=4,'Index LA Main'!$A$515:$Y$677,"Error")))),'Index LA Main'!K$1,0),"Error")</f>
        <v>0.05</v>
      </c>
      <c r="L112" s="77" t="str">
        <f>IFERROR(VLOOKUP($A112,IF('Index LA Main'!$B$4=1,'Index LA Main'!$A$8:$Y$170,IF('Index LA Main'!$B$4=2,'Index LA Main'!$A$177:$Y$339,IF('Index LA Main'!$B$4=3,'Index LA Main'!$A$346:$Y$508,IF('Index LA Main'!$B$4=4,'Index LA Main'!$A$515:$Y$677,"Error")))),'Index LA Main'!L$1,0),"Error")</f>
        <v>x</v>
      </c>
      <c r="M112" s="77">
        <f>IFERROR(VLOOKUP($A112,IF('Index LA Main'!$B$4=1,'Index LA Main'!$A$8:$Y$170,IF('Index LA Main'!$B$4=2,'Index LA Main'!$A$177:$Y$339,IF('Index LA Main'!$B$4=3,'Index LA Main'!$A$346:$Y$508,IF('Index LA Main'!$B$4=4,'Index LA Main'!$A$515:$Y$677,"Error")))),'Index LA Main'!M$1,0),"Error")</f>
        <v>0</v>
      </c>
      <c r="N112" s="77" t="str">
        <f>IFERROR(VLOOKUP($A112,IF('Index LA Main'!$B$4=1,'Index LA Main'!$A$8:$Y$170,IF('Index LA Main'!$B$4=2,'Index LA Main'!$A$177:$Y$339,IF('Index LA Main'!$B$4=3,'Index LA Main'!$A$346:$Y$508,IF('Index LA Main'!$B$4=4,'Index LA Main'!$A$515:$Y$677,"Error")))),'Index LA Main'!N$1,0),"Error")</f>
        <v>-</v>
      </c>
      <c r="O112" s="77">
        <f>IFERROR(VLOOKUP($A112,IF('Index LA Main'!$B$4=1,'Index LA Main'!$A$8:$Y$170,IF('Index LA Main'!$B$4=2,'Index LA Main'!$A$177:$Y$339,IF('Index LA Main'!$B$4=3,'Index LA Main'!$A$346:$Y$508,IF('Index LA Main'!$B$4=4,'Index LA Main'!$A$515:$Y$677,"Error")))),'Index LA Main'!O$1,0),"Error")</f>
        <v>0.05</v>
      </c>
      <c r="P112" s="77" t="str">
        <f>IFERROR(VLOOKUP($A112,IF('Index LA Main'!$B$4=1,'Index LA Main'!$A$8:$Y$170,IF('Index LA Main'!$B$4=2,'Index LA Main'!$A$177:$Y$339,IF('Index LA Main'!$B$4=3,'Index LA Main'!$A$346:$Y$508,IF('Index LA Main'!$B$4=4,'Index LA Main'!$A$515:$Y$677,"Error")))),'Index LA Main'!P$1,0),"Error")</f>
        <v>x</v>
      </c>
      <c r="Q112" s="77" t="str">
        <f>IFERROR(VLOOKUP($A112,IF('Index LA Main'!$B$4=1,'Index LA Main'!$A$8:$Y$170,IF('Index LA Main'!$B$4=2,'Index LA Main'!$A$177:$Y$339,IF('Index LA Main'!$B$4=3,'Index LA Main'!$A$346:$Y$508,IF('Index LA Main'!$B$4=4,'Index LA Main'!$A$515:$Y$677,"Error")))),'Index LA Main'!Q$1,0),"Error")</f>
        <v>-</v>
      </c>
      <c r="R112" s="77">
        <f>IFERROR(VLOOKUP($A112,IF('Index LA Main'!$B$4=1,'Index LA Main'!$A$8:$Y$170,IF('Index LA Main'!$B$4=2,'Index LA Main'!$A$177:$Y$339,IF('Index LA Main'!$B$4=3,'Index LA Main'!$A$346:$Y$508,IF('Index LA Main'!$B$4=4,'Index LA Main'!$A$515:$Y$677,"Error")))),'Index LA Main'!R$1,0),"Error")</f>
        <v>0.01</v>
      </c>
      <c r="S112" s="77">
        <f>IFERROR(VLOOKUP($A112,IF('Index LA Main'!$B$4=1,'Index LA Main'!$A$8:$Y$170,IF('Index LA Main'!$B$4=2,'Index LA Main'!$A$177:$Y$339,IF('Index LA Main'!$B$4=3,'Index LA Main'!$A$346:$Y$508,IF('Index LA Main'!$B$4=4,'Index LA Main'!$A$515:$Y$677,"Error")))),'Index LA Main'!S$1,0),"Error")</f>
        <v>0.01</v>
      </c>
      <c r="T112" s="77">
        <f>IFERROR(VLOOKUP($A112,IF('Index LA Main'!$B$4=1,'Index LA Main'!$A$8:$Y$170,IF('Index LA Main'!$B$4=2,'Index LA Main'!$A$177:$Y$339,IF('Index LA Main'!$B$4=3,'Index LA Main'!$A$346:$Y$508,IF('Index LA Main'!$B$4=4,'Index LA Main'!$A$515:$Y$677,"Error")))),'Index LA Main'!T$1,0),"Error")</f>
        <v>0.01</v>
      </c>
      <c r="U112" s="77">
        <f>IFERROR(VLOOKUP($A112,IF('Index LA Main'!$B$4=1,'Index LA Main'!$A$8:$Y$170,IF('Index LA Main'!$B$4=2,'Index LA Main'!$A$177:$Y$339,IF('Index LA Main'!$B$4=3,'Index LA Main'!$A$346:$Y$508,IF('Index LA Main'!$B$4=4,'Index LA Main'!$A$515:$Y$677,"Error")))),'Index LA Main'!U$1,0),"Error")</f>
        <v>0</v>
      </c>
      <c r="V112" s="77">
        <f>IFERROR(VLOOKUP($A112,IF('Index LA Main'!$B$4=1,'Index LA Main'!$A$8:$Y$170,IF('Index LA Main'!$B$4=2,'Index LA Main'!$A$177:$Y$339,IF('Index LA Main'!$B$4=3,'Index LA Main'!$A$346:$Y$508,IF('Index LA Main'!$B$4=4,'Index LA Main'!$A$515:$Y$677,"Error")))),'Index LA Main'!V$1,0),"Error")</f>
        <v>0.01</v>
      </c>
      <c r="W112" s="77">
        <f>IFERROR(VLOOKUP($A112,IF('Index LA Main'!$B$4=1,'Index LA Main'!$A$8:$Y$170,IF('Index LA Main'!$B$4=2,'Index LA Main'!$A$177:$Y$339,IF('Index LA Main'!$B$4=3,'Index LA Main'!$A$346:$Y$508,IF('Index LA Main'!$B$4=4,'Index LA Main'!$A$515:$Y$677,"Error")))),'Index LA Main'!W$1,0),"Error")</f>
        <v>0.05</v>
      </c>
      <c r="X112" s="77">
        <f>IFERROR(VLOOKUP($A112,IF('Index LA Main'!$B$4=1,'Index LA Main'!$A$8:$Y$170,IF('Index LA Main'!$B$4=2,'Index LA Main'!$A$177:$Y$339,IF('Index LA Main'!$B$4=3,'Index LA Main'!$A$346:$Y$508,IF('Index LA Main'!$B$4=4,'Index LA Main'!$A$515:$Y$677,"Error")))),'Index LA Main'!X$1,0),"Error")</f>
        <v>0.02</v>
      </c>
      <c r="Y112" s="77">
        <f>IFERROR(VLOOKUP($A112,IF('Index LA Main'!$B$4=1,'Index LA Main'!$A$8:$Y$170,IF('Index LA Main'!$B$4=2,'Index LA Main'!$A$177:$Y$339,IF('Index LA Main'!$B$4=3,'Index LA Main'!$A$346:$Y$508,IF('Index LA Main'!$B$4=4,'Index LA Main'!$A$515:$Y$677,"Error")))),'Index LA Main'!Y$1,0),"Error")</f>
        <v>0.02</v>
      </c>
    </row>
    <row r="113" spans="1:25" s="129" customFormat="1" x14ac:dyDescent="0.2">
      <c r="A113" s="6">
        <v>874</v>
      </c>
      <c r="B113" s="6" t="s">
        <v>280</v>
      </c>
      <c r="C113" s="7" t="s">
        <v>176</v>
      </c>
      <c r="D113" s="122">
        <f>IFERROR(VLOOKUP($A113,IF('Index LA Main'!$B$4=1,'Index LA Main'!$A$8:$Y$170,IF('Index LA Main'!$B$4=2,'Index LA Main'!$A$177:$Y$339,IF('Index LA Main'!$B$4=3,'Index LA Main'!$A$346:$Y$508,IF('Index LA Main'!$B$4=4,'Index LA Main'!$A$515:$Y$677,"Error")))),'Index LA Main'!D$1,0),"Error")</f>
        <v>2180</v>
      </c>
      <c r="E113" s="77">
        <f>IFERROR(VLOOKUP($A113,IF('Index LA Main'!$B$4=1,'Index LA Main'!$A$8:$Y$170,IF('Index LA Main'!$B$4=2,'Index LA Main'!$A$177:$Y$339,IF('Index LA Main'!$B$4=3,'Index LA Main'!$A$346:$Y$508,IF('Index LA Main'!$B$4=4,'Index LA Main'!$A$515:$Y$677,"Error")))),'Index LA Main'!E$1,0),"Error")</f>
        <v>0.92</v>
      </c>
      <c r="F113" s="77">
        <f>IFERROR(VLOOKUP($A113,IF('Index LA Main'!$B$4=1,'Index LA Main'!$A$8:$Y$170,IF('Index LA Main'!$B$4=2,'Index LA Main'!$A$177:$Y$339,IF('Index LA Main'!$B$4=3,'Index LA Main'!$A$346:$Y$508,IF('Index LA Main'!$B$4=4,'Index LA Main'!$A$515:$Y$677,"Error")))),'Index LA Main'!F$1,0),"Error")</f>
        <v>0.91</v>
      </c>
      <c r="G113" s="77">
        <f>IFERROR(VLOOKUP($A113,IF('Index LA Main'!$B$4=1,'Index LA Main'!$A$8:$Y$170,IF('Index LA Main'!$B$4=2,'Index LA Main'!$A$177:$Y$339,IF('Index LA Main'!$B$4=3,'Index LA Main'!$A$346:$Y$508,IF('Index LA Main'!$B$4=4,'Index LA Main'!$A$515:$Y$677,"Error")))),'Index LA Main'!G$1,0),"Error")</f>
        <v>0.33</v>
      </c>
      <c r="H113" s="77" t="str">
        <f>IFERROR(VLOOKUP($A113,IF('Index LA Main'!$B$4=1,'Index LA Main'!$A$8:$Y$170,IF('Index LA Main'!$B$4=2,'Index LA Main'!$A$177:$Y$339,IF('Index LA Main'!$B$4=3,'Index LA Main'!$A$346:$Y$508,IF('Index LA Main'!$B$4=4,'Index LA Main'!$A$515:$Y$677,"Error")))),'Index LA Main'!H$1,0),"Error")</f>
        <v>-</v>
      </c>
      <c r="I113" s="77">
        <f>IFERROR(VLOOKUP($A113,IF('Index LA Main'!$B$4=1,'Index LA Main'!$A$8:$Y$170,IF('Index LA Main'!$B$4=2,'Index LA Main'!$A$177:$Y$339,IF('Index LA Main'!$B$4=3,'Index LA Main'!$A$346:$Y$508,IF('Index LA Main'!$B$4=4,'Index LA Main'!$A$515:$Y$677,"Error")))),'Index LA Main'!I$1,0),"Error")</f>
        <v>0.03</v>
      </c>
      <c r="J113" s="77">
        <f>IFERROR(VLOOKUP($A113,IF('Index LA Main'!$B$4=1,'Index LA Main'!$A$8:$Y$170,IF('Index LA Main'!$B$4=2,'Index LA Main'!$A$177:$Y$339,IF('Index LA Main'!$B$4=3,'Index LA Main'!$A$346:$Y$508,IF('Index LA Main'!$B$4=4,'Index LA Main'!$A$515:$Y$677,"Error")))),'Index LA Main'!J$1,0),"Error")</f>
        <v>0.55000000000000004</v>
      </c>
      <c r="K113" s="77" t="str">
        <f>IFERROR(VLOOKUP($A113,IF('Index LA Main'!$B$4=1,'Index LA Main'!$A$8:$Y$170,IF('Index LA Main'!$B$4=2,'Index LA Main'!$A$177:$Y$339,IF('Index LA Main'!$B$4=3,'Index LA Main'!$A$346:$Y$508,IF('Index LA Main'!$B$4=4,'Index LA Main'!$A$515:$Y$677,"Error")))),'Index LA Main'!K$1,0),"Error")</f>
        <v>-</v>
      </c>
      <c r="L113" s="77">
        <f>IFERROR(VLOOKUP($A113,IF('Index LA Main'!$B$4=1,'Index LA Main'!$A$8:$Y$170,IF('Index LA Main'!$B$4=2,'Index LA Main'!$A$177:$Y$339,IF('Index LA Main'!$B$4=3,'Index LA Main'!$A$346:$Y$508,IF('Index LA Main'!$B$4=4,'Index LA Main'!$A$515:$Y$677,"Error")))),'Index LA Main'!L$1,0),"Error")</f>
        <v>0</v>
      </c>
      <c r="M113" s="77" t="str">
        <f>IFERROR(VLOOKUP($A113,IF('Index LA Main'!$B$4=1,'Index LA Main'!$A$8:$Y$170,IF('Index LA Main'!$B$4=2,'Index LA Main'!$A$177:$Y$339,IF('Index LA Main'!$B$4=3,'Index LA Main'!$A$346:$Y$508,IF('Index LA Main'!$B$4=4,'Index LA Main'!$A$515:$Y$677,"Error")))),'Index LA Main'!M$1,0),"Error")</f>
        <v>x</v>
      </c>
      <c r="N113" s="77" t="str">
        <f>IFERROR(VLOOKUP($A113,IF('Index LA Main'!$B$4=1,'Index LA Main'!$A$8:$Y$170,IF('Index LA Main'!$B$4=2,'Index LA Main'!$A$177:$Y$339,IF('Index LA Main'!$B$4=3,'Index LA Main'!$A$346:$Y$508,IF('Index LA Main'!$B$4=4,'Index LA Main'!$A$515:$Y$677,"Error")))),'Index LA Main'!N$1,0),"Error")</f>
        <v>-</v>
      </c>
      <c r="O113" s="77">
        <f>IFERROR(VLOOKUP($A113,IF('Index LA Main'!$B$4=1,'Index LA Main'!$A$8:$Y$170,IF('Index LA Main'!$B$4=2,'Index LA Main'!$A$177:$Y$339,IF('Index LA Main'!$B$4=3,'Index LA Main'!$A$346:$Y$508,IF('Index LA Main'!$B$4=4,'Index LA Main'!$A$515:$Y$677,"Error")))),'Index LA Main'!O$1,0),"Error")</f>
        <v>0.03</v>
      </c>
      <c r="P113" s="77">
        <f>IFERROR(VLOOKUP($A113,IF('Index LA Main'!$B$4=1,'Index LA Main'!$A$8:$Y$170,IF('Index LA Main'!$B$4=2,'Index LA Main'!$A$177:$Y$339,IF('Index LA Main'!$B$4=3,'Index LA Main'!$A$346:$Y$508,IF('Index LA Main'!$B$4=4,'Index LA Main'!$A$515:$Y$677,"Error")))),'Index LA Main'!P$1,0),"Error")</f>
        <v>0</v>
      </c>
      <c r="Q113" s="77" t="str">
        <f>IFERROR(VLOOKUP($A113,IF('Index LA Main'!$B$4=1,'Index LA Main'!$A$8:$Y$170,IF('Index LA Main'!$B$4=2,'Index LA Main'!$A$177:$Y$339,IF('Index LA Main'!$B$4=3,'Index LA Main'!$A$346:$Y$508,IF('Index LA Main'!$B$4=4,'Index LA Main'!$A$515:$Y$677,"Error")))),'Index LA Main'!Q$1,0),"Error")</f>
        <v>-</v>
      </c>
      <c r="R113" s="77">
        <f>IFERROR(VLOOKUP($A113,IF('Index LA Main'!$B$4=1,'Index LA Main'!$A$8:$Y$170,IF('Index LA Main'!$B$4=2,'Index LA Main'!$A$177:$Y$339,IF('Index LA Main'!$B$4=3,'Index LA Main'!$A$346:$Y$508,IF('Index LA Main'!$B$4=4,'Index LA Main'!$A$515:$Y$677,"Error")))),'Index LA Main'!R$1,0),"Error")</f>
        <v>0.01</v>
      </c>
      <c r="S113" s="77">
        <f>IFERROR(VLOOKUP($A113,IF('Index LA Main'!$B$4=1,'Index LA Main'!$A$8:$Y$170,IF('Index LA Main'!$B$4=2,'Index LA Main'!$A$177:$Y$339,IF('Index LA Main'!$B$4=3,'Index LA Main'!$A$346:$Y$508,IF('Index LA Main'!$B$4=4,'Index LA Main'!$A$515:$Y$677,"Error")))),'Index LA Main'!S$1,0),"Error")</f>
        <v>0.01</v>
      </c>
      <c r="T113" s="77" t="str">
        <f>IFERROR(VLOOKUP($A113,IF('Index LA Main'!$B$4=1,'Index LA Main'!$A$8:$Y$170,IF('Index LA Main'!$B$4=2,'Index LA Main'!$A$177:$Y$339,IF('Index LA Main'!$B$4=3,'Index LA Main'!$A$346:$Y$508,IF('Index LA Main'!$B$4=4,'Index LA Main'!$A$515:$Y$677,"Error")))),'Index LA Main'!T$1,0),"Error")</f>
        <v>-</v>
      </c>
      <c r="U113" s="77" t="str">
        <f>IFERROR(VLOOKUP($A113,IF('Index LA Main'!$B$4=1,'Index LA Main'!$A$8:$Y$170,IF('Index LA Main'!$B$4=2,'Index LA Main'!$A$177:$Y$339,IF('Index LA Main'!$B$4=3,'Index LA Main'!$A$346:$Y$508,IF('Index LA Main'!$B$4=4,'Index LA Main'!$A$515:$Y$677,"Error")))),'Index LA Main'!U$1,0),"Error")</f>
        <v>x</v>
      </c>
      <c r="V113" s="77">
        <f>IFERROR(VLOOKUP($A113,IF('Index LA Main'!$B$4=1,'Index LA Main'!$A$8:$Y$170,IF('Index LA Main'!$B$4=2,'Index LA Main'!$A$177:$Y$339,IF('Index LA Main'!$B$4=3,'Index LA Main'!$A$346:$Y$508,IF('Index LA Main'!$B$4=4,'Index LA Main'!$A$515:$Y$677,"Error")))),'Index LA Main'!V$1,0),"Error")</f>
        <v>0.01</v>
      </c>
      <c r="W113" s="77">
        <f>IFERROR(VLOOKUP($A113,IF('Index LA Main'!$B$4=1,'Index LA Main'!$A$8:$Y$170,IF('Index LA Main'!$B$4=2,'Index LA Main'!$A$177:$Y$339,IF('Index LA Main'!$B$4=3,'Index LA Main'!$A$346:$Y$508,IF('Index LA Main'!$B$4=4,'Index LA Main'!$A$515:$Y$677,"Error")))),'Index LA Main'!W$1,0),"Error")</f>
        <v>0.04</v>
      </c>
      <c r="X113" s="77">
        <f>IFERROR(VLOOKUP($A113,IF('Index LA Main'!$B$4=1,'Index LA Main'!$A$8:$Y$170,IF('Index LA Main'!$B$4=2,'Index LA Main'!$A$177:$Y$339,IF('Index LA Main'!$B$4=3,'Index LA Main'!$A$346:$Y$508,IF('Index LA Main'!$B$4=4,'Index LA Main'!$A$515:$Y$677,"Error")))),'Index LA Main'!X$1,0),"Error")</f>
        <v>0.02</v>
      </c>
      <c r="Y113" s="77">
        <f>IFERROR(VLOOKUP($A113,IF('Index LA Main'!$B$4=1,'Index LA Main'!$A$8:$Y$170,IF('Index LA Main'!$B$4=2,'Index LA Main'!$A$177:$Y$339,IF('Index LA Main'!$B$4=3,'Index LA Main'!$A$346:$Y$508,IF('Index LA Main'!$B$4=4,'Index LA Main'!$A$515:$Y$677,"Error")))),'Index LA Main'!Y$1,0),"Error")</f>
        <v>0.01</v>
      </c>
    </row>
    <row r="114" spans="1:25" s="129" customFormat="1" x14ac:dyDescent="0.2">
      <c r="A114" s="6">
        <v>879</v>
      </c>
      <c r="B114" s="6" t="s">
        <v>281</v>
      </c>
      <c r="C114" s="7" t="s">
        <v>184</v>
      </c>
      <c r="D114" s="122">
        <f>IFERROR(VLOOKUP($A114,IF('Index LA Main'!$B$4=1,'Index LA Main'!$A$8:$Y$170,IF('Index LA Main'!$B$4=2,'Index LA Main'!$A$177:$Y$339,IF('Index LA Main'!$B$4=3,'Index LA Main'!$A$346:$Y$508,IF('Index LA Main'!$B$4=4,'Index LA Main'!$A$515:$Y$677,"Error")))),'Index LA Main'!D$1,0),"Error")</f>
        <v>2770</v>
      </c>
      <c r="E114" s="77">
        <f>IFERROR(VLOOKUP($A114,IF('Index LA Main'!$B$4=1,'Index LA Main'!$A$8:$Y$170,IF('Index LA Main'!$B$4=2,'Index LA Main'!$A$177:$Y$339,IF('Index LA Main'!$B$4=3,'Index LA Main'!$A$346:$Y$508,IF('Index LA Main'!$B$4=4,'Index LA Main'!$A$515:$Y$677,"Error")))),'Index LA Main'!E$1,0),"Error")</f>
        <v>0.95</v>
      </c>
      <c r="F114" s="77">
        <f>IFERROR(VLOOKUP($A114,IF('Index LA Main'!$B$4=1,'Index LA Main'!$A$8:$Y$170,IF('Index LA Main'!$B$4=2,'Index LA Main'!$A$177:$Y$339,IF('Index LA Main'!$B$4=3,'Index LA Main'!$A$346:$Y$508,IF('Index LA Main'!$B$4=4,'Index LA Main'!$A$515:$Y$677,"Error")))),'Index LA Main'!F$1,0),"Error")</f>
        <v>0.94</v>
      </c>
      <c r="G114" s="77">
        <f>IFERROR(VLOOKUP($A114,IF('Index LA Main'!$B$4=1,'Index LA Main'!$A$8:$Y$170,IF('Index LA Main'!$B$4=2,'Index LA Main'!$A$177:$Y$339,IF('Index LA Main'!$B$4=3,'Index LA Main'!$A$346:$Y$508,IF('Index LA Main'!$B$4=4,'Index LA Main'!$A$515:$Y$677,"Error")))),'Index LA Main'!G$1,0),"Error")</f>
        <v>0.18</v>
      </c>
      <c r="H114" s="77" t="str">
        <f>IFERROR(VLOOKUP($A114,IF('Index LA Main'!$B$4=1,'Index LA Main'!$A$8:$Y$170,IF('Index LA Main'!$B$4=2,'Index LA Main'!$A$177:$Y$339,IF('Index LA Main'!$B$4=3,'Index LA Main'!$A$346:$Y$508,IF('Index LA Main'!$B$4=4,'Index LA Main'!$A$515:$Y$677,"Error")))),'Index LA Main'!H$1,0),"Error")</f>
        <v>-</v>
      </c>
      <c r="I114" s="77">
        <f>IFERROR(VLOOKUP($A114,IF('Index LA Main'!$B$4=1,'Index LA Main'!$A$8:$Y$170,IF('Index LA Main'!$B$4=2,'Index LA Main'!$A$177:$Y$339,IF('Index LA Main'!$B$4=3,'Index LA Main'!$A$346:$Y$508,IF('Index LA Main'!$B$4=4,'Index LA Main'!$A$515:$Y$677,"Error")))),'Index LA Main'!I$1,0),"Error")</f>
        <v>0.05</v>
      </c>
      <c r="J114" s="77">
        <f>IFERROR(VLOOKUP($A114,IF('Index LA Main'!$B$4=1,'Index LA Main'!$A$8:$Y$170,IF('Index LA Main'!$B$4=2,'Index LA Main'!$A$177:$Y$339,IF('Index LA Main'!$B$4=3,'Index LA Main'!$A$346:$Y$508,IF('Index LA Main'!$B$4=4,'Index LA Main'!$A$515:$Y$677,"Error")))),'Index LA Main'!J$1,0),"Error")</f>
        <v>0.69</v>
      </c>
      <c r="K114" s="77" t="str">
        <f>IFERROR(VLOOKUP($A114,IF('Index LA Main'!$B$4=1,'Index LA Main'!$A$8:$Y$170,IF('Index LA Main'!$B$4=2,'Index LA Main'!$A$177:$Y$339,IF('Index LA Main'!$B$4=3,'Index LA Main'!$A$346:$Y$508,IF('Index LA Main'!$B$4=4,'Index LA Main'!$A$515:$Y$677,"Error")))),'Index LA Main'!K$1,0),"Error")</f>
        <v>x</v>
      </c>
      <c r="L114" s="77" t="str">
        <f>IFERROR(VLOOKUP($A114,IF('Index LA Main'!$B$4=1,'Index LA Main'!$A$8:$Y$170,IF('Index LA Main'!$B$4=2,'Index LA Main'!$A$177:$Y$339,IF('Index LA Main'!$B$4=3,'Index LA Main'!$A$346:$Y$508,IF('Index LA Main'!$B$4=4,'Index LA Main'!$A$515:$Y$677,"Error")))),'Index LA Main'!L$1,0),"Error")</f>
        <v>x</v>
      </c>
      <c r="M114" s="77" t="str">
        <f>IFERROR(VLOOKUP($A114,IF('Index LA Main'!$B$4=1,'Index LA Main'!$A$8:$Y$170,IF('Index LA Main'!$B$4=2,'Index LA Main'!$A$177:$Y$339,IF('Index LA Main'!$B$4=3,'Index LA Main'!$A$346:$Y$508,IF('Index LA Main'!$B$4=4,'Index LA Main'!$A$515:$Y$677,"Error")))),'Index LA Main'!M$1,0),"Error")</f>
        <v>x</v>
      </c>
      <c r="N114" s="77" t="str">
        <f>IFERROR(VLOOKUP($A114,IF('Index LA Main'!$B$4=1,'Index LA Main'!$A$8:$Y$170,IF('Index LA Main'!$B$4=2,'Index LA Main'!$A$177:$Y$339,IF('Index LA Main'!$B$4=3,'Index LA Main'!$A$346:$Y$508,IF('Index LA Main'!$B$4=4,'Index LA Main'!$A$515:$Y$677,"Error")))),'Index LA Main'!N$1,0),"Error")</f>
        <v>x</v>
      </c>
      <c r="O114" s="77">
        <f>IFERROR(VLOOKUP($A114,IF('Index LA Main'!$B$4=1,'Index LA Main'!$A$8:$Y$170,IF('Index LA Main'!$B$4=2,'Index LA Main'!$A$177:$Y$339,IF('Index LA Main'!$B$4=3,'Index LA Main'!$A$346:$Y$508,IF('Index LA Main'!$B$4=4,'Index LA Main'!$A$515:$Y$677,"Error")))),'Index LA Main'!O$1,0),"Error")</f>
        <v>0.08</v>
      </c>
      <c r="P114" s="77">
        <f>IFERROR(VLOOKUP($A114,IF('Index LA Main'!$B$4=1,'Index LA Main'!$A$8:$Y$170,IF('Index LA Main'!$B$4=2,'Index LA Main'!$A$177:$Y$339,IF('Index LA Main'!$B$4=3,'Index LA Main'!$A$346:$Y$508,IF('Index LA Main'!$B$4=4,'Index LA Main'!$A$515:$Y$677,"Error")))),'Index LA Main'!P$1,0),"Error")</f>
        <v>0</v>
      </c>
      <c r="Q114" s="77">
        <f>IFERROR(VLOOKUP($A114,IF('Index LA Main'!$B$4=1,'Index LA Main'!$A$8:$Y$170,IF('Index LA Main'!$B$4=2,'Index LA Main'!$A$177:$Y$339,IF('Index LA Main'!$B$4=3,'Index LA Main'!$A$346:$Y$508,IF('Index LA Main'!$B$4=4,'Index LA Main'!$A$515:$Y$677,"Error")))),'Index LA Main'!Q$1,0),"Error")</f>
        <v>0.01</v>
      </c>
      <c r="R114" s="77" t="str">
        <f>IFERROR(VLOOKUP($A114,IF('Index LA Main'!$B$4=1,'Index LA Main'!$A$8:$Y$170,IF('Index LA Main'!$B$4=2,'Index LA Main'!$A$177:$Y$339,IF('Index LA Main'!$B$4=3,'Index LA Main'!$A$346:$Y$508,IF('Index LA Main'!$B$4=4,'Index LA Main'!$A$515:$Y$677,"Error")))),'Index LA Main'!R$1,0),"Error")</f>
        <v>-</v>
      </c>
      <c r="S114" s="77" t="str">
        <f>IFERROR(VLOOKUP($A114,IF('Index LA Main'!$B$4=1,'Index LA Main'!$A$8:$Y$170,IF('Index LA Main'!$B$4=2,'Index LA Main'!$A$177:$Y$339,IF('Index LA Main'!$B$4=3,'Index LA Main'!$A$346:$Y$508,IF('Index LA Main'!$B$4=4,'Index LA Main'!$A$515:$Y$677,"Error")))),'Index LA Main'!S$1,0),"Error")</f>
        <v>-</v>
      </c>
      <c r="T114" s="77" t="str">
        <f>IFERROR(VLOOKUP($A114,IF('Index LA Main'!$B$4=1,'Index LA Main'!$A$8:$Y$170,IF('Index LA Main'!$B$4=2,'Index LA Main'!$A$177:$Y$339,IF('Index LA Main'!$B$4=3,'Index LA Main'!$A$346:$Y$508,IF('Index LA Main'!$B$4=4,'Index LA Main'!$A$515:$Y$677,"Error")))),'Index LA Main'!T$1,0),"Error")</f>
        <v>x</v>
      </c>
      <c r="U114" s="77" t="str">
        <f>IFERROR(VLOOKUP($A114,IF('Index LA Main'!$B$4=1,'Index LA Main'!$A$8:$Y$170,IF('Index LA Main'!$B$4=2,'Index LA Main'!$A$177:$Y$339,IF('Index LA Main'!$B$4=3,'Index LA Main'!$A$346:$Y$508,IF('Index LA Main'!$B$4=4,'Index LA Main'!$A$515:$Y$677,"Error")))),'Index LA Main'!U$1,0),"Error")</f>
        <v>x</v>
      </c>
      <c r="V114" s="77">
        <f>IFERROR(VLOOKUP($A114,IF('Index LA Main'!$B$4=1,'Index LA Main'!$A$8:$Y$170,IF('Index LA Main'!$B$4=2,'Index LA Main'!$A$177:$Y$339,IF('Index LA Main'!$B$4=3,'Index LA Main'!$A$346:$Y$508,IF('Index LA Main'!$B$4=4,'Index LA Main'!$A$515:$Y$677,"Error")))),'Index LA Main'!V$1,0),"Error")</f>
        <v>0.01</v>
      </c>
      <c r="W114" s="77">
        <f>IFERROR(VLOOKUP($A114,IF('Index LA Main'!$B$4=1,'Index LA Main'!$A$8:$Y$170,IF('Index LA Main'!$B$4=2,'Index LA Main'!$A$177:$Y$339,IF('Index LA Main'!$B$4=3,'Index LA Main'!$A$346:$Y$508,IF('Index LA Main'!$B$4=4,'Index LA Main'!$A$515:$Y$677,"Error")))),'Index LA Main'!W$1,0),"Error")</f>
        <v>0.04</v>
      </c>
      <c r="X114" s="77">
        <f>IFERROR(VLOOKUP($A114,IF('Index LA Main'!$B$4=1,'Index LA Main'!$A$8:$Y$170,IF('Index LA Main'!$B$4=2,'Index LA Main'!$A$177:$Y$339,IF('Index LA Main'!$B$4=3,'Index LA Main'!$A$346:$Y$508,IF('Index LA Main'!$B$4=4,'Index LA Main'!$A$515:$Y$677,"Error")))),'Index LA Main'!X$1,0),"Error")</f>
        <v>0.01</v>
      </c>
      <c r="Y114" s="77">
        <f>IFERROR(VLOOKUP($A114,IF('Index LA Main'!$B$4=1,'Index LA Main'!$A$8:$Y$170,IF('Index LA Main'!$B$4=2,'Index LA Main'!$A$177:$Y$339,IF('Index LA Main'!$B$4=3,'Index LA Main'!$A$346:$Y$508,IF('Index LA Main'!$B$4=4,'Index LA Main'!$A$515:$Y$677,"Error")))),'Index LA Main'!Y$1,0),"Error")</f>
        <v>0.01</v>
      </c>
    </row>
    <row r="115" spans="1:25" s="129" customFormat="1" x14ac:dyDescent="0.2">
      <c r="A115" s="6">
        <v>836</v>
      </c>
      <c r="B115" s="6" t="s">
        <v>282</v>
      </c>
      <c r="C115" s="7" t="s">
        <v>184</v>
      </c>
      <c r="D115" s="122">
        <f>IFERROR(VLOOKUP($A115,IF('Index LA Main'!$B$4=1,'Index LA Main'!$A$8:$Y$170,IF('Index LA Main'!$B$4=2,'Index LA Main'!$A$177:$Y$339,IF('Index LA Main'!$B$4=3,'Index LA Main'!$A$346:$Y$508,IF('Index LA Main'!$B$4=4,'Index LA Main'!$A$515:$Y$677,"Error")))),'Index LA Main'!D$1,0),"Error")</f>
        <v>1630</v>
      </c>
      <c r="E115" s="77">
        <f>IFERROR(VLOOKUP($A115,IF('Index LA Main'!$B$4=1,'Index LA Main'!$A$8:$Y$170,IF('Index LA Main'!$B$4=2,'Index LA Main'!$A$177:$Y$339,IF('Index LA Main'!$B$4=3,'Index LA Main'!$A$346:$Y$508,IF('Index LA Main'!$B$4=4,'Index LA Main'!$A$515:$Y$677,"Error")))),'Index LA Main'!E$1,0),"Error")</f>
        <v>0.92</v>
      </c>
      <c r="F115" s="77">
        <f>IFERROR(VLOOKUP($A115,IF('Index LA Main'!$B$4=1,'Index LA Main'!$A$8:$Y$170,IF('Index LA Main'!$B$4=2,'Index LA Main'!$A$177:$Y$339,IF('Index LA Main'!$B$4=3,'Index LA Main'!$A$346:$Y$508,IF('Index LA Main'!$B$4=4,'Index LA Main'!$A$515:$Y$677,"Error")))),'Index LA Main'!F$1,0),"Error")</f>
        <v>0.9</v>
      </c>
      <c r="G115" s="77">
        <f>IFERROR(VLOOKUP($A115,IF('Index LA Main'!$B$4=1,'Index LA Main'!$A$8:$Y$170,IF('Index LA Main'!$B$4=2,'Index LA Main'!$A$177:$Y$339,IF('Index LA Main'!$B$4=3,'Index LA Main'!$A$346:$Y$508,IF('Index LA Main'!$B$4=4,'Index LA Main'!$A$515:$Y$677,"Error")))),'Index LA Main'!G$1,0),"Error")</f>
        <v>0.31</v>
      </c>
      <c r="H115" s="77" t="str">
        <f>IFERROR(VLOOKUP($A115,IF('Index LA Main'!$B$4=1,'Index LA Main'!$A$8:$Y$170,IF('Index LA Main'!$B$4=2,'Index LA Main'!$A$177:$Y$339,IF('Index LA Main'!$B$4=3,'Index LA Main'!$A$346:$Y$508,IF('Index LA Main'!$B$4=4,'Index LA Main'!$A$515:$Y$677,"Error")))),'Index LA Main'!H$1,0),"Error")</f>
        <v>-</v>
      </c>
      <c r="I115" s="77">
        <f>IFERROR(VLOOKUP($A115,IF('Index LA Main'!$B$4=1,'Index LA Main'!$A$8:$Y$170,IF('Index LA Main'!$B$4=2,'Index LA Main'!$A$177:$Y$339,IF('Index LA Main'!$B$4=3,'Index LA Main'!$A$346:$Y$508,IF('Index LA Main'!$B$4=4,'Index LA Main'!$A$515:$Y$677,"Error")))),'Index LA Main'!I$1,0),"Error")</f>
        <v>0.02</v>
      </c>
      <c r="J115" s="77">
        <f>IFERROR(VLOOKUP($A115,IF('Index LA Main'!$B$4=1,'Index LA Main'!$A$8:$Y$170,IF('Index LA Main'!$B$4=2,'Index LA Main'!$A$177:$Y$339,IF('Index LA Main'!$B$4=3,'Index LA Main'!$A$346:$Y$508,IF('Index LA Main'!$B$4=4,'Index LA Main'!$A$515:$Y$677,"Error")))),'Index LA Main'!J$1,0),"Error")</f>
        <v>0.55000000000000004</v>
      </c>
      <c r="K115" s="77" t="str">
        <f>IFERROR(VLOOKUP($A115,IF('Index LA Main'!$B$4=1,'Index LA Main'!$A$8:$Y$170,IF('Index LA Main'!$B$4=2,'Index LA Main'!$A$177:$Y$339,IF('Index LA Main'!$B$4=3,'Index LA Main'!$A$346:$Y$508,IF('Index LA Main'!$B$4=4,'Index LA Main'!$A$515:$Y$677,"Error")))),'Index LA Main'!K$1,0),"Error")</f>
        <v>x</v>
      </c>
      <c r="L115" s="77">
        <f>IFERROR(VLOOKUP($A115,IF('Index LA Main'!$B$4=1,'Index LA Main'!$A$8:$Y$170,IF('Index LA Main'!$B$4=2,'Index LA Main'!$A$177:$Y$339,IF('Index LA Main'!$B$4=3,'Index LA Main'!$A$346:$Y$508,IF('Index LA Main'!$B$4=4,'Index LA Main'!$A$515:$Y$677,"Error")))),'Index LA Main'!L$1,0),"Error")</f>
        <v>0</v>
      </c>
      <c r="M115" s="77">
        <f>IFERROR(VLOOKUP($A115,IF('Index LA Main'!$B$4=1,'Index LA Main'!$A$8:$Y$170,IF('Index LA Main'!$B$4=2,'Index LA Main'!$A$177:$Y$339,IF('Index LA Main'!$B$4=3,'Index LA Main'!$A$346:$Y$508,IF('Index LA Main'!$B$4=4,'Index LA Main'!$A$515:$Y$677,"Error")))),'Index LA Main'!M$1,0),"Error")</f>
        <v>0</v>
      </c>
      <c r="N115" s="77" t="str">
        <f>IFERROR(VLOOKUP($A115,IF('Index LA Main'!$B$4=1,'Index LA Main'!$A$8:$Y$170,IF('Index LA Main'!$B$4=2,'Index LA Main'!$A$177:$Y$339,IF('Index LA Main'!$B$4=3,'Index LA Main'!$A$346:$Y$508,IF('Index LA Main'!$B$4=4,'Index LA Main'!$A$515:$Y$677,"Error")))),'Index LA Main'!N$1,0),"Error")</f>
        <v>x</v>
      </c>
      <c r="O115" s="77">
        <f>IFERROR(VLOOKUP($A115,IF('Index LA Main'!$B$4=1,'Index LA Main'!$A$8:$Y$170,IF('Index LA Main'!$B$4=2,'Index LA Main'!$A$177:$Y$339,IF('Index LA Main'!$B$4=3,'Index LA Main'!$A$346:$Y$508,IF('Index LA Main'!$B$4=4,'Index LA Main'!$A$515:$Y$677,"Error")))),'Index LA Main'!O$1,0),"Error")</f>
        <v>0.06</v>
      </c>
      <c r="P115" s="77">
        <f>IFERROR(VLOOKUP($A115,IF('Index LA Main'!$B$4=1,'Index LA Main'!$A$8:$Y$170,IF('Index LA Main'!$B$4=2,'Index LA Main'!$A$177:$Y$339,IF('Index LA Main'!$B$4=3,'Index LA Main'!$A$346:$Y$508,IF('Index LA Main'!$B$4=4,'Index LA Main'!$A$515:$Y$677,"Error")))),'Index LA Main'!P$1,0),"Error")</f>
        <v>0</v>
      </c>
      <c r="Q115" s="77">
        <f>IFERROR(VLOOKUP($A115,IF('Index LA Main'!$B$4=1,'Index LA Main'!$A$8:$Y$170,IF('Index LA Main'!$B$4=2,'Index LA Main'!$A$177:$Y$339,IF('Index LA Main'!$B$4=3,'Index LA Main'!$A$346:$Y$508,IF('Index LA Main'!$B$4=4,'Index LA Main'!$A$515:$Y$677,"Error")))),'Index LA Main'!Q$1,0),"Error")</f>
        <v>0.01</v>
      </c>
      <c r="R115" s="77">
        <f>IFERROR(VLOOKUP($A115,IF('Index LA Main'!$B$4=1,'Index LA Main'!$A$8:$Y$170,IF('Index LA Main'!$B$4=2,'Index LA Main'!$A$177:$Y$339,IF('Index LA Main'!$B$4=3,'Index LA Main'!$A$346:$Y$508,IF('Index LA Main'!$B$4=4,'Index LA Main'!$A$515:$Y$677,"Error")))),'Index LA Main'!R$1,0),"Error")</f>
        <v>0.01</v>
      </c>
      <c r="S115" s="77">
        <f>IFERROR(VLOOKUP($A115,IF('Index LA Main'!$B$4=1,'Index LA Main'!$A$8:$Y$170,IF('Index LA Main'!$B$4=2,'Index LA Main'!$A$177:$Y$339,IF('Index LA Main'!$B$4=3,'Index LA Main'!$A$346:$Y$508,IF('Index LA Main'!$B$4=4,'Index LA Main'!$A$515:$Y$677,"Error")))),'Index LA Main'!S$1,0),"Error")</f>
        <v>0.01</v>
      </c>
      <c r="T115" s="77" t="str">
        <f>IFERROR(VLOOKUP($A115,IF('Index LA Main'!$B$4=1,'Index LA Main'!$A$8:$Y$170,IF('Index LA Main'!$B$4=2,'Index LA Main'!$A$177:$Y$339,IF('Index LA Main'!$B$4=3,'Index LA Main'!$A$346:$Y$508,IF('Index LA Main'!$B$4=4,'Index LA Main'!$A$515:$Y$677,"Error")))),'Index LA Main'!T$1,0),"Error")</f>
        <v>-</v>
      </c>
      <c r="U115" s="77">
        <f>IFERROR(VLOOKUP($A115,IF('Index LA Main'!$B$4=1,'Index LA Main'!$A$8:$Y$170,IF('Index LA Main'!$B$4=2,'Index LA Main'!$A$177:$Y$339,IF('Index LA Main'!$B$4=3,'Index LA Main'!$A$346:$Y$508,IF('Index LA Main'!$B$4=4,'Index LA Main'!$A$515:$Y$677,"Error")))),'Index LA Main'!U$1,0),"Error")</f>
        <v>0</v>
      </c>
      <c r="V115" s="77" t="str">
        <f>IFERROR(VLOOKUP($A115,IF('Index LA Main'!$B$4=1,'Index LA Main'!$A$8:$Y$170,IF('Index LA Main'!$B$4=2,'Index LA Main'!$A$177:$Y$339,IF('Index LA Main'!$B$4=3,'Index LA Main'!$A$346:$Y$508,IF('Index LA Main'!$B$4=4,'Index LA Main'!$A$515:$Y$677,"Error")))),'Index LA Main'!V$1,0),"Error")</f>
        <v>-</v>
      </c>
      <c r="W115" s="77">
        <f>IFERROR(VLOOKUP($A115,IF('Index LA Main'!$B$4=1,'Index LA Main'!$A$8:$Y$170,IF('Index LA Main'!$B$4=2,'Index LA Main'!$A$177:$Y$339,IF('Index LA Main'!$B$4=3,'Index LA Main'!$A$346:$Y$508,IF('Index LA Main'!$B$4=4,'Index LA Main'!$A$515:$Y$677,"Error")))),'Index LA Main'!W$1,0),"Error")</f>
        <v>0.05</v>
      </c>
      <c r="X115" s="77">
        <f>IFERROR(VLOOKUP($A115,IF('Index LA Main'!$B$4=1,'Index LA Main'!$A$8:$Y$170,IF('Index LA Main'!$B$4=2,'Index LA Main'!$A$177:$Y$339,IF('Index LA Main'!$B$4=3,'Index LA Main'!$A$346:$Y$508,IF('Index LA Main'!$B$4=4,'Index LA Main'!$A$515:$Y$677,"Error")))),'Index LA Main'!X$1,0),"Error")</f>
        <v>0.02</v>
      </c>
      <c r="Y115" s="77">
        <f>IFERROR(VLOOKUP($A115,IF('Index LA Main'!$B$4=1,'Index LA Main'!$A$8:$Y$170,IF('Index LA Main'!$B$4=2,'Index LA Main'!$A$177:$Y$339,IF('Index LA Main'!$B$4=3,'Index LA Main'!$A$346:$Y$508,IF('Index LA Main'!$B$4=4,'Index LA Main'!$A$515:$Y$677,"Error")))),'Index LA Main'!Y$1,0),"Error")</f>
        <v>0.01</v>
      </c>
    </row>
    <row r="116" spans="1:25" s="129" customFormat="1" x14ac:dyDescent="0.2">
      <c r="A116" s="6">
        <v>851</v>
      </c>
      <c r="B116" s="6" t="s">
        <v>283</v>
      </c>
      <c r="C116" s="7" t="s">
        <v>182</v>
      </c>
      <c r="D116" s="122">
        <f>IFERROR(VLOOKUP($A116,IF('Index LA Main'!$B$4=1,'Index LA Main'!$A$8:$Y$170,IF('Index LA Main'!$B$4=2,'Index LA Main'!$A$177:$Y$339,IF('Index LA Main'!$B$4=3,'Index LA Main'!$A$346:$Y$508,IF('Index LA Main'!$B$4=4,'Index LA Main'!$A$515:$Y$677,"Error")))),'Index LA Main'!D$1,0),"Error")</f>
        <v>1770</v>
      </c>
      <c r="E116" s="77">
        <f>IFERROR(VLOOKUP($A116,IF('Index LA Main'!$B$4=1,'Index LA Main'!$A$8:$Y$170,IF('Index LA Main'!$B$4=2,'Index LA Main'!$A$177:$Y$339,IF('Index LA Main'!$B$4=3,'Index LA Main'!$A$346:$Y$508,IF('Index LA Main'!$B$4=4,'Index LA Main'!$A$515:$Y$677,"Error")))),'Index LA Main'!E$1,0),"Error")</f>
        <v>0.88</v>
      </c>
      <c r="F116" s="77">
        <f>IFERROR(VLOOKUP($A116,IF('Index LA Main'!$B$4=1,'Index LA Main'!$A$8:$Y$170,IF('Index LA Main'!$B$4=2,'Index LA Main'!$A$177:$Y$339,IF('Index LA Main'!$B$4=3,'Index LA Main'!$A$346:$Y$508,IF('Index LA Main'!$B$4=4,'Index LA Main'!$A$515:$Y$677,"Error")))),'Index LA Main'!F$1,0),"Error")</f>
        <v>0.86</v>
      </c>
      <c r="G116" s="77">
        <f>IFERROR(VLOOKUP($A116,IF('Index LA Main'!$B$4=1,'Index LA Main'!$A$8:$Y$170,IF('Index LA Main'!$B$4=2,'Index LA Main'!$A$177:$Y$339,IF('Index LA Main'!$B$4=3,'Index LA Main'!$A$346:$Y$508,IF('Index LA Main'!$B$4=4,'Index LA Main'!$A$515:$Y$677,"Error")))),'Index LA Main'!G$1,0),"Error")</f>
        <v>0.51</v>
      </c>
      <c r="H116" s="77" t="str">
        <f>IFERROR(VLOOKUP($A116,IF('Index LA Main'!$B$4=1,'Index LA Main'!$A$8:$Y$170,IF('Index LA Main'!$B$4=2,'Index LA Main'!$A$177:$Y$339,IF('Index LA Main'!$B$4=3,'Index LA Main'!$A$346:$Y$508,IF('Index LA Main'!$B$4=4,'Index LA Main'!$A$515:$Y$677,"Error")))),'Index LA Main'!H$1,0),"Error")</f>
        <v>-</v>
      </c>
      <c r="I116" s="77">
        <f>IFERROR(VLOOKUP($A116,IF('Index LA Main'!$B$4=1,'Index LA Main'!$A$8:$Y$170,IF('Index LA Main'!$B$4=2,'Index LA Main'!$A$177:$Y$339,IF('Index LA Main'!$B$4=3,'Index LA Main'!$A$346:$Y$508,IF('Index LA Main'!$B$4=4,'Index LA Main'!$A$515:$Y$677,"Error")))),'Index LA Main'!I$1,0),"Error")</f>
        <v>0.05</v>
      </c>
      <c r="J116" s="77">
        <f>IFERROR(VLOOKUP($A116,IF('Index LA Main'!$B$4=1,'Index LA Main'!$A$8:$Y$170,IF('Index LA Main'!$B$4=2,'Index LA Main'!$A$177:$Y$339,IF('Index LA Main'!$B$4=3,'Index LA Main'!$A$346:$Y$508,IF('Index LA Main'!$B$4=4,'Index LA Main'!$A$515:$Y$677,"Error")))),'Index LA Main'!J$1,0),"Error")</f>
        <v>0.01</v>
      </c>
      <c r="K116" s="77">
        <f>IFERROR(VLOOKUP($A116,IF('Index LA Main'!$B$4=1,'Index LA Main'!$A$8:$Y$170,IF('Index LA Main'!$B$4=2,'Index LA Main'!$A$177:$Y$339,IF('Index LA Main'!$B$4=3,'Index LA Main'!$A$346:$Y$508,IF('Index LA Main'!$B$4=4,'Index LA Main'!$A$515:$Y$677,"Error")))),'Index LA Main'!K$1,0),"Error")</f>
        <v>0.28000000000000003</v>
      </c>
      <c r="L116" s="77">
        <f>IFERROR(VLOOKUP($A116,IF('Index LA Main'!$B$4=1,'Index LA Main'!$A$8:$Y$170,IF('Index LA Main'!$B$4=2,'Index LA Main'!$A$177:$Y$339,IF('Index LA Main'!$B$4=3,'Index LA Main'!$A$346:$Y$508,IF('Index LA Main'!$B$4=4,'Index LA Main'!$A$515:$Y$677,"Error")))),'Index LA Main'!L$1,0),"Error")</f>
        <v>0</v>
      </c>
      <c r="M116" s="77">
        <f>IFERROR(VLOOKUP($A116,IF('Index LA Main'!$B$4=1,'Index LA Main'!$A$8:$Y$170,IF('Index LA Main'!$B$4=2,'Index LA Main'!$A$177:$Y$339,IF('Index LA Main'!$B$4=3,'Index LA Main'!$A$346:$Y$508,IF('Index LA Main'!$B$4=4,'Index LA Main'!$A$515:$Y$677,"Error")))),'Index LA Main'!M$1,0),"Error")</f>
        <v>0</v>
      </c>
      <c r="N116" s="77">
        <f>IFERROR(VLOOKUP($A116,IF('Index LA Main'!$B$4=1,'Index LA Main'!$A$8:$Y$170,IF('Index LA Main'!$B$4=2,'Index LA Main'!$A$177:$Y$339,IF('Index LA Main'!$B$4=3,'Index LA Main'!$A$346:$Y$508,IF('Index LA Main'!$B$4=4,'Index LA Main'!$A$515:$Y$677,"Error")))),'Index LA Main'!N$1,0),"Error")</f>
        <v>0</v>
      </c>
      <c r="O116" s="77">
        <f>IFERROR(VLOOKUP($A116,IF('Index LA Main'!$B$4=1,'Index LA Main'!$A$8:$Y$170,IF('Index LA Main'!$B$4=2,'Index LA Main'!$A$177:$Y$339,IF('Index LA Main'!$B$4=3,'Index LA Main'!$A$346:$Y$508,IF('Index LA Main'!$B$4=4,'Index LA Main'!$A$515:$Y$677,"Error")))),'Index LA Main'!O$1,0),"Error")</f>
        <v>0.06</v>
      </c>
      <c r="P116" s="77" t="str">
        <f>IFERROR(VLOOKUP($A116,IF('Index LA Main'!$B$4=1,'Index LA Main'!$A$8:$Y$170,IF('Index LA Main'!$B$4=2,'Index LA Main'!$A$177:$Y$339,IF('Index LA Main'!$B$4=3,'Index LA Main'!$A$346:$Y$508,IF('Index LA Main'!$B$4=4,'Index LA Main'!$A$515:$Y$677,"Error")))),'Index LA Main'!P$1,0),"Error")</f>
        <v>x</v>
      </c>
      <c r="Q116" s="77">
        <f>IFERROR(VLOOKUP($A116,IF('Index LA Main'!$B$4=1,'Index LA Main'!$A$8:$Y$170,IF('Index LA Main'!$B$4=2,'Index LA Main'!$A$177:$Y$339,IF('Index LA Main'!$B$4=3,'Index LA Main'!$A$346:$Y$508,IF('Index LA Main'!$B$4=4,'Index LA Main'!$A$515:$Y$677,"Error")))),'Index LA Main'!Q$1,0),"Error")</f>
        <v>0</v>
      </c>
      <c r="R116" s="77">
        <f>IFERROR(VLOOKUP($A116,IF('Index LA Main'!$B$4=1,'Index LA Main'!$A$8:$Y$170,IF('Index LA Main'!$B$4=2,'Index LA Main'!$A$177:$Y$339,IF('Index LA Main'!$B$4=3,'Index LA Main'!$A$346:$Y$508,IF('Index LA Main'!$B$4=4,'Index LA Main'!$A$515:$Y$677,"Error")))),'Index LA Main'!R$1,0),"Error")</f>
        <v>0.02</v>
      </c>
      <c r="S116" s="77">
        <f>IFERROR(VLOOKUP($A116,IF('Index LA Main'!$B$4=1,'Index LA Main'!$A$8:$Y$170,IF('Index LA Main'!$B$4=2,'Index LA Main'!$A$177:$Y$339,IF('Index LA Main'!$B$4=3,'Index LA Main'!$A$346:$Y$508,IF('Index LA Main'!$B$4=4,'Index LA Main'!$A$515:$Y$677,"Error")))),'Index LA Main'!S$1,0),"Error")</f>
        <v>0.01</v>
      </c>
      <c r="T116" s="77">
        <f>IFERROR(VLOOKUP($A116,IF('Index LA Main'!$B$4=1,'Index LA Main'!$A$8:$Y$170,IF('Index LA Main'!$B$4=2,'Index LA Main'!$A$177:$Y$339,IF('Index LA Main'!$B$4=3,'Index LA Main'!$A$346:$Y$508,IF('Index LA Main'!$B$4=4,'Index LA Main'!$A$515:$Y$677,"Error")))),'Index LA Main'!T$1,0),"Error")</f>
        <v>0.01</v>
      </c>
      <c r="U116" s="77">
        <f>IFERROR(VLOOKUP($A116,IF('Index LA Main'!$B$4=1,'Index LA Main'!$A$8:$Y$170,IF('Index LA Main'!$B$4=2,'Index LA Main'!$A$177:$Y$339,IF('Index LA Main'!$B$4=3,'Index LA Main'!$A$346:$Y$508,IF('Index LA Main'!$B$4=4,'Index LA Main'!$A$515:$Y$677,"Error")))),'Index LA Main'!U$1,0),"Error")</f>
        <v>0</v>
      </c>
      <c r="V116" s="77">
        <f>IFERROR(VLOOKUP($A116,IF('Index LA Main'!$B$4=1,'Index LA Main'!$A$8:$Y$170,IF('Index LA Main'!$B$4=2,'Index LA Main'!$A$177:$Y$339,IF('Index LA Main'!$B$4=3,'Index LA Main'!$A$346:$Y$508,IF('Index LA Main'!$B$4=4,'Index LA Main'!$A$515:$Y$677,"Error")))),'Index LA Main'!V$1,0),"Error")</f>
        <v>0.01</v>
      </c>
      <c r="W116" s="77">
        <f>IFERROR(VLOOKUP($A116,IF('Index LA Main'!$B$4=1,'Index LA Main'!$A$8:$Y$170,IF('Index LA Main'!$B$4=2,'Index LA Main'!$A$177:$Y$339,IF('Index LA Main'!$B$4=3,'Index LA Main'!$A$346:$Y$508,IF('Index LA Main'!$B$4=4,'Index LA Main'!$A$515:$Y$677,"Error")))),'Index LA Main'!W$1,0),"Error")</f>
        <v>0.06</v>
      </c>
      <c r="X116" s="77">
        <f>IFERROR(VLOOKUP($A116,IF('Index LA Main'!$B$4=1,'Index LA Main'!$A$8:$Y$170,IF('Index LA Main'!$B$4=2,'Index LA Main'!$A$177:$Y$339,IF('Index LA Main'!$B$4=3,'Index LA Main'!$A$346:$Y$508,IF('Index LA Main'!$B$4=4,'Index LA Main'!$A$515:$Y$677,"Error")))),'Index LA Main'!X$1,0),"Error")</f>
        <v>0.03</v>
      </c>
      <c r="Y116" s="77">
        <f>IFERROR(VLOOKUP($A116,IF('Index LA Main'!$B$4=1,'Index LA Main'!$A$8:$Y$170,IF('Index LA Main'!$B$4=2,'Index LA Main'!$A$177:$Y$339,IF('Index LA Main'!$B$4=3,'Index LA Main'!$A$346:$Y$508,IF('Index LA Main'!$B$4=4,'Index LA Main'!$A$515:$Y$677,"Error")))),'Index LA Main'!Y$1,0),"Error")</f>
        <v>0.03</v>
      </c>
    </row>
    <row r="117" spans="1:25" s="129" customFormat="1" x14ac:dyDescent="0.2">
      <c r="A117" s="6">
        <v>870</v>
      </c>
      <c r="B117" s="6" t="s">
        <v>284</v>
      </c>
      <c r="C117" s="7" t="s">
        <v>182</v>
      </c>
      <c r="D117" s="122">
        <f>IFERROR(VLOOKUP($A117,IF('Index LA Main'!$B$4=1,'Index LA Main'!$A$8:$Y$170,IF('Index LA Main'!$B$4=2,'Index LA Main'!$A$177:$Y$339,IF('Index LA Main'!$B$4=3,'Index LA Main'!$A$346:$Y$508,IF('Index LA Main'!$B$4=4,'Index LA Main'!$A$515:$Y$677,"Error")))),'Index LA Main'!D$1,0),"Error")</f>
        <v>1080</v>
      </c>
      <c r="E117" s="77">
        <f>IFERROR(VLOOKUP($A117,IF('Index LA Main'!$B$4=1,'Index LA Main'!$A$8:$Y$170,IF('Index LA Main'!$B$4=2,'Index LA Main'!$A$177:$Y$339,IF('Index LA Main'!$B$4=3,'Index LA Main'!$A$346:$Y$508,IF('Index LA Main'!$B$4=4,'Index LA Main'!$A$515:$Y$677,"Error")))),'Index LA Main'!E$1,0),"Error")</f>
        <v>0.92</v>
      </c>
      <c r="F117" s="77">
        <f>IFERROR(VLOOKUP($A117,IF('Index LA Main'!$B$4=1,'Index LA Main'!$A$8:$Y$170,IF('Index LA Main'!$B$4=2,'Index LA Main'!$A$177:$Y$339,IF('Index LA Main'!$B$4=3,'Index LA Main'!$A$346:$Y$508,IF('Index LA Main'!$B$4=4,'Index LA Main'!$A$515:$Y$677,"Error")))),'Index LA Main'!F$1,0),"Error")</f>
        <v>0.9</v>
      </c>
      <c r="G117" s="77">
        <f>IFERROR(VLOOKUP($A117,IF('Index LA Main'!$B$4=1,'Index LA Main'!$A$8:$Y$170,IF('Index LA Main'!$B$4=2,'Index LA Main'!$A$177:$Y$339,IF('Index LA Main'!$B$4=3,'Index LA Main'!$A$346:$Y$508,IF('Index LA Main'!$B$4=4,'Index LA Main'!$A$515:$Y$677,"Error")))),'Index LA Main'!G$1,0),"Error")</f>
        <v>0.25</v>
      </c>
      <c r="H117" s="77">
        <f>IFERROR(VLOOKUP($A117,IF('Index LA Main'!$B$4=1,'Index LA Main'!$A$8:$Y$170,IF('Index LA Main'!$B$4=2,'Index LA Main'!$A$177:$Y$339,IF('Index LA Main'!$B$4=3,'Index LA Main'!$A$346:$Y$508,IF('Index LA Main'!$B$4=4,'Index LA Main'!$A$515:$Y$677,"Error")))),'Index LA Main'!H$1,0),"Error")</f>
        <v>0.01</v>
      </c>
      <c r="I117" s="77">
        <f>IFERROR(VLOOKUP($A117,IF('Index LA Main'!$B$4=1,'Index LA Main'!$A$8:$Y$170,IF('Index LA Main'!$B$4=2,'Index LA Main'!$A$177:$Y$339,IF('Index LA Main'!$B$4=3,'Index LA Main'!$A$346:$Y$508,IF('Index LA Main'!$B$4=4,'Index LA Main'!$A$515:$Y$677,"Error")))),'Index LA Main'!I$1,0),"Error")</f>
        <v>0.02</v>
      </c>
      <c r="J117" s="77">
        <f>IFERROR(VLOOKUP($A117,IF('Index LA Main'!$B$4=1,'Index LA Main'!$A$8:$Y$170,IF('Index LA Main'!$B$4=2,'Index LA Main'!$A$177:$Y$339,IF('Index LA Main'!$B$4=3,'Index LA Main'!$A$346:$Y$508,IF('Index LA Main'!$B$4=4,'Index LA Main'!$A$515:$Y$677,"Error")))),'Index LA Main'!J$1,0),"Error")</f>
        <v>0.56000000000000005</v>
      </c>
      <c r="K117" s="77">
        <f>IFERROR(VLOOKUP($A117,IF('Index LA Main'!$B$4=1,'Index LA Main'!$A$8:$Y$170,IF('Index LA Main'!$B$4=2,'Index LA Main'!$A$177:$Y$339,IF('Index LA Main'!$B$4=3,'Index LA Main'!$A$346:$Y$508,IF('Index LA Main'!$B$4=4,'Index LA Main'!$A$515:$Y$677,"Error")))),'Index LA Main'!K$1,0),"Error")</f>
        <v>0.06</v>
      </c>
      <c r="L117" s="77">
        <f>IFERROR(VLOOKUP($A117,IF('Index LA Main'!$B$4=1,'Index LA Main'!$A$8:$Y$170,IF('Index LA Main'!$B$4=2,'Index LA Main'!$A$177:$Y$339,IF('Index LA Main'!$B$4=3,'Index LA Main'!$A$346:$Y$508,IF('Index LA Main'!$B$4=4,'Index LA Main'!$A$515:$Y$677,"Error")))),'Index LA Main'!L$1,0),"Error")</f>
        <v>0</v>
      </c>
      <c r="M117" s="77">
        <f>IFERROR(VLOOKUP($A117,IF('Index LA Main'!$B$4=1,'Index LA Main'!$A$8:$Y$170,IF('Index LA Main'!$B$4=2,'Index LA Main'!$A$177:$Y$339,IF('Index LA Main'!$B$4=3,'Index LA Main'!$A$346:$Y$508,IF('Index LA Main'!$B$4=4,'Index LA Main'!$A$515:$Y$677,"Error")))),'Index LA Main'!M$1,0),"Error")</f>
        <v>0</v>
      </c>
      <c r="N117" s="77">
        <f>IFERROR(VLOOKUP($A117,IF('Index LA Main'!$B$4=1,'Index LA Main'!$A$8:$Y$170,IF('Index LA Main'!$B$4=2,'Index LA Main'!$A$177:$Y$339,IF('Index LA Main'!$B$4=3,'Index LA Main'!$A$346:$Y$508,IF('Index LA Main'!$B$4=4,'Index LA Main'!$A$515:$Y$677,"Error")))),'Index LA Main'!N$1,0),"Error")</f>
        <v>0</v>
      </c>
      <c r="O117" s="77">
        <f>IFERROR(VLOOKUP($A117,IF('Index LA Main'!$B$4=1,'Index LA Main'!$A$8:$Y$170,IF('Index LA Main'!$B$4=2,'Index LA Main'!$A$177:$Y$339,IF('Index LA Main'!$B$4=3,'Index LA Main'!$A$346:$Y$508,IF('Index LA Main'!$B$4=4,'Index LA Main'!$A$515:$Y$677,"Error")))),'Index LA Main'!O$1,0),"Error")</f>
        <v>0.04</v>
      </c>
      <c r="P117" s="77">
        <f>IFERROR(VLOOKUP($A117,IF('Index LA Main'!$B$4=1,'Index LA Main'!$A$8:$Y$170,IF('Index LA Main'!$B$4=2,'Index LA Main'!$A$177:$Y$339,IF('Index LA Main'!$B$4=3,'Index LA Main'!$A$346:$Y$508,IF('Index LA Main'!$B$4=4,'Index LA Main'!$A$515:$Y$677,"Error")))),'Index LA Main'!P$1,0),"Error")</f>
        <v>0</v>
      </c>
      <c r="Q117" s="77" t="str">
        <f>IFERROR(VLOOKUP($A117,IF('Index LA Main'!$B$4=1,'Index LA Main'!$A$8:$Y$170,IF('Index LA Main'!$B$4=2,'Index LA Main'!$A$177:$Y$339,IF('Index LA Main'!$B$4=3,'Index LA Main'!$A$346:$Y$508,IF('Index LA Main'!$B$4=4,'Index LA Main'!$A$515:$Y$677,"Error")))),'Index LA Main'!Q$1,0),"Error")</f>
        <v>x</v>
      </c>
      <c r="R117" s="77">
        <f>IFERROR(VLOOKUP($A117,IF('Index LA Main'!$B$4=1,'Index LA Main'!$A$8:$Y$170,IF('Index LA Main'!$B$4=2,'Index LA Main'!$A$177:$Y$339,IF('Index LA Main'!$B$4=3,'Index LA Main'!$A$346:$Y$508,IF('Index LA Main'!$B$4=4,'Index LA Main'!$A$515:$Y$677,"Error")))),'Index LA Main'!R$1,0),"Error")</f>
        <v>0.02</v>
      </c>
      <c r="S117" s="77">
        <f>IFERROR(VLOOKUP($A117,IF('Index LA Main'!$B$4=1,'Index LA Main'!$A$8:$Y$170,IF('Index LA Main'!$B$4=2,'Index LA Main'!$A$177:$Y$339,IF('Index LA Main'!$B$4=3,'Index LA Main'!$A$346:$Y$508,IF('Index LA Main'!$B$4=4,'Index LA Main'!$A$515:$Y$677,"Error")))),'Index LA Main'!S$1,0),"Error")</f>
        <v>0.01</v>
      </c>
      <c r="T117" s="77" t="str">
        <f>IFERROR(VLOOKUP($A117,IF('Index LA Main'!$B$4=1,'Index LA Main'!$A$8:$Y$170,IF('Index LA Main'!$B$4=2,'Index LA Main'!$A$177:$Y$339,IF('Index LA Main'!$B$4=3,'Index LA Main'!$A$346:$Y$508,IF('Index LA Main'!$B$4=4,'Index LA Main'!$A$515:$Y$677,"Error")))),'Index LA Main'!T$1,0),"Error")</f>
        <v>-</v>
      </c>
      <c r="U117" s="77" t="str">
        <f>IFERROR(VLOOKUP($A117,IF('Index LA Main'!$B$4=1,'Index LA Main'!$A$8:$Y$170,IF('Index LA Main'!$B$4=2,'Index LA Main'!$A$177:$Y$339,IF('Index LA Main'!$B$4=3,'Index LA Main'!$A$346:$Y$508,IF('Index LA Main'!$B$4=4,'Index LA Main'!$A$515:$Y$677,"Error")))),'Index LA Main'!U$1,0),"Error")</f>
        <v>x</v>
      </c>
      <c r="V117" s="77">
        <f>IFERROR(VLOOKUP($A117,IF('Index LA Main'!$B$4=1,'Index LA Main'!$A$8:$Y$170,IF('Index LA Main'!$B$4=2,'Index LA Main'!$A$177:$Y$339,IF('Index LA Main'!$B$4=3,'Index LA Main'!$A$346:$Y$508,IF('Index LA Main'!$B$4=4,'Index LA Main'!$A$515:$Y$677,"Error")))),'Index LA Main'!V$1,0),"Error")</f>
        <v>0.01</v>
      </c>
      <c r="W117" s="77">
        <f>IFERROR(VLOOKUP($A117,IF('Index LA Main'!$B$4=1,'Index LA Main'!$A$8:$Y$170,IF('Index LA Main'!$B$4=2,'Index LA Main'!$A$177:$Y$339,IF('Index LA Main'!$B$4=3,'Index LA Main'!$A$346:$Y$508,IF('Index LA Main'!$B$4=4,'Index LA Main'!$A$515:$Y$677,"Error")))),'Index LA Main'!W$1,0),"Error")</f>
        <v>0.05</v>
      </c>
      <c r="X117" s="77">
        <f>IFERROR(VLOOKUP($A117,IF('Index LA Main'!$B$4=1,'Index LA Main'!$A$8:$Y$170,IF('Index LA Main'!$B$4=2,'Index LA Main'!$A$177:$Y$339,IF('Index LA Main'!$B$4=3,'Index LA Main'!$A$346:$Y$508,IF('Index LA Main'!$B$4=4,'Index LA Main'!$A$515:$Y$677,"Error")))),'Index LA Main'!X$1,0),"Error")</f>
        <v>0.02</v>
      </c>
      <c r="Y117" s="77">
        <f>IFERROR(VLOOKUP($A117,IF('Index LA Main'!$B$4=1,'Index LA Main'!$A$8:$Y$170,IF('Index LA Main'!$B$4=2,'Index LA Main'!$A$177:$Y$339,IF('Index LA Main'!$B$4=3,'Index LA Main'!$A$346:$Y$508,IF('Index LA Main'!$B$4=4,'Index LA Main'!$A$515:$Y$677,"Error")))),'Index LA Main'!Y$1,0),"Error")</f>
        <v>0.01</v>
      </c>
    </row>
    <row r="118" spans="1:25" s="129" customFormat="1" x14ac:dyDescent="0.2">
      <c r="A118" s="6">
        <v>317</v>
      </c>
      <c r="B118" s="6" t="s">
        <v>285</v>
      </c>
      <c r="C118" s="7" t="s">
        <v>180</v>
      </c>
      <c r="D118" s="122">
        <f>IFERROR(VLOOKUP($A118,IF('Index LA Main'!$B$4=1,'Index LA Main'!$A$8:$Y$170,IF('Index LA Main'!$B$4=2,'Index LA Main'!$A$177:$Y$339,IF('Index LA Main'!$B$4=3,'Index LA Main'!$A$346:$Y$508,IF('Index LA Main'!$B$4=4,'Index LA Main'!$A$515:$Y$677,"Error")))),'Index LA Main'!D$1,0),"Error")</f>
        <v>3370</v>
      </c>
      <c r="E118" s="77">
        <f>IFERROR(VLOOKUP($A118,IF('Index LA Main'!$B$4=1,'Index LA Main'!$A$8:$Y$170,IF('Index LA Main'!$B$4=2,'Index LA Main'!$A$177:$Y$339,IF('Index LA Main'!$B$4=3,'Index LA Main'!$A$346:$Y$508,IF('Index LA Main'!$B$4=4,'Index LA Main'!$A$515:$Y$677,"Error")))),'Index LA Main'!E$1,0),"Error")</f>
        <v>0.95</v>
      </c>
      <c r="F118" s="77">
        <f>IFERROR(VLOOKUP($A118,IF('Index LA Main'!$B$4=1,'Index LA Main'!$A$8:$Y$170,IF('Index LA Main'!$B$4=2,'Index LA Main'!$A$177:$Y$339,IF('Index LA Main'!$B$4=3,'Index LA Main'!$A$346:$Y$508,IF('Index LA Main'!$B$4=4,'Index LA Main'!$A$515:$Y$677,"Error")))),'Index LA Main'!F$1,0),"Error")</f>
        <v>0.94</v>
      </c>
      <c r="G118" s="77">
        <f>IFERROR(VLOOKUP($A118,IF('Index LA Main'!$B$4=1,'Index LA Main'!$A$8:$Y$170,IF('Index LA Main'!$B$4=2,'Index LA Main'!$A$177:$Y$339,IF('Index LA Main'!$B$4=3,'Index LA Main'!$A$346:$Y$508,IF('Index LA Main'!$B$4=4,'Index LA Main'!$A$515:$Y$677,"Error")))),'Index LA Main'!G$1,0),"Error")</f>
        <v>0.14000000000000001</v>
      </c>
      <c r="H118" s="77" t="str">
        <f>IFERROR(VLOOKUP($A118,IF('Index LA Main'!$B$4=1,'Index LA Main'!$A$8:$Y$170,IF('Index LA Main'!$B$4=2,'Index LA Main'!$A$177:$Y$339,IF('Index LA Main'!$B$4=3,'Index LA Main'!$A$346:$Y$508,IF('Index LA Main'!$B$4=4,'Index LA Main'!$A$515:$Y$677,"Error")))),'Index LA Main'!H$1,0),"Error")</f>
        <v>-</v>
      </c>
      <c r="I118" s="77">
        <f>IFERROR(VLOOKUP($A118,IF('Index LA Main'!$B$4=1,'Index LA Main'!$A$8:$Y$170,IF('Index LA Main'!$B$4=2,'Index LA Main'!$A$177:$Y$339,IF('Index LA Main'!$B$4=3,'Index LA Main'!$A$346:$Y$508,IF('Index LA Main'!$B$4=4,'Index LA Main'!$A$515:$Y$677,"Error")))),'Index LA Main'!I$1,0),"Error")</f>
        <v>0.02</v>
      </c>
      <c r="J118" s="77">
        <f>IFERROR(VLOOKUP($A118,IF('Index LA Main'!$B$4=1,'Index LA Main'!$A$8:$Y$170,IF('Index LA Main'!$B$4=2,'Index LA Main'!$A$177:$Y$339,IF('Index LA Main'!$B$4=3,'Index LA Main'!$A$346:$Y$508,IF('Index LA Main'!$B$4=4,'Index LA Main'!$A$515:$Y$677,"Error")))),'Index LA Main'!J$1,0),"Error")</f>
        <v>0.74</v>
      </c>
      <c r="K118" s="77">
        <f>IFERROR(VLOOKUP($A118,IF('Index LA Main'!$B$4=1,'Index LA Main'!$A$8:$Y$170,IF('Index LA Main'!$B$4=2,'Index LA Main'!$A$177:$Y$339,IF('Index LA Main'!$B$4=3,'Index LA Main'!$A$346:$Y$508,IF('Index LA Main'!$B$4=4,'Index LA Main'!$A$515:$Y$677,"Error")))),'Index LA Main'!K$1,0),"Error")</f>
        <v>0.04</v>
      </c>
      <c r="L118" s="77">
        <f>IFERROR(VLOOKUP($A118,IF('Index LA Main'!$B$4=1,'Index LA Main'!$A$8:$Y$170,IF('Index LA Main'!$B$4=2,'Index LA Main'!$A$177:$Y$339,IF('Index LA Main'!$B$4=3,'Index LA Main'!$A$346:$Y$508,IF('Index LA Main'!$B$4=4,'Index LA Main'!$A$515:$Y$677,"Error")))),'Index LA Main'!L$1,0),"Error")</f>
        <v>0</v>
      </c>
      <c r="M118" s="77">
        <f>IFERROR(VLOOKUP($A118,IF('Index LA Main'!$B$4=1,'Index LA Main'!$A$8:$Y$170,IF('Index LA Main'!$B$4=2,'Index LA Main'!$A$177:$Y$339,IF('Index LA Main'!$B$4=3,'Index LA Main'!$A$346:$Y$508,IF('Index LA Main'!$B$4=4,'Index LA Main'!$A$515:$Y$677,"Error")))),'Index LA Main'!M$1,0),"Error")</f>
        <v>0</v>
      </c>
      <c r="N118" s="77">
        <f>IFERROR(VLOOKUP($A118,IF('Index LA Main'!$B$4=1,'Index LA Main'!$A$8:$Y$170,IF('Index LA Main'!$B$4=2,'Index LA Main'!$A$177:$Y$339,IF('Index LA Main'!$B$4=3,'Index LA Main'!$A$346:$Y$508,IF('Index LA Main'!$B$4=4,'Index LA Main'!$A$515:$Y$677,"Error")))),'Index LA Main'!N$1,0),"Error")</f>
        <v>0</v>
      </c>
      <c r="O118" s="77">
        <f>IFERROR(VLOOKUP($A118,IF('Index LA Main'!$B$4=1,'Index LA Main'!$A$8:$Y$170,IF('Index LA Main'!$B$4=2,'Index LA Main'!$A$177:$Y$339,IF('Index LA Main'!$B$4=3,'Index LA Main'!$A$346:$Y$508,IF('Index LA Main'!$B$4=4,'Index LA Main'!$A$515:$Y$677,"Error")))),'Index LA Main'!O$1,0),"Error")</f>
        <v>0.02</v>
      </c>
      <c r="P118" s="77">
        <f>IFERROR(VLOOKUP($A118,IF('Index LA Main'!$B$4=1,'Index LA Main'!$A$8:$Y$170,IF('Index LA Main'!$B$4=2,'Index LA Main'!$A$177:$Y$339,IF('Index LA Main'!$B$4=3,'Index LA Main'!$A$346:$Y$508,IF('Index LA Main'!$B$4=4,'Index LA Main'!$A$515:$Y$677,"Error")))),'Index LA Main'!P$1,0),"Error")</f>
        <v>0</v>
      </c>
      <c r="Q118" s="77" t="str">
        <f>IFERROR(VLOOKUP($A118,IF('Index LA Main'!$B$4=1,'Index LA Main'!$A$8:$Y$170,IF('Index LA Main'!$B$4=2,'Index LA Main'!$A$177:$Y$339,IF('Index LA Main'!$B$4=3,'Index LA Main'!$A$346:$Y$508,IF('Index LA Main'!$B$4=4,'Index LA Main'!$A$515:$Y$677,"Error")))),'Index LA Main'!Q$1,0),"Error")</f>
        <v>-</v>
      </c>
      <c r="R118" s="77">
        <f>IFERROR(VLOOKUP($A118,IF('Index LA Main'!$B$4=1,'Index LA Main'!$A$8:$Y$170,IF('Index LA Main'!$B$4=2,'Index LA Main'!$A$177:$Y$339,IF('Index LA Main'!$B$4=3,'Index LA Main'!$A$346:$Y$508,IF('Index LA Main'!$B$4=4,'Index LA Main'!$A$515:$Y$677,"Error")))),'Index LA Main'!R$1,0),"Error")</f>
        <v>0.01</v>
      </c>
      <c r="S118" s="77" t="str">
        <f>IFERROR(VLOOKUP($A118,IF('Index LA Main'!$B$4=1,'Index LA Main'!$A$8:$Y$170,IF('Index LA Main'!$B$4=2,'Index LA Main'!$A$177:$Y$339,IF('Index LA Main'!$B$4=3,'Index LA Main'!$A$346:$Y$508,IF('Index LA Main'!$B$4=4,'Index LA Main'!$A$515:$Y$677,"Error")))),'Index LA Main'!S$1,0),"Error")</f>
        <v>-</v>
      </c>
      <c r="T118" s="77" t="str">
        <f>IFERROR(VLOOKUP($A118,IF('Index LA Main'!$B$4=1,'Index LA Main'!$A$8:$Y$170,IF('Index LA Main'!$B$4=2,'Index LA Main'!$A$177:$Y$339,IF('Index LA Main'!$B$4=3,'Index LA Main'!$A$346:$Y$508,IF('Index LA Main'!$B$4=4,'Index LA Main'!$A$515:$Y$677,"Error")))),'Index LA Main'!T$1,0),"Error")</f>
        <v>-</v>
      </c>
      <c r="U118" s="77" t="str">
        <f>IFERROR(VLOOKUP($A118,IF('Index LA Main'!$B$4=1,'Index LA Main'!$A$8:$Y$170,IF('Index LA Main'!$B$4=2,'Index LA Main'!$A$177:$Y$339,IF('Index LA Main'!$B$4=3,'Index LA Main'!$A$346:$Y$508,IF('Index LA Main'!$B$4=4,'Index LA Main'!$A$515:$Y$677,"Error")))),'Index LA Main'!U$1,0),"Error")</f>
        <v>-</v>
      </c>
      <c r="V118" s="77" t="str">
        <f>IFERROR(VLOOKUP($A118,IF('Index LA Main'!$B$4=1,'Index LA Main'!$A$8:$Y$170,IF('Index LA Main'!$B$4=2,'Index LA Main'!$A$177:$Y$339,IF('Index LA Main'!$B$4=3,'Index LA Main'!$A$346:$Y$508,IF('Index LA Main'!$B$4=4,'Index LA Main'!$A$515:$Y$677,"Error")))),'Index LA Main'!V$1,0),"Error")</f>
        <v>-</v>
      </c>
      <c r="W118" s="77">
        <f>IFERROR(VLOOKUP($A118,IF('Index LA Main'!$B$4=1,'Index LA Main'!$A$8:$Y$170,IF('Index LA Main'!$B$4=2,'Index LA Main'!$A$177:$Y$339,IF('Index LA Main'!$B$4=3,'Index LA Main'!$A$346:$Y$508,IF('Index LA Main'!$B$4=4,'Index LA Main'!$A$515:$Y$677,"Error")))),'Index LA Main'!W$1,0),"Error")</f>
        <v>0.03</v>
      </c>
      <c r="X118" s="77">
        <f>IFERROR(VLOOKUP($A118,IF('Index LA Main'!$B$4=1,'Index LA Main'!$A$8:$Y$170,IF('Index LA Main'!$B$4=2,'Index LA Main'!$A$177:$Y$339,IF('Index LA Main'!$B$4=3,'Index LA Main'!$A$346:$Y$508,IF('Index LA Main'!$B$4=4,'Index LA Main'!$A$515:$Y$677,"Error")))),'Index LA Main'!X$1,0),"Error")</f>
        <v>0.01</v>
      </c>
      <c r="Y118" s="77">
        <f>IFERROR(VLOOKUP($A118,IF('Index LA Main'!$B$4=1,'Index LA Main'!$A$8:$Y$170,IF('Index LA Main'!$B$4=2,'Index LA Main'!$A$177:$Y$339,IF('Index LA Main'!$B$4=3,'Index LA Main'!$A$346:$Y$508,IF('Index LA Main'!$B$4=4,'Index LA Main'!$A$515:$Y$677,"Error")))),'Index LA Main'!Y$1,0),"Error")</f>
        <v>0.01</v>
      </c>
    </row>
    <row r="119" spans="1:25" s="129" customFormat="1" x14ac:dyDescent="0.2">
      <c r="A119" s="6">
        <v>807</v>
      </c>
      <c r="B119" s="6" t="s">
        <v>286</v>
      </c>
      <c r="C119" s="7" t="s">
        <v>166</v>
      </c>
      <c r="D119" s="122">
        <f>IFERROR(VLOOKUP($A119,IF('Index LA Main'!$B$4=1,'Index LA Main'!$A$8:$Y$170,IF('Index LA Main'!$B$4=2,'Index LA Main'!$A$177:$Y$339,IF('Index LA Main'!$B$4=3,'Index LA Main'!$A$346:$Y$508,IF('Index LA Main'!$B$4=4,'Index LA Main'!$A$515:$Y$677,"Error")))),'Index LA Main'!D$1,0),"Error")</f>
        <v>1810</v>
      </c>
      <c r="E119" s="77">
        <f>IFERROR(VLOOKUP($A119,IF('Index LA Main'!$B$4=1,'Index LA Main'!$A$8:$Y$170,IF('Index LA Main'!$B$4=2,'Index LA Main'!$A$177:$Y$339,IF('Index LA Main'!$B$4=3,'Index LA Main'!$A$346:$Y$508,IF('Index LA Main'!$B$4=4,'Index LA Main'!$A$515:$Y$677,"Error")))),'Index LA Main'!E$1,0),"Error")</f>
        <v>0.9</v>
      </c>
      <c r="F119" s="77">
        <f>IFERROR(VLOOKUP($A119,IF('Index LA Main'!$B$4=1,'Index LA Main'!$A$8:$Y$170,IF('Index LA Main'!$B$4=2,'Index LA Main'!$A$177:$Y$339,IF('Index LA Main'!$B$4=3,'Index LA Main'!$A$346:$Y$508,IF('Index LA Main'!$B$4=4,'Index LA Main'!$A$515:$Y$677,"Error")))),'Index LA Main'!F$1,0),"Error")</f>
        <v>0.88</v>
      </c>
      <c r="G119" s="77">
        <f>IFERROR(VLOOKUP($A119,IF('Index LA Main'!$B$4=1,'Index LA Main'!$A$8:$Y$170,IF('Index LA Main'!$B$4=2,'Index LA Main'!$A$177:$Y$339,IF('Index LA Main'!$B$4=3,'Index LA Main'!$A$346:$Y$508,IF('Index LA Main'!$B$4=4,'Index LA Main'!$A$515:$Y$677,"Error")))),'Index LA Main'!G$1,0),"Error")</f>
        <v>0.47</v>
      </c>
      <c r="H119" s="77" t="str">
        <f>IFERROR(VLOOKUP($A119,IF('Index LA Main'!$B$4=1,'Index LA Main'!$A$8:$Y$170,IF('Index LA Main'!$B$4=2,'Index LA Main'!$A$177:$Y$339,IF('Index LA Main'!$B$4=3,'Index LA Main'!$A$346:$Y$508,IF('Index LA Main'!$B$4=4,'Index LA Main'!$A$515:$Y$677,"Error")))),'Index LA Main'!H$1,0),"Error")</f>
        <v>x</v>
      </c>
      <c r="I119" s="77">
        <f>IFERROR(VLOOKUP($A119,IF('Index LA Main'!$B$4=1,'Index LA Main'!$A$8:$Y$170,IF('Index LA Main'!$B$4=2,'Index LA Main'!$A$177:$Y$339,IF('Index LA Main'!$B$4=3,'Index LA Main'!$A$346:$Y$508,IF('Index LA Main'!$B$4=4,'Index LA Main'!$A$515:$Y$677,"Error")))),'Index LA Main'!I$1,0),"Error")</f>
        <v>0.05</v>
      </c>
      <c r="J119" s="77">
        <f>IFERROR(VLOOKUP($A119,IF('Index LA Main'!$B$4=1,'Index LA Main'!$A$8:$Y$170,IF('Index LA Main'!$B$4=2,'Index LA Main'!$A$177:$Y$339,IF('Index LA Main'!$B$4=3,'Index LA Main'!$A$346:$Y$508,IF('Index LA Main'!$B$4=4,'Index LA Main'!$A$515:$Y$677,"Error")))),'Index LA Main'!J$1,0),"Error")</f>
        <v>0.08</v>
      </c>
      <c r="K119" s="77">
        <f>IFERROR(VLOOKUP($A119,IF('Index LA Main'!$B$4=1,'Index LA Main'!$A$8:$Y$170,IF('Index LA Main'!$B$4=2,'Index LA Main'!$A$177:$Y$339,IF('Index LA Main'!$B$4=3,'Index LA Main'!$A$346:$Y$508,IF('Index LA Main'!$B$4=4,'Index LA Main'!$A$515:$Y$677,"Error")))),'Index LA Main'!K$1,0),"Error")</f>
        <v>0.27</v>
      </c>
      <c r="L119" s="77">
        <f>IFERROR(VLOOKUP($A119,IF('Index LA Main'!$B$4=1,'Index LA Main'!$A$8:$Y$170,IF('Index LA Main'!$B$4=2,'Index LA Main'!$A$177:$Y$339,IF('Index LA Main'!$B$4=3,'Index LA Main'!$A$346:$Y$508,IF('Index LA Main'!$B$4=4,'Index LA Main'!$A$515:$Y$677,"Error")))),'Index LA Main'!L$1,0),"Error")</f>
        <v>0</v>
      </c>
      <c r="M119" s="77" t="str">
        <f>IFERROR(VLOOKUP($A119,IF('Index LA Main'!$B$4=1,'Index LA Main'!$A$8:$Y$170,IF('Index LA Main'!$B$4=2,'Index LA Main'!$A$177:$Y$339,IF('Index LA Main'!$B$4=3,'Index LA Main'!$A$346:$Y$508,IF('Index LA Main'!$B$4=4,'Index LA Main'!$A$515:$Y$677,"Error")))),'Index LA Main'!M$1,0),"Error")</f>
        <v>x</v>
      </c>
      <c r="N119" s="77">
        <f>IFERROR(VLOOKUP($A119,IF('Index LA Main'!$B$4=1,'Index LA Main'!$A$8:$Y$170,IF('Index LA Main'!$B$4=2,'Index LA Main'!$A$177:$Y$339,IF('Index LA Main'!$B$4=3,'Index LA Main'!$A$346:$Y$508,IF('Index LA Main'!$B$4=4,'Index LA Main'!$A$515:$Y$677,"Error")))),'Index LA Main'!N$1,0),"Error")</f>
        <v>0</v>
      </c>
      <c r="O119" s="77">
        <f>IFERROR(VLOOKUP($A119,IF('Index LA Main'!$B$4=1,'Index LA Main'!$A$8:$Y$170,IF('Index LA Main'!$B$4=2,'Index LA Main'!$A$177:$Y$339,IF('Index LA Main'!$B$4=3,'Index LA Main'!$A$346:$Y$508,IF('Index LA Main'!$B$4=4,'Index LA Main'!$A$515:$Y$677,"Error")))),'Index LA Main'!O$1,0),"Error")</f>
        <v>0.08</v>
      </c>
      <c r="P119" s="77">
        <f>IFERROR(VLOOKUP($A119,IF('Index LA Main'!$B$4=1,'Index LA Main'!$A$8:$Y$170,IF('Index LA Main'!$B$4=2,'Index LA Main'!$A$177:$Y$339,IF('Index LA Main'!$B$4=3,'Index LA Main'!$A$346:$Y$508,IF('Index LA Main'!$B$4=4,'Index LA Main'!$A$515:$Y$677,"Error")))),'Index LA Main'!P$1,0),"Error")</f>
        <v>0</v>
      </c>
      <c r="Q119" s="77" t="str">
        <f>IFERROR(VLOOKUP($A119,IF('Index LA Main'!$B$4=1,'Index LA Main'!$A$8:$Y$170,IF('Index LA Main'!$B$4=2,'Index LA Main'!$A$177:$Y$339,IF('Index LA Main'!$B$4=3,'Index LA Main'!$A$346:$Y$508,IF('Index LA Main'!$B$4=4,'Index LA Main'!$A$515:$Y$677,"Error")))),'Index LA Main'!Q$1,0),"Error")</f>
        <v>x</v>
      </c>
      <c r="R119" s="77">
        <f>IFERROR(VLOOKUP($A119,IF('Index LA Main'!$B$4=1,'Index LA Main'!$A$8:$Y$170,IF('Index LA Main'!$B$4=2,'Index LA Main'!$A$177:$Y$339,IF('Index LA Main'!$B$4=3,'Index LA Main'!$A$346:$Y$508,IF('Index LA Main'!$B$4=4,'Index LA Main'!$A$515:$Y$677,"Error")))),'Index LA Main'!R$1,0),"Error")</f>
        <v>0.01</v>
      </c>
      <c r="S119" s="77" t="str">
        <f>IFERROR(VLOOKUP($A119,IF('Index LA Main'!$B$4=1,'Index LA Main'!$A$8:$Y$170,IF('Index LA Main'!$B$4=2,'Index LA Main'!$A$177:$Y$339,IF('Index LA Main'!$B$4=3,'Index LA Main'!$A$346:$Y$508,IF('Index LA Main'!$B$4=4,'Index LA Main'!$A$515:$Y$677,"Error")))),'Index LA Main'!S$1,0),"Error")</f>
        <v>-</v>
      </c>
      <c r="T119" s="77" t="str">
        <f>IFERROR(VLOOKUP($A119,IF('Index LA Main'!$B$4=1,'Index LA Main'!$A$8:$Y$170,IF('Index LA Main'!$B$4=2,'Index LA Main'!$A$177:$Y$339,IF('Index LA Main'!$B$4=3,'Index LA Main'!$A$346:$Y$508,IF('Index LA Main'!$B$4=4,'Index LA Main'!$A$515:$Y$677,"Error")))),'Index LA Main'!T$1,0),"Error")</f>
        <v>-</v>
      </c>
      <c r="U119" s="77" t="str">
        <f>IFERROR(VLOOKUP($A119,IF('Index LA Main'!$B$4=1,'Index LA Main'!$A$8:$Y$170,IF('Index LA Main'!$B$4=2,'Index LA Main'!$A$177:$Y$339,IF('Index LA Main'!$B$4=3,'Index LA Main'!$A$346:$Y$508,IF('Index LA Main'!$B$4=4,'Index LA Main'!$A$515:$Y$677,"Error")))),'Index LA Main'!U$1,0),"Error")</f>
        <v>-</v>
      </c>
      <c r="V119" s="77">
        <f>IFERROR(VLOOKUP($A119,IF('Index LA Main'!$B$4=1,'Index LA Main'!$A$8:$Y$170,IF('Index LA Main'!$B$4=2,'Index LA Main'!$A$177:$Y$339,IF('Index LA Main'!$B$4=3,'Index LA Main'!$A$346:$Y$508,IF('Index LA Main'!$B$4=4,'Index LA Main'!$A$515:$Y$677,"Error")))),'Index LA Main'!V$1,0),"Error")</f>
        <v>0.02</v>
      </c>
      <c r="W119" s="77">
        <f>IFERROR(VLOOKUP($A119,IF('Index LA Main'!$B$4=1,'Index LA Main'!$A$8:$Y$170,IF('Index LA Main'!$B$4=2,'Index LA Main'!$A$177:$Y$339,IF('Index LA Main'!$B$4=3,'Index LA Main'!$A$346:$Y$508,IF('Index LA Main'!$B$4=4,'Index LA Main'!$A$515:$Y$677,"Error")))),'Index LA Main'!W$1,0),"Error")</f>
        <v>0.06</v>
      </c>
      <c r="X119" s="77">
        <f>IFERROR(VLOOKUP($A119,IF('Index LA Main'!$B$4=1,'Index LA Main'!$A$8:$Y$170,IF('Index LA Main'!$B$4=2,'Index LA Main'!$A$177:$Y$339,IF('Index LA Main'!$B$4=3,'Index LA Main'!$A$346:$Y$508,IF('Index LA Main'!$B$4=4,'Index LA Main'!$A$515:$Y$677,"Error")))),'Index LA Main'!X$1,0),"Error")</f>
        <v>0.02</v>
      </c>
      <c r="Y119" s="77">
        <f>IFERROR(VLOOKUP($A119,IF('Index LA Main'!$B$4=1,'Index LA Main'!$A$8:$Y$170,IF('Index LA Main'!$B$4=2,'Index LA Main'!$A$177:$Y$339,IF('Index LA Main'!$B$4=3,'Index LA Main'!$A$346:$Y$508,IF('Index LA Main'!$B$4=4,'Index LA Main'!$A$515:$Y$677,"Error")))),'Index LA Main'!Y$1,0),"Error")</f>
        <v>0.01</v>
      </c>
    </row>
    <row r="120" spans="1:25" s="129" customFormat="1" x14ac:dyDescent="0.2">
      <c r="A120" s="6">
        <v>318</v>
      </c>
      <c r="B120" s="6" t="s">
        <v>287</v>
      </c>
      <c r="C120" s="7" t="s">
        <v>180</v>
      </c>
      <c r="D120" s="122">
        <f>IFERROR(VLOOKUP($A120,IF('Index LA Main'!$B$4=1,'Index LA Main'!$A$8:$Y$170,IF('Index LA Main'!$B$4=2,'Index LA Main'!$A$177:$Y$339,IF('Index LA Main'!$B$4=3,'Index LA Main'!$A$346:$Y$508,IF('Index LA Main'!$B$4=4,'Index LA Main'!$A$515:$Y$677,"Error")))),'Index LA Main'!D$1,0),"Error")</f>
        <v>1300</v>
      </c>
      <c r="E120" s="77">
        <f>IFERROR(VLOOKUP($A120,IF('Index LA Main'!$B$4=1,'Index LA Main'!$A$8:$Y$170,IF('Index LA Main'!$B$4=2,'Index LA Main'!$A$177:$Y$339,IF('Index LA Main'!$B$4=3,'Index LA Main'!$A$346:$Y$508,IF('Index LA Main'!$B$4=4,'Index LA Main'!$A$515:$Y$677,"Error")))),'Index LA Main'!E$1,0),"Error")</f>
        <v>0.9</v>
      </c>
      <c r="F120" s="77">
        <f>IFERROR(VLOOKUP($A120,IF('Index LA Main'!$B$4=1,'Index LA Main'!$A$8:$Y$170,IF('Index LA Main'!$B$4=2,'Index LA Main'!$A$177:$Y$339,IF('Index LA Main'!$B$4=3,'Index LA Main'!$A$346:$Y$508,IF('Index LA Main'!$B$4=4,'Index LA Main'!$A$515:$Y$677,"Error")))),'Index LA Main'!F$1,0),"Error")</f>
        <v>0.9</v>
      </c>
      <c r="G120" s="77">
        <f>IFERROR(VLOOKUP($A120,IF('Index LA Main'!$B$4=1,'Index LA Main'!$A$8:$Y$170,IF('Index LA Main'!$B$4=2,'Index LA Main'!$A$177:$Y$339,IF('Index LA Main'!$B$4=3,'Index LA Main'!$A$346:$Y$508,IF('Index LA Main'!$B$4=4,'Index LA Main'!$A$515:$Y$677,"Error")))),'Index LA Main'!G$1,0),"Error")</f>
        <v>0.4</v>
      </c>
      <c r="H120" s="77">
        <f>IFERROR(VLOOKUP($A120,IF('Index LA Main'!$B$4=1,'Index LA Main'!$A$8:$Y$170,IF('Index LA Main'!$B$4=2,'Index LA Main'!$A$177:$Y$339,IF('Index LA Main'!$B$4=3,'Index LA Main'!$A$346:$Y$508,IF('Index LA Main'!$B$4=4,'Index LA Main'!$A$515:$Y$677,"Error")))),'Index LA Main'!H$1,0),"Error")</f>
        <v>0.01</v>
      </c>
      <c r="I120" s="77">
        <f>IFERROR(VLOOKUP($A120,IF('Index LA Main'!$B$4=1,'Index LA Main'!$A$8:$Y$170,IF('Index LA Main'!$B$4=2,'Index LA Main'!$A$177:$Y$339,IF('Index LA Main'!$B$4=3,'Index LA Main'!$A$346:$Y$508,IF('Index LA Main'!$B$4=4,'Index LA Main'!$A$515:$Y$677,"Error")))),'Index LA Main'!I$1,0),"Error")</f>
        <v>0.02</v>
      </c>
      <c r="J120" s="77">
        <f>IFERROR(VLOOKUP($A120,IF('Index LA Main'!$B$4=1,'Index LA Main'!$A$8:$Y$170,IF('Index LA Main'!$B$4=2,'Index LA Main'!$A$177:$Y$339,IF('Index LA Main'!$B$4=3,'Index LA Main'!$A$346:$Y$508,IF('Index LA Main'!$B$4=4,'Index LA Main'!$A$515:$Y$677,"Error")))),'Index LA Main'!J$1,0),"Error")</f>
        <v>0.13</v>
      </c>
      <c r="K120" s="77">
        <f>IFERROR(VLOOKUP($A120,IF('Index LA Main'!$B$4=1,'Index LA Main'!$A$8:$Y$170,IF('Index LA Main'!$B$4=2,'Index LA Main'!$A$177:$Y$339,IF('Index LA Main'!$B$4=3,'Index LA Main'!$A$346:$Y$508,IF('Index LA Main'!$B$4=4,'Index LA Main'!$A$515:$Y$677,"Error")))),'Index LA Main'!K$1,0),"Error")</f>
        <v>0.35</v>
      </c>
      <c r="L120" s="77">
        <f>IFERROR(VLOOKUP($A120,IF('Index LA Main'!$B$4=1,'Index LA Main'!$A$8:$Y$170,IF('Index LA Main'!$B$4=2,'Index LA Main'!$A$177:$Y$339,IF('Index LA Main'!$B$4=3,'Index LA Main'!$A$346:$Y$508,IF('Index LA Main'!$B$4=4,'Index LA Main'!$A$515:$Y$677,"Error")))),'Index LA Main'!L$1,0),"Error")</f>
        <v>0</v>
      </c>
      <c r="M120" s="77">
        <f>IFERROR(VLOOKUP($A120,IF('Index LA Main'!$B$4=1,'Index LA Main'!$A$8:$Y$170,IF('Index LA Main'!$B$4=2,'Index LA Main'!$A$177:$Y$339,IF('Index LA Main'!$B$4=3,'Index LA Main'!$A$346:$Y$508,IF('Index LA Main'!$B$4=4,'Index LA Main'!$A$515:$Y$677,"Error")))),'Index LA Main'!M$1,0),"Error")</f>
        <v>0</v>
      </c>
      <c r="N120" s="77">
        <f>IFERROR(VLOOKUP($A120,IF('Index LA Main'!$B$4=1,'Index LA Main'!$A$8:$Y$170,IF('Index LA Main'!$B$4=2,'Index LA Main'!$A$177:$Y$339,IF('Index LA Main'!$B$4=3,'Index LA Main'!$A$346:$Y$508,IF('Index LA Main'!$B$4=4,'Index LA Main'!$A$515:$Y$677,"Error")))),'Index LA Main'!N$1,0),"Error")</f>
        <v>0</v>
      </c>
      <c r="O120" s="77">
        <f>IFERROR(VLOOKUP($A120,IF('Index LA Main'!$B$4=1,'Index LA Main'!$A$8:$Y$170,IF('Index LA Main'!$B$4=2,'Index LA Main'!$A$177:$Y$339,IF('Index LA Main'!$B$4=3,'Index LA Main'!$A$346:$Y$508,IF('Index LA Main'!$B$4=4,'Index LA Main'!$A$515:$Y$677,"Error")))),'Index LA Main'!O$1,0),"Error")</f>
        <v>0.03</v>
      </c>
      <c r="P120" s="77">
        <f>IFERROR(VLOOKUP($A120,IF('Index LA Main'!$B$4=1,'Index LA Main'!$A$8:$Y$170,IF('Index LA Main'!$B$4=2,'Index LA Main'!$A$177:$Y$339,IF('Index LA Main'!$B$4=3,'Index LA Main'!$A$346:$Y$508,IF('Index LA Main'!$B$4=4,'Index LA Main'!$A$515:$Y$677,"Error")))),'Index LA Main'!P$1,0),"Error")</f>
        <v>0</v>
      </c>
      <c r="Q120" s="77" t="str">
        <f>IFERROR(VLOOKUP($A120,IF('Index LA Main'!$B$4=1,'Index LA Main'!$A$8:$Y$170,IF('Index LA Main'!$B$4=2,'Index LA Main'!$A$177:$Y$339,IF('Index LA Main'!$B$4=3,'Index LA Main'!$A$346:$Y$508,IF('Index LA Main'!$B$4=4,'Index LA Main'!$A$515:$Y$677,"Error")))),'Index LA Main'!Q$1,0),"Error")</f>
        <v>-</v>
      </c>
      <c r="R120" s="77" t="str">
        <f>IFERROR(VLOOKUP($A120,IF('Index LA Main'!$B$4=1,'Index LA Main'!$A$8:$Y$170,IF('Index LA Main'!$B$4=2,'Index LA Main'!$A$177:$Y$339,IF('Index LA Main'!$B$4=3,'Index LA Main'!$A$346:$Y$508,IF('Index LA Main'!$B$4=4,'Index LA Main'!$A$515:$Y$677,"Error")))),'Index LA Main'!R$1,0),"Error")</f>
        <v>x</v>
      </c>
      <c r="S120" s="77" t="str">
        <f>IFERROR(VLOOKUP($A120,IF('Index LA Main'!$B$4=1,'Index LA Main'!$A$8:$Y$170,IF('Index LA Main'!$B$4=2,'Index LA Main'!$A$177:$Y$339,IF('Index LA Main'!$B$4=3,'Index LA Main'!$A$346:$Y$508,IF('Index LA Main'!$B$4=4,'Index LA Main'!$A$515:$Y$677,"Error")))),'Index LA Main'!S$1,0),"Error")</f>
        <v>x</v>
      </c>
      <c r="T120" s="77">
        <f>IFERROR(VLOOKUP($A120,IF('Index LA Main'!$B$4=1,'Index LA Main'!$A$8:$Y$170,IF('Index LA Main'!$B$4=2,'Index LA Main'!$A$177:$Y$339,IF('Index LA Main'!$B$4=3,'Index LA Main'!$A$346:$Y$508,IF('Index LA Main'!$B$4=4,'Index LA Main'!$A$515:$Y$677,"Error")))),'Index LA Main'!T$1,0),"Error")</f>
        <v>0</v>
      </c>
      <c r="U120" s="77">
        <f>IFERROR(VLOOKUP($A120,IF('Index LA Main'!$B$4=1,'Index LA Main'!$A$8:$Y$170,IF('Index LA Main'!$B$4=2,'Index LA Main'!$A$177:$Y$339,IF('Index LA Main'!$B$4=3,'Index LA Main'!$A$346:$Y$508,IF('Index LA Main'!$B$4=4,'Index LA Main'!$A$515:$Y$677,"Error")))),'Index LA Main'!U$1,0),"Error")</f>
        <v>0</v>
      </c>
      <c r="V120" s="77" t="str">
        <f>IFERROR(VLOOKUP($A120,IF('Index LA Main'!$B$4=1,'Index LA Main'!$A$8:$Y$170,IF('Index LA Main'!$B$4=2,'Index LA Main'!$A$177:$Y$339,IF('Index LA Main'!$B$4=3,'Index LA Main'!$A$346:$Y$508,IF('Index LA Main'!$B$4=4,'Index LA Main'!$A$515:$Y$677,"Error")))),'Index LA Main'!V$1,0),"Error")</f>
        <v>-</v>
      </c>
      <c r="W120" s="77">
        <f>IFERROR(VLOOKUP($A120,IF('Index LA Main'!$B$4=1,'Index LA Main'!$A$8:$Y$170,IF('Index LA Main'!$B$4=2,'Index LA Main'!$A$177:$Y$339,IF('Index LA Main'!$B$4=3,'Index LA Main'!$A$346:$Y$508,IF('Index LA Main'!$B$4=4,'Index LA Main'!$A$515:$Y$677,"Error")))),'Index LA Main'!W$1,0),"Error")</f>
        <v>0.06</v>
      </c>
      <c r="X120" s="77">
        <f>IFERROR(VLOOKUP($A120,IF('Index LA Main'!$B$4=1,'Index LA Main'!$A$8:$Y$170,IF('Index LA Main'!$B$4=2,'Index LA Main'!$A$177:$Y$339,IF('Index LA Main'!$B$4=3,'Index LA Main'!$A$346:$Y$508,IF('Index LA Main'!$B$4=4,'Index LA Main'!$A$515:$Y$677,"Error")))),'Index LA Main'!X$1,0),"Error")</f>
        <v>0.02</v>
      </c>
      <c r="Y120" s="77">
        <f>IFERROR(VLOOKUP($A120,IF('Index LA Main'!$B$4=1,'Index LA Main'!$A$8:$Y$170,IF('Index LA Main'!$B$4=2,'Index LA Main'!$A$177:$Y$339,IF('Index LA Main'!$B$4=3,'Index LA Main'!$A$346:$Y$508,IF('Index LA Main'!$B$4=4,'Index LA Main'!$A$515:$Y$677,"Error")))),'Index LA Main'!Y$1,0),"Error")</f>
        <v>0.02</v>
      </c>
    </row>
    <row r="121" spans="1:25" s="129" customFormat="1" x14ac:dyDescent="0.2">
      <c r="A121" s="6">
        <v>354</v>
      </c>
      <c r="B121" s="6" t="s">
        <v>288</v>
      </c>
      <c r="C121" s="7" t="s">
        <v>168</v>
      </c>
      <c r="D121" s="122">
        <f>IFERROR(VLOOKUP($A121,IF('Index LA Main'!$B$4=1,'Index LA Main'!$A$8:$Y$170,IF('Index LA Main'!$B$4=2,'Index LA Main'!$A$177:$Y$339,IF('Index LA Main'!$B$4=3,'Index LA Main'!$A$346:$Y$508,IF('Index LA Main'!$B$4=4,'Index LA Main'!$A$515:$Y$677,"Error")))),'Index LA Main'!D$1,0),"Error")</f>
        <v>2390</v>
      </c>
      <c r="E121" s="77">
        <f>IFERROR(VLOOKUP($A121,IF('Index LA Main'!$B$4=1,'Index LA Main'!$A$8:$Y$170,IF('Index LA Main'!$B$4=2,'Index LA Main'!$A$177:$Y$339,IF('Index LA Main'!$B$4=3,'Index LA Main'!$A$346:$Y$508,IF('Index LA Main'!$B$4=4,'Index LA Main'!$A$515:$Y$677,"Error")))),'Index LA Main'!E$1,0),"Error")</f>
        <v>0.9</v>
      </c>
      <c r="F121" s="77">
        <f>IFERROR(VLOOKUP($A121,IF('Index LA Main'!$B$4=1,'Index LA Main'!$A$8:$Y$170,IF('Index LA Main'!$B$4=2,'Index LA Main'!$A$177:$Y$339,IF('Index LA Main'!$B$4=3,'Index LA Main'!$A$346:$Y$508,IF('Index LA Main'!$B$4=4,'Index LA Main'!$A$515:$Y$677,"Error")))),'Index LA Main'!F$1,0),"Error")</f>
        <v>0.88</v>
      </c>
      <c r="G121" s="77">
        <f>IFERROR(VLOOKUP($A121,IF('Index LA Main'!$B$4=1,'Index LA Main'!$A$8:$Y$170,IF('Index LA Main'!$B$4=2,'Index LA Main'!$A$177:$Y$339,IF('Index LA Main'!$B$4=3,'Index LA Main'!$A$346:$Y$508,IF('Index LA Main'!$B$4=4,'Index LA Main'!$A$515:$Y$677,"Error")))),'Index LA Main'!G$1,0),"Error")</f>
        <v>0.44</v>
      </c>
      <c r="H121" s="77" t="str">
        <f>IFERROR(VLOOKUP($A121,IF('Index LA Main'!$B$4=1,'Index LA Main'!$A$8:$Y$170,IF('Index LA Main'!$B$4=2,'Index LA Main'!$A$177:$Y$339,IF('Index LA Main'!$B$4=3,'Index LA Main'!$A$346:$Y$508,IF('Index LA Main'!$B$4=4,'Index LA Main'!$A$515:$Y$677,"Error")))),'Index LA Main'!H$1,0),"Error")</f>
        <v>x</v>
      </c>
      <c r="I121" s="77">
        <f>IFERROR(VLOOKUP($A121,IF('Index LA Main'!$B$4=1,'Index LA Main'!$A$8:$Y$170,IF('Index LA Main'!$B$4=2,'Index LA Main'!$A$177:$Y$339,IF('Index LA Main'!$B$4=3,'Index LA Main'!$A$346:$Y$508,IF('Index LA Main'!$B$4=4,'Index LA Main'!$A$515:$Y$677,"Error")))),'Index LA Main'!I$1,0),"Error")</f>
        <v>0.03</v>
      </c>
      <c r="J121" s="77">
        <f>IFERROR(VLOOKUP($A121,IF('Index LA Main'!$B$4=1,'Index LA Main'!$A$8:$Y$170,IF('Index LA Main'!$B$4=2,'Index LA Main'!$A$177:$Y$339,IF('Index LA Main'!$B$4=3,'Index LA Main'!$A$346:$Y$508,IF('Index LA Main'!$B$4=4,'Index LA Main'!$A$515:$Y$677,"Error")))),'Index LA Main'!J$1,0),"Error")</f>
        <v>7.0000000000000007E-2</v>
      </c>
      <c r="K121" s="77">
        <f>IFERROR(VLOOKUP($A121,IF('Index LA Main'!$B$4=1,'Index LA Main'!$A$8:$Y$170,IF('Index LA Main'!$B$4=2,'Index LA Main'!$A$177:$Y$339,IF('Index LA Main'!$B$4=3,'Index LA Main'!$A$346:$Y$508,IF('Index LA Main'!$B$4=4,'Index LA Main'!$A$515:$Y$677,"Error")))),'Index LA Main'!K$1,0),"Error")</f>
        <v>0.33</v>
      </c>
      <c r="L121" s="77">
        <f>IFERROR(VLOOKUP($A121,IF('Index LA Main'!$B$4=1,'Index LA Main'!$A$8:$Y$170,IF('Index LA Main'!$B$4=2,'Index LA Main'!$A$177:$Y$339,IF('Index LA Main'!$B$4=3,'Index LA Main'!$A$346:$Y$508,IF('Index LA Main'!$B$4=4,'Index LA Main'!$A$515:$Y$677,"Error")))),'Index LA Main'!L$1,0),"Error")</f>
        <v>0</v>
      </c>
      <c r="M121" s="77">
        <f>IFERROR(VLOOKUP($A121,IF('Index LA Main'!$B$4=1,'Index LA Main'!$A$8:$Y$170,IF('Index LA Main'!$B$4=2,'Index LA Main'!$A$177:$Y$339,IF('Index LA Main'!$B$4=3,'Index LA Main'!$A$346:$Y$508,IF('Index LA Main'!$B$4=4,'Index LA Main'!$A$515:$Y$677,"Error")))),'Index LA Main'!M$1,0),"Error")</f>
        <v>0</v>
      </c>
      <c r="N121" s="77" t="str">
        <f>IFERROR(VLOOKUP($A121,IF('Index LA Main'!$B$4=1,'Index LA Main'!$A$8:$Y$170,IF('Index LA Main'!$B$4=2,'Index LA Main'!$A$177:$Y$339,IF('Index LA Main'!$B$4=3,'Index LA Main'!$A$346:$Y$508,IF('Index LA Main'!$B$4=4,'Index LA Main'!$A$515:$Y$677,"Error")))),'Index LA Main'!N$1,0),"Error")</f>
        <v>-</v>
      </c>
      <c r="O121" s="77">
        <f>IFERROR(VLOOKUP($A121,IF('Index LA Main'!$B$4=1,'Index LA Main'!$A$8:$Y$170,IF('Index LA Main'!$B$4=2,'Index LA Main'!$A$177:$Y$339,IF('Index LA Main'!$B$4=3,'Index LA Main'!$A$346:$Y$508,IF('Index LA Main'!$B$4=4,'Index LA Main'!$A$515:$Y$677,"Error")))),'Index LA Main'!O$1,0),"Error")</f>
        <v>0.05</v>
      </c>
      <c r="P121" s="77">
        <f>IFERROR(VLOOKUP($A121,IF('Index LA Main'!$B$4=1,'Index LA Main'!$A$8:$Y$170,IF('Index LA Main'!$B$4=2,'Index LA Main'!$A$177:$Y$339,IF('Index LA Main'!$B$4=3,'Index LA Main'!$A$346:$Y$508,IF('Index LA Main'!$B$4=4,'Index LA Main'!$A$515:$Y$677,"Error")))),'Index LA Main'!P$1,0),"Error")</f>
        <v>0</v>
      </c>
      <c r="Q121" s="77" t="str">
        <f>IFERROR(VLOOKUP($A121,IF('Index LA Main'!$B$4=1,'Index LA Main'!$A$8:$Y$170,IF('Index LA Main'!$B$4=2,'Index LA Main'!$A$177:$Y$339,IF('Index LA Main'!$B$4=3,'Index LA Main'!$A$346:$Y$508,IF('Index LA Main'!$B$4=4,'Index LA Main'!$A$515:$Y$677,"Error")))),'Index LA Main'!Q$1,0),"Error")</f>
        <v>x</v>
      </c>
      <c r="R121" s="77">
        <f>IFERROR(VLOOKUP($A121,IF('Index LA Main'!$B$4=1,'Index LA Main'!$A$8:$Y$170,IF('Index LA Main'!$B$4=2,'Index LA Main'!$A$177:$Y$339,IF('Index LA Main'!$B$4=3,'Index LA Main'!$A$346:$Y$508,IF('Index LA Main'!$B$4=4,'Index LA Main'!$A$515:$Y$677,"Error")))),'Index LA Main'!R$1,0),"Error")</f>
        <v>0.01</v>
      </c>
      <c r="S121" s="77">
        <f>IFERROR(VLOOKUP($A121,IF('Index LA Main'!$B$4=1,'Index LA Main'!$A$8:$Y$170,IF('Index LA Main'!$B$4=2,'Index LA Main'!$A$177:$Y$339,IF('Index LA Main'!$B$4=3,'Index LA Main'!$A$346:$Y$508,IF('Index LA Main'!$B$4=4,'Index LA Main'!$A$515:$Y$677,"Error")))),'Index LA Main'!S$1,0),"Error")</f>
        <v>0.01</v>
      </c>
      <c r="T121" s="77" t="str">
        <f>IFERROR(VLOOKUP($A121,IF('Index LA Main'!$B$4=1,'Index LA Main'!$A$8:$Y$170,IF('Index LA Main'!$B$4=2,'Index LA Main'!$A$177:$Y$339,IF('Index LA Main'!$B$4=3,'Index LA Main'!$A$346:$Y$508,IF('Index LA Main'!$B$4=4,'Index LA Main'!$A$515:$Y$677,"Error")))),'Index LA Main'!T$1,0),"Error")</f>
        <v>-</v>
      </c>
      <c r="U121" s="77" t="str">
        <f>IFERROR(VLOOKUP($A121,IF('Index LA Main'!$B$4=1,'Index LA Main'!$A$8:$Y$170,IF('Index LA Main'!$B$4=2,'Index LA Main'!$A$177:$Y$339,IF('Index LA Main'!$B$4=3,'Index LA Main'!$A$346:$Y$508,IF('Index LA Main'!$B$4=4,'Index LA Main'!$A$515:$Y$677,"Error")))),'Index LA Main'!U$1,0),"Error")</f>
        <v>-</v>
      </c>
      <c r="V121" s="77">
        <f>IFERROR(VLOOKUP($A121,IF('Index LA Main'!$B$4=1,'Index LA Main'!$A$8:$Y$170,IF('Index LA Main'!$B$4=2,'Index LA Main'!$A$177:$Y$339,IF('Index LA Main'!$B$4=3,'Index LA Main'!$A$346:$Y$508,IF('Index LA Main'!$B$4=4,'Index LA Main'!$A$515:$Y$677,"Error")))),'Index LA Main'!V$1,0),"Error")</f>
        <v>0.02</v>
      </c>
      <c r="W121" s="77">
        <f>IFERROR(VLOOKUP($A121,IF('Index LA Main'!$B$4=1,'Index LA Main'!$A$8:$Y$170,IF('Index LA Main'!$B$4=2,'Index LA Main'!$A$177:$Y$339,IF('Index LA Main'!$B$4=3,'Index LA Main'!$A$346:$Y$508,IF('Index LA Main'!$B$4=4,'Index LA Main'!$A$515:$Y$677,"Error")))),'Index LA Main'!W$1,0),"Error")</f>
        <v>7.0000000000000007E-2</v>
      </c>
      <c r="X121" s="77">
        <f>IFERROR(VLOOKUP($A121,IF('Index LA Main'!$B$4=1,'Index LA Main'!$A$8:$Y$170,IF('Index LA Main'!$B$4=2,'Index LA Main'!$A$177:$Y$339,IF('Index LA Main'!$B$4=3,'Index LA Main'!$A$346:$Y$508,IF('Index LA Main'!$B$4=4,'Index LA Main'!$A$515:$Y$677,"Error")))),'Index LA Main'!X$1,0),"Error")</f>
        <v>0.02</v>
      </c>
      <c r="Y121" s="77">
        <f>IFERROR(VLOOKUP($A121,IF('Index LA Main'!$B$4=1,'Index LA Main'!$A$8:$Y$170,IF('Index LA Main'!$B$4=2,'Index LA Main'!$A$177:$Y$339,IF('Index LA Main'!$B$4=3,'Index LA Main'!$A$346:$Y$508,IF('Index LA Main'!$B$4=4,'Index LA Main'!$A$515:$Y$677,"Error")))),'Index LA Main'!Y$1,0),"Error")</f>
        <v>0.01</v>
      </c>
    </row>
    <row r="122" spans="1:25" s="129" customFormat="1" x14ac:dyDescent="0.2">
      <c r="A122" s="6">
        <v>372</v>
      </c>
      <c r="B122" s="6" t="s">
        <v>289</v>
      </c>
      <c r="C122" s="7" t="s">
        <v>170</v>
      </c>
      <c r="D122" s="122">
        <f>IFERROR(VLOOKUP($A122,IF('Index LA Main'!$B$4=1,'Index LA Main'!$A$8:$Y$170,IF('Index LA Main'!$B$4=2,'Index LA Main'!$A$177:$Y$339,IF('Index LA Main'!$B$4=3,'Index LA Main'!$A$346:$Y$508,IF('Index LA Main'!$B$4=4,'Index LA Main'!$A$515:$Y$677,"Error")))),'Index LA Main'!D$1,0),"Error")</f>
        <v>3420</v>
      </c>
      <c r="E122" s="77">
        <f>IFERROR(VLOOKUP($A122,IF('Index LA Main'!$B$4=1,'Index LA Main'!$A$8:$Y$170,IF('Index LA Main'!$B$4=2,'Index LA Main'!$A$177:$Y$339,IF('Index LA Main'!$B$4=3,'Index LA Main'!$A$346:$Y$508,IF('Index LA Main'!$B$4=4,'Index LA Main'!$A$515:$Y$677,"Error")))),'Index LA Main'!E$1,0),"Error")</f>
        <v>0.91</v>
      </c>
      <c r="F122" s="77">
        <f>IFERROR(VLOOKUP($A122,IF('Index LA Main'!$B$4=1,'Index LA Main'!$A$8:$Y$170,IF('Index LA Main'!$B$4=2,'Index LA Main'!$A$177:$Y$339,IF('Index LA Main'!$B$4=3,'Index LA Main'!$A$346:$Y$508,IF('Index LA Main'!$B$4=4,'Index LA Main'!$A$515:$Y$677,"Error")))),'Index LA Main'!F$1,0),"Error")</f>
        <v>0.89</v>
      </c>
      <c r="G122" s="77">
        <f>IFERROR(VLOOKUP($A122,IF('Index LA Main'!$B$4=1,'Index LA Main'!$A$8:$Y$170,IF('Index LA Main'!$B$4=2,'Index LA Main'!$A$177:$Y$339,IF('Index LA Main'!$B$4=3,'Index LA Main'!$A$346:$Y$508,IF('Index LA Main'!$B$4=4,'Index LA Main'!$A$515:$Y$677,"Error")))),'Index LA Main'!G$1,0),"Error")</f>
        <v>0.34</v>
      </c>
      <c r="H122" s="77" t="str">
        <f>IFERROR(VLOOKUP($A122,IF('Index LA Main'!$B$4=1,'Index LA Main'!$A$8:$Y$170,IF('Index LA Main'!$B$4=2,'Index LA Main'!$A$177:$Y$339,IF('Index LA Main'!$B$4=3,'Index LA Main'!$A$346:$Y$508,IF('Index LA Main'!$B$4=4,'Index LA Main'!$A$515:$Y$677,"Error")))),'Index LA Main'!H$1,0),"Error")</f>
        <v>-</v>
      </c>
      <c r="I122" s="77">
        <f>IFERROR(VLOOKUP($A122,IF('Index LA Main'!$B$4=1,'Index LA Main'!$A$8:$Y$170,IF('Index LA Main'!$B$4=2,'Index LA Main'!$A$177:$Y$339,IF('Index LA Main'!$B$4=3,'Index LA Main'!$A$346:$Y$508,IF('Index LA Main'!$B$4=4,'Index LA Main'!$A$515:$Y$677,"Error")))),'Index LA Main'!I$1,0),"Error")</f>
        <v>0.05</v>
      </c>
      <c r="J122" s="77">
        <f>IFERROR(VLOOKUP($A122,IF('Index LA Main'!$B$4=1,'Index LA Main'!$A$8:$Y$170,IF('Index LA Main'!$B$4=2,'Index LA Main'!$A$177:$Y$339,IF('Index LA Main'!$B$4=3,'Index LA Main'!$A$346:$Y$508,IF('Index LA Main'!$B$4=4,'Index LA Main'!$A$515:$Y$677,"Error")))),'Index LA Main'!J$1,0),"Error")</f>
        <v>0.35</v>
      </c>
      <c r="K122" s="77">
        <f>IFERROR(VLOOKUP($A122,IF('Index LA Main'!$B$4=1,'Index LA Main'!$A$8:$Y$170,IF('Index LA Main'!$B$4=2,'Index LA Main'!$A$177:$Y$339,IF('Index LA Main'!$B$4=3,'Index LA Main'!$A$346:$Y$508,IF('Index LA Main'!$B$4=4,'Index LA Main'!$A$515:$Y$677,"Error")))),'Index LA Main'!K$1,0),"Error")</f>
        <v>0.14000000000000001</v>
      </c>
      <c r="L122" s="77" t="str">
        <f>IFERROR(VLOOKUP($A122,IF('Index LA Main'!$B$4=1,'Index LA Main'!$A$8:$Y$170,IF('Index LA Main'!$B$4=2,'Index LA Main'!$A$177:$Y$339,IF('Index LA Main'!$B$4=3,'Index LA Main'!$A$346:$Y$508,IF('Index LA Main'!$B$4=4,'Index LA Main'!$A$515:$Y$677,"Error")))),'Index LA Main'!L$1,0),"Error")</f>
        <v>x</v>
      </c>
      <c r="M122" s="77">
        <f>IFERROR(VLOOKUP($A122,IF('Index LA Main'!$B$4=1,'Index LA Main'!$A$8:$Y$170,IF('Index LA Main'!$B$4=2,'Index LA Main'!$A$177:$Y$339,IF('Index LA Main'!$B$4=3,'Index LA Main'!$A$346:$Y$508,IF('Index LA Main'!$B$4=4,'Index LA Main'!$A$515:$Y$677,"Error")))),'Index LA Main'!M$1,0),"Error")</f>
        <v>0</v>
      </c>
      <c r="N122" s="77" t="str">
        <f>IFERROR(VLOOKUP($A122,IF('Index LA Main'!$B$4=1,'Index LA Main'!$A$8:$Y$170,IF('Index LA Main'!$B$4=2,'Index LA Main'!$A$177:$Y$339,IF('Index LA Main'!$B$4=3,'Index LA Main'!$A$346:$Y$508,IF('Index LA Main'!$B$4=4,'Index LA Main'!$A$515:$Y$677,"Error")))),'Index LA Main'!N$1,0),"Error")</f>
        <v>x</v>
      </c>
      <c r="O122" s="77">
        <f>IFERROR(VLOOKUP($A122,IF('Index LA Main'!$B$4=1,'Index LA Main'!$A$8:$Y$170,IF('Index LA Main'!$B$4=2,'Index LA Main'!$A$177:$Y$339,IF('Index LA Main'!$B$4=3,'Index LA Main'!$A$346:$Y$508,IF('Index LA Main'!$B$4=4,'Index LA Main'!$A$515:$Y$677,"Error")))),'Index LA Main'!O$1,0),"Error")</f>
        <v>0.08</v>
      </c>
      <c r="P122" s="77">
        <f>IFERROR(VLOOKUP($A122,IF('Index LA Main'!$B$4=1,'Index LA Main'!$A$8:$Y$170,IF('Index LA Main'!$B$4=2,'Index LA Main'!$A$177:$Y$339,IF('Index LA Main'!$B$4=3,'Index LA Main'!$A$346:$Y$508,IF('Index LA Main'!$B$4=4,'Index LA Main'!$A$515:$Y$677,"Error")))),'Index LA Main'!P$1,0),"Error")</f>
        <v>0</v>
      </c>
      <c r="Q122" s="77" t="str">
        <f>IFERROR(VLOOKUP($A122,IF('Index LA Main'!$B$4=1,'Index LA Main'!$A$8:$Y$170,IF('Index LA Main'!$B$4=2,'Index LA Main'!$A$177:$Y$339,IF('Index LA Main'!$B$4=3,'Index LA Main'!$A$346:$Y$508,IF('Index LA Main'!$B$4=4,'Index LA Main'!$A$515:$Y$677,"Error")))),'Index LA Main'!Q$1,0),"Error")</f>
        <v>-</v>
      </c>
      <c r="R122" s="77">
        <f>IFERROR(VLOOKUP($A122,IF('Index LA Main'!$B$4=1,'Index LA Main'!$A$8:$Y$170,IF('Index LA Main'!$B$4=2,'Index LA Main'!$A$177:$Y$339,IF('Index LA Main'!$B$4=3,'Index LA Main'!$A$346:$Y$508,IF('Index LA Main'!$B$4=4,'Index LA Main'!$A$515:$Y$677,"Error")))),'Index LA Main'!R$1,0),"Error")</f>
        <v>0.01</v>
      </c>
      <c r="S122" s="77">
        <f>IFERROR(VLOOKUP($A122,IF('Index LA Main'!$B$4=1,'Index LA Main'!$A$8:$Y$170,IF('Index LA Main'!$B$4=2,'Index LA Main'!$A$177:$Y$339,IF('Index LA Main'!$B$4=3,'Index LA Main'!$A$346:$Y$508,IF('Index LA Main'!$B$4=4,'Index LA Main'!$A$515:$Y$677,"Error")))),'Index LA Main'!S$1,0),"Error")</f>
        <v>0.01</v>
      </c>
      <c r="T122" s="77" t="str">
        <f>IFERROR(VLOOKUP($A122,IF('Index LA Main'!$B$4=1,'Index LA Main'!$A$8:$Y$170,IF('Index LA Main'!$B$4=2,'Index LA Main'!$A$177:$Y$339,IF('Index LA Main'!$B$4=3,'Index LA Main'!$A$346:$Y$508,IF('Index LA Main'!$B$4=4,'Index LA Main'!$A$515:$Y$677,"Error")))),'Index LA Main'!T$1,0),"Error")</f>
        <v>-</v>
      </c>
      <c r="U122" s="77" t="str">
        <f>IFERROR(VLOOKUP($A122,IF('Index LA Main'!$B$4=1,'Index LA Main'!$A$8:$Y$170,IF('Index LA Main'!$B$4=2,'Index LA Main'!$A$177:$Y$339,IF('Index LA Main'!$B$4=3,'Index LA Main'!$A$346:$Y$508,IF('Index LA Main'!$B$4=4,'Index LA Main'!$A$515:$Y$677,"Error")))),'Index LA Main'!U$1,0),"Error")</f>
        <v>-</v>
      </c>
      <c r="V122" s="77">
        <f>IFERROR(VLOOKUP($A122,IF('Index LA Main'!$B$4=1,'Index LA Main'!$A$8:$Y$170,IF('Index LA Main'!$B$4=2,'Index LA Main'!$A$177:$Y$339,IF('Index LA Main'!$B$4=3,'Index LA Main'!$A$346:$Y$508,IF('Index LA Main'!$B$4=4,'Index LA Main'!$A$515:$Y$677,"Error")))),'Index LA Main'!V$1,0),"Error")</f>
        <v>0.01</v>
      </c>
      <c r="W122" s="77">
        <f>IFERROR(VLOOKUP($A122,IF('Index LA Main'!$B$4=1,'Index LA Main'!$A$8:$Y$170,IF('Index LA Main'!$B$4=2,'Index LA Main'!$A$177:$Y$339,IF('Index LA Main'!$B$4=3,'Index LA Main'!$A$346:$Y$508,IF('Index LA Main'!$B$4=4,'Index LA Main'!$A$515:$Y$677,"Error")))),'Index LA Main'!W$1,0),"Error")</f>
        <v>0.06</v>
      </c>
      <c r="X122" s="77">
        <f>IFERROR(VLOOKUP($A122,IF('Index LA Main'!$B$4=1,'Index LA Main'!$A$8:$Y$170,IF('Index LA Main'!$B$4=2,'Index LA Main'!$A$177:$Y$339,IF('Index LA Main'!$B$4=3,'Index LA Main'!$A$346:$Y$508,IF('Index LA Main'!$B$4=4,'Index LA Main'!$A$515:$Y$677,"Error")))),'Index LA Main'!X$1,0),"Error")</f>
        <v>0.02</v>
      </c>
      <c r="Y122" s="77">
        <f>IFERROR(VLOOKUP($A122,IF('Index LA Main'!$B$4=1,'Index LA Main'!$A$8:$Y$170,IF('Index LA Main'!$B$4=2,'Index LA Main'!$A$177:$Y$339,IF('Index LA Main'!$B$4=3,'Index LA Main'!$A$346:$Y$508,IF('Index LA Main'!$B$4=4,'Index LA Main'!$A$515:$Y$677,"Error")))),'Index LA Main'!Y$1,0),"Error")</f>
        <v>0.01</v>
      </c>
    </row>
    <row r="123" spans="1:25" s="129" customFormat="1" x14ac:dyDescent="0.2">
      <c r="A123" s="6">
        <v>857</v>
      </c>
      <c r="B123" s="6" t="s">
        <v>290</v>
      </c>
      <c r="C123" s="7" t="s">
        <v>172</v>
      </c>
      <c r="D123" s="122">
        <f>IFERROR(VLOOKUP($A123,IF('Index LA Main'!$B$4=1,'Index LA Main'!$A$8:$Y$170,IF('Index LA Main'!$B$4=2,'Index LA Main'!$A$177:$Y$339,IF('Index LA Main'!$B$4=3,'Index LA Main'!$A$346:$Y$508,IF('Index LA Main'!$B$4=4,'Index LA Main'!$A$515:$Y$677,"Error")))),'Index LA Main'!D$1,0),"Error")</f>
        <v>470</v>
      </c>
      <c r="E123" s="77">
        <f>IFERROR(VLOOKUP($A123,IF('Index LA Main'!$B$4=1,'Index LA Main'!$A$8:$Y$170,IF('Index LA Main'!$B$4=2,'Index LA Main'!$A$177:$Y$339,IF('Index LA Main'!$B$4=3,'Index LA Main'!$A$346:$Y$508,IF('Index LA Main'!$B$4=4,'Index LA Main'!$A$515:$Y$677,"Error")))),'Index LA Main'!E$1,0),"Error")</f>
        <v>0.9</v>
      </c>
      <c r="F123" s="77">
        <f>IFERROR(VLOOKUP($A123,IF('Index LA Main'!$B$4=1,'Index LA Main'!$A$8:$Y$170,IF('Index LA Main'!$B$4=2,'Index LA Main'!$A$177:$Y$339,IF('Index LA Main'!$B$4=3,'Index LA Main'!$A$346:$Y$508,IF('Index LA Main'!$B$4=4,'Index LA Main'!$A$515:$Y$677,"Error")))),'Index LA Main'!F$1,0),"Error")</f>
        <v>0.89</v>
      </c>
      <c r="G123" s="77">
        <f>IFERROR(VLOOKUP($A123,IF('Index LA Main'!$B$4=1,'Index LA Main'!$A$8:$Y$170,IF('Index LA Main'!$B$4=2,'Index LA Main'!$A$177:$Y$339,IF('Index LA Main'!$B$4=3,'Index LA Main'!$A$346:$Y$508,IF('Index LA Main'!$B$4=4,'Index LA Main'!$A$515:$Y$677,"Error")))),'Index LA Main'!G$1,0),"Error")</f>
        <v>0.39</v>
      </c>
      <c r="H123" s="77">
        <f>IFERROR(VLOOKUP($A123,IF('Index LA Main'!$B$4=1,'Index LA Main'!$A$8:$Y$170,IF('Index LA Main'!$B$4=2,'Index LA Main'!$A$177:$Y$339,IF('Index LA Main'!$B$4=3,'Index LA Main'!$A$346:$Y$508,IF('Index LA Main'!$B$4=4,'Index LA Main'!$A$515:$Y$677,"Error")))),'Index LA Main'!H$1,0),"Error")</f>
        <v>0.01</v>
      </c>
      <c r="I123" s="77">
        <f>IFERROR(VLOOKUP($A123,IF('Index LA Main'!$B$4=1,'Index LA Main'!$A$8:$Y$170,IF('Index LA Main'!$B$4=2,'Index LA Main'!$A$177:$Y$339,IF('Index LA Main'!$B$4=3,'Index LA Main'!$A$346:$Y$508,IF('Index LA Main'!$B$4=4,'Index LA Main'!$A$515:$Y$677,"Error")))),'Index LA Main'!I$1,0),"Error")</f>
        <v>0.02</v>
      </c>
      <c r="J123" s="77">
        <f>IFERROR(VLOOKUP($A123,IF('Index LA Main'!$B$4=1,'Index LA Main'!$A$8:$Y$170,IF('Index LA Main'!$B$4=2,'Index LA Main'!$A$177:$Y$339,IF('Index LA Main'!$B$4=3,'Index LA Main'!$A$346:$Y$508,IF('Index LA Main'!$B$4=4,'Index LA Main'!$A$515:$Y$677,"Error")))),'Index LA Main'!J$1,0),"Error")</f>
        <v>0.37</v>
      </c>
      <c r="K123" s="77">
        <f>IFERROR(VLOOKUP($A123,IF('Index LA Main'!$B$4=1,'Index LA Main'!$A$8:$Y$170,IF('Index LA Main'!$B$4=2,'Index LA Main'!$A$177:$Y$339,IF('Index LA Main'!$B$4=3,'Index LA Main'!$A$346:$Y$508,IF('Index LA Main'!$B$4=4,'Index LA Main'!$A$515:$Y$677,"Error")))),'Index LA Main'!K$1,0),"Error")</f>
        <v>0.09</v>
      </c>
      <c r="L123" s="77">
        <f>IFERROR(VLOOKUP($A123,IF('Index LA Main'!$B$4=1,'Index LA Main'!$A$8:$Y$170,IF('Index LA Main'!$B$4=2,'Index LA Main'!$A$177:$Y$339,IF('Index LA Main'!$B$4=3,'Index LA Main'!$A$346:$Y$508,IF('Index LA Main'!$B$4=4,'Index LA Main'!$A$515:$Y$677,"Error")))),'Index LA Main'!L$1,0),"Error")</f>
        <v>0</v>
      </c>
      <c r="M123" s="77">
        <f>IFERROR(VLOOKUP($A123,IF('Index LA Main'!$B$4=1,'Index LA Main'!$A$8:$Y$170,IF('Index LA Main'!$B$4=2,'Index LA Main'!$A$177:$Y$339,IF('Index LA Main'!$B$4=3,'Index LA Main'!$A$346:$Y$508,IF('Index LA Main'!$B$4=4,'Index LA Main'!$A$515:$Y$677,"Error")))),'Index LA Main'!M$1,0),"Error")</f>
        <v>0</v>
      </c>
      <c r="N123" s="77">
        <f>IFERROR(VLOOKUP($A123,IF('Index LA Main'!$B$4=1,'Index LA Main'!$A$8:$Y$170,IF('Index LA Main'!$B$4=2,'Index LA Main'!$A$177:$Y$339,IF('Index LA Main'!$B$4=3,'Index LA Main'!$A$346:$Y$508,IF('Index LA Main'!$B$4=4,'Index LA Main'!$A$515:$Y$677,"Error")))),'Index LA Main'!N$1,0),"Error")</f>
        <v>0</v>
      </c>
      <c r="O123" s="77">
        <f>IFERROR(VLOOKUP($A123,IF('Index LA Main'!$B$4=1,'Index LA Main'!$A$8:$Y$170,IF('Index LA Main'!$B$4=2,'Index LA Main'!$A$177:$Y$339,IF('Index LA Main'!$B$4=3,'Index LA Main'!$A$346:$Y$508,IF('Index LA Main'!$B$4=4,'Index LA Main'!$A$515:$Y$677,"Error")))),'Index LA Main'!O$1,0),"Error")</f>
        <v>0.06</v>
      </c>
      <c r="P123" s="77">
        <f>IFERROR(VLOOKUP($A123,IF('Index LA Main'!$B$4=1,'Index LA Main'!$A$8:$Y$170,IF('Index LA Main'!$B$4=2,'Index LA Main'!$A$177:$Y$339,IF('Index LA Main'!$B$4=3,'Index LA Main'!$A$346:$Y$508,IF('Index LA Main'!$B$4=4,'Index LA Main'!$A$515:$Y$677,"Error")))),'Index LA Main'!P$1,0),"Error")</f>
        <v>0</v>
      </c>
      <c r="Q123" s="77">
        <f>IFERROR(VLOOKUP($A123,IF('Index LA Main'!$B$4=1,'Index LA Main'!$A$8:$Y$170,IF('Index LA Main'!$B$4=2,'Index LA Main'!$A$177:$Y$339,IF('Index LA Main'!$B$4=3,'Index LA Main'!$A$346:$Y$508,IF('Index LA Main'!$B$4=4,'Index LA Main'!$A$515:$Y$677,"Error")))),'Index LA Main'!Q$1,0),"Error")</f>
        <v>0</v>
      </c>
      <c r="R123" s="77">
        <f>IFERROR(VLOOKUP($A123,IF('Index LA Main'!$B$4=1,'Index LA Main'!$A$8:$Y$170,IF('Index LA Main'!$B$4=2,'Index LA Main'!$A$177:$Y$339,IF('Index LA Main'!$B$4=3,'Index LA Main'!$A$346:$Y$508,IF('Index LA Main'!$B$4=4,'Index LA Main'!$A$515:$Y$677,"Error")))),'Index LA Main'!R$1,0),"Error")</f>
        <v>0.01</v>
      </c>
      <c r="S123" s="77">
        <f>IFERROR(VLOOKUP($A123,IF('Index LA Main'!$B$4=1,'Index LA Main'!$A$8:$Y$170,IF('Index LA Main'!$B$4=2,'Index LA Main'!$A$177:$Y$339,IF('Index LA Main'!$B$4=3,'Index LA Main'!$A$346:$Y$508,IF('Index LA Main'!$B$4=4,'Index LA Main'!$A$515:$Y$677,"Error")))),'Index LA Main'!S$1,0),"Error")</f>
        <v>0.01</v>
      </c>
      <c r="T123" s="77">
        <f>IFERROR(VLOOKUP($A123,IF('Index LA Main'!$B$4=1,'Index LA Main'!$A$8:$Y$170,IF('Index LA Main'!$B$4=2,'Index LA Main'!$A$177:$Y$339,IF('Index LA Main'!$B$4=3,'Index LA Main'!$A$346:$Y$508,IF('Index LA Main'!$B$4=4,'Index LA Main'!$A$515:$Y$677,"Error")))),'Index LA Main'!T$1,0),"Error")</f>
        <v>0</v>
      </c>
      <c r="U123" s="77">
        <f>IFERROR(VLOOKUP($A123,IF('Index LA Main'!$B$4=1,'Index LA Main'!$A$8:$Y$170,IF('Index LA Main'!$B$4=2,'Index LA Main'!$A$177:$Y$339,IF('Index LA Main'!$B$4=3,'Index LA Main'!$A$346:$Y$508,IF('Index LA Main'!$B$4=4,'Index LA Main'!$A$515:$Y$677,"Error")))),'Index LA Main'!U$1,0),"Error")</f>
        <v>0</v>
      </c>
      <c r="V123" s="77">
        <f>IFERROR(VLOOKUP($A123,IF('Index LA Main'!$B$4=1,'Index LA Main'!$A$8:$Y$170,IF('Index LA Main'!$B$4=2,'Index LA Main'!$A$177:$Y$339,IF('Index LA Main'!$B$4=3,'Index LA Main'!$A$346:$Y$508,IF('Index LA Main'!$B$4=4,'Index LA Main'!$A$515:$Y$677,"Error")))),'Index LA Main'!V$1,0),"Error")</f>
        <v>0.01</v>
      </c>
      <c r="W123" s="77">
        <f>IFERROR(VLOOKUP($A123,IF('Index LA Main'!$B$4=1,'Index LA Main'!$A$8:$Y$170,IF('Index LA Main'!$B$4=2,'Index LA Main'!$A$177:$Y$339,IF('Index LA Main'!$B$4=3,'Index LA Main'!$A$346:$Y$508,IF('Index LA Main'!$B$4=4,'Index LA Main'!$A$515:$Y$677,"Error")))),'Index LA Main'!W$1,0),"Error")</f>
        <v>0.03</v>
      </c>
      <c r="X123" s="77">
        <f>IFERROR(VLOOKUP($A123,IF('Index LA Main'!$B$4=1,'Index LA Main'!$A$8:$Y$170,IF('Index LA Main'!$B$4=2,'Index LA Main'!$A$177:$Y$339,IF('Index LA Main'!$B$4=3,'Index LA Main'!$A$346:$Y$508,IF('Index LA Main'!$B$4=4,'Index LA Main'!$A$515:$Y$677,"Error")))),'Index LA Main'!X$1,0),"Error")</f>
        <v>0</v>
      </c>
      <c r="Y123" s="77">
        <f>IFERROR(VLOOKUP($A123,IF('Index LA Main'!$B$4=1,'Index LA Main'!$A$8:$Y$170,IF('Index LA Main'!$B$4=2,'Index LA Main'!$A$177:$Y$339,IF('Index LA Main'!$B$4=3,'Index LA Main'!$A$346:$Y$508,IF('Index LA Main'!$B$4=4,'Index LA Main'!$A$515:$Y$677,"Error")))),'Index LA Main'!Y$1,0),"Error")</f>
        <v>0.06</v>
      </c>
    </row>
    <row r="124" spans="1:25" s="129" customFormat="1" x14ac:dyDescent="0.2">
      <c r="A124" s="6">
        <v>355</v>
      </c>
      <c r="B124" s="6" t="s">
        <v>291</v>
      </c>
      <c r="C124" s="7" t="s">
        <v>168</v>
      </c>
      <c r="D124" s="122">
        <f>IFERROR(VLOOKUP($A124,IF('Index LA Main'!$B$4=1,'Index LA Main'!$A$8:$Y$170,IF('Index LA Main'!$B$4=2,'Index LA Main'!$A$177:$Y$339,IF('Index LA Main'!$B$4=3,'Index LA Main'!$A$346:$Y$508,IF('Index LA Main'!$B$4=4,'Index LA Main'!$A$515:$Y$677,"Error")))),'Index LA Main'!D$1,0),"Error")</f>
        <v>2170</v>
      </c>
      <c r="E124" s="77">
        <f>IFERROR(VLOOKUP($A124,IF('Index LA Main'!$B$4=1,'Index LA Main'!$A$8:$Y$170,IF('Index LA Main'!$B$4=2,'Index LA Main'!$A$177:$Y$339,IF('Index LA Main'!$B$4=3,'Index LA Main'!$A$346:$Y$508,IF('Index LA Main'!$B$4=4,'Index LA Main'!$A$515:$Y$677,"Error")))),'Index LA Main'!E$1,0),"Error")</f>
        <v>0.9</v>
      </c>
      <c r="F124" s="77">
        <f>IFERROR(VLOOKUP($A124,IF('Index LA Main'!$B$4=1,'Index LA Main'!$A$8:$Y$170,IF('Index LA Main'!$B$4=2,'Index LA Main'!$A$177:$Y$339,IF('Index LA Main'!$B$4=3,'Index LA Main'!$A$346:$Y$508,IF('Index LA Main'!$B$4=4,'Index LA Main'!$A$515:$Y$677,"Error")))),'Index LA Main'!F$1,0),"Error")</f>
        <v>0.87</v>
      </c>
      <c r="G124" s="77">
        <f>IFERROR(VLOOKUP($A124,IF('Index LA Main'!$B$4=1,'Index LA Main'!$A$8:$Y$170,IF('Index LA Main'!$B$4=2,'Index LA Main'!$A$177:$Y$339,IF('Index LA Main'!$B$4=3,'Index LA Main'!$A$346:$Y$508,IF('Index LA Main'!$B$4=4,'Index LA Main'!$A$515:$Y$677,"Error")))),'Index LA Main'!G$1,0),"Error")</f>
        <v>0.65</v>
      </c>
      <c r="H124" s="77" t="str">
        <f>IFERROR(VLOOKUP($A124,IF('Index LA Main'!$B$4=1,'Index LA Main'!$A$8:$Y$170,IF('Index LA Main'!$B$4=2,'Index LA Main'!$A$177:$Y$339,IF('Index LA Main'!$B$4=3,'Index LA Main'!$A$346:$Y$508,IF('Index LA Main'!$B$4=4,'Index LA Main'!$A$515:$Y$677,"Error")))),'Index LA Main'!H$1,0),"Error")</f>
        <v>-</v>
      </c>
      <c r="I124" s="77">
        <f>IFERROR(VLOOKUP($A124,IF('Index LA Main'!$B$4=1,'Index LA Main'!$A$8:$Y$170,IF('Index LA Main'!$B$4=2,'Index LA Main'!$A$177:$Y$339,IF('Index LA Main'!$B$4=3,'Index LA Main'!$A$346:$Y$508,IF('Index LA Main'!$B$4=4,'Index LA Main'!$A$515:$Y$677,"Error")))),'Index LA Main'!I$1,0),"Error")</f>
        <v>0.06</v>
      </c>
      <c r="J124" s="77">
        <f>IFERROR(VLOOKUP($A124,IF('Index LA Main'!$B$4=1,'Index LA Main'!$A$8:$Y$170,IF('Index LA Main'!$B$4=2,'Index LA Main'!$A$177:$Y$339,IF('Index LA Main'!$B$4=3,'Index LA Main'!$A$346:$Y$508,IF('Index LA Main'!$B$4=4,'Index LA Main'!$A$515:$Y$677,"Error")))),'Index LA Main'!J$1,0),"Error")</f>
        <v>0.06</v>
      </c>
      <c r="K124" s="77">
        <f>IFERROR(VLOOKUP($A124,IF('Index LA Main'!$B$4=1,'Index LA Main'!$A$8:$Y$170,IF('Index LA Main'!$B$4=2,'Index LA Main'!$A$177:$Y$339,IF('Index LA Main'!$B$4=3,'Index LA Main'!$A$346:$Y$508,IF('Index LA Main'!$B$4=4,'Index LA Main'!$A$515:$Y$677,"Error")))),'Index LA Main'!K$1,0),"Error")</f>
        <v>0.1</v>
      </c>
      <c r="L124" s="77">
        <f>IFERROR(VLOOKUP($A124,IF('Index LA Main'!$B$4=1,'Index LA Main'!$A$8:$Y$170,IF('Index LA Main'!$B$4=2,'Index LA Main'!$A$177:$Y$339,IF('Index LA Main'!$B$4=3,'Index LA Main'!$A$346:$Y$508,IF('Index LA Main'!$B$4=4,'Index LA Main'!$A$515:$Y$677,"Error")))),'Index LA Main'!L$1,0),"Error")</f>
        <v>0</v>
      </c>
      <c r="M124" s="77">
        <f>IFERROR(VLOOKUP($A124,IF('Index LA Main'!$B$4=1,'Index LA Main'!$A$8:$Y$170,IF('Index LA Main'!$B$4=2,'Index LA Main'!$A$177:$Y$339,IF('Index LA Main'!$B$4=3,'Index LA Main'!$A$346:$Y$508,IF('Index LA Main'!$B$4=4,'Index LA Main'!$A$515:$Y$677,"Error")))),'Index LA Main'!M$1,0),"Error")</f>
        <v>0</v>
      </c>
      <c r="N124" s="77" t="str">
        <f>IFERROR(VLOOKUP($A124,IF('Index LA Main'!$B$4=1,'Index LA Main'!$A$8:$Y$170,IF('Index LA Main'!$B$4=2,'Index LA Main'!$A$177:$Y$339,IF('Index LA Main'!$B$4=3,'Index LA Main'!$A$346:$Y$508,IF('Index LA Main'!$B$4=4,'Index LA Main'!$A$515:$Y$677,"Error")))),'Index LA Main'!N$1,0),"Error")</f>
        <v>x</v>
      </c>
      <c r="O124" s="77">
        <f>IFERROR(VLOOKUP($A124,IF('Index LA Main'!$B$4=1,'Index LA Main'!$A$8:$Y$170,IF('Index LA Main'!$B$4=2,'Index LA Main'!$A$177:$Y$339,IF('Index LA Main'!$B$4=3,'Index LA Main'!$A$346:$Y$508,IF('Index LA Main'!$B$4=4,'Index LA Main'!$A$515:$Y$677,"Error")))),'Index LA Main'!O$1,0),"Error")</f>
        <v>0.06</v>
      </c>
      <c r="P124" s="77">
        <f>IFERROR(VLOOKUP($A124,IF('Index LA Main'!$B$4=1,'Index LA Main'!$A$8:$Y$170,IF('Index LA Main'!$B$4=2,'Index LA Main'!$A$177:$Y$339,IF('Index LA Main'!$B$4=3,'Index LA Main'!$A$346:$Y$508,IF('Index LA Main'!$B$4=4,'Index LA Main'!$A$515:$Y$677,"Error")))),'Index LA Main'!P$1,0),"Error")</f>
        <v>0</v>
      </c>
      <c r="Q124" s="77" t="str">
        <f>IFERROR(VLOOKUP($A124,IF('Index LA Main'!$B$4=1,'Index LA Main'!$A$8:$Y$170,IF('Index LA Main'!$B$4=2,'Index LA Main'!$A$177:$Y$339,IF('Index LA Main'!$B$4=3,'Index LA Main'!$A$346:$Y$508,IF('Index LA Main'!$B$4=4,'Index LA Main'!$A$515:$Y$677,"Error")))),'Index LA Main'!Q$1,0),"Error")</f>
        <v>-</v>
      </c>
      <c r="R124" s="77">
        <f>IFERROR(VLOOKUP($A124,IF('Index LA Main'!$B$4=1,'Index LA Main'!$A$8:$Y$170,IF('Index LA Main'!$B$4=2,'Index LA Main'!$A$177:$Y$339,IF('Index LA Main'!$B$4=3,'Index LA Main'!$A$346:$Y$508,IF('Index LA Main'!$B$4=4,'Index LA Main'!$A$515:$Y$677,"Error")))),'Index LA Main'!R$1,0),"Error")</f>
        <v>0.01</v>
      </c>
      <c r="S124" s="77">
        <f>IFERROR(VLOOKUP($A124,IF('Index LA Main'!$B$4=1,'Index LA Main'!$A$8:$Y$170,IF('Index LA Main'!$B$4=2,'Index LA Main'!$A$177:$Y$339,IF('Index LA Main'!$B$4=3,'Index LA Main'!$A$346:$Y$508,IF('Index LA Main'!$B$4=4,'Index LA Main'!$A$515:$Y$677,"Error")))),'Index LA Main'!S$1,0),"Error")</f>
        <v>0.01</v>
      </c>
      <c r="T124" s="77" t="str">
        <f>IFERROR(VLOOKUP($A124,IF('Index LA Main'!$B$4=1,'Index LA Main'!$A$8:$Y$170,IF('Index LA Main'!$B$4=2,'Index LA Main'!$A$177:$Y$339,IF('Index LA Main'!$B$4=3,'Index LA Main'!$A$346:$Y$508,IF('Index LA Main'!$B$4=4,'Index LA Main'!$A$515:$Y$677,"Error")))),'Index LA Main'!T$1,0),"Error")</f>
        <v>x</v>
      </c>
      <c r="U124" s="77" t="str">
        <f>IFERROR(VLOOKUP($A124,IF('Index LA Main'!$B$4=1,'Index LA Main'!$A$8:$Y$170,IF('Index LA Main'!$B$4=2,'Index LA Main'!$A$177:$Y$339,IF('Index LA Main'!$B$4=3,'Index LA Main'!$A$346:$Y$508,IF('Index LA Main'!$B$4=4,'Index LA Main'!$A$515:$Y$677,"Error")))),'Index LA Main'!U$1,0),"Error")</f>
        <v>-</v>
      </c>
      <c r="V124" s="77">
        <f>IFERROR(VLOOKUP($A124,IF('Index LA Main'!$B$4=1,'Index LA Main'!$A$8:$Y$170,IF('Index LA Main'!$B$4=2,'Index LA Main'!$A$177:$Y$339,IF('Index LA Main'!$B$4=3,'Index LA Main'!$A$346:$Y$508,IF('Index LA Main'!$B$4=4,'Index LA Main'!$A$515:$Y$677,"Error")))),'Index LA Main'!V$1,0),"Error")</f>
        <v>0.02</v>
      </c>
      <c r="W124" s="77">
        <f>IFERROR(VLOOKUP($A124,IF('Index LA Main'!$B$4=1,'Index LA Main'!$A$8:$Y$170,IF('Index LA Main'!$B$4=2,'Index LA Main'!$A$177:$Y$339,IF('Index LA Main'!$B$4=3,'Index LA Main'!$A$346:$Y$508,IF('Index LA Main'!$B$4=4,'Index LA Main'!$A$515:$Y$677,"Error")))),'Index LA Main'!W$1,0),"Error")</f>
        <v>7.0000000000000007E-2</v>
      </c>
      <c r="X124" s="77">
        <f>IFERROR(VLOOKUP($A124,IF('Index LA Main'!$B$4=1,'Index LA Main'!$A$8:$Y$170,IF('Index LA Main'!$B$4=2,'Index LA Main'!$A$177:$Y$339,IF('Index LA Main'!$B$4=3,'Index LA Main'!$A$346:$Y$508,IF('Index LA Main'!$B$4=4,'Index LA Main'!$A$515:$Y$677,"Error")))),'Index LA Main'!X$1,0),"Error")</f>
        <v>0.02</v>
      </c>
      <c r="Y124" s="77">
        <f>IFERROR(VLOOKUP($A124,IF('Index LA Main'!$B$4=1,'Index LA Main'!$A$8:$Y$170,IF('Index LA Main'!$B$4=2,'Index LA Main'!$A$177:$Y$339,IF('Index LA Main'!$B$4=3,'Index LA Main'!$A$346:$Y$508,IF('Index LA Main'!$B$4=4,'Index LA Main'!$A$515:$Y$677,"Error")))),'Index LA Main'!Y$1,0),"Error")</f>
        <v>0.02</v>
      </c>
    </row>
    <row r="125" spans="1:25" s="129" customFormat="1" x14ac:dyDescent="0.2">
      <c r="A125" s="6">
        <v>333</v>
      </c>
      <c r="B125" s="6" t="s">
        <v>292</v>
      </c>
      <c r="C125" s="7" t="s">
        <v>174</v>
      </c>
      <c r="D125" s="122">
        <f>IFERROR(VLOOKUP($A125,IF('Index LA Main'!$B$4=1,'Index LA Main'!$A$8:$Y$170,IF('Index LA Main'!$B$4=2,'Index LA Main'!$A$177:$Y$339,IF('Index LA Main'!$B$4=3,'Index LA Main'!$A$346:$Y$508,IF('Index LA Main'!$B$4=4,'Index LA Main'!$A$515:$Y$677,"Error")))),'Index LA Main'!D$1,0),"Error")</f>
        <v>3640</v>
      </c>
      <c r="E125" s="77">
        <f>IFERROR(VLOOKUP($A125,IF('Index LA Main'!$B$4=1,'Index LA Main'!$A$8:$Y$170,IF('Index LA Main'!$B$4=2,'Index LA Main'!$A$177:$Y$339,IF('Index LA Main'!$B$4=3,'Index LA Main'!$A$346:$Y$508,IF('Index LA Main'!$B$4=4,'Index LA Main'!$A$515:$Y$677,"Error")))),'Index LA Main'!E$1,0),"Error")</f>
        <v>0.9</v>
      </c>
      <c r="F125" s="77">
        <f>IFERROR(VLOOKUP($A125,IF('Index LA Main'!$B$4=1,'Index LA Main'!$A$8:$Y$170,IF('Index LA Main'!$B$4=2,'Index LA Main'!$A$177:$Y$339,IF('Index LA Main'!$B$4=3,'Index LA Main'!$A$346:$Y$508,IF('Index LA Main'!$B$4=4,'Index LA Main'!$A$515:$Y$677,"Error")))),'Index LA Main'!F$1,0),"Error")</f>
        <v>0.86</v>
      </c>
      <c r="G125" s="77">
        <f>IFERROR(VLOOKUP($A125,IF('Index LA Main'!$B$4=1,'Index LA Main'!$A$8:$Y$170,IF('Index LA Main'!$B$4=2,'Index LA Main'!$A$177:$Y$339,IF('Index LA Main'!$B$4=3,'Index LA Main'!$A$346:$Y$508,IF('Index LA Main'!$B$4=4,'Index LA Main'!$A$515:$Y$677,"Error")))),'Index LA Main'!G$1,0),"Error")</f>
        <v>0.42</v>
      </c>
      <c r="H125" s="77">
        <f>IFERROR(VLOOKUP($A125,IF('Index LA Main'!$B$4=1,'Index LA Main'!$A$8:$Y$170,IF('Index LA Main'!$B$4=2,'Index LA Main'!$A$177:$Y$339,IF('Index LA Main'!$B$4=3,'Index LA Main'!$A$346:$Y$508,IF('Index LA Main'!$B$4=4,'Index LA Main'!$A$515:$Y$677,"Error")))),'Index LA Main'!H$1,0),"Error")</f>
        <v>0</v>
      </c>
      <c r="I125" s="77">
        <f>IFERROR(VLOOKUP($A125,IF('Index LA Main'!$B$4=1,'Index LA Main'!$A$8:$Y$170,IF('Index LA Main'!$B$4=2,'Index LA Main'!$A$177:$Y$339,IF('Index LA Main'!$B$4=3,'Index LA Main'!$A$346:$Y$508,IF('Index LA Main'!$B$4=4,'Index LA Main'!$A$515:$Y$677,"Error")))),'Index LA Main'!I$1,0),"Error")</f>
        <v>0.06</v>
      </c>
      <c r="J125" s="77">
        <f>IFERROR(VLOOKUP($A125,IF('Index LA Main'!$B$4=1,'Index LA Main'!$A$8:$Y$170,IF('Index LA Main'!$B$4=2,'Index LA Main'!$A$177:$Y$339,IF('Index LA Main'!$B$4=3,'Index LA Main'!$A$346:$Y$508,IF('Index LA Main'!$B$4=4,'Index LA Main'!$A$515:$Y$677,"Error")))),'Index LA Main'!J$1,0),"Error")</f>
        <v>0.35</v>
      </c>
      <c r="K125" s="77">
        <f>IFERROR(VLOOKUP($A125,IF('Index LA Main'!$B$4=1,'Index LA Main'!$A$8:$Y$170,IF('Index LA Main'!$B$4=2,'Index LA Main'!$A$177:$Y$339,IF('Index LA Main'!$B$4=3,'Index LA Main'!$A$346:$Y$508,IF('Index LA Main'!$B$4=4,'Index LA Main'!$A$515:$Y$677,"Error")))),'Index LA Main'!K$1,0),"Error")</f>
        <v>0.03</v>
      </c>
      <c r="L125" s="77" t="str">
        <f>IFERROR(VLOOKUP($A125,IF('Index LA Main'!$B$4=1,'Index LA Main'!$A$8:$Y$170,IF('Index LA Main'!$B$4=2,'Index LA Main'!$A$177:$Y$339,IF('Index LA Main'!$B$4=3,'Index LA Main'!$A$346:$Y$508,IF('Index LA Main'!$B$4=4,'Index LA Main'!$A$515:$Y$677,"Error")))),'Index LA Main'!L$1,0),"Error")</f>
        <v>-</v>
      </c>
      <c r="M125" s="77">
        <f>IFERROR(VLOOKUP($A125,IF('Index LA Main'!$B$4=1,'Index LA Main'!$A$8:$Y$170,IF('Index LA Main'!$B$4=2,'Index LA Main'!$A$177:$Y$339,IF('Index LA Main'!$B$4=3,'Index LA Main'!$A$346:$Y$508,IF('Index LA Main'!$B$4=4,'Index LA Main'!$A$515:$Y$677,"Error")))),'Index LA Main'!M$1,0),"Error")</f>
        <v>0</v>
      </c>
      <c r="N125" s="77" t="str">
        <f>IFERROR(VLOOKUP($A125,IF('Index LA Main'!$B$4=1,'Index LA Main'!$A$8:$Y$170,IF('Index LA Main'!$B$4=2,'Index LA Main'!$A$177:$Y$339,IF('Index LA Main'!$B$4=3,'Index LA Main'!$A$346:$Y$508,IF('Index LA Main'!$B$4=4,'Index LA Main'!$A$515:$Y$677,"Error")))),'Index LA Main'!N$1,0),"Error")</f>
        <v>x</v>
      </c>
      <c r="O125" s="77">
        <f>IFERROR(VLOOKUP($A125,IF('Index LA Main'!$B$4=1,'Index LA Main'!$A$8:$Y$170,IF('Index LA Main'!$B$4=2,'Index LA Main'!$A$177:$Y$339,IF('Index LA Main'!$B$4=3,'Index LA Main'!$A$346:$Y$508,IF('Index LA Main'!$B$4=4,'Index LA Main'!$A$515:$Y$677,"Error")))),'Index LA Main'!O$1,0),"Error")</f>
        <v>0.06</v>
      </c>
      <c r="P125" s="77">
        <f>IFERROR(VLOOKUP($A125,IF('Index LA Main'!$B$4=1,'Index LA Main'!$A$8:$Y$170,IF('Index LA Main'!$B$4=2,'Index LA Main'!$A$177:$Y$339,IF('Index LA Main'!$B$4=3,'Index LA Main'!$A$346:$Y$508,IF('Index LA Main'!$B$4=4,'Index LA Main'!$A$515:$Y$677,"Error")))),'Index LA Main'!P$1,0),"Error")</f>
        <v>0</v>
      </c>
      <c r="Q125" s="77" t="str">
        <f>IFERROR(VLOOKUP($A125,IF('Index LA Main'!$B$4=1,'Index LA Main'!$A$8:$Y$170,IF('Index LA Main'!$B$4=2,'Index LA Main'!$A$177:$Y$339,IF('Index LA Main'!$B$4=3,'Index LA Main'!$A$346:$Y$508,IF('Index LA Main'!$B$4=4,'Index LA Main'!$A$515:$Y$677,"Error")))),'Index LA Main'!Q$1,0),"Error")</f>
        <v>-</v>
      </c>
      <c r="R125" s="77">
        <f>IFERROR(VLOOKUP($A125,IF('Index LA Main'!$B$4=1,'Index LA Main'!$A$8:$Y$170,IF('Index LA Main'!$B$4=2,'Index LA Main'!$A$177:$Y$339,IF('Index LA Main'!$B$4=3,'Index LA Main'!$A$346:$Y$508,IF('Index LA Main'!$B$4=4,'Index LA Main'!$A$515:$Y$677,"Error")))),'Index LA Main'!R$1,0),"Error")</f>
        <v>0.01</v>
      </c>
      <c r="S125" s="77">
        <f>IFERROR(VLOOKUP($A125,IF('Index LA Main'!$B$4=1,'Index LA Main'!$A$8:$Y$170,IF('Index LA Main'!$B$4=2,'Index LA Main'!$A$177:$Y$339,IF('Index LA Main'!$B$4=3,'Index LA Main'!$A$346:$Y$508,IF('Index LA Main'!$B$4=4,'Index LA Main'!$A$515:$Y$677,"Error")))),'Index LA Main'!S$1,0),"Error")</f>
        <v>0.01</v>
      </c>
      <c r="T125" s="77" t="str">
        <f>IFERROR(VLOOKUP($A125,IF('Index LA Main'!$B$4=1,'Index LA Main'!$A$8:$Y$170,IF('Index LA Main'!$B$4=2,'Index LA Main'!$A$177:$Y$339,IF('Index LA Main'!$B$4=3,'Index LA Main'!$A$346:$Y$508,IF('Index LA Main'!$B$4=4,'Index LA Main'!$A$515:$Y$677,"Error")))),'Index LA Main'!T$1,0),"Error")</f>
        <v>-</v>
      </c>
      <c r="U125" s="77" t="str">
        <f>IFERROR(VLOOKUP($A125,IF('Index LA Main'!$B$4=1,'Index LA Main'!$A$8:$Y$170,IF('Index LA Main'!$B$4=2,'Index LA Main'!$A$177:$Y$339,IF('Index LA Main'!$B$4=3,'Index LA Main'!$A$346:$Y$508,IF('Index LA Main'!$B$4=4,'Index LA Main'!$A$515:$Y$677,"Error")))),'Index LA Main'!U$1,0),"Error")</f>
        <v>-</v>
      </c>
      <c r="V125" s="77">
        <f>IFERROR(VLOOKUP($A125,IF('Index LA Main'!$B$4=1,'Index LA Main'!$A$8:$Y$170,IF('Index LA Main'!$B$4=2,'Index LA Main'!$A$177:$Y$339,IF('Index LA Main'!$B$4=3,'Index LA Main'!$A$346:$Y$508,IF('Index LA Main'!$B$4=4,'Index LA Main'!$A$515:$Y$677,"Error")))),'Index LA Main'!V$1,0),"Error")</f>
        <v>0.02</v>
      </c>
      <c r="W125" s="77">
        <f>IFERROR(VLOOKUP($A125,IF('Index LA Main'!$B$4=1,'Index LA Main'!$A$8:$Y$170,IF('Index LA Main'!$B$4=2,'Index LA Main'!$A$177:$Y$339,IF('Index LA Main'!$B$4=3,'Index LA Main'!$A$346:$Y$508,IF('Index LA Main'!$B$4=4,'Index LA Main'!$A$515:$Y$677,"Error")))),'Index LA Main'!W$1,0),"Error")</f>
        <v>7.0000000000000007E-2</v>
      </c>
      <c r="X125" s="77">
        <f>IFERROR(VLOOKUP($A125,IF('Index LA Main'!$B$4=1,'Index LA Main'!$A$8:$Y$170,IF('Index LA Main'!$B$4=2,'Index LA Main'!$A$177:$Y$339,IF('Index LA Main'!$B$4=3,'Index LA Main'!$A$346:$Y$508,IF('Index LA Main'!$B$4=4,'Index LA Main'!$A$515:$Y$677,"Error")))),'Index LA Main'!X$1,0),"Error")</f>
        <v>0.02</v>
      </c>
      <c r="Y125" s="77">
        <f>IFERROR(VLOOKUP($A125,IF('Index LA Main'!$B$4=1,'Index LA Main'!$A$8:$Y$170,IF('Index LA Main'!$B$4=2,'Index LA Main'!$A$177:$Y$339,IF('Index LA Main'!$B$4=3,'Index LA Main'!$A$346:$Y$508,IF('Index LA Main'!$B$4=4,'Index LA Main'!$A$515:$Y$677,"Error")))),'Index LA Main'!Y$1,0),"Error")</f>
        <v>0.01</v>
      </c>
    </row>
    <row r="126" spans="1:25" s="129" customFormat="1" x14ac:dyDescent="0.2">
      <c r="A126" s="6">
        <v>343</v>
      </c>
      <c r="B126" s="6" t="s">
        <v>293</v>
      </c>
      <c r="C126" s="7" t="s">
        <v>168</v>
      </c>
      <c r="D126" s="122">
        <f>IFERROR(VLOOKUP($A126,IF('Index LA Main'!$B$4=1,'Index LA Main'!$A$8:$Y$170,IF('Index LA Main'!$B$4=2,'Index LA Main'!$A$177:$Y$339,IF('Index LA Main'!$B$4=3,'Index LA Main'!$A$346:$Y$508,IF('Index LA Main'!$B$4=4,'Index LA Main'!$A$515:$Y$677,"Error")))),'Index LA Main'!D$1,0),"Error")</f>
        <v>3410</v>
      </c>
      <c r="E126" s="77">
        <f>IFERROR(VLOOKUP($A126,IF('Index LA Main'!$B$4=1,'Index LA Main'!$A$8:$Y$170,IF('Index LA Main'!$B$4=2,'Index LA Main'!$A$177:$Y$339,IF('Index LA Main'!$B$4=3,'Index LA Main'!$A$346:$Y$508,IF('Index LA Main'!$B$4=4,'Index LA Main'!$A$515:$Y$677,"Error")))),'Index LA Main'!E$1,0),"Error")</f>
        <v>0.92</v>
      </c>
      <c r="F126" s="77">
        <f>IFERROR(VLOOKUP($A126,IF('Index LA Main'!$B$4=1,'Index LA Main'!$A$8:$Y$170,IF('Index LA Main'!$B$4=2,'Index LA Main'!$A$177:$Y$339,IF('Index LA Main'!$B$4=3,'Index LA Main'!$A$346:$Y$508,IF('Index LA Main'!$B$4=4,'Index LA Main'!$A$515:$Y$677,"Error")))),'Index LA Main'!F$1,0),"Error")</f>
        <v>0.9</v>
      </c>
      <c r="G126" s="77">
        <f>IFERROR(VLOOKUP($A126,IF('Index LA Main'!$B$4=1,'Index LA Main'!$A$8:$Y$170,IF('Index LA Main'!$B$4=2,'Index LA Main'!$A$177:$Y$339,IF('Index LA Main'!$B$4=3,'Index LA Main'!$A$346:$Y$508,IF('Index LA Main'!$B$4=4,'Index LA Main'!$A$515:$Y$677,"Error")))),'Index LA Main'!G$1,0),"Error")</f>
        <v>0.31</v>
      </c>
      <c r="H126" s="77" t="str">
        <f>IFERROR(VLOOKUP($A126,IF('Index LA Main'!$B$4=1,'Index LA Main'!$A$8:$Y$170,IF('Index LA Main'!$B$4=2,'Index LA Main'!$A$177:$Y$339,IF('Index LA Main'!$B$4=3,'Index LA Main'!$A$346:$Y$508,IF('Index LA Main'!$B$4=4,'Index LA Main'!$A$515:$Y$677,"Error")))),'Index LA Main'!H$1,0),"Error")</f>
        <v>x</v>
      </c>
      <c r="I126" s="77">
        <f>IFERROR(VLOOKUP($A126,IF('Index LA Main'!$B$4=1,'Index LA Main'!$A$8:$Y$170,IF('Index LA Main'!$B$4=2,'Index LA Main'!$A$177:$Y$339,IF('Index LA Main'!$B$4=3,'Index LA Main'!$A$346:$Y$508,IF('Index LA Main'!$B$4=4,'Index LA Main'!$A$515:$Y$677,"Error")))),'Index LA Main'!I$1,0),"Error")</f>
        <v>0.04</v>
      </c>
      <c r="J126" s="77">
        <f>IFERROR(VLOOKUP($A126,IF('Index LA Main'!$B$4=1,'Index LA Main'!$A$8:$Y$170,IF('Index LA Main'!$B$4=2,'Index LA Main'!$A$177:$Y$339,IF('Index LA Main'!$B$4=3,'Index LA Main'!$A$346:$Y$508,IF('Index LA Main'!$B$4=4,'Index LA Main'!$A$515:$Y$677,"Error")))),'Index LA Main'!J$1,0),"Error")</f>
        <v>0.41</v>
      </c>
      <c r="K126" s="77">
        <f>IFERROR(VLOOKUP($A126,IF('Index LA Main'!$B$4=1,'Index LA Main'!$A$8:$Y$170,IF('Index LA Main'!$B$4=2,'Index LA Main'!$A$177:$Y$339,IF('Index LA Main'!$B$4=3,'Index LA Main'!$A$346:$Y$508,IF('Index LA Main'!$B$4=4,'Index LA Main'!$A$515:$Y$677,"Error")))),'Index LA Main'!K$1,0),"Error")</f>
        <v>0.14000000000000001</v>
      </c>
      <c r="L126" s="77">
        <f>IFERROR(VLOOKUP($A126,IF('Index LA Main'!$B$4=1,'Index LA Main'!$A$8:$Y$170,IF('Index LA Main'!$B$4=2,'Index LA Main'!$A$177:$Y$339,IF('Index LA Main'!$B$4=3,'Index LA Main'!$A$346:$Y$508,IF('Index LA Main'!$B$4=4,'Index LA Main'!$A$515:$Y$677,"Error")))),'Index LA Main'!L$1,0),"Error")</f>
        <v>0</v>
      </c>
      <c r="M126" s="77" t="str">
        <f>IFERROR(VLOOKUP($A126,IF('Index LA Main'!$B$4=1,'Index LA Main'!$A$8:$Y$170,IF('Index LA Main'!$B$4=2,'Index LA Main'!$A$177:$Y$339,IF('Index LA Main'!$B$4=3,'Index LA Main'!$A$346:$Y$508,IF('Index LA Main'!$B$4=4,'Index LA Main'!$A$515:$Y$677,"Error")))),'Index LA Main'!M$1,0),"Error")</f>
        <v>x</v>
      </c>
      <c r="N126" s="77" t="str">
        <f>IFERROR(VLOOKUP($A126,IF('Index LA Main'!$B$4=1,'Index LA Main'!$A$8:$Y$170,IF('Index LA Main'!$B$4=2,'Index LA Main'!$A$177:$Y$339,IF('Index LA Main'!$B$4=3,'Index LA Main'!$A$346:$Y$508,IF('Index LA Main'!$B$4=4,'Index LA Main'!$A$515:$Y$677,"Error")))),'Index LA Main'!N$1,0),"Error")</f>
        <v>x</v>
      </c>
      <c r="O126" s="77">
        <f>IFERROR(VLOOKUP($A126,IF('Index LA Main'!$B$4=1,'Index LA Main'!$A$8:$Y$170,IF('Index LA Main'!$B$4=2,'Index LA Main'!$A$177:$Y$339,IF('Index LA Main'!$B$4=3,'Index LA Main'!$A$346:$Y$508,IF('Index LA Main'!$B$4=4,'Index LA Main'!$A$515:$Y$677,"Error")))),'Index LA Main'!O$1,0),"Error")</f>
        <v>0.06</v>
      </c>
      <c r="P126" s="77">
        <f>IFERROR(VLOOKUP($A126,IF('Index LA Main'!$B$4=1,'Index LA Main'!$A$8:$Y$170,IF('Index LA Main'!$B$4=2,'Index LA Main'!$A$177:$Y$339,IF('Index LA Main'!$B$4=3,'Index LA Main'!$A$346:$Y$508,IF('Index LA Main'!$B$4=4,'Index LA Main'!$A$515:$Y$677,"Error")))),'Index LA Main'!P$1,0),"Error")</f>
        <v>0</v>
      </c>
      <c r="Q126" s="77">
        <f>IFERROR(VLOOKUP($A126,IF('Index LA Main'!$B$4=1,'Index LA Main'!$A$8:$Y$170,IF('Index LA Main'!$B$4=2,'Index LA Main'!$A$177:$Y$339,IF('Index LA Main'!$B$4=3,'Index LA Main'!$A$346:$Y$508,IF('Index LA Main'!$B$4=4,'Index LA Main'!$A$515:$Y$677,"Error")))),'Index LA Main'!Q$1,0),"Error")</f>
        <v>0.01</v>
      </c>
      <c r="R126" s="77">
        <f>IFERROR(VLOOKUP($A126,IF('Index LA Main'!$B$4=1,'Index LA Main'!$A$8:$Y$170,IF('Index LA Main'!$B$4=2,'Index LA Main'!$A$177:$Y$339,IF('Index LA Main'!$B$4=3,'Index LA Main'!$A$346:$Y$508,IF('Index LA Main'!$B$4=4,'Index LA Main'!$A$515:$Y$677,"Error")))),'Index LA Main'!R$1,0),"Error")</f>
        <v>0.01</v>
      </c>
      <c r="S126" s="77" t="str">
        <f>IFERROR(VLOOKUP($A126,IF('Index LA Main'!$B$4=1,'Index LA Main'!$A$8:$Y$170,IF('Index LA Main'!$B$4=2,'Index LA Main'!$A$177:$Y$339,IF('Index LA Main'!$B$4=3,'Index LA Main'!$A$346:$Y$508,IF('Index LA Main'!$B$4=4,'Index LA Main'!$A$515:$Y$677,"Error")))),'Index LA Main'!S$1,0),"Error")</f>
        <v>-</v>
      </c>
      <c r="T126" s="77" t="str">
        <f>IFERROR(VLOOKUP($A126,IF('Index LA Main'!$B$4=1,'Index LA Main'!$A$8:$Y$170,IF('Index LA Main'!$B$4=2,'Index LA Main'!$A$177:$Y$339,IF('Index LA Main'!$B$4=3,'Index LA Main'!$A$346:$Y$508,IF('Index LA Main'!$B$4=4,'Index LA Main'!$A$515:$Y$677,"Error")))),'Index LA Main'!T$1,0),"Error")</f>
        <v>-</v>
      </c>
      <c r="U126" s="77" t="str">
        <f>IFERROR(VLOOKUP($A126,IF('Index LA Main'!$B$4=1,'Index LA Main'!$A$8:$Y$170,IF('Index LA Main'!$B$4=2,'Index LA Main'!$A$177:$Y$339,IF('Index LA Main'!$B$4=3,'Index LA Main'!$A$346:$Y$508,IF('Index LA Main'!$B$4=4,'Index LA Main'!$A$515:$Y$677,"Error")))),'Index LA Main'!U$1,0),"Error")</f>
        <v>-</v>
      </c>
      <c r="V126" s="77">
        <f>IFERROR(VLOOKUP($A126,IF('Index LA Main'!$B$4=1,'Index LA Main'!$A$8:$Y$170,IF('Index LA Main'!$B$4=2,'Index LA Main'!$A$177:$Y$339,IF('Index LA Main'!$B$4=3,'Index LA Main'!$A$346:$Y$508,IF('Index LA Main'!$B$4=4,'Index LA Main'!$A$515:$Y$677,"Error")))),'Index LA Main'!V$1,0),"Error")</f>
        <v>0.01</v>
      </c>
      <c r="W126" s="77">
        <f>IFERROR(VLOOKUP($A126,IF('Index LA Main'!$B$4=1,'Index LA Main'!$A$8:$Y$170,IF('Index LA Main'!$B$4=2,'Index LA Main'!$A$177:$Y$339,IF('Index LA Main'!$B$4=3,'Index LA Main'!$A$346:$Y$508,IF('Index LA Main'!$B$4=4,'Index LA Main'!$A$515:$Y$677,"Error")))),'Index LA Main'!W$1,0),"Error")</f>
        <v>0.05</v>
      </c>
      <c r="X126" s="77">
        <f>IFERROR(VLOOKUP($A126,IF('Index LA Main'!$B$4=1,'Index LA Main'!$A$8:$Y$170,IF('Index LA Main'!$B$4=2,'Index LA Main'!$A$177:$Y$339,IF('Index LA Main'!$B$4=3,'Index LA Main'!$A$346:$Y$508,IF('Index LA Main'!$B$4=4,'Index LA Main'!$A$515:$Y$677,"Error")))),'Index LA Main'!X$1,0),"Error")</f>
        <v>0.02</v>
      </c>
      <c r="Y126" s="77">
        <f>IFERROR(VLOOKUP($A126,IF('Index LA Main'!$B$4=1,'Index LA Main'!$A$8:$Y$170,IF('Index LA Main'!$B$4=2,'Index LA Main'!$A$177:$Y$339,IF('Index LA Main'!$B$4=3,'Index LA Main'!$A$346:$Y$508,IF('Index LA Main'!$B$4=4,'Index LA Main'!$A$515:$Y$677,"Error")))),'Index LA Main'!Y$1,0),"Error")</f>
        <v>0.01</v>
      </c>
    </row>
    <row r="127" spans="1:25" s="129" customFormat="1" x14ac:dyDescent="0.2">
      <c r="A127" s="6">
        <v>373</v>
      </c>
      <c r="B127" s="6" t="s">
        <v>294</v>
      </c>
      <c r="C127" s="7" t="s">
        <v>170</v>
      </c>
      <c r="D127" s="122">
        <f>IFERROR(VLOOKUP($A127,IF('Index LA Main'!$B$4=1,'Index LA Main'!$A$8:$Y$170,IF('Index LA Main'!$B$4=2,'Index LA Main'!$A$177:$Y$339,IF('Index LA Main'!$B$4=3,'Index LA Main'!$A$346:$Y$508,IF('Index LA Main'!$B$4=4,'Index LA Main'!$A$515:$Y$677,"Error")))),'Index LA Main'!D$1,0),"Error")</f>
        <v>5430</v>
      </c>
      <c r="E127" s="77">
        <f>IFERROR(VLOOKUP($A127,IF('Index LA Main'!$B$4=1,'Index LA Main'!$A$8:$Y$170,IF('Index LA Main'!$B$4=2,'Index LA Main'!$A$177:$Y$339,IF('Index LA Main'!$B$4=3,'Index LA Main'!$A$346:$Y$508,IF('Index LA Main'!$B$4=4,'Index LA Main'!$A$515:$Y$677,"Error")))),'Index LA Main'!E$1,0),"Error")</f>
        <v>0.91</v>
      </c>
      <c r="F127" s="77">
        <f>IFERROR(VLOOKUP($A127,IF('Index LA Main'!$B$4=1,'Index LA Main'!$A$8:$Y$170,IF('Index LA Main'!$B$4=2,'Index LA Main'!$A$177:$Y$339,IF('Index LA Main'!$B$4=3,'Index LA Main'!$A$346:$Y$508,IF('Index LA Main'!$B$4=4,'Index LA Main'!$A$515:$Y$677,"Error")))),'Index LA Main'!F$1,0),"Error")</f>
        <v>0.88</v>
      </c>
      <c r="G127" s="77">
        <f>IFERROR(VLOOKUP($A127,IF('Index LA Main'!$B$4=1,'Index LA Main'!$A$8:$Y$170,IF('Index LA Main'!$B$4=2,'Index LA Main'!$A$177:$Y$339,IF('Index LA Main'!$B$4=3,'Index LA Main'!$A$346:$Y$508,IF('Index LA Main'!$B$4=4,'Index LA Main'!$A$515:$Y$677,"Error")))),'Index LA Main'!G$1,0),"Error")</f>
        <v>0.42</v>
      </c>
      <c r="H127" s="77" t="str">
        <f>IFERROR(VLOOKUP($A127,IF('Index LA Main'!$B$4=1,'Index LA Main'!$A$8:$Y$170,IF('Index LA Main'!$B$4=2,'Index LA Main'!$A$177:$Y$339,IF('Index LA Main'!$B$4=3,'Index LA Main'!$A$346:$Y$508,IF('Index LA Main'!$B$4=4,'Index LA Main'!$A$515:$Y$677,"Error")))),'Index LA Main'!H$1,0),"Error")</f>
        <v>-</v>
      </c>
      <c r="I127" s="77">
        <f>IFERROR(VLOOKUP($A127,IF('Index LA Main'!$B$4=1,'Index LA Main'!$A$8:$Y$170,IF('Index LA Main'!$B$4=2,'Index LA Main'!$A$177:$Y$339,IF('Index LA Main'!$B$4=3,'Index LA Main'!$A$346:$Y$508,IF('Index LA Main'!$B$4=4,'Index LA Main'!$A$515:$Y$677,"Error")))),'Index LA Main'!I$1,0),"Error")</f>
        <v>0.06</v>
      </c>
      <c r="J127" s="77">
        <f>IFERROR(VLOOKUP($A127,IF('Index LA Main'!$B$4=1,'Index LA Main'!$A$8:$Y$170,IF('Index LA Main'!$B$4=2,'Index LA Main'!$A$177:$Y$339,IF('Index LA Main'!$B$4=3,'Index LA Main'!$A$346:$Y$508,IF('Index LA Main'!$B$4=4,'Index LA Main'!$A$515:$Y$677,"Error")))),'Index LA Main'!J$1,0),"Error")</f>
        <v>0.31</v>
      </c>
      <c r="K127" s="77">
        <f>IFERROR(VLOOKUP($A127,IF('Index LA Main'!$B$4=1,'Index LA Main'!$A$8:$Y$170,IF('Index LA Main'!$B$4=2,'Index LA Main'!$A$177:$Y$339,IF('Index LA Main'!$B$4=3,'Index LA Main'!$A$346:$Y$508,IF('Index LA Main'!$B$4=4,'Index LA Main'!$A$515:$Y$677,"Error")))),'Index LA Main'!K$1,0),"Error")</f>
        <v>0.09</v>
      </c>
      <c r="L127" s="77" t="str">
        <f>IFERROR(VLOOKUP($A127,IF('Index LA Main'!$B$4=1,'Index LA Main'!$A$8:$Y$170,IF('Index LA Main'!$B$4=2,'Index LA Main'!$A$177:$Y$339,IF('Index LA Main'!$B$4=3,'Index LA Main'!$A$346:$Y$508,IF('Index LA Main'!$B$4=4,'Index LA Main'!$A$515:$Y$677,"Error")))),'Index LA Main'!L$1,0),"Error")</f>
        <v>x</v>
      </c>
      <c r="M127" s="77">
        <f>IFERROR(VLOOKUP($A127,IF('Index LA Main'!$B$4=1,'Index LA Main'!$A$8:$Y$170,IF('Index LA Main'!$B$4=2,'Index LA Main'!$A$177:$Y$339,IF('Index LA Main'!$B$4=3,'Index LA Main'!$A$346:$Y$508,IF('Index LA Main'!$B$4=4,'Index LA Main'!$A$515:$Y$677,"Error")))),'Index LA Main'!M$1,0),"Error")</f>
        <v>0</v>
      </c>
      <c r="N127" s="77">
        <f>IFERROR(VLOOKUP($A127,IF('Index LA Main'!$B$4=1,'Index LA Main'!$A$8:$Y$170,IF('Index LA Main'!$B$4=2,'Index LA Main'!$A$177:$Y$339,IF('Index LA Main'!$B$4=3,'Index LA Main'!$A$346:$Y$508,IF('Index LA Main'!$B$4=4,'Index LA Main'!$A$515:$Y$677,"Error")))),'Index LA Main'!N$1,0),"Error")</f>
        <v>0</v>
      </c>
      <c r="O127" s="77">
        <f>IFERROR(VLOOKUP($A127,IF('Index LA Main'!$B$4=1,'Index LA Main'!$A$8:$Y$170,IF('Index LA Main'!$B$4=2,'Index LA Main'!$A$177:$Y$339,IF('Index LA Main'!$B$4=3,'Index LA Main'!$A$346:$Y$508,IF('Index LA Main'!$B$4=4,'Index LA Main'!$A$515:$Y$677,"Error")))),'Index LA Main'!O$1,0),"Error")</f>
        <v>7.0000000000000007E-2</v>
      </c>
      <c r="P127" s="77">
        <f>IFERROR(VLOOKUP($A127,IF('Index LA Main'!$B$4=1,'Index LA Main'!$A$8:$Y$170,IF('Index LA Main'!$B$4=2,'Index LA Main'!$A$177:$Y$339,IF('Index LA Main'!$B$4=3,'Index LA Main'!$A$346:$Y$508,IF('Index LA Main'!$B$4=4,'Index LA Main'!$A$515:$Y$677,"Error")))),'Index LA Main'!P$1,0),"Error")</f>
        <v>0</v>
      </c>
      <c r="Q127" s="77" t="str">
        <f>IFERROR(VLOOKUP($A127,IF('Index LA Main'!$B$4=1,'Index LA Main'!$A$8:$Y$170,IF('Index LA Main'!$B$4=2,'Index LA Main'!$A$177:$Y$339,IF('Index LA Main'!$B$4=3,'Index LA Main'!$A$346:$Y$508,IF('Index LA Main'!$B$4=4,'Index LA Main'!$A$515:$Y$677,"Error")))),'Index LA Main'!Q$1,0),"Error")</f>
        <v>-</v>
      </c>
      <c r="R127" s="77">
        <f>IFERROR(VLOOKUP($A127,IF('Index LA Main'!$B$4=1,'Index LA Main'!$A$8:$Y$170,IF('Index LA Main'!$B$4=2,'Index LA Main'!$A$177:$Y$339,IF('Index LA Main'!$B$4=3,'Index LA Main'!$A$346:$Y$508,IF('Index LA Main'!$B$4=4,'Index LA Main'!$A$515:$Y$677,"Error")))),'Index LA Main'!R$1,0),"Error")</f>
        <v>0.01</v>
      </c>
      <c r="S127" s="77">
        <f>IFERROR(VLOOKUP($A127,IF('Index LA Main'!$B$4=1,'Index LA Main'!$A$8:$Y$170,IF('Index LA Main'!$B$4=2,'Index LA Main'!$A$177:$Y$339,IF('Index LA Main'!$B$4=3,'Index LA Main'!$A$346:$Y$508,IF('Index LA Main'!$B$4=4,'Index LA Main'!$A$515:$Y$677,"Error")))),'Index LA Main'!S$1,0),"Error")</f>
        <v>0.01</v>
      </c>
      <c r="T127" s="77" t="str">
        <f>IFERROR(VLOOKUP($A127,IF('Index LA Main'!$B$4=1,'Index LA Main'!$A$8:$Y$170,IF('Index LA Main'!$B$4=2,'Index LA Main'!$A$177:$Y$339,IF('Index LA Main'!$B$4=3,'Index LA Main'!$A$346:$Y$508,IF('Index LA Main'!$B$4=4,'Index LA Main'!$A$515:$Y$677,"Error")))),'Index LA Main'!T$1,0),"Error")</f>
        <v>-</v>
      </c>
      <c r="U127" s="77" t="str">
        <f>IFERROR(VLOOKUP($A127,IF('Index LA Main'!$B$4=1,'Index LA Main'!$A$8:$Y$170,IF('Index LA Main'!$B$4=2,'Index LA Main'!$A$177:$Y$339,IF('Index LA Main'!$B$4=3,'Index LA Main'!$A$346:$Y$508,IF('Index LA Main'!$B$4=4,'Index LA Main'!$A$515:$Y$677,"Error")))),'Index LA Main'!U$1,0),"Error")</f>
        <v>-</v>
      </c>
      <c r="V127" s="77">
        <f>IFERROR(VLOOKUP($A127,IF('Index LA Main'!$B$4=1,'Index LA Main'!$A$8:$Y$170,IF('Index LA Main'!$B$4=2,'Index LA Main'!$A$177:$Y$339,IF('Index LA Main'!$B$4=3,'Index LA Main'!$A$346:$Y$508,IF('Index LA Main'!$B$4=4,'Index LA Main'!$A$515:$Y$677,"Error")))),'Index LA Main'!V$1,0),"Error")</f>
        <v>0.01</v>
      </c>
      <c r="W127" s="77">
        <f>IFERROR(VLOOKUP($A127,IF('Index LA Main'!$B$4=1,'Index LA Main'!$A$8:$Y$170,IF('Index LA Main'!$B$4=2,'Index LA Main'!$A$177:$Y$339,IF('Index LA Main'!$B$4=3,'Index LA Main'!$A$346:$Y$508,IF('Index LA Main'!$B$4=4,'Index LA Main'!$A$515:$Y$677,"Error")))),'Index LA Main'!W$1,0),"Error")</f>
        <v>0.06</v>
      </c>
      <c r="X127" s="77">
        <f>IFERROR(VLOOKUP($A127,IF('Index LA Main'!$B$4=1,'Index LA Main'!$A$8:$Y$170,IF('Index LA Main'!$B$4=2,'Index LA Main'!$A$177:$Y$339,IF('Index LA Main'!$B$4=3,'Index LA Main'!$A$346:$Y$508,IF('Index LA Main'!$B$4=4,'Index LA Main'!$A$515:$Y$677,"Error")))),'Index LA Main'!X$1,0),"Error")</f>
        <v>0.03</v>
      </c>
      <c r="Y127" s="77">
        <f>IFERROR(VLOOKUP($A127,IF('Index LA Main'!$B$4=1,'Index LA Main'!$A$8:$Y$170,IF('Index LA Main'!$B$4=2,'Index LA Main'!$A$177:$Y$339,IF('Index LA Main'!$B$4=3,'Index LA Main'!$A$346:$Y$508,IF('Index LA Main'!$B$4=4,'Index LA Main'!$A$515:$Y$677,"Error")))),'Index LA Main'!Y$1,0),"Error")</f>
        <v>0.01</v>
      </c>
    </row>
    <row r="128" spans="1:25" s="129" customFormat="1" x14ac:dyDescent="0.2">
      <c r="A128" s="6">
        <v>893</v>
      </c>
      <c r="B128" s="6" t="s">
        <v>295</v>
      </c>
      <c r="C128" s="7" t="s">
        <v>174</v>
      </c>
      <c r="D128" s="122">
        <f>IFERROR(VLOOKUP($A128,IF('Index LA Main'!$B$4=1,'Index LA Main'!$A$8:$Y$170,IF('Index LA Main'!$B$4=2,'Index LA Main'!$A$177:$Y$339,IF('Index LA Main'!$B$4=3,'Index LA Main'!$A$346:$Y$508,IF('Index LA Main'!$B$4=4,'Index LA Main'!$A$515:$Y$677,"Error")))),'Index LA Main'!D$1,0),"Error")</f>
        <v>3220</v>
      </c>
      <c r="E128" s="77">
        <f>IFERROR(VLOOKUP($A128,IF('Index LA Main'!$B$4=1,'Index LA Main'!$A$8:$Y$170,IF('Index LA Main'!$B$4=2,'Index LA Main'!$A$177:$Y$339,IF('Index LA Main'!$B$4=3,'Index LA Main'!$A$346:$Y$508,IF('Index LA Main'!$B$4=4,'Index LA Main'!$A$515:$Y$677,"Error")))),'Index LA Main'!E$1,0),"Error")</f>
        <v>0.89</v>
      </c>
      <c r="F128" s="77">
        <f>IFERROR(VLOOKUP($A128,IF('Index LA Main'!$B$4=1,'Index LA Main'!$A$8:$Y$170,IF('Index LA Main'!$B$4=2,'Index LA Main'!$A$177:$Y$339,IF('Index LA Main'!$B$4=3,'Index LA Main'!$A$346:$Y$508,IF('Index LA Main'!$B$4=4,'Index LA Main'!$A$515:$Y$677,"Error")))),'Index LA Main'!F$1,0),"Error")</f>
        <v>0.86</v>
      </c>
      <c r="G128" s="77">
        <f>IFERROR(VLOOKUP($A128,IF('Index LA Main'!$B$4=1,'Index LA Main'!$A$8:$Y$170,IF('Index LA Main'!$B$4=2,'Index LA Main'!$A$177:$Y$339,IF('Index LA Main'!$B$4=3,'Index LA Main'!$A$346:$Y$508,IF('Index LA Main'!$B$4=4,'Index LA Main'!$A$515:$Y$677,"Error")))),'Index LA Main'!G$1,0),"Error")</f>
        <v>0.37</v>
      </c>
      <c r="H128" s="77" t="str">
        <f>IFERROR(VLOOKUP($A128,IF('Index LA Main'!$B$4=1,'Index LA Main'!$A$8:$Y$170,IF('Index LA Main'!$B$4=2,'Index LA Main'!$A$177:$Y$339,IF('Index LA Main'!$B$4=3,'Index LA Main'!$A$346:$Y$508,IF('Index LA Main'!$B$4=4,'Index LA Main'!$A$515:$Y$677,"Error")))),'Index LA Main'!H$1,0),"Error")</f>
        <v>-</v>
      </c>
      <c r="I128" s="77">
        <f>IFERROR(VLOOKUP($A128,IF('Index LA Main'!$B$4=1,'Index LA Main'!$A$8:$Y$170,IF('Index LA Main'!$B$4=2,'Index LA Main'!$A$177:$Y$339,IF('Index LA Main'!$B$4=3,'Index LA Main'!$A$346:$Y$508,IF('Index LA Main'!$B$4=4,'Index LA Main'!$A$515:$Y$677,"Error")))),'Index LA Main'!I$1,0),"Error")</f>
        <v>0.04</v>
      </c>
      <c r="J128" s="77">
        <f>IFERROR(VLOOKUP($A128,IF('Index LA Main'!$B$4=1,'Index LA Main'!$A$8:$Y$170,IF('Index LA Main'!$B$4=2,'Index LA Main'!$A$177:$Y$339,IF('Index LA Main'!$B$4=3,'Index LA Main'!$A$346:$Y$508,IF('Index LA Main'!$B$4=4,'Index LA Main'!$A$515:$Y$677,"Error")))),'Index LA Main'!J$1,0),"Error")</f>
        <v>0.19</v>
      </c>
      <c r="K128" s="77">
        <f>IFERROR(VLOOKUP($A128,IF('Index LA Main'!$B$4=1,'Index LA Main'!$A$8:$Y$170,IF('Index LA Main'!$B$4=2,'Index LA Main'!$A$177:$Y$339,IF('Index LA Main'!$B$4=3,'Index LA Main'!$A$346:$Y$508,IF('Index LA Main'!$B$4=4,'Index LA Main'!$A$515:$Y$677,"Error")))),'Index LA Main'!K$1,0),"Error")</f>
        <v>0.25</v>
      </c>
      <c r="L128" s="77">
        <f>IFERROR(VLOOKUP($A128,IF('Index LA Main'!$B$4=1,'Index LA Main'!$A$8:$Y$170,IF('Index LA Main'!$B$4=2,'Index LA Main'!$A$177:$Y$339,IF('Index LA Main'!$B$4=3,'Index LA Main'!$A$346:$Y$508,IF('Index LA Main'!$B$4=4,'Index LA Main'!$A$515:$Y$677,"Error")))),'Index LA Main'!L$1,0),"Error")</f>
        <v>0</v>
      </c>
      <c r="M128" s="77">
        <f>IFERROR(VLOOKUP($A128,IF('Index LA Main'!$B$4=1,'Index LA Main'!$A$8:$Y$170,IF('Index LA Main'!$B$4=2,'Index LA Main'!$A$177:$Y$339,IF('Index LA Main'!$B$4=3,'Index LA Main'!$A$346:$Y$508,IF('Index LA Main'!$B$4=4,'Index LA Main'!$A$515:$Y$677,"Error")))),'Index LA Main'!M$1,0),"Error")</f>
        <v>0</v>
      </c>
      <c r="N128" s="77">
        <f>IFERROR(VLOOKUP($A128,IF('Index LA Main'!$B$4=1,'Index LA Main'!$A$8:$Y$170,IF('Index LA Main'!$B$4=2,'Index LA Main'!$A$177:$Y$339,IF('Index LA Main'!$B$4=3,'Index LA Main'!$A$346:$Y$508,IF('Index LA Main'!$B$4=4,'Index LA Main'!$A$515:$Y$677,"Error")))),'Index LA Main'!N$1,0),"Error")</f>
        <v>0</v>
      </c>
      <c r="O128" s="77">
        <f>IFERROR(VLOOKUP($A128,IF('Index LA Main'!$B$4=1,'Index LA Main'!$A$8:$Y$170,IF('Index LA Main'!$B$4=2,'Index LA Main'!$A$177:$Y$339,IF('Index LA Main'!$B$4=3,'Index LA Main'!$A$346:$Y$508,IF('Index LA Main'!$B$4=4,'Index LA Main'!$A$515:$Y$677,"Error")))),'Index LA Main'!O$1,0),"Error")</f>
        <v>7.0000000000000007E-2</v>
      </c>
      <c r="P128" s="77" t="str">
        <f>IFERROR(VLOOKUP($A128,IF('Index LA Main'!$B$4=1,'Index LA Main'!$A$8:$Y$170,IF('Index LA Main'!$B$4=2,'Index LA Main'!$A$177:$Y$339,IF('Index LA Main'!$B$4=3,'Index LA Main'!$A$346:$Y$508,IF('Index LA Main'!$B$4=4,'Index LA Main'!$A$515:$Y$677,"Error")))),'Index LA Main'!P$1,0),"Error")</f>
        <v>x</v>
      </c>
      <c r="Q128" s="77" t="str">
        <f>IFERROR(VLOOKUP($A128,IF('Index LA Main'!$B$4=1,'Index LA Main'!$A$8:$Y$170,IF('Index LA Main'!$B$4=2,'Index LA Main'!$A$177:$Y$339,IF('Index LA Main'!$B$4=3,'Index LA Main'!$A$346:$Y$508,IF('Index LA Main'!$B$4=4,'Index LA Main'!$A$515:$Y$677,"Error")))),'Index LA Main'!Q$1,0),"Error")</f>
        <v>-</v>
      </c>
      <c r="R128" s="77">
        <f>IFERROR(VLOOKUP($A128,IF('Index LA Main'!$B$4=1,'Index LA Main'!$A$8:$Y$170,IF('Index LA Main'!$B$4=2,'Index LA Main'!$A$177:$Y$339,IF('Index LA Main'!$B$4=3,'Index LA Main'!$A$346:$Y$508,IF('Index LA Main'!$B$4=4,'Index LA Main'!$A$515:$Y$677,"Error")))),'Index LA Main'!R$1,0),"Error")</f>
        <v>0.02</v>
      </c>
      <c r="S128" s="77">
        <f>IFERROR(VLOOKUP($A128,IF('Index LA Main'!$B$4=1,'Index LA Main'!$A$8:$Y$170,IF('Index LA Main'!$B$4=2,'Index LA Main'!$A$177:$Y$339,IF('Index LA Main'!$B$4=3,'Index LA Main'!$A$346:$Y$508,IF('Index LA Main'!$B$4=4,'Index LA Main'!$A$515:$Y$677,"Error")))),'Index LA Main'!S$1,0),"Error")</f>
        <v>0.01</v>
      </c>
      <c r="T128" s="77">
        <f>IFERROR(VLOOKUP($A128,IF('Index LA Main'!$B$4=1,'Index LA Main'!$A$8:$Y$170,IF('Index LA Main'!$B$4=2,'Index LA Main'!$A$177:$Y$339,IF('Index LA Main'!$B$4=3,'Index LA Main'!$A$346:$Y$508,IF('Index LA Main'!$B$4=4,'Index LA Main'!$A$515:$Y$677,"Error")))),'Index LA Main'!T$1,0),"Error")</f>
        <v>0.01</v>
      </c>
      <c r="U128" s="77" t="str">
        <f>IFERROR(VLOOKUP($A128,IF('Index LA Main'!$B$4=1,'Index LA Main'!$A$8:$Y$170,IF('Index LA Main'!$B$4=2,'Index LA Main'!$A$177:$Y$339,IF('Index LA Main'!$B$4=3,'Index LA Main'!$A$346:$Y$508,IF('Index LA Main'!$B$4=4,'Index LA Main'!$A$515:$Y$677,"Error")))),'Index LA Main'!U$1,0),"Error")</f>
        <v>-</v>
      </c>
      <c r="V128" s="77">
        <f>IFERROR(VLOOKUP($A128,IF('Index LA Main'!$B$4=1,'Index LA Main'!$A$8:$Y$170,IF('Index LA Main'!$B$4=2,'Index LA Main'!$A$177:$Y$339,IF('Index LA Main'!$B$4=3,'Index LA Main'!$A$346:$Y$508,IF('Index LA Main'!$B$4=4,'Index LA Main'!$A$515:$Y$677,"Error")))),'Index LA Main'!V$1,0),"Error")</f>
        <v>0.01</v>
      </c>
      <c r="W128" s="77">
        <f>IFERROR(VLOOKUP($A128,IF('Index LA Main'!$B$4=1,'Index LA Main'!$A$8:$Y$170,IF('Index LA Main'!$B$4=2,'Index LA Main'!$A$177:$Y$339,IF('Index LA Main'!$B$4=3,'Index LA Main'!$A$346:$Y$508,IF('Index LA Main'!$B$4=4,'Index LA Main'!$A$515:$Y$677,"Error")))),'Index LA Main'!W$1,0),"Error")</f>
        <v>0.05</v>
      </c>
      <c r="X128" s="77">
        <f>IFERROR(VLOOKUP($A128,IF('Index LA Main'!$B$4=1,'Index LA Main'!$A$8:$Y$170,IF('Index LA Main'!$B$4=2,'Index LA Main'!$A$177:$Y$339,IF('Index LA Main'!$B$4=3,'Index LA Main'!$A$346:$Y$508,IF('Index LA Main'!$B$4=4,'Index LA Main'!$A$515:$Y$677,"Error")))),'Index LA Main'!X$1,0),"Error")</f>
        <v>0.02</v>
      </c>
      <c r="Y128" s="77">
        <f>IFERROR(VLOOKUP($A128,IF('Index LA Main'!$B$4=1,'Index LA Main'!$A$8:$Y$170,IF('Index LA Main'!$B$4=2,'Index LA Main'!$A$177:$Y$339,IF('Index LA Main'!$B$4=3,'Index LA Main'!$A$346:$Y$508,IF('Index LA Main'!$B$4=4,'Index LA Main'!$A$515:$Y$677,"Error")))),'Index LA Main'!Y$1,0),"Error")</f>
        <v>0.04</v>
      </c>
    </row>
    <row r="129" spans="1:25" s="129" customFormat="1" x14ac:dyDescent="0.2">
      <c r="A129" s="6">
        <v>871</v>
      </c>
      <c r="B129" s="6" t="s">
        <v>296</v>
      </c>
      <c r="C129" s="7" t="s">
        <v>182</v>
      </c>
      <c r="D129" s="122">
        <f>IFERROR(VLOOKUP($A129,IF('Index LA Main'!$B$4=1,'Index LA Main'!$A$8:$Y$170,IF('Index LA Main'!$B$4=2,'Index LA Main'!$A$177:$Y$339,IF('Index LA Main'!$B$4=3,'Index LA Main'!$A$346:$Y$508,IF('Index LA Main'!$B$4=4,'Index LA Main'!$A$515:$Y$677,"Error")))),'Index LA Main'!D$1,0),"Error")</f>
        <v>1640</v>
      </c>
      <c r="E129" s="77">
        <f>IFERROR(VLOOKUP($A129,IF('Index LA Main'!$B$4=1,'Index LA Main'!$A$8:$Y$170,IF('Index LA Main'!$B$4=2,'Index LA Main'!$A$177:$Y$339,IF('Index LA Main'!$B$4=3,'Index LA Main'!$A$346:$Y$508,IF('Index LA Main'!$B$4=4,'Index LA Main'!$A$515:$Y$677,"Error")))),'Index LA Main'!E$1,0),"Error")</f>
        <v>0.96</v>
      </c>
      <c r="F129" s="77">
        <f>IFERROR(VLOOKUP($A129,IF('Index LA Main'!$B$4=1,'Index LA Main'!$A$8:$Y$170,IF('Index LA Main'!$B$4=2,'Index LA Main'!$A$177:$Y$339,IF('Index LA Main'!$B$4=3,'Index LA Main'!$A$346:$Y$508,IF('Index LA Main'!$B$4=4,'Index LA Main'!$A$515:$Y$677,"Error")))),'Index LA Main'!F$1,0),"Error")</f>
        <v>0.95</v>
      </c>
      <c r="G129" s="77">
        <f>IFERROR(VLOOKUP($A129,IF('Index LA Main'!$B$4=1,'Index LA Main'!$A$8:$Y$170,IF('Index LA Main'!$B$4=2,'Index LA Main'!$A$177:$Y$339,IF('Index LA Main'!$B$4=3,'Index LA Main'!$A$346:$Y$508,IF('Index LA Main'!$B$4=4,'Index LA Main'!$A$515:$Y$677,"Error")))),'Index LA Main'!G$1,0),"Error")</f>
        <v>0.25</v>
      </c>
      <c r="H129" s="77" t="str">
        <f>IFERROR(VLOOKUP($A129,IF('Index LA Main'!$B$4=1,'Index LA Main'!$A$8:$Y$170,IF('Index LA Main'!$B$4=2,'Index LA Main'!$A$177:$Y$339,IF('Index LA Main'!$B$4=3,'Index LA Main'!$A$346:$Y$508,IF('Index LA Main'!$B$4=4,'Index LA Main'!$A$515:$Y$677,"Error")))),'Index LA Main'!H$1,0),"Error")</f>
        <v>-</v>
      </c>
      <c r="I129" s="77">
        <f>IFERROR(VLOOKUP($A129,IF('Index LA Main'!$B$4=1,'Index LA Main'!$A$8:$Y$170,IF('Index LA Main'!$B$4=2,'Index LA Main'!$A$177:$Y$339,IF('Index LA Main'!$B$4=3,'Index LA Main'!$A$346:$Y$508,IF('Index LA Main'!$B$4=4,'Index LA Main'!$A$515:$Y$677,"Error")))),'Index LA Main'!I$1,0),"Error")</f>
        <v>0.01</v>
      </c>
      <c r="J129" s="77">
        <f>IFERROR(VLOOKUP($A129,IF('Index LA Main'!$B$4=1,'Index LA Main'!$A$8:$Y$170,IF('Index LA Main'!$B$4=2,'Index LA Main'!$A$177:$Y$339,IF('Index LA Main'!$B$4=3,'Index LA Main'!$A$346:$Y$508,IF('Index LA Main'!$B$4=4,'Index LA Main'!$A$515:$Y$677,"Error")))),'Index LA Main'!J$1,0),"Error")</f>
        <v>0.65</v>
      </c>
      <c r="K129" s="77">
        <f>IFERROR(VLOOKUP($A129,IF('Index LA Main'!$B$4=1,'Index LA Main'!$A$8:$Y$170,IF('Index LA Main'!$B$4=2,'Index LA Main'!$A$177:$Y$339,IF('Index LA Main'!$B$4=3,'Index LA Main'!$A$346:$Y$508,IF('Index LA Main'!$B$4=4,'Index LA Main'!$A$515:$Y$677,"Error")))),'Index LA Main'!K$1,0),"Error")</f>
        <v>0.03</v>
      </c>
      <c r="L129" s="77">
        <f>IFERROR(VLOOKUP($A129,IF('Index LA Main'!$B$4=1,'Index LA Main'!$A$8:$Y$170,IF('Index LA Main'!$B$4=2,'Index LA Main'!$A$177:$Y$339,IF('Index LA Main'!$B$4=3,'Index LA Main'!$A$346:$Y$508,IF('Index LA Main'!$B$4=4,'Index LA Main'!$A$515:$Y$677,"Error")))),'Index LA Main'!L$1,0),"Error")</f>
        <v>0</v>
      </c>
      <c r="M129" s="77">
        <f>IFERROR(VLOOKUP($A129,IF('Index LA Main'!$B$4=1,'Index LA Main'!$A$8:$Y$170,IF('Index LA Main'!$B$4=2,'Index LA Main'!$A$177:$Y$339,IF('Index LA Main'!$B$4=3,'Index LA Main'!$A$346:$Y$508,IF('Index LA Main'!$B$4=4,'Index LA Main'!$A$515:$Y$677,"Error")))),'Index LA Main'!M$1,0),"Error")</f>
        <v>0</v>
      </c>
      <c r="N129" s="77">
        <f>IFERROR(VLOOKUP($A129,IF('Index LA Main'!$B$4=1,'Index LA Main'!$A$8:$Y$170,IF('Index LA Main'!$B$4=2,'Index LA Main'!$A$177:$Y$339,IF('Index LA Main'!$B$4=3,'Index LA Main'!$A$346:$Y$508,IF('Index LA Main'!$B$4=4,'Index LA Main'!$A$515:$Y$677,"Error")))),'Index LA Main'!N$1,0),"Error")</f>
        <v>0</v>
      </c>
      <c r="O129" s="77">
        <f>IFERROR(VLOOKUP($A129,IF('Index LA Main'!$B$4=1,'Index LA Main'!$A$8:$Y$170,IF('Index LA Main'!$B$4=2,'Index LA Main'!$A$177:$Y$339,IF('Index LA Main'!$B$4=3,'Index LA Main'!$A$346:$Y$508,IF('Index LA Main'!$B$4=4,'Index LA Main'!$A$515:$Y$677,"Error")))),'Index LA Main'!O$1,0),"Error")</f>
        <v>0.02</v>
      </c>
      <c r="P129" s="77">
        <f>IFERROR(VLOOKUP($A129,IF('Index LA Main'!$B$4=1,'Index LA Main'!$A$8:$Y$170,IF('Index LA Main'!$B$4=2,'Index LA Main'!$A$177:$Y$339,IF('Index LA Main'!$B$4=3,'Index LA Main'!$A$346:$Y$508,IF('Index LA Main'!$B$4=4,'Index LA Main'!$A$515:$Y$677,"Error")))),'Index LA Main'!P$1,0),"Error")</f>
        <v>0</v>
      </c>
      <c r="Q129" s="77" t="str">
        <f>IFERROR(VLOOKUP($A129,IF('Index LA Main'!$B$4=1,'Index LA Main'!$A$8:$Y$170,IF('Index LA Main'!$B$4=2,'Index LA Main'!$A$177:$Y$339,IF('Index LA Main'!$B$4=3,'Index LA Main'!$A$346:$Y$508,IF('Index LA Main'!$B$4=4,'Index LA Main'!$A$515:$Y$677,"Error")))),'Index LA Main'!Q$1,0),"Error")</f>
        <v>x</v>
      </c>
      <c r="R129" s="77" t="str">
        <f>IFERROR(VLOOKUP($A129,IF('Index LA Main'!$B$4=1,'Index LA Main'!$A$8:$Y$170,IF('Index LA Main'!$B$4=2,'Index LA Main'!$A$177:$Y$339,IF('Index LA Main'!$B$4=3,'Index LA Main'!$A$346:$Y$508,IF('Index LA Main'!$B$4=4,'Index LA Main'!$A$515:$Y$677,"Error")))),'Index LA Main'!R$1,0),"Error")</f>
        <v>x</v>
      </c>
      <c r="S129" s="77">
        <f>IFERROR(VLOOKUP($A129,IF('Index LA Main'!$B$4=1,'Index LA Main'!$A$8:$Y$170,IF('Index LA Main'!$B$4=2,'Index LA Main'!$A$177:$Y$339,IF('Index LA Main'!$B$4=3,'Index LA Main'!$A$346:$Y$508,IF('Index LA Main'!$B$4=4,'Index LA Main'!$A$515:$Y$677,"Error")))),'Index LA Main'!S$1,0),"Error")</f>
        <v>0</v>
      </c>
      <c r="T129" s="77">
        <f>IFERROR(VLOOKUP($A129,IF('Index LA Main'!$B$4=1,'Index LA Main'!$A$8:$Y$170,IF('Index LA Main'!$B$4=2,'Index LA Main'!$A$177:$Y$339,IF('Index LA Main'!$B$4=3,'Index LA Main'!$A$346:$Y$508,IF('Index LA Main'!$B$4=4,'Index LA Main'!$A$515:$Y$677,"Error")))),'Index LA Main'!T$1,0),"Error")</f>
        <v>0</v>
      </c>
      <c r="U129" s="77" t="str">
        <f>IFERROR(VLOOKUP($A129,IF('Index LA Main'!$B$4=1,'Index LA Main'!$A$8:$Y$170,IF('Index LA Main'!$B$4=2,'Index LA Main'!$A$177:$Y$339,IF('Index LA Main'!$B$4=3,'Index LA Main'!$A$346:$Y$508,IF('Index LA Main'!$B$4=4,'Index LA Main'!$A$515:$Y$677,"Error")))),'Index LA Main'!U$1,0),"Error")</f>
        <v>x</v>
      </c>
      <c r="V129" s="77" t="str">
        <f>IFERROR(VLOOKUP($A129,IF('Index LA Main'!$B$4=1,'Index LA Main'!$A$8:$Y$170,IF('Index LA Main'!$B$4=2,'Index LA Main'!$A$177:$Y$339,IF('Index LA Main'!$B$4=3,'Index LA Main'!$A$346:$Y$508,IF('Index LA Main'!$B$4=4,'Index LA Main'!$A$515:$Y$677,"Error")))),'Index LA Main'!V$1,0),"Error")</f>
        <v>-</v>
      </c>
      <c r="W129" s="77">
        <f>IFERROR(VLOOKUP($A129,IF('Index LA Main'!$B$4=1,'Index LA Main'!$A$8:$Y$170,IF('Index LA Main'!$B$4=2,'Index LA Main'!$A$177:$Y$339,IF('Index LA Main'!$B$4=3,'Index LA Main'!$A$346:$Y$508,IF('Index LA Main'!$B$4=4,'Index LA Main'!$A$515:$Y$677,"Error")))),'Index LA Main'!W$1,0),"Error")</f>
        <v>0.02</v>
      </c>
      <c r="X129" s="77">
        <f>IFERROR(VLOOKUP($A129,IF('Index LA Main'!$B$4=1,'Index LA Main'!$A$8:$Y$170,IF('Index LA Main'!$B$4=2,'Index LA Main'!$A$177:$Y$339,IF('Index LA Main'!$B$4=3,'Index LA Main'!$A$346:$Y$508,IF('Index LA Main'!$B$4=4,'Index LA Main'!$A$515:$Y$677,"Error")))),'Index LA Main'!X$1,0),"Error")</f>
        <v>0.01</v>
      </c>
      <c r="Y129" s="77">
        <f>IFERROR(VLOOKUP($A129,IF('Index LA Main'!$B$4=1,'Index LA Main'!$A$8:$Y$170,IF('Index LA Main'!$B$4=2,'Index LA Main'!$A$177:$Y$339,IF('Index LA Main'!$B$4=3,'Index LA Main'!$A$346:$Y$508,IF('Index LA Main'!$B$4=4,'Index LA Main'!$A$515:$Y$677,"Error")))),'Index LA Main'!Y$1,0),"Error")</f>
        <v>0.01</v>
      </c>
    </row>
    <row r="130" spans="1:25" s="129" customFormat="1" x14ac:dyDescent="0.2">
      <c r="A130" s="6">
        <v>334</v>
      </c>
      <c r="B130" s="6" t="s">
        <v>297</v>
      </c>
      <c r="C130" s="7" t="s">
        <v>174</v>
      </c>
      <c r="D130" s="122">
        <f>IFERROR(VLOOKUP($A130,IF('Index LA Main'!$B$4=1,'Index LA Main'!$A$8:$Y$170,IF('Index LA Main'!$B$4=2,'Index LA Main'!$A$177:$Y$339,IF('Index LA Main'!$B$4=3,'Index LA Main'!$A$346:$Y$508,IF('Index LA Main'!$B$4=4,'Index LA Main'!$A$515:$Y$677,"Error")))),'Index LA Main'!D$1,0),"Error")</f>
        <v>2990</v>
      </c>
      <c r="E130" s="77">
        <f>IFERROR(VLOOKUP($A130,IF('Index LA Main'!$B$4=1,'Index LA Main'!$A$8:$Y$170,IF('Index LA Main'!$B$4=2,'Index LA Main'!$A$177:$Y$339,IF('Index LA Main'!$B$4=3,'Index LA Main'!$A$346:$Y$508,IF('Index LA Main'!$B$4=4,'Index LA Main'!$A$515:$Y$677,"Error")))),'Index LA Main'!E$1,0),"Error")</f>
        <v>0.92</v>
      </c>
      <c r="F130" s="77">
        <f>IFERROR(VLOOKUP($A130,IF('Index LA Main'!$B$4=1,'Index LA Main'!$A$8:$Y$170,IF('Index LA Main'!$B$4=2,'Index LA Main'!$A$177:$Y$339,IF('Index LA Main'!$B$4=3,'Index LA Main'!$A$346:$Y$508,IF('Index LA Main'!$B$4=4,'Index LA Main'!$A$515:$Y$677,"Error")))),'Index LA Main'!F$1,0),"Error")</f>
        <v>0.91</v>
      </c>
      <c r="G130" s="77">
        <f>IFERROR(VLOOKUP($A130,IF('Index LA Main'!$B$4=1,'Index LA Main'!$A$8:$Y$170,IF('Index LA Main'!$B$4=2,'Index LA Main'!$A$177:$Y$339,IF('Index LA Main'!$B$4=3,'Index LA Main'!$A$346:$Y$508,IF('Index LA Main'!$B$4=4,'Index LA Main'!$A$515:$Y$677,"Error")))),'Index LA Main'!G$1,0),"Error")</f>
        <v>0.32</v>
      </c>
      <c r="H130" s="77" t="str">
        <f>IFERROR(VLOOKUP($A130,IF('Index LA Main'!$B$4=1,'Index LA Main'!$A$8:$Y$170,IF('Index LA Main'!$B$4=2,'Index LA Main'!$A$177:$Y$339,IF('Index LA Main'!$B$4=3,'Index LA Main'!$A$346:$Y$508,IF('Index LA Main'!$B$4=4,'Index LA Main'!$A$515:$Y$677,"Error")))),'Index LA Main'!H$1,0),"Error")</f>
        <v>-</v>
      </c>
      <c r="I130" s="77">
        <f>IFERROR(VLOOKUP($A130,IF('Index LA Main'!$B$4=1,'Index LA Main'!$A$8:$Y$170,IF('Index LA Main'!$B$4=2,'Index LA Main'!$A$177:$Y$339,IF('Index LA Main'!$B$4=3,'Index LA Main'!$A$346:$Y$508,IF('Index LA Main'!$B$4=4,'Index LA Main'!$A$515:$Y$677,"Error")))),'Index LA Main'!I$1,0),"Error")</f>
        <v>0.04</v>
      </c>
      <c r="J130" s="77">
        <f>IFERROR(VLOOKUP($A130,IF('Index LA Main'!$B$4=1,'Index LA Main'!$A$8:$Y$170,IF('Index LA Main'!$B$4=2,'Index LA Main'!$A$177:$Y$339,IF('Index LA Main'!$B$4=3,'Index LA Main'!$A$346:$Y$508,IF('Index LA Main'!$B$4=4,'Index LA Main'!$A$515:$Y$677,"Error")))),'Index LA Main'!J$1,0),"Error")</f>
        <v>0.34</v>
      </c>
      <c r="K130" s="77">
        <f>IFERROR(VLOOKUP($A130,IF('Index LA Main'!$B$4=1,'Index LA Main'!$A$8:$Y$170,IF('Index LA Main'!$B$4=2,'Index LA Main'!$A$177:$Y$339,IF('Index LA Main'!$B$4=3,'Index LA Main'!$A$346:$Y$508,IF('Index LA Main'!$B$4=4,'Index LA Main'!$A$515:$Y$677,"Error")))),'Index LA Main'!K$1,0),"Error")</f>
        <v>0.2</v>
      </c>
      <c r="L130" s="77">
        <f>IFERROR(VLOOKUP($A130,IF('Index LA Main'!$B$4=1,'Index LA Main'!$A$8:$Y$170,IF('Index LA Main'!$B$4=2,'Index LA Main'!$A$177:$Y$339,IF('Index LA Main'!$B$4=3,'Index LA Main'!$A$346:$Y$508,IF('Index LA Main'!$B$4=4,'Index LA Main'!$A$515:$Y$677,"Error")))),'Index LA Main'!L$1,0),"Error")</f>
        <v>0</v>
      </c>
      <c r="M130" s="77">
        <f>IFERROR(VLOOKUP($A130,IF('Index LA Main'!$B$4=1,'Index LA Main'!$A$8:$Y$170,IF('Index LA Main'!$B$4=2,'Index LA Main'!$A$177:$Y$339,IF('Index LA Main'!$B$4=3,'Index LA Main'!$A$346:$Y$508,IF('Index LA Main'!$B$4=4,'Index LA Main'!$A$515:$Y$677,"Error")))),'Index LA Main'!M$1,0),"Error")</f>
        <v>0</v>
      </c>
      <c r="N130" s="77" t="str">
        <f>IFERROR(VLOOKUP($A130,IF('Index LA Main'!$B$4=1,'Index LA Main'!$A$8:$Y$170,IF('Index LA Main'!$B$4=2,'Index LA Main'!$A$177:$Y$339,IF('Index LA Main'!$B$4=3,'Index LA Main'!$A$346:$Y$508,IF('Index LA Main'!$B$4=4,'Index LA Main'!$A$515:$Y$677,"Error")))),'Index LA Main'!N$1,0),"Error")</f>
        <v>-</v>
      </c>
      <c r="O130" s="77">
        <f>IFERROR(VLOOKUP($A130,IF('Index LA Main'!$B$4=1,'Index LA Main'!$A$8:$Y$170,IF('Index LA Main'!$B$4=2,'Index LA Main'!$A$177:$Y$339,IF('Index LA Main'!$B$4=3,'Index LA Main'!$A$346:$Y$508,IF('Index LA Main'!$B$4=4,'Index LA Main'!$A$515:$Y$677,"Error")))),'Index LA Main'!O$1,0),"Error")</f>
        <v>0.05</v>
      </c>
      <c r="P130" s="77">
        <f>IFERROR(VLOOKUP($A130,IF('Index LA Main'!$B$4=1,'Index LA Main'!$A$8:$Y$170,IF('Index LA Main'!$B$4=2,'Index LA Main'!$A$177:$Y$339,IF('Index LA Main'!$B$4=3,'Index LA Main'!$A$346:$Y$508,IF('Index LA Main'!$B$4=4,'Index LA Main'!$A$515:$Y$677,"Error")))),'Index LA Main'!P$1,0),"Error")</f>
        <v>0</v>
      </c>
      <c r="Q130" s="77" t="str">
        <f>IFERROR(VLOOKUP($A130,IF('Index LA Main'!$B$4=1,'Index LA Main'!$A$8:$Y$170,IF('Index LA Main'!$B$4=2,'Index LA Main'!$A$177:$Y$339,IF('Index LA Main'!$B$4=3,'Index LA Main'!$A$346:$Y$508,IF('Index LA Main'!$B$4=4,'Index LA Main'!$A$515:$Y$677,"Error")))),'Index LA Main'!Q$1,0),"Error")</f>
        <v>-</v>
      </c>
      <c r="R130" s="77">
        <f>IFERROR(VLOOKUP($A130,IF('Index LA Main'!$B$4=1,'Index LA Main'!$A$8:$Y$170,IF('Index LA Main'!$B$4=2,'Index LA Main'!$A$177:$Y$339,IF('Index LA Main'!$B$4=3,'Index LA Main'!$A$346:$Y$508,IF('Index LA Main'!$B$4=4,'Index LA Main'!$A$515:$Y$677,"Error")))),'Index LA Main'!R$1,0),"Error")</f>
        <v>0.01</v>
      </c>
      <c r="S130" s="77">
        <f>IFERROR(VLOOKUP($A130,IF('Index LA Main'!$B$4=1,'Index LA Main'!$A$8:$Y$170,IF('Index LA Main'!$B$4=2,'Index LA Main'!$A$177:$Y$339,IF('Index LA Main'!$B$4=3,'Index LA Main'!$A$346:$Y$508,IF('Index LA Main'!$B$4=4,'Index LA Main'!$A$515:$Y$677,"Error")))),'Index LA Main'!S$1,0),"Error")</f>
        <v>0.01</v>
      </c>
      <c r="T130" s="77" t="str">
        <f>IFERROR(VLOOKUP($A130,IF('Index LA Main'!$B$4=1,'Index LA Main'!$A$8:$Y$170,IF('Index LA Main'!$B$4=2,'Index LA Main'!$A$177:$Y$339,IF('Index LA Main'!$B$4=3,'Index LA Main'!$A$346:$Y$508,IF('Index LA Main'!$B$4=4,'Index LA Main'!$A$515:$Y$677,"Error")))),'Index LA Main'!T$1,0),"Error")</f>
        <v>-</v>
      </c>
      <c r="U130" s="77" t="str">
        <f>IFERROR(VLOOKUP($A130,IF('Index LA Main'!$B$4=1,'Index LA Main'!$A$8:$Y$170,IF('Index LA Main'!$B$4=2,'Index LA Main'!$A$177:$Y$339,IF('Index LA Main'!$B$4=3,'Index LA Main'!$A$346:$Y$508,IF('Index LA Main'!$B$4=4,'Index LA Main'!$A$515:$Y$677,"Error")))),'Index LA Main'!U$1,0),"Error")</f>
        <v>x</v>
      </c>
      <c r="V130" s="77">
        <f>IFERROR(VLOOKUP($A130,IF('Index LA Main'!$B$4=1,'Index LA Main'!$A$8:$Y$170,IF('Index LA Main'!$B$4=2,'Index LA Main'!$A$177:$Y$339,IF('Index LA Main'!$B$4=3,'Index LA Main'!$A$346:$Y$508,IF('Index LA Main'!$B$4=4,'Index LA Main'!$A$515:$Y$677,"Error")))),'Index LA Main'!V$1,0),"Error")</f>
        <v>0.01</v>
      </c>
      <c r="W130" s="77">
        <f>IFERROR(VLOOKUP($A130,IF('Index LA Main'!$B$4=1,'Index LA Main'!$A$8:$Y$170,IF('Index LA Main'!$B$4=2,'Index LA Main'!$A$177:$Y$339,IF('Index LA Main'!$B$4=3,'Index LA Main'!$A$346:$Y$508,IF('Index LA Main'!$B$4=4,'Index LA Main'!$A$515:$Y$677,"Error")))),'Index LA Main'!W$1,0),"Error")</f>
        <v>0.05</v>
      </c>
      <c r="X130" s="77">
        <f>IFERROR(VLOOKUP($A130,IF('Index LA Main'!$B$4=1,'Index LA Main'!$A$8:$Y$170,IF('Index LA Main'!$B$4=2,'Index LA Main'!$A$177:$Y$339,IF('Index LA Main'!$B$4=3,'Index LA Main'!$A$346:$Y$508,IF('Index LA Main'!$B$4=4,'Index LA Main'!$A$515:$Y$677,"Error")))),'Index LA Main'!X$1,0),"Error")</f>
        <v>0.01</v>
      </c>
      <c r="Y130" s="77">
        <f>IFERROR(VLOOKUP($A130,IF('Index LA Main'!$B$4=1,'Index LA Main'!$A$8:$Y$170,IF('Index LA Main'!$B$4=2,'Index LA Main'!$A$177:$Y$339,IF('Index LA Main'!$B$4=3,'Index LA Main'!$A$346:$Y$508,IF('Index LA Main'!$B$4=4,'Index LA Main'!$A$515:$Y$677,"Error")))),'Index LA Main'!Y$1,0),"Error")</f>
        <v>0.02</v>
      </c>
    </row>
    <row r="131" spans="1:25" s="129" customFormat="1" x14ac:dyDescent="0.2">
      <c r="A131" s="6">
        <v>933</v>
      </c>
      <c r="B131" s="6" t="s">
        <v>298</v>
      </c>
      <c r="C131" s="7" t="s">
        <v>184</v>
      </c>
      <c r="D131" s="122">
        <f>IFERROR(VLOOKUP($A131,IF('Index LA Main'!$B$4=1,'Index LA Main'!$A$8:$Y$170,IF('Index LA Main'!$B$4=2,'Index LA Main'!$A$177:$Y$339,IF('Index LA Main'!$B$4=3,'Index LA Main'!$A$346:$Y$508,IF('Index LA Main'!$B$4=4,'Index LA Main'!$A$515:$Y$677,"Error")))),'Index LA Main'!D$1,0),"Error")</f>
        <v>5510</v>
      </c>
      <c r="E131" s="77">
        <f>IFERROR(VLOOKUP($A131,IF('Index LA Main'!$B$4=1,'Index LA Main'!$A$8:$Y$170,IF('Index LA Main'!$B$4=2,'Index LA Main'!$A$177:$Y$339,IF('Index LA Main'!$B$4=3,'Index LA Main'!$A$346:$Y$508,IF('Index LA Main'!$B$4=4,'Index LA Main'!$A$515:$Y$677,"Error")))),'Index LA Main'!E$1,0),"Error")</f>
        <v>0.91</v>
      </c>
      <c r="F131" s="77">
        <f>IFERROR(VLOOKUP($A131,IF('Index LA Main'!$B$4=1,'Index LA Main'!$A$8:$Y$170,IF('Index LA Main'!$B$4=2,'Index LA Main'!$A$177:$Y$339,IF('Index LA Main'!$B$4=3,'Index LA Main'!$A$346:$Y$508,IF('Index LA Main'!$B$4=4,'Index LA Main'!$A$515:$Y$677,"Error")))),'Index LA Main'!F$1,0),"Error")</f>
        <v>0.9</v>
      </c>
      <c r="G131" s="77">
        <f>IFERROR(VLOOKUP($A131,IF('Index LA Main'!$B$4=1,'Index LA Main'!$A$8:$Y$170,IF('Index LA Main'!$B$4=2,'Index LA Main'!$A$177:$Y$339,IF('Index LA Main'!$B$4=3,'Index LA Main'!$A$346:$Y$508,IF('Index LA Main'!$B$4=4,'Index LA Main'!$A$515:$Y$677,"Error")))),'Index LA Main'!G$1,0),"Error")</f>
        <v>0.54</v>
      </c>
      <c r="H131" s="77" t="str">
        <f>IFERROR(VLOOKUP($A131,IF('Index LA Main'!$B$4=1,'Index LA Main'!$A$8:$Y$170,IF('Index LA Main'!$B$4=2,'Index LA Main'!$A$177:$Y$339,IF('Index LA Main'!$B$4=3,'Index LA Main'!$A$346:$Y$508,IF('Index LA Main'!$B$4=4,'Index LA Main'!$A$515:$Y$677,"Error")))),'Index LA Main'!H$1,0),"Error")</f>
        <v>-</v>
      </c>
      <c r="I131" s="77">
        <f>IFERROR(VLOOKUP($A131,IF('Index LA Main'!$B$4=1,'Index LA Main'!$A$8:$Y$170,IF('Index LA Main'!$B$4=2,'Index LA Main'!$A$177:$Y$339,IF('Index LA Main'!$B$4=3,'Index LA Main'!$A$346:$Y$508,IF('Index LA Main'!$B$4=4,'Index LA Main'!$A$515:$Y$677,"Error")))),'Index LA Main'!I$1,0),"Error")</f>
        <v>0.03</v>
      </c>
      <c r="J131" s="77">
        <f>IFERROR(VLOOKUP($A131,IF('Index LA Main'!$B$4=1,'Index LA Main'!$A$8:$Y$170,IF('Index LA Main'!$B$4=2,'Index LA Main'!$A$177:$Y$339,IF('Index LA Main'!$B$4=3,'Index LA Main'!$A$346:$Y$508,IF('Index LA Main'!$B$4=4,'Index LA Main'!$A$515:$Y$677,"Error")))),'Index LA Main'!J$1,0),"Error")</f>
        <v>0.21</v>
      </c>
      <c r="K131" s="77">
        <f>IFERROR(VLOOKUP($A131,IF('Index LA Main'!$B$4=1,'Index LA Main'!$A$8:$Y$170,IF('Index LA Main'!$B$4=2,'Index LA Main'!$A$177:$Y$339,IF('Index LA Main'!$B$4=3,'Index LA Main'!$A$346:$Y$508,IF('Index LA Main'!$B$4=4,'Index LA Main'!$A$515:$Y$677,"Error")))),'Index LA Main'!K$1,0),"Error")</f>
        <v>0.12</v>
      </c>
      <c r="L131" s="77" t="str">
        <f>IFERROR(VLOOKUP($A131,IF('Index LA Main'!$B$4=1,'Index LA Main'!$A$8:$Y$170,IF('Index LA Main'!$B$4=2,'Index LA Main'!$A$177:$Y$339,IF('Index LA Main'!$B$4=3,'Index LA Main'!$A$346:$Y$508,IF('Index LA Main'!$B$4=4,'Index LA Main'!$A$515:$Y$677,"Error")))),'Index LA Main'!L$1,0),"Error")</f>
        <v>-</v>
      </c>
      <c r="M131" s="77">
        <f>IFERROR(VLOOKUP($A131,IF('Index LA Main'!$B$4=1,'Index LA Main'!$A$8:$Y$170,IF('Index LA Main'!$B$4=2,'Index LA Main'!$A$177:$Y$339,IF('Index LA Main'!$B$4=3,'Index LA Main'!$A$346:$Y$508,IF('Index LA Main'!$B$4=4,'Index LA Main'!$A$515:$Y$677,"Error")))),'Index LA Main'!M$1,0),"Error")</f>
        <v>0</v>
      </c>
      <c r="N131" s="77">
        <f>IFERROR(VLOOKUP($A131,IF('Index LA Main'!$B$4=1,'Index LA Main'!$A$8:$Y$170,IF('Index LA Main'!$B$4=2,'Index LA Main'!$A$177:$Y$339,IF('Index LA Main'!$B$4=3,'Index LA Main'!$A$346:$Y$508,IF('Index LA Main'!$B$4=4,'Index LA Main'!$A$515:$Y$677,"Error")))),'Index LA Main'!N$1,0),"Error")</f>
        <v>0</v>
      </c>
      <c r="O131" s="77">
        <f>IFERROR(VLOOKUP($A131,IF('Index LA Main'!$B$4=1,'Index LA Main'!$A$8:$Y$170,IF('Index LA Main'!$B$4=2,'Index LA Main'!$A$177:$Y$339,IF('Index LA Main'!$B$4=3,'Index LA Main'!$A$346:$Y$508,IF('Index LA Main'!$B$4=4,'Index LA Main'!$A$515:$Y$677,"Error")))),'Index LA Main'!O$1,0),"Error")</f>
        <v>7.0000000000000007E-2</v>
      </c>
      <c r="P131" s="77">
        <f>IFERROR(VLOOKUP($A131,IF('Index LA Main'!$B$4=1,'Index LA Main'!$A$8:$Y$170,IF('Index LA Main'!$B$4=2,'Index LA Main'!$A$177:$Y$339,IF('Index LA Main'!$B$4=3,'Index LA Main'!$A$346:$Y$508,IF('Index LA Main'!$B$4=4,'Index LA Main'!$A$515:$Y$677,"Error")))),'Index LA Main'!P$1,0),"Error")</f>
        <v>0</v>
      </c>
      <c r="Q131" s="77" t="str">
        <f>IFERROR(VLOOKUP($A131,IF('Index LA Main'!$B$4=1,'Index LA Main'!$A$8:$Y$170,IF('Index LA Main'!$B$4=2,'Index LA Main'!$A$177:$Y$339,IF('Index LA Main'!$B$4=3,'Index LA Main'!$A$346:$Y$508,IF('Index LA Main'!$B$4=4,'Index LA Main'!$A$515:$Y$677,"Error")))),'Index LA Main'!Q$1,0),"Error")</f>
        <v>-</v>
      </c>
      <c r="R131" s="77">
        <f>IFERROR(VLOOKUP($A131,IF('Index LA Main'!$B$4=1,'Index LA Main'!$A$8:$Y$170,IF('Index LA Main'!$B$4=2,'Index LA Main'!$A$177:$Y$339,IF('Index LA Main'!$B$4=3,'Index LA Main'!$A$346:$Y$508,IF('Index LA Main'!$B$4=4,'Index LA Main'!$A$515:$Y$677,"Error")))),'Index LA Main'!R$1,0),"Error")</f>
        <v>0.01</v>
      </c>
      <c r="S131" s="77">
        <f>IFERROR(VLOOKUP($A131,IF('Index LA Main'!$B$4=1,'Index LA Main'!$A$8:$Y$170,IF('Index LA Main'!$B$4=2,'Index LA Main'!$A$177:$Y$339,IF('Index LA Main'!$B$4=3,'Index LA Main'!$A$346:$Y$508,IF('Index LA Main'!$B$4=4,'Index LA Main'!$A$515:$Y$677,"Error")))),'Index LA Main'!S$1,0),"Error")</f>
        <v>0.01</v>
      </c>
      <c r="T131" s="77" t="str">
        <f>IFERROR(VLOOKUP($A131,IF('Index LA Main'!$B$4=1,'Index LA Main'!$A$8:$Y$170,IF('Index LA Main'!$B$4=2,'Index LA Main'!$A$177:$Y$339,IF('Index LA Main'!$B$4=3,'Index LA Main'!$A$346:$Y$508,IF('Index LA Main'!$B$4=4,'Index LA Main'!$A$515:$Y$677,"Error")))),'Index LA Main'!T$1,0),"Error")</f>
        <v>-</v>
      </c>
      <c r="U131" s="77">
        <f>IFERROR(VLOOKUP($A131,IF('Index LA Main'!$B$4=1,'Index LA Main'!$A$8:$Y$170,IF('Index LA Main'!$B$4=2,'Index LA Main'!$A$177:$Y$339,IF('Index LA Main'!$B$4=3,'Index LA Main'!$A$346:$Y$508,IF('Index LA Main'!$B$4=4,'Index LA Main'!$A$515:$Y$677,"Error")))),'Index LA Main'!U$1,0),"Error")</f>
        <v>0</v>
      </c>
      <c r="V131" s="77" t="str">
        <f>IFERROR(VLOOKUP($A131,IF('Index LA Main'!$B$4=1,'Index LA Main'!$A$8:$Y$170,IF('Index LA Main'!$B$4=2,'Index LA Main'!$A$177:$Y$339,IF('Index LA Main'!$B$4=3,'Index LA Main'!$A$346:$Y$508,IF('Index LA Main'!$B$4=4,'Index LA Main'!$A$515:$Y$677,"Error")))),'Index LA Main'!V$1,0),"Error")</f>
        <v>-</v>
      </c>
      <c r="W131" s="77">
        <f>IFERROR(VLOOKUP($A131,IF('Index LA Main'!$B$4=1,'Index LA Main'!$A$8:$Y$170,IF('Index LA Main'!$B$4=2,'Index LA Main'!$A$177:$Y$339,IF('Index LA Main'!$B$4=3,'Index LA Main'!$A$346:$Y$508,IF('Index LA Main'!$B$4=4,'Index LA Main'!$A$515:$Y$677,"Error")))),'Index LA Main'!W$1,0),"Error")</f>
        <v>0.05</v>
      </c>
      <c r="X131" s="77">
        <f>IFERROR(VLOOKUP($A131,IF('Index LA Main'!$B$4=1,'Index LA Main'!$A$8:$Y$170,IF('Index LA Main'!$B$4=2,'Index LA Main'!$A$177:$Y$339,IF('Index LA Main'!$B$4=3,'Index LA Main'!$A$346:$Y$508,IF('Index LA Main'!$B$4=4,'Index LA Main'!$A$515:$Y$677,"Error")))),'Index LA Main'!X$1,0),"Error")</f>
        <v>0.01</v>
      </c>
      <c r="Y131" s="77">
        <f>IFERROR(VLOOKUP($A131,IF('Index LA Main'!$B$4=1,'Index LA Main'!$A$8:$Y$170,IF('Index LA Main'!$B$4=2,'Index LA Main'!$A$177:$Y$339,IF('Index LA Main'!$B$4=3,'Index LA Main'!$A$346:$Y$508,IF('Index LA Main'!$B$4=4,'Index LA Main'!$A$515:$Y$677,"Error")))),'Index LA Main'!Y$1,0),"Error")</f>
        <v>0.02</v>
      </c>
    </row>
    <row r="132" spans="1:25" s="129" customFormat="1" x14ac:dyDescent="0.2">
      <c r="A132" s="6">
        <v>803</v>
      </c>
      <c r="B132" s="6" t="s">
        <v>299</v>
      </c>
      <c r="C132" s="7" t="s">
        <v>184</v>
      </c>
      <c r="D132" s="122">
        <f>IFERROR(VLOOKUP($A132,IF('Index LA Main'!$B$4=1,'Index LA Main'!$A$8:$Y$170,IF('Index LA Main'!$B$4=2,'Index LA Main'!$A$177:$Y$339,IF('Index LA Main'!$B$4=3,'Index LA Main'!$A$346:$Y$508,IF('Index LA Main'!$B$4=4,'Index LA Main'!$A$515:$Y$677,"Error")))),'Index LA Main'!D$1,0),"Error")</f>
        <v>3080</v>
      </c>
      <c r="E132" s="77">
        <f>IFERROR(VLOOKUP($A132,IF('Index LA Main'!$B$4=1,'Index LA Main'!$A$8:$Y$170,IF('Index LA Main'!$B$4=2,'Index LA Main'!$A$177:$Y$339,IF('Index LA Main'!$B$4=3,'Index LA Main'!$A$346:$Y$508,IF('Index LA Main'!$B$4=4,'Index LA Main'!$A$515:$Y$677,"Error")))),'Index LA Main'!E$1,0),"Error")</f>
        <v>0.92</v>
      </c>
      <c r="F132" s="77">
        <f>IFERROR(VLOOKUP($A132,IF('Index LA Main'!$B$4=1,'Index LA Main'!$A$8:$Y$170,IF('Index LA Main'!$B$4=2,'Index LA Main'!$A$177:$Y$339,IF('Index LA Main'!$B$4=3,'Index LA Main'!$A$346:$Y$508,IF('Index LA Main'!$B$4=4,'Index LA Main'!$A$515:$Y$677,"Error")))),'Index LA Main'!F$1,0),"Error")</f>
        <v>0.91</v>
      </c>
      <c r="G132" s="77">
        <f>IFERROR(VLOOKUP($A132,IF('Index LA Main'!$B$4=1,'Index LA Main'!$A$8:$Y$170,IF('Index LA Main'!$B$4=2,'Index LA Main'!$A$177:$Y$339,IF('Index LA Main'!$B$4=3,'Index LA Main'!$A$346:$Y$508,IF('Index LA Main'!$B$4=4,'Index LA Main'!$A$515:$Y$677,"Error")))),'Index LA Main'!G$1,0),"Error")</f>
        <v>0.31</v>
      </c>
      <c r="H132" s="77" t="str">
        <f>IFERROR(VLOOKUP($A132,IF('Index LA Main'!$B$4=1,'Index LA Main'!$A$8:$Y$170,IF('Index LA Main'!$B$4=2,'Index LA Main'!$A$177:$Y$339,IF('Index LA Main'!$B$4=3,'Index LA Main'!$A$346:$Y$508,IF('Index LA Main'!$B$4=4,'Index LA Main'!$A$515:$Y$677,"Error")))),'Index LA Main'!H$1,0),"Error")</f>
        <v>x</v>
      </c>
      <c r="I132" s="77">
        <f>IFERROR(VLOOKUP($A132,IF('Index LA Main'!$B$4=1,'Index LA Main'!$A$8:$Y$170,IF('Index LA Main'!$B$4=2,'Index LA Main'!$A$177:$Y$339,IF('Index LA Main'!$B$4=3,'Index LA Main'!$A$346:$Y$508,IF('Index LA Main'!$B$4=4,'Index LA Main'!$A$515:$Y$677,"Error")))),'Index LA Main'!I$1,0),"Error")</f>
        <v>0.06</v>
      </c>
      <c r="J132" s="77">
        <f>IFERROR(VLOOKUP($A132,IF('Index LA Main'!$B$4=1,'Index LA Main'!$A$8:$Y$170,IF('Index LA Main'!$B$4=2,'Index LA Main'!$A$177:$Y$339,IF('Index LA Main'!$B$4=3,'Index LA Main'!$A$346:$Y$508,IF('Index LA Main'!$B$4=4,'Index LA Main'!$A$515:$Y$677,"Error")))),'Index LA Main'!J$1,0),"Error")</f>
        <v>0.47</v>
      </c>
      <c r="K132" s="77">
        <f>IFERROR(VLOOKUP($A132,IF('Index LA Main'!$B$4=1,'Index LA Main'!$A$8:$Y$170,IF('Index LA Main'!$B$4=2,'Index LA Main'!$A$177:$Y$339,IF('Index LA Main'!$B$4=3,'Index LA Main'!$A$346:$Y$508,IF('Index LA Main'!$B$4=4,'Index LA Main'!$A$515:$Y$677,"Error")))),'Index LA Main'!K$1,0),"Error")</f>
        <v>0.06</v>
      </c>
      <c r="L132" s="77" t="str">
        <f>IFERROR(VLOOKUP($A132,IF('Index LA Main'!$B$4=1,'Index LA Main'!$A$8:$Y$170,IF('Index LA Main'!$B$4=2,'Index LA Main'!$A$177:$Y$339,IF('Index LA Main'!$B$4=3,'Index LA Main'!$A$346:$Y$508,IF('Index LA Main'!$B$4=4,'Index LA Main'!$A$515:$Y$677,"Error")))),'Index LA Main'!L$1,0),"Error")</f>
        <v>x</v>
      </c>
      <c r="M132" s="77" t="str">
        <f>IFERROR(VLOOKUP($A132,IF('Index LA Main'!$B$4=1,'Index LA Main'!$A$8:$Y$170,IF('Index LA Main'!$B$4=2,'Index LA Main'!$A$177:$Y$339,IF('Index LA Main'!$B$4=3,'Index LA Main'!$A$346:$Y$508,IF('Index LA Main'!$B$4=4,'Index LA Main'!$A$515:$Y$677,"Error")))),'Index LA Main'!M$1,0),"Error")</f>
        <v>-</v>
      </c>
      <c r="N132" s="77" t="str">
        <f>IFERROR(VLOOKUP($A132,IF('Index LA Main'!$B$4=1,'Index LA Main'!$A$8:$Y$170,IF('Index LA Main'!$B$4=2,'Index LA Main'!$A$177:$Y$339,IF('Index LA Main'!$B$4=3,'Index LA Main'!$A$346:$Y$508,IF('Index LA Main'!$B$4=4,'Index LA Main'!$A$515:$Y$677,"Error")))),'Index LA Main'!N$1,0),"Error")</f>
        <v>x</v>
      </c>
      <c r="O132" s="77">
        <f>IFERROR(VLOOKUP($A132,IF('Index LA Main'!$B$4=1,'Index LA Main'!$A$8:$Y$170,IF('Index LA Main'!$B$4=2,'Index LA Main'!$A$177:$Y$339,IF('Index LA Main'!$B$4=3,'Index LA Main'!$A$346:$Y$508,IF('Index LA Main'!$B$4=4,'Index LA Main'!$A$515:$Y$677,"Error")))),'Index LA Main'!O$1,0),"Error")</f>
        <v>0.08</v>
      </c>
      <c r="P132" s="77">
        <f>IFERROR(VLOOKUP($A132,IF('Index LA Main'!$B$4=1,'Index LA Main'!$A$8:$Y$170,IF('Index LA Main'!$B$4=2,'Index LA Main'!$A$177:$Y$339,IF('Index LA Main'!$B$4=3,'Index LA Main'!$A$346:$Y$508,IF('Index LA Main'!$B$4=4,'Index LA Main'!$A$515:$Y$677,"Error")))),'Index LA Main'!P$1,0),"Error")</f>
        <v>0</v>
      </c>
      <c r="Q132" s="77">
        <f>IFERROR(VLOOKUP($A132,IF('Index LA Main'!$B$4=1,'Index LA Main'!$A$8:$Y$170,IF('Index LA Main'!$B$4=2,'Index LA Main'!$A$177:$Y$339,IF('Index LA Main'!$B$4=3,'Index LA Main'!$A$346:$Y$508,IF('Index LA Main'!$B$4=4,'Index LA Main'!$A$515:$Y$677,"Error")))),'Index LA Main'!Q$1,0),"Error")</f>
        <v>0.01</v>
      </c>
      <c r="R132" s="77">
        <f>IFERROR(VLOOKUP($A132,IF('Index LA Main'!$B$4=1,'Index LA Main'!$A$8:$Y$170,IF('Index LA Main'!$B$4=2,'Index LA Main'!$A$177:$Y$339,IF('Index LA Main'!$B$4=3,'Index LA Main'!$A$346:$Y$508,IF('Index LA Main'!$B$4=4,'Index LA Main'!$A$515:$Y$677,"Error")))),'Index LA Main'!R$1,0),"Error")</f>
        <v>0.01</v>
      </c>
      <c r="S132" s="77" t="str">
        <f>IFERROR(VLOOKUP($A132,IF('Index LA Main'!$B$4=1,'Index LA Main'!$A$8:$Y$170,IF('Index LA Main'!$B$4=2,'Index LA Main'!$A$177:$Y$339,IF('Index LA Main'!$B$4=3,'Index LA Main'!$A$346:$Y$508,IF('Index LA Main'!$B$4=4,'Index LA Main'!$A$515:$Y$677,"Error")))),'Index LA Main'!S$1,0),"Error")</f>
        <v>-</v>
      </c>
      <c r="T132" s="77" t="str">
        <f>IFERROR(VLOOKUP($A132,IF('Index LA Main'!$B$4=1,'Index LA Main'!$A$8:$Y$170,IF('Index LA Main'!$B$4=2,'Index LA Main'!$A$177:$Y$339,IF('Index LA Main'!$B$4=3,'Index LA Main'!$A$346:$Y$508,IF('Index LA Main'!$B$4=4,'Index LA Main'!$A$515:$Y$677,"Error")))),'Index LA Main'!T$1,0),"Error")</f>
        <v>-</v>
      </c>
      <c r="U132" s="77" t="str">
        <f>IFERROR(VLOOKUP($A132,IF('Index LA Main'!$B$4=1,'Index LA Main'!$A$8:$Y$170,IF('Index LA Main'!$B$4=2,'Index LA Main'!$A$177:$Y$339,IF('Index LA Main'!$B$4=3,'Index LA Main'!$A$346:$Y$508,IF('Index LA Main'!$B$4=4,'Index LA Main'!$A$515:$Y$677,"Error")))),'Index LA Main'!U$1,0),"Error")</f>
        <v>x</v>
      </c>
      <c r="V132" s="77" t="str">
        <f>IFERROR(VLOOKUP($A132,IF('Index LA Main'!$B$4=1,'Index LA Main'!$A$8:$Y$170,IF('Index LA Main'!$B$4=2,'Index LA Main'!$A$177:$Y$339,IF('Index LA Main'!$B$4=3,'Index LA Main'!$A$346:$Y$508,IF('Index LA Main'!$B$4=4,'Index LA Main'!$A$515:$Y$677,"Error")))),'Index LA Main'!V$1,0),"Error")</f>
        <v>-</v>
      </c>
      <c r="W132" s="77">
        <f>IFERROR(VLOOKUP($A132,IF('Index LA Main'!$B$4=1,'Index LA Main'!$A$8:$Y$170,IF('Index LA Main'!$B$4=2,'Index LA Main'!$A$177:$Y$339,IF('Index LA Main'!$B$4=3,'Index LA Main'!$A$346:$Y$508,IF('Index LA Main'!$B$4=4,'Index LA Main'!$A$515:$Y$677,"Error")))),'Index LA Main'!W$1,0),"Error")</f>
        <v>0.05</v>
      </c>
      <c r="X132" s="77">
        <f>IFERROR(VLOOKUP($A132,IF('Index LA Main'!$B$4=1,'Index LA Main'!$A$8:$Y$170,IF('Index LA Main'!$B$4=2,'Index LA Main'!$A$177:$Y$339,IF('Index LA Main'!$B$4=3,'Index LA Main'!$A$346:$Y$508,IF('Index LA Main'!$B$4=4,'Index LA Main'!$A$515:$Y$677,"Error")))),'Index LA Main'!X$1,0),"Error")</f>
        <v>0.01</v>
      </c>
      <c r="Y132" s="77">
        <f>IFERROR(VLOOKUP($A132,IF('Index LA Main'!$B$4=1,'Index LA Main'!$A$8:$Y$170,IF('Index LA Main'!$B$4=2,'Index LA Main'!$A$177:$Y$339,IF('Index LA Main'!$B$4=3,'Index LA Main'!$A$346:$Y$508,IF('Index LA Main'!$B$4=4,'Index LA Main'!$A$515:$Y$677,"Error")))),'Index LA Main'!Y$1,0),"Error")</f>
        <v>0.02</v>
      </c>
    </row>
    <row r="133" spans="1:25" s="129" customFormat="1" x14ac:dyDescent="0.2">
      <c r="A133" s="6">
        <v>393</v>
      </c>
      <c r="B133" s="6" t="s">
        <v>300</v>
      </c>
      <c r="C133" s="7" t="s">
        <v>166</v>
      </c>
      <c r="D133" s="122">
        <f>IFERROR(VLOOKUP($A133,IF('Index LA Main'!$B$4=1,'Index LA Main'!$A$8:$Y$170,IF('Index LA Main'!$B$4=2,'Index LA Main'!$A$177:$Y$339,IF('Index LA Main'!$B$4=3,'Index LA Main'!$A$346:$Y$508,IF('Index LA Main'!$B$4=4,'Index LA Main'!$A$515:$Y$677,"Error")))),'Index LA Main'!D$1,0),"Error")</f>
        <v>1680</v>
      </c>
      <c r="E133" s="77">
        <f>IFERROR(VLOOKUP($A133,IF('Index LA Main'!$B$4=1,'Index LA Main'!$A$8:$Y$170,IF('Index LA Main'!$B$4=2,'Index LA Main'!$A$177:$Y$339,IF('Index LA Main'!$B$4=3,'Index LA Main'!$A$346:$Y$508,IF('Index LA Main'!$B$4=4,'Index LA Main'!$A$515:$Y$677,"Error")))),'Index LA Main'!E$1,0),"Error")</f>
        <v>0.89</v>
      </c>
      <c r="F133" s="77">
        <f>IFERROR(VLOOKUP($A133,IF('Index LA Main'!$B$4=1,'Index LA Main'!$A$8:$Y$170,IF('Index LA Main'!$B$4=2,'Index LA Main'!$A$177:$Y$339,IF('Index LA Main'!$B$4=3,'Index LA Main'!$A$346:$Y$508,IF('Index LA Main'!$B$4=4,'Index LA Main'!$A$515:$Y$677,"Error")))),'Index LA Main'!F$1,0),"Error")</f>
        <v>0.86</v>
      </c>
      <c r="G133" s="77">
        <f>IFERROR(VLOOKUP($A133,IF('Index LA Main'!$B$4=1,'Index LA Main'!$A$8:$Y$170,IF('Index LA Main'!$B$4=2,'Index LA Main'!$A$177:$Y$339,IF('Index LA Main'!$B$4=3,'Index LA Main'!$A$346:$Y$508,IF('Index LA Main'!$B$4=4,'Index LA Main'!$A$515:$Y$677,"Error")))),'Index LA Main'!G$1,0),"Error")</f>
        <v>0.49</v>
      </c>
      <c r="H133" s="77" t="str">
        <f>IFERROR(VLOOKUP($A133,IF('Index LA Main'!$B$4=1,'Index LA Main'!$A$8:$Y$170,IF('Index LA Main'!$B$4=2,'Index LA Main'!$A$177:$Y$339,IF('Index LA Main'!$B$4=3,'Index LA Main'!$A$346:$Y$508,IF('Index LA Main'!$B$4=4,'Index LA Main'!$A$515:$Y$677,"Error")))),'Index LA Main'!H$1,0),"Error")</f>
        <v>-</v>
      </c>
      <c r="I133" s="77">
        <f>IFERROR(VLOOKUP($A133,IF('Index LA Main'!$B$4=1,'Index LA Main'!$A$8:$Y$170,IF('Index LA Main'!$B$4=2,'Index LA Main'!$A$177:$Y$339,IF('Index LA Main'!$B$4=3,'Index LA Main'!$A$346:$Y$508,IF('Index LA Main'!$B$4=4,'Index LA Main'!$A$515:$Y$677,"Error")))),'Index LA Main'!I$1,0),"Error")</f>
        <v>0.06</v>
      </c>
      <c r="J133" s="77">
        <f>IFERROR(VLOOKUP($A133,IF('Index LA Main'!$B$4=1,'Index LA Main'!$A$8:$Y$170,IF('Index LA Main'!$B$4=2,'Index LA Main'!$A$177:$Y$339,IF('Index LA Main'!$B$4=3,'Index LA Main'!$A$346:$Y$508,IF('Index LA Main'!$B$4=4,'Index LA Main'!$A$515:$Y$677,"Error")))),'Index LA Main'!J$1,0),"Error")</f>
        <v>0.28999999999999998</v>
      </c>
      <c r="K133" s="77" t="str">
        <f>IFERROR(VLOOKUP($A133,IF('Index LA Main'!$B$4=1,'Index LA Main'!$A$8:$Y$170,IF('Index LA Main'!$B$4=2,'Index LA Main'!$A$177:$Y$339,IF('Index LA Main'!$B$4=3,'Index LA Main'!$A$346:$Y$508,IF('Index LA Main'!$B$4=4,'Index LA Main'!$A$515:$Y$677,"Error")))),'Index LA Main'!K$1,0),"Error")</f>
        <v>x</v>
      </c>
      <c r="L133" s="77">
        <f>IFERROR(VLOOKUP($A133,IF('Index LA Main'!$B$4=1,'Index LA Main'!$A$8:$Y$170,IF('Index LA Main'!$B$4=2,'Index LA Main'!$A$177:$Y$339,IF('Index LA Main'!$B$4=3,'Index LA Main'!$A$346:$Y$508,IF('Index LA Main'!$B$4=4,'Index LA Main'!$A$515:$Y$677,"Error")))),'Index LA Main'!L$1,0),"Error")</f>
        <v>0</v>
      </c>
      <c r="M133" s="77" t="str">
        <f>IFERROR(VLOOKUP($A133,IF('Index LA Main'!$B$4=1,'Index LA Main'!$A$8:$Y$170,IF('Index LA Main'!$B$4=2,'Index LA Main'!$A$177:$Y$339,IF('Index LA Main'!$B$4=3,'Index LA Main'!$A$346:$Y$508,IF('Index LA Main'!$B$4=4,'Index LA Main'!$A$515:$Y$677,"Error")))),'Index LA Main'!M$1,0),"Error")</f>
        <v>x</v>
      </c>
      <c r="N133" s="77">
        <f>IFERROR(VLOOKUP($A133,IF('Index LA Main'!$B$4=1,'Index LA Main'!$A$8:$Y$170,IF('Index LA Main'!$B$4=2,'Index LA Main'!$A$177:$Y$339,IF('Index LA Main'!$B$4=3,'Index LA Main'!$A$346:$Y$508,IF('Index LA Main'!$B$4=4,'Index LA Main'!$A$515:$Y$677,"Error")))),'Index LA Main'!N$1,0),"Error")</f>
        <v>0</v>
      </c>
      <c r="O133" s="77">
        <f>IFERROR(VLOOKUP($A133,IF('Index LA Main'!$B$4=1,'Index LA Main'!$A$8:$Y$170,IF('Index LA Main'!$B$4=2,'Index LA Main'!$A$177:$Y$339,IF('Index LA Main'!$B$4=3,'Index LA Main'!$A$346:$Y$508,IF('Index LA Main'!$B$4=4,'Index LA Main'!$A$515:$Y$677,"Error")))),'Index LA Main'!O$1,0),"Error")</f>
        <v>0.08</v>
      </c>
      <c r="P133" s="77">
        <f>IFERROR(VLOOKUP($A133,IF('Index LA Main'!$B$4=1,'Index LA Main'!$A$8:$Y$170,IF('Index LA Main'!$B$4=2,'Index LA Main'!$A$177:$Y$339,IF('Index LA Main'!$B$4=3,'Index LA Main'!$A$346:$Y$508,IF('Index LA Main'!$B$4=4,'Index LA Main'!$A$515:$Y$677,"Error")))),'Index LA Main'!P$1,0),"Error")</f>
        <v>0</v>
      </c>
      <c r="Q133" s="77">
        <f>IFERROR(VLOOKUP($A133,IF('Index LA Main'!$B$4=1,'Index LA Main'!$A$8:$Y$170,IF('Index LA Main'!$B$4=2,'Index LA Main'!$A$177:$Y$339,IF('Index LA Main'!$B$4=3,'Index LA Main'!$A$346:$Y$508,IF('Index LA Main'!$B$4=4,'Index LA Main'!$A$515:$Y$677,"Error")))),'Index LA Main'!Q$1,0),"Error")</f>
        <v>0.01</v>
      </c>
      <c r="R133" s="77">
        <f>IFERROR(VLOOKUP($A133,IF('Index LA Main'!$B$4=1,'Index LA Main'!$A$8:$Y$170,IF('Index LA Main'!$B$4=2,'Index LA Main'!$A$177:$Y$339,IF('Index LA Main'!$B$4=3,'Index LA Main'!$A$346:$Y$508,IF('Index LA Main'!$B$4=4,'Index LA Main'!$A$515:$Y$677,"Error")))),'Index LA Main'!R$1,0),"Error")</f>
        <v>0.01</v>
      </c>
      <c r="S133" s="77">
        <f>IFERROR(VLOOKUP($A133,IF('Index LA Main'!$B$4=1,'Index LA Main'!$A$8:$Y$170,IF('Index LA Main'!$B$4=2,'Index LA Main'!$A$177:$Y$339,IF('Index LA Main'!$B$4=3,'Index LA Main'!$A$346:$Y$508,IF('Index LA Main'!$B$4=4,'Index LA Main'!$A$515:$Y$677,"Error")))),'Index LA Main'!S$1,0),"Error")</f>
        <v>0.01</v>
      </c>
      <c r="T133" s="77">
        <f>IFERROR(VLOOKUP($A133,IF('Index LA Main'!$B$4=1,'Index LA Main'!$A$8:$Y$170,IF('Index LA Main'!$B$4=2,'Index LA Main'!$A$177:$Y$339,IF('Index LA Main'!$B$4=3,'Index LA Main'!$A$346:$Y$508,IF('Index LA Main'!$B$4=4,'Index LA Main'!$A$515:$Y$677,"Error")))),'Index LA Main'!T$1,0),"Error")</f>
        <v>0</v>
      </c>
      <c r="U133" s="77" t="str">
        <f>IFERROR(VLOOKUP($A133,IF('Index LA Main'!$B$4=1,'Index LA Main'!$A$8:$Y$170,IF('Index LA Main'!$B$4=2,'Index LA Main'!$A$177:$Y$339,IF('Index LA Main'!$B$4=3,'Index LA Main'!$A$346:$Y$508,IF('Index LA Main'!$B$4=4,'Index LA Main'!$A$515:$Y$677,"Error")))),'Index LA Main'!U$1,0),"Error")</f>
        <v>-</v>
      </c>
      <c r="V133" s="77">
        <f>IFERROR(VLOOKUP($A133,IF('Index LA Main'!$B$4=1,'Index LA Main'!$A$8:$Y$170,IF('Index LA Main'!$B$4=2,'Index LA Main'!$A$177:$Y$339,IF('Index LA Main'!$B$4=3,'Index LA Main'!$A$346:$Y$508,IF('Index LA Main'!$B$4=4,'Index LA Main'!$A$515:$Y$677,"Error")))),'Index LA Main'!V$1,0),"Error")</f>
        <v>0.02</v>
      </c>
      <c r="W133" s="77">
        <f>IFERROR(VLOOKUP($A133,IF('Index LA Main'!$B$4=1,'Index LA Main'!$A$8:$Y$170,IF('Index LA Main'!$B$4=2,'Index LA Main'!$A$177:$Y$339,IF('Index LA Main'!$B$4=3,'Index LA Main'!$A$346:$Y$508,IF('Index LA Main'!$B$4=4,'Index LA Main'!$A$515:$Y$677,"Error")))),'Index LA Main'!W$1,0),"Error")</f>
        <v>0.09</v>
      </c>
      <c r="X133" s="77">
        <f>IFERROR(VLOOKUP($A133,IF('Index LA Main'!$B$4=1,'Index LA Main'!$A$8:$Y$170,IF('Index LA Main'!$B$4=2,'Index LA Main'!$A$177:$Y$339,IF('Index LA Main'!$B$4=3,'Index LA Main'!$A$346:$Y$508,IF('Index LA Main'!$B$4=4,'Index LA Main'!$A$515:$Y$677,"Error")))),'Index LA Main'!X$1,0),"Error")</f>
        <v>0.02</v>
      </c>
      <c r="Y133" s="77">
        <f>IFERROR(VLOOKUP($A133,IF('Index LA Main'!$B$4=1,'Index LA Main'!$A$8:$Y$170,IF('Index LA Main'!$B$4=2,'Index LA Main'!$A$177:$Y$339,IF('Index LA Main'!$B$4=3,'Index LA Main'!$A$346:$Y$508,IF('Index LA Main'!$B$4=4,'Index LA Main'!$A$515:$Y$677,"Error")))),'Index LA Main'!Y$1,0),"Error")</f>
        <v>0.01</v>
      </c>
    </row>
    <row r="134" spans="1:25" s="129" customFormat="1" x14ac:dyDescent="0.2">
      <c r="A134" s="6">
        <v>852</v>
      </c>
      <c r="B134" s="6" t="s">
        <v>301</v>
      </c>
      <c r="C134" s="7" t="s">
        <v>182</v>
      </c>
      <c r="D134" s="122">
        <f>IFERROR(VLOOKUP($A134,IF('Index LA Main'!$B$4=1,'Index LA Main'!$A$8:$Y$170,IF('Index LA Main'!$B$4=2,'Index LA Main'!$A$177:$Y$339,IF('Index LA Main'!$B$4=3,'Index LA Main'!$A$346:$Y$508,IF('Index LA Main'!$B$4=4,'Index LA Main'!$A$515:$Y$677,"Error")))),'Index LA Main'!D$1,0),"Error")</f>
        <v>2030</v>
      </c>
      <c r="E134" s="77">
        <f>IFERROR(VLOOKUP($A134,IF('Index LA Main'!$B$4=1,'Index LA Main'!$A$8:$Y$170,IF('Index LA Main'!$B$4=2,'Index LA Main'!$A$177:$Y$339,IF('Index LA Main'!$B$4=3,'Index LA Main'!$A$346:$Y$508,IF('Index LA Main'!$B$4=4,'Index LA Main'!$A$515:$Y$677,"Error")))),'Index LA Main'!E$1,0),"Error")</f>
        <v>0.88</v>
      </c>
      <c r="F134" s="77">
        <f>IFERROR(VLOOKUP($A134,IF('Index LA Main'!$B$4=1,'Index LA Main'!$A$8:$Y$170,IF('Index LA Main'!$B$4=2,'Index LA Main'!$A$177:$Y$339,IF('Index LA Main'!$B$4=3,'Index LA Main'!$A$346:$Y$508,IF('Index LA Main'!$B$4=4,'Index LA Main'!$A$515:$Y$677,"Error")))),'Index LA Main'!F$1,0),"Error")</f>
        <v>0.85</v>
      </c>
      <c r="G134" s="77">
        <f>IFERROR(VLOOKUP($A134,IF('Index LA Main'!$B$4=1,'Index LA Main'!$A$8:$Y$170,IF('Index LA Main'!$B$4=2,'Index LA Main'!$A$177:$Y$339,IF('Index LA Main'!$B$4=3,'Index LA Main'!$A$346:$Y$508,IF('Index LA Main'!$B$4=4,'Index LA Main'!$A$515:$Y$677,"Error")))),'Index LA Main'!G$1,0),"Error")</f>
        <v>0.24</v>
      </c>
      <c r="H134" s="77" t="str">
        <f>IFERROR(VLOOKUP($A134,IF('Index LA Main'!$B$4=1,'Index LA Main'!$A$8:$Y$170,IF('Index LA Main'!$B$4=2,'Index LA Main'!$A$177:$Y$339,IF('Index LA Main'!$B$4=3,'Index LA Main'!$A$346:$Y$508,IF('Index LA Main'!$B$4=4,'Index LA Main'!$A$515:$Y$677,"Error")))),'Index LA Main'!H$1,0),"Error")</f>
        <v>x</v>
      </c>
      <c r="I134" s="77">
        <f>IFERROR(VLOOKUP($A134,IF('Index LA Main'!$B$4=1,'Index LA Main'!$A$8:$Y$170,IF('Index LA Main'!$B$4=2,'Index LA Main'!$A$177:$Y$339,IF('Index LA Main'!$B$4=3,'Index LA Main'!$A$346:$Y$508,IF('Index LA Main'!$B$4=4,'Index LA Main'!$A$515:$Y$677,"Error")))),'Index LA Main'!I$1,0),"Error")</f>
        <v>0.04</v>
      </c>
      <c r="J134" s="77">
        <f>IFERROR(VLOOKUP($A134,IF('Index LA Main'!$B$4=1,'Index LA Main'!$A$8:$Y$170,IF('Index LA Main'!$B$4=2,'Index LA Main'!$A$177:$Y$339,IF('Index LA Main'!$B$4=3,'Index LA Main'!$A$346:$Y$508,IF('Index LA Main'!$B$4=4,'Index LA Main'!$A$515:$Y$677,"Error")))),'Index LA Main'!J$1,0),"Error")</f>
        <v>7.0000000000000007E-2</v>
      </c>
      <c r="K134" s="77">
        <f>IFERROR(VLOOKUP($A134,IF('Index LA Main'!$B$4=1,'Index LA Main'!$A$8:$Y$170,IF('Index LA Main'!$B$4=2,'Index LA Main'!$A$177:$Y$339,IF('Index LA Main'!$B$4=3,'Index LA Main'!$A$346:$Y$508,IF('Index LA Main'!$B$4=4,'Index LA Main'!$A$515:$Y$677,"Error")))),'Index LA Main'!K$1,0),"Error")</f>
        <v>0.5</v>
      </c>
      <c r="L134" s="77">
        <f>IFERROR(VLOOKUP($A134,IF('Index LA Main'!$B$4=1,'Index LA Main'!$A$8:$Y$170,IF('Index LA Main'!$B$4=2,'Index LA Main'!$A$177:$Y$339,IF('Index LA Main'!$B$4=3,'Index LA Main'!$A$346:$Y$508,IF('Index LA Main'!$B$4=4,'Index LA Main'!$A$515:$Y$677,"Error")))),'Index LA Main'!L$1,0),"Error")</f>
        <v>0</v>
      </c>
      <c r="M134" s="77">
        <f>IFERROR(VLOOKUP($A134,IF('Index LA Main'!$B$4=1,'Index LA Main'!$A$8:$Y$170,IF('Index LA Main'!$B$4=2,'Index LA Main'!$A$177:$Y$339,IF('Index LA Main'!$B$4=3,'Index LA Main'!$A$346:$Y$508,IF('Index LA Main'!$B$4=4,'Index LA Main'!$A$515:$Y$677,"Error")))),'Index LA Main'!M$1,0),"Error")</f>
        <v>0</v>
      </c>
      <c r="N134" s="77">
        <f>IFERROR(VLOOKUP($A134,IF('Index LA Main'!$B$4=1,'Index LA Main'!$A$8:$Y$170,IF('Index LA Main'!$B$4=2,'Index LA Main'!$A$177:$Y$339,IF('Index LA Main'!$B$4=3,'Index LA Main'!$A$346:$Y$508,IF('Index LA Main'!$B$4=4,'Index LA Main'!$A$515:$Y$677,"Error")))),'Index LA Main'!N$1,0),"Error")</f>
        <v>0</v>
      </c>
      <c r="O134" s="77">
        <f>IFERROR(VLOOKUP($A134,IF('Index LA Main'!$B$4=1,'Index LA Main'!$A$8:$Y$170,IF('Index LA Main'!$B$4=2,'Index LA Main'!$A$177:$Y$339,IF('Index LA Main'!$B$4=3,'Index LA Main'!$A$346:$Y$508,IF('Index LA Main'!$B$4=4,'Index LA Main'!$A$515:$Y$677,"Error")))),'Index LA Main'!O$1,0),"Error")</f>
        <v>0.04</v>
      </c>
      <c r="P134" s="77">
        <f>IFERROR(VLOOKUP($A134,IF('Index LA Main'!$B$4=1,'Index LA Main'!$A$8:$Y$170,IF('Index LA Main'!$B$4=2,'Index LA Main'!$A$177:$Y$339,IF('Index LA Main'!$B$4=3,'Index LA Main'!$A$346:$Y$508,IF('Index LA Main'!$B$4=4,'Index LA Main'!$A$515:$Y$677,"Error")))),'Index LA Main'!P$1,0),"Error")</f>
        <v>0</v>
      </c>
      <c r="Q134" s="77" t="str">
        <f>IFERROR(VLOOKUP($A134,IF('Index LA Main'!$B$4=1,'Index LA Main'!$A$8:$Y$170,IF('Index LA Main'!$B$4=2,'Index LA Main'!$A$177:$Y$339,IF('Index LA Main'!$B$4=3,'Index LA Main'!$A$346:$Y$508,IF('Index LA Main'!$B$4=4,'Index LA Main'!$A$515:$Y$677,"Error")))),'Index LA Main'!Q$1,0),"Error")</f>
        <v>x</v>
      </c>
      <c r="R134" s="77">
        <f>IFERROR(VLOOKUP($A134,IF('Index LA Main'!$B$4=1,'Index LA Main'!$A$8:$Y$170,IF('Index LA Main'!$B$4=2,'Index LA Main'!$A$177:$Y$339,IF('Index LA Main'!$B$4=3,'Index LA Main'!$A$346:$Y$508,IF('Index LA Main'!$B$4=4,'Index LA Main'!$A$515:$Y$677,"Error")))),'Index LA Main'!R$1,0),"Error")</f>
        <v>0.02</v>
      </c>
      <c r="S134" s="77">
        <f>IFERROR(VLOOKUP($A134,IF('Index LA Main'!$B$4=1,'Index LA Main'!$A$8:$Y$170,IF('Index LA Main'!$B$4=2,'Index LA Main'!$A$177:$Y$339,IF('Index LA Main'!$B$4=3,'Index LA Main'!$A$346:$Y$508,IF('Index LA Main'!$B$4=4,'Index LA Main'!$A$515:$Y$677,"Error")))),'Index LA Main'!S$1,0),"Error")</f>
        <v>0.01</v>
      </c>
      <c r="T134" s="77" t="str">
        <f>IFERROR(VLOOKUP($A134,IF('Index LA Main'!$B$4=1,'Index LA Main'!$A$8:$Y$170,IF('Index LA Main'!$B$4=2,'Index LA Main'!$A$177:$Y$339,IF('Index LA Main'!$B$4=3,'Index LA Main'!$A$346:$Y$508,IF('Index LA Main'!$B$4=4,'Index LA Main'!$A$515:$Y$677,"Error")))),'Index LA Main'!T$1,0),"Error")</f>
        <v>-</v>
      </c>
      <c r="U134" s="77" t="str">
        <f>IFERROR(VLOOKUP($A134,IF('Index LA Main'!$B$4=1,'Index LA Main'!$A$8:$Y$170,IF('Index LA Main'!$B$4=2,'Index LA Main'!$A$177:$Y$339,IF('Index LA Main'!$B$4=3,'Index LA Main'!$A$346:$Y$508,IF('Index LA Main'!$B$4=4,'Index LA Main'!$A$515:$Y$677,"Error")))),'Index LA Main'!U$1,0),"Error")</f>
        <v>-</v>
      </c>
      <c r="V134" s="77">
        <f>IFERROR(VLOOKUP($A134,IF('Index LA Main'!$B$4=1,'Index LA Main'!$A$8:$Y$170,IF('Index LA Main'!$B$4=2,'Index LA Main'!$A$177:$Y$339,IF('Index LA Main'!$B$4=3,'Index LA Main'!$A$346:$Y$508,IF('Index LA Main'!$B$4=4,'Index LA Main'!$A$515:$Y$677,"Error")))),'Index LA Main'!V$1,0),"Error")</f>
        <v>0.01</v>
      </c>
      <c r="W134" s="77">
        <f>IFERROR(VLOOKUP($A134,IF('Index LA Main'!$B$4=1,'Index LA Main'!$A$8:$Y$170,IF('Index LA Main'!$B$4=2,'Index LA Main'!$A$177:$Y$339,IF('Index LA Main'!$B$4=3,'Index LA Main'!$A$346:$Y$508,IF('Index LA Main'!$B$4=4,'Index LA Main'!$A$515:$Y$677,"Error")))),'Index LA Main'!W$1,0),"Error")</f>
        <v>0.08</v>
      </c>
      <c r="X134" s="77">
        <f>IFERROR(VLOOKUP($A134,IF('Index LA Main'!$B$4=1,'Index LA Main'!$A$8:$Y$170,IF('Index LA Main'!$B$4=2,'Index LA Main'!$A$177:$Y$339,IF('Index LA Main'!$B$4=3,'Index LA Main'!$A$346:$Y$508,IF('Index LA Main'!$B$4=4,'Index LA Main'!$A$515:$Y$677,"Error")))),'Index LA Main'!X$1,0),"Error")</f>
        <v>0.02</v>
      </c>
      <c r="Y134" s="77">
        <f>IFERROR(VLOOKUP($A134,IF('Index LA Main'!$B$4=1,'Index LA Main'!$A$8:$Y$170,IF('Index LA Main'!$B$4=2,'Index LA Main'!$A$177:$Y$339,IF('Index LA Main'!$B$4=3,'Index LA Main'!$A$346:$Y$508,IF('Index LA Main'!$B$4=4,'Index LA Main'!$A$515:$Y$677,"Error")))),'Index LA Main'!Y$1,0),"Error")</f>
        <v>0.02</v>
      </c>
    </row>
    <row r="135" spans="1:25" s="129" customFormat="1" x14ac:dyDescent="0.2">
      <c r="A135" s="6">
        <v>882</v>
      </c>
      <c r="B135" s="6" t="s">
        <v>302</v>
      </c>
      <c r="C135" s="7" t="s">
        <v>176</v>
      </c>
      <c r="D135" s="122">
        <f>IFERROR(VLOOKUP($A135,IF('Index LA Main'!$B$4=1,'Index LA Main'!$A$8:$Y$170,IF('Index LA Main'!$B$4=2,'Index LA Main'!$A$177:$Y$339,IF('Index LA Main'!$B$4=3,'Index LA Main'!$A$346:$Y$508,IF('Index LA Main'!$B$4=4,'Index LA Main'!$A$515:$Y$677,"Error")))),'Index LA Main'!D$1,0),"Error")</f>
        <v>2150</v>
      </c>
      <c r="E135" s="77">
        <f>IFERROR(VLOOKUP($A135,IF('Index LA Main'!$B$4=1,'Index LA Main'!$A$8:$Y$170,IF('Index LA Main'!$B$4=2,'Index LA Main'!$A$177:$Y$339,IF('Index LA Main'!$B$4=3,'Index LA Main'!$A$346:$Y$508,IF('Index LA Main'!$B$4=4,'Index LA Main'!$A$515:$Y$677,"Error")))),'Index LA Main'!E$1,0),"Error")</f>
        <v>0.92</v>
      </c>
      <c r="F135" s="77">
        <f>IFERROR(VLOOKUP($A135,IF('Index LA Main'!$B$4=1,'Index LA Main'!$A$8:$Y$170,IF('Index LA Main'!$B$4=2,'Index LA Main'!$A$177:$Y$339,IF('Index LA Main'!$B$4=3,'Index LA Main'!$A$346:$Y$508,IF('Index LA Main'!$B$4=4,'Index LA Main'!$A$515:$Y$677,"Error")))),'Index LA Main'!F$1,0),"Error")</f>
        <v>0.9</v>
      </c>
      <c r="G135" s="77">
        <f>IFERROR(VLOOKUP($A135,IF('Index LA Main'!$B$4=1,'Index LA Main'!$A$8:$Y$170,IF('Index LA Main'!$B$4=2,'Index LA Main'!$A$177:$Y$339,IF('Index LA Main'!$B$4=3,'Index LA Main'!$A$346:$Y$508,IF('Index LA Main'!$B$4=4,'Index LA Main'!$A$515:$Y$677,"Error")))),'Index LA Main'!G$1,0),"Error")</f>
        <v>0.27</v>
      </c>
      <c r="H135" s="77" t="str">
        <f>IFERROR(VLOOKUP($A135,IF('Index LA Main'!$B$4=1,'Index LA Main'!$A$8:$Y$170,IF('Index LA Main'!$B$4=2,'Index LA Main'!$A$177:$Y$339,IF('Index LA Main'!$B$4=3,'Index LA Main'!$A$346:$Y$508,IF('Index LA Main'!$B$4=4,'Index LA Main'!$A$515:$Y$677,"Error")))),'Index LA Main'!H$1,0),"Error")</f>
        <v>-</v>
      </c>
      <c r="I135" s="77">
        <f>IFERROR(VLOOKUP($A135,IF('Index LA Main'!$B$4=1,'Index LA Main'!$A$8:$Y$170,IF('Index LA Main'!$B$4=2,'Index LA Main'!$A$177:$Y$339,IF('Index LA Main'!$B$4=3,'Index LA Main'!$A$346:$Y$508,IF('Index LA Main'!$B$4=4,'Index LA Main'!$A$515:$Y$677,"Error")))),'Index LA Main'!I$1,0),"Error")</f>
        <v>0.02</v>
      </c>
      <c r="J135" s="77">
        <f>IFERROR(VLOOKUP($A135,IF('Index LA Main'!$B$4=1,'Index LA Main'!$A$8:$Y$170,IF('Index LA Main'!$B$4=2,'Index LA Main'!$A$177:$Y$339,IF('Index LA Main'!$B$4=3,'Index LA Main'!$A$346:$Y$508,IF('Index LA Main'!$B$4=4,'Index LA Main'!$A$515:$Y$677,"Error")))),'Index LA Main'!J$1,0),"Error")</f>
        <v>0.55000000000000004</v>
      </c>
      <c r="K135" s="77">
        <f>IFERROR(VLOOKUP($A135,IF('Index LA Main'!$B$4=1,'Index LA Main'!$A$8:$Y$170,IF('Index LA Main'!$B$4=2,'Index LA Main'!$A$177:$Y$339,IF('Index LA Main'!$B$4=3,'Index LA Main'!$A$346:$Y$508,IF('Index LA Main'!$B$4=4,'Index LA Main'!$A$515:$Y$677,"Error")))),'Index LA Main'!K$1,0),"Error")</f>
        <v>0.05</v>
      </c>
      <c r="L135" s="77">
        <f>IFERROR(VLOOKUP($A135,IF('Index LA Main'!$B$4=1,'Index LA Main'!$A$8:$Y$170,IF('Index LA Main'!$B$4=2,'Index LA Main'!$A$177:$Y$339,IF('Index LA Main'!$B$4=3,'Index LA Main'!$A$346:$Y$508,IF('Index LA Main'!$B$4=4,'Index LA Main'!$A$515:$Y$677,"Error")))),'Index LA Main'!L$1,0),"Error")</f>
        <v>0</v>
      </c>
      <c r="M135" s="77">
        <f>IFERROR(VLOOKUP($A135,IF('Index LA Main'!$B$4=1,'Index LA Main'!$A$8:$Y$170,IF('Index LA Main'!$B$4=2,'Index LA Main'!$A$177:$Y$339,IF('Index LA Main'!$B$4=3,'Index LA Main'!$A$346:$Y$508,IF('Index LA Main'!$B$4=4,'Index LA Main'!$A$515:$Y$677,"Error")))),'Index LA Main'!M$1,0),"Error")</f>
        <v>0</v>
      </c>
      <c r="N135" s="77">
        <f>IFERROR(VLOOKUP($A135,IF('Index LA Main'!$B$4=1,'Index LA Main'!$A$8:$Y$170,IF('Index LA Main'!$B$4=2,'Index LA Main'!$A$177:$Y$339,IF('Index LA Main'!$B$4=3,'Index LA Main'!$A$346:$Y$508,IF('Index LA Main'!$B$4=4,'Index LA Main'!$A$515:$Y$677,"Error")))),'Index LA Main'!N$1,0),"Error")</f>
        <v>0</v>
      </c>
      <c r="O135" s="77">
        <f>IFERROR(VLOOKUP($A135,IF('Index LA Main'!$B$4=1,'Index LA Main'!$A$8:$Y$170,IF('Index LA Main'!$B$4=2,'Index LA Main'!$A$177:$Y$339,IF('Index LA Main'!$B$4=3,'Index LA Main'!$A$346:$Y$508,IF('Index LA Main'!$B$4=4,'Index LA Main'!$A$515:$Y$677,"Error")))),'Index LA Main'!O$1,0),"Error")</f>
        <v>0.03</v>
      </c>
      <c r="P135" s="77">
        <f>IFERROR(VLOOKUP($A135,IF('Index LA Main'!$B$4=1,'Index LA Main'!$A$8:$Y$170,IF('Index LA Main'!$B$4=2,'Index LA Main'!$A$177:$Y$339,IF('Index LA Main'!$B$4=3,'Index LA Main'!$A$346:$Y$508,IF('Index LA Main'!$B$4=4,'Index LA Main'!$A$515:$Y$677,"Error")))),'Index LA Main'!P$1,0),"Error")</f>
        <v>0</v>
      </c>
      <c r="Q135" s="77" t="str">
        <f>IFERROR(VLOOKUP($A135,IF('Index LA Main'!$B$4=1,'Index LA Main'!$A$8:$Y$170,IF('Index LA Main'!$B$4=2,'Index LA Main'!$A$177:$Y$339,IF('Index LA Main'!$B$4=3,'Index LA Main'!$A$346:$Y$508,IF('Index LA Main'!$B$4=4,'Index LA Main'!$A$515:$Y$677,"Error")))),'Index LA Main'!Q$1,0),"Error")</f>
        <v>-</v>
      </c>
      <c r="R135" s="77">
        <f>IFERROR(VLOOKUP($A135,IF('Index LA Main'!$B$4=1,'Index LA Main'!$A$8:$Y$170,IF('Index LA Main'!$B$4=2,'Index LA Main'!$A$177:$Y$339,IF('Index LA Main'!$B$4=3,'Index LA Main'!$A$346:$Y$508,IF('Index LA Main'!$B$4=4,'Index LA Main'!$A$515:$Y$677,"Error")))),'Index LA Main'!R$1,0),"Error")</f>
        <v>0.01</v>
      </c>
      <c r="S135" s="77" t="str">
        <f>IFERROR(VLOOKUP($A135,IF('Index LA Main'!$B$4=1,'Index LA Main'!$A$8:$Y$170,IF('Index LA Main'!$B$4=2,'Index LA Main'!$A$177:$Y$339,IF('Index LA Main'!$B$4=3,'Index LA Main'!$A$346:$Y$508,IF('Index LA Main'!$B$4=4,'Index LA Main'!$A$515:$Y$677,"Error")))),'Index LA Main'!S$1,0),"Error")</f>
        <v>-</v>
      </c>
      <c r="T135" s="77" t="str">
        <f>IFERROR(VLOOKUP($A135,IF('Index LA Main'!$B$4=1,'Index LA Main'!$A$8:$Y$170,IF('Index LA Main'!$B$4=2,'Index LA Main'!$A$177:$Y$339,IF('Index LA Main'!$B$4=3,'Index LA Main'!$A$346:$Y$508,IF('Index LA Main'!$B$4=4,'Index LA Main'!$A$515:$Y$677,"Error")))),'Index LA Main'!T$1,0),"Error")</f>
        <v>-</v>
      </c>
      <c r="U135" s="77" t="str">
        <f>IFERROR(VLOOKUP($A135,IF('Index LA Main'!$B$4=1,'Index LA Main'!$A$8:$Y$170,IF('Index LA Main'!$B$4=2,'Index LA Main'!$A$177:$Y$339,IF('Index LA Main'!$B$4=3,'Index LA Main'!$A$346:$Y$508,IF('Index LA Main'!$B$4=4,'Index LA Main'!$A$515:$Y$677,"Error")))),'Index LA Main'!U$1,0),"Error")</f>
        <v>-</v>
      </c>
      <c r="V135" s="77">
        <f>IFERROR(VLOOKUP($A135,IF('Index LA Main'!$B$4=1,'Index LA Main'!$A$8:$Y$170,IF('Index LA Main'!$B$4=2,'Index LA Main'!$A$177:$Y$339,IF('Index LA Main'!$B$4=3,'Index LA Main'!$A$346:$Y$508,IF('Index LA Main'!$B$4=4,'Index LA Main'!$A$515:$Y$677,"Error")))),'Index LA Main'!V$1,0),"Error")</f>
        <v>0.01</v>
      </c>
      <c r="W135" s="77">
        <f>IFERROR(VLOOKUP($A135,IF('Index LA Main'!$B$4=1,'Index LA Main'!$A$8:$Y$170,IF('Index LA Main'!$B$4=2,'Index LA Main'!$A$177:$Y$339,IF('Index LA Main'!$B$4=3,'Index LA Main'!$A$346:$Y$508,IF('Index LA Main'!$B$4=4,'Index LA Main'!$A$515:$Y$677,"Error")))),'Index LA Main'!W$1,0),"Error")</f>
        <v>0.05</v>
      </c>
      <c r="X135" s="77">
        <f>IFERROR(VLOOKUP($A135,IF('Index LA Main'!$B$4=1,'Index LA Main'!$A$8:$Y$170,IF('Index LA Main'!$B$4=2,'Index LA Main'!$A$177:$Y$339,IF('Index LA Main'!$B$4=3,'Index LA Main'!$A$346:$Y$508,IF('Index LA Main'!$B$4=4,'Index LA Main'!$A$515:$Y$677,"Error")))),'Index LA Main'!X$1,0),"Error")</f>
        <v>0.01</v>
      </c>
      <c r="Y135" s="77">
        <f>IFERROR(VLOOKUP($A135,IF('Index LA Main'!$B$4=1,'Index LA Main'!$A$8:$Y$170,IF('Index LA Main'!$B$4=2,'Index LA Main'!$A$177:$Y$339,IF('Index LA Main'!$B$4=3,'Index LA Main'!$A$346:$Y$508,IF('Index LA Main'!$B$4=4,'Index LA Main'!$A$515:$Y$677,"Error")))),'Index LA Main'!Y$1,0),"Error")</f>
        <v>0.02</v>
      </c>
    </row>
    <row r="136" spans="1:25" s="129" customFormat="1" x14ac:dyDescent="0.2">
      <c r="A136" s="6">
        <v>210</v>
      </c>
      <c r="B136" s="6" t="s">
        <v>303</v>
      </c>
      <c r="C136" s="7" t="s">
        <v>178</v>
      </c>
      <c r="D136" s="122">
        <f>IFERROR(VLOOKUP($A136,IF('Index LA Main'!$B$4=1,'Index LA Main'!$A$8:$Y$170,IF('Index LA Main'!$B$4=2,'Index LA Main'!$A$177:$Y$339,IF('Index LA Main'!$B$4=3,'Index LA Main'!$A$346:$Y$508,IF('Index LA Main'!$B$4=4,'Index LA Main'!$A$515:$Y$677,"Error")))),'Index LA Main'!D$1,0),"Error")</f>
        <v>2300</v>
      </c>
      <c r="E136" s="77">
        <f>IFERROR(VLOOKUP($A136,IF('Index LA Main'!$B$4=1,'Index LA Main'!$A$8:$Y$170,IF('Index LA Main'!$B$4=2,'Index LA Main'!$A$177:$Y$339,IF('Index LA Main'!$B$4=3,'Index LA Main'!$A$346:$Y$508,IF('Index LA Main'!$B$4=4,'Index LA Main'!$A$515:$Y$677,"Error")))),'Index LA Main'!E$1,0),"Error")</f>
        <v>0.92</v>
      </c>
      <c r="F136" s="77">
        <f>IFERROR(VLOOKUP($A136,IF('Index LA Main'!$B$4=1,'Index LA Main'!$A$8:$Y$170,IF('Index LA Main'!$B$4=2,'Index LA Main'!$A$177:$Y$339,IF('Index LA Main'!$B$4=3,'Index LA Main'!$A$346:$Y$508,IF('Index LA Main'!$B$4=4,'Index LA Main'!$A$515:$Y$677,"Error")))),'Index LA Main'!F$1,0),"Error")</f>
        <v>0.92</v>
      </c>
      <c r="G136" s="77">
        <f>IFERROR(VLOOKUP($A136,IF('Index LA Main'!$B$4=1,'Index LA Main'!$A$8:$Y$170,IF('Index LA Main'!$B$4=2,'Index LA Main'!$A$177:$Y$339,IF('Index LA Main'!$B$4=3,'Index LA Main'!$A$346:$Y$508,IF('Index LA Main'!$B$4=4,'Index LA Main'!$A$515:$Y$677,"Error")))),'Index LA Main'!G$1,0),"Error")</f>
        <v>0.27</v>
      </c>
      <c r="H136" s="77" t="str">
        <f>IFERROR(VLOOKUP($A136,IF('Index LA Main'!$B$4=1,'Index LA Main'!$A$8:$Y$170,IF('Index LA Main'!$B$4=2,'Index LA Main'!$A$177:$Y$339,IF('Index LA Main'!$B$4=3,'Index LA Main'!$A$346:$Y$508,IF('Index LA Main'!$B$4=4,'Index LA Main'!$A$515:$Y$677,"Error")))),'Index LA Main'!H$1,0),"Error")</f>
        <v>-</v>
      </c>
      <c r="I136" s="77">
        <f>IFERROR(VLOOKUP($A136,IF('Index LA Main'!$B$4=1,'Index LA Main'!$A$8:$Y$170,IF('Index LA Main'!$B$4=2,'Index LA Main'!$A$177:$Y$339,IF('Index LA Main'!$B$4=3,'Index LA Main'!$A$346:$Y$508,IF('Index LA Main'!$B$4=4,'Index LA Main'!$A$515:$Y$677,"Error")))),'Index LA Main'!I$1,0),"Error")</f>
        <v>0.02</v>
      </c>
      <c r="J136" s="77">
        <f>IFERROR(VLOOKUP($A136,IF('Index LA Main'!$B$4=1,'Index LA Main'!$A$8:$Y$170,IF('Index LA Main'!$B$4=2,'Index LA Main'!$A$177:$Y$339,IF('Index LA Main'!$B$4=3,'Index LA Main'!$A$346:$Y$508,IF('Index LA Main'!$B$4=4,'Index LA Main'!$A$515:$Y$677,"Error")))),'Index LA Main'!J$1,0),"Error")</f>
        <v>0.41</v>
      </c>
      <c r="K136" s="77">
        <f>IFERROR(VLOOKUP($A136,IF('Index LA Main'!$B$4=1,'Index LA Main'!$A$8:$Y$170,IF('Index LA Main'!$B$4=2,'Index LA Main'!$A$177:$Y$339,IF('Index LA Main'!$B$4=3,'Index LA Main'!$A$346:$Y$508,IF('Index LA Main'!$B$4=4,'Index LA Main'!$A$515:$Y$677,"Error")))),'Index LA Main'!K$1,0),"Error")</f>
        <v>0.21</v>
      </c>
      <c r="L136" s="77" t="str">
        <f>IFERROR(VLOOKUP($A136,IF('Index LA Main'!$B$4=1,'Index LA Main'!$A$8:$Y$170,IF('Index LA Main'!$B$4=2,'Index LA Main'!$A$177:$Y$339,IF('Index LA Main'!$B$4=3,'Index LA Main'!$A$346:$Y$508,IF('Index LA Main'!$B$4=4,'Index LA Main'!$A$515:$Y$677,"Error")))),'Index LA Main'!L$1,0),"Error")</f>
        <v>x</v>
      </c>
      <c r="M136" s="77" t="str">
        <f>IFERROR(VLOOKUP($A136,IF('Index LA Main'!$B$4=1,'Index LA Main'!$A$8:$Y$170,IF('Index LA Main'!$B$4=2,'Index LA Main'!$A$177:$Y$339,IF('Index LA Main'!$B$4=3,'Index LA Main'!$A$346:$Y$508,IF('Index LA Main'!$B$4=4,'Index LA Main'!$A$515:$Y$677,"Error")))),'Index LA Main'!M$1,0),"Error")</f>
        <v>x</v>
      </c>
      <c r="N136" s="77">
        <f>IFERROR(VLOOKUP($A136,IF('Index LA Main'!$B$4=1,'Index LA Main'!$A$8:$Y$170,IF('Index LA Main'!$B$4=2,'Index LA Main'!$A$177:$Y$339,IF('Index LA Main'!$B$4=3,'Index LA Main'!$A$346:$Y$508,IF('Index LA Main'!$B$4=4,'Index LA Main'!$A$515:$Y$677,"Error")))),'Index LA Main'!N$1,0),"Error")</f>
        <v>0</v>
      </c>
      <c r="O136" s="77">
        <f>IFERROR(VLOOKUP($A136,IF('Index LA Main'!$B$4=1,'Index LA Main'!$A$8:$Y$170,IF('Index LA Main'!$B$4=2,'Index LA Main'!$A$177:$Y$339,IF('Index LA Main'!$B$4=3,'Index LA Main'!$A$346:$Y$508,IF('Index LA Main'!$B$4=4,'Index LA Main'!$A$515:$Y$677,"Error")))),'Index LA Main'!O$1,0),"Error")</f>
        <v>0.02</v>
      </c>
      <c r="P136" s="77">
        <f>IFERROR(VLOOKUP($A136,IF('Index LA Main'!$B$4=1,'Index LA Main'!$A$8:$Y$170,IF('Index LA Main'!$B$4=2,'Index LA Main'!$A$177:$Y$339,IF('Index LA Main'!$B$4=3,'Index LA Main'!$A$346:$Y$508,IF('Index LA Main'!$B$4=4,'Index LA Main'!$A$515:$Y$677,"Error")))),'Index LA Main'!P$1,0),"Error")</f>
        <v>0</v>
      </c>
      <c r="Q136" s="77" t="str">
        <f>IFERROR(VLOOKUP($A136,IF('Index LA Main'!$B$4=1,'Index LA Main'!$A$8:$Y$170,IF('Index LA Main'!$B$4=2,'Index LA Main'!$A$177:$Y$339,IF('Index LA Main'!$B$4=3,'Index LA Main'!$A$346:$Y$508,IF('Index LA Main'!$B$4=4,'Index LA Main'!$A$515:$Y$677,"Error")))),'Index LA Main'!Q$1,0),"Error")</f>
        <v>x</v>
      </c>
      <c r="R136" s="77" t="str">
        <f>IFERROR(VLOOKUP($A136,IF('Index LA Main'!$B$4=1,'Index LA Main'!$A$8:$Y$170,IF('Index LA Main'!$B$4=2,'Index LA Main'!$A$177:$Y$339,IF('Index LA Main'!$B$4=3,'Index LA Main'!$A$346:$Y$508,IF('Index LA Main'!$B$4=4,'Index LA Main'!$A$515:$Y$677,"Error")))),'Index LA Main'!R$1,0),"Error")</f>
        <v>-</v>
      </c>
      <c r="S136" s="77" t="str">
        <f>IFERROR(VLOOKUP($A136,IF('Index LA Main'!$B$4=1,'Index LA Main'!$A$8:$Y$170,IF('Index LA Main'!$B$4=2,'Index LA Main'!$A$177:$Y$339,IF('Index LA Main'!$B$4=3,'Index LA Main'!$A$346:$Y$508,IF('Index LA Main'!$B$4=4,'Index LA Main'!$A$515:$Y$677,"Error")))),'Index LA Main'!S$1,0),"Error")</f>
        <v>-</v>
      </c>
      <c r="T136" s="77" t="str">
        <f>IFERROR(VLOOKUP($A136,IF('Index LA Main'!$B$4=1,'Index LA Main'!$A$8:$Y$170,IF('Index LA Main'!$B$4=2,'Index LA Main'!$A$177:$Y$339,IF('Index LA Main'!$B$4=3,'Index LA Main'!$A$346:$Y$508,IF('Index LA Main'!$B$4=4,'Index LA Main'!$A$515:$Y$677,"Error")))),'Index LA Main'!T$1,0),"Error")</f>
        <v>x</v>
      </c>
      <c r="U136" s="77">
        <f>IFERROR(VLOOKUP($A136,IF('Index LA Main'!$B$4=1,'Index LA Main'!$A$8:$Y$170,IF('Index LA Main'!$B$4=2,'Index LA Main'!$A$177:$Y$339,IF('Index LA Main'!$B$4=3,'Index LA Main'!$A$346:$Y$508,IF('Index LA Main'!$B$4=4,'Index LA Main'!$A$515:$Y$677,"Error")))),'Index LA Main'!U$1,0),"Error")</f>
        <v>0</v>
      </c>
      <c r="V136" s="77" t="str">
        <f>IFERROR(VLOOKUP($A136,IF('Index LA Main'!$B$4=1,'Index LA Main'!$A$8:$Y$170,IF('Index LA Main'!$B$4=2,'Index LA Main'!$A$177:$Y$339,IF('Index LA Main'!$B$4=3,'Index LA Main'!$A$346:$Y$508,IF('Index LA Main'!$B$4=4,'Index LA Main'!$A$515:$Y$677,"Error")))),'Index LA Main'!V$1,0),"Error")</f>
        <v>-</v>
      </c>
      <c r="W136" s="77">
        <f>IFERROR(VLOOKUP($A136,IF('Index LA Main'!$B$4=1,'Index LA Main'!$A$8:$Y$170,IF('Index LA Main'!$B$4=2,'Index LA Main'!$A$177:$Y$339,IF('Index LA Main'!$B$4=3,'Index LA Main'!$A$346:$Y$508,IF('Index LA Main'!$B$4=4,'Index LA Main'!$A$515:$Y$677,"Error")))),'Index LA Main'!W$1,0),"Error")</f>
        <v>0.04</v>
      </c>
      <c r="X136" s="77">
        <f>IFERROR(VLOOKUP($A136,IF('Index LA Main'!$B$4=1,'Index LA Main'!$A$8:$Y$170,IF('Index LA Main'!$B$4=2,'Index LA Main'!$A$177:$Y$339,IF('Index LA Main'!$B$4=3,'Index LA Main'!$A$346:$Y$508,IF('Index LA Main'!$B$4=4,'Index LA Main'!$A$515:$Y$677,"Error")))),'Index LA Main'!X$1,0),"Error")</f>
        <v>0.01</v>
      </c>
      <c r="Y136" s="77">
        <f>IFERROR(VLOOKUP($A136,IF('Index LA Main'!$B$4=1,'Index LA Main'!$A$8:$Y$170,IF('Index LA Main'!$B$4=2,'Index LA Main'!$A$177:$Y$339,IF('Index LA Main'!$B$4=3,'Index LA Main'!$A$346:$Y$508,IF('Index LA Main'!$B$4=4,'Index LA Main'!$A$515:$Y$677,"Error")))),'Index LA Main'!Y$1,0),"Error")</f>
        <v>0.02</v>
      </c>
    </row>
    <row r="137" spans="1:25" s="129" customFormat="1" x14ac:dyDescent="0.2">
      <c r="A137" s="6">
        <v>342</v>
      </c>
      <c r="B137" s="6" t="s">
        <v>304</v>
      </c>
      <c r="C137" s="7" t="s">
        <v>168</v>
      </c>
      <c r="D137" s="122">
        <f>IFERROR(VLOOKUP($A137,IF('Index LA Main'!$B$4=1,'Index LA Main'!$A$8:$Y$170,IF('Index LA Main'!$B$4=2,'Index LA Main'!$A$177:$Y$339,IF('Index LA Main'!$B$4=3,'Index LA Main'!$A$346:$Y$508,IF('Index LA Main'!$B$4=4,'Index LA Main'!$A$515:$Y$677,"Error")))),'Index LA Main'!D$1,0),"Error")</f>
        <v>1910</v>
      </c>
      <c r="E137" s="77">
        <f>IFERROR(VLOOKUP($A137,IF('Index LA Main'!$B$4=1,'Index LA Main'!$A$8:$Y$170,IF('Index LA Main'!$B$4=2,'Index LA Main'!$A$177:$Y$339,IF('Index LA Main'!$B$4=3,'Index LA Main'!$A$346:$Y$508,IF('Index LA Main'!$B$4=4,'Index LA Main'!$A$515:$Y$677,"Error")))),'Index LA Main'!E$1,0),"Error")</f>
        <v>0.91</v>
      </c>
      <c r="F137" s="77">
        <f>IFERROR(VLOOKUP($A137,IF('Index LA Main'!$B$4=1,'Index LA Main'!$A$8:$Y$170,IF('Index LA Main'!$B$4=2,'Index LA Main'!$A$177:$Y$339,IF('Index LA Main'!$B$4=3,'Index LA Main'!$A$346:$Y$508,IF('Index LA Main'!$B$4=4,'Index LA Main'!$A$515:$Y$677,"Error")))),'Index LA Main'!F$1,0),"Error")</f>
        <v>0.89</v>
      </c>
      <c r="G137" s="77">
        <f>IFERROR(VLOOKUP($A137,IF('Index LA Main'!$B$4=1,'Index LA Main'!$A$8:$Y$170,IF('Index LA Main'!$B$4=2,'Index LA Main'!$A$177:$Y$339,IF('Index LA Main'!$B$4=3,'Index LA Main'!$A$346:$Y$508,IF('Index LA Main'!$B$4=4,'Index LA Main'!$A$515:$Y$677,"Error")))),'Index LA Main'!G$1,0),"Error")</f>
        <v>0.28999999999999998</v>
      </c>
      <c r="H137" s="77">
        <f>IFERROR(VLOOKUP($A137,IF('Index LA Main'!$B$4=1,'Index LA Main'!$A$8:$Y$170,IF('Index LA Main'!$B$4=2,'Index LA Main'!$A$177:$Y$339,IF('Index LA Main'!$B$4=3,'Index LA Main'!$A$346:$Y$508,IF('Index LA Main'!$B$4=4,'Index LA Main'!$A$515:$Y$677,"Error")))),'Index LA Main'!H$1,0),"Error")</f>
        <v>0</v>
      </c>
      <c r="I137" s="77">
        <f>IFERROR(VLOOKUP($A137,IF('Index LA Main'!$B$4=1,'Index LA Main'!$A$8:$Y$170,IF('Index LA Main'!$B$4=2,'Index LA Main'!$A$177:$Y$339,IF('Index LA Main'!$B$4=3,'Index LA Main'!$A$346:$Y$508,IF('Index LA Main'!$B$4=4,'Index LA Main'!$A$515:$Y$677,"Error")))),'Index LA Main'!I$1,0),"Error")</f>
        <v>0.04</v>
      </c>
      <c r="J137" s="77">
        <f>IFERROR(VLOOKUP($A137,IF('Index LA Main'!$B$4=1,'Index LA Main'!$A$8:$Y$170,IF('Index LA Main'!$B$4=2,'Index LA Main'!$A$177:$Y$339,IF('Index LA Main'!$B$4=3,'Index LA Main'!$A$346:$Y$508,IF('Index LA Main'!$B$4=4,'Index LA Main'!$A$515:$Y$677,"Error")))),'Index LA Main'!J$1,0),"Error")</f>
        <v>0.28000000000000003</v>
      </c>
      <c r="K137" s="77">
        <f>IFERROR(VLOOKUP($A137,IF('Index LA Main'!$B$4=1,'Index LA Main'!$A$8:$Y$170,IF('Index LA Main'!$B$4=2,'Index LA Main'!$A$177:$Y$339,IF('Index LA Main'!$B$4=3,'Index LA Main'!$A$346:$Y$508,IF('Index LA Main'!$B$4=4,'Index LA Main'!$A$515:$Y$677,"Error")))),'Index LA Main'!K$1,0),"Error")</f>
        <v>0.27</v>
      </c>
      <c r="L137" s="77">
        <f>IFERROR(VLOOKUP($A137,IF('Index LA Main'!$B$4=1,'Index LA Main'!$A$8:$Y$170,IF('Index LA Main'!$B$4=2,'Index LA Main'!$A$177:$Y$339,IF('Index LA Main'!$B$4=3,'Index LA Main'!$A$346:$Y$508,IF('Index LA Main'!$B$4=4,'Index LA Main'!$A$515:$Y$677,"Error")))),'Index LA Main'!L$1,0),"Error")</f>
        <v>0</v>
      </c>
      <c r="M137" s="77" t="str">
        <f>IFERROR(VLOOKUP($A137,IF('Index LA Main'!$B$4=1,'Index LA Main'!$A$8:$Y$170,IF('Index LA Main'!$B$4=2,'Index LA Main'!$A$177:$Y$339,IF('Index LA Main'!$B$4=3,'Index LA Main'!$A$346:$Y$508,IF('Index LA Main'!$B$4=4,'Index LA Main'!$A$515:$Y$677,"Error")))),'Index LA Main'!M$1,0),"Error")</f>
        <v>x</v>
      </c>
      <c r="N137" s="77">
        <f>IFERROR(VLOOKUP($A137,IF('Index LA Main'!$B$4=1,'Index LA Main'!$A$8:$Y$170,IF('Index LA Main'!$B$4=2,'Index LA Main'!$A$177:$Y$339,IF('Index LA Main'!$B$4=3,'Index LA Main'!$A$346:$Y$508,IF('Index LA Main'!$B$4=4,'Index LA Main'!$A$515:$Y$677,"Error")))),'Index LA Main'!N$1,0),"Error")</f>
        <v>0</v>
      </c>
      <c r="O137" s="77">
        <f>IFERROR(VLOOKUP($A137,IF('Index LA Main'!$B$4=1,'Index LA Main'!$A$8:$Y$170,IF('Index LA Main'!$B$4=2,'Index LA Main'!$A$177:$Y$339,IF('Index LA Main'!$B$4=3,'Index LA Main'!$A$346:$Y$508,IF('Index LA Main'!$B$4=4,'Index LA Main'!$A$515:$Y$677,"Error")))),'Index LA Main'!O$1,0),"Error")</f>
        <v>0.05</v>
      </c>
      <c r="P137" s="77">
        <f>IFERROR(VLOOKUP($A137,IF('Index LA Main'!$B$4=1,'Index LA Main'!$A$8:$Y$170,IF('Index LA Main'!$B$4=2,'Index LA Main'!$A$177:$Y$339,IF('Index LA Main'!$B$4=3,'Index LA Main'!$A$346:$Y$508,IF('Index LA Main'!$B$4=4,'Index LA Main'!$A$515:$Y$677,"Error")))),'Index LA Main'!P$1,0),"Error")</f>
        <v>0</v>
      </c>
      <c r="Q137" s="77" t="str">
        <f>IFERROR(VLOOKUP($A137,IF('Index LA Main'!$B$4=1,'Index LA Main'!$A$8:$Y$170,IF('Index LA Main'!$B$4=2,'Index LA Main'!$A$177:$Y$339,IF('Index LA Main'!$B$4=3,'Index LA Main'!$A$346:$Y$508,IF('Index LA Main'!$B$4=4,'Index LA Main'!$A$515:$Y$677,"Error")))),'Index LA Main'!Q$1,0),"Error")</f>
        <v>-</v>
      </c>
      <c r="R137" s="77">
        <f>IFERROR(VLOOKUP($A137,IF('Index LA Main'!$B$4=1,'Index LA Main'!$A$8:$Y$170,IF('Index LA Main'!$B$4=2,'Index LA Main'!$A$177:$Y$339,IF('Index LA Main'!$B$4=3,'Index LA Main'!$A$346:$Y$508,IF('Index LA Main'!$B$4=4,'Index LA Main'!$A$515:$Y$677,"Error")))),'Index LA Main'!R$1,0),"Error")</f>
        <v>0.01</v>
      </c>
      <c r="S137" s="77">
        <f>IFERROR(VLOOKUP($A137,IF('Index LA Main'!$B$4=1,'Index LA Main'!$A$8:$Y$170,IF('Index LA Main'!$B$4=2,'Index LA Main'!$A$177:$Y$339,IF('Index LA Main'!$B$4=3,'Index LA Main'!$A$346:$Y$508,IF('Index LA Main'!$B$4=4,'Index LA Main'!$A$515:$Y$677,"Error")))),'Index LA Main'!S$1,0),"Error")</f>
        <v>0.01</v>
      </c>
      <c r="T137" s="77" t="str">
        <f>IFERROR(VLOOKUP($A137,IF('Index LA Main'!$B$4=1,'Index LA Main'!$A$8:$Y$170,IF('Index LA Main'!$B$4=2,'Index LA Main'!$A$177:$Y$339,IF('Index LA Main'!$B$4=3,'Index LA Main'!$A$346:$Y$508,IF('Index LA Main'!$B$4=4,'Index LA Main'!$A$515:$Y$677,"Error")))),'Index LA Main'!T$1,0),"Error")</f>
        <v>-</v>
      </c>
      <c r="U137" s="77" t="str">
        <f>IFERROR(VLOOKUP($A137,IF('Index LA Main'!$B$4=1,'Index LA Main'!$A$8:$Y$170,IF('Index LA Main'!$B$4=2,'Index LA Main'!$A$177:$Y$339,IF('Index LA Main'!$B$4=3,'Index LA Main'!$A$346:$Y$508,IF('Index LA Main'!$B$4=4,'Index LA Main'!$A$515:$Y$677,"Error")))),'Index LA Main'!U$1,0),"Error")</f>
        <v>x</v>
      </c>
      <c r="V137" s="77">
        <f>IFERROR(VLOOKUP($A137,IF('Index LA Main'!$B$4=1,'Index LA Main'!$A$8:$Y$170,IF('Index LA Main'!$B$4=2,'Index LA Main'!$A$177:$Y$339,IF('Index LA Main'!$B$4=3,'Index LA Main'!$A$346:$Y$508,IF('Index LA Main'!$B$4=4,'Index LA Main'!$A$515:$Y$677,"Error")))),'Index LA Main'!V$1,0),"Error")</f>
        <v>0.01</v>
      </c>
      <c r="W137" s="77">
        <f>IFERROR(VLOOKUP($A137,IF('Index LA Main'!$B$4=1,'Index LA Main'!$A$8:$Y$170,IF('Index LA Main'!$B$4=2,'Index LA Main'!$A$177:$Y$339,IF('Index LA Main'!$B$4=3,'Index LA Main'!$A$346:$Y$508,IF('Index LA Main'!$B$4=4,'Index LA Main'!$A$515:$Y$677,"Error")))),'Index LA Main'!W$1,0),"Error")</f>
        <v>0.06</v>
      </c>
      <c r="X137" s="77">
        <f>IFERROR(VLOOKUP($A137,IF('Index LA Main'!$B$4=1,'Index LA Main'!$A$8:$Y$170,IF('Index LA Main'!$B$4=2,'Index LA Main'!$A$177:$Y$339,IF('Index LA Main'!$B$4=3,'Index LA Main'!$A$346:$Y$508,IF('Index LA Main'!$B$4=4,'Index LA Main'!$A$515:$Y$677,"Error")))),'Index LA Main'!X$1,0),"Error")</f>
        <v>0.02</v>
      </c>
      <c r="Y137" s="77">
        <f>IFERROR(VLOOKUP($A137,IF('Index LA Main'!$B$4=1,'Index LA Main'!$A$8:$Y$170,IF('Index LA Main'!$B$4=2,'Index LA Main'!$A$177:$Y$339,IF('Index LA Main'!$B$4=3,'Index LA Main'!$A$346:$Y$508,IF('Index LA Main'!$B$4=4,'Index LA Main'!$A$515:$Y$677,"Error")))),'Index LA Main'!Y$1,0),"Error")</f>
        <v>0.01</v>
      </c>
    </row>
    <row r="138" spans="1:25" s="129" customFormat="1" x14ac:dyDescent="0.2">
      <c r="A138" s="6">
        <v>860</v>
      </c>
      <c r="B138" s="6" t="s">
        <v>305</v>
      </c>
      <c r="C138" s="7" t="s">
        <v>174</v>
      </c>
      <c r="D138" s="122">
        <f>IFERROR(VLOOKUP($A138,IF('Index LA Main'!$B$4=1,'Index LA Main'!$A$8:$Y$170,IF('Index LA Main'!$B$4=2,'Index LA Main'!$A$177:$Y$339,IF('Index LA Main'!$B$4=3,'Index LA Main'!$A$346:$Y$508,IF('Index LA Main'!$B$4=4,'Index LA Main'!$A$515:$Y$677,"Error")))),'Index LA Main'!D$1,0),"Error")</f>
        <v>9500</v>
      </c>
      <c r="E138" s="77">
        <f>IFERROR(VLOOKUP($A138,IF('Index LA Main'!$B$4=1,'Index LA Main'!$A$8:$Y$170,IF('Index LA Main'!$B$4=2,'Index LA Main'!$A$177:$Y$339,IF('Index LA Main'!$B$4=3,'Index LA Main'!$A$346:$Y$508,IF('Index LA Main'!$B$4=4,'Index LA Main'!$A$515:$Y$677,"Error")))),'Index LA Main'!E$1,0),"Error")</f>
        <v>0.93</v>
      </c>
      <c r="F138" s="77">
        <f>IFERROR(VLOOKUP($A138,IF('Index LA Main'!$B$4=1,'Index LA Main'!$A$8:$Y$170,IF('Index LA Main'!$B$4=2,'Index LA Main'!$A$177:$Y$339,IF('Index LA Main'!$B$4=3,'Index LA Main'!$A$346:$Y$508,IF('Index LA Main'!$B$4=4,'Index LA Main'!$A$515:$Y$677,"Error")))),'Index LA Main'!F$1,0),"Error")</f>
        <v>0.9</v>
      </c>
      <c r="G138" s="77">
        <f>IFERROR(VLOOKUP($A138,IF('Index LA Main'!$B$4=1,'Index LA Main'!$A$8:$Y$170,IF('Index LA Main'!$B$4=2,'Index LA Main'!$A$177:$Y$339,IF('Index LA Main'!$B$4=3,'Index LA Main'!$A$346:$Y$508,IF('Index LA Main'!$B$4=4,'Index LA Main'!$A$515:$Y$677,"Error")))),'Index LA Main'!G$1,0),"Error")</f>
        <v>0.41</v>
      </c>
      <c r="H138" s="77" t="str">
        <f>IFERROR(VLOOKUP($A138,IF('Index LA Main'!$B$4=1,'Index LA Main'!$A$8:$Y$170,IF('Index LA Main'!$B$4=2,'Index LA Main'!$A$177:$Y$339,IF('Index LA Main'!$B$4=3,'Index LA Main'!$A$346:$Y$508,IF('Index LA Main'!$B$4=4,'Index LA Main'!$A$515:$Y$677,"Error")))),'Index LA Main'!H$1,0),"Error")</f>
        <v>-</v>
      </c>
      <c r="I138" s="77">
        <f>IFERROR(VLOOKUP($A138,IF('Index LA Main'!$B$4=1,'Index LA Main'!$A$8:$Y$170,IF('Index LA Main'!$B$4=2,'Index LA Main'!$A$177:$Y$339,IF('Index LA Main'!$B$4=3,'Index LA Main'!$A$346:$Y$508,IF('Index LA Main'!$B$4=4,'Index LA Main'!$A$515:$Y$677,"Error")))),'Index LA Main'!I$1,0),"Error")</f>
        <v>0.06</v>
      </c>
      <c r="J138" s="77">
        <f>IFERROR(VLOOKUP($A138,IF('Index LA Main'!$B$4=1,'Index LA Main'!$A$8:$Y$170,IF('Index LA Main'!$B$4=2,'Index LA Main'!$A$177:$Y$339,IF('Index LA Main'!$B$4=3,'Index LA Main'!$A$346:$Y$508,IF('Index LA Main'!$B$4=4,'Index LA Main'!$A$515:$Y$677,"Error")))),'Index LA Main'!J$1,0),"Error")</f>
        <v>0.41</v>
      </c>
      <c r="K138" s="77">
        <f>IFERROR(VLOOKUP($A138,IF('Index LA Main'!$B$4=1,'Index LA Main'!$A$8:$Y$170,IF('Index LA Main'!$B$4=2,'Index LA Main'!$A$177:$Y$339,IF('Index LA Main'!$B$4=3,'Index LA Main'!$A$346:$Y$508,IF('Index LA Main'!$B$4=4,'Index LA Main'!$A$515:$Y$677,"Error")))),'Index LA Main'!K$1,0),"Error")</f>
        <v>0.02</v>
      </c>
      <c r="L138" s="77">
        <f>IFERROR(VLOOKUP($A138,IF('Index LA Main'!$B$4=1,'Index LA Main'!$A$8:$Y$170,IF('Index LA Main'!$B$4=2,'Index LA Main'!$A$177:$Y$339,IF('Index LA Main'!$B$4=3,'Index LA Main'!$A$346:$Y$508,IF('Index LA Main'!$B$4=4,'Index LA Main'!$A$515:$Y$677,"Error")))),'Index LA Main'!L$1,0),"Error")</f>
        <v>0</v>
      </c>
      <c r="M138" s="77" t="str">
        <f>IFERROR(VLOOKUP($A138,IF('Index LA Main'!$B$4=1,'Index LA Main'!$A$8:$Y$170,IF('Index LA Main'!$B$4=2,'Index LA Main'!$A$177:$Y$339,IF('Index LA Main'!$B$4=3,'Index LA Main'!$A$346:$Y$508,IF('Index LA Main'!$B$4=4,'Index LA Main'!$A$515:$Y$677,"Error")))),'Index LA Main'!M$1,0),"Error")</f>
        <v>x</v>
      </c>
      <c r="N138" s="77" t="str">
        <f>IFERROR(VLOOKUP($A138,IF('Index LA Main'!$B$4=1,'Index LA Main'!$A$8:$Y$170,IF('Index LA Main'!$B$4=2,'Index LA Main'!$A$177:$Y$339,IF('Index LA Main'!$B$4=3,'Index LA Main'!$A$346:$Y$508,IF('Index LA Main'!$B$4=4,'Index LA Main'!$A$515:$Y$677,"Error")))),'Index LA Main'!N$1,0),"Error")</f>
        <v>-</v>
      </c>
      <c r="O138" s="77">
        <f>IFERROR(VLOOKUP($A138,IF('Index LA Main'!$B$4=1,'Index LA Main'!$A$8:$Y$170,IF('Index LA Main'!$B$4=2,'Index LA Main'!$A$177:$Y$339,IF('Index LA Main'!$B$4=3,'Index LA Main'!$A$346:$Y$508,IF('Index LA Main'!$B$4=4,'Index LA Main'!$A$515:$Y$677,"Error")))),'Index LA Main'!O$1,0),"Error")</f>
        <v>7.0000000000000007E-2</v>
      </c>
      <c r="P138" s="77">
        <f>IFERROR(VLOOKUP($A138,IF('Index LA Main'!$B$4=1,'Index LA Main'!$A$8:$Y$170,IF('Index LA Main'!$B$4=2,'Index LA Main'!$A$177:$Y$339,IF('Index LA Main'!$B$4=3,'Index LA Main'!$A$346:$Y$508,IF('Index LA Main'!$B$4=4,'Index LA Main'!$A$515:$Y$677,"Error")))),'Index LA Main'!P$1,0),"Error")</f>
        <v>0</v>
      </c>
      <c r="Q138" s="77" t="str">
        <f>IFERROR(VLOOKUP($A138,IF('Index LA Main'!$B$4=1,'Index LA Main'!$A$8:$Y$170,IF('Index LA Main'!$B$4=2,'Index LA Main'!$A$177:$Y$339,IF('Index LA Main'!$B$4=3,'Index LA Main'!$A$346:$Y$508,IF('Index LA Main'!$B$4=4,'Index LA Main'!$A$515:$Y$677,"Error")))),'Index LA Main'!Q$1,0),"Error")</f>
        <v>-</v>
      </c>
      <c r="R138" s="77">
        <f>IFERROR(VLOOKUP($A138,IF('Index LA Main'!$B$4=1,'Index LA Main'!$A$8:$Y$170,IF('Index LA Main'!$B$4=2,'Index LA Main'!$A$177:$Y$339,IF('Index LA Main'!$B$4=3,'Index LA Main'!$A$346:$Y$508,IF('Index LA Main'!$B$4=4,'Index LA Main'!$A$515:$Y$677,"Error")))),'Index LA Main'!R$1,0),"Error")</f>
        <v>0.02</v>
      </c>
      <c r="S138" s="77">
        <f>IFERROR(VLOOKUP($A138,IF('Index LA Main'!$B$4=1,'Index LA Main'!$A$8:$Y$170,IF('Index LA Main'!$B$4=2,'Index LA Main'!$A$177:$Y$339,IF('Index LA Main'!$B$4=3,'Index LA Main'!$A$346:$Y$508,IF('Index LA Main'!$B$4=4,'Index LA Main'!$A$515:$Y$677,"Error")))),'Index LA Main'!S$1,0),"Error")</f>
        <v>0.01</v>
      </c>
      <c r="T138" s="77" t="str">
        <f>IFERROR(VLOOKUP($A138,IF('Index LA Main'!$B$4=1,'Index LA Main'!$A$8:$Y$170,IF('Index LA Main'!$B$4=2,'Index LA Main'!$A$177:$Y$339,IF('Index LA Main'!$B$4=3,'Index LA Main'!$A$346:$Y$508,IF('Index LA Main'!$B$4=4,'Index LA Main'!$A$515:$Y$677,"Error")))),'Index LA Main'!T$1,0),"Error")</f>
        <v>-</v>
      </c>
      <c r="U138" s="77" t="str">
        <f>IFERROR(VLOOKUP($A138,IF('Index LA Main'!$B$4=1,'Index LA Main'!$A$8:$Y$170,IF('Index LA Main'!$B$4=2,'Index LA Main'!$A$177:$Y$339,IF('Index LA Main'!$B$4=3,'Index LA Main'!$A$346:$Y$508,IF('Index LA Main'!$B$4=4,'Index LA Main'!$A$515:$Y$677,"Error")))),'Index LA Main'!U$1,0),"Error")</f>
        <v>-</v>
      </c>
      <c r="V138" s="77">
        <f>IFERROR(VLOOKUP($A138,IF('Index LA Main'!$B$4=1,'Index LA Main'!$A$8:$Y$170,IF('Index LA Main'!$B$4=2,'Index LA Main'!$A$177:$Y$339,IF('Index LA Main'!$B$4=3,'Index LA Main'!$A$346:$Y$508,IF('Index LA Main'!$B$4=4,'Index LA Main'!$A$515:$Y$677,"Error")))),'Index LA Main'!V$1,0),"Error")</f>
        <v>0.01</v>
      </c>
      <c r="W138" s="77">
        <f>IFERROR(VLOOKUP($A138,IF('Index LA Main'!$B$4=1,'Index LA Main'!$A$8:$Y$170,IF('Index LA Main'!$B$4=2,'Index LA Main'!$A$177:$Y$339,IF('Index LA Main'!$B$4=3,'Index LA Main'!$A$346:$Y$508,IF('Index LA Main'!$B$4=4,'Index LA Main'!$A$515:$Y$677,"Error")))),'Index LA Main'!W$1,0),"Error")</f>
        <v>0.05</v>
      </c>
      <c r="X138" s="77">
        <f>IFERROR(VLOOKUP($A138,IF('Index LA Main'!$B$4=1,'Index LA Main'!$A$8:$Y$170,IF('Index LA Main'!$B$4=2,'Index LA Main'!$A$177:$Y$339,IF('Index LA Main'!$B$4=3,'Index LA Main'!$A$346:$Y$508,IF('Index LA Main'!$B$4=4,'Index LA Main'!$A$515:$Y$677,"Error")))),'Index LA Main'!X$1,0),"Error")</f>
        <v>0.01</v>
      </c>
      <c r="Y138" s="77">
        <f>IFERROR(VLOOKUP($A138,IF('Index LA Main'!$B$4=1,'Index LA Main'!$A$8:$Y$170,IF('Index LA Main'!$B$4=2,'Index LA Main'!$A$177:$Y$339,IF('Index LA Main'!$B$4=3,'Index LA Main'!$A$346:$Y$508,IF('Index LA Main'!$B$4=4,'Index LA Main'!$A$515:$Y$677,"Error")))),'Index LA Main'!Y$1,0),"Error")</f>
        <v>0.01</v>
      </c>
    </row>
    <row r="139" spans="1:25" s="129" customFormat="1" x14ac:dyDescent="0.2">
      <c r="A139" s="6">
        <v>356</v>
      </c>
      <c r="B139" s="6" t="s">
        <v>306</v>
      </c>
      <c r="C139" s="7" t="s">
        <v>168</v>
      </c>
      <c r="D139" s="122">
        <f>IFERROR(VLOOKUP($A139,IF('Index LA Main'!$B$4=1,'Index LA Main'!$A$8:$Y$170,IF('Index LA Main'!$B$4=2,'Index LA Main'!$A$177:$Y$339,IF('Index LA Main'!$B$4=3,'Index LA Main'!$A$346:$Y$508,IF('Index LA Main'!$B$4=4,'Index LA Main'!$A$515:$Y$677,"Error")))),'Index LA Main'!D$1,0),"Error")</f>
        <v>2930</v>
      </c>
      <c r="E139" s="77">
        <f>IFERROR(VLOOKUP($A139,IF('Index LA Main'!$B$4=1,'Index LA Main'!$A$8:$Y$170,IF('Index LA Main'!$B$4=2,'Index LA Main'!$A$177:$Y$339,IF('Index LA Main'!$B$4=3,'Index LA Main'!$A$346:$Y$508,IF('Index LA Main'!$B$4=4,'Index LA Main'!$A$515:$Y$677,"Error")))),'Index LA Main'!E$1,0),"Error")</f>
        <v>0.91</v>
      </c>
      <c r="F139" s="77">
        <f>IFERROR(VLOOKUP($A139,IF('Index LA Main'!$B$4=1,'Index LA Main'!$A$8:$Y$170,IF('Index LA Main'!$B$4=2,'Index LA Main'!$A$177:$Y$339,IF('Index LA Main'!$B$4=3,'Index LA Main'!$A$346:$Y$508,IF('Index LA Main'!$B$4=4,'Index LA Main'!$A$515:$Y$677,"Error")))),'Index LA Main'!F$1,0),"Error")</f>
        <v>0.89</v>
      </c>
      <c r="G139" s="77">
        <f>IFERROR(VLOOKUP($A139,IF('Index LA Main'!$B$4=1,'Index LA Main'!$A$8:$Y$170,IF('Index LA Main'!$B$4=2,'Index LA Main'!$A$177:$Y$339,IF('Index LA Main'!$B$4=3,'Index LA Main'!$A$346:$Y$508,IF('Index LA Main'!$B$4=4,'Index LA Main'!$A$515:$Y$677,"Error")))),'Index LA Main'!G$1,0),"Error")</f>
        <v>0.23</v>
      </c>
      <c r="H139" s="77" t="str">
        <f>IFERROR(VLOOKUP($A139,IF('Index LA Main'!$B$4=1,'Index LA Main'!$A$8:$Y$170,IF('Index LA Main'!$B$4=2,'Index LA Main'!$A$177:$Y$339,IF('Index LA Main'!$B$4=3,'Index LA Main'!$A$346:$Y$508,IF('Index LA Main'!$B$4=4,'Index LA Main'!$A$515:$Y$677,"Error")))),'Index LA Main'!H$1,0),"Error")</f>
        <v>-</v>
      </c>
      <c r="I139" s="77">
        <f>IFERROR(VLOOKUP($A139,IF('Index LA Main'!$B$4=1,'Index LA Main'!$A$8:$Y$170,IF('Index LA Main'!$B$4=2,'Index LA Main'!$A$177:$Y$339,IF('Index LA Main'!$B$4=3,'Index LA Main'!$A$346:$Y$508,IF('Index LA Main'!$B$4=4,'Index LA Main'!$A$515:$Y$677,"Error")))),'Index LA Main'!I$1,0),"Error")</f>
        <v>0.05</v>
      </c>
      <c r="J139" s="77">
        <f>IFERROR(VLOOKUP($A139,IF('Index LA Main'!$B$4=1,'Index LA Main'!$A$8:$Y$170,IF('Index LA Main'!$B$4=2,'Index LA Main'!$A$177:$Y$339,IF('Index LA Main'!$B$4=3,'Index LA Main'!$A$346:$Y$508,IF('Index LA Main'!$B$4=4,'Index LA Main'!$A$515:$Y$677,"Error")))),'Index LA Main'!J$1,0),"Error")</f>
        <v>0.08</v>
      </c>
      <c r="K139" s="77">
        <f>IFERROR(VLOOKUP($A139,IF('Index LA Main'!$B$4=1,'Index LA Main'!$A$8:$Y$170,IF('Index LA Main'!$B$4=2,'Index LA Main'!$A$177:$Y$339,IF('Index LA Main'!$B$4=3,'Index LA Main'!$A$346:$Y$508,IF('Index LA Main'!$B$4=4,'Index LA Main'!$A$515:$Y$677,"Error")))),'Index LA Main'!K$1,0),"Error")</f>
        <v>0.54</v>
      </c>
      <c r="L139" s="77">
        <f>IFERROR(VLOOKUP($A139,IF('Index LA Main'!$B$4=1,'Index LA Main'!$A$8:$Y$170,IF('Index LA Main'!$B$4=2,'Index LA Main'!$A$177:$Y$339,IF('Index LA Main'!$B$4=3,'Index LA Main'!$A$346:$Y$508,IF('Index LA Main'!$B$4=4,'Index LA Main'!$A$515:$Y$677,"Error")))),'Index LA Main'!L$1,0),"Error")</f>
        <v>0</v>
      </c>
      <c r="M139" s="77" t="str">
        <f>IFERROR(VLOOKUP($A139,IF('Index LA Main'!$B$4=1,'Index LA Main'!$A$8:$Y$170,IF('Index LA Main'!$B$4=2,'Index LA Main'!$A$177:$Y$339,IF('Index LA Main'!$B$4=3,'Index LA Main'!$A$346:$Y$508,IF('Index LA Main'!$B$4=4,'Index LA Main'!$A$515:$Y$677,"Error")))),'Index LA Main'!M$1,0),"Error")</f>
        <v>x</v>
      </c>
      <c r="N139" s="77" t="str">
        <f>IFERROR(VLOOKUP($A139,IF('Index LA Main'!$B$4=1,'Index LA Main'!$A$8:$Y$170,IF('Index LA Main'!$B$4=2,'Index LA Main'!$A$177:$Y$339,IF('Index LA Main'!$B$4=3,'Index LA Main'!$A$346:$Y$508,IF('Index LA Main'!$B$4=4,'Index LA Main'!$A$515:$Y$677,"Error")))),'Index LA Main'!N$1,0),"Error")</f>
        <v>-</v>
      </c>
      <c r="O139" s="77">
        <f>IFERROR(VLOOKUP($A139,IF('Index LA Main'!$B$4=1,'Index LA Main'!$A$8:$Y$170,IF('Index LA Main'!$B$4=2,'Index LA Main'!$A$177:$Y$339,IF('Index LA Main'!$B$4=3,'Index LA Main'!$A$346:$Y$508,IF('Index LA Main'!$B$4=4,'Index LA Main'!$A$515:$Y$677,"Error")))),'Index LA Main'!O$1,0),"Error")</f>
        <v>7.0000000000000007E-2</v>
      </c>
      <c r="P139" s="77">
        <f>IFERROR(VLOOKUP($A139,IF('Index LA Main'!$B$4=1,'Index LA Main'!$A$8:$Y$170,IF('Index LA Main'!$B$4=2,'Index LA Main'!$A$177:$Y$339,IF('Index LA Main'!$B$4=3,'Index LA Main'!$A$346:$Y$508,IF('Index LA Main'!$B$4=4,'Index LA Main'!$A$515:$Y$677,"Error")))),'Index LA Main'!P$1,0),"Error")</f>
        <v>0</v>
      </c>
      <c r="Q139" s="77" t="str">
        <f>IFERROR(VLOOKUP($A139,IF('Index LA Main'!$B$4=1,'Index LA Main'!$A$8:$Y$170,IF('Index LA Main'!$B$4=2,'Index LA Main'!$A$177:$Y$339,IF('Index LA Main'!$B$4=3,'Index LA Main'!$A$346:$Y$508,IF('Index LA Main'!$B$4=4,'Index LA Main'!$A$515:$Y$677,"Error")))),'Index LA Main'!Q$1,0),"Error")</f>
        <v>x</v>
      </c>
      <c r="R139" s="77">
        <f>IFERROR(VLOOKUP($A139,IF('Index LA Main'!$B$4=1,'Index LA Main'!$A$8:$Y$170,IF('Index LA Main'!$B$4=2,'Index LA Main'!$A$177:$Y$339,IF('Index LA Main'!$B$4=3,'Index LA Main'!$A$346:$Y$508,IF('Index LA Main'!$B$4=4,'Index LA Main'!$A$515:$Y$677,"Error")))),'Index LA Main'!R$1,0),"Error")</f>
        <v>0.01</v>
      </c>
      <c r="S139" s="77">
        <f>IFERROR(VLOOKUP($A139,IF('Index LA Main'!$B$4=1,'Index LA Main'!$A$8:$Y$170,IF('Index LA Main'!$B$4=2,'Index LA Main'!$A$177:$Y$339,IF('Index LA Main'!$B$4=3,'Index LA Main'!$A$346:$Y$508,IF('Index LA Main'!$B$4=4,'Index LA Main'!$A$515:$Y$677,"Error")))),'Index LA Main'!S$1,0),"Error")</f>
        <v>0.01</v>
      </c>
      <c r="T139" s="77" t="str">
        <f>IFERROR(VLOOKUP($A139,IF('Index LA Main'!$B$4=1,'Index LA Main'!$A$8:$Y$170,IF('Index LA Main'!$B$4=2,'Index LA Main'!$A$177:$Y$339,IF('Index LA Main'!$B$4=3,'Index LA Main'!$A$346:$Y$508,IF('Index LA Main'!$B$4=4,'Index LA Main'!$A$515:$Y$677,"Error")))),'Index LA Main'!T$1,0),"Error")</f>
        <v>-</v>
      </c>
      <c r="U139" s="77" t="str">
        <f>IFERROR(VLOOKUP($A139,IF('Index LA Main'!$B$4=1,'Index LA Main'!$A$8:$Y$170,IF('Index LA Main'!$B$4=2,'Index LA Main'!$A$177:$Y$339,IF('Index LA Main'!$B$4=3,'Index LA Main'!$A$346:$Y$508,IF('Index LA Main'!$B$4=4,'Index LA Main'!$A$515:$Y$677,"Error")))),'Index LA Main'!U$1,0),"Error")</f>
        <v>x</v>
      </c>
      <c r="V139" s="77">
        <f>IFERROR(VLOOKUP($A139,IF('Index LA Main'!$B$4=1,'Index LA Main'!$A$8:$Y$170,IF('Index LA Main'!$B$4=2,'Index LA Main'!$A$177:$Y$339,IF('Index LA Main'!$B$4=3,'Index LA Main'!$A$346:$Y$508,IF('Index LA Main'!$B$4=4,'Index LA Main'!$A$515:$Y$677,"Error")))),'Index LA Main'!V$1,0),"Error")</f>
        <v>0.01</v>
      </c>
      <c r="W139" s="77">
        <f>IFERROR(VLOOKUP($A139,IF('Index LA Main'!$B$4=1,'Index LA Main'!$A$8:$Y$170,IF('Index LA Main'!$B$4=2,'Index LA Main'!$A$177:$Y$339,IF('Index LA Main'!$B$4=3,'Index LA Main'!$A$346:$Y$508,IF('Index LA Main'!$B$4=4,'Index LA Main'!$A$515:$Y$677,"Error")))),'Index LA Main'!W$1,0),"Error")</f>
        <v>0.06</v>
      </c>
      <c r="X139" s="77">
        <f>IFERROR(VLOOKUP($A139,IF('Index LA Main'!$B$4=1,'Index LA Main'!$A$8:$Y$170,IF('Index LA Main'!$B$4=2,'Index LA Main'!$A$177:$Y$339,IF('Index LA Main'!$B$4=3,'Index LA Main'!$A$346:$Y$508,IF('Index LA Main'!$B$4=4,'Index LA Main'!$A$515:$Y$677,"Error")))),'Index LA Main'!X$1,0),"Error")</f>
        <v>0.02</v>
      </c>
      <c r="Y139" s="77">
        <f>IFERROR(VLOOKUP($A139,IF('Index LA Main'!$B$4=1,'Index LA Main'!$A$8:$Y$170,IF('Index LA Main'!$B$4=2,'Index LA Main'!$A$177:$Y$339,IF('Index LA Main'!$B$4=3,'Index LA Main'!$A$346:$Y$508,IF('Index LA Main'!$B$4=4,'Index LA Main'!$A$515:$Y$677,"Error")))),'Index LA Main'!Y$1,0),"Error")</f>
        <v>0.01</v>
      </c>
    </row>
    <row r="140" spans="1:25" s="129" customFormat="1" x14ac:dyDescent="0.2">
      <c r="A140" s="6">
        <v>808</v>
      </c>
      <c r="B140" s="6" t="s">
        <v>307</v>
      </c>
      <c r="C140" s="7" t="s">
        <v>166</v>
      </c>
      <c r="D140" s="122">
        <f>IFERROR(VLOOKUP($A140,IF('Index LA Main'!$B$4=1,'Index LA Main'!$A$8:$Y$170,IF('Index LA Main'!$B$4=2,'Index LA Main'!$A$177:$Y$339,IF('Index LA Main'!$B$4=3,'Index LA Main'!$A$346:$Y$508,IF('Index LA Main'!$B$4=4,'Index LA Main'!$A$515:$Y$677,"Error")))),'Index LA Main'!D$1,0),"Error")</f>
        <v>2130</v>
      </c>
      <c r="E140" s="77">
        <f>IFERROR(VLOOKUP($A140,IF('Index LA Main'!$B$4=1,'Index LA Main'!$A$8:$Y$170,IF('Index LA Main'!$B$4=2,'Index LA Main'!$A$177:$Y$339,IF('Index LA Main'!$B$4=3,'Index LA Main'!$A$346:$Y$508,IF('Index LA Main'!$B$4=4,'Index LA Main'!$A$515:$Y$677,"Error")))),'Index LA Main'!E$1,0),"Error")</f>
        <v>0.91</v>
      </c>
      <c r="F140" s="77">
        <f>IFERROR(VLOOKUP($A140,IF('Index LA Main'!$B$4=1,'Index LA Main'!$A$8:$Y$170,IF('Index LA Main'!$B$4=2,'Index LA Main'!$A$177:$Y$339,IF('Index LA Main'!$B$4=3,'Index LA Main'!$A$346:$Y$508,IF('Index LA Main'!$B$4=4,'Index LA Main'!$A$515:$Y$677,"Error")))),'Index LA Main'!F$1,0),"Error")</f>
        <v>0.88</v>
      </c>
      <c r="G140" s="77">
        <f>IFERROR(VLOOKUP($A140,IF('Index LA Main'!$B$4=1,'Index LA Main'!$A$8:$Y$170,IF('Index LA Main'!$B$4=2,'Index LA Main'!$A$177:$Y$339,IF('Index LA Main'!$B$4=3,'Index LA Main'!$A$346:$Y$508,IF('Index LA Main'!$B$4=4,'Index LA Main'!$A$515:$Y$677,"Error")))),'Index LA Main'!G$1,0),"Error")</f>
        <v>0.52</v>
      </c>
      <c r="H140" s="77" t="str">
        <f>IFERROR(VLOOKUP($A140,IF('Index LA Main'!$B$4=1,'Index LA Main'!$A$8:$Y$170,IF('Index LA Main'!$B$4=2,'Index LA Main'!$A$177:$Y$339,IF('Index LA Main'!$B$4=3,'Index LA Main'!$A$346:$Y$508,IF('Index LA Main'!$B$4=4,'Index LA Main'!$A$515:$Y$677,"Error")))),'Index LA Main'!H$1,0),"Error")</f>
        <v>x</v>
      </c>
      <c r="I140" s="77">
        <f>IFERROR(VLOOKUP($A140,IF('Index LA Main'!$B$4=1,'Index LA Main'!$A$8:$Y$170,IF('Index LA Main'!$B$4=2,'Index LA Main'!$A$177:$Y$339,IF('Index LA Main'!$B$4=3,'Index LA Main'!$A$346:$Y$508,IF('Index LA Main'!$B$4=4,'Index LA Main'!$A$515:$Y$677,"Error")))),'Index LA Main'!I$1,0),"Error")</f>
        <v>0.06</v>
      </c>
      <c r="J140" s="77">
        <f>IFERROR(VLOOKUP($A140,IF('Index LA Main'!$B$4=1,'Index LA Main'!$A$8:$Y$170,IF('Index LA Main'!$B$4=2,'Index LA Main'!$A$177:$Y$339,IF('Index LA Main'!$B$4=3,'Index LA Main'!$A$346:$Y$508,IF('Index LA Main'!$B$4=4,'Index LA Main'!$A$515:$Y$677,"Error")))),'Index LA Main'!J$1,0),"Error")</f>
        <v>0.13</v>
      </c>
      <c r="K140" s="77">
        <f>IFERROR(VLOOKUP($A140,IF('Index LA Main'!$B$4=1,'Index LA Main'!$A$8:$Y$170,IF('Index LA Main'!$B$4=2,'Index LA Main'!$A$177:$Y$339,IF('Index LA Main'!$B$4=3,'Index LA Main'!$A$346:$Y$508,IF('Index LA Main'!$B$4=4,'Index LA Main'!$A$515:$Y$677,"Error")))),'Index LA Main'!K$1,0),"Error")</f>
        <v>0.18</v>
      </c>
      <c r="L140" s="77">
        <f>IFERROR(VLOOKUP($A140,IF('Index LA Main'!$B$4=1,'Index LA Main'!$A$8:$Y$170,IF('Index LA Main'!$B$4=2,'Index LA Main'!$A$177:$Y$339,IF('Index LA Main'!$B$4=3,'Index LA Main'!$A$346:$Y$508,IF('Index LA Main'!$B$4=4,'Index LA Main'!$A$515:$Y$677,"Error")))),'Index LA Main'!L$1,0),"Error")</f>
        <v>0</v>
      </c>
      <c r="M140" s="77">
        <f>IFERROR(VLOOKUP($A140,IF('Index LA Main'!$B$4=1,'Index LA Main'!$A$8:$Y$170,IF('Index LA Main'!$B$4=2,'Index LA Main'!$A$177:$Y$339,IF('Index LA Main'!$B$4=3,'Index LA Main'!$A$346:$Y$508,IF('Index LA Main'!$B$4=4,'Index LA Main'!$A$515:$Y$677,"Error")))),'Index LA Main'!M$1,0),"Error")</f>
        <v>0</v>
      </c>
      <c r="N140" s="77" t="str">
        <f>IFERROR(VLOOKUP($A140,IF('Index LA Main'!$B$4=1,'Index LA Main'!$A$8:$Y$170,IF('Index LA Main'!$B$4=2,'Index LA Main'!$A$177:$Y$339,IF('Index LA Main'!$B$4=3,'Index LA Main'!$A$346:$Y$508,IF('Index LA Main'!$B$4=4,'Index LA Main'!$A$515:$Y$677,"Error")))),'Index LA Main'!N$1,0),"Error")</f>
        <v>x</v>
      </c>
      <c r="O140" s="77">
        <f>IFERROR(VLOOKUP($A140,IF('Index LA Main'!$B$4=1,'Index LA Main'!$A$8:$Y$170,IF('Index LA Main'!$B$4=2,'Index LA Main'!$A$177:$Y$339,IF('Index LA Main'!$B$4=3,'Index LA Main'!$A$346:$Y$508,IF('Index LA Main'!$B$4=4,'Index LA Main'!$A$515:$Y$677,"Error")))),'Index LA Main'!O$1,0),"Error")</f>
        <v>7.0000000000000007E-2</v>
      </c>
      <c r="P140" s="77">
        <f>IFERROR(VLOOKUP($A140,IF('Index LA Main'!$B$4=1,'Index LA Main'!$A$8:$Y$170,IF('Index LA Main'!$B$4=2,'Index LA Main'!$A$177:$Y$339,IF('Index LA Main'!$B$4=3,'Index LA Main'!$A$346:$Y$508,IF('Index LA Main'!$B$4=4,'Index LA Main'!$A$515:$Y$677,"Error")))),'Index LA Main'!P$1,0),"Error")</f>
        <v>0</v>
      </c>
      <c r="Q140" s="77">
        <f>IFERROR(VLOOKUP($A140,IF('Index LA Main'!$B$4=1,'Index LA Main'!$A$8:$Y$170,IF('Index LA Main'!$B$4=2,'Index LA Main'!$A$177:$Y$339,IF('Index LA Main'!$B$4=3,'Index LA Main'!$A$346:$Y$508,IF('Index LA Main'!$B$4=4,'Index LA Main'!$A$515:$Y$677,"Error")))),'Index LA Main'!Q$1,0),"Error")</f>
        <v>0</v>
      </c>
      <c r="R140" s="77">
        <f>IFERROR(VLOOKUP($A140,IF('Index LA Main'!$B$4=1,'Index LA Main'!$A$8:$Y$170,IF('Index LA Main'!$B$4=2,'Index LA Main'!$A$177:$Y$339,IF('Index LA Main'!$B$4=3,'Index LA Main'!$A$346:$Y$508,IF('Index LA Main'!$B$4=4,'Index LA Main'!$A$515:$Y$677,"Error")))),'Index LA Main'!R$1,0),"Error")</f>
        <v>0.01</v>
      </c>
      <c r="S140" s="77">
        <f>IFERROR(VLOOKUP($A140,IF('Index LA Main'!$B$4=1,'Index LA Main'!$A$8:$Y$170,IF('Index LA Main'!$B$4=2,'Index LA Main'!$A$177:$Y$339,IF('Index LA Main'!$B$4=3,'Index LA Main'!$A$346:$Y$508,IF('Index LA Main'!$B$4=4,'Index LA Main'!$A$515:$Y$677,"Error")))),'Index LA Main'!S$1,0),"Error")</f>
        <v>0.01</v>
      </c>
      <c r="T140" s="77" t="str">
        <f>IFERROR(VLOOKUP($A140,IF('Index LA Main'!$B$4=1,'Index LA Main'!$A$8:$Y$170,IF('Index LA Main'!$B$4=2,'Index LA Main'!$A$177:$Y$339,IF('Index LA Main'!$B$4=3,'Index LA Main'!$A$346:$Y$508,IF('Index LA Main'!$B$4=4,'Index LA Main'!$A$515:$Y$677,"Error")))),'Index LA Main'!T$1,0),"Error")</f>
        <v>x</v>
      </c>
      <c r="U140" s="77" t="str">
        <f>IFERROR(VLOOKUP($A140,IF('Index LA Main'!$B$4=1,'Index LA Main'!$A$8:$Y$170,IF('Index LA Main'!$B$4=2,'Index LA Main'!$A$177:$Y$339,IF('Index LA Main'!$B$4=3,'Index LA Main'!$A$346:$Y$508,IF('Index LA Main'!$B$4=4,'Index LA Main'!$A$515:$Y$677,"Error")))),'Index LA Main'!U$1,0),"Error")</f>
        <v>-</v>
      </c>
      <c r="V140" s="77">
        <f>IFERROR(VLOOKUP($A140,IF('Index LA Main'!$B$4=1,'Index LA Main'!$A$8:$Y$170,IF('Index LA Main'!$B$4=2,'Index LA Main'!$A$177:$Y$339,IF('Index LA Main'!$B$4=3,'Index LA Main'!$A$346:$Y$508,IF('Index LA Main'!$B$4=4,'Index LA Main'!$A$515:$Y$677,"Error")))),'Index LA Main'!V$1,0),"Error")</f>
        <v>0.01</v>
      </c>
      <c r="W140" s="77">
        <f>IFERROR(VLOOKUP($A140,IF('Index LA Main'!$B$4=1,'Index LA Main'!$A$8:$Y$170,IF('Index LA Main'!$B$4=2,'Index LA Main'!$A$177:$Y$339,IF('Index LA Main'!$B$4=3,'Index LA Main'!$A$346:$Y$508,IF('Index LA Main'!$B$4=4,'Index LA Main'!$A$515:$Y$677,"Error")))),'Index LA Main'!W$1,0),"Error")</f>
        <v>0.06</v>
      </c>
      <c r="X140" s="77">
        <f>IFERROR(VLOOKUP($A140,IF('Index LA Main'!$B$4=1,'Index LA Main'!$A$8:$Y$170,IF('Index LA Main'!$B$4=2,'Index LA Main'!$A$177:$Y$339,IF('Index LA Main'!$B$4=3,'Index LA Main'!$A$346:$Y$508,IF('Index LA Main'!$B$4=4,'Index LA Main'!$A$515:$Y$677,"Error")))),'Index LA Main'!X$1,0),"Error")</f>
        <v>0.02</v>
      </c>
      <c r="Y140" s="77">
        <f>IFERROR(VLOOKUP($A140,IF('Index LA Main'!$B$4=1,'Index LA Main'!$A$8:$Y$170,IF('Index LA Main'!$B$4=2,'Index LA Main'!$A$177:$Y$339,IF('Index LA Main'!$B$4=3,'Index LA Main'!$A$346:$Y$508,IF('Index LA Main'!$B$4=4,'Index LA Main'!$A$515:$Y$677,"Error")))),'Index LA Main'!Y$1,0),"Error")</f>
        <v>0.01</v>
      </c>
    </row>
    <row r="141" spans="1:25" s="129" customFormat="1" x14ac:dyDescent="0.2">
      <c r="A141" s="6">
        <v>861</v>
      </c>
      <c r="B141" s="6" t="s">
        <v>308</v>
      </c>
      <c r="C141" s="7" t="s">
        <v>174</v>
      </c>
      <c r="D141" s="122">
        <f>IFERROR(VLOOKUP($A141,IF('Index LA Main'!$B$4=1,'Index LA Main'!$A$8:$Y$170,IF('Index LA Main'!$B$4=2,'Index LA Main'!$A$177:$Y$339,IF('Index LA Main'!$B$4=3,'Index LA Main'!$A$346:$Y$508,IF('Index LA Main'!$B$4=4,'Index LA Main'!$A$515:$Y$677,"Error")))),'Index LA Main'!D$1,0),"Error")</f>
        <v>2570</v>
      </c>
      <c r="E141" s="77">
        <f>IFERROR(VLOOKUP($A141,IF('Index LA Main'!$B$4=1,'Index LA Main'!$A$8:$Y$170,IF('Index LA Main'!$B$4=2,'Index LA Main'!$A$177:$Y$339,IF('Index LA Main'!$B$4=3,'Index LA Main'!$A$346:$Y$508,IF('Index LA Main'!$B$4=4,'Index LA Main'!$A$515:$Y$677,"Error")))),'Index LA Main'!E$1,0),"Error")</f>
        <v>0.9</v>
      </c>
      <c r="F141" s="77">
        <f>IFERROR(VLOOKUP($A141,IF('Index LA Main'!$B$4=1,'Index LA Main'!$A$8:$Y$170,IF('Index LA Main'!$B$4=2,'Index LA Main'!$A$177:$Y$339,IF('Index LA Main'!$B$4=3,'Index LA Main'!$A$346:$Y$508,IF('Index LA Main'!$B$4=4,'Index LA Main'!$A$515:$Y$677,"Error")))),'Index LA Main'!F$1,0),"Error")</f>
        <v>0.86</v>
      </c>
      <c r="G141" s="77">
        <f>IFERROR(VLOOKUP($A141,IF('Index LA Main'!$B$4=1,'Index LA Main'!$A$8:$Y$170,IF('Index LA Main'!$B$4=2,'Index LA Main'!$A$177:$Y$339,IF('Index LA Main'!$B$4=3,'Index LA Main'!$A$346:$Y$508,IF('Index LA Main'!$B$4=4,'Index LA Main'!$A$515:$Y$677,"Error")))),'Index LA Main'!G$1,0),"Error")</f>
        <v>0.45</v>
      </c>
      <c r="H141" s="77" t="str">
        <f>IFERROR(VLOOKUP($A141,IF('Index LA Main'!$B$4=1,'Index LA Main'!$A$8:$Y$170,IF('Index LA Main'!$B$4=2,'Index LA Main'!$A$177:$Y$339,IF('Index LA Main'!$B$4=3,'Index LA Main'!$A$346:$Y$508,IF('Index LA Main'!$B$4=4,'Index LA Main'!$A$515:$Y$677,"Error")))),'Index LA Main'!H$1,0),"Error")</f>
        <v>-</v>
      </c>
      <c r="I141" s="77">
        <f>IFERROR(VLOOKUP($A141,IF('Index LA Main'!$B$4=1,'Index LA Main'!$A$8:$Y$170,IF('Index LA Main'!$B$4=2,'Index LA Main'!$A$177:$Y$339,IF('Index LA Main'!$B$4=3,'Index LA Main'!$A$346:$Y$508,IF('Index LA Main'!$B$4=4,'Index LA Main'!$A$515:$Y$677,"Error")))),'Index LA Main'!I$1,0),"Error")</f>
        <v>0.08</v>
      </c>
      <c r="J141" s="77">
        <f>IFERROR(VLOOKUP($A141,IF('Index LA Main'!$B$4=1,'Index LA Main'!$A$8:$Y$170,IF('Index LA Main'!$B$4=2,'Index LA Main'!$A$177:$Y$339,IF('Index LA Main'!$B$4=3,'Index LA Main'!$A$346:$Y$508,IF('Index LA Main'!$B$4=4,'Index LA Main'!$A$515:$Y$677,"Error")))),'Index LA Main'!J$1,0),"Error")</f>
        <v>0.12</v>
      </c>
      <c r="K141" s="77">
        <f>IFERROR(VLOOKUP($A141,IF('Index LA Main'!$B$4=1,'Index LA Main'!$A$8:$Y$170,IF('Index LA Main'!$B$4=2,'Index LA Main'!$A$177:$Y$339,IF('Index LA Main'!$B$4=3,'Index LA Main'!$A$346:$Y$508,IF('Index LA Main'!$B$4=4,'Index LA Main'!$A$515:$Y$677,"Error")))),'Index LA Main'!K$1,0),"Error")</f>
        <v>0.21</v>
      </c>
      <c r="L141" s="77" t="str">
        <f>IFERROR(VLOOKUP($A141,IF('Index LA Main'!$B$4=1,'Index LA Main'!$A$8:$Y$170,IF('Index LA Main'!$B$4=2,'Index LA Main'!$A$177:$Y$339,IF('Index LA Main'!$B$4=3,'Index LA Main'!$A$346:$Y$508,IF('Index LA Main'!$B$4=4,'Index LA Main'!$A$515:$Y$677,"Error")))),'Index LA Main'!L$1,0),"Error")</f>
        <v>x</v>
      </c>
      <c r="M141" s="77">
        <f>IFERROR(VLOOKUP($A141,IF('Index LA Main'!$B$4=1,'Index LA Main'!$A$8:$Y$170,IF('Index LA Main'!$B$4=2,'Index LA Main'!$A$177:$Y$339,IF('Index LA Main'!$B$4=3,'Index LA Main'!$A$346:$Y$508,IF('Index LA Main'!$B$4=4,'Index LA Main'!$A$515:$Y$677,"Error")))),'Index LA Main'!M$1,0),"Error")</f>
        <v>0</v>
      </c>
      <c r="N141" s="77" t="str">
        <f>IFERROR(VLOOKUP($A141,IF('Index LA Main'!$B$4=1,'Index LA Main'!$A$8:$Y$170,IF('Index LA Main'!$B$4=2,'Index LA Main'!$A$177:$Y$339,IF('Index LA Main'!$B$4=3,'Index LA Main'!$A$346:$Y$508,IF('Index LA Main'!$B$4=4,'Index LA Main'!$A$515:$Y$677,"Error")))),'Index LA Main'!N$1,0),"Error")</f>
        <v>x</v>
      </c>
      <c r="O141" s="77">
        <f>IFERROR(VLOOKUP($A141,IF('Index LA Main'!$B$4=1,'Index LA Main'!$A$8:$Y$170,IF('Index LA Main'!$B$4=2,'Index LA Main'!$A$177:$Y$339,IF('Index LA Main'!$B$4=3,'Index LA Main'!$A$346:$Y$508,IF('Index LA Main'!$B$4=4,'Index LA Main'!$A$515:$Y$677,"Error")))),'Index LA Main'!O$1,0),"Error")</f>
        <v>0.08</v>
      </c>
      <c r="P141" s="77">
        <f>IFERROR(VLOOKUP($A141,IF('Index LA Main'!$B$4=1,'Index LA Main'!$A$8:$Y$170,IF('Index LA Main'!$B$4=2,'Index LA Main'!$A$177:$Y$339,IF('Index LA Main'!$B$4=3,'Index LA Main'!$A$346:$Y$508,IF('Index LA Main'!$B$4=4,'Index LA Main'!$A$515:$Y$677,"Error")))),'Index LA Main'!P$1,0),"Error")</f>
        <v>0</v>
      </c>
      <c r="Q141" s="77" t="str">
        <f>IFERROR(VLOOKUP($A141,IF('Index LA Main'!$B$4=1,'Index LA Main'!$A$8:$Y$170,IF('Index LA Main'!$B$4=2,'Index LA Main'!$A$177:$Y$339,IF('Index LA Main'!$B$4=3,'Index LA Main'!$A$346:$Y$508,IF('Index LA Main'!$B$4=4,'Index LA Main'!$A$515:$Y$677,"Error")))),'Index LA Main'!Q$1,0),"Error")</f>
        <v>-</v>
      </c>
      <c r="R141" s="77">
        <f>IFERROR(VLOOKUP($A141,IF('Index LA Main'!$B$4=1,'Index LA Main'!$A$8:$Y$170,IF('Index LA Main'!$B$4=2,'Index LA Main'!$A$177:$Y$339,IF('Index LA Main'!$B$4=3,'Index LA Main'!$A$346:$Y$508,IF('Index LA Main'!$B$4=4,'Index LA Main'!$A$515:$Y$677,"Error")))),'Index LA Main'!R$1,0),"Error")</f>
        <v>0.02</v>
      </c>
      <c r="S141" s="77">
        <f>IFERROR(VLOOKUP($A141,IF('Index LA Main'!$B$4=1,'Index LA Main'!$A$8:$Y$170,IF('Index LA Main'!$B$4=2,'Index LA Main'!$A$177:$Y$339,IF('Index LA Main'!$B$4=3,'Index LA Main'!$A$346:$Y$508,IF('Index LA Main'!$B$4=4,'Index LA Main'!$A$515:$Y$677,"Error")))),'Index LA Main'!S$1,0),"Error")</f>
        <v>0.01</v>
      </c>
      <c r="T141" s="77" t="str">
        <f>IFERROR(VLOOKUP($A141,IF('Index LA Main'!$B$4=1,'Index LA Main'!$A$8:$Y$170,IF('Index LA Main'!$B$4=2,'Index LA Main'!$A$177:$Y$339,IF('Index LA Main'!$B$4=3,'Index LA Main'!$A$346:$Y$508,IF('Index LA Main'!$B$4=4,'Index LA Main'!$A$515:$Y$677,"Error")))),'Index LA Main'!T$1,0),"Error")</f>
        <v>-</v>
      </c>
      <c r="U141" s="77" t="str">
        <f>IFERROR(VLOOKUP($A141,IF('Index LA Main'!$B$4=1,'Index LA Main'!$A$8:$Y$170,IF('Index LA Main'!$B$4=2,'Index LA Main'!$A$177:$Y$339,IF('Index LA Main'!$B$4=3,'Index LA Main'!$A$346:$Y$508,IF('Index LA Main'!$B$4=4,'Index LA Main'!$A$515:$Y$677,"Error")))),'Index LA Main'!U$1,0),"Error")</f>
        <v>-</v>
      </c>
      <c r="V141" s="77">
        <f>IFERROR(VLOOKUP($A141,IF('Index LA Main'!$B$4=1,'Index LA Main'!$A$8:$Y$170,IF('Index LA Main'!$B$4=2,'Index LA Main'!$A$177:$Y$339,IF('Index LA Main'!$B$4=3,'Index LA Main'!$A$346:$Y$508,IF('Index LA Main'!$B$4=4,'Index LA Main'!$A$515:$Y$677,"Error")))),'Index LA Main'!V$1,0),"Error")</f>
        <v>0.02</v>
      </c>
      <c r="W141" s="77">
        <f>IFERROR(VLOOKUP($A141,IF('Index LA Main'!$B$4=1,'Index LA Main'!$A$8:$Y$170,IF('Index LA Main'!$B$4=2,'Index LA Main'!$A$177:$Y$339,IF('Index LA Main'!$B$4=3,'Index LA Main'!$A$346:$Y$508,IF('Index LA Main'!$B$4=4,'Index LA Main'!$A$515:$Y$677,"Error")))),'Index LA Main'!W$1,0),"Error")</f>
        <v>0.08</v>
      </c>
      <c r="X141" s="77">
        <f>IFERROR(VLOOKUP($A141,IF('Index LA Main'!$B$4=1,'Index LA Main'!$A$8:$Y$170,IF('Index LA Main'!$B$4=2,'Index LA Main'!$A$177:$Y$339,IF('Index LA Main'!$B$4=3,'Index LA Main'!$A$346:$Y$508,IF('Index LA Main'!$B$4=4,'Index LA Main'!$A$515:$Y$677,"Error")))),'Index LA Main'!X$1,0),"Error")</f>
        <v>0.02</v>
      </c>
      <c r="Y141" s="77">
        <f>IFERROR(VLOOKUP($A141,IF('Index LA Main'!$B$4=1,'Index LA Main'!$A$8:$Y$170,IF('Index LA Main'!$B$4=2,'Index LA Main'!$A$177:$Y$339,IF('Index LA Main'!$B$4=3,'Index LA Main'!$A$346:$Y$508,IF('Index LA Main'!$B$4=4,'Index LA Main'!$A$515:$Y$677,"Error")))),'Index LA Main'!Y$1,0),"Error")</f>
        <v>0.01</v>
      </c>
    </row>
    <row r="142" spans="1:25" s="129" customFormat="1" x14ac:dyDescent="0.2">
      <c r="A142" s="6">
        <v>935</v>
      </c>
      <c r="B142" s="6" t="s">
        <v>309</v>
      </c>
      <c r="C142" s="7" t="s">
        <v>176</v>
      </c>
      <c r="D142" s="122">
        <f>IFERROR(VLOOKUP($A142,IF('Index LA Main'!$B$4=1,'Index LA Main'!$A$8:$Y$170,IF('Index LA Main'!$B$4=2,'Index LA Main'!$A$177:$Y$339,IF('Index LA Main'!$B$4=3,'Index LA Main'!$A$346:$Y$508,IF('Index LA Main'!$B$4=4,'Index LA Main'!$A$515:$Y$677,"Error")))),'Index LA Main'!D$1,0),"Error")</f>
        <v>7700</v>
      </c>
      <c r="E142" s="77">
        <f>IFERROR(VLOOKUP($A142,IF('Index LA Main'!$B$4=1,'Index LA Main'!$A$8:$Y$170,IF('Index LA Main'!$B$4=2,'Index LA Main'!$A$177:$Y$339,IF('Index LA Main'!$B$4=3,'Index LA Main'!$A$346:$Y$508,IF('Index LA Main'!$B$4=4,'Index LA Main'!$A$515:$Y$677,"Error")))),'Index LA Main'!E$1,0),"Error")</f>
        <v>0.94</v>
      </c>
      <c r="F142" s="77">
        <f>IFERROR(VLOOKUP($A142,IF('Index LA Main'!$B$4=1,'Index LA Main'!$A$8:$Y$170,IF('Index LA Main'!$B$4=2,'Index LA Main'!$A$177:$Y$339,IF('Index LA Main'!$B$4=3,'Index LA Main'!$A$346:$Y$508,IF('Index LA Main'!$B$4=4,'Index LA Main'!$A$515:$Y$677,"Error")))),'Index LA Main'!F$1,0),"Error")</f>
        <v>0.92</v>
      </c>
      <c r="G142" s="77">
        <f>IFERROR(VLOOKUP($A142,IF('Index LA Main'!$B$4=1,'Index LA Main'!$A$8:$Y$170,IF('Index LA Main'!$B$4=2,'Index LA Main'!$A$177:$Y$339,IF('Index LA Main'!$B$4=3,'Index LA Main'!$A$346:$Y$508,IF('Index LA Main'!$B$4=4,'Index LA Main'!$A$515:$Y$677,"Error")))),'Index LA Main'!G$1,0),"Error")</f>
        <v>0.35</v>
      </c>
      <c r="H142" s="77" t="str">
        <f>IFERROR(VLOOKUP($A142,IF('Index LA Main'!$B$4=1,'Index LA Main'!$A$8:$Y$170,IF('Index LA Main'!$B$4=2,'Index LA Main'!$A$177:$Y$339,IF('Index LA Main'!$B$4=3,'Index LA Main'!$A$346:$Y$508,IF('Index LA Main'!$B$4=4,'Index LA Main'!$A$515:$Y$677,"Error")))),'Index LA Main'!H$1,0),"Error")</f>
        <v>-</v>
      </c>
      <c r="I142" s="77">
        <f>IFERROR(VLOOKUP($A142,IF('Index LA Main'!$B$4=1,'Index LA Main'!$A$8:$Y$170,IF('Index LA Main'!$B$4=2,'Index LA Main'!$A$177:$Y$339,IF('Index LA Main'!$B$4=3,'Index LA Main'!$A$346:$Y$508,IF('Index LA Main'!$B$4=4,'Index LA Main'!$A$515:$Y$677,"Error")))),'Index LA Main'!I$1,0),"Error")</f>
        <v>0.03</v>
      </c>
      <c r="J142" s="77">
        <f>IFERROR(VLOOKUP($A142,IF('Index LA Main'!$B$4=1,'Index LA Main'!$A$8:$Y$170,IF('Index LA Main'!$B$4=2,'Index LA Main'!$A$177:$Y$339,IF('Index LA Main'!$B$4=3,'Index LA Main'!$A$346:$Y$508,IF('Index LA Main'!$B$4=4,'Index LA Main'!$A$515:$Y$677,"Error")))),'Index LA Main'!J$1,0),"Error")</f>
        <v>0.45</v>
      </c>
      <c r="K142" s="77">
        <f>IFERROR(VLOOKUP($A142,IF('Index LA Main'!$B$4=1,'Index LA Main'!$A$8:$Y$170,IF('Index LA Main'!$B$4=2,'Index LA Main'!$A$177:$Y$339,IF('Index LA Main'!$B$4=3,'Index LA Main'!$A$346:$Y$508,IF('Index LA Main'!$B$4=4,'Index LA Main'!$A$515:$Y$677,"Error")))),'Index LA Main'!K$1,0),"Error")</f>
        <v>0.09</v>
      </c>
      <c r="L142" s="77">
        <f>IFERROR(VLOOKUP($A142,IF('Index LA Main'!$B$4=1,'Index LA Main'!$A$8:$Y$170,IF('Index LA Main'!$B$4=2,'Index LA Main'!$A$177:$Y$339,IF('Index LA Main'!$B$4=3,'Index LA Main'!$A$346:$Y$508,IF('Index LA Main'!$B$4=4,'Index LA Main'!$A$515:$Y$677,"Error")))),'Index LA Main'!L$1,0),"Error")</f>
        <v>0</v>
      </c>
      <c r="M142" s="77">
        <f>IFERROR(VLOOKUP($A142,IF('Index LA Main'!$B$4=1,'Index LA Main'!$A$8:$Y$170,IF('Index LA Main'!$B$4=2,'Index LA Main'!$A$177:$Y$339,IF('Index LA Main'!$B$4=3,'Index LA Main'!$A$346:$Y$508,IF('Index LA Main'!$B$4=4,'Index LA Main'!$A$515:$Y$677,"Error")))),'Index LA Main'!M$1,0),"Error")</f>
        <v>0</v>
      </c>
      <c r="N142" s="77" t="str">
        <f>IFERROR(VLOOKUP($A142,IF('Index LA Main'!$B$4=1,'Index LA Main'!$A$8:$Y$170,IF('Index LA Main'!$B$4=2,'Index LA Main'!$A$177:$Y$339,IF('Index LA Main'!$B$4=3,'Index LA Main'!$A$346:$Y$508,IF('Index LA Main'!$B$4=4,'Index LA Main'!$A$515:$Y$677,"Error")))),'Index LA Main'!N$1,0),"Error")</f>
        <v>x</v>
      </c>
      <c r="O142" s="77">
        <f>IFERROR(VLOOKUP($A142,IF('Index LA Main'!$B$4=1,'Index LA Main'!$A$8:$Y$170,IF('Index LA Main'!$B$4=2,'Index LA Main'!$A$177:$Y$339,IF('Index LA Main'!$B$4=3,'Index LA Main'!$A$346:$Y$508,IF('Index LA Main'!$B$4=4,'Index LA Main'!$A$515:$Y$677,"Error")))),'Index LA Main'!O$1,0),"Error")</f>
        <v>0.06</v>
      </c>
      <c r="P142" s="77" t="str">
        <f>IFERROR(VLOOKUP($A142,IF('Index LA Main'!$B$4=1,'Index LA Main'!$A$8:$Y$170,IF('Index LA Main'!$B$4=2,'Index LA Main'!$A$177:$Y$339,IF('Index LA Main'!$B$4=3,'Index LA Main'!$A$346:$Y$508,IF('Index LA Main'!$B$4=4,'Index LA Main'!$A$515:$Y$677,"Error")))),'Index LA Main'!P$1,0),"Error")</f>
        <v>x</v>
      </c>
      <c r="Q142" s="77" t="str">
        <f>IFERROR(VLOOKUP($A142,IF('Index LA Main'!$B$4=1,'Index LA Main'!$A$8:$Y$170,IF('Index LA Main'!$B$4=2,'Index LA Main'!$A$177:$Y$339,IF('Index LA Main'!$B$4=3,'Index LA Main'!$A$346:$Y$508,IF('Index LA Main'!$B$4=4,'Index LA Main'!$A$515:$Y$677,"Error")))),'Index LA Main'!Q$1,0),"Error")</f>
        <v>-</v>
      </c>
      <c r="R142" s="77">
        <f>IFERROR(VLOOKUP($A142,IF('Index LA Main'!$B$4=1,'Index LA Main'!$A$8:$Y$170,IF('Index LA Main'!$B$4=2,'Index LA Main'!$A$177:$Y$339,IF('Index LA Main'!$B$4=3,'Index LA Main'!$A$346:$Y$508,IF('Index LA Main'!$B$4=4,'Index LA Main'!$A$515:$Y$677,"Error")))),'Index LA Main'!R$1,0),"Error")</f>
        <v>0.01</v>
      </c>
      <c r="S142" s="77">
        <f>IFERROR(VLOOKUP($A142,IF('Index LA Main'!$B$4=1,'Index LA Main'!$A$8:$Y$170,IF('Index LA Main'!$B$4=2,'Index LA Main'!$A$177:$Y$339,IF('Index LA Main'!$B$4=3,'Index LA Main'!$A$346:$Y$508,IF('Index LA Main'!$B$4=4,'Index LA Main'!$A$515:$Y$677,"Error")))),'Index LA Main'!S$1,0),"Error")</f>
        <v>0.01</v>
      </c>
      <c r="T142" s="77" t="str">
        <f>IFERROR(VLOOKUP($A142,IF('Index LA Main'!$B$4=1,'Index LA Main'!$A$8:$Y$170,IF('Index LA Main'!$B$4=2,'Index LA Main'!$A$177:$Y$339,IF('Index LA Main'!$B$4=3,'Index LA Main'!$A$346:$Y$508,IF('Index LA Main'!$B$4=4,'Index LA Main'!$A$515:$Y$677,"Error")))),'Index LA Main'!T$1,0),"Error")</f>
        <v>-</v>
      </c>
      <c r="U142" s="77" t="str">
        <f>IFERROR(VLOOKUP($A142,IF('Index LA Main'!$B$4=1,'Index LA Main'!$A$8:$Y$170,IF('Index LA Main'!$B$4=2,'Index LA Main'!$A$177:$Y$339,IF('Index LA Main'!$B$4=3,'Index LA Main'!$A$346:$Y$508,IF('Index LA Main'!$B$4=4,'Index LA Main'!$A$515:$Y$677,"Error")))),'Index LA Main'!U$1,0),"Error")</f>
        <v>-</v>
      </c>
      <c r="V142" s="77">
        <f>IFERROR(VLOOKUP($A142,IF('Index LA Main'!$B$4=1,'Index LA Main'!$A$8:$Y$170,IF('Index LA Main'!$B$4=2,'Index LA Main'!$A$177:$Y$339,IF('Index LA Main'!$B$4=3,'Index LA Main'!$A$346:$Y$508,IF('Index LA Main'!$B$4=4,'Index LA Main'!$A$515:$Y$677,"Error")))),'Index LA Main'!V$1,0),"Error")</f>
        <v>0.01</v>
      </c>
      <c r="W142" s="77">
        <f>IFERROR(VLOOKUP($A142,IF('Index LA Main'!$B$4=1,'Index LA Main'!$A$8:$Y$170,IF('Index LA Main'!$B$4=2,'Index LA Main'!$A$177:$Y$339,IF('Index LA Main'!$B$4=3,'Index LA Main'!$A$346:$Y$508,IF('Index LA Main'!$B$4=4,'Index LA Main'!$A$515:$Y$677,"Error")))),'Index LA Main'!W$1,0),"Error")</f>
        <v>0.03</v>
      </c>
      <c r="X142" s="77">
        <f>IFERROR(VLOOKUP($A142,IF('Index LA Main'!$B$4=1,'Index LA Main'!$A$8:$Y$170,IF('Index LA Main'!$B$4=2,'Index LA Main'!$A$177:$Y$339,IF('Index LA Main'!$B$4=3,'Index LA Main'!$A$346:$Y$508,IF('Index LA Main'!$B$4=4,'Index LA Main'!$A$515:$Y$677,"Error")))),'Index LA Main'!X$1,0),"Error")</f>
        <v>0.02</v>
      </c>
      <c r="Y142" s="77">
        <f>IFERROR(VLOOKUP($A142,IF('Index LA Main'!$B$4=1,'Index LA Main'!$A$8:$Y$170,IF('Index LA Main'!$B$4=2,'Index LA Main'!$A$177:$Y$339,IF('Index LA Main'!$B$4=3,'Index LA Main'!$A$346:$Y$508,IF('Index LA Main'!$B$4=4,'Index LA Main'!$A$515:$Y$677,"Error")))),'Index LA Main'!Y$1,0),"Error")</f>
        <v>0.01</v>
      </c>
    </row>
    <row r="143" spans="1:25" s="129" customFormat="1" x14ac:dyDescent="0.2">
      <c r="A143" s="6">
        <v>394</v>
      </c>
      <c r="B143" s="6" t="s">
        <v>310</v>
      </c>
      <c r="C143" s="7" t="s">
        <v>166</v>
      </c>
      <c r="D143" s="122">
        <f>IFERROR(VLOOKUP($A143,IF('Index LA Main'!$B$4=1,'Index LA Main'!$A$8:$Y$170,IF('Index LA Main'!$B$4=2,'Index LA Main'!$A$177:$Y$339,IF('Index LA Main'!$B$4=3,'Index LA Main'!$A$346:$Y$508,IF('Index LA Main'!$B$4=4,'Index LA Main'!$A$515:$Y$677,"Error")))),'Index LA Main'!D$1,0),"Error")</f>
        <v>3170</v>
      </c>
      <c r="E143" s="77">
        <f>IFERROR(VLOOKUP($A143,IF('Index LA Main'!$B$4=1,'Index LA Main'!$A$8:$Y$170,IF('Index LA Main'!$B$4=2,'Index LA Main'!$A$177:$Y$339,IF('Index LA Main'!$B$4=3,'Index LA Main'!$A$346:$Y$508,IF('Index LA Main'!$B$4=4,'Index LA Main'!$A$515:$Y$677,"Error")))),'Index LA Main'!E$1,0),"Error")</f>
        <v>0.9</v>
      </c>
      <c r="F143" s="77">
        <f>IFERROR(VLOOKUP($A143,IF('Index LA Main'!$B$4=1,'Index LA Main'!$A$8:$Y$170,IF('Index LA Main'!$B$4=2,'Index LA Main'!$A$177:$Y$339,IF('Index LA Main'!$B$4=3,'Index LA Main'!$A$346:$Y$508,IF('Index LA Main'!$B$4=4,'Index LA Main'!$A$515:$Y$677,"Error")))),'Index LA Main'!F$1,0),"Error")</f>
        <v>0.87</v>
      </c>
      <c r="G143" s="77">
        <f>IFERROR(VLOOKUP($A143,IF('Index LA Main'!$B$4=1,'Index LA Main'!$A$8:$Y$170,IF('Index LA Main'!$B$4=2,'Index LA Main'!$A$177:$Y$339,IF('Index LA Main'!$B$4=3,'Index LA Main'!$A$346:$Y$508,IF('Index LA Main'!$B$4=4,'Index LA Main'!$A$515:$Y$677,"Error")))),'Index LA Main'!G$1,0),"Error")</f>
        <v>0.57999999999999996</v>
      </c>
      <c r="H143" s="77" t="str">
        <f>IFERROR(VLOOKUP($A143,IF('Index LA Main'!$B$4=1,'Index LA Main'!$A$8:$Y$170,IF('Index LA Main'!$B$4=2,'Index LA Main'!$A$177:$Y$339,IF('Index LA Main'!$B$4=3,'Index LA Main'!$A$346:$Y$508,IF('Index LA Main'!$B$4=4,'Index LA Main'!$A$515:$Y$677,"Error")))),'Index LA Main'!H$1,0),"Error")</f>
        <v>-</v>
      </c>
      <c r="I143" s="77">
        <f>IFERROR(VLOOKUP($A143,IF('Index LA Main'!$B$4=1,'Index LA Main'!$A$8:$Y$170,IF('Index LA Main'!$B$4=2,'Index LA Main'!$A$177:$Y$339,IF('Index LA Main'!$B$4=3,'Index LA Main'!$A$346:$Y$508,IF('Index LA Main'!$B$4=4,'Index LA Main'!$A$515:$Y$677,"Error")))),'Index LA Main'!I$1,0),"Error")</f>
        <v>0.1</v>
      </c>
      <c r="J143" s="77">
        <f>IFERROR(VLOOKUP($A143,IF('Index LA Main'!$B$4=1,'Index LA Main'!$A$8:$Y$170,IF('Index LA Main'!$B$4=2,'Index LA Main'!$A$177:$Y$339,IF('Index LA Main'!$B$4=3,'Index LA Main'!$A$346:$Y$508,IF('Index LA Main'!$B$4=4,'Index LA Main'!$A$515:$Y$677,"Error")))),'Index LA Main'!J$1,0),"Error")</f>
        <v>0.18</v>
      </c>
      <c r="K143" s="77" t="str">
        <f>IFERROR(VLOOKUP($A143,IF('Index LA Main'!$B$4=1,'Index LA Main'!$A$8:$Y$170,IF('Index LA Main'!$B$4=2,'Index LA Main'!$A$177:$Y$339,IF('Index LA Main'!$B$4=3,'Index LA Main'!$A$346:$Y$508,IF('Index LA Main'!$B$4=4,'Index LA Main'!$A$515:$Y$677,"Error")))),'Index LA Main'!K$1,0),"Error")</f>
        <v>x</v>
      </c>
      <c r="L143" s="77">
        <f>IFERROR(VLOOKUP($A143,IF('Index LA Main'!$B$4=1,'Index LA Main'!$A$8:$Y$170,IF('Index LA Main'!$B$4=2,'Index LA Main'!$A$177:$Y$339,IF('Index LA Main'!$B$4=3,'Index LA Main'!$A$346:$Y$508,IF('Index LA Main'!$B$4=4,'Index LA Main'!$A$515:$Y$677,"Error")))),'Index LA Main'!L$1,0),"Error")</f>
        <v>0</v>
      </c>
      <c r="M143" s="77">
        <f>IFERROR(VLOOKUP($A143,IF('Index LA Main'!$B$4=1,'Index LA Main'!$A$8:$Y$170,IF('Index LA Main'!$B$4=2,'Index LA Main'!$A$177:$Y$339,IF('Index LA Main'!$B$4=3,'Index LA Main'!$A$346:$Y$508,IF('Index LA Main'!$B$4=4,'Index LA Main'!$A$515:$Y$677,"Error")))),'Index LA Main'!M$1,0),"Error")</f>
        <v>0</v>
      </c>
      <c r="N143" s="77" t="str">
        <f>IFERROR(VLOOKUP($A143,IF('Index LA Main'!$B$4=1,'Index LA Main'!$A$8:$Y$170,IF('Index LA Main'!$B$4=2,'Index LA Main'!$A$177:$Y$339,IF('Index LA Main'!$B$4=3,'Index LA Main'!$A$346:$Y$508,IF('Index LA Main'!$B$4=4,'Index LA Main'!$A$515:$Y$677,"Error")))),'Index LA Main'!N$1,0),"Error")</f>
        <v>-</v>
      </c>
      <c r="O143" s="77">
        <f>IFERROR(VLOOKUP($A143,IF('Index LA Main'!$B$4=1,'Index LA Main'!$A$8:$Y$170,IF('Index LA Main'!$B$4=2,'Index LA Main'!$A$177:$Y$339,IF('Index LA Main'!$B$4=3,'Index LA Main'!$A$346:$Y$508,IF('Index LA Main'!$B$4=4,'Index LA Main'!$A$515:$Y$677,"Error")))),'Index LA Main'!O$1,0),"Error")</f>
        <v>0.11</v>
      </c>
      <c r="P143" s="77">
        <f>IFERROR(VLOOKUP($A143,IF('Index LA Main'!$B$4=1,'Index LA Main'!$A$8:$Y$170,IF('Index LA Main'!$B$4=2,'Index LA Main'!$A$177:$Y$339,IF('Index LA Main'!$B$4=3,'Index LA Main'!$A$346:$Y$508,IF('Index LA Main'!$B$4=4,'Index LA Main'!$A$515:$Y$677,"Error")))),'Index LA Main'!P$1,0),"Error")</f>
        <v>0</v>
      </c>
      <c r="Q143" s="77" t="str">
        <f>IFERROR(VLOOKUP($A143,IF('Index LA Main'!$B$4=1,'Index LA Main'!$A$8:$Y$170,IF('Index LA Main'!$B$4=2,'Index LA Main'!$A$177:$Y$339,IF('Index LA Main'!$B$4=3,'Index LA Main'!$A$346:$Y$508,IF('Index LA Main'!$B$4=4,'Index LA Main'!$A$515:$Y$677,"Error")))),'Index LA Main'!Q$1,0),"Error")</f>
        <v>-</v>
      </c>
      <c r="R143" s="77">
        <f>IFERROR(VLOOKUP($A143,IF('Index LA Main'!$B$4=1,'Index LA Main'!$A$8:$Y$170,IF('Index LA Main'!$B$4=2,'Index LA Main'!$A$177:$Y$339,IF('Index LA Main'!$B$4=3,'Index LA Main'!$A$346:$Y$508,IF('Index LA Main'!$B$4=4,'Index LA Main'!$A$515:$Y$677,"Error")))),'Index LA Main'!R$1,0),"Error")</f>
        <v>0.01</v>
      </c>
      <c r="S143" s="77">
        <f>IFERROR(VLOOKUP($A143,IF('Index LA Main'!$B$4=1,'Index LA Main'!$A$8:$Y$170,IF('Index LA Main'!$B$4=2,'Index LA Main'!$A$177:$Y$339,IF('Index LA Main'!$B$4=3,'Index LA Main'!$A$346:$Y$508,IF('Index LA Main'!$B$4=4,'Index LA Main'!$A$515:$Y$677,"Error")))),'Index LA Main'!S$1,0),"Error")</f>
        <v>0.01</v>
      </c>
      <c r="T143" s="77" t="str">
        <f>IFERROR(VLOOKUP($A143,IF('Index LA Main'!$B$4=1,'Index LA Main'!$A$8:$Y$170,IF('Index LA Main'!$B$4=2,'Index LA Main'!$A$177:$Y$339,IF('Index LA Main'!$B$4=3,'Index LA Main'!$A$346:$Y$508,IF('Index LA Main'!$B$4=4,'Index LA Main'!$A$515:$Y$677,"Error")))),'Index LA Main'!T$1,0),"Error")</f>
        <v>x</v>
      </c>
      <c r="U143" s="77" t="str">
        <f>IFERROR(VLOOKUP($A143,IF('Index LA Main'!$B$4=1,'Index LA Main'!$A$8:$Y$170,IF('Index LA Main'!$B$4=2,'Index LA Main'!$A$177:$Y$339,IF('Index LA Main'!$B$4=3,'Index LA Main'!$A$346:$Y$508,IF('Index LA Main'!$B$4=4,'Index LA Main'!$A$515:$Y$677,"Error")))),'Index LA Main'!U$1,0),"Error")</f>
        <v>-</v>
      </c>
      <c r="V143" s="77">
        <f>IFERROR(VLOOKUP($A143,IF('Index LA Main'!$B$4=1,'Index LA Main'!$A$8:$Y$170,IF('Index LA Main'!$B$4=2,'Index LA Main'!$A$177:$Y$339,IF('Index LA Main'!$B$4=3,'Index LA Main'!$A$346:$Y$508,IF('Index LA Main'!$B$4=4,'Index LA Main'!$A$515:$Y$677,"Error")))),'Index LA Main'!V$1,0),"Error")</f>
        <v>0.02</v>
      </c>
      <c r="W143" s="77">
        <f>IFERROR(VLOOKUP($A143,IF('Index LA Main'!$B$4=1,'Index LA Main'!$A$8:$Y$170,IF('Index LA Main'!$B$4=2,'Index LA Main'!$A$177:$Y$339,IF('Index LA Main'!$B$4=3,'Index LA Main'!$A$346:$Y$508,IF('Index LA Main'!$B$4=4,'Index LA Main'!$A$515:$Y$677,"Error")))),'Index LA Main'!W$1,0),"Error")</f>
        <v>0.06</v>
      </c>
      <c r="X143" s="77">
        <f>IFERROR(VLOOKUP($A143,IF('Index LA Main'!$B$4=1,'Index LA Main'!$A$8:$Y$170,IF('Index LA Main'!$B$4=2,'Index LA Main'!$A$177:$Y$339,IF('Index LA Main'!$B$4=3,'Index LA Main'!$A$346:$Y$508,IF('Index LA Main'!$B$4=4,'Index LA Main'!$A$515:$Y$677,"Error")))),'Index LA Main'!X$1,0),"Error")</f>
        <v>0.02</v>
      </c>
      <c r="Y143" s="77">
        <f>IFERROR(VLOOKUP($A143,IF('Index LA Main'!$B$4=1,'Index LA Main'!$A$8:$Y$170,IF('Index LA Main'!$B$4=2,'Index LA Main'!$A$177:$Y$339,IF('Index LA Main'!$B$4=3,'Index LA Main'!$A$346:$Y$508,IF('Index LA Main'!$B$4=4,'Index LA Main'!$A$515:$Y$677,"Error")))),'Index LA Main'!Y$1,0),"Error")</f>
        <v>0.01</v>
      </c>
    </row>
    <row r="144" spans="1:25" s="129" customFormat="1" x14ac:dyDescent="0.2">
      <c r="A144" s="6">
        <v>936</v>
      </c>
      <c r="B144" s="6" t="s">
        <v>311</v>
      </c>
      <c r="C144" s="7" t="s">
        <v>182</v>
      </c>
      <c r="D144" s="122">
        <f>IFERROR(VLOOKUP($A144,IF('Index LA Main'!$B$4=1,'Index LA Main'!$A$8:$Y$170,IF('Index LA Main'!$B$4=2,'Index LA Main'!$A$177:$Y$339,IF('Index LA Main'!$B$4=3,'Index LA Main'!$A$346:$Y$508,IF('Index LA Main'!$B$4=4,'Index LA Main'!$A$515:$Y$677,"Error")))),'Index LA Main'!D$1,0),"Error")</f>
        <v>10430</v>
      </c>
      <c r="E144" s="77">
        <f>IFERROR(VLOOKUP($A144,IF('Index LA Main'!$B$4=1,'Index LA Main'!$A$8:$Y$170,IF('Index LA Main'!$B$4=2,'Index LA Main'!$A$177:$Y$339,IF('Index LA Main'!$B$4=3,'Index LA Main'!$A$346:$Y$508,IF('Index LA Main'!$B$4=4,'Index LA Main'!$A$515:$Y$677,"Error")))),'Index LA Main'!E$1,0),"Error")</f>
        <v>0.93</v>
      </c>
      <c r="F144" s="77">
        <f>IFERROR(VLOOKUP($A144,IF('Index LA Main'!$B$4=1,'Index LA Main'!$A$8:$Y$170,IF('Index LA Main'!$B$4=2,'Index LA Main'!$A$177:$Y$339,IF('Index LA Main'!$B$4=3,'Index LA Main'!$A$346:$Y$508,IF('Index LA Main'!$B$4=4,'Index LA Main'!$A$515:$Y$677,"Error")))),'Index LA Main'!F$1,0),"Error")</f>
        <v>0.91</v>
      </c>
      <c r="G144" s="77">
        <f>IFERROR(VLOOKUP($A144,IF('Index LA Main'!$B$4=1,'Index LA Main'!$A$8:$Y$170,IF('Index LA Main'!$B$4=2,'Index LA Main'!$A$177:$Y$339,IF('Index LA Main'!$B$4=3,'Index LA Main'!$A$346:$Y$508,IF('Index LA Main'!$B$4=4,'Index LA Main'!$A$515:$Y$677,"Error")))),'Index LA Main'!G$1,0),"Error")</f>
        <v>0.25</v>
      </c>
      <c r="H144" s="77" t="str">
        <f>IFERROR(VLOOKUP($A144,IF('Index LA Main'!$B$4=1,'Index LA Main'!$A$8:$Y$170,IF('Index LA Main'!$B$4=2,'Index LA Main'!$A$177:$Y$339,IF('Index LA Main'!$B$4=3,'Index LA Main'!$A$346:$Y$508,IF('Index LA Main'!$B$4=4,'Index LA Main'!$A$515:$Y$677,"Error")))),'Index LA Main'!H$1,0),"Error")</f>
        <v>-</v>
      </c>
      <c r="I144" s="77">
        <f>IFERROR(VLOOKUP($A144,IF('Index LA Main'!$B$4=1,'Index LA Main'!$A$8:$Y$170,IF('Index LA Main'!$B$4=2,'Index LA Main'!$A$177:$Y$339,IF('Index LA Main'!$B$4=3,'Index LA Main'!$A$346:$Y$508,IF('Index LA Main'!$B$4=4,'Index LA Main'!$A$515:$Y$677,"Error")))),'Index LA Main'!I$1,0),"Error")</f>
        <v>0.02</v>
      </c>
      <c r="J144" s="77">
        <f>IFERROR(VLOOKUP($A144,IF('Index LA Main'!$B$4=1,'Index LA Main'!$A$8:$Y$170,IF('Index LA Main'!$B$4=2,'Index LA Main'!$A$177:$Y$339,IF('Index LA Main'!$B$4=3,'Index LA Main'!$A$346:$Y$508,IF('Index LA Main'!$B$4=4,'Index LA Main'!$A$515:$Y$677,"Error")))),'Index LA Main'!J$1,0),"Error")</f>
        <v>0.33</v>
      </c>
      <c r="K144" s="77">
        <f>IFERROR(VLOOKUP($A144,IF('Index LA Main'!$B$4=1,'Index LA Main'!$A$8:$Y$170,IF('Index LA Main'!$B$4=2,'Index LA Main'!$A$177:$Y$339,IF('Index LA Main'!$B$4=3,'Index LA Main'!$A$346:$Y$508,IF('Index LA Main'!$B$4=4,'Index LA Main'!$A$515:$Y$677,"Error")))),'Index LA Main'!K$1,0),"Error")</f>
        <v>0.31</v>
      </c>
      <c r="L144" s="77" t="str">
        <f>IFERROR(VLOOKUP($A144,IF('Index LA Main'!$B$4=1,'Index LA Main'!$A$8:$Y$170,IF('Index LA Main'!$B$4=2,'Index LA Main'!$A$177:$Y$339,IF('Index LA Main'!$B$4=3,'Index LA Main'!$A$346:$Y$508,IF('Index LA Main'!$B$4=4,'Index LA Main'!$A$515:$Y$677,"Error")))),'Index LA Main'!L$1,0),"Error")</f>
        <v>x</v>
      </c>
      <c r="M144" s="77" t="str">
        <f>IFERROR(VLOOKUP($A144,IF('Index LA Main'!$B$4=1,'Index LA Main'!$A$8:$Y$170,IF('Index LA Main'!$B$4=2,'Index LA Main'!$A$177:$Y$339,IF('Index LA Main'!$B$4=3,'Index LA Main'!$A$346:$Y$508,IF('Index LA Main'!$B$4=4,'Index LA Main'!$A$515:$Y$677,"Error")))),'Index LA Main'!M$1,0),"Error")</f>
        <v>x</v>
      </c>
      <c r="N144" s="77" t="str">
        <f>IFERROR(VLOOKUP($A144,IF('Index LA Main'!$B$4=1,'Index LA Main'!$A$8:$Y$170,IF('Index LA Main'!$B$4=2,'Index LA Main'!$A$177:$Y$339,IF('Index LA Main'!$B$4=3,'Index LA Main'!$A$346:$Y$508,IF('Index LA Main'!$B$4=4,'Index LA Main'!$A$515:$Y$677,"Error")))),'Index LA Main'!N$1,0),"Error")</f>
        <v>x</v>
      </c>
      <c r="O144" s="77">
        <f>IFERROR(VLOOKUP($A144,IF('Index LA Main'!$B$4=1,'Index LA Main'!$A$8:$Y$170,IF('Index LA Main'!$B$4=2,'Index LA Main'!$A$177:$Y$339,IF('Index LA Main'!$B$4=3,'Index LA Main'!$A$346:$Y$508,IF('Index LA Main'!$B$4=4,'Index LA Main'!$A$515:$Y$677,"Error")))),'Index LA Main'!O$1,0),"Error")</f>
        <v>0.03</v>
      </c>
      <c r="P144" s="77">
        <f>IFERROR(VLOOKUP($A144,IF('Index LA Main'!$B$4=1,'Index LA Main'!$A$8:$Y$170,IF('Index LA Main'!$B$4=2,'Index LA Main'!$A$177:$Y$339,IF('Index LA Main'!$B$4=3,'Index LA Main'!$A$346:$Y$508,IF('Index LA Main'!$B$4=4,'Index LA Main'!$A$515:$Y$677,"Error")))),'Index LA Main'!P$1,0),"Error")</f>
        <v>0</v>
      </c>
      <c r="Q144" s="77" t="str">
        <f>IFERROR(VLOOKUP($A144,IF('Index LA Main'!$B$4=1,'Index LA Main'!$A$8:$Y$170,IF('Index LA Main'!$B$4=2,'Index LA Main'!$A$177:$Y$339,IF('Index LA Main'!$B$4=3,'Index LA Main'!$A$346:$Y$508,IF('Index LA Main'!$B$4=4,'Index LA Main'!$A$515:$Y$677,"Error")))),'Index LA Main'!Q$1,0),"Error")</f>
        <v>-</v>
      </c>
      <c r="R144" s="77">
        <f>IFERROR(VLOOKUP($A144,IF('Index LA Main'!$B$4=1,'Index LA Main'!$A$8:$Y$170,IF('Index LA Main'!$B$4=2,'Index LA Main'!$A$177:$Y$339,IF('Index LA Main'!$B$4=3,'Index LA Main'!$A$346:$Y$508,IF('Index LA Main'!$B$4=4,'Index LA Main'!$A$515:$Y$677,"Error")))),'Index LA Main'!R$1,0),"Error")</f>
        <v>0.01</v>
      </c>
      <c r="S144" s="77">
        <f>IFERROR(VLOOKUP($A144,IF('Index LA Main'!$B$4=1,'Index LA Main'!$A$8:$Y$170,IF('Index LA Main'!$B$4=2,'Index LA Main'!$A$177:$Y$339,IF('Index LA Main'!$B$4=3,'Index LA Main'!$A$346:$Y$508,IF('Index LA Main'!$B$4=4,'Index LA Main'!$A$515:$Y$677,"Error")))),'Index LA Main'!S$1,0),"Error")</f>
        <v>0.01</v>
      </c>
      <c r="T144" s="77" t="str">
        <f>IFERROR(VLOOKUP($A144,IF('Index LA Main'!$B$4=1,'Index LA Main'!$A$8:$Y$170,IF('Index LA Main'!$B$4=2,'Index LA Main'!$A$177:$Y$339,IF('Index LA Main'!$B$4=3,'Index LA Main'!$A$346:$Y$508,IF('Index LA Main'!$B$4=4,'Index LA Main'!$A$515:$Y$677,"Error")))),'Index LA Main'!T$1,0),"Error")</f>
        <v>-</v>
      </c>
      <c r="U144" s="77" t="str">
        <f>IFERROR(VLOOKUP($A144,IF('Index LA Main'!$B$4=1,'Index LA Main'!$A$8:$Y$170,IF('Index LA Main'!$B$4=2,'Index LA Main'!$A$177:$Y$339,IF('Index LA Main'!$B$4=3,'Index LA Main'!$A$346:$Y$508,IF('Index LA Main'!$B$4=4,'Index LA Main'!$A$515:$Y$677,"Error")))),'Index LA Main'!U$1,0),"Error")</f>
        <v>x</v>
      </c>
      <c r="V144" s="77" t="str">
        <f>IFERROR(VLOOKUP($A144,IF('Index LA Main'!$B$4=1,'Index LA Main'!$A$8:$Y$170,IF('Index LA Main'!$B$4=2,'Index LA Main'!$A$177:$Y$339,IF('Index LA Main'!$B$4=3,'Index LA Main'!$A$346:$Y$508,IF('Index LA Main'!$B$4=4,'Index LA Main'!$A$515:$Y$677,"Error")))),'Index LA Main'!V$1,0),"Error")</f>
        <v>-</v>
      </c>
      <c r="W144" s="77">
        <f>IFERROR(VLOOKUP($A144,IF('Index LA Main'!$B$4=1,'Index LA Main'!$A$8:$Y$170,IF('Index LA Main'!$B$4=2,'Index LA Main'!$A$177:$Y$339,IF('Index LA Main'!$B$4=3,'Index LA Main'!$A$346:$Y$508,IF('Index LA Main'!$B$4=4,'Index LA Main'!$A$515:$Y$677,"Error")))),'Index LA Main'!W$1,0),"Error")</f>
        <v>0.05</v>
      </c>
      <c r="X144" s="77">
        <f>IFERROR(VLOOKUP($A144,IF('Index LA Main'!$B$4=1,'Index LA Main'!$A$8:$Y$170,IF('Index LA Main'!$B$4=2,'Index LA Main'!$A$177:$Y$339,IF('Index LA Main'!$B$4=3,'Index LA Main'!$A$346:$Y$508,IF('Index LA Main'!$B$4=4,'Index LA Main'!$A$515:$Y$677,"Error")))),'Index LA Main'!X$1,0),"Error")</f>
        <v>0.01</v>
      </c>
      <c r="Y144" s="77">
        <f>IFERROR(VLOOKUP($A144,IF('Index LA Main'!$B$4=1,'Index LA Main'!$A$8:$Y$170,IF('Index LA Main'!$B$4=2,'Index LA Main'!$A$177:$Y$339,IF('Index LA Main'!$B$4=3,'Index LA Main'!$A$346:$Y$508,IF('Index LA Main'!$B$4=4,'Index LA Main'!$A$515:$Y$677,"Error")))),'Index LA Main'!Y$1,0),"Error")</f>
        <v>0.02</v>
      </c>
    </row>
    <row r="145" spans="1:25" s="129" customFormat="1" x14ac:dyDescent="0.2">
      <c r="A145" s="6">
        <v>319</v>
      </c>
      <c r="B145" s="6" t="s">
        <v>312</v>
      </c>
      <c r="C145" s="7" t="s">
        <v>180</v>
      </c>
      <c r="D145" s="122">
        <f>IFERROR(VLOOKUP($A145,IF('Index LA Main'!$B$4=1,'Index LA Main'!$A$8:$Y$170,IF('Index LA Main'!$B$4=2,'Index LA Main'!$A$177:$Y$339,IF('Index LA Main'!$B$4=3,'Index LA Main'!$A$346:$Y$508,IF('Index LA Main'!$B$4=4,'Index LA Main'!$A$515:$Y$677,"Error")))),'Index LA Main'!D$1,0),"Error")</f>
        <v>2640</v>
      </c>
      <c r="E145" s="77">
        <f>IFERROR(VLOOKUP($A145,IF('Index LA Main'!$B$4=1,'Index LA Main'!$A$8:$Y$170,IF('Index LA Main'!$B$4=2,'Index LA Main'!$A$177:$Y$339,IF('Index LA Main'!$B$4=3,'Index LA Main'!$A$346:$Y$508,IF('Index LA Main'!$B$4=4,'Index LA Main'!$A$515:$Y$677,"Error")))),'Index LA Main'!E$1,0),"Error")</f>
        <v>0.95</v>
      </c>
      <c r="F145" s="77">
        <f>IFERROR(VLOOKUP($A145,IF('Index LA Main'!$B$4=1,'Index LA Main'!$A$8:$Y$170,IF('Index LA Main'!$B$4=2,'Index LA Main'!$A$177:$Y$339,IF('Index LA Main'!$B$4=3,'Index LA Main'!$A$346:$Y$508,IF('Index LA Main'!$B$4=4,'Index LA Main'!$A$515:$Y$677,"Error")))),'Index LA Main'!F$1,0),"Error")</f>
        <v>0.95</v>
      </c>
      <c r="G145" s="77">
        <f>IFERROR(VLOOKUP($A145,IF('Index LA Main'!$B$4=1,'Index LA Main'!$A$8:$Y$170,IF('Index LA Main'!$B$4=2,'Index LA Main'!$A$177:$Y$339,IF('Index LA Main'!$B$4=3,'Index LA Main'!$A$346:$Y$508,IF('Index LA Main'!$B$4=4,'Index LA Main'!$A$515:$Y$677,"Error")))),'Index LA Main'!G$1,0),"Error")</f>
        <v>0.2</v>
      </c>
      <c r="H145" s="77">
        <f>IFERROR(VLOOKUP($A145,IF('Index LA Main'!$B$4=1,'Index LA Main'!$A$8:$Y$170,IF('Index LA Main'!$B$4=2,'Index LA Main'!$A$177:$Y$339,IF('Index LA Main'!$B$4=3,'Index LA Main'!$A$346:$Y$508,IF('Index LA Main'!$B$4=4,'Index LA Main'!$A$515:$Y$677,"Error")))),'Index LA Main'!H$1,0),"Error")</f>
        <v>0.01</v>
      </c>
      <c r="I145" s="77">
        <f>IFERROR(VLOOKUP($A145,IF('Index LA Main'!$B$4=1,'Index LA Main'!$A$8:$Y$170,IF('Index LA Main'!$B$4=2,'Index LA Main'!$A$177:$Y$339,IF('Index LA Main'!$B$4=3,'Index LA Main'!$A$346:$Y$508,IF('Index LA Main'!$B$4=4,'Index LA Main'!$A$515:$Y$677,"Error")))),'Index LA Main'!I$1,0),"Error")</f>
        <v>0.02</v>
      </c>
      <c r="J145" s="77">
        <f>IFERROR(VLOOKUP($A145,IF('Index LA Main'!$B$4=1,'Index LA Main'!$A$8:$Y$170,IF('Index LA Main'!$B$4=2,'Index LA Main'!$A$177:$Y$339,IF('Index LA Main'!$B$4=3,'Index LA Main'!$A$346:$Y$508,IF('Index LA Main'!$B$4=4,'Index LA Main'!$A$515:$Y$677,"Error")))),'Index LA Main'!J$1,0),"Error")</f>
        <v>0.7</v>
      </c>
      <c r="K145" s="77">
        <f>IFERROR(VLOOKUP($A145,IF('Index LA Main'!$B$4=1,'Index LA Main'!$A$8:$Y$170,IF('Index LA Main'!$B$4=2,'Index LA Main'!$A$177:$Y$339,IF('Index LA Main'!$B$4=3,'Index LA Main'!$A$346:$Y$508,IF('Index LA Main'!$B$4=4,'Index LA Main'!$A$515:$Y$677,"Error")))),'Index LA Main'!K$1,0),"Error")</f>
        <v>0.02</v>
      </c>
      <c r="L145" s="77">
        <f>IFERROR(VLOOKUP($A145,IF('Index LA Main'!$B$4=1,'Index LA Main'!$A$8:$Y$170,IF('Index LA Main'!$B$4=2,'Index LA Main'!$A$177:$Y$339,IF('Index LA Main'!$B$4=3,'Index LA Main'!$A$346:$Y$508,IF('Index LA Main'!$B$4=4,'Index LA Main'!$A$515:$Y$677,"Error")))),'Index LA Main'!L$1,0),"Error")</f>
        <v>0</v>
      </c>
      <c r="M145" s="77">
        <f>IFERROR(VLOOKUP($A145,IF('Index LA Main'!$B$4=1,'Index LA Main'!$A$8:$Y$170,IF('Index LA Main'!$B$4=2,'Index LA Main'!$A$177:$Y$339,IF('Index LA Main'!$B$4=3,'Index LA Main'!$A$346:$Y$508,IF('Index LA Main'!$B$4=4,'Index LA Main'!$A$515:$Y$677,"Error")))),'Index LA Main'!M$1,0),"Error")</f>
        <v>0</v>
      </c>
      <c r="N145" s="77" t="str">
        <f>IFERROR(VLOOKUP($A145,IF('Index LA Main'!$B$4=1,'Index LA Main'!$A$8:$Y$170,IF('Index LA Main'!$B$4=2,'Index LA Main'!$A$177:$Y$339,IF('Index LA Main'!$B$4=3,'Index LA Main'!$A$346:$Y$508,IF('Index LA Main'!$B$4=4,'Index LA Main'!$A$515:$Y$677,"Error")))),'Index LA Main'!N$1,0),"Error")</f>
        <v>x</v>
      </c>
      <c r="O145" s="77">
        <f>IFERROR(VLOOKUP($A145,IF('Index LA Main'!$B$4=1,'Index LA Main'!$A$8:$Y$170,IF('Index LA Main'!$B$4=2,'Index LA Main'!$A$177:$Y$339,IF('Index LA Main'!$B$4=3,'Index LA Main'!$A$346:$Y$508,IF('Index LA Main'!$B$4=4,'Index LA Main'!$A$515:$Y$677,"Error")))),'Index LA Main'!O$1,0),"Error")</f>
        <v>0.03</v>
      </c>
      <c r="P145" s="77">
        <f>IFERROR(VLOOKUP($A145,IF('Index LA Main'!$B$4=1,'Index LA Main'!$A$8:$Y$170,IF('Index LA Main'!$B$4=2,'Index LA Main'!$A$177:$Y$339,IF('Index LA Main'!$B$4=3,'Index LA Main'!$A$346:$Y$508,IF('Index LA Main'!$B$4=4,'Index LA Main'!$A$515:$Y$677,"Error")))),'Index LA Main'!P$1,0),"Error")</f>
        <v>0</v>
      </c>
      <c r="Q145" s="77" t="str">
        <f>IFERROR(VLOOKUP($A145,IF('Index LA Main'!$B$4=1,'Index LA Main'!$A$8:$Y$170,IF('Index LA Main'!$B$4=2,'Index LA Main'!$A$177:$Y$339,IF('Index LA Main'!$B$4=3,'Index LA Main'!$A$346:$Y$508,IF('Index LA Main'!$B$4=4,'Index LA Main'!$A$515:$Y$677,"Error")))),'Index LA Main'!Q$1,0),"Error")</f>
        <v>-</v>
      </c>
      <c r="R145" s="77" t="str">
        <f>IFERROR(VLOOKUP($A145,IF('Index LA Main'!$B$4=1,'Index LA Main'!$A$8:$Y$170,IF('Index LA Main'!$B$4=2,'Index LA Main'!$A$177:$Y$339,IF('Index LA Main'!$B$4=3,'Index LA Main'!$A$346:$Y$508,IF('Index LA Main'!$B$4=4,'Index LA Main'!$A$515:$Y$677,"Error")))),'Index LA Main'!R$1,0),"Error")</f>
        <v>-</v>
      </c>
      <c r="S145" s="77" t="str">
        <f>IFERROR(VLOOKUP($A145,IF('Index LA Main'!$B$4=1,'Index LA Main'!$A$8:$Y$170,IF('Index LA Main'!$B$4=2,'Index LA Main'!$A$177:$Y$339,IF('Index LA Main'!$B$4=3,'Index LA Main'!$A$346:$Y$508,IF('Index LA Main'!$B$4=4,'Index LA Main'!$A$515:$Y$677,"Error")))),'Index LA Main'!S$1,0),"Error")</f>
        <v>-</v>
      </c>
      <c r="T145" s="77" t="str">
        <f>IFERROR(VLOOKUP($A145,IF('Index LA Main'!$B$4=1,'Index LA Main'!$A$8:$Y$170,IF('Index LA Main'!$B$4=2,'Index LA Main'!$A$177:$Y$339,IF('Index LA Main'!$B$4=3,'Index LA Main'!$A$346:$Y$508,IF('Index LA Main'!$B$4=4,'Index LA Main'!$A$515:$Y$677,"Error")))),'Index LA Main'!T$1,0),"Error")</f>
        <v>x</v>
      </c>
      <c r="U145" s="77">
        <f>IFERROR(VLOOKUP($A145,IF('Index LA Main'!$B$4=1,'Index LA Main'!$A$8:$Y$170,IF('Index LA Main'!$B$4=2,'Index LA Main'!$A$177:$Y$339,IF('Index LA Main'!$B$4=3,'Index LA Main'!$A$346:$Y$508,IF('Index LA Main'!$B$4=4,'Index LA Main'!$A$515:$Y$677,"Error")))),'Index LA Main'!U$1,0),"Error")</f>
        <v>0</v>
      </c>
      <c r="V145" s="77" t="str">
        <f>IFERROR(VLOOKUP($A145,IF('Index LA Main'!$B$4=1,'Index LA Main'!$A$8:$Y$170,IF('Index LA Main'!$B$4=2,'Index LA Main'!$A$177:$Y$339,IF('Index LA Main'!$B$4=3,'Index LA Main'!$A$346:$Y$508,IF('Index LA Main'!$B$4=4,'Index LA Main'!$A$515:$Y$677,"Error")))),'Index LA Main'!V$1,0),"Error")</f>
        <v>-</v>
      </c>
      <c r="W145" s="77">
        <f>IFERROR(VLOOKUP($A145,IF('Index LA Main'!$B$4=1,'Index LA Main'!$A$8:$Y$170,IF('Index LA Main'!$B$4=2,'Index LA Main'!$A$177:$Y$339,IF('Index LA Main'!$B$4=3,'Index LA Main'!$A$346:$Y$508,IF('Index LA Main'!$B$4=4,'Index LA Main'!$A$515:$Y$677,"Error")))),'Index LA Main'!W$1,0),"Error")</f>
        <v>0.03</v>
      </c>
      <c r="X145" s="77" t="str">
        <f>IFERROR(VLOOKUP($A145,IF('Index LA Main'!$B$4=1,'Index LA Main'!$A$8:$Y$170,IF('Index LA Main'!$B$4=2,'Index LA Main'!$A$177:$Y$339,IF('Index LA Main'!$B$4=3,'Index LA Main'!$A$346:$Y$508,IF('Index LA Main'!$B$4=4,'Index LA Main'!$A$515:$Y$677,"Error")))),'Index LA Main'!X$1,0),"Error")</f>
        <v>-</v>
      </c>
      <c r="Y145" s="77">
        <f>IFERROR(VLOOKUP($A145,IF('Index LA Main'!$B$4=1,'Index LA Main'!$A$8:$Y$170,IF('Index LA Main'!$B$4=2,'Index LA Main'!$A$177:$Y$339,IF('Index LA Main'!$B$4=3,'Index LA Main'!$A$346:$Y$508,IF('Index LA Main'!$B$4=4,'Index LA Main'!$A$515:$Y$677,"Error")))),'Index LA Main'!Y$1,0),"Error")</f>
        <v>0.01</v>
      </c>
    </row>
    <row r="146" spans="1:25" s="129" customFormat="1" x14ac:dyDescent="0.2">
      <c r="A146" s="6">
        <v>866</v>
      </c>
      <c r="B146" s="6" t="s">
        <v>313</v>
      </c>
      <c r="C146" s="7" t="s">
        <v>184</v>
      </c>
      <c r="D146" s="122">
        <f>IFERROR(VLOOKUP($A146,IF('Index LA Main'!$B$4=1,'Index LA Main'!$A$8:$Y$170,IF('Index LA Main'!$B$4=2,'Index LA Main'!$A$177:$Y$339,IF('Index LA Main'!$B$4=3,'Index LA Main'!$A$346:$Y$508,IF('Index LA Main'!$B$4=4,'Index LA Main'!$A$515:$Y$677,"Error")))),'Index LA Main'!D$1,0),"Error")</f>
        <v>2210</v>
      </c>
      <c r="E146" s="77">
        <f>IFERROR(VLOOKUP($A146,IF('Index LA Main'!$B$4=1,'Index LA Main'!$A$8:$Y$170,IF('Index LA Main'!$B$4=2,'Index LA Main'!$A$177:$Y$339,IF('Index LA Main'!$B$4=3,'Index LA Main'!$A$346:$Y$508,IF('Index LA Main'!$B$4=4,'Index LA Main'!$A$515:$Y$677,"Error")))),'Index LA Main'!E$1,0),"Error")</f>
        <v>0.93</v>
      </c>
      <c r="F146" s="77">
        <f>IFERROR(VLOOKUP($A146,IF('Index LA Main'!$B$4=1,'Index LA Main'!$A$8:$Y$170,IF('Index LA Main'!$B$4=2,'Index LA Main'!$A$177:$Y$339,IF('Index LA Main'!$B$4=3,'Index LA Main'!$A$346:$Y$508,IF('Index LA Main'!$B$4=4,'Index LA Main'!$A$515:$Y$677,"Error")))),'Index LA Main'!F$1,0),"Error")</f>
        <v>0.91</v>
      </c>
      <c r="G146" s="77">
        <f>IFERROR(VLOOKUP($A146,IF('Index LA Main'!$B$4=1,'Index LA Main'!$A$8:$Y$170,IF('Index LA Main'!$B$4=2,'Index LA Main'!$A$177:$Y$339,IF('Index LA Main'!$B$4=3,'Index LA Main'!$A$346:$Y$508,IF('Index LA Main'!$B$4=4,'Index LA Main'!$A$515:$Y$677,"Error")))),'Index LA Main'!G$1,0),"Error")</f>
        <v>0.69</v>
      </c>
      <c r="H146" s="77" t="str">
        <f>IFERROR(VLOOKUP($A146,IF('Index LA Main'!$B$4=1,'Index LA Main'!$A$8:$Y$170,IF('Index LA Main'!$B$4=2,'Index LA Main'!$A$177:$Y$339,IF('Index LA Main'!$B$4=3,'Index LA Main'!$A$346:$Y$508,IF('Index LA Main'!$B$4=4,'Index LA Main'!$A$515:$Y$677,"Error")))),'Index LA Main'!H$1,0),"Error")</f>
        <v>-</v>
      </c>
      <c r="I146" s="77">
        <f>IFERROR(VLOOKUP($A146,IF('Index LA Main'!$B$4=1,'Index LA Main'!$A$8:$Y$170,IF('Index LA Main'!$B$4=2,'Index LA Main'!$A$177:$Y$339,IF('Index LA Main'!$B$4=3,'Index LA Main'!$A$346:$Y$508,IF('Index LA Main'!$B$4=4,'Index LA Main'!$A$515:$Y$677,"Error")))),'Index LA Main'!I$1,0),"Error")</f>
        <v>0.01</v>
      </c>
      <c r="J146" s="77">
        <f>IFERROR(VLOOKUP($A146,IF('Index LA Main'!$B$4=1,'Index LA Main'!$A$8:$Y$170,IF('Index LA Main'!$B$4=2,'Index LA Main'!$A$177:$Y$339,IF('Index LA Main'!$B$4=3,'Index LA Main'!$A$346:$Y$508,IF('Index LA Main'!$B$4=4,'Index LA Main'!$A$515:$Y$677,"Error")))),'Index LA Main'!J$1,0),"Error")</f>
        <v>0.1</v>
      </c>
      <c r="K146" s="77">
        <f>IFERROR(VLOOKUP($A146,IF('Index LA Main'!$B$4=1,'Index LA Main'!$A$8:$Y$170,IF('Index LA Main'!$B$4=2,'Index LA Main'!$A$177:$Y$339,IF('Index LA Main'!$B$4=3,'Index LA Main'!$A$346:$Y$508,IF('Index LA Main'!$B$4=4,'Index LA Main'!$A$515:$Y$677,"Error")))),'Index LA Main'!K$1,0),"Error")</f>
        <v>0.1</v>
      </c>
      <c r="L146" s="77" t="str">
        <f>IFERROR(VLOOKUP($A146,IF('Index LA Main'!$B$4=1,'Index LA Main'!$A$8:$Y$170,IF('Index LA Main'!$B$4=2,'Index LA Main'!$A$177:$Y$339,IF('Index LA Main'!$B$4=3,'Index LA Main'!$A$346:$Y$508,IF('Index LA Main'!$B$4=4,'Index LA Main'!$A$515:$Y$677,"Error")))),'Index LA Main'!L$1,0),"Error")</f>
        <v>x</v>
      </c>
      <c r="M146" s="77">
        <f>IFERROR(VLOOKUP($A146,IF('Index LA Main'!$B$4=1,'Index LA Main'!$A$8:$Y$170,IF('Index LA Main'!$B$4=2,'Index LA Main'!$A$177:$Y$339,IF('Index LA Main'!$B$4=3,'Index LA Main'!$A$346:$Y$508,IF('Index LA Main'!$B$4=4,'Index LA Main'!$A$515:$Y$677,"Error")))),'Index LA Main'!M$1,0),"Error")</f>
        <v>0</v>
      </c>
      <c r="N146" s="77">
        <f>IFERROR(VLOOKUP($A146,IF('Index LA Main'!$B$4=1,'Index LA Main'!$A$8:$Y$170,IF('Index LA Main'!$B$4=2,'Index LA Main'!$A$177:$Y$339,IF('Index LA Main'!$B$4=3,'Index LA Main'!$A$346:$Y$508,IF('Index LA Main'!$B$4=4,'Index LA Main'!$A$515:$Y$677,"Error")))),'Index LA Main'!N$1,0),"Error")</f>
        <v>0</v>
      </c>
      <c r="O146" s="77">
        <f>IFERROR(VLOOKUP($A146,IF('Index LA Main'!$B$4=1,'Index LA Main'!$A$8:$Y$170,IF('Index LA Main'!$B$4=2,'Index LA Main'!$A$177:$Y$339,IF('Index LA Main'!$B$4=3,'Index LA Main'!$A$346:$Y$508,IF('Index LA Main'!$B$4=4,'Index LA Main'!$A$515:$Y$677,"Error")))),'Index LA Main'!O$1,0),"Error")</f>
        <v>0.04</v>
      </c>
      <c r="P146" s="77" t="str">
        <f>IFERROR(VLOOKUP($A146,IF('Index LA Main'!$B$4=1,'Index LA Main'!$A$8:$Y$170,IF('Index LA Main'!$B$4=2,'Index LA Main'!$A$177:$Y$339,IF('Index LA Main'!$B$4=3,'Index LA Main'!$A$346:$Y$508,IF('Index LA Main'!$B$4=4,'Index LA Main'!$A$515:$Y$677,"Error")))),'Index LA Main'!P$1,0),"Error")</f>
        <v>x</v>
      </c>
      <c r="Q146" s="77" t="str">
        <f>IFERROR(VLOOKUP($A146,IF('Index LA Main'!$B$4=1,'Index LA Main'!$A$8:$Y$170,IF('Index LA Main'!$B$4=2,'Index LA Main'!$A$177:$Y$339,IF('Index LA Main'!$B$4=3,'Index LA Main'!$A$346:$Y$508,IF('Index LA Main'!$B$4=4,'Index LA Main'!$A$515:$Y$677,"Error")))),'Index LA Main'!Q$1,0),"Error")</f>
        <v>x</v>
      </c>
      <c r="R146" s="77">
        <f>IFERROR(VLOOKUP($A146,IF('Index LA Main'!$B$4=1,'Index LA Main'!$A$8:$Y$170,IF('Index LA Main'!$B$4=2,'Index LA Main'!$A$177:$Y$339,IF('Index LA Main'!$B$4=3,'Index LA Main'!$A$346:$Y$508,IF('Index LA Main'!$B$4=4,'Index LA Main'!$A$515:$Y$677,"Error")))),'Index LA Main'!R$1,0),"Error")</f>
        <v>0.01</v>
      </c>
      <c r="S146" s="77" t="str">
        <f>IFERROR(VLOOKUP($A146,IF('Index LA Main'!$B$4=1,'Index LA Main'!$A$8:$Y$170,IF('Index LA Main'!$B$4=2,'Index LA Main'!$A$177:$Y$339,IF('Index LA Main'!$B$4=3,'Index LA Main'!$A$346:$Y$508,IF('Index LA Main'!$B$4=4,'Index LA Main'!$A$515:$Y$677,"Error")))),'Index LA Main'!S$1,0),"Error")</f>
        <v>-</v>
      </c>
      <c r="T146" s="77">
        <f>IFERROR(VLOOKUP($A146,IF('Index LA Main'!$B$4=1,'Index LA Main'!$A$8:$Y$170,IF('Index LA Main'!$B$4=2,'Index LA Main'!$A$177:$Y$339,IF('Index LA Main'!$B$4=3,'Index LA Main'!$A$346:$Y$508,IF('Index LA Main'!$B$4=4,'Index LA Main'!$A$515:$Y$677,"Error")))),'Index LA Main'!T$1,0),"Error")</f>
        <v>0.01</v>
      </c>
      <c r="U146" s="77" t="str">
        <f>IFERROR(VLOOKUP($A146,IF('Index LA Main'!$B$4=1,'Index LA Main'!$A$8:$Y$170,IF('Index LA Main'!$B$4=2,'Index LA Main'!$A$177:$Y$339,IF('Index LA Main'!$B$4=3,'Index LA Main'!$A$346:$Y$508,IF('Index LA Main'!$B$4=4,'Index LA Main'!$A$515:$Y$677,"Error")))),'Index LA Main'!U$1,0),"Error")</f>
        <v>-</v>
      </c>
      <c r="V146" s="77">
        <f>IFERROR(VLOOKUP($A146,IF('Index LA Main'!$B$4=1,'Index LA Main'!$A$8:$Y$170,IF('Index LA Main'!$B$4=2,'Index LA Main'!$A$177:$Y$339,IF('Index LA Main'!$B$4=3,'Index LA Main'!$A$346:$Y$508,IF('Index LA Main'!$B$4=4,'Index LA Main'!$A$515:$Y$677,"Error")))),'Index LA Main'!V$1,0),"Error")</f>
        <v>0.01</v>
      </c>
      <c r="W146" s="77">
        <f>IFERROR(VLOOKUP($A146,IF('Index LA Main'!$B$4=1,'Index LA Main'!$A$8:$Y$170,IF('Index LA Main'!$B$4=2,'Index LA Main'!$A$177:$Y$339,IF('Index LA Main'!$B$4=3,'Index LA Main'!$A$346:$Y$508,IF('Index LA Main'!$B$4=4,'Index LA Main'!$A$515:$Y$677,"Error")))),'Index LA Main'!W$1,0),"Error")</f>
        <v>0.05</v>
      </c>
      <c r="X146" s="77">
        <f>IFERROR(VLOOKUP($A146,IF('Index LA Main'!$B$4=1,'Index LA Main'!$A$8:$Y$170,IF('Index LA Main'!$B$4=2,'Index LA Main'!$A$177:$Y$339,IF('Index LA Main'!$B$4=3,'Index LA Main'!$A$346:$Y$508,IF('Index LA Main'!$B$4=4,'Index LA Main'!$A$515:$Y$677,"Error")))),'Index LA Main'!X$1,0),"Error")</f>
        <v>0.01</v>
      </c>
      <c r="Y146" s="77">
        <f>IFERROR(VLOOKUP($A146,IF('Index LA Main'!$B$4=1,'Index LA Main'!$A$8:$Y$170,IF('Index LA Main'!$B$4=2,'Index LA Main'!$A$177:$Y$339,IF('Index LA Main'!$B$4=3,'Index LA Main'!$A$346:$Y$508,IF('Index LA Main'!$B$4=4,'Index LA Main'!$A$515:$Y$677,"Error")))),'Index LA Main'!Y$1,0),"Error")</f>
        <v>0.01</v>
      </c>
    </row>
    <row r="147" spans="1:25" s="129" customFormat="1" x14ac:dyDescent="0.2">
      <c r="A147" s="6">
        <v>357</v>
      </c>
      <c r="B147" s="6" t="s">
        <v>314</v>
      </c>
      <c r="C147" s="7" t="s">
        <v>168</v>
      </c>
      <c r="D147" s="122">
        <f>IFERROR(VLOOKUP($A147,IF('Index LA Main'!$B$4=1,'Index LA Main'!$A$8:$Y$170,IF('Index LA Main'!$B$4=2,'Index LA Main'!$A$177:$Y$339,IF('Index LA Main'!$B$4=3,'Index LA Main'!$A$346:$Y$508,IF('Index LA Main'!$B$4=4,'Index LA Main'!$A$515:$Y$677,"Error")))),'Index LA Main'!D$1,0),"Error")</f>
        <v>2670</v>
      </c>
      <c r="E147" s="77">
        <f>IFERROR(VLOOKUP($A147,IF('Index LA Main'!$B$4=1,'Index LA Main'!$A$8:$Y$170,IF('Index LA Main'!$B$4=2,'Index LA Main'!$A$177:$Y$339,IF('Index LA Main'!$B$4=3,'Index LA Main'!$A$346:$Y$508,IF('Index LA Main'!$B$4=4,'Index LA Main'!$A$515:$Y$677,"Error")))),'Index LA Main'!E$1,0),"Error")</f>
        <v>0.91</v>
      </c>
      <c r="F147" s="77">
        <f>IFERROR(VLOOKUP($A147,IF('Index LA Main'!$B$4=1,'Index LA Main'!$A$8:$Y$170,IF('Index LA Main'!$B$4=2,'Index LA Main'!$A$177:$Y$339,IF('Index LA Main'!$B$4=3,'Index LA Main'!$A$346:$Y$508,IF('Index LA Main'!$B$4=4,'Index LA Main'!$A$515:$Y$677,"Error")))),'Index LA Main'!F$1,0),"Error")</f>
        <v>0.89</v>
      </c>
      <c r="G147" s="77">
        <f>IFERROR(VLOOKUP($A147,IF('Index LA Main'!$B$4=1,'Index LA Main'!$A$8:$Y$170,IF('Index LA Main'!$B$4=2,'Index LA Main'!$A$177:$Y$339,IF('Index LA Main'!$B$4=3,'Index LA Main'!$A$346:$Y$508,IF('Index LA Main'!$B$4=4,'Index LA Main'!$A$515:$Y$677,"Error")))),'Index LA Main'!G$1,0),"Error")</f>
        <v>0.34</v>
      </c>
      <c r="H147" s="77" t="str">
        <f>IFERROR(VLOOKUP($A147,IF('Index LA Main'!$B$4=1,'Index LA Main'!$A$8:$Y$170,IF('Index LA Main'!$B$4=2,'Index LA Main'!$A$177:$Y$339,IF('Index LA Main'!$B$4=3,'Index LA Main'!$A$346:$Y$508,IF('Index LA Main'!$B$4=4,'Index LA Main'!$A$515:$Y$677,"Error")))),'Index LA Main'!H$1,0),"Error")</f>
        <v>x</v>
      </c>
      <c r="I147" s="77">
        <f>IFERROR(VLOOKUP($A147,IF('Index LA Main'!$B$4=1,'Index LA Main'!$A$8:$Y$170,IF('Index LA Main'!$B$4=2,'Index LA Main'!$A$177:$Y$339,IF('Index LA Main'!$B$4=3,'Index LA Main'!$A$346:$Y$508,IF('Index LA Main'!$B$4=4,'Index LA Main'!$A$515:$Y$677,"Error")))),'Index LA Main'!I$1,0),"Error")</f>
        <v>0.05</v>
      </c>
      <c r="J147" s="77">
        <f>IFERROR(VLOOKUP($A147,IF('Index LA Main'!$B$4=1,'Index LA Main'!$A$8:$Y$170,IF('Index LA Main'!$B$4=2,'Index LA Main'!$A$177:$Y$339,IF('Index LA Main'!$B$4=3,'Index LA Main'!$A$346:$Y$508,IF('Index LA Main'!$B$4=4,'Index LA Main'!$A$515:$Y$677,"Error")))),'Index LA Main'!J$1,0),"Error")</f>
        <v>0.08</v>
      </c>
      <c r="K147" s="77">
        <f>IFERROR(VLOOKUP($A147,IF('Index LA Main'!$B$4=1,'Index LA Main'!$A$8:$Y$170,IF('Index LA Main'!$B$4=2,'Index LA Main'!$A$177:$Y$339,IF('Index LA Main'!$B$4=3,'Index LA Main'!$A$346:$Y$508,IF('Index LA Main'!$B$4=4,'Index LA Main'!$A$515:$Y$677,"Error")))),'Index LA Main'!K$1,0),"Error")</f>
        <v>0.42</v>
      </c>
      <c r="L147" s="77">
        <f>IFERROR(VLOOKUP($A147,IF('Index LA Main'!$B$4=1,'Index LA Main'!$A$8:$Y$170,IF('Index LA Main'!$B$4=2,'Index LA Main'!$A$177:$Y$339,IF('Index LA Main'!$B$4=3,'Index LA Main'!$A$346:$Y$508,IF('Index LA Main'!$B$4=4,'Index LA Main'!$A$515:$Y$677,"Error")))),'Index LA Main'!L$1,0),"Error")</f>
        <v>0</v>
      </c>
      <c r="M147" s="77">
        <f>IFERROR(VLOOKUP($A147,IF('Index LA Main'!$B$4=1,'Index LA Main'!$A$8:$Y$170,IF('Index LA Main'!$B$4=2,'Index LA Main'!$A$177:$Y$339,IF('Index LA Main'!$B$4=3,'Index LA Main'!$A$346:$Y$508,IF('Index LA Main'!$B$4=4,'Index LA Main'!$A$515:$Y$677,"Error")))),'Index LA Main'!M$1,0),"Error")</f>
        <v>0</v>
      </c>
      <c r="N147" s="77" t="str">
        <f>IFERROR(VLOOKUP($A147,IF('Index LA Main'!$B$4=1,'Index LA Main'!$A$8:$Y$170,IF('Index LA Main'!$B$4=2,'Index LA Main'!$A$177:$Y$339,IF('Index LA Main'!$B$4=3,'Index LA Main'!$A$346:$Y$508,IF('Index LA Main'!$B$4=4,'Index LA Main'!$A$515:$Y$677,"Error")))),'Index LA Main'!N$1,0),"Error")</f>
        <v>x</v>
      </c>
      <c r="O147" s="77">
        <f>IFERROR(VLOOKUP($A147,IF('Index LA Main'!$B$4=1,'Index LA Main'!$A$8:$Y$170,IF('Index LA Main'!$B$4=2,'Index LA Main'!$A$177:$Y$339,IF('Index LA Main'!$B$4=3,'Index LA Main'!$A$346:$Y$508,IF('Index LA Main'!$B$4=4,'Index LA Main'!$A$515:$Y$677,"Error")))),'Index LA Main'!O$1,0),"Error")</f>
        <v>7.0000000000000007E-2</v>
      </c>
      <c r="P147" s="77">
        <f>IFERROR(VLOOKUP($A147,IF('Index LA Main'!$B$4=1,'Index LA Main'!$A$8:$Y$170,IF('Index LA Main'!$B$4=2,'Index LA Main'!$A$177:$Y$339,IF('Index LA Main'!$B$4=3,'Index LA Main'!$A$346:$Y$508,IF('Index LA Main'!$B$4=4,'Index LA Main'!$A$515:$Y$677,"Error")))),'Index LA Main'!P$1,0),"Error")</f>
        <v>0</v>
      </c>
      <c r="Q147" s="77" t="str">
        <f>IFERROR(VLOOKUP($A147,IF('Index LA Main'!$B$4=1,'Index LA Main'!$A$8:$Y$170,IF('Index LA Main'!$B$4=2,'Index LA Main'!$A$177:$Y$339,IF('Index LA Main'!$B$4=3,'Index LA Main'!$A$346:$Y$508,IF('Index LA Main'!$B$4=4,'Index LA Main'!$A$515:$Y$677,"Error")))),'Index LA Main'!Q$1,0),"Error")</f>
        <v>-</v>
      </c>
      <c r="R147" s="77">
        <f>IFERROR(VLOOKUP($A147,IF('Index LA Main'!$B$4=1,'Index LA Main'!$A$8:$Y$170,IF('Index LA Main'!$B$4=2,'Index LA Main'!$A$177:$Y$339,IF('Index LA Main'!$B$4=3,'Index LA Main'!$A$346:$Y$508,IF('Index LA Main'!$B$4=4,'Index LA Main'!$A$515:$Y$677,"Error")))),'Index LA Main'!R$1,0),"Error")</f>
        <v>0.01</v>
      </c>
      <c r="S147" s="77">
        <f>IFERROR(VLOOKUP($A147,IF('Index LA Main'!$B$4=1,'Index LA Main'!$A$8:$Y$170,IF('Index LA Main'!$B$4=2,'Index LA Main'!$A$177:$Y$339,IF('Index LA Main'!$B$4=3,'Index LA Main'!$A$346:$Y$508,IF('Index LA Main'!$B$4=4,'Index LA Main'!$A$515:$Y$677,"Error")))),'Index LA Main'!S$1,0),"Error")</f>
        <v>0.01</v>
      </c>
      <c r="T147" s="77" t="str">
        <f>IFERROR(VLOOKUP($A147,IF('Index LA Main'!$B$4=1,'Index LA Main'!$A$8:$Y$170,IF('Index LA Main'!$B$4=2,'Index LA Main'!$A$177:$Y$339,IF('Index LA Main'!$B$4=3,'Index LA Main'!$A$346:$Y$508,IF('Index LA Main'!$B$4=4,'Index LA Main'!$A$515:$Y$677,"Error")))),'Index LA Main'!T$1,0),"Error")</f>
        <v>-</v>
      </c>
      <c r="U147" s="77" t="str">
        <f>IFERROR(VLOOKUP($A147,IF('Index LA Main'!$B$4=1,'Index LA Main'!$A$8:$Y$170,IF('Index LA Main'!$B$4=2,'Index LA Main'!$A$177:$Y$339,IF('Index LA Main'!$B$4=3,'Index LA Main'!$A$346:$Y$508,IF('Index LA Main'!$B$4=4,'Index LA Main'!$A$515:$Y$677,"Error")))),'Index LA Main'!U$1,0),"Error")</f>
        <v>-</v>
      </c>
      <c r="V147" s="77">
        <f>IFERROR(VLOOKUP($A147,IF('Index LA Main'!$B$4=1,'Index LA Main'!$A$8:$Y$170,IF('Index LA Main'!$B$4=2,'Index LA Main'!$A$177:$Y$339,IF('Index LA Main'!$B$4=3,'Index LA Main'!$A$346:$Y$508,IF('Index LA Main'!$B$4=4,'Index LA Main'!$A$515:$Y$677,"Error")))),'Index LA Main'!V$1,0),"Error")</f>
        <v>0.01</v>
      </c>
      <c r="W147" s="77">
        <f>IFERROR(VLOOKUP($A147,IF('Index LA Main'!$B$4=1,'Index LA Main'!$A$8:$Y$170,IF('Index LA Main'!$B$4=2,'Index LA Main'!$A$177:$Y$339,IF('Index LA Main'!$B$4=3,'Index LA Main'!$A$346:$Y$508,IF('Index LA Main'!$B$4=4,'Index LA Main'!$A$515:$Y$677,"Error")))),'Index LA Main'!W$1,0),"Error")</f>
        <v>0.06</v>
      </c>
      <c r="X147" s="77">
        <f>IFERROR(VLOOKUP($A147,IF('Index LA Main'!$B$4=1,'Index LA Main'!$A$8:$Y$170,IF('Index LA Main'!$B$4=2,'Index LA Main'!$A$177:$Y$339,IF('Index LA Main'!$B$4=3,'Index LA Main'!$A$346:$Y$508,IF('Index LA Main'!$B$4=4,'Index LA Main'!$A$515:$Y$677,"Error")))),'Index LA Main'!X$1,0),"Error")</f>
        <v>0.02</v>
      </c>
      <c r="Y147" s="77">
        <f>IFERROR(VLOOKUP($A147,IF('Index LA Main'!$B$4=1,'Index LA Main'!$A$8:$Y$170,IF('Index LA Main'!$B$4=2,'Index LA Main'!$A$177:$Y$339,IF('Index LA Main'!$B$4=3,'Index LA Main'!$A$346:$Y$508,IF('Index LA Main'!$B$4=4,'Index LA Main'!$A$515:$Y$677,"Error")))),'Index LA Main'!Y$1,0),"Error")</f>
        <v>0.01</v>
      </c>
    </row>
    <row r="148" spans="1:25" s="129" customFormat="1" x14ac:dyDescent="0.2">
      <c r="A148" s="6">
        <v>894</v>
      </c>
      <c r="B148" s="6" t="s">
        <v>315</v>
      </c>
      <c r="C148" s="7" t="s">
        <v>174</v>
      </c>
      <c r="D148" s="122">
        <f>IFERROR(VLOOKUP($A148,IF('Index LA Main'!$B$4=1,'Index LA Main'!$A$8:$Y$170,IF('Index LA Main'!$B$4=2,'Index LA Main'!$A$177:$Y$339,IF('Index LA Main'!$B$4=3,'Index LA Main'!$A$346:$Y$508,IF('Index LA Main'!$B$4=4,'Index LA Main'!$A$515:$Y$677,"Error")))),'Index LA Main'!D$1,0),"Error")</f>
        <v>2030</v>
      </c>
      <c r="E148" s="77">
        <f>IFERROR(VLOOKUP($A148,IF('Index LA Main'!$B$4=1,'Index LA Main'!$A$8:$Y$170,IF('Index LA Main'!$B$4=2,'Index LA Main'!$A$177:$Y$339,IF('Index LA Main'!$B$4=3,'Index LA Main'!$A$346:$Y$508,IF('Index LA Main'!$B$4=4,'Index LA Main'!$A$515:$Y$677,"Error")))),'Index LA Main'!E$1,0),"Error")</f>
        <v>0.92</v>
      </c>
      <c r="F148" s="77">
        <f>IFERROR(VLOOKUP($A148,IF('Index LA Main'!$B$4=1,'Index LA Main'!$A$8:$Y$170,IF('Index LA Main'!$B$4=2,'Index LA Main'!$A$177:$Y$339,IF('Index LA Main'!$B$4=3,'Index LA Main'!$A$346:$Y$508,IF('Index LA Main'!$B$4=4,'Index LA Main'!$A$515:$Y$677,"Error")))),'Index LA Main'!F$1,0),"Error")</f>
        <v>0.89</v>
      </c>
      <c r="G148" s="77">
        <f>IFERROR(VLOOKUP($A148,IF('Index LA Main'!$B$4=1,'Index LA Main'!$A$8:$Y$170,IF('Index LA Main'!$B$4=2,'Index LA Main'!$A$177:$Y$339,IF('Index LA Main'!$B$4=3,'Index LA Main'!$A$346:$Y$508,IF('Index LA Main'!$B$4=4,'Index LA Main'!$A$515:$Y$677,"Error")))),'Index LA Main'!G$1,0),"Error")</f>
        <v>0.3</v>
      </c>
      <c r="H148" s="77" t="str">
        <f>IFERROR(VLOOKUP($A148,IF('Index LA Main'!$B$4=1,'Index LA Main'!$A$8:$Y$170,IF('Index LA Main'!$B$4=2,'Index LA Main'!$A$177:$Y$339,IF('Index LA Main'!$B$4=3,'Index LA Main'!$A$346:$Y$508,IF('Index LA Main'!$B$4=4,'Index LA Main'!$A$515:$Y$677,"Error")))),'Index LA Main'!H$1,0),"Error")</f>
        <v>x</v>
      </c>
      <c r="I148" s="77">
        <f>IFERROR(VLOOKUP($A148,IF('Index LA Main'!$B$4=1,'Index LA Main'!$A$8:$Y$170,IF('Index LA Main'!$B$4=2,'Index LA Main'!$A$177:$Y$339,IF('Index LA Main'!$B$4=3,'Index LA Main'!$A$346:$Y$508,IF('Index LA Main'!$B$4=4,'Index LA Main'!$A$515:$Y$677,"Error")))),'Index LA Main'!I$1,0),"Error")</f>
        <v>0.04</v>
      </c>
      <c r="J148" s="77">
        <f>IFERROR(VLOOKUP($A148,IF('Index LA Main'!$B$4=1,'Index LA Main'!$A$8:$Y$170,IF('Index LA Main'!$B$4=2,'Index LA Main'!$A$177:$Y$339,IF('Index LA Main'!$B$4=3,'Index LA Main'!$A$346:$Y$508,IF('Index LA Main'!$B$4=4,'Index LA Main'!$A$515:$Y$677,"Error")))),'Index LA Main'!J$1,0),"Error")</f>
        <v>0.28999999999999998</v>
      </c>
      <c r="K148" s="77">
        <f>IFERROR(VLOOKUP($A148,IF('Index LA Main'!$B$4=1,'Index LA Main'!$A$8:$Y$170,IF('Index LA Main'!$B$4=2,'Index LA Main'!$A$177:$Y$339,IF('Index LA Main'!$B$4=3,'Index LA Main'!$A$346:$Y$508,IF('Index LA Main'!$B$4=4,'Index LA Main'!$A$515:$Y$677,"Error")))),'Index LA Main'!K$1,0),"Error")</f>
        <v>0.25</v>
      </c>
      <c r="L148" s="77" t="str">
        <f>IFERROR(VLOOKUP($A148,IF('Index LA Main'!$B$4=1,'Index LA Main'!$A$8:$Y$170,IF('Index LA Main'!$B$4=2,'Index LA Main'!$A$177:$Y$339,IF('Index LA Main'!$B$4=3,'Index LA Main'!$A$346:$Y$508,IF('Index LA Main'!$B$4=4,'Index LA Main'!$A$515:$Y$677,"Error")))),'Index LA Main'!L$1,0),"Error")</f>
        <v>x</v>
      </c>
      <c r="M148" s="77">
        <f>IFERROR(VLOOKUP($A148,IF('Index LA Main'!$B$4=1,'Index LA Main'!$A$8:$Y$170,IF('Index LA Main'!$B$4=2,'Index LA Main'!$A$177:$Y$339,IF('Index LA Main'!$B$4=3,'Index LA Main'!$A$346:$Y$508,IF('Index LA Main'!$B$4=4,'Index LA Main'!$A$515:$Y$677,"Error")))),'Index LA Main'!M$1,0),"Error")</f>
        <v>0</v>
      </c>
      <c r="N148" s="77">
        <f>IFERROR(VLOOKUP($A148,IF('Index LA Main'!$B$4=1,'Index LA Main'!$A$8:$Y$170,IF('Index LA Main'!$B$4=2,'Index LA Main'!$A$177:$Y$339,IF('Index LA Main'!$B$4=3,'Index LA Main'!$A$346:$Y$508,IF('Index LA Main'!$B$4=4,'Index LA Main'!$A$515:$Y$677,"Error")))),'Index LA Main'!N$1,0),"Error")</f>
        <v>0</v>
      </c>
      <c r="O148" s="77">
        <f>IFERROR(VLOOKUP($A148,IF('Index LA Main'!$B$4=1,'Index LA Main'!$A$8:$Y$170,IF('Index LA Main'!$B$4=2,'Index LA Main'!$A$177:$Y$339,IF('Index LA Main'!$B$4=3,'Index LA Main'!$A$346:$Y$508,IF('Index LA Main'!$B$4=4,'Index LA Main'!$A$515:$Y$677,"Error")))),'Index LA Main'!O$1,0),"Error")</f>
        <v>0.04</v>
      </c>
      <c r="P148" s="77">
        <f>IFERROR(VLOOKUP($A148,IF('Index LA Main'!$B$4=1,'Index LA Main'!$A$8:$Y$170,IF('Index LA Main'!$B$4=2,'Index LA Main'!$A$177:$Y$339,IF('Index LA Main'!$B$4=3,'Index LA Main'!$A$346:$Y$508,IF('Index LA Main'!$B$4=4,'Index LA Main'!$A$515:$Y$677,"Error")))),'Index LA Main'!P$1,0),"Error")</f>
        <v>0</v>
      </c>
      <c r="Q148" s="77" t="str">
        <f>IFERROR(VLOOKUP($A148,IF('Index LA Main'!$B$4=1,'Index LA Main'!$A$8:$Y$170,IF('Index LA Main'!$B$4=2,'Index LA Main'!$A$177:$Y$339,IF('Index LA Main'!$B$4=3,'Index LA Main'!$A$346:$Y$508,IF('Index LA Main'!$B$4=4,'Index LA Main'!$A$515:$Y$677,"Error")))),'Index LA Main'!Q$1,0),"Error")</f>
        <v>-</v>
      </c>
      <c r="R148" s="77">
        <f>IFERROR(VLOOKUP($A148,IF('Index LA Main'!$B$4=1,'Index LA Main'!$A$8:$Y$170,IF('Index LA Main'!$B$4=2,'Index LA Main'!$A$177:$Y$339,IF('Index LA Main'!$B$4=3,'Index LA Main'!$A$346:$Y$508,IF('Index LA Main'!$B$4=4,'Index LA Main'!$A$515:$Y$677,"Error")))),'Index LA Main'!R$1,0),"Error")</f>
        <v>0.01</v>
      </c>
      <c r="S148" s="77" t="str">
        <f>IFERROR(VLOOKUP($A148,IF('Index LA Main'!$B$4=1,'Index LA Main'!$A$8:$Y$170,IF('Index LA Main'!$B$4=2,'Index LA Main'!$A$177:$Y$339,IF('Index LA Main'!$B$4=3,'Index LA Main'!$A$346:$Y$508,IF('Index LA Main'!$B$4=4,'Index LA Main'!$A$515:$Y$677,"Error")))),'Index LA Main'!S$1,0),"Error")</f>
        <v>-</v>
      </c>
      <c r="T148" s="77">
        <f>IFERROR(VLOOKUP($A148,IF('Index LA Main'!$B$4=1,'Index LA Main'!$A$8:$Y$170,IF('Index LA Main'!$B$4=2,'Index LA Main'!$A$177:$Y$339,IF('Index LA Main'!$B$4=3,'Index LA Main'!$A$346:$Y$508,IF('Index LA Main'!$B$4=4,'Index LA Main'!$A$515:$Y$677,"Error")))),'Index LA Main'!T$1,0),"Error")</f>
        <v>0.01</v>
      </c>
      <c r="U148" s="77" t="str">
        <f>IFERROR(VLOOKUP($A148,IF('Index LA Main'!$B$4=1,'Index LA Main'!$A$8:$Y$170,IF('Index LA Main'!$B$4=2,'Index LA Main'!$A$177:$Y$339,IF('Index LA Main'!$B$4=3,'Index LA Main'!$A$346:$Y$508,IF('Index LA Main'!$B$4=4,'Index LA Main'!$A$515:$Y$677,"Error")))),'Index LA Main'!U$1,0),"Error")</f>
        <v>x</v>
      </c>
      <c r="V148" s="77">
        <f>IFERROR(VLOOKUP($A148,IF('Index LA Main'!$B$4=1,'Index LA Main'!$A$8:$Y$170,IF('Index LA Main'!$B$4=2,'Index LA Main'!$A$177:$Y$339,IF('Index LA Main'!$B$4=3,'Index LA Main'!$A$346:$Y$508,IF('Index LA Main'!$B$4=4,'Index LA Main'!$A$515:$Y$677,"Error")))),'Index LA Main'!V$1,0),"Error")</f>
        <v>0.02</v>
      </c>
      <c r="W148" s="77">
        <f>IFERROR(VLOOKUP($A148,IF('Index LA Main'!$B$4=1,'Index LA Main'!$A$8:$Y$170,IF('Index LA Main'!$B$4=2,'Index LA Main'!$A$177:$Y$339,IF('Index LA Main'!$B$4=3,'Index LA Main'!$A$346:$Y$508,IF('Index LA Main'!$B$4=4,'Index LA Main'!$A$515:$Y$677,"Error")))),'Index LA Main'!W$1,0),"Error")</f>
        <v>0.05</v>
      </c>
      <c r="X148" s="77">
        <f>IFERROR(VLOOKUP($A148,IF('Index LA Main'!$B$4=1,'Index LA Main'!$A$8:$Y$170,IF('Index LA Main'!$B$4=2,'Index LA Main'!$A$177:$Y$339,IF('Index LA Main'!$B$4=3,'Index LA Main'!$A$346:$Y$508,IF('Index LA Main'!$B$4=4,'Index LA Main'!$A$515:$Y$677,"Error")))),'Index LA Main'!X$1,0),"Error")</f>
        <v>0.02</v>
      </c>
      <c r="Y148" s="77">
        <f>IFERROR(VLOOKUP($A148,IF('Index LA Main'!$B$4=1,'Index LA Main'!$A$8:$Y$170,IF('Index LA Main'!$B$4=2,'Index LA Main'!$A$177:$Y$339,IF('Index LA Main'!$B$4=3,'Index LA Main'!$A$346:$Y$508,IF('Index LA Main'!$B$4=4,'Index LA Main'!$A$515:$Y$677,"Error")))),'Index LA Main'!Y$1,0),"Error")</f>
        <v>0.01</v>
      </c>
    </row>
    <row r="149" spans="1:25" s="129" customFormat="1" x14ac:dyDescent="0.2">
      <c r="A149" s="6">
        <v>883</v>
      </c>
      <c r="B149" s="6" t="s">
        <v>316</v>
      </c>
      <c r="C149" s="7" t="s">
        <v>176</v>
      </c>
      <c r="D149" s="122">
        <f>IFERROR(VLOOKUP($A149,IF('Index LA Main'!$B$4=1,'Index LA Main'!$A$8:$Y$170,IF('Index LA Main'!$B$4=2,'Index LA Main'!$A$177:$Y$339,IF('Index LA Main'!$B$4=3,'Index LA Main'!$A$346:$Y$508,IF('Index LA Main'!$B$4=4,'Index LA Main'!$A$515:$Y$677,"Error")))),'Index LA Main'!D$1,0),"Error")</f>
        <v>1810</v>
      </c>
      <c r="E149" s="77">
        <f>IFERROR(VLOOKUP($A149,IF('Index LA Main'!$B$4=1,'Index LA Main'!$A$8:$Y$170,IF('Index LA Main'!$B$4=2,'Index LA Main'!$A$177:$Y$339,IF('Index LA Main'!$B$4=3,'Index LA Main'!$A$346:$Y$508,IF('Index LA Main'!$B$4=4,'Index LA Main'!$A$515:$Y$677,"Error")))),'Index LA Main'!E$1,0),"Error")</f>
        <v>0.91</v>
      </c>
      <c r="F149" s="77">
        <f>IFERROR(VLOOKUP($A149,IF('Index LA Main'!$B$4=1,'Index LA Main'!$A$8:$Y$170,IF('Index LA Main'!$B$4=2,'Index LA Main'!$A$177:$Y$339,IF('Index LA Main'!$B$4=3,'Index LA Main'!$A$346:$Y$508,IF('Index LA Main'!$B$4=4,'Index LA Main'!$A$515:$Y$677,"Error")))),'Index LA Main'!F$1,0),"Error")</f>
        <v>0.88</v>
      </c>
      <c r="G149" s="77">
        <f>IFERROR(VLOOKUP($A149,IF('Index LA Main'!$B$4=1,'Index LA Main'!$A$8:$Y$170,IF('Index LA Main'!$B$4=2,'Index LA Main'!$A$177:$Y$339,IF('Index LA Main'!$B$4=3,'Index LA Main'!$A$346:$Y$508,IF('Index LA Main'!$B$4=4,'Index LA Main'!$A$515:$Y$677,"Error")))),'Index LA Main'!G$1,0),"Error")</f>
        <v>0.27</v>
      </c>
      <c r="H149" s="77">
        <f>IFERROR(VLOOKUP($A149,IF('Index LA Main'!$B$4=1,'Index LA Main'!$A$8:$Y$170,IF('Index LA Main'!$B$4=2,'Index LA Main'!$A$177:$Y$339,IF('Index LA Main'!$B$4=3,'Index LA Main'!$A$346:$Y$508,IF('Index LA Main'!$B$4=4,'Index LA Main'!$A$515:$Y$677,"Error")))),'Index LA Main'!H$1,0),"Error")</f>
        <v>0</v>
      </c>
      <c r="I149" s="77">
        <f>IFERROR(VLOOKUP($A149,IF('Index LA Main'!$B$4=1,'Index LA Main'!$A$8:$Y$170,IF('Index LA Main'!$B$4=2,'Index LA Main'!$A$177:$Y$339,IF('Index LA Main'!$B$4=3,'Index LA Main'!$A$346:$Y$508,IF('Index LA Main'!$B$4=4,'Index LA Main'!$A$515:$Y$677,"Error")))),'Index LA Main'!I$1,0),"Error")</f>
        <v>0.03</v>
      </c>
      <c r="J149" s="77">
        <f>IFERROR(VLOOKUP($A149,IF('Index LA Main'!$B$4=1,'Index LA Main'!$A$8:$Y$170,IF('Index LA Main'!$B$4=2,'Index LA Main'!$A$177:$Y$339,IF('Index LA Main'!$B$4=3,'Index LA Main'!$A$346:$Y$508,IF('Index LA Main'!$B$4=4,'Index LA Main'!$A$515:$Y$677,"Error")))),'Index LA Main'!J$1,0),"Error")</f>
        <v>0.19</v>
      </c>
      <c r="K149" s="77">
        <f>IFERROR(VLOOKUP($A149,IF('Index LA Main'!$B$4=1,'Index LA Main'!$A$8:$Y$170,IF('Index LA Main'!$B$4=2,'Index LA Main'!$A$177:$Y$339,IF('Index LA Main'!$B$4=3,'Index LA Main'!$A$346:$Y$508,IF('Index LA Main'!$B$4=4,'Index LA Main'!$A$515:$Y$677,"Error")))),'Index LA Main'!K$1,0),"Error")</f>
        <v>0.39</v>
      </c>
      <c r="L149" s="77">
        <f>IFERROR(VLOOKUP($A149,IF('Index LA Main'!$B$4=1,'Index LA Main'!$A$8:$Y$170,IF('Index LA Main'!$B$4=2,'Index LA Main'!$A$177:$Y$339,IF('Index LA Main'!$B$4=3,'Index LA Main'!$A$346:$Y$508,IF('Index LA Main'!$B$4=4,'Index LA Main'!$A$515:$Y$677,"Error")))),'Index LA Main'!L$1,0),"Error")</f>
        <v>0</v>
      </c>
      <c r="M149" s="77">
        <f>IFERROR(VLOOKUP($A149,IF('Index LA Main'!$B$4=1,'Index LA Main'!$A$8:$Y$170,IF('Index LA Main'!$B$4=2,'Index LA Main'!$A$177:$Y$339,IF('Index LA Main'!$B$4=3,'Index LA Main'!$A$346:$Y$508,IF('Index LA Main'!$B$4=4,'Index LA Main'!$A$515:$Y$677,"Error")))),'Index LA Main'!M$1,0),"Error")</f>
        <v>0</v>
      </c>
      <c r="N149" s="77" t="str">
        <f>IFERROR(VLOOKUP($A149,IF('Index LA Main'!$B$4=1,'Index LA Main'!$A$8:$Y$170,IF('Index LA Main'!$B$4=2,'Index LA Main'!$A$177:$Y$339,IF('Index LA Main'!$B$4=3,'Index LA Main'!$A$346:$Y$508,IF('Index LA Main'!$B$4=4,'Index LA Main'!$A$515:$Y$677,"Error")))),'Index LA Main'!N$1,0),"Error")</f>
        <v>x</v>
      </c>
      <c r="O149" s="77">
        <f>IFERROR(VLOOKUP($A149,IF('Index LA Main'!$B$4=1,'Index LA Main'!$A$8:$Y$170,IF('Index LA Main'!$B$4=2,'Index LA Main'!$A$177:$Y$339,IF('Index LA Main'!$B$4=3,'Index LA Main'!$A$346:$Y$508,IF('Index LA Main'!$B$4=4,'Index LA Main'!$A$515:$Y$677,"Error")))),'Index LA Main'!O$1,0),"Error")</f>
        <v>0.05</v>
      </c>
      <c r="P149" s="77">
        <f>IFERROR(VLOOKUP($A149,IF('Index LA Main'!$B$4=1,'Index LA Main'!$A$8:$Y$170,IF('Index LA Main'!$B$4=2,'Index LA Main'!$A$177:$Y$339,IF('Index LA Main'!$B$4=3,'Index LA Main'!$A$346:$Y$508,IF('Index LA Main'!$B$4=4,'Index LA Main'!$A$515:$Y$677,"Error")))),'Index LA Main'!P$1,0),"Error")</f>
        <v>0</v>
      </c>
      <c r="Q149" s="77" t="str">
        <f>IFERROR(VLOOKUP($A149,IF('Index LA Main'!$B$4=1,'Index LA Main'!$A$8:$Y$170,IF('Index LA Main'!$B$4=2,'Index LA Main'!$A$177:$Y$339,IF('Index LA Main'!$B$4=3,'Index LA Main'!$A$346:$Y$508,IF('Index LA Main'!$B$4=4,'Index LA Main'!$A$515:$Y$677,"Error")))),'Index LA Main'!Q$1,0),"Error")</f>
        <v>-</v>
      </c>
      <c r="R149" s="77">
        <f>IFERROR(VLOOKUP($A149,IF('Index LA Main'!$B$4=1,'Index LA Main'!$A$8:$Y$170,IF('Index LA Main'!$B$4=2,'Index LA Main'!$A$177:$Y$339,IF('Index LA Main'!$B$4=3,'Index LA Main'!$A$346:$Y$508,IF('Index LA Main'!$B$4=4,'Index LA Main'!$A$515:$Y$677,"Error")))),'Index LA Main'!R$1,0),"Error")</f>
        <v>0.02</v>
      </c>
      <c r="S149" s="77">
        <f>IFERROR(VLOOKUP($A149,IF('Index LA Main'!$B$4=1,'Index LA Main'!$A$8:$Y$170,IF('Index LA Main'!$B$4=2,'Index LA Main'!$A$177:$Y$339,IF('Index LA Main'!$B$4=3,'Index LA Main'!$A$346:$Y$508,IF('Index LA Main'!$B$4=4,'Index LA Main'!$A$515:$Y$677,"Error")))),'Index LA Main'!S$1,0),"Error")</f>
        <v>0.01</v>
      </c>
      <c r="T149" s="77" t="str">
        <f>IFERROR(VLOOKUP($A149,IF('Index LA Main'!$B$4=1,'Index LA Main'!$A$8:$Y$170,IF('Index LA Main'!$B$4=2,'Index LA Main'!$A$177:$Y$339,IF('Index LA Main'!$B$4=3,'Index LA Main'!$A$346:$Y$508,IF('Index LA Main'!$B$4=4,'Index LA Main'!$A$515:$Y$677,"Error")))),'Index LA Main'!T$1,0),"Error")</f>
        <v>-</v>
      </c>
      <c r="U149" s="77" t="str">
        <f>IFERROR(VLOOKUP($A149,IF('Index LA Main'!$B$4=1,'Index LA Main'!$A$8:$Y$170,IF('Index LA Main'!$B$4=2,'Index LA Main'!$A$177:$Y$339,IF('Index LA Main'!$B$4=3,'Index LA Main'!$A$346:$Y$508,IF('Index LA Main'!$B$4=4,'Index LA Main'!$A$515:$Y$677,"Error")))),'Index LA Main'!U$1,0),"Error")</f>
        <v>-</v>
      </c>
      <c r="V149" s="77">
        <f>IFERROR(VLOOKUP($A149,IF('Index LA Main'!$B$4=1,'Index LA Main'!$A$8:$Y$170,IF('Index LA Main'!$B$4=2,'Index LA Main'!$A$177:$Y$339,IF('Index LA Main'!$B$4=3,'Index LA Main'!$A$346:$Y$508,IF('Index LA Main'!$B$4=4,'Index LA Main'!$A$515:$Y$677,"Error")))),'Index LA Main'!V$1,0),"Error")</f>
        <v>0.01</v>
      </c>
      <c r="W149" s="77">
        <f>IFERROR(VLOOKUP($A149,IF('Index LA Main'!$B$4=1,'Index LA Main'!$A$8:$Y$170,IF('Index LA Main'!$B$4=2,'Index LA Main'!$A$177:$Y$339,IF('Index LA Main'!$B$4=3,'Index LA Main'!$A$346:$Y$508,IF('Index LA Main'!$B$4=4,'Index LA Main'!$A$515:$Y$677,"Error")))),'Index LA Main'!W$1,0),"Error")</f>
        <v>0.06</v>
      </c>
      <c r="X149" s="77">
        <f>IFERROR(VLOOKUP($A149,IF('Index LA Main'!$B$4=1,'Index LA Main'!$A$8:$Y$170,IF('Index LA Main'!$B$4=2,'Index LA Main'!$A$177:$Y$339,IF('Index LA Main'!$B$4=3,'Index LA Main'!$A$346:$Y$508,IF('Index LA Main'!$B$4=4,'Index LA Main'!$A$515:$Y$677,"Error")))),'Index LA Main'!X$1,0),"Error")</f>
        <v>0.02</v>
      </c>
      <c r="Y149" s="77">
        <f>IFERROR(VLOOKUP($A149,IF('Index LA Main'!$B$4=1,'Index LA Main'!$A$8:$Y$170,IF('Index LA Main'!$B$4=2,'Index LA Main'!$A$177:$Y$339,IF('Index LA Main'!$B$4=3,'Index LA Main'!$A$346:$Y$508,IF('Index LA Main'!$B$4=4,'Index LA Main'!$A$515:$Y$677,"Error")))),'Index LA Main'!Y$1,0),"Error")</f>
        <v>0.01</v>
      </c>
    </row>
    <row r="150" spans="1:25" s="129" customFormat="1" x14ac:dyDescent="0.2">
      <c r="A150" s="6">
        <v>880</v>
      </c>
      <c r="B150" s="6" t="s">
        <v>317</v>
      </c>
      <c r="C150" s="7" t="s">
        <v>184</v>
      </c>
      <c r="D150" s="122">
        <f>IFERROR(VLOOKUP($A150,IF('Index LA Main'!$B$4=1,'Index LA Main'!$A$8:$Y$170,IF('Index LA Main'!$B$4=2,'Index LA Main'!$A$177:$Y$339,IF('Index LA Main'!$B$4=3,'Index LA Main'!$A$346:$Y$508,IF('Index LA Main'!$B$4=4,'Index LA Main'!$A$515:$Y$677,"Error")))),'Index LA Main'!D$1,0),"Error")</f>
        <v>1420</v>
      </c>
      <c r="E150" s="77">
        <f>IFERROR(VLOOKUP($A150,IF('Index LA Main'!$B$4=1,'Index LA Main'!$A$8:$Y$170,IF('Index LA Main'!$B$4=2,'Index LA Main'!$A$177:$Y$339,IF('Index LA Main'!$B$4=3,'Index LA Main'!$A$346:$Y$508,IF('Index LA Main'!$B$4=4,'Index LA Main'!$A$515:$Y$677,"Error")))),'Index LA Main'!E$1,0),"Error")</f>
        <v>0.94</v>
      </c>
      <c r="F150" s="77">
        <f>IFERROR(VLOOKUP($A150,IF('Index LA Main'!$B$4=1,'Index LA Main'!$A$8:$Y$170,IF('Index LA Main'!$B$4=2,'Index LA Main'!$A$177:$Y$339,IF('Index LA Main'!$B$4=3,'Index LA Main'!$A$346:$Y$508,IF('Index LA Main'!$B$4=4,'Index LA Main'!$A$515:$Y$677,"Error")))),'Index LA Main'!F$1,0),"Error")</f>
        <v>0.93</v>
      </c>
      <c r="G150" s="77">
        <f>IFERROR(VLOOKUP($A150,IF('Index LA Main'!$B$4=1,'Index LA Main'!$A$8:$Y$170,IF('Index LA Main'!$B$4=2,'Index LA Main'!$A$177:$Y$339,IF('Index LA Main'!$B$4=3,'Index LA Main'!$A$346:$Y$508,IF('Index LA Main'!$B$4=4,'Index LA Main'!$A$515:$Y$677,"Error")))),'Index LA Main'!G$1,0),"Error")</f>
        <v>0.4</v>
      </c>
      <c r="H150" s="77" t="str">
        <f>IFERROR(VLOOKUP($A150,IF('Index LA Main'!$B$4=1,'Index LA Main'!$A$8:$Y$170,IF('Index LA Main'!$B$4=2,'Index LA Main'!$A$177:$Y$339,IF('Index LA Main'!$B$4=3,'Index LA Main'!$A$346:$Y$508,IF('Index LA Main'!$B$4=4,'Index LA Main'!$A$515:$Y$677,"Error")))),'Index LA Main'!H$1,0),"Error")</f>
        <v>x</v>
      </c>
      <c r="I150" s="77">
        <f>IFERROR(VLOOKUP($A150,IF('Index LA Main'!$B$4=1,'Index LA Main'!$A$8:$Y$170,IF('Index LA Main'!$B$4=2,'Index LA Main'!$A$177:$Y$339,IF('Index LA Main'!$B$4=3,'Index LA Main'!$A$346:$Y$508,IF('Index LA Main'!$B$4=4,'Index LA Main'!$A$515:$Y$677,"Error")))),'Index LA Main'!I$1,0),"Error")</f>
        <v>0.02</v>
      </c>
      <c r="J150" s="77">
        <f>IFERROR(VLOOKUP($A150,IF('Index LA Main'!$B$4=1,'Index LA Main'!$A$8:$Y$170,IF('Index LA Main'!$B$4=2,'Index LA Main'!$A$177:$Y$339,IF('Index LA Main'!$B$4=3,'Index LA Main'!$A$346:$Y$508,IF('Index LA Main'!$B$4=4,'Index LA Main'!$A$515:$Y$677,"Error")))),'Index LA Main'!J$1,0),"Error")</f>
        <v>0.5</v>
      </c>
      <c r="K150" s="77" t="str">
        <f>IFERROR(VLOOKUP($A150,IF('Index LA Main'!$B$4=1,'Index LA Main'!$A$8:$Y$170,IF('Index LA Main'!$B$4=2,'Index LA Main'!$A$177:$Y$339,IF('Index LA Main'!$B$4=3,'Index LA Main'!$A$346:$Y$508,IF('Index LA Main'!$B$4=4,'Index LA Main'!$A$515:$Y$677,"Error")))),'Index LA Main'!K$1,0),"Error")</f>
        <v>x</v>
      </c>
      <c r="L150" s="77">
        <f>IFERROR(VLOOKUP($A150,IF('Index LA Main'!$B$4=1,'Index LA Main'!$A$8:$Y$170,IF('Index LA Main'!$B$4=2,'Index LA Main'!$A$177:$Y$339,IF('Index LA Main'!$B$4=3,'Index LA Main'!$A$346:$Y$508,IF('Index LA Main'!$B$4=4,'Index LA Main'!$A$515:$Y$677,"Error")))),'Index LA Main'!L$1,0),"Error")</f>
        <v>0</v>
      </c>
      <c r="M150" s="77">
        <f>IFERROR(VLOOKUP($A150,IF('Index LA Main'!$B$4=1,'Index LA Main'!$A$8:$Y$170,IF('Index LA Main'!$B$4=2,'Index LA Main'!$A$177:$Y$339,IF('Index LA Main'!$B$4=3,'Index LA Main'!$A$346:$Y$508,IF('Index LA Main'!$B$4=4,'Index LA Main'!$A$515:$Y$677,"Error")))),'Index LA Main'!M$1,0),"Error")</f>
        <v>0</v>
      </c>
      <c r="N150" s="77">
        <f>IFERROR(VLOOKUP($A150,IF('Index LA Main'!$B$4=1,'Index LA Main'!$A$8:$Y$170,IF('Index LA Main'!$B$4=2,'Index LA Main'!$A$177:$Y$339,IF('Index LA Main'!$B$4=3,'Index LA Main'!$A$346:$Y$508,IF('Index LA Main'!$B$4=4,'Index LA Main'!$A$515:$Y$677,"Error")))),'Index LA Main'!N$1,0),"Error")</f>
        <v>0</v>
      </c>
      <c r="O150" s="77">
        <f>IFERROR(VLOOKUP($A150,IF('Index LA Main'!$B$4=1,'Index LA Main'!$A$8:$Y$170,IF('Index LA Main'!$B$4=2,'Index LA Main'!$A$177:$Y$339,IF('Index LA Main'!$B$4=3,'Index LA Main'!$A$346:$Y$508,IF('Index LA Main'!$B$4=4,'Index LA Main'!$A$515:$Y$677,"Error")))),'Index LA Main'!O$1,0),"Error")</f>
        <v>0.05</v>
      </c>
      <c r="P150" s="77">
        <f>IFERROR(VLOOKUP($A150,IF('Index LA Main'!$B$4=1,'Index LA Main'!$A$8:$Y$170,IF('Index LA Main'!$B$4=2,'Index LA Main'!$A$177:$Y$339,IF('Index LA Main'!$B$4=3,'Index LA Main'!$A$346:$Y$508,IF('Index LA Main'!$B$4=4,'Index LA Main'!$A$515:$Y$677,"Error")))),'Index LA Main'!P$1,0),"Error")</f>
        <v>0</v>
      </c>
      <c r="Q150" s="77">
        <f>IFERROR(VLOOKUP($A150,IF('Index LA Main'!$B$4=1,'Index LA Main'!$A$8:$Y$170,IF('Index LA Main'!$B$4=2,'Index LA Main'!$A$177:$Y$339,IF('Index LA Main'!$B$4=3,'Index LA Main'!$A$346:$Y$508,IF('Index LA Main'!$B$4=4,'Index LA Main'!$A$515:$Y$677,"Error")))),'Index LA Main'!Q$1,0),"Error")</f>
        <v>0.01</v>
      </c>
      <c r="R150" s="77">
        <f>IFERROR(VLOOKUP($A150,IF('Index LA Main'!$B$4=1,'Index LA Main'!$A$8:$Y$170,IF('Index LA Main'!$B$4=2,'Index LA Main'!$A$177:$Y$339,IF('Index LA Main'!$B$4=3,'Index LA Main'!$A$346:$Y$508,IF('Index LA Main'!$B$4=4,'Index LA Main'!$A$515:$Y$677,"Error")))),'Index LA Main'!R$1,0),"Error")</f>
        <v>0.01</v>
      </c>
      <c r="S150" s="77" t="str">
        <f>IFERROR(VLOOKUP($A150,IF('Index LA Main'!$B$4=1,'Index LA Main'!$A$8:$Y$170,IF('Index LA Main'!$B$4=2,'Index LA Main'!$A$177:$Y$339,IF('Index LA Main'!$B$4=3,'Index LA Main'!$A$346:$Y$508,IF('Index LA Main'!$B$4=4,'Index LA Main'!$A$515:$Y$677,"Error")))),'Index LA Main'!S$1,0),"Error")</f>
        <v>-</v>
      </c>
      <c r="T150" s="77" t="str">
        <f>IFERROR(VLOOKUP($A150,IF('Index LA Main'!$B$4=1,'Index LA Main'!$A$8:$Y$170,IF('Index LA Main'!$B$4=2,'Index LA Main'!$A$177:$Y$339,IF('Index LA Main'!$B$4=3,'Index LA Main'!$A$346:$Y$508,IF('Index LA Main'!$B$4=4,'Index LA Main'!$A$515:$Y$677,"Error")))),'Index LA Main'!T$1,0),"Error")</f>
        <v>-</v>
      </c>
      <c r="U150" s="77" t="str">
        <f>IFERROR(VLOOKUP($A150,IF('Index LA Main'!$B$4=1,'Index LA Main'!$A$8:$Y$170,IF('Index LA Main'!$B$4=2,'Index LA Main'!$A$177:$Y$339,IF('Index LA Main'!$B$4=3,'Index LA Main'!$A$346:$Y$508,IF('Index LA Main'!$B$4=4,'Index LA Main'!$A$515:$Y$677,"Error")))),'Index LA Main'!U$1,0),"Error")</f>
        <v>x</v>
      </c>
      <c r="V150" s="77" t="str">
        <f>IFERROR(VLOOKUP($A150,IF('Index LA Main'!$B$4=1,'Index LA Main'!$A$8:$Y$170,IF('Index LA Main'!$B$4=2,'Index LA Main'!$A$177:$Y$339,IF('Index LA Main'!$B$4=3,'Index LA Main'!$A$346:$Y$508,IF('Index LA Main'!$B$4=4,'Index LA Main'!$A$515:$Y$677,"Error")))),'Index LA Main'!V$1,0),"Error")</f>
        <v>-</v>
      </c>
      <c r="W150" s="77">
        <f>IFERROR(VLOOKUP($A150,IF('Index LA Main'!$B$4=1,'Index LA Main'!$A$8:$Y$170,IF('Index LA Main'!$B$4=2,'Index LA Main'!$A$177:$Y$339,IF('Index LA Main'!$B$4=3,'Index LA Main'!$A$346:$Y$508,IF('Index LA Main'!$B$4=4,'Index LA Main'!$A$515:$Y$677,"Error")))),'Index LA Main'!W$1,0),"Error")</f>
        <v>0.04</v>
      </c>
      <c r="X150" s="77">
        <f>IFERROR(VLOOKUP($A150,IF('Index LA Main'!$B$4=1,'Index LA Main'!$A$8:$Y$170,IF('Index LA Main'!$B$4=2,'Index LA Main'!$A$177:$Y$339,IF('Index LA Main'!$B$4=3,'Index LA Main'!$A$346:$Y$508,IF('Index LA Main'!$B$4=4,'Index LA Main'!$A$515:$Y$677,"Error")))),'Index LA Main'!X$1,0),"Error")</f>
        <v>0.01</v>
      </c>
      <c r="Y150" s="77">
        <f>IFERROR(VLOOKUP($A150,IF('Index LA Main'!$B$4=1,'Index LA Main'!$A$8:$Y$170,IF('Index LA Main'!$B$4=2,'Index LA Main'!$A$177:$Y$339,IF('Index LA Main'!$B$4=3,'Index LA Main'!$A$346:$Y$508,IF('Index LA Main'!$B$4=4,'Index LA Main'!$A$515:$Y$677,"Error")))),'Index LA Main'!Y$1,0),"Error")</f>
        <v>0.01</v>
      </c>
    </row>
    <row r="151" spans="1:25" s="129" customFormat="1" x14ac:dyDescent="0.2">
      <c r="A151" s="6">
        <v>211</v>
      </c>
      <c r="B151" s="6" t="s">
        <v>318</v>
      </c>
      <c r="C151" s="7" t="s">
        <v>178</v>
      </c>
      <c r="D151" s="122">
        <f>IFERROR(VLOOKUP($A151,IF('Index LA Main'!$B$4=1,'Index LA Main'!$A$8:$Y$170,IF('Index LA Main'!$B$4=2,'Index LA Main'!$A$177:$Y$339,IF('Index LA Main'!$B$4=3,'Index LA Main'!$A$346:$Y$508,IF('Index LA Main'!$B$4=4,'Index LA Main'!$A$515:$Y$677,"Error")))),'Index LA Main'!D$1,0),"Error")</f>
        <v>2480</v>
      </c>
      <c r="E151" s="77">
        <f>IFERROR(VLOOKUP($A151,IF('Index LA Main'!$B$4=1,'Index LA Main'!$A$8:$Y$170,IF('Index LA Main'!$B$4=2,'Index LA Main'!$A$177:$Y$339,IF('Index LA Main'!$B$4=3,'Index LA Main'!$A$346:$Y$508,IF('Index LA Main'!$B$4=4,'Index LA Main'!$A$515:$Y$677,"Error")))),'Index LA Main'!E$1,0),"Error")</f>
        <v>0.93</v>
      </c>
      <c r="F151" s="77">
        <f>IFERROR(VLOOKUP($A151,IF('Index LA Main'!$B$4=1,'Index LA Main'!$A$8:$Y$170,IF('Index LA Main'!$B$4=2,'Index LA Main'!$A$177:$Y$339,IF('Index LA Main'!$B$4=3,'Index LA Main'!$A$346:$Y$508,IF('Index LA Main'!$B$4=4,'Index LA Main'!$A$515:$Y$677,"Error")))),'Index LA Main'!F$1,0),"Error")</f>
        <v>0.92</v>
      </c>
      <c r="G151" s="77">
        <f>IFERROR(VLOOKUP($A151,IF('Index LA Main'!$B$4=1,'Index LA Main'!$A$8:$Y$170,IF('Index LA Main'!$B$4=2,'Index LA Main'!$A$177:$Y$339,IF('Index LA Main'!$B$4=3,'Index LA Main'!$A$346:$Y$508,IF('Index LA Main'!$B$4=4,'Index LA Main'!$A$515:$Y$677,"Error")))),'Index LA Main'!G$1,0),"Error")</f>
        <v>0.27</v>
      </c>
      <c r="H151" s="77" t="str">
        <f>IFERROR(VLOOKUP($A151,IF('Index LA Main'!$B$4=1,'Index LA Main'!$A$8:$Y$170,IF('Index LA Main'!$B$4=2,'Index LA Main'!$A$177:$Y$339,IF('Index LA Main'!$B$4=3,'Index LA Main'!$A$346:$Y$508,IF('Index LA Main'!$B$4=4,'Index LA Main'!$A$515:$Y$677,"Error")))),'Index LA Main'!H$1,0),"Error")</f>
        <v>x</v>
      </c>
      <c r="I151" s="77">
        <f>IFERROR(VLOOKUP($A151,IF('Index LA Main'!$B$4=1,'Index LA Main'!$A$8:$Y$170,IF('Index LA Main'!$B$4=2,'Index LA Main'!$A$177:$Y$339,IF('Index LA Main'!$B$4=3,'Index LA Main'!$A$346:$Y$508,IF('Index LA Main'!$B$4=4,'Index LA Main'!$A$515:$Y$677,"Error")))),'Index LA Main'!I$1,0),"Error")</f>
        <v>0.04</v>
      </c>
      <c r="J151" s="77">
        <f>IFERROR(VLOOKUP($A151,IF('Index LA Main'!$B$4=1,'Index LA Main'!$A$8:$Y$170,IF('Index LA Main'!$B$4=2,'Index LA Main'!$A$177:$Y$339,IF('Index LA Main'!$B$4=3,'Index LA Main'!$A$346:$Y$508,IF('Index LA Main'!$B$4=4,'Index LA Main'!$A$515:$Y$677,"Error")))),'Index LA Main'!J$1,0),"Error")</f>
        <v>0.54</v>
      </c>
      <c r="K151" s="77">
        <f>IFERROR(VLOOKUP($A151,IF('Index LA Main'!$B$4=1,'Index LA Main'!$A$8:$Y$170,IF('Index LA Main'!$B$4=2,'Index LA Main'!$A$177:$Y$339,IF('Index LA Main'!$B$4=3,'Index LA Main'!$A$346:$Y$508,IF('Index LA Main'!$B$4=4,'Index LA Main'!$A$515:$Y$677,"Error")))),'Index LA Main'!K$1,0),"Error")</f>
        <v>7.0000000000000007E-2</v>
      </c>
      <c r="L151" s="77">
        <f>IFERROR(VLOOKUP($A151,IF('Index LA Main'!$B$4=1,'Index LA Main'!$A$8:$Y$170,IF('Index LA Main'!$B$4=2,'Index LA Main'!$A$177:$Y$339,IF('Index LA Main'!$B$4=3,'Index LA Main'!$A$346:$Y$508,IF('Index LA Main'!$B$4=4,'Index LA Main'!$A$515:$Y$677,"Error")))),'Index LA Main'!L$1,0),"Error")</f>
        <v>0</v>
      </c>
      <c r="M151" s="77">
        <f>IFERROR(VLOOKUP($A151,IF('Index LA Main'!$B$4=1,'Index LA Main'!$A$8:$Y$170,IF('Index LA Main'!$B$4=2,'Index LA Main'!$A$177:$Y$339,IF('Index LA Main'!$B$4=3,'Index LA Main'!$A$346:$Y$508,IF('Index LA Main'!$B$4=4,'Index LA Main'!$A$515:$Y$677,"Error")))),'Index LA Main'!M$1,0),"Error")</f>
        <v>0</v>
      </c>
      <c r="N151" s="77">
        <f>IFERROR(VLOOKUP($A151,IF('Index LA Main'!$B$4=1,'Index LA Main'!$A$8:$Y$170,IF('Index LA Main'!$B$4=2,'Index LA Main'!$A$177:$Y$339,IF('Index LA Main'!$B$4=3,'Index LA Main'!$A$346:$Y$508,IF('Index LA Main'!$B$4=4,'Index LA Main'!$A$515:$Y$677,"Error")))),'Index LA Main'!N$1,0),"Error")</f>
        <v>0</v>
      </c>
      <c r="O151" s="77">
        <f>IFERROR(VLOOKUP($A151,IF('Index LA Main'!$B$4=1,'Index LA Main'!$A$8:$Y$170,IF('Index LA Main'!$B$4=2,'Index LA Main'!$A$177:$Y$339,IF('Index LA Main'!$B$4=3,'Index LA Main'!$A$346:$Y$508,IF('Index LA Main'!$B$4=4,'Index LA Main'!$A$515:$Y$677,"Error")))),'Index LA Main'!O$1,0),"Error")</f>
        <v>0.04</v>
      </c>
      <c r="P151" s="77">
        <f>IFERROR(VLOOKUP($A151,IF('Index LA Main'!$B$4=1,'Index LA Main'!$A$8:$Y$170,IF('Index LA Main'!$B$4=2,'Index LA Main'!$A$177:$Y$339,IF('Index LA Main'!$B$4=3,'Index LA Main'!$A$346:$Y$508,IF('Index LA Main'!$B$4=4,'Index LA Main'!$A$515:$Y$677,"Error")))),'Index LA Main'!P$1,0),"Error")</f>
        <v>0</v>
      </c>
      <c r="Q151" s="77" t="str">
        <f>IFERROR(VLOOKUP($A151,IF('Index LA Main'!$B$4=1,'Index LA Main'!$A$8:$Y$170,IF('Index LA Main'!$B$4=2,'Index LA Main'!$A$177:$Y$339,IF('Index LA Main'!$B$4=3,'Index LA Main'!$A$346:$Y$508,IF('Index LA Main'!$B$4=4,'Index LA Main'!$A$515:$Y$677,"Error")))),'Index LA Main'!Q$1,0),"Error")</f>
        <v>-</v>
      </c>
      <c r="R151" s="77" t="str">
        <f>IFERROR(VLOOKUP($A151,IF('Index LA Main'!$B$4=1,'Index LA Main'!$A$8:$Y$170,IF('Index LA Main'!$B$4=2,'Index LA Main'!$A$177:$Y$339,IF('Index LA Main'!$B$4=3,'Index LA Main'!$A$346:$Y$508,IF('Index LA Main'!$B$4=4,'Index LA Main'!$A$515:$Y$677,"Error")))),'Index LA Main'!R$1,0),"Error")</f>
        <v>-</v>
      </c>
      <c r="S151" s="77" t="str">
        <f>IFERROR(VLOOKUP($A151,IF('Index LA Main'!$B$4=1,'Index LA Main'!$A$8:$Y$170,IF('Index LA Main'!$B$4=2,'Index LA Main'!$A$177:$Y$339,IF('Index LA Main'!$B$4=3,'Index LA Main'!$A$346:$Y$508,IF('Index LA Main'!$B$4=4,'Index LA Main'!$A$515:$Y$677,"Error")))),'Index LA Main'!S$1,0),"Error")</f>
        <v>-</v>
      </c>
      <c r="T151" s="77" t="str">
        <f>IFERROR(VLOOKUP($A151,IF('Index LA Main'!$B$4=1,'Index LA Main'!$A$8:$Y$170,IF('Index LA Main'!$B$4=2,'Index LA Main'!$A$177:$Y$339,IF('Index LA Main'!$B$4=3,'Index LA Main'!$A$346:$Y$508,IF('Index LA Main'!$B$4=4,'Index LA Main'!$A$515:$Y$677,"Error")))),'Index LA Main'!T$1,0),"Error")</f>
        <v>-</v>
      </c>
      <c r="U151" s="77" t="str">
        <f>IFERROR(VLOOKUP($A151,IF('Index LA Main'!$B$4=1,'Index LA Main'!$A$8:$Y$170,IF('Index LA Main'!$B$4=2,'Index LA Main'!$A$177:$Y$339,IF('Index LA Main'!$B$4=3,'Index LA Main'!$A$346:$Y$508,IF('Index LA Main'!$B$4=4,'Index LA Main'!$A$515:$Y$677,"Error")))),'Index LA Main'!U$1,0),"Error")</f>
        <v>x</v>
      </c>
      <c r="V151" s="77">
        <f>IFERROR(VLOOKUP($A151,IF('Index LA Main'!$B$4=1,'Index LA Main'!$A$8:$Y$170,IF('Index LA Main'!$B$4=2,'Index LA Main'!$A$177:$Y$339,IF('Index LA Main'!$B$4=3,'Index LA Main'!$A$346:$Y$508,IF('Index LA Main'!$B$4=4,'Index LA Main'!$A$515:$Y$677,"Error")))),'Index LA Main'!V$1,0),"Error")</f>
        <v>0.01</v>
      </c>
      <c r="W151" s="77">
        <f>IFERROR(VLOOKUP($A151,IF('Index LA Main'!$B$4=1,'Index LA Main'!$A$8:$Y$170,IF('Index LA Main'!$B$4=2,'Index LA Main'!$A$177:$Y$339,IF('Index LA Main'!$B$4=3,'Index LA Main'!$A$346:$Y$508,IF('Index LA Main'!$B$4=4,'Index LA Main'!$A$515:$Y$677,"Error")))),'Index LA Main'!W$1,0),"Error")</f>
        <v>0.04</v>
      </c>
      <c r="X151" s="77">
        <f>IFERROR(VLOOKUP($A151,IF('Index LA Main'!$B$4=1,'Index LA Main'!$A$8:$Y$170,IF('Index LA Main'!$B$4=2,'Index LA Main'!$A$177:$Y$339,IF('Index LA Main'!$B$4=3,'Index LA Main'!$A$346:$Y$508,IF('Index LA Main'!$B$4=4,'Index LA Main'!$A$515:$Y$677,"Error")))),'Index LA Main'!X$1,0),"Error")</f>
        <v>0.01</v>
      </c>
      <c r="Y151" s="77">
        <f>IFERROR(VLOOKUP($A151,IF('Index LA Main'!$B$4=1,'Index LA Main'!$A$8:$Y$170,IF('Index LA Main'!$B$4=2,'Index LA Main'!$A$177:$Y$339,IF('Index LA Main'!$B$4=3,'Index LA Main'!$A$346:$Y$508,IF('Index LA Main'!$B$4=4,'Index LA Main'!$A$515:$Y$677,"Error")))),'Index LA Main'!Y$1,0),"Error")</f>
        <v>0.02</v>
      </c>
    </row>
    <row r="152" spans="1:25" s="129" customFormat="1" x14ac:dyDescent="0.2">
      <c r="A152" s="6">
        <v>358</v>
      </c>
      <c r="B152" s="6" t="s">
        <v>319</v>
      </c>
      <c r="C152" s="7" t="s">
        <v>168</v>
      </c>
      <c r="D152" s="122">
        <f>IFERROR(VLOOKUP($A152,IF('Index LA Main'!$B$4=1,'Index LA Main'!$A$8:$Y$170,IF('Index LA Main'!$B$4=2,'Index LA Main'!$A$177:$Y$339,IF('Index LA Main'!$B$4=3,'Index LA Main'!$A$346:$Y$508,IF('Index LA Main'!$B$4=4,'Index LA Main'!$A$515:$Y$677,"Error")))),'Index LA Main'!D$1,0),"Error")</f>
        <v>2870</v>
      </c>
      <c r="E152" s="77">
        <f>IFERROR(VLOOKUP($A152,IF('Index LA Main'!$B$4=1,'Index LA Main'!$A$8:$Y$170,IF('Index LA Main'!$B$4=2,'Index LA Main'!$A$177:$Y$339,IF('Index LA Main'!$B$4=3,'Index LA Main'!$A$346:$Y$508,IF('Index LA Main'!$B$4=4,'Index LA Main'!$A$515:$Y$677,"Error")))),'Index LA Main'!E$1,0),"Error")</f>
        <v>0.93</v>
      </c>
      <c r="F152" s="77">
        <f>IFERROR(VLOOKUP($A152,IF('Index LA Main'!$B$4=1,'Index LA Main'!$A$8:$Y$170,IF('Index LA Main'!$B$4=2,'Index LA Main'!$A$177:$Y$339,IF('Index LA Main'!$B$4=3,'Index LA Main'!$A$346:$Y$508,IF('Index LA Main'!$B$4=4,'Index LA Main'!$A$515:$Y$677,"Error")))),'Index LA Main'!F$1,0),"Error")</f>
        <v>0.91</v>
      </c>
      <c r="G152" s="77">
        <f>IFERROR(VLOOKUP($A152,IF('Index LA Main'!$B$4=1,'Index LA Main'!$A$8:$Y$170,IF('Index LA Main'!$B$4=2,'Index LA Main'!$A$177:$Y$339,IF('Index LA Main'!$B$4=3,'Index LA Main'!$A$346:$Y$508,IF('Index LA Main'!$B$4=4,'Index LA Main'!$A$515:$Y$677,"Error")))),'Index LA Main'!G$1,0),"Error")</f>
        <v>0.32</v>
      </c>
      <c r="H152" s="77">
        <f>IFERROR(VLOOKUP($A152,IF('Index LA Main'!$B$4=1,'Index LA Main'!$A$8:$Y$170,IF('Index LA Main'!$B$4=2,'Index LA Main'!$A$177:$Y$339,IF('Index LA Main'!$B$4=3,'Index LA Main'!$A$346:$Y$508,IF('Index LA Main'!$B$4=4,'Index LA Main'!$A$515:$Y$677,"Error")))),'Index LA Main'!H$1,0),"Error")</f>
        <v>0.01</v>
      </c>
      <c r="I152" s="77">
        <f>IFERROR(VLOOKUP($A152,IF('Index LA Main'!$B$4=1,'Index LA Main'!$A$8:$Y$170,IF('Index LA Main'!$B$4=2,'Index LA Main'!$A$177:$Y$339,IF('Index LA Main'!$B$4=3,'Index LA Main'!$A$346:$Y$508,IF('Index LA Main'!$B$4=4,'Index LA Main'!$A$515:$Y$677,"Error")))),'Index LA Main'!I$1,0),"Error")</f>
        <v>0.03</v>
      </c>
      <c r="J152" s="77">
        <f>IFERROR(VLOOKUP($A152,IF('Index LA Main'!$B$4=1,'Index LA Main'!$A$8:$Y$170,IF('Index LA Main'!$B$4=2,'Index LA Main'!$A$177:$Y$339,IF('Index LA Main'!$B$4=3,'Index LA Main'!$A$346:$Y$508,IF('Index LA Main'!$B$4=4,'Index LA Main'!$A$515:$Y$677,"Error")))),'Index LA Main'!J$1,0),"Error")</f>
        <v>0.43</v>
      </c>
      <c r="K152" s="77">
        <f>IFERROR(VLOOKUP($A152,IF('Index LA Main'!$B$4=1,'Index LA Main'!$A$8:$Y$170,IF('Index LA Main'!$B$4=2,'Index LA Main'!$A$177:$Y$339,IF('Index LA Main'!$B$4=3,'Index LA Main'!$A$346:$Y$508,IF('Index LA Main'!$B$4=4,'Index LA Main'!$A$515:$Y$677,"Error")))),'Index LA Main'!K$1,0),"Error")</f>
        <v>0.13</v>
      </c>
      <c r="L152" s="77">
        <f>IFERROR(VLOOKUP($A152,IF('Index LA Main'!$B$4=1,'Index LA Main'!$A$8:$Y$170,IF('Index LA Main'!$B$4=2,'Index LA Main'!$A$177:$Y$339,IF('Index LA Main'!$B$4=3,'Index LA Main'!$A$346:$Y$508,IF('Index LA Main'!$B$4=4,'Index LA Main'!$A$515:$Y$677,"Error")))),'Index LA Main'!L$1,0),"Error")</f>
        <v>0</v>
      </c>
      <c r="M152" s="77">
        <f>IFERROR(VLOOKUP($A152,IF('Index LA Main'!$B$4=1,'Index LA Main'!$A$8:$Y$170,IF('Index LA Main'!$B$4=2,'Index LA Main'!$A$177:$Y$339,IF('Index LA Main'!$B$4=3,'Index LA Main'!$A$346:$Y$508,IF('Index LA Main'!$B$4=4,'Index LA Main'!$A$515:$Y$677,"Error")))),'Index LA Main'!M$1,0),"Error")</f>
        <v>0</v>
      </c>
      <c r="N152" s="77">
        <f>IFERROR(VLOOKUP($A152,IF('Index LA Main'!$B$4=1,'Index LA Main'!$A$8:$Y$170,IF('Index LA Main'!$B$4=2,'Index LA Main'!$A$177:$Y$339,IF('Index LA Main'!$B$4=3,'Index LA Main'!$A$346:$Y$508,IF('Index LA Main'!$B$4=4,'Index LA Main'!$A$515:$Y$677,"Error")))),'Index LA Main'!N$1,0),"Error")</f>
        <v>0</v>
      </c>
      <c r="O152" s="77">
        <f>IFERROR(VLOOKUP($A152,IF('Index LA Main'!$B$4=1,'Index LA Main'!$A$8:$Y$170,IF('Index LA Main'!$B$4=2,'Index LA Main'!$A$177:$Y$339,IF('Index LA Main'!$B$4=3,'Index LA Main'!$A$346:$Y$508,IF('Index LA Main'!$B$4=4,'Index LA Main'!$A$515:$Y$677,"Error")))),'Index LA Main'!O$1,0),"Error")</f>
        <v>0.05</v>
      </c>
      <c r="P152" s="77">
        <f>IFERROR(VLOOKUP($A152,IF('Index LA Main'!$B$4=1,'Index LA Main'!$A$8:$Y$170,IF('Index LA Main'!$B$4=2,'Index LA Main'!$A$177:$Y$339,IF('Index LA Main'!$B$4=3,'Index LA Main'!$A$346:$Y$508,IF('Index LA Main'!$B$4=4,'Index LA Main'!$A$515:$Y$677,"Error")))),'Index LA Main'!P$1,0),"Error")</f>
        <v>0</v>
      </c>
      <c r="Q152" s="77" t="str">
        <f>IFERROR(VLOOKUP($A152,IF('Index LA Main'!$B$4=1,'Index LA Main'!$A$8:$Y$170,IF('Index LA Main'!$B$4=2,'Index LA Main'!$A$177:$Y$339,IF('Index LA Main'!$B$4=3,'Index LA Main'!$A$346:$Y$508,IF('Index LA Main'!$B$4=4,'Index LA Main'!$A$515:$Y$677,"Error")))),'Index LA Main'!Q$1,0),"Error")</f>
        <v>-</v>
      </c>
      <c r="R152" s="77">
        <f>IFERROR(VLOOKUP($A152,IF('Index LA Main'!$B$4=1,'Index LA Main'!$A$8:$Y$170,IF('Index LA Main'!$B$4=2,'Index LA Main'!$A$177:$Y$339,IF('Index LA Main'!$B$4=3,'Index LA Main'!$A$346:$Y$508,IF('Index LA Main'!$B$4=4,'Index LA Main'!$A$515:$Y$677,"Error")))),'Index LA Main'!R$1,0),"Error")</f>
        <v>0.01</v>
      </c>
      <c r="S152" s="77">
        <f>IFERROR(VLOOKUP($A152,IF('Index LA Main'!$B$4=1,'Index LA Main'!$A$8:$Y$170,IF('Index LA Main'!$B$4=2,'Index LA Main'!$A$177:$Y$339,IF('Index LA Main'!$B$4=3,'Index LA Main'!$A$346:$Y$508,IF('Index LA Main'!$B$4=4,'Index LA Main'!$A$515:$Y$677,"Error")))),'Index LA Main'!S$1,0),"Error")</f>
        <v>0.01</v>
      </c>
      <c r="T152" s="77" t="str">
        <f>IFERROR(VLOOKUP($A152,IF('Index LA Main'!$B$4=1,'Index LA Main'!$A$8:$Y$170,IF('Index LA Main'!$B$4=2,'Index LA Main'!$A$177:$Y$339,IF('Index LA Main'!$B$4=3,'Index LA Main'!$A$346:$Y$508,IF('Index LA Main'!$B$4=4,'Index LA Main'!$A$515:$Y$677,"Error")))),'Index LA Main'!T$1,0),"Error")</f>
        <v>x</v>
      </c>
      <c r="U152" s="77" t="str">
        <f>IFERROR(VLOOKUP($A152,IF('Index LA Main'!$B$4=1,'Index LA Main'!$A$8:$Y$170,IF('Index LA Main'!$B$4=2,'Index LA Main'!$A$177:$Y$339,IF('Index LA Main'!$B$4=3,'Index LA Main'!$A$346:$Y$508,IF('Index LA Main'!$B$4=4,'Index LA Main'!$A$515:$Y$677,"Error")))),'Index LA Main'!U$1,0),"Error")</f>
        <v>-</v>
      </c>
      <c r="V152" s="77">
        <f>IFERROR(VLOOKUP($A152,IF('Index LA Main'!$B$4=1,'Index LA Main'!$A$8:$Y$170,IF('Index LA Main'!$B$4=2,'Index LA Main'!$A$177:$Y$339,IF('Index LA Main'!$B$4=3,'Index LA Main'!$A$346:$Y$508,IF('Index LA Main'!$B$4=4,'Index LA Main'!$A$515:$Y$677,"Error")))),'Index LA Main'!V$1,0),"Error")</f>
        <v>0.01</v>
      </c>
      <c r="W152" s="77">
        <f>IFERROR(VLOOKUP($A152,IF('Index LA Main'!$B$4=1,'Index LA Main'!$A$8:$Y$170,IF('Index LA Main'!$B$4=2,'Index LA Main'!$A$177:$Y$339,IF('Index LA Main'!$B$4=3,'Index LA Main'!$A$346:$Y$508,IF('Index LA Main'!$B$4=4,'Index LA Main'!$A$515:$Y$677,"Error")))),'Index LA Main'!W$1,0),"Error")</f>
        <v>0.05</v>
      </c>
      <c r="X152" s="77">
        <f>IFERROR(VLOOKUP($A152,IF('Index LA Main'!$B$4=1,'Index LA Main'!$A$8:$Y$170,IF('Index LA Main'!$B$4=2,'Index LA Main'!$A$177:$Y$339,IF('Index LA Main'!$B$4=3,'Index LA Main'!$A$346:$Y$508,IF('Index LA Main'!$B$4=4,'Index LA Main'!$A$515:$Y$677,"Error")))),'Index LA Main'!X$1,0),"Error")</f>
        <v>0.01</v>
      </c>
      <c r="Y152" s="77">
        <f>IFERROR(VLOOKUP($A152,IF('Index LA Main'!$B$4=1,'Index LA Main'!$A$8:$Y$170,IF('Index LA Main'!$B$4=2,'Index LA Main'!$A$177:$Y$339,IF('Index LA Main'!$B$4=3,'Index LA Main'!$A$346:$Y$508,IF('Index LA Main'!$B$4=4,'Index LA Main'!$A$515:$Y$677,"Error")))),'Index LA Main'!Y$1,0),"Error")</f>
        <v>0.01</v>
      </c>
    </row>
    <row r="153" spans="1:25" s="129" customFormat="1" x14ac:dyDescent="0.2">
      <c r="A153" s="6">
        <v>384</v>
      </c>
      <c r="B153" s="6" t="s">
        <v>320</v>
      </c>
      <c r="C153" s="7" t="s">
        <v>170</v>
      </c>
      <c r="D153" s="122">
        <f>IFERROR(VLOOKUP($A153,IF('Index LA Main'!$B$4=1,'Index LA Main'!$A$8:$Y$170,IF('Index LA Main'!$B$4=2,'Index LA Main'!$A$177:$Y$339,IF('Index LA Main'!$B$4=3,'Index LA Main'!$A$346:$Y$508,IF('Index LA Main'!$B$4=4,'Index LA Main'!$A$515:$Y$677,"Error")))),'Index LA Main'!D$1,0),"Error")</f>
        <v>3860</v>
      </c>
      <c r="E153" s="77">
        <f>IFERROR(VLOOKUP($A153,IF('Index LA Main'!$B$4=1,'Index LA Main'!$A$8:$Y$170,IF('Index LA Main'!$B$4=2,'Index LA Main'!$A$177:$Y$339,IF('Index LA Main'!$B$4=3,'Index LA Main'!$A$346:$Y$508,IF('Index LA Main'!$B$4=4,'Index LA Main'!$A$515:$Y$677,"Error")))),'Index LA Main'!E$1,0),"Error")</f>
        <v>0.91</v>
      </c>
      <c r="F153" s="77">
        <f>IFERROR(VLOOKUP($A153,IF('Index LA Main'!$B$4=1,'Index LA Main'!$A$8:$Y$170,IF('Index LA Main'!$B$4=2,'Index LA Main'!$A$177:$Y$339,IF('Index LA Main'!$B$4=3,'Index LA Main'!$A$346:$Y$508,IF('Index LA Main'!$B$4=4,'Index LA Main'!$A$515:$Y$677,"Error")))),'Index LA Main'!F$1,0),"Error")</f>
        <v>0.89</v>
      </c>
      <c r="G153" s="77">
        <f>IFERROR(VLOOKUP($A153,IF('Index LA Main'!$B$4=1,'Index LA Main'!$A$8:$Y$170,IF('Index LA Main'!$B$4=2,'Index LA Main'!$A$177:$Y$339,IF('Index LA Main'!$B$4=3,'Index LA Main'!$A$346:$Y$508,IF('Index LA Main'!$B$4=4,'Index LA Main'!$A$515:$Y$677,"Error")))),'Index LA Main'!G$1,0),"Error")</f>
        <v>0.38</v>
      </c>
      <c r="H153" s="77" t="str">
        <f>IFERROR(VLOOKUP($A153,IF('Index LA Main'!$B$4=1,'Index LA Main'!$A$8:$Y$170,IF('Index LA Main'!$B$4=2,'Index LA Main'!$A$177:$Y$339,IF('Index LA Main'!$B$4=3,'Index LA Main'!$A$346:$Y$508,IF('Index LA Main'!$B$4=4,'Index LA Main'!$A$515:$Y$677,"Error")))),'Index LA Main'!H$1,0),"Error")</f>
        <v>x</v>
      </c>
      <c r="I153" s="77">
        <f>IFERROR(VLOOKUP($A153,IF('Index LA Main'!$B$4=1,'Index LA Main'!$A$8:$Y$170,IF('Index LA Main'!$B$4=2,'Index LA Main'!$A$177:$Y$339,IF('Index LA Main'!$B$4=3,'Index LA Main'!$A$346:$Y$508,IF('Index LA Main'!$B$4=4,'Index LA Main'!$A$515:$Y$677,"Error")))),'Index LA Main'!I$1,0),"Error")</f>
        <v>0.05</v>
      </c>
      <c r="J153" s="77">
        <f>IFERROR(VLOOKUP($A153,IF('Index LA Main'!$B$4=1,'Index LA Main'!$A$8:$Y$170,IF('Index LA Main'!$B$4=2,'Index LA Main'!$A$177:$Y$339,IF('Index LA Main'!$B$4=3,'Index LA Main'!$A$346:$Y$508,IF('Index LA Main'!$B$4=4,'Index LA Main'!$A$515:$Y$677,"Error")))),'Index LA Main'!J$1,0),"Error")</f>
        <v>0.23</v>
      </c>
      <c r="K153" s="77">
        <f>IFERROR(VLOOKUP($A153,IF('Index LA Main'!$B$4=1,'Index LA Main'!$A$8:$Y$170,IF('Index LA Main'!$B$4=2,'Index LA Main'!$A$177:$Y$339,IF('Index LA Main'!$B$4=3,'Index LA Main'!$A$346:$Y$508,IF('Index LA Main'!$B$4=4,'Index LA Main'!$A$515:$Y$677,"Error")))),'Index LA Main'!K$1,0),"Error")</f>
        <v>0.23</v>
      </c>
      <c r="L153" s="77">
        <f>IFERROR(VLOOKUP($A153,IF('Index LA Main'!$B$4=1,'Index LA Main'!$A$8:$Y$170,IF('Index LA Main'!$B$4=2,'Index LA Main'!$A$177:$Y$339,IF('Index LA Main'!$B$4=3,'Index LA Main'!$A$346:$Y$508,IF('Index LA Main'!$B$4=4,'Index LA Main'!$A$515:$Y$677,"Error")))),'Index LA Main'!L$1,0),"Error")</f>
        <v>0</v>
      </c>
      <c r="M153" s="77">
        <f>IFERROR(VLOOKUP($A153,IF('Index LA Main'!$B$4=1,'Index LA Main'!$A$8:$Y$170,IF('Index LA Main'!$B$4=2,'Index LA Main'!$A$177:$Y$339,IF('Index LA Main'!$B$4=3,'Index LA Main'!$A$346:$Y$508,IF('Index LA Main'!$B$4=4,'Index LA Main'!$A$515:$Y$677,"Error")))),'Index LA Main'!M$1,0),"Error")</f>
        <v>0</v>
      </c>
      <c r="N153" s="77" t="str">
        <f>IFERROR(VLOOKUP($A153,IF('Index LA Main'!$B$4=1,'Index LA Main'!$A$8:$Y$170,IF('Index LA Main'!$B$4=2,'Index LA Main'!$A$177:$Y$339,IF('Index LA Main'!$B$4=3,'Index LA Main'!$A$346:$Y$508,IF('Index LA Main'!$B$4=4,'Index LA Main'!$A$515:$Y$677,"Error")))),'Index LA Main'!N$1,0),"Error")</f>
        <v>x</v>
      </c>
      <c r="O153" s="77">
        <f>IFERROR(VLOOKUP($A153,IF('Index LA Main'!$B$4=1,'Index LA Main'!$A$8:$Y$170,IF('Index LA Main'!$B$4=2,'Index LA Main'!$A$177:$Y$339,IF('Index LA Main'!$B$4=3,'Index LA Main'!$A$346:$Y$508,IF('Index LA Main'!$B$4=4,'Index LA Main'!$A$515:$Y$677,"Error")))),'Index LA Main'!O$1,0),"Error")</f>
        <v>0.06</v>
      </c>
      <c r="P153" s="77">
        <f>IFERROR(VLOOKUP($A153,IF('Index LA Main'!$B$4=1,'Index LA Main'!$A$8:$Y$170,IF('Index LA Main'!$B$4=2,'Index LA Main'!$A$177:$Y$339,IF('Index LA Main'!$B$4=3,'Index LA Main'!$A$346:$Y$508,IF('Index LA Main'!$B$4=4,'Index LA Main'!$A$515:$Y$677,"Error")))),'Index LA Main'!P$1,0),"Error")</f>
        <v>0</v>
      </c>
      <c r="Q153" s="77" t="str">
        <f>IFERROR(VLOOKUP($A153,IF('Index LA Main'!$B$4=1,'Index LA Main'!$A$8:$Y$170,IF('Index LA Main'!$B$4=2,'Index LA Main'!$A$177:$Y$339,IF('Index LA Main'!$B$4=3,'Index LA Main'!$A$346:$Y$508,IF('Index LA Main'!$B$4=4,'Index LA Main'!$A$515:$Y$677,"Error")))),'Index LA Main'!Q$1,0),"Error")</f>
        <v>-</v>
      </c>
      <c r="R153" s="77">
        <f>IFERROR(VLOOKUP($A153,IF('Index LA Main'!$B$4=1,'Index LA Main'!$A$8:$Y$170,IF('Index LA Main'!$B$4=2,'Index LA Main'!$A$177:$Y$339,IF('Index LA Main'!$B$4=3,'Index LA Main'!$A$346:$Y$508,IF('Index LA Main'!$B$4=4,'Index LA Main'!$A$515:$Y$677,"Error")))),'Index LA Main'!R$1,0),"Error")</f>
        <v>0.01</v>
      </c>
      <c r="S153" s="77">
        <f>IFERROR(VLOOKUP($A153,IF('Index LA Main'!$B$4=1,'Index LA Main'!$A$8:$Y$170,IF('Index LA Main'!$B$4=2,'Index LA Main'!$A$177:$Y$339,IF('Index LA Main'!$B$4=3,'Index LA Main'!$A$346:$Y$508,IF('Index LA Main'!$B$4=4,'Index LA Main'!$A$515:$Y$677,"Error")))),'Index LA Main'!S$1,0),"Error")</f>
        <v>0.01</v>
      </c>
      <c r="T153" s="77" t="str">
        <f>IFERROR(VLOOKUP($A153,IF('Index LA Main'!$B$4=1,'Index LA Main'!$A$8:$Y$170,IF('Index LA Main'!$B$4=2,'Index LA Main'!$A$177:$Y$339,IF('Index LA Main'!$B$4=3,'Index LA Main'!$A$346:$Y$508,IF('Index LA Main'!$B$4=4,'Index LA Main'!$A$515:$Y$677,"Error")))),'Index LA Main'!T$1,0),"Error")</f>
        <v>-</v>
      </c>
      <c r="U153" s="77" t="str">
        <f>IFERROR(VLOOKUP($A153,IF('Index LA Main'!$B$4=1,'Index LA Main'!$A$8:$Y$170,IF('Index LA Main'!$B$4=2,'Index LA Main'!$A$177:$Y$339,IF('Index LA Main'!$B$4=3,'Index LA Main'!$A$346:$Y$508,IF('Index LA Main'!$B$4=4,'Index LA Main'!$A$515:$Y$677,"Error")))),'Index LA Main'!U$1,0),"Error")</f>
        <v>-</v>
      </c>
      <c r="V153" s="77">
        <f>IFERROR(VLOOKUP($A153,IF('Index LA Main'!$B$4=1,'Index LA Main'!$A$8:$Y$170,IF('Index LA Main'!$B$4=2,'Index LA Main'!$A$177:$Y$339,IF('Index LA Main'!$B$4=3,'Index LA Main'!$A$346:$Y$508,IF('Index LA Main'!$B$4=4,'Index LA Main'!$A$515:$Y$677,"Error")))),'Index LA Main'!V$1,0),"Error")</f>
        <v>0.01</v>
      </c>
      <c r="W153" s="77">
        <f>IFERROR(VLOOKUP($A153,IF('Index LA Main'!$B$4=1,'Index LA Main'!$A$8:$Y$170,IF('Index LA Main'!$B$4=2,'Index LA Main'!$A$177:$Y$339,IF('Index LA Main'!$B$4=3,'Index LA Main'!$A$346:$Y$508,IF('Index LA Main'!$B$4=4,'Index LA Main'!$A$515:$Y$677,"Error")))),'Index LA Main'!W$1,0),"Error")</f>
        <v>0.05</v>
      </c>
      <c r="X153" s="77">
        <f>IFERROR(VLOOKUP($A153,IF('Index LA Main'!$B$4=1,'Index LA Main'!$A$8:$Y$170,IF('Index LA Main'!$B$4=2,'Index LA Main'!$A$177:$Y$339,IF('Index LA Main'!$B$4=3,'Index LA Main'!$A$346:$Y$508,IF('Index LA Main'!$B$4=4,'Index LA Main'!$A$515:$Y$677,"Error")))),'Index LA Main'!X$1,0),"Error")</f>
        <v>0.03</v>
      </c>
      <c r="Y153" s="77">
        <f>IFERROR(VLOOKUP($A153,IF('Index LA Main'!$B$4=1,'Index LA Main'!$A$8:$Y$170,IF('Index LA Main'!$B$4=2,'Index LA Main'!$A$177:$Y$339,IF('Index LA Main'!$B$4=3,'Index LA Main'!$A$346:$Y$508,IF('Index LA Main'!$B$4=4,'Index LA Main'!$A$515:$Y$677,"Error")))),'Index LA Main'!Y$1,0),"Error")</f>
        <v>0.01</v>
      </c>
    </row>
    <row r="154" spans="1:25" s="129" customFormat="1" x14ac:dyDescent="0.2">
      <c r="A154" s="6">
        <v>335</v>
      </c>
      <c r="B154" s="6" t="s">
        <v>321</v>
      </c>
      <c r="C154" s="7" t="s">
        <v>174</v>
      </c>
      <c r="D154" s="122">
        <f>IFERROR(VLOOKUP($A154,IF('Index LA Main'!$B$4=1,'Index LA Main'!$A$8:$Y$170,IF('Index LA Main'!$B$4=2,'Index LA Main'!$A$177:$Y$339,IF('Index LA Main'!$B$4=3,'Index LA Main'!$A$346:$Y$508,IF('Index LA Main'!$B$4=4,'Index LA Main'!$A$515:$Y$677,"Error")))),'Index LA Main'!D$1,0),"Error")</f>
        <v>3410</v>
      </c>
      <c r="E154" s="77">
        <f>IFERROR(VLOOKUP($A154,IF('Index LA Main'!$B$4=1,'Index LA Main'!$A$8:$Y$170,IF('Index LA Main'!$B$4=2,'Index LA Main'!$A$177:$Y$339,IF('Index LA Main'!$B$4=3,'Index LA Main'!$A$346:$Y$508,IF('Index LA Main'!$B$4=4,'Index LA Main'!$A$515:$Y$677,"Error")))),'Index LA Main'!E$1,0),"Error")</f>
        <v>0.91</v>
      </c>
      <c r="F154" s="77">
        <f>IFERROR(VLOOKUP($A154,IF('Index LA Main'!$B$4=1,'Index LA Main'!$A$8:$Y$170,IF('Index LA Main'!$B$4=2,'Index LA Main'!$A$177:$Y$339,IF('Index LA Main'!$B$4=3,'Index LA Main'!$A$346:$Y$508,IF('Index LA Main'!$B$4=4,'Index LA Main'!$A$515:$Y$677,"Error")))),'Index LA Main'!F$1,0),"Error")</f>
        <v>0.88</v>
      </c>
      <c r="G154" s="77">
        <f>IFERROR(VLOOKUP($A154,IF('Index LA Main'!$B$4=1,'Index LA Main'!$A$8:$Y$170,IF('Index LA Main'!$B$4=2,'Index LA Main'!$A$177:$Y$339,IF('Index LA Main'!$B$4=3,'Index LA Main'!$A$346:$Y$508,IF('Index LA Main'!$B$4=4,'Index LA Main'!$A$515:$Y$677,"Error")))),'Index LA Main'!G$1,0),"Error")</f>
        <v>0.3</v>
      </c>
      <c r="H154" s="77" t="str">
        <f>IFERROR(VLOOKUP($A154,IF('Index LA Main'!$B$4=1,'Index LA Main'!$A$8:$Y$170,IF('Index LA Main'!$B$4=2,'Index LA Main'!$A$177:$Y$339,IF('Index LA Main'!$B$4=3,'Index LA Main'!$A$346:$Y$508,IF('Index LA Main'!$B$4=4,'Index LA Main'!$A$515:$Y$677,"Error")))),'Index LA Main'!H$1,0),"Error")</f>
        <v>-</v>
      </c>
      <c r="I154" s="77">
        <f>IFERROR(VLOOKUP($A154,IF('Index LA Main'!$B$4=1,'Index LA Main'!$A$8:$Y$170,IF('Index LA Main'!$B$4=2,'Index LA Main'!$A$177:$Y$339,IF('Index LA Main'!$B$4=3,'Index LA Main'!$A$346:$Y$508,IF('Index LA Main'!$B$4=4,'Index LA Main'!$A$515:$Y$677,"Error")))),'Index LA Main'!I$1,0),"Error")</f>
        <v>0.05</v>
      </c>
      <c r="J154" s="77">
        <f>IFERROR(VLOOKUP($A154,IF('Index LA Main'!$B$4=1,'Index LA Main'!$A$8:$Y$170,IF('Index LA Main'!$B$4=2,'Index LA Main'!$A$177:$Y$339,IF('Index LA Main'!$B$4=3,'Index LA Main'!$A$346:$Y$508,IF('Index LA Main'!$B$4=4,'Index LA Main'!$A$515:$Y$677,"Error")))),'Index LA Main'!J$1,0),"Error")</f>
        <v>0.53</v>
      </c>
      <c r="K154" s="77" t="str">
        <f>IFERROR(VLOOKUP($A154,IF('Index LA Main'!$B$4=1,'Index LA Main'!$A$8:$Y$170,IF('Index LA Main'!$B$4=2,'Index LA Main'!$A$177:$Y$339,IF('Index LA Main'!$B$4=3,'Index LA Main'!$A$346:$Y$508,IF('Index LA Main'!$B$4=4,'Index LA Main'!$A$515:$Y$677,"Error")))),'Index LA Main'!K$1,0),"Error")</f>
        <v>-</v>
      </c>
      <c r="L154" s="77">
        <f>IFERROR(VLOOKUP($A154,IF('Index LA Main'!$B$4=1,'Index LA Main'!$A$8:$Y$170,IF('Index LA Main'!$B$4=2,'Index LA Main'!$A$177:$Y$339,IF('Index LA Main'!$B$4=3,'Index LA Main'!$A$346:$Y$508,IF('Index LA Main'!$B$4=4,'Index LA Main'!$A$515:$Y$677,"Error")))),'Index LA Main'!L$1,0),"Error")</f>
        <v>0</v>
      </c>
      <c r="M154" s="77">
        <f>IFERROR(VLOOKUP($A154,IF('Index LA Main'!$B$4=1,'Index LA Main'!$A$8:$Y$170,IF('Index LA Main'!$B$4=2,'Index LA Main'!$A$177:$Y$339,IF('Index LA Main'!$B$4=3,'Index LA Main'!$A$346:$Y$508,IF('Index LA Main'!$B$4=4,'Index LA Main'!$A$515:$Y$677,"Error")))),'Index LA Main'!M$1,0),"Error")</f>
        <v>0</v>
      </c>
      <c r="N154" s="77" t="str">
        <f>IFERROR(VLOOKUP($A154,IF('Index LA Main'!$B$4=1,'Index LA Main'!$A$8:$Y$170,IF('Index LA Main'!$B$4=2,'Index LA Main'!$A$177:$Y$339,IF('Index LA Main'!$B$4=3,'Index LA Main'!$A$346:$Y$508,IF('Index LA Main'!$B$4=4,'Index LA Main'!$A$515:$Y$677,"Error")))),'Index LA Main'!N$1,0),"Error")</f>
        <v>x</v>
      </c>
      <c r="O154" s="77">
        <f>IFERROR(VLOOKUP($A154,IF('Index LA Main'!$B$4=1,'Index LA Main'!$A$8:$Y$170,IF('Index LA Main'!$B$4=2,'Index LA Main'!$A$177:$Y$339,IF('Index LA Main'!$B$4=3,'Index LA Main'!$A$346:$Y$508,IF('Index LA Main'!$B$4=4,'Index LA Main'!$A$515:$Y$677,"Error")))),'Index LA Main'!O$1,0),"Error")</f>
        <v>0.06</v>
      </c>
      <c r="P154" s="77">
        <f>IFERROR(VLOOKUP($A154,IF('Index LA Main'!$B$4=1,'Index LA Main'!$A$8:$Y$170,IF('Index LA Main'!$B$4=2,'Index LA Main'!$A$177:$Y$339,IF('Index LA Main'!$B$4=3,'Index LA Main'!$A$346:$Y$508,IF('Index LA Main'!$B$4=4,'Index LA Main'!$A$515:$Y$677,"Error")))),'Index LA Main'!P$1,0),"Error")</f>
        <v>0</v>
      </c>
      <c r="Q154" s="77">
        <f>IFERROR(VLOOKUP($A154,IF('Index LA Main'!$B$4=1,'Index LA Main'!$A$8:$Y$170,IF('Index LA Main'!$B$4=2,'Index LA Main'!$A$177:$Y$339,IF('Index LA Main'!$B$4=3,'Index LA Main'!$A$346:$Y$508,IF('Index LA Main'!$B$4=4,'Index LA Main'!$A$515:$Y$677,"Error")))),'Index LA Main'!Q$1,0),"Error")</f>
        <v>0.01</v>
      </c>
      <c r="R154" s="77">
        <f>IFERROR(VLOOKUP($A154,IF('Index LA Main'!$B$4=1,'Index LA Main'!$A$8:$Y$170,IF('Index LA Main'!$B$4=2,'Index LA Main'!$A$177:$Y$339,IF('Index LA Main'!$B$4=3,'Index LA Main'!$A$346:$Y$508,IF('Index LA Main'!$B$4=4,'Index LA Main'!$A$515:$Y$677,"Error")))),'Index LA Main'!R$1,0),"Error")</f>
        <v>0.01</v>
      </c>
      <c r="S154" s="77">
        <f>IFERROR(VLOOKUP($A154,IF('Index LA Main'!$B$4=1,'Index LA Main'!$A$8:$Y$170,IF('Index LA Main'!$B$4=2,'Index LA Main'!$A$177:$Y$339,IF('Index LA Main'!$B$4=3,'Index LA Main'!$A$346:$Y$508,IF('Index LA Main'!$B$4=4,'Index LA Main'!$A$515:$Y$677,"Error")))),'Index LA Main'!S$1,0),"Error")</f>
        <v>0.01</v>
      </c>
      <c r="T154" s="77" t="str">
        <f>IFERROR(VLOOKUP($A154,IF('Index LA Main'!$B$4=1,'Index LA Main'!$A$8:$Y$170,IF('Index LA Main'!$B$4=2,'Index LA Main'!$A$177:$Y$339,IF('Index LA Main'!$B$4=3,'Index LA Main'!$A$346:$Y$508,IF('Index LA Main'!$B$4=4,'Index LA Main'!$A$515:$Y$677,"Error")))),'Index LA Main'!T$1,0),"Error")</f>
        <v>-</v>
      </c>
      <c r="U154" s="77" t="str">
        <f>IFERROR(VLOOKUP($A154,IF('Index LA Main'!$B$4=1,'Index LA Main'!$A$8:$Y$170,IF('Index LA Main'!$B$4=2,'Index LA Main'!$A$177:$Y$339,IF('Index LA Main'!$B$4=3,'Index LA Main'!$A$346:$Y$508,IF('Index LA Main'!$B$4=4,'Index LA Main'!$A$515:$Y$677,"Error")))),'Index LA Main'!U$1,0),"Error")</f>
        <v>x</v>
      </c>
      <c r="V154" s="77">
        <f>IFERROR(VLOOKUP($A154,IF('Index LA Main'!$B$4=1,'Index LA Main'!$A$8:$Y$170,IF('Index LA Main'!$B$4=2,'Index LA Main'!$A$177:$Y$339,IF('Index LA Main'!$B$4=3,'Index LA Main'!$A$346:$Y$508,IF('Index LA Main'!$B$4=4,'Index LA Main'!$A$515:$Y$677,"Error")))),'Index LA Main'!V$1,0),"Error")</f>
        <v>0.02</v>
      </c>
      <c r="W154" s="77">
        <f>IFERROR(VLOOKUP($A154,IF('Index LA Main'!$B$4=1,'Index LA Main'!$A$8:$Y$170,IF('Index LA Main'!$B$4=2,'Index LA Main'!$A$177:$Y$339,IF('Index LA Main'!$B$4=3,'Index LA Main'!$A$346:$Y$508,IF('Index LA Main'!$B$4=4,'Index LA Main'!$A$515:$Y$677,"Error")))),'Index LA Main'!W$1,0),"Error")</f>
        <v>0.05</v>
      </c>
      <c r="X154" s="77">
        <f>IFERROR(VLOOKUP($A154,IF('Index LA Main'!$B$4=1,'Index LA Main'!$A$8:$Y$170,IF('Index LA Main'!$B$4=2,'Index LA Main'!$A$177:$Y$339,IF('Index LA Main'!$B$4=3,'Index LA Main'!$A$346:$Y$508,IF('Index LA Main'!$B$4=4,'Index LA Main'!$A$515:$Y$677,"Error")))),'Index LA Main'!X$1,0),"Error")</f>
        <v>0.03</v>
      </c>
      <c r="Y154" s="77">
        <f>IFERROR(VLOOKUP($A154,IF('Index LA Main'!$B$4=1,'Index LA Main'!$A$8:$Y$170,IF('Index LA Main'!$B$4=2,'Index LA Main'!$A$177:$Y$339,IF('Index LA Main'!$B$4=3,'Index LA Main'!$A$346:$Y$508,IF('Index LA Main'!$B$4=4,'Index LA Main'!$A$515:$Y$677,"Error")))),'Index LA Main'!Y$1,0),"Error")</f>
        <v>0.02</v>
      </c>
    </row>
    <row r="155" spans="1:25" s="129" customFormat="1" x14ac:dyDescent="0.2">
      <c r="A155" s="6">
        <v>320</v>
      </c>
      <c r="B155" s="6" t="s">
        <v>322</v>
      </c>
      <c r="C155" s="7" t="s">
        <v>180</v>
      </c>
      <c r="D155" s="122">
        <f>IFERROR(VLOOKUP($A155,IF('Index LA Main'!$B$4=1,'Index LA Main'!$A$8:$Y$170,IF('Index LA Main'!$B$4=2,'Index LA Main'!$A$177:$Y$339,IF('Index LA Main'!$B$4=3,'Index LA Main'!$A$346:$Y$508,IF('Index LA Main'!$B$4=4,'Index LA Main'!$A$515:$Y$677,"Error")))),'Index LA Main'!D$1,0),"Error")</f>
        <v>2520</v>
      </c>
      <c r="E155" s="77">
        <f>IFERROR(VLOOKUP($A155,IF('Index LA Main'!$B$4=1,'Index LA Main'!$A$8:$Y$170,IF('Index LA Main'!$B$4=2,'Index LA Main'!$A$177:$Y$339,IF('Index LA Main'!$B$4=3,'Index LA Main'!$A$346:$Y$508,IF('Index LA Main'!$B$4=4,'Index LA Main'!$A$515:$Y$677,"Error")))),'Index LA Main'!E$1,0),"Error")</f>
        <v>0.94</v>
      </c>
      <c r="F155" s="77">
        <f>IFERROR(VLOOKUP($A155,IF('Index LA Main'!$B$4=1,'Index LA Main'!$A$8:$Y$170,IF('Index LA Main'!$B$4=2,'Index LA Main'!$A$177:$Y$339,IF('Index LA Main'!$B$4=3,'Index LA Main'!$A$346:$Y$508,IF('Index LA Main'!$B$4=4,'Index LA Main'!$A$515:$Y$677,"Error")))),'Index LA Main'!F$1,0),"Error")</f>
        <v>0.94</v>
      </c>
      <c r="G155" s="77">
        <f>IFERROR(VLOOKUP($A155,IF('Index LA Main'!$B$4=1,'Index LA Main'!$A$8:$Y$170,IF('Index LA Main'!$B$4=2,'Index LA Main'!$A$177:$Y$339,IF('Index LA Main'!$B$4=3,'Index LA Main'!$A$346:$Y$508,IF('Index LA Main'!$B$4=4,'Index LA Main'!$A$515:$Y$677,"Error")))),'Index LA Main'!G$1,0),"Error")</f>
        <v>0.28999999999999998</v>
      </c>
      <c r="H155" s="77" t="str">
        <f>IFERROR(VLOOKUP($A155,IF('Index LA Main'!$B$4=1,'Index LA Main'!$A$8:$Y$170,IF('Index LA Main'!$B$4=2,'Index LA Main'!$A$177:$Y$339,IF('Index LA Main'!$B$4=3,'Index LA Main'!$A$346:$Y$508,IF('Index LA Main'!$B$4=4,'Index LA Main'!$A$515:$Y$677,"Error")))),'Index LA Main'!H$1,0),"Error")</f>
        <v>-</v>
      </c>
      <c r="I155" s="77">
        <f>IFERROR(VLOOKUP($A155,IF('Index LA Main'!$B$4=1,'Index LA Main'!$A$8:$Y$170,IF('Index LA Main'!$B$4=2,'Index LA Main'!$A$177:$Y$339,IF('Index LA Main'!$B$4=3,'Index LA Main'!$A$346:$Y$508,IF('Index LA Main'!$B$4=4,'Index LA Main'!$A$515:$Y$677,"Error")))),'Index LA Main'!I$1,0),"Error")</f>
        <v>0.03</v>
      </c>
      <c r="J155" s="77">
        <f>IFERROR(VLOOKUP($A155,IF('Index LA Main'!$B$4=1,'Index LA Main'!$A$8:$Y$170,IF('Index LA Main'!$B$4=2,'Index LA Main'!$A$177:$Y$339,IF('Index LA Main'!$B$4=3,'Index LA Main'!$A$346:$Y$508,IF('Index LA Main'!$B$4=4,'Index LA Main'!$A$515:$Y$677,"Error")))),'Index LA Main'!J$1,0),"Error")</f>
        <v>0.31</v>
      </c>
      <c r="K155" s="77">
        <f>IFERROR(VLOOKUP($A155,IF('Index LA Main'!$B$4=1,'Index LA Main'!$A$8:$Y$170,IF('Index LA Main'!$B$4=2,'Index LA Main'!$A$177:$Y$339,IF('Index LA Main'!$B$4=3,'Index LA Main'!$A$346:$Y$508,IF('Index LA Main'!$B$4=4,'Index LA Main'!$A$515:$Y$677,"Error")))),'Index LA Main'!K$1,0),"Error")</f>
        <v>0.31</v>
      </c>
      <c r="L155" s="77">
        <f>IFERROR(VLOOKUP($A155,IF('Index LA Main'!$B$4=1,'Index LA Main'!$A$8:$Y$170,IF('Index LA Main'!$B$4=2,'Index LA Main'!$A$177:$Y$339,IF('Index LA Main'!$B$4=3,'Index LA Main'!$A$346:$Y$508,IF('Index LA Main'!$B$4=4,'Index LA Main'!$A$515:$Y$677,"Error")))),'Index LA Main'!L$1,0),"Error")</f>
        <v>0</v>
      </c>
      <c r="M155" s="77">
        <f>IFERROR(VLOOKUP($A155,IF('Index LA Main'!$B$4=1,'Index LA Main'!$A$8:$Y$170,IF('Index LA Main'!$B$4=2,'Index LA Main'!$A$177:$Y$339,IF('Index LA Main'!$B$4=3,'Index LA Main'!$A$346:$Y$508,IF('Index LA Main'!$B$4=4,'Index LA Main'!$A$515:$Y$677,"Error")))),'Index LA Main'!M$1,0),"Error")</f>
        <v>0</v>
      </c>
      <c r="N155" s="77" t="str">
        <f>IFERROR(VLOOKUP($A155,IF('Index LA Main'!$B$4=1,'Index LA Main'!$A$8:$Y$170,IF('Index LA Main'!$B$4=2,'Index LA Main'!$A$177:$Y$339,IF('Index LA Main'!$B$4=3,'Index LA Main'!$A$346:$Y$508,IF('Index LA Main'!$B$4=4,'Index LA Main'!$A$515:$Y$677,"Error")))),'Index LA Main'!N$1,0),"Error")</f>
        <v>x</v>
      </c>
      <c r="O155" s="77">
        <f>IFERROR(VLOOKUP($A155,IF('Index LA Main'!$B$4=1,'Index LA Main'!$A$8:$Y$170,IF('Index LA Main'!$B$4=2,'Index LA Main'!$A$177:$Y$339,IF('Index LA Main'!$B$4=3,'Index LA Main'!$A$346:$Y$508,IF('Index LA Main'!$B$4=4,'Index LA Main'!$A$515:$Y$677,"Error")))),'Index LA Main'!O$1,0),"Error")</f>
        <v>0.02</v>
      </c>
      <c r="P155" s="77">
        <f>IFERROR(VLOOKUP($A155,IF('Index LA Main'!$B$4=1,'Index LA Main'!$A$8:$Y$170,IF('Index LA Main'!$B$4=2,'Index LA Main'!$A$177:$Y$339,IF('Index LA Main'!$B$4=3,'Index LA Main'!$A$346:$Y$508,IF('Index LA Main'!$B$4=4,'Index LA Main'!$A$515:$Y$677,"Error")))),'Index LA Main'!P$1,0),"Error")</f>
        <v>0</v>
      </c>
      <c r="Q155" s="77" t="str">
        <f>IFERROR(VLOOKUP($A155,IF('Index LA Main'!$B$4=1,'Index LA Main'!$A$8:$Y$170,IF('Index LA Main'!$B$4=2,'Index LA Main'!$A$177:$Y$339,IF('Index LA Main'!$B$4=3,'Index LA Main'!$A$346:$Y$508,IF('Index LA Main'!$B$4=4,'Index LA Main'!$A$515:$Y$677,"Error")))),'Index LA Main'!Q$1,0),"Error")</f>
        <v>x</v>
      </c>
      <c r="R155" s="77" t="str">
        <f>IFERROR(VLOOKUP($A155,IF('Index LA Main'!$B$4=1,'Index LA Main'!$A$8:$Y$170,IF('Index LA Main'!$B$4=2,'Index LA Main'!$A$177:$Y$339,IF('Index LA Main'!$B$4=3,'Index LA Main'!$A$346:$Y$508,IF('Index LA Main'!$B$4=4,'Index LA Main'!$A$515:$Y$677,"Error")))),'Index LA Main'!R$1,0),"Error")</f>
        <v>-</v>
      </c>
      <c r="S155" s="77" t="str">
        <f>IFERROR(VLOOKUP($A155,IF('Index LA Main'!$B$4=1,'Index LA Main'!$A$8:$Y$170,IF('Index LA Main'!$B$4=2,'Index LA Main'!$A$177:$Y$339,IF('Index LA Main'!$B$4=3,'Index LA Main'!$A$346:$Y$508,IF('Index LA Main'!$B$4=4,'Index LA Main'!$A$515:$Y$677,"Error")))),'Index LA Main'!S$1,0),"Error")</f>
        <v>-</v>
      </c>
      <c r="T155" s="77" t="str">
        <f>IFERROR(VLOOKUP($A155,IF('Index LA Main'!$B$4=1,'Index LA Main'!$A$8:$Y$170,IF('Index LA Main'!$B$4=2,'Index LA Main'!$A$177:$Y$339,IF('Index LA Main'!$B$4=3,'Index LA Main'!$A$346:$Y$508,IF('Index LA Main'!$B$4=4,'Index LA Main'!$A$515:$Y$677,"Error")))),'Index LA Main'!T$1,0),"Error")</f>
        <v>x</v>
      </c>
      <c r="U155" s="77">
        <f>IFERROR(VLOOKUP($A155,IF('Index LA Main'!$B$4=1,'Index LA Main'!$A$8:$Y$170,IF('Index LA Main'!$B$4=2,'Index LA Main'!$A$177:$Y$339,IF('Index LA Main'!$B$4=3,'Index LA Main'!$A$346:$Y$508,IF('Index LA Main'!$B$4=4,'Index LA Main'!$A$515:$Y$677,"Error")))),'Index LA Main'!U$1,0),"Error")</f>
        <v>0</v>
      </c>
      <c r="V155" s="77" t="str">
        <f>IFERROR(VLOOKUP($A155,IF('Index LA Main'!$B$4=1,'Index LA Main'!$A$8:$Y$170,IF('Index LA Main'!$B$4=2,'Index LA Main'!$A$177:$Y$339,IF('Index LA Main'!$B$4=3,'Index LA Main'!$A$346:$Y$508,IF('Index LA Main'!$B$4=4,'Index LA Main'!$A$515:$Y$677,"Error")))),'Index LA Main'!V$1,0),"Error")</f>
        <v>-</v>
      </c>
      <c r="W155" s="77">
        <f>IFERROR(VLOOKUP($A155,IF('Index LA Main'!$B$4=1,'Index LA Main'!$A$8:$Y$170,IF('Index LA Main'!$B$4=2,'Index LA Main'!$A$177:$Y$339,IF('Index LA Main'!$B$4=3,'Index LA Main'!$A$346:$Y$508,IF('Index LA Main'!$B$4=4,'Index LA Main'!$A$515:$Y$677,"Error")))),'Index LA Main'!W$1,0),"Error")</f>
        <v>0.03</v>
      </c>
      <c r="X155" s="77" t="str">
        <f>IFERROR(VLOOKUP($A155,IF('Index LA Main'!$B$4=1,'Index LA Main'!$A$8:$Y$170,IF('Index LA Main'!$B$4=2,'Index LA Main'!$A$177:$Y$339,IF('Index LA Main'!$B$4=3,'Index LA Main'!$A$346:$Y$508,IF('Index LA Main'!$B$4=4,'Index LA Main'!$A$515:$Y$677,"Error")))),'Index LA Main'!X$1,0),"Error")</f>
        <v>-</v>
      </c>
      <c r="Y155" s="77">
        <f>IFERROR(VLOOKUP($A155,IF('Index LA Main'!$B$4=1,'Index LA Main'!$A$8:$Y$170,IF('Index LA Main'!$B$4=2,'Index LA Main'!$A$177:$Y$339,IF('Index LA Main'!$B$4=3,'Index LA Main'!$A$346:$Y$508,IF('Index LA Main'!$B$4=4,'Index LA Main'!$A$515:$Y$677,"Error")))),'Index LA Main'!Y$1,0),"Error")</f>
        <v>0.02</v>
      </c>
    </row>
    <row r="156" spans="1:25" s="129" customFormat="1" x14ac:dyDescent="0.2">
      <c r="A156" s="6">
        <v>212</v>
      </c>
      <c r="B156" s="6" t="s">
        <v>323</v>
      </c>
      <c r="C156" s="7" t="s">
        <v>178</v>
      </c>
      <c r="D156" s="122">
        <f>IFERROR(VLOOKUP($A156,IF('Index LA Main'!$B$4=1,'Index LA Main'!$A$8:$Y$170,IF('Index LA Main'!$B$4=2,'Index LA Main'!$A$177:$Y$339,IF('Index LA Main'!$B$4=3,'Index LA Main'!$A$346:$Y$508,IF('Index LA Main'!$B$4=4,'Index LA Main'!$A$515:$Y$677,"Error")))),'Index LA Main'!D$1,0),"Error")</f>
        <v>1770</v>
      </c>
      <c r="E156" s="77">
        <f>IFERROR(VLOOKUP($A156,IF('Index LA Main'!$B$4=1,'Index LA Main'!$A$8:$Y$170,IF('Index LA Main'!$B$4=2,'Index LA Main'!$A$177:$Y$339,IF('Index LA Main'!$B$4=3,'Index LA Main'!$A$346:$Y$508,IF('Index LA Main'!$B$4=4,'Index LA Main'!$A$515:$Y$677,"Error")))),'Index LA Main'!E$1,0),"Error")</f>
        <v>0.93</v>
      </c>
      <c r="F156" s="77">
        <f>IFERROR(VLOOKUP($A156,IF('Index LA Main'!$B$4=1,'Index LA Main'!$A$8:$Y$170,IF('Index LA Main'!$B$4=2,'Index LA Main'!$A$177:$Y$339,IF('Index LA Main'!$B$4=3,'Index LA Main'!$A$346:$Y$508,IF('Index LA Main'!$B$4=4,'Index LA Main'!$A$515:$Y$677,"Error")))),'Index LA Main'!F$1,0),"Error")</f>
        <v>0.92</v>
      </c>
      <c r="G156" s="77">
        <f>IFERROR(VLOOKUP($A156,IF('Index LA Main'!$B$4=1,'Index LA Main'!$A$8:$Y$170,IF('Index LA Main'!$B$4=2,'Index LA Main'!$A$177:$Y$339,IF('Index LA Main'!$B$4=3,'Index LA Main'!$A$346:$Y$508,IF('Index LA Main'!$B$4=4,'Index LA Main'!$A$515:$Y$677,"Error")))),'Index LA Main'!G$1,0),"Error")</f>
        <v>0.21</v>
      </c>
      <c r="H156" s="77">
        <f>IFERROR(VLOOKUP($A156,IF('Index LA Main'!$B$4=1,'Index LA Main'!$A$8:$Y$170,IF('Index LA Main'!$B$4=2,'Index LA Main'!$A$177:$Y$339,IF('Index LA Main'!$B$4=3,'Index LA Main'!$A$346:$Y$508,IF('Index LA Main'!$B$4=4,'Index LA Main'!$A$515:$Y$677,"Error")))),'Index LA Main'!H$1,0),"Error")</f>
        <v>0</v>
      </c>
      <c r="I156" s="77">
        <f>IFERROR(VLOOKUP($A156,IF('Index LA Main'!$B$4=1,'Index LA Main'!$A$8:$Y$170,IF('Index LA Main'!$B$4=2,'Index LA Main'!$A$177:$Y$339,IF('Index LA Main'!$B$4=3,'Index LA Main'!$A$346:$Y$508,IF('Index LA Main'!$B$4=4,'Index LA Main'!$A$515:$Y$677,"Error")))),'Index LA Main'!I$1,0),"Error")</f>
        <v>0.01</v>
      </c>
      <c r="J156" s="77">
        <f>IFERROR(VLOOKUP($A156,IF('Index LA Main'!$B$4=1,'Index LA Main'!$A$8:$Y$170,IF('Index LA Main'!$B$4=2,'Index LA Main'!$A$177:$Y$339,IF('Index LA Main'!$B$4=3,'Index LA Main'!$A$346:$Y$508,IF('Index LA Main'!$B$4=4,'Index LA Main'!$A$515:$Y$677,"Error")))),'Index LA Main'!J$1,0),"Error")</f>
        <v>0.65</v>
      </c>
      <c r="K156" s="77">
        <f>IFERROR(VLOOKUP($A156,IF('Index LA Main'!$B$4=1,'Index LA Main'!$A$8:$Y$170,IF('Index LA Main'!$B$4=2,'Index LA Main'!$A$177:$Y$339,IF('Index LA Main'!$B$4=3,'Index LA Main'!$A$346:$Y$508,IF('Index LA Main'!$B$4=4,'Index LA Main'!$A$515:$Y$677,"Error")))),'Index LA Main'!K$1,0),"Error")</f>
        <v>0.04</v>
      </c>
      <c r="L156" s="77">
        <f>IFERROR(VLOOKUP($A156,IF('Index LA Main'!$B$4=1,'Index LA Main'!$A$8:$Y$170,IF('Index LA Main'!$B$4=2,'Index LA Main'!$A$177:$Y$339,IF('Index LA Main'!$B$4=3,'Index LA Main'!$A$346:$Y$508,IF('Index LA Main'!$B$4=4,'Index LA Main'!$A$515:$Y$677,"Error")))),'Index LA Main'!L$1,0),"Error")</f>
        <v>0</v>
      </c>
      <c r="M156" s="77">
        <f>IFERROR(VLOOKUP($A156,IF('Index LA Main'!$B$4=1,'Index LA Main'!$A$8:$Y$170,IF('Index LA Main'!$B$4=2,'Index LA Main'!$A$177:$Y$339,IF('Index LA Main'!$B$4=3,'Index LA Main'!$A$346:$Y$508,IF('Index LA Main'!$B$4=4,'Index LA Main'!$A$515:$Y$677,"Error")))),'Index LA Main'!M$1,0),"Error")</f>
        <v>0</v>
      </c>
      <c r="N156" s="77">
        <f>IFERROR(VLOOKUP($A156,IF('Index LA Main'!$B$4=1,'Index LA Main'!$A$8:$Y$170,IF('Index LA Main'!$B$4=2,'Index LA Main'!$A$177:$Y$339,IF('Index LA Main'!$B$4=3,'Index LA Main'!$A$346:$Y$508,IF('Index LA Main'!$B$4=4,'Index LA Main'!$A$515:$Y$677,"Error")))),'Index LA Main'!N$1,0),"Error")</f>
        <v>0</v>
      </c>
      <c r="O156" s="77">
        <f>IFERROR(VLOOKUP($A156,IF('Index LA Main'!$B$4=1,'Index LA Main'!$A$8:$Y$170,IF('Index LA Main'!$B$4=2,'Index LA Main'!$A$177:$Y$339,IF('Index LA Main'!$B$4=3,'Index LA Main'!$A$346:$Y$508,IF('Index LA Main'!$B$4=4,'Index LA Main'!$A$515:$Y$677,"Error")))),'Index LA Main'!O$1,0),"Error")</f>
        <v>0.02</v>
      </c>
      <c r="P156" s="77">
        <f>IFERROR(VLOOKUP($A156,IF('Index LA Main'!$B$4=1,'Index LA Main'!$A$8:$Y$170,IF('Index LA Main'!$B$4=2,'Index LA Main'!$A$177:$Y$339,IF('Index LA Main'!$B$4=3,'Index LA Main'!$A$346:$Y$508,IF('Index LA Main'!$B$4=4,'Index LA Main'!$A$515:$Y$677,"Error")))),'Index LA Main'!P$1,0),"Error")</f>
        <v>0</v>
      </c>
      <c r="Q156" s="77" t="str">
        <f>IFERROR(VLOOKUP($A156,IF('Index LA Main'!$B$4=1,'Index LA Main'!$A$8:$Y$170,IF('Index LA Main'!$B$4=2,'Index LA Main'!$A$177:$Y$339,IF('Index LA Main'!$B$4=3,'Index LA Main'!$A$346:$Y$508,IF('Index LA Main'!$B$4=4,'Index LA Main'!$A$515:$Y$677,"Error")))),'Index LA Main'!Q$1,0),"Error")</f>
        <v>-</v>
      </c>
      <c r="R156" s="77" t="str">
        <f>IFERROR(VLOOKUP($A156,IF('Index LA Main'!$B$4=1,'Index LA Main'!$A$8:$Y$170,IF('Index LA Main'!$B$4=2,'Index LA Main'!$A$177:$Y$339,IF('Index LA Main'!$B$4=3,'Index LA Main'!$A$346:$Y$508,IF('Index LA Main'!$B$4=4,'Index LA Main'!$A$515:$Y$677,"Error")))),'Index LA Main'!R$1,0),"Error")</f>
        <v>-</v>
      </c>
      <c r="S156" s="77" t="str">
        <f>IFERROR(VLOOKUP($A156,IF('Index LA Main'!$B$4=1,'Index LA Main'!$A$8:$Y$170,IF('Index LA Main'!$B$4=2,'Index LA Main'!$A$177:$Y$339,IF('Index LA Main'!$B$4=3,'Index LA Main'!$A$346:$Y$508,IF('Index LA Main'!$B$4=4,'Index LA Main'!$A$515:$Y$677,"Error")))),'Index LA Main'!S$1,0),"Error")</f>
        <v>x</v>
      </c>
      <c r="T156" s="77" t="str">
        <f>IFERROR(VLOOKUP($A156,IF('Index LA Main'!$B$4=1,'Index LA Main'!$A$8:$Y$170,IF('Index LA Main'!$B$4=2,'Index LA Main'!$A$177:$Y$339,IF('Index LA Main'!$B$4=3,'Index LA Main'!$A$346:$Y$508,IF('Index LA Main'!$B$4=4,'Index LA Main'!$A$515:$Y$677,"Error")))),'Index LA Main'!T$1,0),"Error")</f>
        <v>-</v>
      </c>
      <c r="U156" s="77" t="str">
        <f>IFERROR(VLOOKUP($A156,IF('Index LA Main'!$B$4=1,'Index LA Main'!$A$8:$Y$170,IF('Index LA Main'!$B$4=2,'Index LA Main'!$A$177:$Y$339,IF('Index LA Main'!$B$4=3,'Index LA Main'!$A$346:$Y$508,IF('Index LA Main'!$B$4=4,'Index LA Main'!$A$515:$Y$677,"Error")))),'Index LA Main'!U$1,0),"Error")</f>
        <v>x</v>
      </c>
      <c r="V156" s="77" t="str">
        <f>IFERROR(VLOOKUP($A156,IF('Index LA Main'!$B$4=1,'Index LA Main'!$A$8:$Y$170,IF('Index LA Main'!$B$4=2,'Index LA Main'!$A$177:$Y$339,IF('Index LA Main'!$B$4=3,'Index LA Main'!$A$346:$Y$508,IF('Index LA Main'!$B$4=4,'Index LA Main'!$A$515:$Y$677,"Error")))),'Index LA Main'!V$1,0),"Error")</f>
        <v>-</v>
      </c>
      <c r="W156" s="77">
        <f>IFERROR(VLOOKUP($A156,IF('Index LA Main'!$B$4=1,'Index LA Main'!$A$8:$Y$170,IF('Index LA Main'!$B$4=2,'Index LA Main'!$A$177:$Y$339,IF('Index LA Main'!$B$4=3,'Index LA Main'!$A$346:$Y$508,IF('Index LA Main'!$B$4=4,'Index LA Main'!$A$515:$Y$677,"Error")))),'Index LA Main'!W$1,0),"Error")</f>
        <v>0.04</v>
      </c>
      <c r="X156" s="77">
        <f>IFERROR(VLOOKUP($A156,IF('Index LA Main'!$B$4=1,'Index LA Main'!$A$8:$Y$170,IF('Index LA Main'!$B$4=2,'Index LA Main'!$A$177:$Y$339,IF('Index LA Main'!$B$4=3,'Index LA Main'!$A$346:$Y$508,IF('Index LA Main'!$B$4=4,'Index LA Main'!$A$515:$Y$677,"Error")))),'Index LA Main'!X$1,0),"Error")</f>
        <v>0.01</v>
      </c>
      <c r="Y156" s="77">
        <f>IFERROR(VLOOKUP($A156,IF('Index LA Main'!$B$4=1,'Index LA Main'!$A$8:$Y$170,IF('Index LA Main'!$B$4=2,'Index LA Main'!$A$177:$Y$339,IF('Index LA Main'!$B$4=3,'Index LA Main'!$A$346:$Y$508,IF('Index LA Main'!$B$4=4,'Index LA Main'!$A$515:$Y$677,"Error")))),'Index LA Main'!Y$1,0),"Error")</f>
        <v>0.02</v>
      </c>
    </row>
    <row r="157" spans="1:25" s="129" customFormat="1" x14ac:dyDescent="0.2">
      <c r="A157" s="6">
        <v>877</v>
      </c>
      <c r="B157" s="6" t="s">
        <v>324</v>
      </c>
      <c r="C157" s="7" t="s">
        <v>168</v>
      </c>
      <c r="D157" s="122">
        <f>IFERROR(VLOOKUP($A157,IF('Index LA Main'!$B$4=1,'Index LA Main'!$A$8:$Y$170,IF('Index LA Main'!$B$4=2,'Index LA Main'!$A$177:$Y$339,IF('Index LA Main'!$B$4=3,'Index LA Main'!$A$346:$Y$508,IF('Index LA Main'!$B$4=4,'Index LA Main'!$A$515:$Y$677,"Error")))),'Index LA Main'!D$1,0),"Error")</f>
        <v>2420</v>
      </c>
      <c r="E157" s="77">
        <f>IFERROR(VLOOKUP($A157,IF('Index LA Main'!$B$4=1,'Index LA Main'!$A$8:$Y$170,IF('Index LA Main'!$B$4=2,'Index LA Main'!$A$177:$Y$339,IF('Index LA Main'!$B$4=3,'Index LA Main'!$A$346:$Y$508,IF('Index LA Main'!$B$4=4,'Index LA Main'!$A$515:$Y$677,"Error")))),'Index LA Main'!E$1,0),"Error")</f>
        <v>0.94</v>
      </c>
      <c r="F157" s="77">
        <f>IFERROR(VLOOKUP($A157,IF('Index LA Main'!$B$4=1,'Index LA Main'!$A$8:$Y$170,IF('Index LA Main'!$B$4=2,'Index LA Main'!$A$177:$Y$339,IF('Index LA Main'!$B$4=3,'Index LA Main'!$A$346:$Y$508,IF('Index LA Main'!$B$4=4,'Index LA Main'!$A$515:$Y$677,"Error")))),'Index LA Main'!F$1,0),"Error")</f>
        <v>0.92</v>
      </c>
      <c r="G157" s="77">
        <f>IFERROR(VLOOKUP($A157,IF('Index LA Main'!$B$4=1,'Index LA Main'!$A$8:$Y$170,IF('Index LA Main'!$B$4=2,'Index LA Main'!$A$177:$Y$339,IF('Index LA Main'!$B$4=3,'Index LA Main'!$A$346:$Y$508,IF('Index LA Main'!$B$4=4,'Index LA Main'!$A$515:$Y$677,"Error")))),'Index LA Main'!G$1,0),"Error")</f>
        <v>0.22</v>
      </c>
      <c r="H157" s="77">
        <f>IFERROR(VLOOKUP($A157,IF('Index LA Main'!$B$4=1,'Index LA Main'!$A$8:$Y$170,IF('Index LA Main'!$B$4=2,'Index LA Main'!$A$177:$Y$339,IF('Index LA Main'!$B$4=3,'Index LA Main'!$A$346:$Y$508,IF('Index LA Main'!$B$4=4,'Index LA Main'!$A$515:$Y$677,"Error")))),'Index LA Main'!H$1,0),"Error")</f>
        <v>0</v>
      </c>
      <c r="I157" s="77">
        <f>IFERROR(VLOOKUP($A157,IF('Index LA Main'!$B$4=1,'Index LA Main'!$A$8:$Y$170,IF('Index LA Main'!$B$4=2,'Index LA Main'!$A$177:$Y$339,IF('Index LA Main'!$B$4=3,'Index LA Main'!$A$346:$Y$508,IF('Index LA Main'!$B$4=4,'Index LA Main'!$A$515:$Y$677,"Error")))),'Index LA Main'!I$1,0),"Error")</f>
        <v>0.03</v>
      </c>
      <c r="J157" s="77">
        <f>IFERROR(VLOOKUP($A157,IF('Index LA Main'!$B$4=1,'Index LA Main'!$A$8:$Y$170,IF('Index LA Main'!$B$4=2,'Index LA Main'!$A$177:$Y$339,IF('Index LA Main'!$B$4=3,'Index LA Main'!$A$346:$Y$508,IF('Index LA Main'!$B$4=4,'Index LA Main'!$A$515:$Y$677,"Error")))),'Index LA Main'!J$1,0),"Error")</f>
        <v>0.24</v>
      </c>
      <c r="K157" s="77">
        <f>IFERROR(VLOOKUP($A157,IF('Index LA Main'!$B$4=1,'Index LA Main'!$A$8:$Y$170,IF('Index LA Main'!$B$4=2,'Index LA Main'!$A$177:$Y$339,IF('Index LA Main'!$B$4=3,'Index LA Main'!$A$346:$Y$508,IF('Index LA Main'!$B$4=4,'Index LA Main'!$A$515:$Y$677,"Error")))),'Index LA Main'!K$1,0),"Error")</f>
        <v>0.43</v>
      </c>
      <c r="L157" s="77">
        <f>IFERROR(VLOOKUP($A157,IF('Index LA Main'!$B$4=1,'Index LA Main'!$A$8:$Y$170,IF('Index LA Main'!$B$4=2,'Index LA Main'!$A$177:$Y$339,IF('Index LA Main'!$B$4=3,'Index LA Main'!$A$346:$Y$508,IF('Index LA Main'!$B$4=4,'Index LA Main'!$A$515:$Y$677,"Error")))),'Index LA Main'!L$1,0),"Error")</f>
        <v>0</v>
      </c>
      <c r="M157" s="77">
        <f>IFERROR(VLOOKUP($A157,IF('Index LA Main'!$B$4=1,'Index LA Main'!$A$8:$Y$170,IF('Index LA Main'!$B$4=2,'Index LA Main'!$A$177:$Y$339,IF('Index LA Main'!$B$4=3,'Index LA Main'!$A$346:$Y$508,IF('Index LA Main'!$B$4=4,'Index LA Main'!$A$515:$Y$677,"Error")))),'Index LA Main'!M$1,0),"Error")</f>
        <v>0</v>
      </c>
      <c r="N157" s="77">
        <f>IFERROR(VLOOKUP($A157,IF('Index LA Main'!$B$4=1,'Index LA Main'!$A$8:$Y$170,IF('Index LA Main'!$B$4=2,'Index LA Main'!$A$177:$Y$339,IF('Index LA Main'!$B$4=3,'Index LA Main'!$A$346:$Y$508,IF('Index LA Main'!$B$4=4,'Index LA Main'!$A$515:$Y$677,"Error")))),'Index LA Main'!N$1,0),"Error")</f>
        <v>0</v>
      </c>
      <c r="O157" s="77">
        <f>IFERROR(VLOOKUP($A157,IF('Index LA Main'!$B$4=1,'Index LA Main'!$A$8:$Y$170,IF('Index LA Main'!$B$4=2,'Index LA Main'!$A$177:$Y$339,IF('Index LA Main'!$B$4=3,'Index LA Main'!$A$346:$Y$508,IF('Index LA Main'!$B$4=4,'Index LA Main'!$A$515:$Y$677,"Error")))),'Index LA Main'!O$1,0),"Error")</f>
        <v>7.0000000000000007E-2</v>
      </c>
      <c r="P157" s="77">
        <f>IFERROR(VLOOKUP($A157,IF('Index LA Main'!$B$4=1,'Index LA Main'!$A$8:$Y$170,IF('Index LA Main'!$B$4=2,'Index LA Main'!$A$177:$Y$339,IF('Index LA Main'!$B$4=3,'Index LA Main'!$A$346:$Y$508,IF('Index LA Main'!$B$4=4,'Index LA Main'!$A$515:$Y$677,"Error")))),'Index LA Main'!P$1,0),"Error")</f>
        <v>0</v>
      </c>
      <c r="Q157" s="77" t="str">
        <f>IFERROR(VLOOKUP($A157,IF('Index LA Main'!$B$4=1,'Index LA Main'!$A$8:$Y$170,IF('Index LA Main'!$B$4=2,'Index LA Main'!$A$177:$Y$339,IF('Index LA Main'!$B$4=3,'Index LA Main'!$A$346:$Y$508,IF('Index LA Main'!$B$4=4,'Index LA Main'!$A$515:$Y$677,"Error")))),'Index LA Main'!Q$1,0),"Error")</f>
        <v>-</v>
      </c>
      <c r="R157" s="77">
        <f>IFERROR(VLOOKUP($A157,IF('Index LA Main'!$B$4=1,'Index LA Main'!$A$8:$Y$170,IF('Index LA Main'!$B$4=2,'Index LA Main'!$A$177:$Y$339,IF('Index LA Main'!$B$4=3,'Index LA Main'!$A$346:$Y$508,IF('Index LA Main'!$B$4=4,'Index LA Main'!$A$515:$Y$677,"Error")))),'Index LA Main'!R$1,0),"Error")</f>
        <v>0.01</v>
      </c>
      <c r="S157" s="77">
        <f>IFERROR(VLOOKUP($A157,IF('Index LA Main'!$B$4=1,'Index LA Main'!$A$8:$Y$170,IF('Index LA Main'!$B$4=2,'Index LA Main'!$A$177:$Y$339,IF('Index LA Main'!$B$4=3,'Index LA Main'!$A$346:$Y$508,IF('Index LA Main'!$B$4=4,'Index LA Main'!$A$515:$Y$677,"Error")))),'Index LA Main'!S$1,0),"Error")</f>
        <v>0.01</v>
      </c>
      <c r="T157" s="77">
        <f>IFERROR(VLOOKUP($A157,IF('Index LA Main'!$B$4=1,'Index LA Main'!$A$8:$Y$170,IF('Index LA Main'!$B$4=2,'Index LA Main'!$A$177:$Y$339,IF('Index LA Main'!$B$4=3,'Index LA Main'!$A$346:$Y$508,IF('Index LA Main'!$B$4=4,'Index LA Main'!$A$515:$Y$677,"Error")))),'Index LA Main'!T$1,0),"Error")</f>
        <v>0</v>
      </c>
      <c r="U157" s="77" t="str">
        <f>IFERROR(VLOOKUP($A157,IF('Index LA Main'!$B$4=1,'Index LA Main'!$A$8:$Y$170,IF('Index LA Main'!$B$4=2,'Index LA Main'!$A$177:$Y$339,IF('Index LA Main'!$B$4=3,'Index LA Main'!$A$346:$Y$508,IF('Index LA Main'!$B$4=4,'Index LA Main'!$A$515:$Y$677,"Error")))),'Index LA Main'!U$1,0),"Error")</f>
        <v>x</v>
      </c>
      <c r="V157" s="77">
        <f>IFERROR(VLOOKUP($A157,IF('Index LA Main'!$B$4=1,'Index LA Main'!$A$8:$Y$170,IF('Index LA Main'!$B$4=2,'Index LA Main'!$A$177:$Y$339,IF('Index LA Main'!$B$4=3,'Index LA Main'!$A$346:$Y$508,IF('Index LA Main'!$B$4=4,'Index LA Main'!$A$515:$Y$677,"Error")))),'Index LA Main'!V$1,0),"Error")</f>
        <v>0.01</v>
      </c>
      <c r="W157" s="77">
        <f>IFERROR(VLOOKUP($A157,IF('Index LA Main'!$B$4=1,'Index LA Main'!$A$8:$Y$170,IF('Index LA Main'!$B$4=2,'Index LA Main'!$A$177:$Y$339,IF('Index LA Main'!$B$4=3,'Index LA Main'!$A$346:$Y$508,IF('Index LA Main'!$B$4=4,'Index LA Main'!$A$515:$Y$677,"Error")))),'Index LA Main'!W$1,0),"Error")</f>
        <v>0.04</v>
      </c>
      <c r="X157" s="77">
        <f>IFERROR(VLOOKUP($A157,IF('Index LA Main'!$B$4=1,'Index LA Main'!$A$8:$Y$170,IF('Index LA Main'!$B$4=2,'Index LA Main'!$A$177:$Y$339,IF('Index LA Main'!$B$4=3,'Index LA Main'!$A$346:$Y$508,IF('Index LA Main'!$B$4=4,'Index LA Main'!$A$515:$Y$677,"Error")))),'Index LA Main'!X$1,0),"Error")</f>
        <v>0.01</v>
      </c>
      <c r="Y157" s="77">
        <f>IFERROR(VLOOKUP($A157,IF('Index LA Main'!$B$4=1,'Index LA Main'!$A$8:$Y$170,IF('Index LA Main'!$B$4=2,'Index LA Main'!$A$177:$Y$339,IF('Index LA Main'!$B$4=3,'Index LA Main'!$A$346:$Y$508,IF('Index LA Main'!$B$4=4,'Index LA Main'!$A$515:$Y$677,"Error")))),'Index LA Main'!Y$1,0),"Error")</f>
        <v>0.01</v>
      </c>
    </row>
    <row r="158" spans="1:25" s="129" customFormat="1" x14ac:dyDescent="0.2">
      <c r="A158" s="6">
        <v>937</v>
      </c>
      <c r="B158" s="6" t="s">
        <v>325</v>
      </c>
      <c r="C158" s="7" t="s">
        <v>174</v>
      </c>
      <c r="D158" s="122">
        <f>IFERROR(VLOOKUP($A158,IF('Index LA Main'!$B$4=1,'Index LA Main'!$A$8:$Y$170,IF('Index LA Main'!$B$4=2,'Index LA Main'!$A$177:$Y$339,IF('Index LA Main'!$B$4=3,'Index LA Main'!$A$346:$Y$508,IF('Index LA Main'!$B$4=4,'Index LA Main'!$A$515:$Y$677,"Error")))),'Index LA Main'!D$1,0),"Error")</f>
        <v>5950</v>
      </c>
      <c r="E158" s="77">
        <f>IFERROR(VLOOKUP($A158,IF('Index LA Main'!$B$4=1,'Index LA Main'!$A$8:$Y$170,IF('Index LA Main'!$B$4=2,'Index LA Main'!$A$177:$Y$339,IF('Index LA Main'!$B$4=3,'Index LA Main'!$A$346:$Y$508,IF('Index LA Main'!$B$4=4,'Index LA Main'!$A$515:$Y$677,"Error")))),'Index LA Main'!E$1,0),"Error")</f>
        <v>0.92</v>
      </c>
      <c r="F158" s="77">
        <f>IFERROR(VLOOKUP($A158,IF('Index LA Main'!$B$4=1,'Index LA Main'!$A$8:$Y$170,IF('Index LA Main'!$B$4=2,'Index LA Main'!$A$177:$Y$339,IF('Index LA Main'!$B$4=3,'Index LA Main'!$A$346:$Y$508,IF('Index LA Main'!$B$4=4,'Index LA Main'!$A$515:$Y$677,"Error")))),'Index LA Main'!F$1,0),"Error")</f>
        <v>0.9</v>
      </c>
      <c r="G158" s="77">
        <f>IFERROR(VLOOKUP($A158,IF('Index LA Main'!$B$4=1,'Index LA Main'!$A$8:$Y$170,IF('Index LA Main'!$B$4=2,'Index LA Main'!$A$177:$Y$339,IF('Index LA Main'!$B$4=3,'Index LA Main'!$A$346:$Y$508,IF('Index LA Main'!$B$4=4,'Index LA Main'!$A$515:$Y$677,"Error")))),'Index LA Main'!G$1,0),"Error")</f>
        <v>0.37</v>
      </c>
      <c r="H158" s="77" t="str">
        <f>IFERROR(VLOOKUP($A158,IF('Index LA Main'!$B$4=1,'Index LA Main'!$A$8:$Y$170,IF('Index LA Main'!$B$4=2,'Index LA Main'!$A$177:$Y$339,IF('Index LA Main'!$B$4=3,'Index LA Main'!$A$346:$Y$508,IF('Index LA Main'!$B$4=4,'Index LA Main'!$A$515:$Y$677,"Error")))),'Index LA Main'!H$1,0),"Error")</f>
        <v>-</v>
      </c>
      <c r="I158" s="77">
        <f>IFERROR(VLOOKUP($A158,IF('Index LA Main'!$B$4=1,'Index LA Main'!$A$8:$Y$170,IF('Index LA Main'!$B$4=2,'Index LA Main'!$A$177:$Y$339,IF('Index LA Main'!$B$4=3,'Index LA Main'!$A$346:$Y$508,IF('Index LA Main'!$B$4=4,'Index LA Main'!$A$515:$Y$677,"Error")))),'Index LA Main'!I$1,0),"Error")</f>
        <v>0.02</v>
      </c>
      <c r="J158" s="77">
        <f>IFERROR(VLOOKUP($A158,IF('Index LA Main'!$B$4=1,'Index LA Main'!$A$8:$Y$170,IF('Index LA Main'!$B$4=2,'Index LA Main'!$A$177:$Y$339,IF('Index LA Main'!$B$4=3,'Index LA Main'!$A$346:$Y$508,IF('Index LA Main'!$B$4=4,'Index LA Main'!$A$515:$Y$677,"Error")))),'Index LA Main'!J$1,0),"Error")</f>
        <v>0.42</v>
      </c>
      <c r="K158" s="77">
        <f>IFERROR(VLOOKUP($A158,IF('Index LA Main'!$B$4=1,'Index LA Main'!$A$8:$Y$170,IF('Index LA Main'!$B$4=2,'Index LA Main'!$A$177:$Y$339,IF('Index LA Main'!$B$4=3,'Index LA Main'!$A$346:$Y$508,IF('Index LA Main'!$B$4=4,'Index LA Main'!$A$515:$Y$677,"Error")))),'Index LA Main'!K$1,0),"Error")</f>
        <v>0.08</v>
      </c>
      <c r="L158" s="77" t="str">
        <f>IFERROR(VLOOKUP($A158,IF('Index LA Main'!$B$4=1,'Index LA Main'!$A$8:$Y$170,IF('Index LA Main'!$B$4=2,'Index LA Main'!$A$177:$Y$339,IF('Index LA Main'!$B$4=3,'Index LA Main'!$A$346:$Y$508,IF('Index LA Main'!$B$4=4,'Index LA Main'!$A$515:$Y$677,"Error")))),'Index LA Main'!L$1,0),"Error")</f>
        <v>x</v>
      </c>
      <c r="M158" s="77" t="str">
        <f>IFERROR(VLOOKUP($A158,IF('Index LA Main'!$B$4=1,'Index LA Main'!$A$8:$Y$170,IF('Index LA Main'!$B$4=2,'Index LA Main'!$A$177:$Y$339,IF('Index LA Main'!$B$4=3,'Index LA Main'!$A$346:$Y$508,IF('Index LA Main'!$B$4=4,'Index LA Main'!$A$515:$Y$677,"Error")))),'Index LA Main'!M$1,0),"Error")</f>
        <v>-</v>
      </c>
      <c r="N158" s="77" t="str">
        <f>IFERROR(VLOOKUP($A158,IF('Index LA Main'!$B$4=1,'Index LA Main'!$A$8:$Y$170,IF('Index LA Main'!$B$4=2,'Index LA Main'!$A$177:$Y$339,IF('Index LA Main'!$B$4=3,'Index LA Main'!$A$346:$Y$508,IF('Index LA Main'!$B$4=4,'Index LA Main'!$A$515:$Y$677,"Error")))),'Index LA Main'!N$1,0),"Error")</f>
        <v>-</v>
      </c>
      <c r="O158" s="77">
        <f>IFERROR(VLOOKUP($A158,IF('Index LA Main'!$B$4=1,'Index LA Main'!$A$8:$Y$170,IF('Index LA Main'!$B$4=2,'Index LA Main'!$A$177:$Y$339,IF('Index LA Main'!$B$4=3,'Index LA Main'!$A$346:$Y$508,IF('Index LA Main'!$B$4=4,'Index LA Main'!$A$515:$Y$677,"Error")))),'Index LA Main'!O$1,0),"Error")</f>
        <v>0.05</v>
      </c>
      <c r="P158" s="77">
        <f>IFERROR(VLOOKUP($A158,IF('Index LA Main'!$B$4=1,'Index LA Main'!$A$8:$Y$170,IF('Index LA Main'!$B$4=2,'Index LA Main'!$A$177:$Y$339,IF('Index LA Main'!$B$4=3,'Index LA Main'!$A$346:$Y$508,IF('Index LA Main'!$B$4=4,'Index LA Main'!$A$515:$Y$677,"Error")))),'Index LA Main'!P$1,0),"Error")</f>
        <v>0</v>
      </c>
      <c r="Q158" s="77" t="str">
        <f>IFERROR(VLOOKUP($A158,IF('Index LA Main'!$B$4=1,'Index LA Main'!$A$8:$Y$170,IF('Index LA Main'!$B$4=2,'Index LA Main'!$A$177:$Y$339,IF('Index LA Main'!$B$4=3,'Index LA Main'!$A$346:$Y$508,IF('Index LA Main'!$B$4=4,'Index LA Main'!$A$515:$Y$677,"Error")))),'Index LA Main'!Q$1,0),"Error")</f>
        <v>-</v>
      </c>
      <c r="R158" s="77">
        <f>IFERROR(VLOOKUP($A158,IF('Index LA Main'!$B$4=1,'Index LA Main'!$A$8:$Y$170,IF('Index LA Main'!$B$4=2,'Index LA Main'!$A$177:$Y$339,IF('Index LA Main'!$B$4=3,'Index LA Main'!$A$346:$Y$508,IF('Index LA Main'!$B$4=4,'Index LA Main'!$A$515:$Y$677,"Error")))),'Index LA Main'!R$1,0),"Error")</f>
        <v>0.01</v>
      </c>
      <c r="S158" s="77">
        <f>IFERROR(VLOOKUP($A158,IF('Index LA Main'!$B$4=1,'Index LA Main'!$A$8:$Y$170,IF('Index LA Main'!$B$4=2,'Index LA Main'!$A$177:$Y$339,IF('Index LA Main'!$B$4=3,'Index LA Main'!$A$346:$Y$508,IF('Index LA Main'!$B$4=4,'Index LA Main'!$A$515:$Y$677,"Error")))),'Index LA Main'!S$1,0),"Error")</f>
        <v>0.01</v>
      </c>
      <c r="T158" s="77" t="str">
        <f>IFERROR(VLOOKUP($A158,IF('Index LA Main'!$B$4=1,'Index LA Main'!$A$8:$Y$170,IF('Index LA Main'!$B$4=2,'Index LA Main'!$A$177:$Y$339,IF('Index LA Main'!$B$4=3,'Index LA Main'!$A$346:$Y$508,IF('Index LA Main'!$B$4=4,'Index LA Main'!$A$515:$Y$677,"Error")))),'Index LA Main'!T$1,0),"Error")</f>
        <v>-</v>
      </c>
      <c r="U158" s="77" t="str">
        <f>IFERROR(VLOOKUP($A158,IF('Index LA Main'!$B$4=1,'Index LA Main'!$A$8:$Y$170,IF('Index LA Main'!$B$4=2,'Index LA Main'!$A$177:$Y$339,IF('Index LA Main'!$B$4=3,'Index LA Main'!$A$346:$Y$508,IF('Index LA Main'!$B$4=4,'Index LA Main'!$A$515:$Y$677,"Error")))),'Index LA Main'!U$1,0),"Error")</f>
        <v>x</v>
      </c>
      <c r="V158" s="77">
        <f>IFERROR(VLOOKUP($A158,IF('Index LA Main'!$B$4=1,'Index LA Main'!$A$8:$Y$170,IF('Index LA Main'!$B$4=2,'Index LA Main'!$A$177:$Y$339,IF('Index LA Main'!$B$4=3,'Index LA Main'!$A$346:$Y$508,IF('Index LA Main'!$B$4=4,'Index LA Main'!$A$515:$Y$677,"Error")))),'Index LA Main'!V$1,0),"Error")</f>
        <v>0.01</v>
      </c>
      <c r="W158" s="77">
        <f>IFERROR(VLOOKUP($A158,IF('Index LA Main'!$B$4=1,'Index LA Main'!$A$8:$Y$170,IF('Index LA Main'!$B$4=2,'Index LA Main'!$A$177:$Y$339,IF('Index LA Main'!$B$4=3,'Index LA Main'!$A$346:$Y$508,IF('Index LA Main'!$B$4=4,'Index LA Main'!$A$515:$Y$677,"Error")))),'Index LA Main'!W$1,0),"Error")</f>
        <v>0.05</v>
      </c>
      <c r="X158" s="77">
        <f>IFERROR(VLOOKUP($A158,IF('Index LA Main'!$B$4=1,'Index LA Main'!$A$8:$Y$170,IF('Index LA Main'!$B$4=2,'Index LA Main'!$A$177:$Y$339,IF('Index LA Main'!$B$4=3,'Index LA Main'!$A$346:$Y$508,IF('Index LA Main'!$B$4=4,'Index LA Main'!$A$515:$Y$677,"Error")))),'Index LA Main'!X$1,0),"Error")</f>
        <v>0.02</v>
      </c>
      <c r="Y158" s="77">
        <f>IFERROR(VLOOKUP($A158,IF('Index LA Main'!$B$4=1,'Index LA Main'!$A$8:$Y$170,IF('Index LA Main'!$B$4=2,'Index LA Main'!$A$177:$Y$339,IF('Index LA Main'!$B$4=3,'Index LA Main'!$A$346:$Y$508,IF('Index LA Main'!$B$4=4,'Index LA Main'!$A$515:$Y$677,"Error")))),'Index LA Main'!Y$1,0),"Error")</f>
        <v>0.01</v>
      </c>
    </row>
    <row r="159" spans="1:25" s="129" customFormat="1" x14ac:dyDescent="0.2">
      <c r="A159" s="6">
        <v>869</v>
      </c>
      <c r="B159" s="6" t="s">
        <v>326</v>
      </c>
      <c r="C159" s="7" t="s">
        <v>182</v>
      </c>
      <c r="D159" s="122">
        <f>IFERROR(VLOOKUP($A159,IF('Index LA Main'!$B$4=1,'Index LA Main'!$A$8:$Y$170,IF('Index LA Main'!$B$4=2,'Index LA Main'!$A$177:$Y$339,IF('Index LA Main'!$B$4=3,'Index LA Main'!$A$346:$Y$508,IF('Index LA Main'!$B$4=4,'Index LA Main'!$A$515:$Y$677,"Error")))),'Index LA Main'!D$1,0),"Error")</f>
        <v>1960</v>
      </c>
      <c r="E159" s="77">
        <f>IFERROR(VLOOKUP($A159,IF('Index LA Main'!$B$4=1,'Index LA Main'!$A$8:$Y$170,IF('Index LA Main'!$B$4=2,'Index LA Main'!$A$177:$Y$339,IF('Index LA Main'!$B$4=3,'Index LA Main'!$A$346:$Y$508,IF('Index LA Main'!$B$4=4,'Index LA Main'!$A$515:$Y$677,"Error")))),'Index LA Main'!E$1,0),"Error")</f>
        <v>0.93</v>
      </c>
      <c r="F159" s="77">
        <f>IFERROR(VLOOKUP($A159,IF('Index LA Main'!$B$4=1,'Index LA Main'!$A$8:$Y$170,IF('Index LA Main'!$B$4=2,'Index LA Main'!$A$177:$Y$339,IF('Index LA Main'!$B$4=3,'Index LA Main'!$A$346:$Y$508,IF('Index LA Main'!$B$4=4,'Index LA Main'!$A$515:$Y$677,"Error")))),'Index LA Main'!F$1,0),"Error")</f>
        <v>0.91</v>
      </c>
      <c r="G159" s="77">
        <f>IFERROR(VLOOKUP($A159,IF('Index LA Main'!$B$4=1,'Index LA Main'!$A$8:$Y$170,IF('Index LA Main'!$B$4=2,'Index LA Main'!$A$177:$Y$339,IF('Index LA Main'!$B$4=3,'Index LA Main'!$A$346:$Y$508,IF('Index LA Main'!$B$4=4,'Index LA Main'!$A$515:$Y$677,"Error")))),'Index LA Main'!G$1,0),"Error")</f>
        <v>0.22</v>
      </c>
      <c r="H159" s="77" t="str">
        <f>IFERROR(VLOOKUP($A159,IF('Index LA Main'!$B$4=1,'Index LA Main'!$A$8:$Y$170,IF('Index LA Main'!$B$4=2,'Index LA Main'!$A$177:$Y$339,IF('Index LA Main'!$B$4=3,'Index LA Main'!$A$346:$Y$508,IF('Index LA Main'!$B$4=4,'Index LA Main'!$A$515:$Y$677,"Error")))),'Index LA Main'!H$1,0),"Error")</f>
        <v>-</v>
      </c>
      <c r="I159" s="77">
        <f>IFERROR(VLOOKUP($A159,IF('Index LA Main'!$B$4=1,'Index LA Main'!$A$8:$Y$170,IF('Index LA Main'!$B$4=2,'Index LA Main'!$A$177:$Y$339,IF('Index LA Main'!$B$4=3,'Index LA Main'!$A$346:$Y$508,IF('Index LA Main'!$B$4=4,'Index LA Main'!$A$515:$Y$677,"Error")))),'Index LA Main'!I$1,0),"Error")</f>
        <v>0.04</v>
      </c>
      <c r="J159" s="77">
        <f>IFERROR(VLOOKUP($A159,IF('Index LA Main'!$B$4=1,'Index LA Main'!$A$8:$Y$170,IF('Index LA Main'!$B$4=2,'Index LA Main'!$A$177:$Y$339,IF('Index LA Main'!$B$4=3,'Index LA Main'!$A$346:$Y$508,IF('Index LA Main'!$B$4=4,'Index LA Main'!$A$515:$Y$677,"Error")))),'Index LA Main'!J$1,0),"Error")</f>
        <v>0.61</v>
      </c>
      <c r="K159" s="77">
        <f>IFERROR(VLOOKUP($A159,IF('Index LA Main'!$B$4=1,'Index LA Main'!$A$8:$Y$170,IF('Index LA Main'!$B$4=2,'Index LA Main'!$A$177:$Y$339,IF('Index LA Main'!$B$4=3,'Index LA Main'!$A$346:$Y$508,IF('Index LA Main'!$B$4=4,'Index LA Main'!$A$515:$Y$677,"Error")))),'Index LA Main'!K$1,0),"Error")</f>
        <v>0.03</v>
      </c>
      <c r="L159" s="77">
        <f>IFERROR(VLOOKUP($A159,IF('Index LA Main'!$B$4=1,'Index LA Main'!$A$8:$Y$170,IF('Index LA Main'!$B$4=2,'Index LA Main'!$A$177:$Y$339,IF('Index LA Main'!$B$4=3,'Index LA Main'!$A$346:$Y$508,IF('Index LA Main'!$B$4=4,'Index LA Main'!$A$515:$Y$677,"Error")))),'Index LA Main'!L$1,0),"Error")</f>
        <v>0</v>
      </c>
      <c r="M159" s="77" t="str">
        <f>IFERROR(VLOOKUP($A159,IF('Index LA Main'!$B$4=1,'Index LA Main'!$A$8:$Y$170,IF('Index LA Main'!$B$4=2,'Index LA Main'!$A$177:$Y$339,IF('Index LA Main'!$B$4=3,'Index LA Main'!$A$346:$Y$508,IF('Index LA Main'!$B$4=4,'Index LA Main'!$A$515:$Y$677,"Error")))),'Index LA Main'!M$1,0),"Error")</f>
        <v>x</v>
      </c>
      <c r="N159" s="77" t="str">
        <f>IFERROR(VLOOKUP($A159,IF('Index LA Main'!$B$4=1,'Index LA Main'!$A$8:$Y$170,IF('Index LA Main'!$B$4=2,'Index LA Main'!$A$177:$Y$339,IF('Index LA Main'!$B$4=3,'Index LA Main'!$A$346:$Y$508,IF('Index LA Main'!$B$4=4,'Index LA Main'!$A$515:$Y$677,"Error")))),'Index LA Main'!N$1,0),"Error")</f>
        <v>x</v>
      </c>
      <c r="O159" s="77">
        <f>IFERROR(VLOOKUP($A159,IF('Index LA Main'!$B$4=1,'Index LA Main'!$A$8:$Y$170,IF('Index LA Main'!$B$4=2,'Index LA Main'!$A$177:$Y$339,IF('Index LA Main'!$B$4=3,'Index LA Main'!$A$346:$Y$508,IF('Index LA Main'!$B$4=4,'Index LA Main'!$A$515:$Y$677,"Error")))),'Index LA Main'!O$1,0),"Error")</f>
        <v>0.06</v>
      </c>
      <c r="P159" s="77">
        <f>IFERROR(VLOOKUP($A159,IF('Index LA Main'!$B$4=1,'Index LA Main'!$A$8:$Y$170,IF('Index LA Main'!$B$4=2,'Index LA Main'!$A$177:$Y$339,IF('Index LA Main'!$B$4=3,'Index LA Main'!$A$346:$Y$508,IF('Index LA Main'!$B$4=4,'Index LA Main'!$A$515:$Y$677,"Error")))),'Index LA Main'!P$1,0),"Error")</f>
        <v>0</v>
      </c>
      <c r="Q159" s="77" t="str">
        <f>IFERROR(VLOOKUP($A159,IF('Index LA Main'!$B$4=1,'Index LA Main'!$A$8:$Y$170,IF('Index LA Main'!$B$4=2,'Index LA Main'!$A$177:$Y$339,IF('Index LA Main'!$B$4=3,'Index LA Main'!$A$346:$Y$508,IF('Index LA Main'!$B$4=4,'Index LA Main'!$A$515:$Y$677,"Error")))),'Index LA Main'!Q$1,0),"Error")</f>
        <v>-</v>
      </c>
      <c r="R159" s="77">
        <f>IFERROR(VLOOKUP($A159,IF('Index LA Main'!$B$4=1,'Index LA Main'!$A$8:$Y$170,IF('Index LA Main'!$B$4=2,'Index LA Main'!$A$177:$Y$339,IF('Index LA Main'!$B$4=3,'Index LA Main'!$A$346:$Y$508,IF('Index LA Main'!$B$4=4,'Index LA Main'!$A$515:$Y$677,"Error")))),'Index LA Main'!R$1,0),"Error")</f>
        <v>0.01</v>
      </c>
      <c r="S159" s="77">
        <f>IFERROR(VLOOKUP($A159,IF('Index LA Main'!$B$4=1,'Index LA Main'!$A$8:$Y$170,IF('Index LA Main'!$B$4=2,'Index LA Main'!$A$177:$Y$339,IF('Index LA Main'!$B$4=3,'Index LA Main'!$A$346:$Y$508,IF('Index LA Main'!$B$4=4,'Index LA Main'!$A$515:$Y$677,"Error")))),'Index LA Main'!S$1,0),"Error")</f>
        <v>0.01</v>
      </c>
      <c r="T159" s="77" t="str">
        <f>IFERROR(VLOOKUP($A159,IF('Index LA Main'!$B$4=1,'Index LA Main'!$A$8:$Y$170,IF('Index LA Main'!$B$4=2,'Index LA Main'!$A$177:$Y$339,IF('Index LA Main'!$B$4=3,'Index LA Main'!$A$346:$Y$508,IF('Index LA Main'!$B$4=4,'Index LA Main'!$A$515:$Y$677,"Error")))),'Index LA Main'!T$1,0),"Error")</f>
        <v>-</v>
      </c>
      <c r="U159" s="77" t="str">
        <f>IFERROR(VLOOKUP($A159,IF('Index LA Main'!$B$4=1,'Index LA Main'!$A$8:$Y$170,IF('Index LA Main'!$B$4=2,'Index LA Main'!$A$177:$Y$339,IF('Index LA Main'!$B$4=3,'Index LA Main'!$A$346:$Y$508,IF('Index LA Main'!$B$4=4,'Index LA Main'!$A$515:$Y$677,"Error")))),'Index LA Main'!U$1,0),"Error")</f>
        <v>-</v>
      </c>
      <c r="V159" s="77">
        <f>IFERROR(VLOOKUP($A159,IF('Index LA Main'!$B$4=1,'Index LA Main'!$A$8:$Y$170,IF('Index LA Main'!$B$4=2,'Index LA Main'!$A$177:$Y$339,IF('Index LA Main'!$B$4=3,'Index LA Main'!$A$346:$Y$508,IF('Index LA Main'!$B$4=4,'Index LA Main'!$A$515:$Y$677,"Error")))),'Index LA Main'!V$1,0),"Error")</f>
        <v>0.01</v>
      </c>
      <c r="W159" s="77">
        <f>IFERROR(VLOOKUP($A159,IF('Index LA Main'!$B$4=1,'Index LA Main'!$A$8:$Y$170,IF('Index LA Main'!$B$4=2,'Index LA Main'!$A$177:$Y$339,IF('Index LA Main'!$B$4=3,'Index LA Main'!$A$346:$Y$508,IF('Index LA Main'!$B$4=4,'Index LA Main'!$A$515:$Y$677,"Error")))),'Index LA Main'!W$1,0),"Error")</f>
        <v>0.05</v>
      </c>
      <c r="X159" s="77">
        <f>IFERROR(VLOOKUP($A159,IF('Index LA Main'!$B$4=1,'Index LA Main'!$A$8:$Y$170,IF('Index LA Main'!$B$4=2,'Index LA Main'!$A$177:$Y$339,IF('Index LA Main'!$B$4=3,'Index LA Main'!$A$346:$Y$508,IF('Index LA Main'!$B$4=4,'Index LA Main'!$A$515:$Y$677,"Error")))),'Index LA Main'!X$1,0),"Error")</f>
        <v>0.01</v>
      </c>
      <c r="Y159" s="77">
        <f>IFERROR(VLOOKUP($A159,IF('Index LA Main'!$B$4=1,'Index LA Main'!$A$8:$Y$170,IF('Index LA Main'!$B$4=2,'Index LA Main'!$A$177:$Y$339,IF('Index LA Main'!$B$4=3,'Index LA Main'!$A$346:$Y$508,IF('Index LA Main'!$B$4=4,'Index LA Main'!$A$515:$Y$677,"Error")))),'Index LA Main'!Y$1,0),"Error")</f>
        <v>0.01</v>
      </c>
    </row>
    <row r="160" spans="1:25" s="129" customFormat="1" x14ac:dyDescent="0.2">
      <c r="A160" s="6">
        <v>938</v>
      </c>
      <c r="B160" s="6" t="s">
        <v>327</v>
      </c>
      <c r="C160" s="7" t="s">
        <v>182</v>
      </c>
      <c r="D160" s="122">
        <f>IFERROR(VLOOKUP($A160,IF('Index LA Main'!$B$4=1,'Index LA Main'!$A$8:$Y$170,IF('Index LA Main'!$B$4=2,'Index LA Main'!$A$177:$Y$339,IF('Index LA Main'!$B$4=3,'Index LA Main'!$A$346:$Y$508,IF('Index LA Main'!$B$4=4,'Index LA Main'!$A$515:$Y$677,"Error")))),'Index LA Main'!D$1,0),"Error")</f>
        <v>8140</v>
      </c>
      <c r="E160" s="77">
        <f>IFERROR(VLOOKUP($A160,IF('Index LA Main'!$B$4=1,'Index LA Main'!$A$8:$Y$170,IF('Index LA Main'!$B$4=2,'Index LA Main'!$A$177:$Y$339,IF('Index LA Main'!$B$4=3,'Index LA Main'!$A$346:$Y$508,IF('Index LA Main'!$B$4=4,'Index LA Main'!$A$515:$Y$677,"Error")))),'Index LA Main'!E$1,0),"Error")</f>
        <v>0.91</v>
      </c>
      <c r="F160" s="77">
        <f>IFERROR(VLOOKUP($A160,IF('Index LA Main'!$B$4=1,'Index LA Main'!$A$8:$Y$170,IF('Index LA Main'!$B$4=2,'Index LA Main'!$A$177:$Y$339,IF('Index LA Main'!$B$4=3,'Index LA Main'!$A$346:$Y$508,IF('Index LA Main'!$B$4=4,'Index LA Main'!$A$515:$Y$677,"Error")))),'Index LA Main'!F$1,0),"Error")</f>
        <v>0.9</v>
      </c>
      <c r="G160" s="77">
        <f>IFERROR(VLOOKUP($A160,IF('Index LA Main'!$B$4=1,'Index LA Main'!$A$8:$Y$170,IF('Index LA Main'!$B$4=2,'Index LA Main'!$A$177:$Y$339,IF('Index LA Main'!$B$4=3,'Index LA Main'!$A$346:$Y$508,IF('Index LA Main'!$B$4=4,'Index LA Main'!$A$515:$Y$677,"Error")))),'Index LA Main'!G$1,0),"Error")</f>
        <v>0.41</v>
      </c>
      <c r="H160" s="77" t="str">
        <f>IFERROR(VLOOKUP($A160,IF('Index LA Main'!$B$4=1,'Index LA Main'!$A$8:$Y$170,IF('Index LA Main'!$B$4=2,'Index LA Main'!$A$177:$Y$339,IF('Index LA Main'!$B$4=3,'Index LA Main'!$A$346:$Y$508,IF('Index LA Main'!$B$4=4,'Index LA Main'!$A$515:$Y$677,"Error")))),'Index LA Main'!H$1,0),"Error")</f>
        <v>-</v>
      </c>
      <c r="I160" s="77">
        <f>IFERROR(VLOOKUP($A160,IF('Index LA Main'!$B$4=1,'Index LA Main'!$A$8:$Y$170,IF('Index LA Main'!$B$4=2,'Index LA Main'!$A$177:$Y$339,IF('Index LA Main'!$B$4=3,'Index LA Main'!$A$346:$Y$508,IF('Index LA Main'!$B$4=4,'Index LA Main'!$A$515:$Y$677,"Error")))),'Index LA Main'!I$1,0),"Error")</f>
        <v>0.02</v>
      </c>
      <c r="J160" s="77">
        <f>IFERROR(VLOOKUP($A160,IF('Index LA Main'!$B$4=1,'Index LA Main'!$A$8:$Y$170,IF('Index LA Main'!$B$4=2,'Index LA Main'!$A$177:$Y$339,IF('Index LA Main'!$B$4=3,'Index LA Main'!$A$346:$Y$508,IF('Index LA Main'!$B$4=4,'Index LA Main'!$A$515:$Y$677,"Error")))),'Index LA Main'!J$1,0),"Error")</f>
        <v>0.31</v>
      </c>
      <c r="K160" s="77">
        <f>IFERROR(VLOOKUP($A160,IF('Index LA Main'!$B$4=1,'Index LA Main'!$A$8:$Y$170,IF('Index LA Main'!$B$4=2,'Index LA Main'!$A$177:$Y$339,IF('Index LA Main'!$B$4=3,'Index LA Main'!$A$346:$Y$508,IF('Index LA Main'!$B$4=4,'Index LA Main'!$A$515:$Y$677,"Error")))),'Index LA Main'!K$1,0),"Error")</f>
        <v>0.15</v>
      </c>
      <c r="L160" s="77" t="str">
        <f>IFERROR(VLOOKUP($A160,IF('Index LA Main'!$B$4=1,'Index LA Main'!$A$8:$Y$170,IF('Index LA Main'!$B$4=2,'Index LA Main'!$A$177:$Y$339,IF('Index LA Main'!$B$4=3,'Index LA Main'!$A$346:$Y$508,IF('Index LA Main'!$B$4=4,'Index LA Main'!$A$515:$Y$677,"Error")))),'Index LA Main'!L$1,0),"Error")</f>
        <v>x</v>
      </c>
      <c r="M160" s="77" t="str">
        <f>IFERROR(VLOOKUP($A160,IF('Index LA Main'!$B$4=1,'Index LA Main'!$A$8:$Y$170,IF('Index LA Main'!$B$4=2,'Index LA Main'!$A$177:$Y$339,IF('Index LA Main'!$B$4=3,'Index LA Main'!$A$346:$Y$508,IF('Index LA Main'!$B$4=4,'Index LA Main'!$A$515:$Y$677,"Error")))),'Index LA Main'!M$1,0),"Error")</f>
        <v>x</v>
      </c>
      <c r="N160" s="77" t="str">
        <f>IFERROR(VLOOKUP($A160,IF('Index LA Main'!$B$4=1,'Index LA Main'!$A$8:$Y$170,IF('Index LA Main'!$B$4=2,'Index LA Main'!$A$177:$Y$339,IF('Index LA Main'!$B$4=3,'Index LA Main'!$A$346:$Y$508,IF('Index LA Main'!$B$4=4,'Index LA Main'!$A$515:$Y$677,"Error")))),'Index LA Main'!N$1,0),"Error")</f>
        <v>-</v>
      </c>
      <c r="O160" s="77">
        <f>IFERROR(VLOOKUP($A160,IF('Index LA Main'!$B$4=1,'Index LA Main'!$A$8:$Y$170,IF('Index LA Main'!$B$4=2,'Index LA Main'!$A$177:$Y$339,IF('Index LA Main'!$B$4=3,'Index LA Main'!$A$346:$Y$508,IF('Index LA Main'!$B$4=4,'Index LA Main'!$A$515:$Y$677,"Error")))),'Index LA Main'!O$1,0),"Error")</f>
        <v>0.03</v>
      </c>
      <c r="P160" s="77" t="str">
        <f>IFERROR(VLOOKUP($A160,IF('Index LA Main'!$B$4=1,'Index LA Main'!$A$8:$Y$170,IF('Index LA Main'!$B$4=2,'Index LA Main'!$A$177:$Y$339,IF('Index LA Main'!$B$4=3,'Index LA Main'!$A$346:$Y$508,IF('Index LA Main'!$B$4=4,'Index LA Main'!$A$515:$Y$677,"Error")))),'Index LA Main'!P$1,0),"Error")</f>
        <v>-</v>
      </c>
      <c r="Q160" s="77" t="str">
        <f>IFERROR(VLOOKUP($A160,IF('Index LA Main'!$B$4=1,'Index LA Main'!$A$8:$Y$170,IF('Index LA Main'!$B$4=2,'Index LA Main'!$A$177:$Y$339,IF('Index LA Main'!$B$4=3,'Index LA Main'!$A$346:$Y$508,IF('Index LA Main'!$B$4=4,'Index LA Main'!$A$515:$Y$677,"Error")))),'Index LA Main'!Q$1,0),"Error")</f>
        <v>-</v>
      </c>
      <c r="R160" s="77">
        <f>IFERROR(VLOOKUP($A160,IF('Index LA Main'!$B$4=1,'Index LA Main'!$A$8:$Y$170,IF('Index LA Main'!$B$4=2,'Index LA Main'!$A$177:$Y$339,IF('Index LA Main'!$B$4=3,'Index LA Main'!$A$346:$Y$508,IF('Index LA Main'!$B$4=4,'Index LA Main'!$A$515:$Y$677,"Error")))),'Index LA Main'!R$1,0),"Error")</f>
        <v>0.01</v>
      </c>
      <c r="S160" s="77">
        <f>IFERROR(VLOOKUP($A160,IF('Index LA Main'!$B$4=1,'Index LA Main'!$A$8:$Y$170,IF('Index LA Main'!$B$4=2,'Index LA Main'!$A$177:$Y$339,IF('Index LA Main'!$B$4=3,'Index LA Main'!$A$346:$Y$508,IF('Index LA Main'!$B$4=4,'Index LA Main'!$A$515:$Y$677,"Error")))),'Index LA Main'!S$1,0),"Error")</f>
        <v>0.01</v>
      </c>
      <c r="T160" s="77" t="str">
        <f>IFERROR(VLOOKUP($A160,IF('Index LA Main'!$B$4=1,'Index LA Main'!$A$8:$Y$170,IF('Index LA Main'!$B$4=2,'Index LA Main'!$A$177:$Y$339,IF('Index LA Main'!$B$4=3,'Index LA Main'!$A$346:$Y$508,IF('Index LA Main'!$B$4=4,'Index LA Main'!$A$515:$Y$677,"Error")))),'Index LA Main'!T$1,0),"Error")</f>
        <v>-</v>
      </c>
      <c r="U160" s="77" t="str">
        <f>IFERROR(VLOOKUP($A160,IF('Index LA Main'!$B$4=1,'Index LA Main'!$A$8:$Y$170,IF('Index LA Main'!$B$4=2,'Index LA Main'!$A$177:$Y$339,IF('Index LA Main'!$B$4=3,'Index LA Main'!$A$346:$Y$508,IF('Index LA Main'!$B$4=4,'Index LA Main'!$A$515:$Y$677,"Error")))),'Index LA Main'!U$1,0),"Error")</f>
        <v>x</v>
      </c>
      <c r="V160" s="77" t="str">
        <f>IFERROR(VLOOKUP($A160,IF('Index LA Main'!$B$4=1,'Index LA Main'!$A$8:$Y$170,IF('Index LA Main'!$B$4=2,'Index LA Main'!$A$177:$Y$339,IF('Index LA Main'!$B$4=3,'Index LA Main'!$A$346:$Y$508,IF('Index LA Main'!$B$4=4,'Index LA Main'!$A$515:$Y$677,"Error")))),'Index LA Main'!V$1,0),"Error")</f>
        <v>-</v>
      </c>
      <c r="W160" s="77">
        <f>IFERROR(VLOOKUP($A160,IF('Index LA Main'!$B$4=1,'Index LA Main'!$A$8:$Y$170,IF('Index LA Main'!$B$4=2,'Index LA Main'!$A$177:$Y$339,IF('Index LA Main'!$B$4=3,'Index LA Main'!$A$346:$Y$508,IF('Index LA Main'!$B$4=4,'Index LA Main'!$A$515:$Y$677,"Error")))),'Index LA Main'!W$1,0),"Error")</f>
        <v>0.05</v>
      </c>
      <c r="X160" s="77">
        <f>IFERROR(VLOOKUP($A160,IF('Index LA Main'!$B$4=1,'Index LA Main'!$A$8:$Y$170,IF('Index LA Main'!$B$4=2,'Index LA Main'!$A$177:$Y$339,IF('Index LA Main'!$B$4=3,'Index LA Main'!$A$346:$Y$508,IF('Index LA Main'!$B$4=4,'Index LA Main'!$A$515:$Y$677,"Error")))),'Index LA Main'!X$1,0),"Error")</f>
        <v>0.01</v>
      </c>
      <c r="Y160" s="77">
        <f>IFERROR(VLOOKUP($A160,IF('Index LA Main'!$B$4=1,'Index LA Main'!$A$8:$Y$170,IF('Index LA Main'!$B$4=2,'Index LA Main'!$A$177:$Y$339,IF('Index LA Main'!$B$4=3,'Index LA Main'!$A$346:$Y$508,IF('Index LA Main'!$B$4=4,'Index LA Main'!$A$515:$Y$677,"Error")))),'Index LA Main'!Y$1,0),"Error")</f>
        <v>0.03</v>
      </c>
    </row>
    <row r="161" spans="1:25" s="129" customFormat="1" x14ac:dyDescent="0.2">
      <c r="A161" s="6">
        <v>213</v>
      </c>
      <c r="B161" s="6" t="s">
        <v>328</v>
      </c>
      <c r="C161" s="7" t="s">
        <v>178</v>
      </c>
      <c r="D161" s="122">
        <f>IFERROR(VLOOKUP($A161,IF('Index LA Main'!$B$4=1,'Index LA Main'!$A$8:$Y$170,IF('Index LA Main'!$B$4=2,'Index LA Main'!$A$177:$Y$339,IF('Index LA Main'!$B$4=3,'Index LA Main'!$A$346:$Y$508,IF('Index LA Main'!$B$4=4,'Index LA Main'!$A$515:$Y$677,"Error")))),'Index LA Main'!D$1,0),"Error")</f>
        <v>1400</v>
      </c>
      <c r="E161" s="77">
        <f>IFERROR(VLOOKUP($A161,IF('Index LA Main'!$B$4=1,'Index LA Main'!$A$8:$Y$170,IF('Index LA Main'!$B$4=2,'Index LA Main'!$A$177:$Y$339,IF('Index LA Main'!$B$4=3,'Index LA Main'!$A$346:$Y$508,IF('Index LA Main'!$B$4=4,'Index LA Main'!$A$515:$Y$677,"Error")))),'Index LA Main'!E$1,0),"Error")</f>
        <v>0.93</v>
      </c>
      <c r="F161" s="77">
        <f>IFERROR(VLOOKUP($A161,IF('Index LA Main'!$B$4=1,'Index LA Main'!$A$8:$Y$170,IF('Index LA Main'!$B$4=2,'Index LA Main'!$A$177:$Y$339,IF('Index LA Main'!$B$4=3,'Index LA Main'!$A$346:$Y$508,IF('Index LA Main'!$B$4=4,'Index LA Main'!$A$515:$Y$677,"Error")))),'Index LA Main'!F$1,0),"Error")</f>
        <v>0.93</v>
      </c>
      <c r="G161" s="77">
        <f>IFERROR(VLOOKUP($A161,IF('Index LA Main'!$B$4=1,'Index LA Main'!$A$8:$Y$170,IF('Index LA Main'!$B$4=2,'Index LA Main'!$A$177:$Y$339,IF('Index LA Main'!$B$4=3,'Index LA Main'!$A$346:$Y$508,IF('Index LA Main'!$B$4=4,'Index LA Main'!$A$515:$Y$677,"Error")))),'Index LA Main'!G$1,0),"Error")</f>
        <v>0.17</v>
      </c>
      <c r="H161" s="77" t="str">
        <f>IFERROR(VLOOKUP($A161,IF('Index LA Main'!$B$4=1,'Index LA Main'!$A$8:$Y$170,IF('Index LA Main'!$B$4=2,'Index LA Main'!$A$177:$Y$339,IF('Index LA Main'!$B$4=3,'Index LA Main'!$A$346:$Y$508,IF('Index LA Main'!$B$4=4,'Index LA Main'!$A$515:$Y$677,"Error")))),'Index LA Main'!H$1,0),"Error")</f>
        <v>-</v>
      </c>
      <c r="I161" s="77">
        <f>IFERROR(VLOOKUP($A161,IF('Index LA Main'!$B$4=1,'Index LA Main'!$A$8:$Y$170,IF('Index LA Main'!$B$4=2,'Index LA Main'!$A$177:$Y$339,IF('Index LA Main'!$B$4=3,'Index LA Main'!$A$346:$Y$508,IF('Index LA Main'!$B$4=4,'Index LA Main'!$A$515:$Y$677,"Error")))),'Index LA Main'!I$1,0),"Error")</f>
        <v>0.01</v>
      </c>
      <c r="J161" s="77">
        <f>IFERROR(VLOOKUP($A161,IF('Index LA Main'!$B$4=1,'Index LA Main'!$A$8:$Y$170,IF('Index LA Main'!$B$4=2,'Index LA Main'!$A$177:$Y$339,IF('Index LA Main'!$B$4=3,'Index LA Main'!$A$346:$Y$508,IF('Index LA Main'!$B$4=4,'Index LA Main'!$A$515:$Y$677,"Error")))),'Index LA Main'!J$1,0),"Error")</f>
        <v>0.69</v>
      </c>
      <c r="K161" s="77">
        <f>IFERROR(VLOOKUP($A161,IF('Index LA Main'!$B$4=1,'Index LA Main'!$A$8:$Y$170,IF('Index LA Main'!$B$4=2,'Index LA Main'!$A$177:$Y$339,IF('Index LA Main'!$B$4=3,'Index LA Main'!$A$346:$Y$508,IF('Index LA Main'!$B$4=4,'Index LA Main'!$A$515:$Y$677,"Error")))),'Index LA Main'!K$1,0),"Error")</f>
        <v>0.05</v>
      </c>
      <c r="L161" s="77" t="str">
        <f>IFERROR(VLOOKUP($A161,IF('Index LA Main'!$B$4=1,'Index LA Main'!$A$8:$Y$170,IF('Index LA Main'!$B$4=2,'Index LA Main'!$A$177:$Y$339,IF('Index LA Main'!$B$4=3,'Index LA Main'!$A$346:$Y$508,IF('Index LA Main'!$B$4=4,'Index LA Main'!$A$515:$Y$677,"Error")))),'Index LA Main'!L$1,0),"Error")</f>
        <v>x</v>
      </c>
      <c r="M161" s="77">
        <f>IFERROR(VLOOKUP($A161,IF('Index LA Main'!$B$4=1,'Index LA Main'!$A$8:$Y$170,IF('Index LA Main'!$B$4=2,'Index LA Main'!$A$177:$Y$339,IF('Index LA Main'!$B$4=3,'Index LA Main'!$A$346:$Y$508,IF('Index LA Main'!$B$4=4,'Index LA Main'!$A$515:$Y$677,"Error")))),'Index LA Main'!M$1,0),"Error")</f>
        <v>0</v>
      </c>
      <c r="N161" s="77">
        <f>IFERROR(VLOOKUP($A161,IF('Index LA Main'!$B$4=1,'Index LA Main'!$A$8:$Y$170,IF('Index LA Main'!$B$4=2,'Index LA Main'!$A$177:$Y$339,IF('Index LA Main'!$B$4=3,'Index LA Main'!$A$346:$Y$508,IF('Index LA Main'!$B$4=4,'Index LA Main'!$A$515:$Y$677,"Error")))),'Index LA Main'!N$1,0),"Error")</f>
        <v>0</v>
      </c>
      <c r="O161" s="77">
        <f>IFERROR(VLOOKUP($A161,IF('Index LA Main'!$B$4=1,'Index LA Main'!$A$8:$Y$170,IF('Index LA Main'!$B$4=2,'Index LA Main'!$A$177:$Y$339,IF('Index LA Main'!$B$4=3,'Index LA Main'!$A$346:$Y$508,IF('Index LA Main'!$B$4=4,'Index LA Main'!$A$515:$Y$677,"Error")))),'Index LA Main'!O$1,0),"Error")</f>
        <v>0.01</v>
      </c>
      <c r="P161" s="77">
        <f>IFERROR(VLOOKUP($A161,IF('Index LA Main'!$B$4=1,'Index LA Main'!$A$8:$Y$170,IF('Index LA Main'!$B$4=2,'Index LA Main'!$A$177:$Y$339,IF('Index LA Main'!$B$4=3,'Index LA Main'!$A$346:$Y$508,IF('Index LA Main'!$B$4=4,'Index LA Main'!$A$515:$Y$677,"Error")))),'Index LA Main'!P$1,0),"Error")</f>
        <v>0</v>
      </c>
      <c r="Q161" s="77">
        <f>IFERROR(VLOOKUP($A161,IF('Index LA Main'!$B$4=1,'Index LA Main'!$A$8:$Y$170,IF('Index LA Main'!$B$4=2,'Index LA Main'!$A$177:$Y$339,IF('Index LA Main'!$B$4=3,'Index LA Main'!$A$346:$Y$508,IF('Index LA Main'!$B$4=4,'Index LA Main'!$A$515:$Y$677,"Error")))),'Index LA Main'!Q$1,0),"Error")</f>
        <v>0</v>
      </c>
      <c r="R161" s="77" t="str">
        <f>IFERROR(VLOOKUP($A161,IF('Index LA Main'!$B$4=1,'Index LA Main'!$A$8:$Y$170,IF('Index LA Main'!$B$4=2,'Index LA Main'!$A$177:$Y$339,IF('Index LA Main'!$B$4=3,'Index LA Main'!$A$346:$Y$508,IF('Index LA Main'!$B$4=4,'Index LA Main'!$A$515:$Y$677,"Error")))),'Index LA Main'!R$1,0),"Error")</f>
        <v>-</v>
      </c>
      <c r="S161" s="77" t="str">
        <f>IFERROR(VLOOKUP($A161,IF('Index LA Main'!$B$4=1,'Index LA Main'!$A$8:$Y$170,IF('Index LA Main'!$B$4=2,'Index LA Main'!$A$177:$Y$339,IF('Index LA Main'!$B$4=3,'Index LA Main'!$A$346:$Y$508,IF('Index LA Main'!$B$4=4,'Index LA Main'!$A$515:$Y$677,"Error")))),'Index LA Main'!S$1,0),"Error")</f>
        <v>x</v>
      </c>
      <c r="T161" s="77" t="str">
        <f>IFERROR(VLOOKUP($A161,IF('Index LA Main'!$B$4=1,'Index LA Main'!$A$8:$Y$170,IF('Index LA Main'!$B$4=2,'Index LA Main'!$A$177:$Y$339,IF('Index LA Main'!$B$4=3,'Index LA Main'!$A$346:$Y$508,IF('Index LA Main'!$B$4=4,'Index LA Main'!$A$515:$Y$677,"Error")))),'Index LA Main'!T$1,0),"Error")</f>
        <v>x</v>
      </c>
      <c r="U161" s="77">
        <f>IFERROR(VLOOKUP($A161,IF('Index LA Main'!$B$4=1,'Index LA Main'!$A$8:$Y$170,IF('Index LA Main'!$B$4=2,'Index LA Main'!$A$177:$Y$339,IF('Index LA Main'!$B$4=3,'Index LA Main'!$A$346:$Y$508,IF('Index LA Main'!$B$4=4,'Index LA Main'!$A$515:$Y$677,"Error")))),'Index LA Main'!U$1,0),"Error")</f>
        <v>0</v>
      </c>
      <c r="V161" s="77" t="str">
        <f>IFERROR(VLOOKUP($A161,IF('Index LA Main'!$B$4=1,'Index LA Main'!$A$8:$Y$170,IF('Index LA Main'!$B$4=2,'Index LA Main'!$A$177:$Y$339,IF('Index LA Main'!$B$4=3,'Index LA Main'!$A$346:$Y$508,IF('Index LA Main'!$B$4=4,'Index LA Main'!$A$515:$Y$677,"Error")))),'Index LA Main'!V$1,0),"Error")</f>
        <v>-</v>
      </c>
      <c r="W161" s="77">
        <f>IFERROR(VLOOKUP($A161,IF('Index LA Main'!$B$4=1,'Index LA Main'!$A$8:$Y$170,IF('Index LA Main'!$B$4=2,'Index LA Main'!$A$177:$Y$339,IF('Index LA Main'!$B$4=3,'Index LA Main'!$A$346:$Y$508,IF('Index LA Main'!$B$4=4,'Index LA Main'!$A$515:$Y$677,"Error")))),'Index LA Main'!W$1,0),"Error")</f>
        <v>0.03</v>
      </c>
      <c r="X161" s="77">
        <f>IFERROR(VLOOKUP($A161,IF('Index LA Main'!$B$4=1,'Index LA Main'!$A$8:$Y$170,IF('Index LA Main'!$B$4=2,'Index LA Main'!$A$177:$Y$339,IF('Index LA Main'!$B$4=3,'Index LA Main'!$A$346:$Y$508,IF('Index LA Main'!$B$4=4,'Index LA Main'!$A$515:$Y$677,"Error")))),'Index LA Main'!X$1,0),"Error")</f>
        <v>0.01</v>
      </c>
      <c r="Y161" s="77">
        <f>IFERROR(VLOOKUP($A161,IF('Index LA Main'!$B$4=1,'Index LA Main'!$A$8:$Y$170,IF('Index LA Main'!$B$4=2,'Index LA Main'!$A$177:$Y$339,IF('Index LA Main'!$B$4=3,'Index LA Main'!$A$346:$Y$508,IF('Index LA Main'!$B$4=4,'Index LA Main'!$A$515:$Y$677,"Error")))),'Index LA Main'!Y$1,0),"Error")</f>
        <v>0.02</v>
      </c>
    </row>
    <row r="162" spans="1:25" s="129" customFormat="1" x14ac:dyDescent="0.2">
      <c r="A162" s="6">
        <v>359</v>
      </c>
      <c r="B162" s="6" t="s">
        <v>329</v>
      </c>
      <c r="C162" s="7" t="s">
        <v>168</v>
      </c>
      <c r="D162" s="122">
        <f>IFERROR(VLOOKUP($A162,IF('Index LA Main'!$B$4=1,'Index LA Main'!$A$8:$Y$170,IF('Index LA Main'!$B$4=2,'Index LA Main'!$A$177:$Y$339,IF('Index LA Main'!$B$4=3,'Index LA Main'!$A$346:$Y$508,IF('Index LA Main'!$B$4=4,'Index LA Main'!$A$515:$Y$677,"Error")))),'Index LA Main'!D$1,0),"Error")</f>
        <v>3700</v>
      </c>
      <c r="E162" s="77">
        <f>IFERROR(VLOOKUP($A162,IF('Index LA Main'!$B$4=1,'Index LA Main'!$A$8:$Y$170,IF('Index LA Main'!$B$4=2,'Index LA Main'!$A$177:$Y$339,IF('Index LA Main'!$B$4=3,'Index LA Main'!$A$346:$Y$508,IF('Index LA Main'!$B$4=4,'Index LA Main'!$A$515:$Y$677,"Error")))),'Index LA Main'!E$1,0),"Error")</f>
        <v>0.9</v>
      </c>
      <c r="F162" s="77">
        <f>IFERROR(VLOOKUP($A162,IF('Index LA Main'!$B$4=1,'Index LA Main'!$A$8:$Y$170,IF('Index LA Main'!$B$4=2,'Index LA Main'!$A$177:$Y$339,IF('Index LA Main'!$B$4=3,'Index LA Main'!$A$346:$Y$508,IF('Index LA Main'!$B$4=4,'Index LA Main'!$A$515:$Y$677,"Error")))),'Index LA Main'!F$1,0),"Error")</f>
        <v>0.88</v>
      </c>
      <c r="G162" s="77">
        <f>IFERROR(VLOOKUP($A162,IF('Index LA Main'!$B$4=1,'Index LA Main'!$A$8:$Y$170,IF('Index LA Main'!$B$4=2,'Index LA Main'!$A$177:$Y$339,IF('Index LA Main'!$B$4=3,'Index LA Main'!$A$346:$Y$508,IF('Index LA Main'!$B$4=4,'Index LA Main'!$A$515:$Y$677,"Error")))),'Index LA Main'!G$1,0),"Error")</f>
        <v>0.39</v>
      </c>
      <c r="H162" s="77" t="str">
        <f>IFERROR(VLOOKUP($A162,IF('Index LA Main'!$B$4=1,'Index LA Main'!$A$8:$Y$170,IF('Index LA Main'!$B$4=2,'Index LA Main'!$A$177:$Y$339,IF('Index LA Main'!$B$4=3,'Index LA Main'!$A$346:$Y$508,IF('Index LA Main'!$B$4=4,'Index LA Main'!$A$515:$Y$677,"Error")))),'Index LA Main'!H$1,0),"Error")</f>
        <v>x</v>
      </c>
      <c r="I162" s="77">
        <f>IFERROR(VLOOKUP($A162,IF('Index LA Main'!$B$4=1,'Index LA Main'!$A$8:$Y$170,IF('Index LA Main'!$B$4=2,'Index LA Main'!$A$177:$Y$339,IF('Index LA Main'!$B$4=3,'Index LA Main'!$A$346:$Y$508,IF('Index LA Main'!$B$4=4,'Index LA Main'!$A$515:$Y$677,"Error")))),'Index LA Main'!I$1,0),"Error")</f>
        <v>7.0000000000000007E-2</v>
      </c>
      <c r="J162" s="77">
        <f>IFERROR(VLOOKUP($A162,IF('Index LA Main'!$B$4=1,'Index LA Main'!$A$8:$Y$170,IF('Index LA Main'!$B$4=2,'Index LA Main'!$A$177:$Y$339,IF('Index LA Main'!$B$4=3,'Index LA Main'!$A$346:$Y$508,IF('Index LA Main'!$B$4=4,'Index LA Main'!$A$515:$Y$677,"Error")))),'Index LA Main'!J$1,0),"Error")</f>
        <v>7.0000000000000007E-2</v>
      </c>
      <c r="K162" s="77">
        <f>IFERROR(VLOOKUP($A162,IF('Index LA Main'!$B$4=1,'Index LA Main'!$A$8:$Y$170,IF('Index LA Main'!$B$4=2,'Index LA Main'!$A$177:$Y$339,IF('Index LA Main'!$B$4=3,'Index LA Main'!$A$346:$Y$508,IF('Index LA Main'!$B$4=4,'Index LA Main'!$A$515:$Y$677,"Error")))),'Index LA Main'!K$1,0),"Error")</f>
        <v>0.34</v>
      </c>
      <c r="L162" s="77">
        <f>IFERROR(VLOOKUP($A162,IF('Index LA Main'!$B$4=1,'Index LA Main'!$A$8:$Y$170,IF('Index LA Main'!$B$4=2,'Index LA Main'!$A$177:$Y$339,IF('Index LA Main'!$B$4=3,'Index LA Main'!$A$346:$Y$508,IF('Index LA Main'!$B$4=4,'Index LA Main'!$A$515:$Y$677,"Error")))),'Index LA Main'!L$1,0),"Error")</f>
        <v>0</v>
      </c>
      <c r="M162" s="77">
        <f>IFERROR(VLOOKUP($A162,IF('Index LA Main'!$B$4=1,'Index LA Main'!$A$8:$Y$170,IF('Index LA Main'!$B$4=2,'Index LA Main'!$A$177:$Y$339,IF('Index LA Main'!$B$4=3,'Index LA Main'!$A$346:$Y$508,IF('Index LA Main'!$B$4=4,'Index LA Main'!$A$515:$Y$677,"Error")))),'Index LA Main'!M$1,0),"Error")</f>
        <v>0</v>
      </c>
      <c r="N162" s="77" t="str">
        <f>IFERROR(VLOOKUP($A162,IF('Index LA Main'!$B$4=1,'Index LA Main'!$A$8:$Y$170,IF('Index LA Main'!$B$4=2,'Index LA Main'!$A$177:$Y$339,IF('Index LA Main'!$B$4=3,'Index LA Main'!$A$346:$Y$508,IF('Index LA Main'!$B$4=4,'Index LA Main'!$A$515:$Y$677,"Error")))),'Index LA Main'!N$1,0),"Error")</f>
        <v>-</v>
      </c>
      <c r="O162" s="77">
        <f>IFERROR(VLOOKUP($A162,IF('Index LA Main'!$B$4=1,'Index LA Main'!$A$8:$Y$170,IF('Index LA Main'!$B$4=2,'Index LA Main'!$A$177:$Y$339,IF('Index LA Main'!$B$4=3,'Index LA Main'!$A$346:$Y$508,IF('Index LA Main'!$B$4=4,'Index LA Main'!$A$515:$Y$677,"Error")))),'Index LA Main'!O$1,0),"Error")</f>
        <v>0.08</v>
      </c>
      <c r="P162" s="77">
        <f>IFERROR(VLOOKUP($A162,IF('Index LA Main'!$B$4=1,'Index LA Main'!$A$8:$Y$170,IF('Index LA Main'!$B$4=2,'Index LA Main'!$A$177:$Y$339,IF('Index LA Main'!$B$4=3,'Index LA Main'!$A$346:$Y$508,IF('Index LA Main'!$B$4=4,'Index LA Main'!$A$515:$Y$677,"Error")))),'Index LA Main'!P$1,0),"Error")</f>
        <v>0</v>
      </c>
      <c r="Q162" s="77" t="str">
        <f>IFERROR(VLOOKUP($A162,IF('Index LA Main'!$B$4=1,'Index LA Main'!$A$8:$Y$170,IF('Index LA Main'!$B$4=2,'Index LA Main'!$A$177:$Y$339,IF('Index LA Main'!$B$4=3,'Index LA Main'!$A$346:$Y$508,IF('Index LA Main'!$B$4=4,'Index LA Main'!$A$515:$Y$677,"Error")))),'Index LA Main'!Q$1,0),"Error")</f>
        <v>-</v>
      </c>
      <c r="R162" s="77">
        <f>IFERROR(VLOOKUP($A162,IF('Index LA Main'!$B$4=1,'Index LA Main'!$A$8:$Y$170,IF('Index LA Main'!$B$4=2,'Index LA Main'!$A$177:$Y$339,IF('Index LA Main'!$B$4=3,'Index LA Main'!$A$346:$Y$508,IF('Index LA Main'!$B$4=4,'Index LA Main'!$A$515:$Y$677,"Error")))),'Index LA Main'!R$1,0),"Error")</f>
        <v>0.01</v>
      </c>
      <c r="S162" s="77">
        <f>IFERROR(VLOOKUP($A162,IF('Index LA Main'!$B$4=1,'Index LA Main'!$A$8:$Y$170,IF('Index LA Main'!$B$4=2,'Index LA Main'!$A$177:$Y$339,IF('Index LA Main'!$B$4=3,'Index LA Main'!$A$346:$Y$508,IF('Index LA Main'!$B$4=4,'Index LA Main'!$A$515:$Y$677,"Error")))),'Index LA Main'!S$1,0),"Error")</f>
        <v>0.01</v>
      </c>
      <c r="T162" s="77" t="str">
        <f>IFERROR(VLOOKUP($A162,IF('Index LA Main'!$B$4=1,'Index LA Main'!$A$8:$Y$170,IF('Index LA Main'!$B$4=2,'Index LA Main'!$A$177:$Y$339,IF('Index LA Main'!$B$4=3,'Index LA Main'!$A$346:$Y$508,IF('Index LA Main'!$B$4=4,'Index LA Main'!$A$515:$Y$677,"Error")))),'Index LA Main'!T$1,0),"Error")</f>
        <v>-</v>
      </c>
      <c r="U162" s="77" t="str">
        <f>IFERROR(VLOOKUP($A162,IF('Index LA Main'!$B$4=1,'Index LA Main'!$A$8:$Y$170,IF('Index LA Main'!$B$4=2,'Index LA Main'!$A$177:$Y$339,IF('Index LA Main'!$B$4=3,'Index LA Main'!$A$346:$Y$508,IF('Index LA Main'!$B$4=4,'Index LA Main'!$A$515:$Y$677,"Error")))),'Index LA Main'!U$1,0),"Error")</f>
        <v>x</v>
      </c>
      <c r="V162" s="77">
        <f>IFERROR(VLOOKUP($A162,IF('Index LA Main'!$B$4=1,'Index LA Main'!$A$8:$Y$170,IF('Index LA Main'!$B$4=2,'Index LA Main'!$A$177:$Y$339,IF('Index LA Main'!$B$4=3,'Index LA Main'!$A$346:$Y$508,IF('Index LA Main'!$B$4=4,'Index LA Main'!$A$515:$Y$677,"Error")))),'Index LA Main'!V$1,0),"Error")</f>
        <v>0.01</v>
      </c>
      <c r="W162" s="77">
        <f>IFERROR(VLOOKUP($A162,IF('Index LA Main'!$B$4=1,'Index LA Main'!$A$8:$Y$170,IF('Index LA Main'!$B$4=2,'Index LA Main'!$A$177:$Y$339,IF('Index LA Main'!$B$4=3,'Index LA Main'!$A$346:$Y$508,IF('Index LA Main'!$B$4=4,'Index LA Main'!$A$515:$Y$677,"Error")))),'Index LA Main'!W$1,0),"Error")</f>
        <v>0.08</v>
      </c>
      <c r="X162" s="77">
        <f>IFERROR(VLOOKUP($A162,IF('Index LA Main'!$B$4=1,'Index LA Main'!$A$8:$Y$170,IF('Index LA Main'!$B$4=2,'Index LA Main'!$A$177:$Y$339,IF('Index LA Main'!$B$4=3,'Index LA Main'!$A$346:$Y$508,IF('Index LA Main'!$B$4=4,'Index LA Main'!$A$515:$Y$677,"Error")))),'Index LA Main'!X$1,0),"Error")</f>
        <v>0.02</v>
      </c>
      <c r="Y162" s="77">
        <f>IFERROR(VLOOKUP($A162,IF('Index LA Main'!$B$4=1,'Index LA Main'!$A$8:$Y$170,IF('Index LA Main'!$B$4=2,'Index LA Main'!$A$177:$Y$339,IF('Index LA Main'!$B$4=3,'Index LA Main'!$A$346:$Y$508,IF('Index LA Main'!$B$4=4,'Index LA Main'!$A$515:$Y$677,"Error")))),'Index LA Main'!Y$1,0),"Error")</f>
        <v>0.01</v>
      </c>
    </row>
    <row r="163" spans="1:25" s="129" customFormat="1" x14ac:dyDescent="0.2">
      <c r="A163" s="6">
        <v>865</v>
      </c>
      <c r="B163" s="6" t="s">
        <v>330</v>
      </c>
      <c r="C163" s="7" t="s">
        <v>184</v>
      </c>
      <c r="D163" s="122">
        <f>IFERROR(VLOOKUP($A163,IF('Index LA Main'!$B$4=1,'Index LA Main'!$A$8:$Y$170,IF('Index LA Main'!$B$4=2,'Index LA Main'!$A$177:$Y$339,IF('Index LA Main'!$B$4=3,'Index LA Main'!$A$346:$Y$508,IF('Index LA Main'!$B$4=4,'Index LA Main'!$A$515:$Y$677,"Error")))),'Index LA Main'!D$1,0),"Error")</f>
        <v>5180</v>
      </c>
      <c r="E163" s="77">
        <f>IFERROR(VLOOKUP($A163,IF('Index LA Main'!$B$4=1,'Index LA Main'!$A$8:$Y$170,IF('Index LA Main'!$B$4=2,'Index LA Main'!$A$177:$Y$339,IF('Index LA Main'!$B$4=3,'Index LA Main'!$A$346:$Y$508,IF('Index LA Main'!$B$4=4,'Index LA Main'!$A$515:$Y$677,"Error")))),'Index LA Main'!E$1,0),"Error")</f>
        <v>0.93</v>
      </c>
      <c r="F163" s="77">
        <f>IFERROR(VLOOKUP($A163,IF('Index LA Main'!$B$4=1,'Index LA Main'!$A$8:$Y$170,IF('Index LA Main'!$B$4=2,'Index LA Main'!$A$177:$Y$339,IF('Index LA Main'!$B$4=3,'Index LA Main'!$A$346:$Y$508,IF('Index LA Main'!$B$4=4,'Index LA Main'!$A$515:$Y$677,"Error")))),'Index LA Main'!F$1,0),"Error")</f>
        <v>0.92</v>
      </c>
      <c r="G163" s="77">
        <f>IFERROR(VLOOKUP($A163,IF('Index LA Main'!$B$4=1,'Index LA Main'!$A$8:$Y$170,IF('Index LA Main'!$B$4=2,'Index LA Main'!$A$177:$Y$339,IF('Index LA Main'!$B$4=3,'Index LA Main'!$A$346:$Y$508,IF('Index LA Main'!$B$4=4,'Index LA Main'!$A$515:$Y$677,"Error")))),'Index LA Main'!G$1,0),"Error")</f>
        <v>0.35</v>
      </c>
      <c r="H163" s="77">
        <f>IFERROR(VLOOKUP($A163,IF('Index LA Main'!$B$4=1,'Index LA Main'!$A$8:$Y$170,IF('Index LA Main'!$B$4=2,'Index LA Main'!$A$177:$Y$339,IF('Index LA Main'!$B$4=3,'Index LA Main'!$A$346:$Y$508,IF('Index LA Main'!$B$4=4,'Index LA Main'!$A$515:$Y$677,"Error")))),'Index LA Main'!H$1,0),"Error")</f>
        <v>0.01</v>
      </c>
      <c r="I163" s="77">
        <f>IFERROR(VLOOKUP($A163,IF('Index LA Main'!$B$4=1,'Index LA Main'!$A$8:$Y$170,IF('Index LA Main'!$B$4=2,'Index LA Main'!$A$177:$Y$339,IF('Index LA Main'!$B$4=3,'Index LA Main'!$A$346:$Y$508,IF('Index LA Main'!$B$4=4,'Index LA Main'!$A$515:$Y$677,"Error")))),'Index LA Main'!I$1,0),"Error")</f>
        <v>0.02</v>
      </c>
      <c r="J163" s="77">
        <f>IFERROR(VLOOKUP($A163,IF('Index LA Main'!$B$4=1,'Index LA Main'!$A$8:$Y$170,IF('Index LA Main'!$B$4=2,'Index LA Main'!$A$177:$Y$339,IF('Index LA Main'!$B$4=3,'Index LA Main'!$A$346:$Y$508,IF('Index LA Main'!$B$4=4,'Index LA Main'!$A$515:$Y$677,"Error")))),'Index LA Main'!J$1,0),"Error")</f>
        <v>0.5</v>
      </c>
      <c r="K163" s="77">
        <f>IFERROR(VLOOKUP($A163,IF('Index LA Main'!$B$4=1,'Index LA Main'!$A$8:$Y$170,IF('Index LA Main'!$B$4=2,'Index LA Main'!$A$177:$Y$339,IF('Index LA Main'!$B$4=3,'Index LA Main'!$A$346:$Y$508,IF('Index LA Main'!$B$4=4,'Index LA Main'!$A$515:$Y$677,"Error")))),'Index LA Main'!K$1,0),"Error")</f>
        <v>0.05</v>
      </c>
      <c r="L163" s="77" t="str">
        <f>IFERROR(VLOOKUP($A163,IF('Index LA Main'!$B$4=1,'Index LA Main'!$A$8:$Y$170,IF('Index LA Main'!$B$4=2,'Index LA Main'!$A$177:$Y$339,IF('Index LA Main'!$B$4=3,'Index LA Main'!$A$346:$Y$508,IF('Index LA Main'!$B$4=4,'Index LA Main'!$A$515:$Y$677,"Error")))),'Index LA Main'!L$1,0),"Error")</f>
        <v>-</v>
      </c>
      <c r="M163" s="77">
        <f>IFERROR(VLOOKUP($A163,IF('Index LA Main'!$B$4=1,'Index LA Main'!$A$8:$Y$170,IF('Index LA Main'!$B$4=2,'Index LA Main'!$A$177:$Y$339,IF('Index LA Main'!$B$4=3,'Index LA Main'!$A$346:$Y$508,IF('Index LA Main'!$B$4=4,'Index LA Main'!$A$515:$Y$677,"Error")))),'Index LA Main'!M$1,0),"Error")</f>
        <v>0</v>
      </c>
      <c r="N163" s="77" t="str">
        <f>IFERROR(VLOOKUP($A163,IF('Index LA Main'!$B$4=1,'Index LA Main'!$A$8:$Y$170,IF('Index LA Main'!$B$4=2,'Index LA Main'!$A$177:$Y$339,IF('Index LA Main'!$B$4=3,'Index LA Main'!$A$346:$Y$508,IF('Index LA Main'!$B$4=4,'Index LA Main'!$A$515:$Y$677,"Error")))),'Index LA Main'!N$1,0),"Error")</f>
        <v>x</v>
      </c>
      <c r="O163" s="77">
        <f>IFERROR(VLOOKUP($A163,IF('Index LA Main'!$B$4=1,'Index LA Main'!$A$8:$Y$170,IF('Index LA Main'!$B$4=2,'Index LA Main'!$A$177:$Y$339,IF('Index LA Main'!$B$4=3,'Index LA Main'!$A$346:$Y$508,IF('Index LA Main'!$B$4=4,'Index LA Main'!$A$515:$Y$677,"Error")))),'Index LA Main'!O$1,0),"Error")</f>
        <v>0.04</v>
      </c>
      <c r="P163" s="77" t="str">
        <f>IFERROR(VLOOKUP($A163,IF('Index LA Main'!$B$4=1,'Index LA Main'!$A$8:$Y$170,IF('Index LA Main'!$B$4=2,'Index LA Main'!$A$177:$Y$339,IF('Index LA Main'!$B$4=3,'Index LA Main'!$A$346:$Y$508,IF('Index LA Main'!$B$4=4,'Index LA Main'!$A$515:$Y$677,"Error")))),'Index LA Main'!P$1,0),"Error")</f>
        <v>x</v>
      </c>
      <c r="Q163" s="77" t="str">
        <f>IFERROR(VLOOKUP($A163,IF('Index LA Main'!$B$4=1,'Index LA Main'!$A$8:$Y$170,IF('Index LA Main'!$B$4=2,'Index LA Main'!$A$177:$Y$339,IF('Index LA Main'!$B$4=3,'Index LA Main'!$A$346:$Y$508,IF('Index LA Main'!$B$4=4,'Index LA Main'!$A$515:$Y$677,"Error")))),'Index LA Main'!Q$1,0),"Error")</f>
        <v>-</v>
      </c>
      <c r="R163" s="77">
        <f>IFERROR(VLOOKUP($A163,IF('Index LA Main'!$B$4=1,'Index LA Main'!$A$8:$Y$170,IF('Index LA Main'!$B$4=2,'Index LA Main'!$A$177:$Y$339,IF('Index LA Main'!$B$4=3,'Index LA Main'!$A$346:$Y$508,IF('Index LA Main'!$B$4=4,'Index LA Main'!$A$515:$Y$677,"Error")))),'Index LA Main'!R$1,0),"Error")</f>
        <v>0.01</v>
      </c>
      <c r="S163" s="77" t="str">
        <f>IFERROR(VLOOKUP($A163,IF('Index LA Main'!$B$4=1,'Index LA Main'!$A$8:$Y$170,IF('Index LA Main'!$B$4=2,'Index LA Main'!$A$177:$Y$339,IF('Index LA Main'!$B$4=3,'Index LA Main'!$A$346:$Y$508,IF('Index LA Main'!$B$4=4,'Index LA Main'!$A$515:$Y$677,"Error")))),'Index LA Main'!S$1,0),"Error")</f>
        <v>-</v>
      </c>
      <c r="T163" s="77" t="str">
        <f>IFERROR(VLOOKUP($A163,IF('Index LA Main'!$B$4=1,'Index LA Main'!$A$8:$Y$170,IF('Index LA Main'!$B$4=2,'Index LA Main'!$A$177:$Y$339,IF('Index LA Main'!$B$4=3,'Index LA Main'!$A$346:$Y$508,IF('Index LA Main'!$B$4=4,'Index LA Main'!$A$515:$Y$677,"Error")))),'Index LA Main'!T$1,0),"Error")</f>
        <v>-</v>
      </c>
      <c r="U163" s="77" t="str">
        <f>IFERROR(VLOOKUP($A163,IF('Index LA Main'!$B$4=1,'Index LA Main'!$A$8:$Y$170,IF('Index LA Main'!$B$4=2,'Index LA Main'!$A$177:$Y$339,IF('Index LA Main'!$B$4=3,'Index LA Main'!$A$346:$Y$508,IF('Index LA Main'!$B$4=4,'Index LA Main'!$A$515:$Y$677,"Error")))),'Index LA Main'!U$1,0),"Error")</f>
        <v>x</v>
      </c>
      <c r="V163" s="77" t="str">
        <f>IFERROR(VLOOKUP($A163,IF('Index LA Main'!$B$4=1,'Index LA Main'!$A$8:$Y$170,IF('Index LA Main'!$B$4=2,'Index LA Main'!$A$177:$Y$339,IF('Index LA Main'!$B$4=3,'Index LA Main'!$A$346:$Y$508,IF('Index LA Main'!$B$4=4,'Index LA Main'!$A$515:$Y$677,"Error")))),'Index LA Main'!V$1,0),"Error")</f>
        <v>-</v>
      </c>
      <c r="W163" s="77">
        <f>IFERROR(VLOOKUP($A163,IF('Index LA Main'!$B$4=1,'Index LA Main'!$A$8:$Y$170,IF('Index LA Main'!$B$4=2,'Index LA Main'!$A$177:$Y$339,IF('Index LA Main'!$B$4=3,'Index LA Main'!$A$346:$Y$508,IF('Index LA Main'!$B$4=4,'Index LA Main'!$A$515:$Y$677,"Error")))),'Index LA Main'!W$1,0),"Error")</f>
        <v>0.04</v>
      </c>
      <c r="X163" s="77">
        <f>IFERROR(VLOOKUP($A163,IF('Index LA Main'!$B$4=1,'Index LA Main'!$A$8:$Y$170,IF('Index LA Main'!$B$4=2,'Index LA Main'!$A$177:$Y$339,IF('Index LA Main'!$B$4=3,'Index LA Main'!$A$346:$Y$508,IF('Index LA Main'!$B$4=4,'Index LA Main'!$A$515:$Y$677,"Error")))),'Index LA Main'!X$1,0),"Error")</f>
        <v>0.01</v>
      </c>
      <c r="Y163" s="77">
        <f>IFERROR(VLOOKUP($A163,IF('Index LA Main'!$B$4=1,'Index LA Main'!$A$8:$Y$170,IF('Index LA Main'!$B$4=2,'Index LA Main'!$A$177:$Y$339,IF('Index LA Main'!$B$4=3,'Index LA Main'!$A$346:$Y$508,IF('Index LA Main'!$B$4=4,'Index LA Main'!$A$515:$Y$677,"Error")))),'Index LA Main'!Y$1,0),"Error")</f>
        <v>0.02</v>
      </c>
    </row>
    <row r="164" spans="1:25" s="129" customFormat="1" x14ac:dyDescent="0.2">
      <c r="A164" s="6">
        <v>868</v>
      </c>
      <c r="B164" s="6" t="s">
        <v>331</v>
      </c>
      <c r="C164" s="7" t="s">
        <v>182</v>
      </c>
      <c r="D164" s="122">
        <f>IFERROR(VLOOKUP($A164,IF('Index LA Main'!$B$4=1,'Index LA Main'!$A$8:$Y$170,IF('Index LA Main'!$B$4=2,'Index LA Main'!$A$177:$Y$339,IF('Index LA Main'!$B$4=3,'Index LA Main'!$A$346:$Y$508,IF('Index LA Main'!$B$4=4,'Index LA Main'!$A$515:$Y$677,"Error")))),'Index LA Main'!D$1,0),"Error")</f>
        <v>1600</v>
      </c>
      <c r="E164" s="77">
        <f>IFERROR(VLOOKUP($A164,IF('Index LA Main'!$B$4=1,'Index LA Main'!$A$8:$Y$170,IF('Index LA Main'!$B$4=2,'Index LA Main'!$A$177:$Y$339,IF('Index LA Main'!$B$4=3,'Index LA Main'!$A$346:$Y$508,IF('Index LA Main'!$B$4=4,'Index LA Main'!$A$515:$Y$677,"Error")))),'Index LA Main'!E$1,0),"Error")</f>
        <v>0.94</v>
      </c>
      <c r="F164" s="77">
        <f>IFERROR(VLOOKUP($A164,IF('Index LA Main'!$B$4=1,'Index LA Main'!$A$8:$Y$170,IF('Index LA Main'!$B$4=2,'Index LA Main'!$A$177:$Y$339,IF('Index LA Main'!$B$4=3,'Index LA Main'!$A$346:$Y$508,IF('Index LA Main'!$B$4=4,'Index LA Main'!$A$515:$Y$677,"Error")))),'Index LA Main'!F$1,0),"Error")</f>
        <v>0.92</v>
      </c>
      <c r="G164" s="77">
        <f>IFERROR(VLOOKUP($A164,IF('Index LA Main'!$B$4=1,'Index LA Main'!$A$8:$Y$170,IF('Index LA Main'!$B$4=2,'Index LA Main'!$A$177:$Y$339,IF('Index LA Main'!$B$4=3,'Index LA Main'!$A$346:$Y$508,IF('Index LA Main'!$B$4=4,'Index LA Main'!$A$515:$Y$677,"Error")))),'Index LA Main'!G$1,0),"Error")</f>
        <v>0.24</v>
      </c>
      <c r="H164" s="77" t="str">
        <f>IFERROR(VLOOKUP($A164,IF('Index LA Main'!$B$4=1,'Index LA Main'!$A$8:$Y$170,IF('Index LA Main'!$B$4=2,'Index LA Main'!$A$177:$Y$339,IF('Index LA Main'!$B$4=3,'Index LA Main'!$A$346:$Y$508,IF('Index LA Main'!$B$4=4,'Index LA Main'!$A$515:$Y$677,"Error")))),'Index LA Main'!H$1,0),"Error")</f>
        <v>-</v>
      </c>
      <c r="I164" s="77">
        <f>IFERROR(VLOOKUP($A164,IF('Index LA Main'!$B$4=1,'Index LA Main'!$A$8:$Y$170,IF('Index LA Main'!$B$4=2,'Index LA Main'!$A$177:$Y$339,IF('Index LA Main'!$B$4=3,'Index LA Main'!$A$346:$Y$508,IF('Index LA Main'!$B$4=4,'Index LA Main'!$A$515:$Y$677,"Error")))),'Index LA Main'!I$1,0),"Error")</f>
        <v>0.02</v>
      </c>
      <c r="J164" s="77">
        <f>IFERROR(VLOOKUP($A164,IF('Index LA Main'!$B$4=1,'Index LA Main'!$A$8:$Y$170,IF('Index LA Main'!$B$4=2,'Index LA Main'!$A$177:$Y$339,IF('Index LA Main'!$B$4=3,'Index LA Main'!$A$346:$Y$508,IF('Index LA Main'!$B$4=4,'Index LA Main'!$A$515:$Y$677,"Error")))),'Index LA Main'!J$1,0),"Error")</f>
        <v>0.59</v>
      </c>
      <c r="K164" s="77">
        <f>IFERROR(VLOOKUP($A164,IF('Index LA Main'!$B$4=1,'Index LA Main'!$A$8:$Y$170,IF('Index LA Main'!$B$4=2,'Index LA Main'!$A$177:$Y$339,IF('Index LA Main'!$B$4=3,'Index LA Main'!$A$346:$Y$508,IF('Index LA Main'!$B$4=4,'Index LA Main'!$A$515:$Y$677,"Error")))),'Index LA Main'!K$1,0),"Error")</f>
        <v>7.0000000000000007E-2</v>
      </c>
      <c r="L164" s="77">
        <f>IFERROR(VLOOKUP($A164,IF('Index LA Main'!$B$4=1,'Index LA Main'!$A$8:$Y$170,IF('Index LA Main'!$B$4=2,'Index LA Main'!$A$177:$Y$339,IF('Index LA Main'!$B$4=3,'Index LA Main'!$A$346:$Y$508,IF('Index LA Main'!$B$4=4,'Index LA Main'!$A$515:$Y$677,"Error")))),'Index LA Main'!L$1,0),"Error")</f>
        <v>0</v>
      </c>
      <c r="M164" s="77" t="str">
        <f>IFERROR(VLOOKUP($A164,IF('Index LA Main'!$B$4=1,'Index LA Main'!$A$8:$Y$170,IF('Index LA Main'!$B$4=2,'Index LA Main'!$A$177:$Y$339,IF('Index LA Main'!$B$4=3,'Index LA Main'!$A$346:$Y$508,IF('Index LA Main'!$B$4=4,'Index LA Main'!$A$515:$Y$677,"Error")))),'Index LA Main'!M$1,0),"Error")</f>
        <v>x</v>
      </c>
      <c r="N164" s="77" t="str">
        <f>IFERROR(VLOOKUP($A164,IF('Index LA Main'!$B$4=1,'Index LA Main'!$A$8:$Y$170,IF('Index LA Main'!$B$4=2,'Index LA Main'!$A$177:$Y$339,IF('Index LA Main'!$B$4=3,'Index LA Main'!$A$346:$Y$508,IF('Index LA Main'!$B$4=4,'Index LA Main'!$A$515:$Y$677,"Error")))),'Index LA Main'!N$1,0),"Error")</f>
        <v>x</v>
      </c>
      <c r="O164" s="77">
        <f>IFERROR(VLOOKUP($A164,IF('Index LA Main'!$B$4=1,'Index LA Main'!$A$8:$Y$170,IF('Index LA Main'!$B$4=2,'Index LA Main'!$A$177:$Y$339,IF('Index LA Main'!$B$4=3,'Index LA Main'!$A$346:$Y$508,IF('Index LA Main'!$B$4=4,'Index LA Main'!$A$515:$Y$677,"Error")))),'Index LA Main'!O$1,0),"Error")</f>
        <v>0.03</v>
      </c>
      <c r="P164" s="77">
        <f>IFERROR(VLOOKUP($A164,IF('Index LA Main'!$B$4=1,'Index LA Main'!$A$8:$Y$170,IF('Index LA Main'!$B$4=2,'Index LA Main'!$A$177:$Y$339,IF('Index LA Main'!$B$4=3,'Index LA Main'!$A$346:$Y$508,IF('Index LA Main'!$B$4=4,'Index LA Main'!$A$515:$Y$677,"Error")))),'Index LA Main'!P$1,0),"Error")</f>
        <v>0</v>
      </c>
      <c r="Q164" s="77" t="str">
        <f>IFERROR(VLOOKUP($A164,IF('Index LA Main'!$B$4=1,'Index LA Main'!$A$8:$Y$170,IF('Index LA Main'!$B$4=2,'Index LA Main'!$A$177:$Y$339,IF('Index LA Main'!$B$4=3,'Index LA Main'!$A$346:$Y$508,IF('Index LA Main'!$B$4=4,'Index LA Main'!$A$515:$Y$677,"Error")))),'Index LA Main'!Q$1,0),"Error")</f>
        <v>-</v>
      </c>
      <c r="R164" s="77">
        <f>IFERROR(VLOOKUP($A164,IF('Index LA Main'!$B$4=1,'Index LA Main'!$A$8:$Y$170,IF('Index LA Main'!$B$4=2,'Index LA Main'!$A$177:$Y$339,IF('Index LA Main'!$B$4=3,'Index LA Main'!$A$346:$Y$508,IF('Index LA Main'!$B$4=4,'Index LA Main'!$A$515:$Y$677,"Error")))),'Index LA Main'!R$1,0),"Error")</f>
        <v>0.01</v>
      </c>
      <c r="S164" s="77" t="str">
        <f>IFERROR(VLOOKUP($A164,IF('Index LA Main'!$B$4=1,'Index LA Main'!$A$8:$Y$170,IF('Index LA Main'!$B$4=2,'Index LA Main'!$A$177:$Y$339,IF('Index LA Main'!$B$4=3,'Index LA Main'!$A$346:$Y$508,IF('Index LA Main'!$B$4=4,'Index LA Main'!$A$515:$Y$677,"Error")))),'Index LA Main'!S$1,0),"Error")</f>
        <v>-</v>
      </c>
      <c r="T164" s="77" t="str">
        <f>IFERROR(VLOOKUP($A164,IF('Index LA Main'!$B$4=1,'Index LA Main'!$A$8:$Y$170,IF('Index LA Main'!$B$4=2,'Index LA Main'!$A$177:$Y$339,IF('Index LA Main'!$B$4=3,'Index LA Main'!$A$346:$Y$508,IF('Index LA Main'!$B$4=4,'Index LA Main'!$A$515:$Y$677,"Error")))),'Index LA Main'!T$1,0),"Error")</f>
        <v>-</v>
      </c>
      <c r="U164" s="77" t="str">
        <f>IFERROR(VLOOKUP($A164,IF('Index LA Main'!$B$4=1,'Index LA Main'!$A$8:$Y$170,IF('Index LA Main'!$B$4=2,'Index LA Main'!$A$177:$Y$339,IF('Index LA Main'!$B$4=3,'Index LA Main'!$A$346:$Y$508,IF('Index LA Main'!$B$4=4,'Index LA Main'!$A$515:$Y$677,"Error")))),'Index LA Main'!U$1,0),"Error")</f>
        <v>x</v>
      </c>
      <c r="V164" s="77" t="str">
        <f>IFERROR(VLOOKUP($A164,IF('Index LA Main'!$B$4=1,'Index LA Main'!$A$8:$Y$170,IF('Index LA Main'!$B$4=2,'Index LA Main'!$A$177:$Y$339,IF('Index LA Main'!$B$4=3,'Index LA Main'!$A$346:$Y$508,IF('Index LA Main'!$B$4=4,'Index LA Main'!$A$515:$Y$677,"Error")))),'Index LA Main'!V$1,0),"Error")</f>
        <v>-</v>
      </c>
      <c r="W164" s="77">
        <f>IFERROR(VLOOKUP($A164,IF('Index LA Main'!$B$4=1,'Index LA Main'!$A$8:$Y$170,IF('Index LA Main'!$B$4=2,'Index LA Main'!$A$177:$Y$339,IF('Index LA Main'!$B$4=3,'Index LA Main'!$A$346:$Y$508,IF('Index LA Main'!$B$4=4,'Index LA Main'!$A$515:$Y$677,"Error")))),'Index LA Main'!W$1,0),"Error")</f>
        <v>0.03</v>
      </c>
      <c r="X164" s="77">
        <f>IFERROR(VLOOKUP($A164,IF('Index LA Main'!$B$4=1,'Index LA Main'!$A$8:$Y$170,IF('Index LA Main'!$B$4=2,'Index LA Main'!$A$177:$Y$339,IF('Index LA Main'!$B$4=3,'Index LA Main'!$A$346:$Y$508,IF('Index LA Main'!$B$4=4,'Index LA Main'!$A$515:$Y$677,"Error")))),'Index LA Main'!X$1,0),"Error")</f>
        <v>0.01</v>
      </c>
      <c r="Y164" s="77">
        <f>IFERROR(VLOOKUP($A164,IF('Index LA Main'!$B$4=1,'Index LA Main'!$A$8:$Y$170,IF('Index LA Main'!$B$4=2,'Index LA Main'!$A$177:$Y$339,IF('Index LA Main'!$B$4=3,'Index LA Main'!$A$346:$Y$508,IF('Index LA Main'!$B$4=4,'Index LA Main'!$A$515:$Y$677,"Error")))),'Index LA Main'!Y$1,0),"Error")</f>
        <v>0.02</v>
      </c>
    </row>
    <row r="165" spans="1:25" s="129" customFormat="1" x14ac:dyDescent="0.2">
      <c r="A165" s="6">
        <v>344</v>
      </c>
      <c r="B165" s="6" t="s">
        <v>332</v>
      </c>
      <c r="C165" s="7" t="s">
        <v>168</v>
      </c>
      <c r="D165" s="122">
        <f>IFERROR(VLOOKUP($A165,IF('Index LA Main'!$B$4=1,'Index LA Main'!$A$8:$Y$170,IF('Index LA Main'!$B$4=2,'Index LA Main'!$A$177:$Y$339,IF('Index LA Main'!$B$4=3,'Index LA Main'!$A$346:$Y$508,IF('Index LA Main'!$B$4=4,'Index LA Main'!$A$515:$Y$677,"Error")))),'Index LA Main'!D$1,0),"Error")</f>
        <v>3650</v>
      </c>
      <c r="E165" s="77">
        <f>IFERROR(VLOOKUP($A165,IF('Index LA Main'!$B$4=1,'Index LA Main'!$A$8:$Y$170,IF('Index LA Main'!$B$4=2,'Index LA Main'!$A$177:$Y$339,IF('Index LA Main'!$B$4=3,'Index LA Main'!$A$346:$Y$508,IF('Index LA Main'!$B$4=4,'Index LA Main'!$A$515:$Y$677,"Error")))),'Index LA Main'!E$1,0),"Error")</f>
        <v>0.92</v>
      </c>
      <c r="F165" s="77">
        <f>IFERROR(VLOOKUP($A165,IF('Index LA Main'!$B$4=1,'Index LA Main'!$A$8:$Y$170,IF('Index LA Main'!$B$4=2,'Index LA Main'!$A$177:$Y$339,IF('Index LA Main'!$B$4=3,'Index LA Main'!$A$346:$Y$508,IF('Index LA Main'!$B$4=4,'Index LA Main'!$A$515:$Y$677,"Error")))),'Index LA Main'!F$1,0),"Error")</f>
        <v>0.91</v>
      </c>
      <c r="G165" s="77">
        <f>IFERROR(VLOOKUP($A165,IF('Index LA Main'!$B$4=1,'Index LA Main'!$A$8:$Y$170,IF('Index LA Main'!$B$4=2,'Index LA Main'!$A$177:$Y$339,IF('Index LA Main'!$B$4=3,'Index LA Main'!$A$346:$Y$508,IF('Index LA Main'!$B$4=4,'Index LA Main'!$A$515:$Y$677,"Error")))),'Index LA Main'!G$1,0),"Error")</f>
        <v>0.19</v>
      </c>
      <c r="H165" s="77" t="str">
        <f>IFERROR(VLOOKUP($A165,IF('Index LA Main'!$B$4=1,'Index LA Main'!$A$8:$Y$170,IF('Index LA Main'!$B$4=2,'Index LA Main'!$A$177:$Y$339,IF('Index LA Main'!$B$4=3,'Index LA Main'!$A$346:$Y$508,IF('Index LA Main'!$B$4=4,'Index LA Main'!$A$515:$Y$677,"Error")))),'Index LA Main'!H$1,0),"Error")</f>
        <v>-</v>
      </c>
      <c r="I165" s="77">
        <f>IFERROR(VLOOKUP($A165,IF('Index LA Main'!$B$4=1,'Index LA Main'!$A$8:$Y$170,IF('Index LA Main'!$B$4=2,'Index LA Main'!$A$177:$Y$339,IF('Index LA Main'!$B$4=3,'Index LA Main'!$A$346:$Y$508,IF('Index LA Main'!$B$4=4,'Index LA Main'!$A$515:$Y$677,"Error")))),'Index LA Main'!I$1,0),"Error")</f>
        <v>0.05</v>
      </c>
      <c r="J165" s="77">
        <f>IFERROR(VLOOKUP($A165,IF('Index LA Main'!$B$4=1,'Index LA Main'!$A$8:$Y$170,IF('Index LA Main'!$B$4=2,'Index LA Main'!$A$177:$Y$339,IF('Index LA Main'!$B$4=3,'Index LA Main'!$A$346:$Y$508,IF('Index LA Main'!$B$4=4,'Index LA Main'!$A$515:$Y$677,"Error")))),'Index LA Main'!J$1,0),"Error")</f>
        <v>0.54</v>
      </c>
      <c r="K165" s="77">
        <f>IFERROR(VLOOKUP($A165,IF('Index LA Main'!$B$4=1,'Index LA Main'!$A$8:$Y$170,IF('Index LA Main'!$B$4=2,'Index LA Main'!$A$177:$Y$339,IF('Index LA Main'!$B$4=3,'Index LA Main'!$A$346:$Y$508,IF('Index LA Main'!$B$4=4,'Index LA Main'!$A$515:$Y$677,"Error")))),'Index LA Main'!K$1,0),"Error")</f>
        <v>0.13</v>
      </c>
      <c r="L165" s="77">
        <f>IFERROR(VLOOKUP($A165,IF('Index LA Main'!$B$4=1,'Index LA Main'!$A$8:$Y$170,IF('Index LA Main'!$B$4=2,'Index LA Main'!$A$177:$Y$339,IF('Index LA Main'!$B$4=3,'Index LA Main'!$A$346:$Y$508,IF('Index LA Main'!$B$4=4,'Index LA Main'!$A$515:$Y$677,"Error")))),'Index LA Main'!L$1,0),"Error")</f>
        <v>0</v>
      </c>
      <c r="M165" s="77">
        <f>IFERROR(VLOOKUP($A165,IF('Index LA Main'!$B$4=1,'Index LA Main'!$A$8:$Y$170,IF('Index LA Main'!$B$4=2,'Index LA Main'!$A$177:$Y$339,IF('Index LA Main'!$B$4=3,'Index LA Main'!$A$346:$Y$508,IF('Index LA Main'!$B$4=4,'Index LA Main'!$A$515:$Y$677,"Error")))),'Index LA Main'!M$1,0),"Error")</f>
        <v>0</v>
      </c>
      <c r="N165" s="77">
        <f>IFERROR(VLOOKUP($A165,IF('Index LA Main'!$B$4=1,'Index LA Main'!$A$8:$Y$170,IF('Index LA Main'!$B$4=2,'Index LA Main'!$A$177:$Y$339,IF('Index LA Main'!$B$4=3,'Index LA Main'!$A$346:$Y$508,IF('Index LA Main'!$B$4=4,'Index LA Main'!$A$515:$Y$677,"Error")))),'Index LA Main'!N$1,0),"Error")</f>
        <v>0</v>
      </c>
      <c r="O165" s="77">
        <f>IFERROR(VLOOKUP($A165,IF('Index LA Main'!$B$4=1,'Index LA Main'!$A$8:$Y$170,IF('Index LA Main'!$B$4=2,'Index LA Main'!$A$177:$Y$339,IF('Index LA Main'!$B$4=3,'Index LA Main'!$A$346:$Y$508,IF('Index LA Main'!$B$4=4,'Index LA Main'!$A$515:$Y$677,"Error")))),'Index LA Main'!O$1,0),"Error")</f>
        <v>0.05</v>
      </c>
      <c r="P165" s="77">
        <f>IFERROR(VLOOKUP($A165,IF('Index LA Main'!$B$4=1,'Index LA Main'!$A$8:$Y$170,IF('Index LA Main'!$B$4=2,'Index LA Main'!$A$177:$Y$339,IF('Index LA Main'!$B$4=3,'Index LA Main'!$A$346:$Y$508,IF('Index LA Main'!$B$4=4,'Index LA Main'!$A$515:$Y$677,"Error")))),'Index LA Main'!P$1,0),"Error")</f>
        <v>0</v>
      </c>
      <c r="Q165" s="77" t="str">
        <f>IFERROR(VLOOKUP($A165,IF('Index LA Main'!$B$4=1,'Index LA Main'!$A$8:$Y$170,IF('Index LA Main'!$B$4=2,'Index LA Main'!$A$177:$Y$339,IF('Index LA Main'!$B$4=3,'Index LA Main'!$A$346:$Y$508,IF('Index LA Main'!$B$4=4,'Index LA Main'!$A$515:$Y$677,"Error")))),'Index LA Main'!Q$1,0),"Error")</f>
        <v>-</v>
      </c>
      <c r="R165" s="77">
        <f>IFERROR(VLOOKUP($A165,IF('Index LA Main'!$B$4=1,'Index LA Main'!$A$8:$Y$170,IF('Index LA Main'!$B$4=2,'Index LA Main'!$A$177:$Y$339,IF('Index LA Main'!$B$4=3,'Index LA Main'!$A$346:$Y$508,IF('Index LA Main'!$B$4=4,'Index LA Main'!$A$515:$Y$677,"Error")))),'Index LA Main'!R$1,0),"Error")</f>
        <v>0.01</v>
      </c>
      <c r="S165" s="77" t="str">
        <f>IFERROR(VLOOKUP($A165,IF('Index LA Main'!$B$4=1,'Index LA Main'!$A$8:$Y$170,IF('Index LA Main'!$B$4=2,'Index LA Main'!$A$177:$Y$339,IF('Index LA Main'!$B$4=3,'Index LA Main'!$A$346:$Y$508,IF('Index LA Main'!$B$4=4,'Index LA Main'!$A$515:$Y$677,"Error")))),'Index LA Main'!S$1,0),"Error")</f>
        <v>-</v>
      </c>
      <c r="T165" s="77" t="str">
        <f>IFERROR(VLOOKUP($A165,IF('Index LA Main'!$B$4=1,'Index LA Main'!$A$8:$Y$170,IF('Index LA Main'!$B$4=2,'Index LA Main'!$A$177:$Y$339,IF('Index LA Main'!$B$4=3,'Index LA Main'!$A$346:$Y$508,IF('Index LA Main'!$B$4=4,'Index LA Main'!$A$515:$Y$677,"Error")))),'Index LA Main'!T$1,0),"Error")</f>
        <v>-</v>
      </c>
      <c r="U165" s="77" t="str">
        <f>IFERROR(VLOOKUP($A165,IF('Index LA Main'!$B$4=1,'Index LA Main'!$A$8:$Y$170,IF('Index LA Main'!$B$4=2,'Index LA Main'!$A$177:$Y$339,IF('Index LA Main'!$B$4=3,'Index LA Main'!$A$346:$Y$508,IF('Index LA Main'!$B$4=4,'Index LA Main'!$A$515:$Y$677,"Error")))),'Index LA Main'!U$1,0),"Error")</f>
        <v>-</v>
      </c>
      <c r="V165" s="77">
        <f>IFERROR(VLOOKUP($A165,IF('Index LA Main'!$B$4=1,'Index LA Main'!$A$8:$Y$170,IF('Index LA Main'!$B$4=2,'Index LA Main'!$A$177:$Y$339,IF('Index LA Main'!$B$4=3,'Index LA Main'!$A$346:$Y$508,IF('Index LA Main'!$B$4=4,'Index LA Main'!$A$515:$Y$677,"Error")))),'Index LA Main'!V$1,0),"Error")</f>
        <v>0.01</v>
      </c>
      <c r="W165" s="77">
        <f>IFERROR(VLOOKUP($A165,IF('Index LA Main'!$B$4=1,'Index LA Main'!$A$8:$Y$170,IF('Index LA Main'!$B$4=2,'Index LA Main'!$A$177:$Y$339,IF('Index LA Main'!$B$4=3,'Index LA Main'!$A$346:$Y$508,IF('Index LA Main'!$B$4=4,'Index LA Main'!$A$515:$Y$677,"Error")))),'Index LA Main'!W$1,0),"Error")</f>
        <v>0.05</v>
      </c>
      <c r="X165" s="77">
        <f>IFERROR(VLOOKUP($A165,IF('Index LA Main'!$B$4=1,'Index LA Main'!$A$8:$Y$170,IF('Index LA Main'!$B$4=2,'Index LA Main'!$A$177:$Y$339,IF('Index LA Main'!$B$4=3,'Index LA Main'!$A$346:$Y$508,IF('Index LA Main'!$B$4=4,'Index LA Main'!$A$515:$Y$677,"Error")))),'Index LA Main'!X$1,0),"Error")</f>
        <v>0.02</v>
      </c>
      <c r="Y165" s="77">
        <f>IFERROR(VLOOKUP($A165,IF('Index LA Main'!$B$4=1,'Index LA Main'!$A$8:$Y$170,IF('Index LA Main'!$B$4=2,'Index LA Main'!$A$177:$Y$339,IF('Index LA Main'!$B$4=3,'Index LA Main'!$A$346:$Y$508,IF('Index LA Main'!$B$4=4,'Index LA Main'!$A$515:$Y$677,"Error")))),'Index LA Main'!Y$1,0),"Error")</f>
        <v>0.01</v>
      </c>
    </row>
    <row r="166" spans="1:25" s="129" customFormat="1" x14ac:dyDescent="0.2">
      <c r="A166" s="6">
        <v>872</v>
      </c>
      <c r="B166" s="6" t="s">
        <v>333</v>
      </c>
      <c r="C166" s="7" t="s">
        <v>182</v>
      </c>
      <c r="D166" s="122">
        <f>IFERROR(VLOOKUP($A166,IF('Index LA Main'!$B$4=1,'Index LA Main'!$A$8:$Y$170,IF('Index LA Main'!$B$4=2,'Index LA Main'!$A$177:$Y$339,IF('Index LA Main'!$B$4=3,'Index LA Main'!$A$346:$Y$508,IF('Index LA Main'!$B$4=4,'Index LA Main'!$A$515:$Y$677,"Error")))),'Index LA Main'!D$1,0),"Error")</f>
        <v>1660</v>
      </c>
      <c r="E166" s="77">
        <f>IFERROR(VLOOKUP($A166,IF('Index LA Main'!$B$4=1,'Index LA Main'!$A$8:$Y$170,IF('Index LA Main'!$B$4=2,'Index LA Main'!$A$177:$Y$339,IF('Index LA Main'!$B$4=3,'Index LA Main'!$A$346:$Y$508,IF('Index LA Main'!$B$4=4,'Index LA Main'!$A$515:$Y$677,"Error")))),'Index LA Main'!E$1,0),"Error")</f>
        <v>0.95</v>
      </c>
      <c r="F166" s="77">
        <f>IFERROR(VLOOKUP($A166,IF('Index LA Main'!$B$4=1,'Index LA Main'!$A$8:$Y$170,IF('Index LA Main'!$B$4=2,'Index LA Main'!$A$177:$Y$339,IF('Index LA Main'!$B$4=3,'Index LA Main'!$A$346:$Y$508,IF('Index LA Main'!$B$4=4,'Index LA Main'!$A$515:$Y$677,"Error")))),'Index LA Main'!F$1,0),"Error")</f>
        <v>0.93</v>
      </c>
      <c r="G166" s="77">
        <f>IFERROR(VLOOKUP($A166,IF('Index LA Main'!$B$4=1,'Index LA Main'!$A$8:$Y$170,IF('Index LA Main'!$B$4=2,'Index LA Main'!$A$177:$Y$339,IF('Index LA Main'!$B$4=3,'Index LA Main'!$A$346:$Y$508,IF('Index LA Main'!$B$4=4,'Index LA Main'!$A$515:$Y$677,"Error")))),'Index LA Main'!G$1,0),"Error")</f>
        <v>0.2</v>
      </c>
      <c r="H166" s="77">
        <f>IFERROR(VLOOKUP($A166,IF('Index LA Main'!$B$4=1,'Index LA Main'!$A$8:$Y$170,IF('Index LA Main'!$B$4=2,'Index LA Main'!$A$177:$Y$339,IF('Index LA Main'!$B$4=3,'Index LA Main'!$A$346:$Y$508,IF('Index LA Main'!$B$4=4,'Index LA Main'!$A$515:$Y$677,"Error")))),'Index LA Main'!H$1,0),"Error")</f>
        <v>0.01</v>
      </c>
      <c r="I166" s="77">
        <f>IFERROR(VLOOKUP($A166,IF('Index LA Main'!$B$4=1,'Index LA Main'!$A$8:$Y$170,IF('Index LA Main'!$B$4=2,'Index LA Main'!$A$177:$Y$339,IF('Index LA Main'!$B$4=3,'Index LA Main'!$A$346:$Y$508,IF('Index LA Main'!$B$4=4,'Index LA Main'!$A$515:$Y$677,"Error")))),'Index LA Main'!I$1,0),"Error")</f>
        <v>0.02</v>
      </c>
      <c r="J166" s="77">
        <f>IFERROR(VLOOKUP($A166,IF('Index LA Main'!$B$4=1,'Index LA Main'!$A$8:$Y$170,IF('Index LA Main'!$B$4=2,'Index LA Main'!$A$177:$Y$339,IF('Index LA Main'!$B$4=3,'Index LA Main'!$A$346:$Y$508,IF('Index LA Main'!$B$4=4,'Index LA Main'!$A$515:$Y$677,"Error")))),'Index LA Main'!J$1,0),"Error")</f>
        <v>0.62</v>
      </c>
      <c r="K166" s="77">
        <f>IFERROR(VLOOKUP($A166,IF('Index LA Main'!$B$4=1,'Index LA Main'!$A$8:$Y$170,IF('Index LA Main'!$B$4=2,'Index LA Main'!$A$177:$Y$339,IF('Index LA Main'!$B$4=3,'Index LA Main'!$A$346:$Y$508,IF('Index LA Main'!$B$4=4,'Index LA Main'!$A$515:$Y$677,"Error")))),'Index LA Main'!K$1,0),"Error")</f>
        <v>0.09</v>
      </c>
      <c r="L166" s="77">
        <f>IFERROR(VLOOKUP($A166,IF('Index LA Main'!$B$4=1,'Index LA Main'!$A$8:$Y$170,IF('Index LA Main'!$B$4=2,'Index LA Main'!$A$177:$Y$339,IF('Index LA Main'!$B$4=3,'Index LA Main'!$A$346:$Y$508,IF('Index LA Main'!$B$4=4,'Index LA Main'!$A$515:$Y$677,"Error")))),'Index LA Main'!L$1,0),"Error")</f>
        <v>0</v>
      </c>
      <c r="M166" s="77">
        <f>IFERROR(VLOOKUP($A166,IF('Index LA Main'!$B$4=1,'Index LA Main'!$A$8:$Y$170,IF('Index LA Main'!$B$4=2,'Index LA Main'!$A$177:$Y$339,IF('Index LA Main'!$B$4=3,'Index LA Main'!$A$346:$Y$508,IF('Index LA Main'!$B$4=4,'Index LA Main'!$A$515:$Y$677,"Error")))),'Index LA Main'!M$1,0),"Error")</f>
        <v>0</v>
      </c>
      <c r="N166" s="77" t="str">
        <f>IFERROR(VLOOKUP($A166,IF('Index LA Main'!$B$4=1,'Index LA Main'!$A$8:$Y$170,IF('Index LA Main'!$B$4=2,'Index LA Main'!$A$177:$Y$339,IF('Index LA Main'!$B$4=3,'Index LA Main'!$A$346:$Y$508,IF('Index LA Main'!$B$4=4,'Index LA Main'!$A$515:$Y$677,"Error")))),'Index LA Main'!N$1,0),"Error")</f>
        <v>x</v>
      </c>
      <c r="O166" s="77">
        <f>IFERROR(VLOOKUP($A166,IF('Index LA Main'!$B$4=1,'Index LA Main'!$A$8:$Y$170,IF('Index LA Main'!$B$4=2,'Index LA Main'!$A$177:$Y$339,IF('Index LA Main'!$B$4=3,'Index LA Main'!$A$346:$Y$508,IF('Index LA Main'!$B$4=4,'Index LA Main'!$A$515:$Y$677,"Error")))),'Index LA Main'!O$1,0),"Error")</f>
        <v>0.05</v>
      </c>
      <c r="P166" s="77" t="str">
        <f>IFERROR(VLOOKUP($A166,IF('Index LA Main'!$B$4=1,'Index LA Main'!$A$8:$Y$170,IF('Index LA Main'!$B$4=2,'Index LA Main'!$A$177:$Y$339,IF('Index LA Main'!$B$4=3,'Index LA Main'!$A$346:$Y$508,IF('Index LA Main'!$B$4=4,'Index LA Main'!$A$515:$Y$677,"Error")))),'Index LA Main'!P$1,0),"Error")</f>
        <v>x</v>
      </c>
      <c r="Q166" s="77" t="str">
        <f>IFERROR(VLOOKUP($A166,IF('Index LA Main'!$B$4=1,'Index LA Main'!$A$8:$Y$170,IF('Index LA Main'!$B$4=2,'Index LA Main'!$A$177:$Y$339,IF('Index LA Main'!$B$4=3,'Index LA Main'!$A$346:$Y$508,IF('Index LA Main'!$B$4=4,'Index LA Main'!$A$515:$Y$677,"Error")))),'Index LA Main'!Q$1,0),"Error")</f>
        <v>-</v>
      </c>
      <c r="R166" s="77">
        <f>IFERROR(VLOOKUP($A166,IF('Index LA Main'!$B$4=1,'Index LA Main'!$A$8:$Y$170,IF('Index LA Main'!$B$4=2,'Index LA Main'!$A$177:$Y$339,IF('Index LA Main'!$B$4=3,'Index LA Main'!$A$346:$Y$508,IF('Index LA Main'!$B$4=4,'Index LA Main'!$A$515:$Y$677,"Error")))),'Index LA Main'!R$1,0),"Error")</f>
        <v>0.01</v>
      </c>
      <c r="S166" s="77" t="str">
        <f>IFERROR(VLOOKUP($A166,IF('Index LA Main'!$B$4=1,'Index LA Main'!$A$8:$Y$170,IF('Index LA Main'!$B$4=2,'Index LA Main'!$A$177:$Y$339,IF('Index LA Main'!$B$4=3,'Index LA Main'!$A$346:$Y$508,IF('Index LA Main'!$B$4=4,'Index LA Main'!$A$515:$Y$677,"Error")))),'Index LA Main'!S$1,0),"Error")</f>
        <v>-</v>
      </c>
      <c r="T166" s="77" t="str">
        <f>IFERROR(VLOOKUP($A166,IF('Index LA Main'!$B$4=1,'Index LA Main'!$A$8:$Y$170,IF('Index LA Main'!$B$4=2,'Index LA Main'!$A$177:$Y$339,IF('Index LA Main'!$B$4=3,'Index LA Main'!$A$346:$Y$508,IF('Index LA Main'!$B$4=4,'Index LA Main'!$A$515:$Y$677,"Error")))),'Index LA Main'!T$1,0),"Error")</f>
        <v>-</v>
      </c>
      <c r="U166" s="77">
        <f>IFERROR(VLOOKUP($A166,IF('Index LA Main'!$B$4=1,'Index LA Main'!$A$8:$Y$170,IF('Index LA Main'!$B$4=2,'Index LA Main'!$A$177:$Y$339,IF('Index LA Main'!$B$4=3,'Index LA Main'!$A$346:$Y$508,IF('Index LA Main'!$B$4=4,'Index LA Main'!$A$515:$Y$677,"Error")))),'Index LA Main'!U$1,0),"Error")</f>
        <v>0</v>
      </c>
      <c r="V166" s="77">
        <f>IFERROR(VLOOKUP($A166,IF('Index LA Main'!$B$4=1,'Index LA Main'!$A$8:$Y$170,IF('Index LA Main'!$B$4=2,'Index LA Main'!$A$177:$Y$339,IF('Index LA Main'!$B$4=3,'Index LA Main'!$A$346:$Y$508,IF('Index LA Main'!$B$4=4,'Index LA Main'!$A$515:$Y$677,"Error")))),'Index LA Main'!V$1,0),"Error")</f>
        <v>0.01</v>
      </c>
      <c r="W166" s="77">
        <f>IFERROR(VLOOKUP($A166,IF('Index LA Main'!$B$4=1,'Index LA Main'!$A$8:$Y$170,IF('Index LA Main'!$B$4=2,'Index LA Main'!$A$177:$Y$339,IF('Index LA Main'!$B$4=3,'Index LA Main'!$A$346:$Y$508,IF('Index LA Main'!$B$4=4,'Index LA Main'!$A$515:$Y$677,"Error")))),'Index LA Main'!W$1,0),"Error")</f>
        <v>0.03</v>
      </c>
      <c r="X166" s="77">
        <f>IFERROR(VLOOKUP($A166,IF('Index LA Main'!$B$4=1,'Index LA Main'!$A$8:$Y$170,IF('Index LA Main'!$B$4=2,'Index LA Main'!$A$177:$Y$339,IF('Index LA Main'!$B$4=3,'Index LA Main'!$A$346:$Y$508,IF('Index LA Main'!$B$4=4,'Index LA Main'!$A$515:$Y$677,"Error")))),'Index LA Main'!X$1,0),"Error")</f>
        <v>0.01</v>
      </c>
      <c r="Y166" s="77">
        <f>IFERROR(VLOOKUP($A166,IF('Index LA Main'!$B$4=1,'Index LA Main'!$A$8:$Y$170,IF('Index LA Main'!$B$4=2,'Index LA Main'!$A$177:$Y$339,IF('Index LA Main'!$B$4=3,'Index LA Main'!$A$346:$Y$508,IF('Index LA Main'!$B$4=4,'Index LA Main'!$A$515:$Y$677,"Error")))),'Index LA Main'!Y$1,0),"Error")</f>
        <v>0.01</v>
      </c>
    </row>
    <row r="167" spans="1:25" s="129" customFormat="1" x14ac:dyDescent="0.2">
      <c r="A167" s="6">
        <v>336</v>
      </c>
      <c r="B167" s="6" t="s">
        <v>334</v>
      </c>
      <c r="C167" s="7" t="s">
        <v>174</v>
      </c>
      <c r="D167" s="122">
        <f>IFERROR(VLOOKUP($A167,IF('Index LA Main'!$B$4=1,'Index LA Main'!$A$8:$Y$170,IF('Index LA Main'!$B$4=2,'Index LA Main'!$A$177:$Y$339,IF('Index LA Main'!$B$4=3,'Index LA Main'!$A$346:$Y$508,IF('Index LA Main'!$B$4=4,'Index LA Main'!$A$515:$Y$677,"Error")))),'Index LA Main'!D$1,0),"Error")</f>
        <v>2600</v>
      </c>
      <c r="E167" s="77">
        <f>IFERROR(VLOOKUP($A167,IF('Index LA Main'!$B$4=1,'Index LA Main'!$A$8:$Y$170,IF('Index LA Main'!$B$4=2,'Index LA Main'!$A$177:$Y$339,IF('Index LA Main'!$B$4=3,'Index LA Main'!$A$346:$Y$508,IF('Index LA Main'!$B$4=4,'Index LA Main'!$A$515:$Y$677,"Error")))),'Index LA Main'!E$1,0),"Error")</f>
        <v>0.91</v>
      </c>
      <c r="F167" s="77">
        <f>IFERROR(VLOOKUP($A167,IF('Index LA Main'!$B$4=1,'Index LA Main'!$A$8:$Y$170,IF('Index LA Main'!$B$4=2,'Index LA Main'!$A$177:$Y$339,IF('Index LA Main'!$B$4=3,'Index LA Main'!$A$346:$Y$508,IF('Index LA Main'!$B$4=4,'Index LA Main'!$A$515:$Y$677,"Error")))),'Index LA Main'!F$1,0),"Error")</f>
        <v>0.88</v>
      </c>
      <c r="G167" s="77">
        <f>IFERROR(VLOOKUP($A167,IF('Index LA Main'!$B$4=1,'Index LA Main'!$A$8:$Y$170,IF('Index LA Main'!$B$4=2,'Index LA Main'!$A$177:$Y$339,IF('Index LA Main'!$B$4=3,'Index LA Main'!$A$346:$Y$508,IF('Index LA Main'!$B$4=4,'Index LA Main'!$A$515:$Y$677,"Error")))),'Index LA Main'!G$1,0),"Error")</f>
        <v>0.28000000000000003</v>
      </c>
      <c r="H167" s="77" t="str">
        <f>IFERROR(VLOOKUP($A167,IF('Index LA Main'!$B$4=1,'Index LA Main'!$A$8:$Y$170,IF('Index LA Main'!$B$4=2,'Index LA Main'!$A$177:$Y$339,IF('Index LA Main'!$B$4=3,'Index LA Main'!$A$346:$Y$508,IF('Index LA Main'!$B$4=4,'Index LA Main'!$A$515:$Y$677,"Error")))),'Index LA Main'!H$1,0),"Error")</f>
        <v>-</v>
      </c>
      <c r="I167" s="77">
        <f>IFERROR(VLOOKUP($A167,IF('Index LA Main'!$B$4=1,'Index LA Main'!$A$8:$Y$170,IF('Index LA Main'!$B$4=2,'Index LA Main'!$A$177:$Y$339,IF('Index LA Main'!$B$4=3,'Index LA Main'!$A$346:$Y$508,IF('Index LA Main'!$B$4=4,'Index LA Main'!$A$515:$Y$677,"Error")))),'Index LA Main'!I$1,0),"Error")</f>
        <v>0.04</v>
      </c>
      <c r="J167" s="77">
        <f>IFERROR(VLOOKUP($A167,IF('Index LA Main'!$B$4=1,'Index LA Main'!$A$8:$Y$170,IF('Index LA Main'!$B$4=2,'Index LA Main'!$A$177:$Y$339,IF('Index LA Main'!$B$4=3,'Index LA Main'!$A$346:$Y$508,IF('Index LA Main'!$B$4=4,'Index LA Main'!$A$515:$Y$677,"Error")))),'Index LA Main'!J$1,0),"Error")</f>
        <v>0.54</v>
      </c>
      <c r="K167" s="77">
        <f>IFERROR(VLOOKUP($A167,IF('Index LA Main'!$B$4=1,'Index LA Main'!$A$8:$Y$170,IF('Index LA Main'!$B$4=2,'Index LA Main'!$A$177:$Y$339,IF('Index LA Main'!$B$4=3,'Index LA Main'!$A$346:$Y$508,IF('Index LA Main'!$B$4=4,'Index LA Main'!$A$515:$Y$677,"Error")))),'Index LA Main'!K$1,0),"Error")</f>
        <v>0.01</v>
      </c>
      <c r="L167" s="77" t="str">
        <f>IFERROR(VLOOKUP($A167,IF('Index LA Main'!$B$4=1,'Index LA Main'!$A$8:$Y$170,IF('Index LA Main'!$B$4=2,'Index LA Main'!$A$177:$Y$339,IF('Index LA Main'!$B$4=3,'Index LA Main'!$A$346:$Y$508,IF('Index LA Main'!$B$4=4,'Index LA Main'!$A$515:$Y$677,"Error")))),'Index LA Main'!L$1,0),"Error")</f>
        <v>x</v>
      </c>
      <c r="M167" s="77">
        <f>IFERROR(VLOOKUP($A167,IF('Index LA Main'!$B$4=1,'Index LA Main'!$A$8:$Y$170,IF('Index LA Main'!$B$4=2,'Index LA Main'!$A$177:$Y$339,IF('Index LA Main'!$B$4=3,'Index LA Main'!$A$346:$Y$508,IF('Index LA Main'!$B$4=4,'Index LA Main'!$A$515:$Y$677,"Error")))),'Index LA Main'!M$1,0),"Error")</f>
        <v>0</v>
      </c>
      <c r="N167" s="77" t="str">
        <f>IFERROR(VLOOKUP($A167,IF('Index LA Main'!$B$4=1,'Index LA Main'!$A$8:$Y$170,IF('Index LA Main'!$B$4=2,'Index LA Main'!$A$177:$Y$339,IF('Index LA Main'!$B$4=3,'Index LA Main'!$A$346:$Y$508,IF('Index LA Main'!$B$4=4,'Index LA Main'!$A$515:$Y$677,"Error")))),'Index LA Main'!N$1,0),"Error")</f>
        <v>x</v>
      </c>
      <c r="O167" s="77">
        <f>IFERROR(VLOOKUP($A167,IF('Index LA Main'!$B$4=1,'Index LA Main'!$A$8:$Y$170,IF('Index LA Main'!$B$4=2,'Index LA Main'!$A$177:$Y$339,IF('Index LA Main'!$B$4=3,'Index LA Main'!$A$346:$Y$508,IF('Index LA Main'!$B$4=4,'Index LA Main'!$A$515:$Y$677,"Error")))),'Index LA Main'!O$1,0),"Error")</f>
        <v>0.06</v>
      </c>
      <c r="P167" s="77">
        <f>IFERROR(VLOOKUP($A167,IF('Index LA Main'!$B$4=1,'Index LA Main'!$A$8:$Y$170,IF('Index LA Main'!$B$4=2,'Index LA Main'!$A$177:$Y$339,IF('Index LA Main'!$B$4=3,'Index LA Main'!$A$346:$Y$508,IF('Index LA Main'!$B$4=4,'Index LA Main'!$A$515:$Y$677,"Error")))),'Index LA Main'!P$1,0),"Error")</f>
        <v>0</v>
      </c>
      <c r="Q167" s="77">
        <f>IFERROR(VLOOKUP($A167,IF('Index LA Main'!$B$4=1,'Index LA Main'!$A$8:$Y$170,IF('Index LA Main'!$B$4=2,'Index LA Main'!$A$177:$Y$339,IF('Index LA Main'!$B$4=3,'Index LA Main'!$A$346:$Y$508,IF('Index LA Main'!$B$4=4,'Index LA Main'!$A$515:$Y$677,"Error")))),'Index LA Main'!Q$1,0),"Error")</f>
        <v>0.01</v>
      </c>
      <c r="R167" s="77">
        <f>IFERROR(VLOOKUP($A167,IF('Index LA Main'!$B$4=1,'Index LA Main'!$A$8:$Y$170,IF('Index LA Main'!$B$4=2,'Index LA Main'!$A$177:$Y$339,IF('Index LA Main'!$B$4=3,'Index LA Main'!$A$346:$Y$508,IF('Index LA Main'!$B$4=4,'Index LA Main'!$A$515:$Y$677,"Error")))),'Index LA Main'!R$1,0),"Error")</f>
        <v>0.01</v>
      </c>
      <c r="S167" s="77">
        <f>IFERROR(VLOOKUP($A167,IF('Index LA Main'!$B$4=1,'Index LA Main'!$A$8:$Y$170,IF('Index LA Main'!$B$4=2,'Index LA Main'!$A$177:$Y$339,IF('Index LA Main'!$B$4=3,'Index LA Main'!$A$346:$Y$508,IF('Index LA Main'!$B$4=4,'Index LA Main'!$A$515:$Y$677,"Error")))),'Index LA Main'!S$1,0),"Error")</f>
        <v>0.01</v>
      </c>
      <c r="T167" s="77" t="str">
        <f>IFERROR(VLOOKUP($A167,IF('Index LA Main'!$B$4=1,'Index LA Main'!$A$8:$Y$170,IF('Index LA Main'!$B$4=2,'Index LA Main'!$A$177:$Y$339,IF('Index LA Main'!$B$4=3,'Index LA Main'!$A$346:$Y$508,IF('Index LA Main'!$B$4=4,'Index LA Main'!$A$515:$Y$677,"Error")))),'Index LA Main'!T$1,0),"Error")</f>
        <v>-</v>
      </c>
      <c r="U167" s="77" t="str">
        <f>IFERROR(VLOOKUP($A167,IF('Index LA Main'!$B$4=1,'Index LA Main'!$A$8:$Y$170,IF('Index LA Main'!$B$4=2,'Index LA Main'!$A$177:$Y$339,IF('Index LA Main'!$B$4=3,'Index LA Main'!$A$346:$Y$508,IF('Index LA Main'!$B$4=4,'Index LA Main'!$A$515:$Y$677,"Error")))),'Index LA Main'!U$1,0),"Error")</f>
        <v>-</v>
      </c>
      <c r="V167" s="77">
        <f>IFERROR(VLOOKUP($A167,IF('Index LA Main'!$B$4=1,'Index LA Main'!$A$8:$Y$170,IF('Index LA Main'!$B$4=2,'Index LA Main'!$A$177:$Y$339,IF('Index LA Main'!$B$4=3,'Index LA Main'!$A$346:$Y$508,IF('Index LA Main'!$B$4=4,'Index LA Main'!$A$515:$Y$677,"Error")))),'Index LA Main'!V$1,0),"Error")</f>
        <v>0.01</v>
      </c>
      <c r="W167" s="77">
        <f>IFERROR(VLOOKUP($A167,IF('Index LA Main'!$B$4=1,'Index LA Main'!$A$8:$Y$170,IF('Index LA Main'!$B$4=2,'Index LA Main'!$A$177:$Y$339,IF('Index LA Main'!$B$4=3,'Index LA Main'!$A$346:$Y$508,IF('Index LA Main'!$B$4=4,'Index LA Main'!$A$515:$Y$677,"Error")))),'Index LA Main'!W$1,0),"Error")</f>
        <v>0.06</v>
      </c>
      <c r="X167" s="77">
        <f>IFERROR(VLOOKUP($A167,IF('Index LA Main'!$B$4=1,'Index LA Main'!$A$8:$Y$170,IF('Index LA Main'!$B$4=2,'Index LA Main'!$A$177:$Y$339,IF('Index LA Main'!$B$4=3,'Index LA Main'!$A$346:$Y$508,IF('Index LA Main'!$B$4=4,'Index LA Main'!$A$515:$Y$677,"Error")))),'Index LA Main'!X$1,0),"Error")</f>
        <v>0.02</v>
      </c>
      <c r="Y167" s="77">
        <f>IFERROR(VLOOKUP($A167,IF('Index LA Main'!$B$4=1,'Index LA Main'!$A$8:$Y$170,IF('Index LA Main'!$B$4=2,'Index LA Main'!$A$177:$Y$339,IF('Index LA Main'!$B$4=3,'Index LA Main'!$A$346:$Y$508,IF('Index LA Main'!$B$4=4,'Index LA Main'!$A$515:$Y$677,"Error")))),'Index LA Main'!Y$1,0),"Error")</f>
        <v>0.02</v>
      </c>
    </row>
    <row r="168" spans="1:25" s="129" customFormat="1" x14ac:dyDescent="0.2">
      <c r="A168" s="6">
        <v>885</v>
      </c>
      <c r="B168" s="6" t="s">
        <v>335</v>
      </c>
      <c r="C168" s="7" t="s">
        <v>174</v>
      </c>
      <c r="D168" s="122">
        <f>IFERROR(VLOOKUP($A168,IF('Index LA Main'!$B$4=1,'Index LA Main'!$A$8:$Y$170,IF('Index LA Main'!$B$4=2,'Index LA Main'!$A$177:$Y$339,IF('Index LA Main'!$B$4=3,'Index LA Main'!$A$346:$Y$508,IF('Index LA Main'!$B$4=4,'Index LA Main'!$A$515:$Y$677,"Error")))),'Index LA Main'!D$1,0),"Error")</f>
        <v>5960</v>
      </c>
      <c r="E168" s="77">
        <f>IFERROR(VLOOKUP($A168,IF('Index LA Main'!$B$4=1,'Index LA Main'!$A$8:$Y$170,IF('Index LA Main'!$B$4=2,'Index LA Main'!$A$177:$Y$339,IF('Index LA Main'!$B$4=3,'Index LA Main'!$A$346:$Y$508,IF('Index LA Main'!$B$4=4,'Index LA Main'!$A$515:$Y$677,"Error")))),'Index LA Main'!E$1,0),"Error")</f>
        <v>0.92</v>
      </c>
      <c r="F168" s="77">
        <f>IFERROR(VLOOKUP($A168,IF('Index LA Main'!$B$4=1,'Index LA Main'!$A$8:$Y$170,IF('Index LA Main'!$B$4=2,'Index LA Main'!$A$177:$Y$339,IF('Index LA Main'!$B$4=3,'Index LA Main'!$A$346:$Y$508,IF('Index LA Main'!$B$4=4,'Index LA Main'!$A$515:$Y$677,"Error")))),'Index LA Main'!F$1,0),"Error")</f>
        <v>0.9</v>
      </c>
      <c r="G168" s="77">
        <f>IFERROR(VLOOKUP($A168,IF('Index LA Main'!$B$4=1,'Index LA Main'!$A$8:$Y$170,IF('Index LA Main'!$B$4=2,'Index LA Main'!$A$177:$Y$339,IF('Index LA Main'!$B$4=3,'Index LA Main'!$A$346:$Y$508,IF('Index LA Main'!$B$4=4,'Index LA Main'!$A$515:$Y$677,"Error")))),'Index LA Main'!G$1,0),"Error")</f>
        <v>0.35</v>
      </c>
      <c r="H168" s="77">
        <f>IFERROR(VLOOKUP($A168,IF('Index LA Main'!$B$4=1,'Index LA Main'!$A$8:$Y$170,IF('Index LA Main'!$B$4=2,'Index LA Main'!$A$177:$Y$339,IF('Index LA Main'!$B$4=3,'Index LA Main'!$A$346:$Y$508,IF('Index LA Main'!$B$4=4,'Index LA Main'!$A$515:$Y$677,"Error")))),'Index LA Main'!H$1,0),"Error")</f>
        <v>0.01</v>
      </c>
      <c r="I168" s="77">
        <f>IFERROR(VLOOKUP($A168,IF('Index LA Main'!$B$4=1,'Index LA Main'!$A$8:$Y$170,IF('Index LA Main'!$B$4=2,'Index LA Main'!$A$177:$Y$339,IF('Index LA Main'!$B$4=3,'Index LA Main'!$A$346:$Y$508,IF('Index LA Main'!$B$4=4,'Index LA Main'!$A$515:$Y$677,"Error")))),'Index LA Main'!I$1,0),"Error")</f>
        <v>0.03</v>
      </c>
      <c r="J168" s="77">
        <f>IFERROR(VLOOKUP($A168,IF('Index LA Main'!$B$4=1,'Index LA Main'!$A$8:$Y$170,IF('Index LA Main'!$B$4=2,'Index LA Main'!$A$177:$Y$339,IF('Index LA Main'!$B$4=3,'Index LA Main'!$A$346:$Y$508,IF('Index LA Main'!$B$4=4,'Index LA Main'!$A$515:$Y$677,"Error")))),'Index LA Main'!J$1,0),"Error")</f>
        <v>0.39</v>
      </c>
      <c r="K168" s="77">
        <f>IFERROR(VLOOKUP($A168,IF('Index LA Main'!$B$4=1,'Index LA Main'!$A$8:$Y$170,IF('Index LA Main'!$B$4=2,'Index LA Main'!$A$177:$Y$339,IF('Index LA Main'!$B$4=3,'Index LA Main'!$A$346:$Y$508,IF('Index LA Main'!$B$4=4,'Index LA Main'!$A$515:$Y$677,"Error")))),'Index LA Main'!K$1,0),"Error")</f>
        <v>0.13</v>
      </c>
      <c r="L168" s="77">
        <f>IFERROR(VLOOKUP($A168,IF('Index LA Main'!$B$4=1,'Index LA Main'!$A$8:$Y$170,IF('Index LA Main'!$B$4=2,'Index LA Main'!$A$177:$Y$339,IF('Index LA Main'!$B$4=3,'Index LA Main'!$A$346:$Y$508,IF('Index LA Main'!$B$4=4,'Index LA Main'!$A$515:$Y$677,"Error")))),'Index LA Main'!L$1,0),"Error")</f>
        <v>0</v>
      </c>
      <c r="M168" s="77" t="str">
        <f>IFERROR(VLOOKUP($A168,IF('Index LA Main'!$B$4=1,'Index LA Main'!$A$8:$Y$170,IF('Index LA Main'!$B$4=2,'Index LA Main'!$A$177:$Y$339,IF('Index LA Main'!$B$4=3,'Index LA Main'!$A$346:$Y$508,IF('Index LA Main'!$B$4=4,'Index LA Main'!$A$515:$Y$677,"Error")))),'Index LA Main'!M$1,0),"Error")</f>
        <v>x</v>
      </c>
      <c r="N168" s="77" t="str">
        <f>IFERROR(VLOOKUP($A168,IF('Index LA Main'!$B$4=1,'Index LA Main'!$A$8:$Y$170,IF('Index LA Main'!$B$4=2,'Index LA Main'!$A$177:$Y$339,IF('Index LA Main'!$B$4=3,'Index LA Main'!$A$346:$Y$508,IF('Index LA Main'!$B$4=4,'Index LA Main'!$A$515:$Y$677,"Error")))),'Index LA Main'!N$1,0),"Error")</f>
        <v>-</v>
      </c>
      <c r="O168" s="77">
        <f>IFERROR(VLOOKUP($A168,IF('Index LA Main'!$B$4=1,'Index LA Main'!$A$8:$Y$170,IF('Index LA Main'!$B$4=2,'Index LA Main'!$A$177:$Y$339,IF('Index LA Main'!$B$4=3,'Index LA Main'!$A$346:$Y$508,IF('Index LA Main'!$B$4=4,'Index LA Main'!$A$515:$Y$677,"Error")))),'Index LA Main'!O$1,0),"Error")</f>
        <v>0.05</v>
      </c>
      <c r="P168" s="77" t="str">
        <f>IFERROR(VLOOKUP($A168,IF('Index LA Main'!$B$4=1,'Index LA Main'!$A$8:$Y$170,IF('Index LA Main'!$B$4=2,'Index LA Main'!$A$177:$Y$339,IF('Index LA Main'!$B$4=3,'Index LA Main'!$A$346:$Y$508,IF('Index LA Main'!$B$4=4,'Index LA Main'!$A$515:$Y$677,"Error")))),'Index LA Main'!P$1,0),"Error")</f>
        <v>x</v>
      </c>
      <c r="Q168" s="77" t="str">
        <f>IFERROR(VLOOKUP($A168,IF('Index LA Main'!$B$4=1,'Index LA Main'!$A$8:$Y$170,IF('Index LA Main'!$B$4=2,'Index LA Main'!$A$177:$Y$339,IF('Index LA Main'!$B$4=3,'Index LA Main'!$A$346:$Y$508,IF('Index LA Main'!$B$4=4,'Index LA Main'!$A$515:$Y$677,"Error")))),'Index LA Main'!Q$1,0),"Error")</f>
        <v>-</v>
      </c>
      <c r="R168" s="77">
        <f>IFERROR(VLOOKUP($A168,IF('Index LA Main'!$B$4=1,'Index LA Main'!$A$8:$Y$170,IF('Index LA Main'!$B$4=2,'Index LA Main'!$A$177:$Y$339,IF('Index LA Main'!$B$4=3,'Index LA Main'!$A$346:$Y$508,IF('Index LA Main'!$B$4=4,'Index LA Main'!$A$515:$Y$677,"Error")))),'Index LA Main'!R$1,0),"Error")</f>
        <v>0.01</v>
      </c>
      <c r="S168" s="77">
        <f>IFERROR(VLOOKUP($A168,IF('Index LA Main'!$B$4=1,'Index LA Main'!$A$8:$Y$170,IF('Index LA Main'!$B$4=2,'Index LA Main'!$A$177:$Y$339,IF('Index LA Main'!$B$4=3,'Index LA Main'!$A$346:$Y$508,IF('Index LA Main'!$B$4=4,'Index LA Main'!$A$515:$Y$677,"Error")))),'Index LA Main'!S$1,0),"Error")</f>
        <v>0.01</v>
      </c>
      <c r="T168" s="77" t="str">
        <f>IFERROR(VLOOKUP($A168,IF('Index LA Main'!$B$4=1,'Index LA Main'!$A$8:$Y$170,IF('Index LA Main'!$B$4=2,'Index LA Main'!$A$177:$Y$339,IF('Index LA Main'!$B$4=3,'Index LA Main'!$A$346:$Y$508,IF('Index LA Main'!$B$4=4,'Index LA Main'!$A$515:$Y$677,"Error")))),'Index LA Main'!T$1,0),"Error")</f>
        <v>-</v>
      </c>
      <c r="U168" s="77" t="str">
        <f>IFERROR(VLOOKUP($A168,IF('Index LA Main'!$B$4=1,'Index LA Main'!$A$8:$Y$170,IF('Index LA Main'!$B$4=2,'Index LA Main'!$A$177:$Y$339,IF('Index LA Main'!$B$4=3,'Index LA Main'!$A$346:$Y$508,IF('Index LA Main'!$B$4=4,'Index LA Main'!$A$515:$Y$677,"Error")))),'Index LA Main'!U$1,0),"Error")</f>
        <v>-</v>
      </c>
      <c r="V168" s="77">
        <f>IFERROR(VLOOKUP($A168,IF('Index LA Main'!$B$4=1,'Index LA Main'!$A$8:$Y$170,IF('Index LA Main'!$B$4=2,'Index LA Main'!$A$177:$Y$339,IF('Index LA Main'!$B$4=3,'Index LA Main'!$A$346:$Y$508,IF('Index LA Main'!$B$4=4,'Index LA Main'!$A$515:$Y$677,"Error")))),'Index LA Main'!V$1,0),"Error")</f>
        <v>0.01</v>
      </c>
      <c r="W168" s="77">
        <f>IFERROR(VLOOKUP($A168,IF('Index LA Main'!$B$4=1,'Index LA Main'!$A$8:$Y$170,IF('Index LA Main'!$B$4=2,'Index LA Main'!$A$177:$Y$339,IF('Index LA Main'!$B$4=3,'Index LA Main'!$A$346:$Y$508,IF('Index LA Main'!$B$4=4,'Index LA Main'!$A$515:$Y$677,"Error")))),'Index LA Main'!W$1,0),"Error")</f>
        <v>0.05</v>
      </c>
      <c r="X168" s="77">
        <f>IFERROR(VLOOKUP($A168,IF('Index LA Main'!$B$4=1,'Index LA Main'!$A$8:$Y$170,IF('Index LA Main'!$B$4=2,'Index LA Main'!$A$177:$Y$339,IF('Index LA Main'!$B$4=3,'Index LA Main'!$A$346:$Y$508,IF('Index LA Main'!$B$4=4,'Index LA Main'!$A$515:$Y$677,"Error")))),'Index LA Main'!X$1,0),"Error")</f>
        <v>0.01</v>
      </c>
      <c r="Y168" s="77">
        <f>IFERROR(VLOOKUP($A168,IF('Index LA Main'!$B$4=1,'Index LA Main'!$A$8:$Y$170,IF('Index LA Main'!$B$4=2,'Index LA Main'!$A$177:$Y$339,IF('Index LA Main'!$B$4=3,'Index LA Main'!$A$346:$Y$508,IF('Index LA Main'!$B$4=4,'Index LA Main'!$A$515:$Y$677,"Error")))),'Index LA Main'!Y$1,0),"Error")</f>
        <v>0.01</v>
      </c>
    </row>
    <row r="169" spans="1:25" s="129" customFormat="1" x14ac:dyDescent="0.2">
      <c r="A169" s="6">
        <v>816</v>
      </c>
      <c r="B169" s="6" t="s">
        <v>336</v>
      </c>
      <c r="C169" s="7" t="s">
        <v>170</v>
      </c>
      <c r="D169" s="122">
        <f>IFERROR(VLOOKUP($A169,IF('Index LA Main'!$B$4=1,'Index LA Main'!$A$8:$Y$170,IF('Index LA Main'!$B$4=2,'Index LA Main'!$A$177:$Y$339,IF('Index LA Main'!$B$4=3,'Index LA Main'!$A$346:$Y$508,IF('Index LA Main'!$B$4=4,'Index LA Main'!$A$515:$Y$677,"Error")))),'Index LA Main'!D$1,0),"Error")</f>
        <v>1710</v>
      </c>
      <c r="E169" s="77">
        <f>IFERROR(VLOOKUP($A169,IF('Index LA Main'!$B$4=1,'Index LA Main'!$A$8:$Y$170,IF('Index LA Main'!$B$4=2,'Index LA Main'!$A$177:$Y$339,IF('Index LA Main'!$B$4=3,'Index LA Main'!$A$346:$Y$508,IF('Index LA Main'!$B$4=4,'Index LA Main'!$A$515:$Y$677,"Error")))),'Index LA Main'!E$1,0),"Error")</f>
        <v>0.92</v>
      </c>
      <c r="F169" s="77">
        <f>IFERROR(VLOOKUP($A169,IF('Index LA Main'!$B$4=1,'Index LA Main'!$A$8:$Y$170,IF('Index LA Main'!$B$4=2,'Index LA Main'!$A$177:$Y$339,IF('Index LA Main'!$B$4=3,'Index LA Main'!$A$346:$Y$508,IF('Index LA Main'!$B$4=4,'Index LA Main'!$A$515:$Y$677,"Error")))),'Index LA Main'!F$1,0),"Error")</f>
        <v>0.91</v>
      </c>
      <c r="G169" s="77">
        <f>IFERROR(VLOOKUP($A169,IF('Index LA Main'!$B$4=1,'Index LA Main'!$A$8:$Y$170,IF('Index LA Main'!$B$4=2,'Index LA Main'!$A$177:$Y$339,IF('Index LA Main'!$B$4=3,'Index LA Main'!$A$346:$Y$508,IF('Index LA Main'!$B$4=4,'Index LA Main'!$A$515:$Y$677,"Error")))),'Index LA Main'!G$1,0),"Error")</f>
        <v>0.44</v>
      </c>
      <c r="H169" s="77">
        <f>IFERROR(VLOOKUP($A169,IF('Index LA Main'!$B$4=1,'Index LA Main'!$A$8:$Y$170,IF('Index LA Main'!$B$4=2,'Index LA Main'!$A$177:$Y$339,IF('Index LA Main'!$B$4=3,'Index LA Main'!$A$346:$Y$508,IF('Index LA Main'!$B$4=4,'Index LA Main'!$A$515:$Y$677,"Error")))),'Index LA Main'!H$1,0),"Error")</f>
        <v>0.01</v>
      </c>
      <c r="I169" s="77">
        <f>IFERROR(VLOOKUP($A169,IF('Index LA Main'!$B$4=1,'Index LA Main'!$A$8:$Y$170,IF('Index LA Main'!$B$4=2,'Index LA Main'!$A$177:$Y$339,IF('Index LA Main'!$B$4=3,'Index LA Main'!$A$346:$Y$508,IF('Index LA Main'!$B$4=4,'Index LA Main'!$A$515:$Y$677,"Error")))),'Index LA Main'!I$1,0),"Error")</f>
        <v>0.04</v>
      </c>
      <c r="J169" s="77">
        <f>IFERROR(VLOOKUP($A169,IF('Index LA Main'!$B$4=1,'Index LA Main'!$A$8:$Y$170,IF('Index LA Main'!$B$4=2,'Index LA Main'!$A$177:$Y$339,IF('Index LA Main'!$B$4=3,'Index LA Main'!$A$346:$Y$508,IF('Index LA Main'!$B$4=4,'Index LA Main'!$A$515:$Y$677,"Error")))),'Index LA Main'!J$1,0),"Error")</f>
        <v>0.42</v>
      </c>
      <c r="K169" s="77" t="str">
        <f>IFERROR(VLOOKUP($A169,IF('Index LA Main'!$B$4=1,'Index LA Main'!$A$8:$Y$170,IF('Index LA Main'!$B$4=2,'Index LA Main'!$A$177:$Y$339,IF('Index LA Main'!$B$4=3,'Index LA Main'!$A$346:$Y$508,IF('Index LA Main'!$B$4=4,'Index LA Main'!$A$515:$Y$677,"Error")))),'Index LA Main'!K$1,0),"Error")</f>
        <v>x</v>
      </c>
      <c r="L169" s="77">
        <f>IFERROR(VLOOKUP($A169,IF('Index LA Main'!$B$4=1,'Index LA Main'!$A$8:$Y$170,IF('Index LA Main'!$B$4=2,'Index LA Main'!$A$177:$Y$339,IF('Index LA Main'!$B$4=3,'Index LA Main'!$A$346:$Y$508,IF('Index LA Main'!$B$4=4,'Index LA Main'!$A$515:$Y$677,"Error")))),'Index LA Main'!L$1,0),"Error")</f>
        <v>0</v>
      </c>
      <c r="M169" s="77" t="str">
        <f>IFERROR(VLOOKUP($A169,IF('Index LA Main'!$B$4=1,'Index LA Main'!$A$8:$Y$170,IF('Index LA Main'!$B$4=2,'Index LA Main'!$A$177:$Y$339,IF('Index LA Main'!$B$4=3,'Index LA Main'!$A$346:$Y$508,IF('Index LA Main'!$B$4=4,'Index LA Main'!$A$515:$Y$677,"Error")))),'Index LA Main'!M$1,0),"Error")</f>
        <v>x</v>
      </c>
      <c r="N169" s="77" t="str">
        <f>IFERROR(VLOOKUP($A169,IF('Index LA Main'!$B$4=1,'Index LA Main'!$A$8:$Y$170,IF('Index LA Main'!$B$4=2,'Index LA Main'!$A$177:$Y$339,IF('Index LA Main'!$B$4=3,'Index LA Main'!$A$346:$Y$508,IF('Index LA Main'!$B$4=4,'Index LA Main'!$A$515:$Y$677,"Error")))),'Index LA Main'!N$1,0),"Error")</f>
        <v>x</v>
      </c>
      <c r="O169" s="77">
        <f>IFERROR(VLOOKUP($A169,IF('Index LA Main'!$B$4=1,'Index LA Main'!$A$8:$Y$170,IF('Index LA Main'!$B$4=2,'Index LA Main'!$A$177:$Y$339,IF('Index LA Main'!$B$4=3,'Index LA Main'!$A$346:$Y$508,IF('Index LA Main'!$B$4=4,'Index LA Main'!$A$515:$Y$677,"Error")))),'Index LA Main'!O$1,0),"Error")</f>
        <v>0.05</v>
      </c>
      <c r="P169" s="77">
        <f>IFERROR(VLOOKUP($A169,IF('Index LA Main'!$B$4=1,'Index LA Main'!$A$8:$Y$170,IF('Index LA Main'!$B$4=2,'Index LA Main'!$A$177:$Y$339,IF('Index LA Main'!$B$4=3,'Index LA Main'!$A$346:$Y$508,IF('Index LA Main'!$B$4=4,'Index LA Main'!$A$515:$Y$677,"Error")))),'Index LA Main'!P$1,0),"Error")</f>
        <v>0</v>
      </c>
      <c r="Q169" s="77">
        <f>IFERROR(VLOOKUP($A169,IF('Index LA Main'!$B$4=1,'Index LA Main'!$A$8:$Y$170,IF('Index LA Main'!$B$4=2,'Index LA Main'!$A$177:$Y$339,IF('Index LA Main'!$B$4=3,'Index LA Main'!$A$346:$Y$508,IF('Index LA Main'!$B$4=4,'Index LA Main'!$A$515:$Y$677,"Error")))),'Index LA Main'!Q$1,0),"Error")</f>
        <v>0.01</v>
      </c>
      <c r="R169" s="77">
        <f>IFERROR(VLOOKUP($A169,IF('Index LA Main'!$B$4=1,'Index LA Main'!$A$8:$Y$170,IF('Index LA Main'!$B$4=2,'Index LA Main'!$A$177:$Y$339,IF('Index LA Main'!$B$4=3,'Index LA Main'!$A$346:$Y$508,IF('Index LA Main'!$B$4=4,'Index LA Main'!$A$515:$Y$677,"Error")))),'Index LA Main'!R$1,0),"Error")</f>
        <v>0.01</v>
      </c>
      <c r="S169" s="77">
        <f>IFERROR(VLOOKUP($A169,IF('Index LA Main'!$B$4=1,'Index LA Main'!$A$8:$Y$170,IF('Index LA Main'!$B$4=2,'Index LA Main'!$A$177:$Y$339,IF('Index LA Main'!$B$4=3,'Index LA Main'!$A$346:$Y$508,IF('Index LA Main'!$B$4=4,'Index LA Main'!$A$515:$Y$677,"Error")))),'Index LA Main'!S$1,0),"Error")</f>
        <v>0.01</v>
      </c>
      <c r="T169" s="77" t="str">
        <f>IFERROR(VLOOKUP($A169,IF('Index LA Main'!$B$4=1,'Index LA Main'!$A$8:$Y$170,IF('Index LA Main'!$B$4=2,'Index LA Main'!$A$177:$Y$339,IF('Index LA Main'!$B$4=3,'Index LA Main'!$A$346:$Y$508,IF('Index LA Main'!$B$4=4,'Index LA Main'!$A$515:$Y$677,"Error")))),'Index LA Main'!T$1,0),"Error")</f>
        <v>x</v>
      </c>
      <c r="U169" s="77" t="str">
        <f>IFERROR(VLOOKUP($A169,IF('Index LA Main'!$B$4=1,'Index LA Main'!$A$8:$Y$170,IF('Index LA Main'!$B$4=2,'Index LA Main'!$A$177:$Y$339,IF('Index LA Main'!$B$4=3,'Index LA Main'!$A$346:$Y$508,IF('Index LA Main'!$B$4=4,'Index LA Main'!$A$515:$Y$677,"Error")))),'Index LA Main'!U$1,0),"Error")</f>
        <v>x</v>
      </c>
      <c r="V169" s="77">
        <f>IFERROR(VLOOKUP($A169,IF('Index LA Main'!$B$4=1,'Index LA Main'!$A$8:$Y$170,IF('Index LA Main'!$B$4=2,'Index LA Main'!$A$177:$Y$339,IF('Index LA Main'!$B$4=3,'Index LA Main'!$A$346:$Y$508,IF('Index LA Main'!$B$4=4,'Index LA Main'!$A$515:$Y$677,"Error")))),'Index LA Main'!V$1,0),"Error")</f>
        <v>0.01</v>
      </c>
      <c r="W169" s="77">
        <f>IFERROR(VLOOKUP($A169,IF('Index LA Main'!$B$4=1,'Index LA Main'!$A$8:$Y$170,IF('Index LA Main'!$B$4=2,'Index LA Main'!$A$177:$Y$339,IF('Index LA Main'!$B$4=3,'Index LA Main'!$A$346:$Y$508,IF('Index LA Main'!$B$4=4,'Index LA Main'!$A$515:$Y$677,"Error")))),'Index LA Main'!W$1,0),"Error")</f>
        <v>0.05</v>
      </c>
      <c r="X169" s="77">
        <f>IFERROR(VLOOKUP($A169,IF('Index LA Main'!$B$4=1,'Index LA Main'!$A$8:$Y$170,IF('Index LA Main'!$B$4=2,'Index LA Main'!$A$177:$Y$339,IF('Index LA Main'!$B$4=3,'Index LA Main'!$A$346:$Y$508,IF('Index LA Main'!$B$4=4,'Index LA Main'!$A$515:$Y$677,"Error")))),'Index LA Main'!X$1,0),"Error")</f>
        <v>0.02</v>
      </c>
      <c r="Y169" s="77">
        <f>IFERROR(VLOOKUP($A169,IF('Index LA Main'!$B$4=1,'Index LA Main'!$A$8:$Y$170,IF('Index LA Main'!$B$4=2,'Index LA Main'!$A$177:$Y$339,IF('Index LA Main'!$B$4=3,'Index LA Main'!$A$346:$Y$508,IF('Index LA Main'!$B$4=4,'Index LA Main'!$A$515:$Y$677,"Error")))),'Index LA Main'!Y$1,0),"Error")</f>
        <v>0.01</v>
      </c>
    </row>
    <row r="170" spans="1:25" x14ac:dyDescent="0.2">
      <c r="A170" s="6"/>
      <c r="B170" s="6"/>
      <c r="C170" s="13"/>
    </row>
    <row r="171" spans="1:25" ht="15" x14ac:dyDescent="0.25">
      <c r="A171" s="14"/>
      <c r="B171" s="24" t="s">
        <v>39</v>
      </c>
      <c r="C171" s="61"/>
      <c r="D171" s="61"/>
      <c r="E171" s="61"/>
      <c r="F171" s="61"/>
      <c r="G171" s="61"/>
      <c r="H171" s="61"/>
      <c r="I171" s="61"/>
      <c r="J171" s="61"/>
      <c r="K171" s="61"/>
      <c r="L171" s="61"/>
      <c r="M171" s="61"/>
      <c r="N171" s="61"/>
      <c r="O171" s="61"/>
      <c r="P171" s="61"/>
      <c r="Q171" s="61"/>
      <c r="R171" s="61"/>
      <c r="S171" s="61"/>
      <c r="T171" s="61"/>
      <c r="U171" s="61"/>
      <c r="V171" s="61"/>
      <c r="W171" s="61"/>
      <c r="X171" s="61"/>
      <c r="Y171" s="46" t="s">
        <v>40</v>
      </c>
    </row>
  </sheetData>
  <sheetProtection password="DE5B" sheet="1" objects="1" scenarios="1" sort="0" autoFilter="0"/>
  <mergeCells count="6">
    <mergeCell ref="A1:J1"/>
    <mergeCell ref="F4:Q4"/>
    <mergeCell ref="R4:U4"/>
    <mergeCell ref="W4:Y4"/>
    <mergeCell ref="G5:K5"/>
    <mergeCell ref="L5:N5"/>
  </mergeCells>
  <pageMargins left="0.7" right="0.7" top="0.75" bottom="0.75" header="0.3" footer="0.3"/>
  <pageSetup paperSize="9" scale="3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moveWithCells="1">
                  <from>
                    <xdr:col>1</xdr:col>
                    <xdr:colOff>742950</xdr:colOff>
                    <xdr:row>3</xdr:row>
                    <xdr:rowOff>38100</xdr:rowOff>
                  </from>
                  <to>
                    <xdr:col>2</xdr:col>
                    <xdr:colOff>1790700</xdr:colOff>
                    <xdr:row>4</xdr:row>
                    <xdr:rowOff>95250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Y677"/>
  <sheetViews>
    <sheetView workbookViewId="0">
      <selection activeCell="A2" sqref="A2"/>
    </sheetView>
  </sheetViews>
  <sheetFormatPr defaultRowHeight="15" x14ac:dyDescent="0.25"/>
  <cols>
    <col min="4" max="4" width="10.5703125" bestFit="1" customWidth="1"/>
    <col min="5" max="25" width="9.28515625" bestFit="1" customWidth="1"/>
  </cols>
  <sheetData>
    <row r="1" spans="1:25" x14ac:dyDescent="0.25">
      <c r="A1">
        <v>1</v>
      </c>
      <c r="B1">
        <v>2</v>
      </c>
      <c r="C1">
        <v>3</v>
      </c>
      <c r="D1">
        <v>4</v>
      </c>
      <c r="E1">
        <v>5</v>
      </c>
      <c r="F1">
        <v>6</v>
      </c>
      <c r="G1">
        <v>7</v>
      </c>
      <c r="H1">
        <v>8</v>
      </c>
      <c r="I1">
        <v>9</v>
      </c>
      <c r="J1">
        <v>10</v>
      </c>
      <c r="K1">
        <v>11</v>
      </c>
      <c r="L1">
        <v>12</v>
      </c>
      <c r="M1">
        <v>13</v>
      </c>
      <c r="N1">
        <v>14</v>
      </c>
      <c r="O1">
        <v>15</v>
      </c>
      <c r="P1">
        <v>16</v>
      </c>
      <c r="Q1">
        <v>17</v>
      </c>
      <c r="R1">
        <v>18</v>
      </c>
      <c r="S1">
        <v>19</v>
      </c>
      <c r="T1">
        <v>20</v>
      </c>
      <c r="U1">
        <v>21</v>
      </c>
      <c r="V1">
        <v>22</v>
      </c>
      <c r="W1">
        <v>23</v>
      </c>
      <c r="X1">
        <v>24</v>
      </c>
      <c r="Y1">
        <v>25</v>
      </c>
    </row>
    <row r="2" spans="1:25" x14ac:dyDescent="0.25">
      <c r="F2" t="s">
        <v>360</v>
      </c>
      <c r="G2" t="s">
        <v>366</v>
      </c>
    </row>
    <row r="3" spans="1:25" ht="15.75" thickBot="1" x14ac:dyDescent="0.3">
      <c r="F3" t="s">
        <v>361</v>
      </c>
      <c r="G3" t="s">
        <v>367</v>
      </c>
    </row>
    <row r="4" spans="1:25" ht="15.75" thickBot="1" x14ac:dyDescent="0.3">
      <c r="A4" s="30" t="s">
        <v>337</v>
      </c>
      <c r="B4" s="31">
        <v>1</v>
      </c>
      <c r="F4" t="s">
        <v>362</v>
      </c>
      <c r="G4" t="s">
        <v>368</v>
      </c>
    </row>
    <row r="5" spans="1:25" x14ac:dyDescent="0.25">
      <c r="F5" t="s">
        <v>365</v>
      </c>
      <c r="G5" t="s">
        <v>369</v>
      </c>
    </row>
    <row r="6" spans="1:25" x14ac:dyDescent="0.25">
      <c r="A6" t="s">
        <v>356</v>
      </c>
    </row>
    <row r="7" spans="1:25" x14ac:dyDescent="0.25">
      <c r="A7" t="s">
        <v>141</v>
      </c>
      <c r="B7" t="s">
        <v>142</v>
      </c>
      <c r="C7" t="s">
        <v>143</v>
      </c>
      <c r="D7" t="s">
        <v>338</v>
      </c>
      <c r="E7" t="s">
        <v>339</v>
      </c>
      <c r="F7" t="s">
        <v>340</v>
      </c>
      <c r="G7" t="s">
        <v>147</v>
      </c>
      <c r="H7" t="s">
        <v>19</v>
      </c>
      <c r="I7" t="s">
        <v>341</v>
      </c>
      <c r="J7" t="s">
        <v>149</v>
      </c>
      <c r="K7" t="s">
        <v>150</v>
      </c>
      <c r="L7" t="s">
        <v>342</v>
      </c>
      <c r="M7" t="s">
        <v>343</v>
      </c>
      <c r="N7" t="s">
        <v>344</v>
      </c>
      <c r="O7" t="s">
        <v>345</v>
      </c>
      <c r="P7" t="s">
        <v>155</v>
      </c>
      <c r="Q7" t="s">
        <v>346</v>
      </c>
      <c r="R7" t="s">
        <v>347</v>
      </c>
      <c r="S7" t="s">
        <v>348</v>
      </c>
      <c r="T7" t="s">
        <v>349</v>
      </c>
      <c r="U7" t="s">
        <v>350</v>
      </c>
      <c r="V7" t="s">
        <v>351</v>
      </c>
      <c r="W7" t="s">
        <v>352</v>
      </c>
      <c r="X7" t="s">
        <v>353</v>
      </c>
      <c r="Y7" t="s">
        <v>354</v>
      </c>
    </row>
    <row r="8" spans="1:25" x14ac:dyDescent="0.25">
      <c r="A8" t="s">
        <v>163</v>
      </c>
      <c r="B8" t="s">
        <v>164</v>
      </c>
      <c r="D8" s="70">
        <v>561110</v>
      </c>
      <c r="E8" s="29">
        <v>0.92</v>
      </c>
      <c r="F8" s="29">
        <v>0.9</v>
      </c>
      <c r="G8" s="29">
        <v>0.34</v>
      </c>
      <c r="H8" s="29" t="s">
        <v>41</v>
      </c>
      <c r="I8" s="29">
        <v>0.04</v>
      </c>
      <c r="J8" s="29">
        <v>0.39</v>
      </c>
      <c r="K8" s="29">
        <v>0.13</v>
      </c>
      <c r="L8" s="29" t="s">
        <v>41</v>
      </c>
      <c r="M8" s="29" t="s">
        <v>41</v>
      </c>
      <c r="N8" s="29" t="s">
        <v>41</v>
      </c>
      <c r="O8" s="29">
        <v>0.05</v>
      </c>
      <c r="P8" s="29" t="s">
        <v>41</v>
      </c>
      <c r="Q8" s="29" t="s">
        <v>41</v>
      </c>
      <c r="R8" s="29">
        <v>0.01</v>
      </c>
      <c r="S8" s="29">
        <v>0.01</v>
      </c>
      <c r="T8" s="29" t="s">
        <v>41</v>
      </c>
      <c r="U8" s="29" t="s">
        <v>41</v>
      </c>
      <c r="V8" s="29">
        <v>0.01</v>
      </c>
      <c r="W8" s="29">
        <v>0.05</v>
      </c>
      <c r="X8" s="29">
        <v>0.02</v>
      </c>
      <c r="Y8" s="29">
        <v>0.01</v>
      </c>
    </row>
    <row r="9" spans="1:25" x14ac:dyDescent="0.25">
      <c r="A9" t="s">
        <v>165</v>
      </c>
      <c r="B9" t="s">
        <v>166</v>
      </c>
      <c r="D9" s="70">
        <v>28110</v>
      </c>
      <c r="E9" s="29">
        <v>0.9</v>
      </c>
      <c r="F9" s="29">
        <v>0.88</v>
      </c>
      <c r="G9" s="29">
        <v>0.42</v>
      </c>
      <c r="H9" s="29" t="s">
        <v>41</v>
      </c>
      <c r="I9" s="29">
        <v>0.06</v>
      </c>
      <c r="J9" s="29">
        <v>0.33</v>
      </c>
      <c r="K9" s="29">
        <v>7.0000000000000007E-2</v>
      </c>
      <c r="L9" s="29" t="s">
        <v>42</v>
      </c>
      <c r="M9" s="29" t="s">
        <v>41</v>
      </c>
      <c r="N9" s="29" t="s">
        <v>41</v>
      </c>
      <c r="O9" s="29">
        <v>7.0000000000000007E-2</v>
      </c>
      <c r="P9" s="29">
        <v>0</v>
      </c>
      <c r="Q9" s="29" t="s">
        <v>41</v>
      </c>
      <c r="R9" s="29">
        <v>0.01</v>
      </c>
      <c r="S9" s="29">
        <v>0.01</v>
      </c>
      <c r="T9" s="29" t="s">
        <v>41</v>
      </c>
      <c r="U9" s="29" t="s">
        <v>41</v>
      </c>
      <c r="V9" s="29">
        <v>0.01</v>
      </c>
      <c r="W9" s="29">
        <v>0.06</v>
      </c>
      <c r="X9" s="29">
        <v>0.02</v>
      </c>
      <c r="Y9" s="29">
        <v>0.01</v>
      </c>
    </row>
    <row r="10" spans="1:25" x14ac:dyDescent="0.25">
      <c r="A10" t="s">
        <v>167</v>
      </c>
      <c r="B10" t="s">
        <v>168</v>
      </c>
      <c r="D10" s="70">
        <v>78760</v>
      </c>
      <c r="E10" s="29">
        <v>0.91</v>
      </c>
      <c r="F10" s="29">
        <v>0.89</v>
      </c>
      <c r="G10" s="29">
        <v>0.37</v>
      </c>
      <c r="H10" s="29" t="s">
        <v>41</v>
      </c>
      <c r="I10" s="29">
        <v>0.04</v>
      </c>
      <c r="J10" s="29">
        <v>0.26</v>
      </c>
      <c r="K10" s="29">
        <v>0.21</v>
      </c>
      <c r="L10" s="29" t="s">
        <v>42</v>
      </c>
      <c r="M10" s="29" t="s">
        <v>41</v>
      </c>
      <c r="N10" s="29" t="s">
        <v>41</v>
      </c>
      <c r="O10" s="29">
        <v>0.06</v>
      </c>
      <c r="P10" s="29" t="s">
        <v>42</v>
      </c>
      <c r="Q10" s="29" t="s">
        <v>41</v>
      </c>
      <c r="R10" s="29">
        <v>0.01</v>
      </c>
      <c r="S10" s="29">
        <v>0.01</v>
      </c>
      <c r="T10" s="29" t="s">
        <v>41</v>
      </c>
      <c r="U10" s="29" t="s">
        <v>41</v>
      </c>
      <c r="V10" s="29">
        <v>0.01</v>
      </c>
      <c r="W10" s="29">
        <v>0.06</v>
      </c>
      <c r="X10" s="29">
        <v>0.02</v>
      </c>
      <c r="Y10" s="29">
        <v>0.01</v>
      </c>
    </row>
    <row r="11" spans="1:25" x14ac:dyDescent="0.25">
      <c r="A11" t="s">
        <v>169</v>
      </c>
      <c r="B11" t="s">
        <v>170</v>
      </c>
      <c r="D11" s="70">
        <v>57450</v>
      </c>
      <c r="E11" s="29">
        <v>0.91</v>
      </c>
      <c r="F11" s="29">
        <v>0.89</v>
      </c>
      <c r="G11" s="29">
        <v>0.34</v>
      </c>
      <c r="H11" s="29" t="s">
        <v>41</v>
      </c>
      <c r="I11" s="29">
        <v>0.05</v>
      </c>
      <c r="J11" s="29">
        <v>0.36</v>
      </c>
      <c r="K11" s="29">
        <v>0.14000000000000001</v>
      </c>
      <c r="L11" s="29" t="s">
        <v>41</v>
      </c>
      <c r="M11" s="29" t="s">
        <v>41</v>
      </c>
      <c r="N11" s="29" t="s">
        <v>41</v>
      </c>
      <c r="O11" s="29">
        <v>7.0000000000000007E-2</v>
      </c>
      <c r="P11" s="29">
        <v>0</v>
      </c>
      <c r="Q11" s="29" t="s">
        <v>41</v>
      </c>
      <c r="R11" s="29">
        <v>0.01</v>
      </c>
      <c r="S11" s="29">
        <v>0.01</v>
      </c>
      <c r="T11" s="29" t="s">
        <v>41</v>
      </c>
      <c r="U11" s="29" t="s">
        <v>41</v>
      </c>
      <c r="V11" s="29">
        <v>0.01</v>
      </c>
      <c r="W11" s="29">
        <v>0.05</v>
      </c>
      <c r="X11" s="29">
        <v>0.02</v>
      </c>
      <c r="Y11" s="29">
        <v>0.01</v>
      </c>
    </row>
    <row r="12" spans="1:25" x14ac:dyDescent="0.25">
      <c r="A12" t="s">
        <v>171</v>
      </c>
      <c r="B12" t="s">
        <v>172</v>
      </c>
      <c r="D12" s="70">
        <v>49370</v>
      </c>
      <c r="E12" s="29">
        <v>0.91</v>
      </c>
      <c r="F12" s="29">
        <v>0.9</v>
      </c>
      <c r="G12" s="29">
        <v>0.36</v>
      </c>
      <c r="H12" s="29" t="s">
        <v>41</v>
      </c>
      <c r="I12" s="29">
        <v>0.04</v>
      </c>
      <c r="J12" s="29">
        <v>0.42</v>
      </c>
      <c r="K12" s="29">
        <v>7.0000000000000007E-2</v>
      </c>
      <c r="L12" s="29" t="s">
        <v>41</v>
      </c>
      <c r="M12" s="29" t="s">
        <v>41</v>
      </c>
      <c r="N12" s="29" t="s">
        <v>41</v>
      </c>
      <c r="O12" s="29">
        <v>0.06</v>
      </c>
      <c r="P12" s="29" t="s">
        <v>41</v>
      </c>
      <c r="Q12" s="29" t="s">
        <v>41</v>
      </c>
      <c r="R12" s="29">
        <v>0.01</v>
      </c>
      <c r="S12" s="29">
        <v>0.01</v>
      </c>
      <c r="T12" s="29" t="s">
        <v>41</v>
      </c>
      <c r="U12" s="29" t="s">
        <v>41</v>
      </c>
      <c r="V12" s="29">
        <v>0.01</v>
      </c>
      <c r="W12" s="29">
        <v>0.05</v>
      </c>
      <c r="X12" s="29">
        <v>0.02</v>
      </c>
      <c r="Y12" s="29">
        <v>0.02</v>
      </c>
    </row>
    <row r="13" spans="1:25" x14ac:dyDescent="0.25">
      <c r="A13" t="s">
        <v>173</v>
      </c>
      <c r="B13" t="s">
        <v>174</v>
      </c>
      <c r="D13" s="70">
        <v>63140</v>
      </c>
      <c r="E13" s="29">
        <v>0.91</v>
      </c>
      <c r="F13" s="29">
        <v>0.89</v>
      </c>
      <c r="G13" s="29">
        <v>0.37</v>
      </c>
      <c r="H13" s="29" t="s">
        <v>41</v>
      </c>
      <c r="I13" s="29">
        <v>0.04</v>
      </c>
      <c r="J13" s="29">
        <v>0.36</v>
      </c>
      <c r="K13" s="29">
        <v>0.11</v>
      </c>
      <c r="L13" s="29" t="s">
        <v>41</v>
      </c>
      <c r="M13" s="29" t="s">
        <v>41</v>
      </c>
      <c r="N13" s="29" t="s">
        <v>41</v>
      </c>
      <c r="O13" s="29">
        <v>0.05</v>
      </c>
      <c r="P13" s="29" t="s">
        <v>41</v>
      </c>
      <c r="Q13" s="29" t="s">
        <v>41</v>
      </c>
      <c r="R13" s="29">
        <v>0.01</v>
      </c>
      <c r="S13" s="29">
        <v>0.01</v>
      </c>
      <c r="T13" s="29" t="s">
        <v>41</v>
      </c>
      <c r="U13" s="29" t="s">
        <v>41</v>
      </c>
      <c r="V13" s="29">
        <v>0.01</v>
      </c>
      <c r="W13" s="29">
        <v>0.05</v>
      </c>
      <c r="X13" s="29">
        <v>0.02</v>
      </c>
      <c r="Y13" s="29">
        <v>0.02</v>
      </c>
    </row>
    <row r="14" spans="1:25" x14ac:dyDescent="0.25">
      <c r="A14" t="s">
        <v>175</v>
      </c>
      <c r="B14" t="s">
        <v>176</v>
      </c>
      <c r="D14" s="70">
        <v>63850</v>
      </c>
      <c r="E14" s="29">
        <v>0.93</v>
      </c>
      <c r="F14" s="29">
        <v>0.91</v>
      </c>
      <c r="G14" s="29">
        <v>0.33</v>
      </c>
      <c r="H14" s="29" t="s">
        <v>41</v>
      </c>
      <c r="I14" s="29">
        <v>0.03</v>
      </c>
      <c r="J14" s="29">
        <v>0.42</v>
      </c>
      <c r="K14" s="29">
        <v>0.12</v>
      </c>
      <c r="L14" s="29" t="s">
        <v>42</v>
      </c>
      <c r="M14" s="29" t="s">
        <v>41</v>
      </c>
      <c r="N14" s="29" t="s">
        <v>41</v>
      </c>
      <c r="O14" s="29">
        <v>0.05</v>
      </c>
      <c r="P14" s="29" t="s">
        <v>41</v>
      </c>
      <c r="Q14" s="29" t="s">
        <v>41</v>
      </c>
      <c r="R14" s="29">
        <v>0.01</v>
      </c>
      <c r="S14" s="29">
        <v>0.01</v>
      </c>
      <c r="T14" s="29" t="s">
        <v>41</v>
      </c>
      <c r="U14" s="29" t="s">
        <v>41</v>
      </c>
      <c r="V14" s="29">
        <v>0.01</v>
      </c>
      <c r="W14" s="29">
        <v>0.04</v>
      </c>
      <c r="X14" s="29">
        <v>0.02</v>
      </c>
      <c r="Y14" s="29">
        <v>0.01</v>
      </c>
    </row>
    <row r="15" spans="1:25" x14ac:dyDescent="0.25">
      <c r="A15" t="s">
        <v>177</v>
      </c>
      <c r="B15" t="s">
        <v>178</v>
      </c>
      <c r="D15" s="70">
        <v>23910</v>
      </c>
      <c r="E15" s="29">
        <v>0.92</v>
      </c>
      <c r="F15" s="29">
        <v>0.91</v>
      </c>
      <c r="G15" s="29">
        <v>0.24</v>
      </c>
      <c r="H15" s="29" t="s">
        <v>41</v>
      </c>
      <c r="I15" s="29">
        <v>0.03</v>
      </c>
      <c r="J15" s="29">
        <v>0.48</v>
      </c>
      <c r="K15" s="29">
        <v>0.15</v>
      </c>
      <c r="L15" s="29" t="s">
        <v>41</v>
      </c>
      <c r="M15" s="29" t="s">
        <v>41</v>
      </c>
      <c r="N15" s="29" t="s">
        <v>41</v>
      </c>
      <c r="O15" s="29">
        <v>0.02</v>
      </c>
      <c r="P15" s="29" t="s">
        <v>41</v>
      </c>
      <c r="Q15" s="29" t="s">
        <v>41</v>
      </c>
      <c r="R15" s="29" t="s">
        <v>41</v>
      </c>
      <c r="S15" s="29" t="s">
        <v>41</v>
      </c>
      <c r="T15" s="29" t="s">
        <v>41</v>
      </c>
      <c r="U15" s="29" t="s">
        <v>41</v>
      </c>
      <c r="V15" s="29" t="s">
        <v>41</v>
      </c>
      <c r="W15" s="29">
        <v>0.05</v>
      </c>
      <c r="X15" s="29">
        <v>0.01</v>
      </c>
      <c r="Y15" s="29">
        <v>0.02</v>
      </c>
    </row>
    <row r="16" spans="1:25" x14ac:dyDescent="0.25">
      <c r="A16" t="s">
        <v>179</v>
      </c>
      <c r="B16" t="s">
        <v>180</v>
      </c>
      <c r="D16" s="70">
        <v>51090</v>
      </c>
      <c r="E16" s="29">
        <v>0.94</v>
      </c>
      <c r="F16" s="29">
        <v>0.93</v>
      </c>
      <c r="G16" s="29">
        <v>0.23</v>
      </c>
      <c r="H16" s="29" t="s">
        <v>41</v>
      </c>
      <c r="I16" s="29">
        <v>0.02</v>
      </c>
      <c r="J16" s="29">
        <v>0.56999999999999995</v>
      </c>
      <c r="K16" s="29">
        <v>0.09</v>
      </c>
      <c r="L16" s="29">
        <v>0</v>
      </c>
      <c r="M16" s="29" t="s">
        <v>41</v>
      </c>
      <c r="N16" s="29" t="s">
        <v>41</v>
      </c>
      <c r="O16" s="29">
        <v>0.03</v>
      </c>
      <c r="P16" s="29" t="s">
        <v>41</v>
      </c>
      <c r="Q16" s="29" t="s">
        <v>41</v>
      </c>
      <c r="R16" s="29" t="s">
        <v>41</v>
      </c>
      <c r="S16" s="29" t="s">
        <v>41</v>
      </c>
      <c r="T16" s="29" t="s">
        <v>41</v>
      </c>
      <c r="U16" s="29" t="s">
        <v>41</v>
      </c>
      <c r="V16" s="29" t="s">
        <v>41</v>
      </c>
      <c r="W16" s="29">
        <v>0.04</v>
      </c>
      <c r="X16" s="29">
        <v>0.01</v>
      </c>
      <c r="Y16" s="29">
        <v>0.02</v>
      </c>
    </row>
    <row r="17" spans="1:25" x14ac:dyDescent="0.25">
      <c r="A17" t="s">
        <v>181</v>
      </c>
      <c r="B17" t="s">
        <v>182</v>
      </c>
      <c r="D17" s="70">
        <v>87810</v>
      </c>
      <c r="E17" s="29">
        <v>0.92</v>
      </c>
      <c r="F17" s="29">
        <v>0.9</v>
      </c>
      <c r="G17" s="29">
        <v>0.31</v>
      </c>
      <c r="H17" s="29" t="s">
        <v>41</v>
      </c>
      <c r="I17" s="29">
        <v>0.02</v>
      </c>
      <c r="J17" s="29">
        <v>0.39</v>
      </c>
      <c r="K17" s="29">
        <v>0.17</v>
      </c>
      <c r="L17" s="29" t="s">
        <v>41</v>
      </c>
      <c r="M17" s="29" t="s">
        <v>41</v>
      </c>
      <c r="N17" s="29" t="s">
        <v>41</v>
      </c>
      <c r="O17" s="29">
        <v>0.04</v>
      </c>
      <c r="P17" s="29" t="s">
        <v>41</v>
      </c>
      <c r="Q17" s="29" t="s">
        <v>41</v>
      </c>
      <c r="R17" s="29">
        <v>0.01</v>
      </c>
      <c r="S17" s="29">
        <v>0.01</v>
      </c>
      <c r="T17" s="29" t="s">
        <v>41</v>
      </c>
      <c r="U17" s="29" t="s">
        <v>41</v>
      </c>
      <c r="V17" s="29">
        <v>0.01</v>
      </c>
      <c r="W17" s="29">
        <v>0.05</v>
      </c>
      <c r="X17" s="29">
        <v>0.02</v>
      </c>
      <c r="Y17" s="29">
        <v>0.02</v>
      </c>
    </row>
    <row r="18" spans="1:25" x14ac:dyDescent="0.25">
      <c r="A18" t="s">
        <v>183</v>
      </c>
      <c r="B18" t="s">
        <v>184</v>
      </c>
      <c r="D18" s="70">
        <v>55370</v>
      </c>
      <c r="E18" s="29">
        <v>0.92</v>
      </c>
      <c r="F18" s="29">
        <v>0.91</v>
      </c>
      <c r="G18" s="29">
        <v>0.42</v>
      </c>
      <c r="H18" s="29" t="s">
        <v>41</v>
      </c>
      <c r="I18" s="29">
        <v>0.03</v>
      </c>
      <c r="J18" s="29">
        <v>0.4</v>
      </c>
      <c r="K18" s="29">
        <v>0.05</v>
      </c>
      <c r="L18" s="29" t="s">
        <v>41</v>
      </c>
      <c r="M18" s="29" t="s">
        <v>41</v>
      </c>
      <c r="N18" s="29" t="s">
        <v>41</v>
      </c>
      <c r="O18" s="29">
        <v>0.06</v>
      </c>
      <c r="P18" s="29" t="s">
        <v>41</v>
      </c>
      <c r="Q18" s="29" t="s">
        <v>41</v>
      </c>
      <c r="R18" s="29">
        <v>0.01</v>
      </c>
      <c r="S18" s="29" t="s">
        <v>41</v>
      </c>
      <c r="T18" s="29" t="s">
        <v>41</v>
      </c>
      <c r="U18" s="29" t="s">
        <v>41</v>
      </c>
      <c r="V18" s="29">
        <v>0.01</v>
      </c>
      <c r="W18" s="29">
        <v>0.05</v>
      </c>
      <c r="X18" s="29">
        <v>0.01</v>
      </c>
      <c r="Y18" s="29">
        <v>0.01</v>
      </c>
    </row>
    <row r="19" spans="1:25" x14ac:dyDescent="0.25">
      <c r="A19">
        <v>301</v>
      </c>
      <c r="B19" t="s">
        <v>185</v>
      </c>
      <c r="C19" t="s">
        <v>180</v>
      </c>
      <c r="D19" s="70">
        <v>2210</v>
      </c>
      <c r="E19" s="29">
        <v>0.92</v>
      </c>
      <c r="F19" s="29">
        <v>0.91</v>
      </c>
      <c r="G19" s="29">
        <v>0.26</v>
      </c>
      <c r="H19" s="29" t="s">
        <v>42</v>
      </c>
      <c r="I19" s="29">
        <v>0.02</v>
      </c>
      <c r="J19" s="29">
        <v>0.56999999999999995</v>
      </c>
      <c r="K19" s="29">
        <v>0.05</v>
      </c>
      <c r="L19" s="29">
        <v>0</v>
      </c>
      <c r="M19" s="29" t="s">
        <v>42</v>
      </c>
      <c r="N19" s="29" t="s">
        <v>42</v>
      </c>
      <c r="O19" s="29">
        <v>0.04</v>
      </c>
      <c r="P19" s="29">
        <v>0</v>
      </c>
      <c r="Q19" s="29">
        <v>0.01</v>
      </c>
      <c r="R19" s="29">
        <v>0.01</v>
      </c>
      <c r="S19" s="29">
        <v>0.01</v>
      </c>
      <c r="T19" s="29" t="s">
        <v>42</v>
      </c>
      <c r="U19" s="29" t="s">
        <v>42</v>
      </c>
      <c r="V19" s="29" t="s">
        <v>41</v>
      </c>
      <c r="W19" s="29">
        <v>0.05</v>
      </c>
      <c r="X19" s="29">
        <v>0.02</v>
      </c>
      <c r="Y19" s="29">
        <v>0.02</v>
      </c>
    </row>
    <row r="20" spans="1:25" x14ac:dyDescent="0.25">
      <c r="A20">
        <v>302</v>
      </c>
      <c r="B20" t="s">
        <v>186</v>
      </c>
      <c r="C20" t="s">
        <v>180</v>
      </c>
      <c r="D20" s="70">
        <v>3450</v>
      </c>
      <c r="E20" s="29">
        <v>0.94</v>
      </c>
      <c r="F20" s="29">
        <v>0.94</v>
      </c>
      <c r="G20" s="29">
        <v>0.18</v>
      </c>
      <c r="H20" s="29">
        <v>0.01</v>
      </c>
      <c r="I20" s="29">
        <v>0.01</v>
      </c>
      <c r="J20" s="29">
        <v>0.66</v>
      </c>
      <c r="K20" s="29">
        <v>7.0000000000000007E-2</v>
      </c>
      <c r="L20" s="29">
        <v>0</v>
      </c>
      <c r="M20" s="29">
        <v>0</v>
      </c>
      <c r="N20" s="29" t="s">
        <v>41</v>
      </c>
      <c r="O20" s="29">
        <v>0.02</v>
      </c>
      <c r="P20" s="29" t="s">
        <v>42</v>
      </c>
      <c r="Q20" s="29" t="s">
        <v>41</v>
      </c>
      <c r="R20" s="29" t="s">
        <v>41</v>
      </c>
      <c r="S20" s="29" t="s">
        <v>41</v>
      </c>
      <c r="T20" s="29" t="s">
        <v>42</v>
      </c>
      <c r="U20" s="29" t="s">
        <v>42</v>
      </c>
      <c r="V20" s="29" t="s">
        <v>41</v>
      </c>
      <c r="W20" s="29">
        <v>0.03</v>
      </c>
      <c r="X20" s="29">
        <v>0.01</v>
      </c>
      <c r="Y20" s="29">
        <v>0.02</v>
      </c>
    </row>
    <row r="21" spans="1:25" x14ac:dyDescent="0.25">
      <c r="A21">
        <v>370</v>
      </c>
      <c r="B21" t="s">
        <v>187</v>
      </c>
      <c r="C21" t="s">
        <v>170</v>
      </c>
      <c r="D21" s="70">
        <v>2520</v>
      </c>
      <c r="E21" s="29">
        <v>0.91</v>
      </c>
      <c r="F21" s="29">
        <v>0.88</v>
      </c>
      <c r="G21" s="29">
        <v>0.69</v>
      </c>
      <c r="H21" s="29" t="s">
        <v>42</v>
      </c>
      <c r="I21" s="29">
        <v>7.0000000000000007E-2</v>
      </c>
      <c r="J21" s="29">
        <v>0.09</v>
      </c>
      <c r="K21" s="29">
        <v>0.03</v>
      </c>
      <c r="L21" s="29">
        <v>0</v>
      </c>
      <c r="M21" s="29">
        <v>0</v>
      </c>
      <c r="N21" s="29">
        <v>0</v>
      </c>
      <c r="O21" s="29">
        <v>0.1</v>
      </c>
      <c r="P21" s="29">
        <v>0</v>
      </c>
      <c r="Q21" s="29" t="s">
        <v>42</v>
      </c>
      <c r="R21" s="29">
        <v>0.01</v>
      </c>
      <c r="S21" s="29">
        <v>0.01</v>
      </c>
      <c r="T21" s="29" t="s">
        <v>41</v>
      </c>
      <c r="U21" s="29" t="s">
        <v>41</v>
      </c>
      <c r="V21" s="29">
        <v>0.01</v>
      </c>
      <c r="W21" s="29">
        <v>7.0000000000000007E-2</v>
      </c>
      <c r="X21" s="29">
        <v>0.02</v>
      </c>
      <c r="Y21" s="29">
        <v>0.01</v>
      </c>
    </row>
    <row r="22" spans="1:25" x14ac:dyDescent="0.25">
      <c r="A22">
        <v>800</v>
      </c>
      <c r="B22" t="s">
        <v>188</v>
      </c>
      <c r="C22" t="s">
        <v>184</v>
      </c>
      <c r="D22" s="70">
        <v>2160</v>
      </c>
      <c r="E22" s="29">
        <v>0.94</v>
      </c>
      <c r="F22" s="29">
        <v>0.93</v>
      </c>
      <c r="G22" s="29">
        <v>0.28999999999999998</v>
      </c>
      <c r="H22" s="29" t="s">
        <v>41</v>
      </c>
      <c r="I22" s="29">
        <v>0.03</v>
      </c>
      <c r="J22" s="29">
        <v>0.48</v>
      </c>
      <c r="K22" s="29">
        <v>0.11</v>
      </c>
      <c r="L22" s="29">
        <v>0</v>
      </c>
      <c r="M22" s="29" t="s">
        <v>42</v>
      </c>
      <c r="N22" s="29" t="s">
        <v>42</v>
      </c>
      <c r="O22" s="29">
        <v>0.06</v>
      </c>
      <c r="P22" s="29" t="s">
        <v>42</v>
      </c>
      <c r="Q22" s="29" t="s">
        <v>41</v>
      </c>
      <c r="R22" s="29">
        <v>0.01</v>
      </c>
      <c r="S22" s="29">
        <v>0.01</v>
      </c>
      <c r="T22" s="29" t="s">
        <v>41</v>
      </c>
      <c r="U22" s="29">
        <v>0</v>
      </c>
      <c r="V22" s="29" t="s">
        <v>41</v>
      </c>
      <c r="W22" s="29">
        <v>0.03</v>
      </c>
      <c r="X22" s="29">
        <v>0.02</v>
      </c>
      <c r="Y22" s="29">
        <v>0.02</v>
      </c>
    </row>
    <row r="23" spans="1:25" x14ac:dyDescent="0.25">
      <c r="A23">
        <v>822</v>
      </c>
      <c r="B23" t="s">
        <v>189</v>
      </c>
      <c r="C23" t="s">
        <v>176</v>
      </c>
      <c r="D23" s="70">
        <v>1870</v>
      </c>
      <c r="E23" s="29">
        <v>0.92</v>
      </c>
      <c r="F23" s="29">
        <v>0.91</v>
      </c>
      <c r="G23" s="29">
        <v>0.34</v>
      </c>
      <c r="H23" s="29" t="s">
        <v>41</v>
      </c>
      <c r="I23" s="29">
        <v>0.01</v>
      </c>
      <c r="J23" s="29">
        <v>0.56000000000000005</v>
      </c>
      <c r="K23" s="29" t="s">
        <v>41</v>
      </c>
      <c r="L23" s="29">
        <v>0</v>
      </c>
      <c r="M23" s="29">
        <v>0</v>
      </c>
      <c r="N23" s="29">
        <v>0</v>
      </c>
      <c r="O23" s="29">
        <v>0.03</v>
      </c>
      <c r="P23" s="29" t="s">
        <v>42</v>
      </c>
      <c r="Q23" s="29" t="s">
        <v>42</v>
      </c>
      <c r="R23" s="29">
        <v>0.01</v>
      </c>
      <c r="S23" s="29" t="s">
        <v>41</v>
      </c>
      <c r="T23" s="29" t="s">
        <v>41</v>
      </c>
      <c r="U23" s="29" t="s">
        <v>42</v>
      </c>
      <c r="V23" s="29">
        <v>0.01</v>
      </c>
      <c r="W23" s="29">
        <v>0.04</v>
      </c>
      <c r="X23" s="29">
        <v>0.02</v>
      </c>
      <c r="Y23" s="29">
        <v>0.01</v>
      </c>
    </row>
    <row r="24" spans="1:25" x14ac:dyDescent="0.25">
      <c r="A24">
        <v>303</v>
      </c>
      <c r="B24" t="s">
        <v>190</v>
      </c>
      <c r="C24" t="s">
        <v>180</v>
      </c>
      <c r="D24" s="70">
        <v>3150</v>
      </c>
      <c r="E24" s="29">
        <v>0.94</v>
      </c>
      <c r="F24" s="29">
        <v>0.93</v>
      </c>
      <c r="G24" s="29">
        <v>0.2</v>
      </c>
      <c r="H24" s="29" t="s">
        <v>42</v>
      </c>
      <c r="I24" s="29">
        <v>0.03</v>
      </c>
      <c r="J24" s="29">
        <v>0.64</v>
      </c>
      <c r="K24" s="29">
        <v>0.06</v>
      </c>
      <c r="L24" s="29">
        <v>0</v>
      </c>
      <c r="M24" s="29">
        <v>0</v>
      </c>
      <c r="N24" s="29">
        <v>0</v>
      </c>
      <c r="O24" s="29">
        <v>0.05</v>
      </c>
      <c r="P24" s="29">
        <v>0</v>
      </c>
      <c r="Q24" s="29" t="s">
        <v>41</v>
      </c>
      <c r="R24" s="29">
        <v>0.01</v>
      </c>
      <c r="S24" s="29">
        <v>0.01</v>
      </c>
      <c r="T24" s="29" t="s">
        <v>42</v>
      </c>
      <c r="U24" s="29">
        <v>0</v>
      </c>
      <c r="V24" s="29">
        <v>0.01</v>
      </c>
      <c r="W24" s="29">
        <v>0.04</v>
      </c>
      <c r="X24" s="29">
        <v>0.01</v>
      </c>
      <c r="Y24" s="29">
        <v>0.01</v>
      </c>
    </row>
    <row r="25" spans="1:25" x14ac:dyDescent="0.25">
      <c r="A25">
        <v>330</v>
      </c>
      <c r="B25" t="s">
        <v>191</v>
      </c>
      <c r="C25" t="s">
        <v>174</v>
      </c>
      <c r="D25" s="70">
        <v>12170</v>
      </c>
      <c r="E25" s="29">
        <v>0.91</v>
      </c>
      <c r="F25" s="29">
        <v>0.89</v>
      </c>
      <c r="G25" s="29">
        <v>0.32</v>
      </c>
      <c r="H25" s="29" t="s">
        <v>41</v>
      </c>
      <c r="I25" s="29">
        <v>0.05</v>
      </c>
      <c r="J25" s="29">
        <v>0.39</v>
      </c>
      <c r="K25" s="29">
        <v>0.14000000000000001</v>
      </c>
      <c r="L25" s="29" t="s">
        <v>41</v>
      </c>
      <c r="M25" s="29">
        <v>0</v>
      </c>
      <c r="N25" s="29" t="s">
        <v>41</v>
      </c>
      <c r="O25" s="29">
        <v>0.03</v>
      </c>
      <c r="P25" s="29" t="s">
        <v>42</v>
      </c>
      <c r="Q25" s="29" t="s">
        <v>41</v>
      </c>
      <c r="R25" s="29">
        <v>0.01</v>
      </c>
      <c r="S25" s="29" t="s">
        <v>41</v>
      </c>
      <c r="T25" s="29" t="s">
        <v>41</v>
      </c>
      <c r="U25" s="29" t="s">
        <v>41</v>
      </c>
      <c r="V25" s="29">
        <v>0.01</v>
      </c>
      <c r="W25" s="29">
        <v>0.06</v>
      </c>
      <c r="X25" s="29">
        <v>0.01</v>
      </c>
      <c r="Y25" s="29">
        <v>0.02</v>
      </c>
    </row>
    <row r="26" spans="1:25" x14ac:dyDescent="0.25">
      <c r="A26">
        <v>889</v>
      </c>
      <c r="B26" t="s">
        <v>192</v>
      </c>
      <c r="C26" t="s">
        <v>168</v>
      </c>
      <c r="D26" s="70">
        <v>1750</v>
      </c>
      <c r="E26" s="29">
        <v>0.92</v>
      </c>
      <c r="F26" s="29">
        <v>0.9</v>
      </c>
      <c r="G26" s="29">
        <v>0.52</v>
      </c>
      <c r="H26" s="29" t="s">
        <v>41</v>
      </c>
      <c r="I26" s="29">
        <v>0.03</v>
      </c>
      <c r="J26" s="29">
        <v>0.2</v>
      </c>
      <c r="K26" s="29">
        <v>0.14000000000000001</v>
      </c>
      <c r="L26" s="29">
        <v>0</v>
      </c>
      <c r="M26" s="29">
        <v>0</v>
      </c>
      <c r="N26" s="29">
        <v>0</v>
      </c>
      <c r="O26" s="29">
        <v>0.05</v>
      </c>
      <c r="P26" s="29">
        <v>0</v>
      </c>
      <c r="Q26" s="29">
        <v>0.01</v>
      </c>
      <c r="R26" s="29">
        <v>0.01</v>
      </c>
      <c r="S26" s="29">
        <v>0.01</v>
      </c>
      <c r="T26" s="29" t="s">
        <v>42</v>
      </c>
      <c r="U26" s="29" t="s">
        <v>42</v>
      </c>
      <c r="V26" s="29">
        <v>0.01</v>
      </c>
      <c r="W26" s="29">
        <v>0.05</v>
      </c>
      <c r="X26" s="29">
        <v>0.01</v>
      </c>
      <c r="Y26" s="29">
        <v>0.01</v>
      </c>
    </row>
    <row r="27" spans="1:25" x14ac:dyDescent="0.25">
      <c r="A27">
        <v>890</v>
      </c>
      <c r="B27" t="s">
        <v>193</v>
      </c>
      <c r="C27" t="s">
        <v>168</v>
      </c>
      <c r="D27" s="70">
        <v>1620</v>
      </c>
      <c r="E27" s="29">
        <v>0.88</v>
      </c>
      <c r="F27" s="29">
        <v>0.86</v>
      </c>
      <c r="G27" s="29">
        <v>0.43</v>
      </c>
      <c r="H27" s="29" t="s">
        <v>42</v>
      </c>
      <c r="I27" s="29">
        <v>0.04</v>
      </c>
      <c r="J27" s="29">
        <v>0.06</v>
      </c>
      <c r="K27" s="29">
        <v>0.33</v>
      </c>
      <c r="L27" s="29">
        <v>0</v>
      </c>
      <c r="M27" s="29">
        <v>0</v>
      </c>
      <c r="N27" s="29">
        <v>0</v>
      </c>
      <c r="O27" s="29">
        <v>0.06</v>
      </c>
      <c r="P27" s="29">
        <v>0</v>
      </c>
      <c r="Q27" s="29" t="s">
        <v>41</v>
      </c>
      <c r="R27" s="29">
        <v>0.01</v>
      </c>
      <c r="S27" s="29">
        <v>0.01</v>
      </c>
      <c r="T27" s="29" t="s">
        <v>42</v>
      </c>
      <c r="U27" s="29" t="s">
        <v>41</v>
      </c>
      <c r="V27" s="29">
        <v>0.01</v>
      </c>
      <c r="W27" s="29">
        <v>0.09</v>
      </c>
      <c r="X27" s="29">
        <v>0.02</v>
      </c>
      <c r="Y27" s="29">
        <v>0.01</v>
      </c>
    </row>
    <row r="28" spans="1:25" x14ac:dyDescent="0.25">
      <c r="A28">
        <v>350</v>
      </c>
      <c r="B28" t="s">
        <v>194</v>
      </c>
      <c r="C28" t="s">
        <v>168</v>
      </c>
      <c r="D28" s="70">
        <v>3480</v>
      </c>
      <c r="E28" s="29">
        <v>0.91</v>
      </c>
      <c r="F28" s="29">
        <v>0.89</v>
      </c>
      <c r="G28" s="29">
        <v>0.42</v>
      </c>
      <c r="H28" s="29" t="s">
        <v>41</v>
      </c>
      <c r="I28" s="29">
        <v>0.03</v>
      </c>
      <c r="J28" s="29">
        <v>0.23</v>
      </c>
      <c r="K28" s="29">
        <v>0.2</v>
      </c>
      <c r="L28" s="29">
        <v>0</v>
      </c>
      <c r="M28" s="29">
        <v>0</v>
      </c>
      <c r="N28" s="29" t="s">
        <v>41</v>
      </c>
      <c r="O28" s="29">
        <v>0.05</v>
      </c>
      <c r="P28" s="29">
        <v>0</v>
      </c>
      <c r="Q28" s="29" t="s">
        <v>41</v>
      </c>
      <c r="R28" s="29">
        <v>0.01</v>
      </c>
      <c r="S28" s="29">
        <v>0.01</v>
      </c>
      <c r="T28" s="29" t="s">
        <v>41</v>
      </c>
      <c r="U28" s="29">
        <v>0</v>
      </c>
      <c r="V28" s="29">
        <v>0.01</v>
      </c>
      <c r="W28" s="29">
        <v>0.06</v>
      </c>
      <c r="X28" s="29">
        <v>0.02</v>
      </c>
      <c r="Y28" s="29">
        <v>0.02</v>
      </c>
    </row>
    <row r="29" spans="1:25" x14ac:dyDescent="0.25">
      <c r="A29">
        <v>837</v>
      </c>
      <c r="B29" t="s">
        <v>195</v>
      </c>
      <c r="C29" t="s">
        <v>184</v>
      </c>
      <c r="D29" s="70">
        <v>1660</v>
      </c>
      <c r="E29" s="29">
        <v>0.92</v>
      </c>
      <c r="F29" s="29">
        <v>0.89</v>
      </c>
      <c r="G29" s="29">
        <v>0.41</v>
      </c>
      <c r="H29" s="29">
        <v>0.01</v>
      </c>
      <c r="I29" s="29">
        <v>0.04</v>
      </c>
      <c r="J29" s="29">
        <v>0.43</v>
      </c>
      <c r="K29" s="29" t="s">
        <v>41</v>
      </c>
      <c r="L29" s="29">
        <v>0</v>
      </c>
      <c r="M29" s="29">
        <v>0</v>
      </c>
      <c r="N29" s="29" t="s">
        <v>42</v>
      </c>
      <c r="O29" s="29">
        <v>0.05</v>
      </c>
      <c r="P29" s="29">
        <v>0</v>
      </c>
      <c r="Q29" s="29" t="s">
        <v>41</v>
      </c>
      <c r="R29" s="29">
        <v>0.01</v>
      </c>
      <c r="S29" s="29">
        <v>0.01</v>
      </c>
      <c r="T29" s="29" t="s">
        <v>41</v>
      </c>
      <c r="U29" s="29">
        <v>0</v>
      </c>
      <c r="V29" s="29">
        <v>0.01</v>
      </c>
      <c r="W29" s="29">
        <v>0.06</v>
      </c>
      <c r="X29" s="29">
        <v>0.02</v>
      </c>
      <c r="Y29" s="29">
        <v>0.01</v>
      </c>
    </row>
    <row r="30" spans="1:25" x14ac:dyDescent="0.25">
      <c r="A30">
        <v>867</v>
      </c>
      <c r="B30" t="s">
        <v>196</v>
      </c>
      <c r="C30" t="s">
        <v>182</v>
      </c>
      <c r="D30" s="70">
        <v>1060</v>
      </c>
      <c r="E30" s="29">
        <v>0.94</v>
      </c>
      <c r="F30" s="29">
        <v>0.91</v>
      </c>
      <c r="G30" s="29">
        <v>0.27</v>
      </c>
      <c r="H30" s="29" t="s">
        <v>41</v>
      </c>
      <c r="I30" s="29">
        <v>0.02</v>
      </c>
      <c r="J30" s="29">
        <v>0.48</v>
      </c>
      <c r="K30" s="29">
        <v>0.13</v>
      </c>
      <c r="L30" s="29">
        <v>0</v>
      </c>
      <c r="M30" s="29">
        <v>0</v>
      </c>
      <c r="N30" s="29">
        <v>0</v>
      </c>
      <c r="O30" s="29">
        <v>0.06</v>
      </c>
      <c r="P30" s="29">
        <v>0</v>
      </c>
      <c r="Q30" s="29">
        <v>0.01</v>
      </c>
      <c r="R30" s="29">
        <v>0.02</v>
      </c>
      <c r="S30" s="29">
        <v>0.01</v>
      </c>
      <c r="T30" s="29" t="s">
        <v>41</v>
      </c>
      <c r="U30" s="29">
        <v>0</v>
      </c>
      <c r="V30" s="29">
        <v>0.01</v>
      </c>
      <c r="W30" s="29">
        <v>0.04</v>
      </c>
      <c r="X30" s="29">
        <v>0.01</v>
      </c>
      <c r="Y30" s="29">
        <v>0.01</v>
      </c>
    </row>
    <row r="31" spans="1:25" x14ac:dyDescent="0.25">
      <c r="A31">
        <v>380</v>
      </c>
      <c r="B31" t="s">
        <v>197</v>
      </c>
      <c r="C31" t="s">
        <v>170</v>
      </c>
      <c r="D31" s="70">
        <v>5570</v>
      </c>
      <c r="E31" s="29">
        <v>0.91</v>
      </c>
      <c r="F31" s="29">
        <v>0.89</v>
      </c>
      <c r="G31" s="29">
        <v>0.28000000000000003</v>
      </c>
      <c r="H31" s="29" t="s">
        <v>41</v>
      </c>
      <c r="I31" s="29">
        <v>0.03</v>
      </c>
      <c r="J31" s="29">
        <v>0.56000000000000005</v>
      </c>
      <c r="K31" s="29">
        <v>0.01</v>
      </c>
      <c r="L31" s="29">
        <v>0</v>
      </c>
      <c r="M31" s="29" t="s">
        <v>41</v>
      </c>
      <c r="N31" s="29" t="s">
        <v>41</v>
      </c>
      <c r="O31" s="29">
        <v>0.05</v>
      </c>
      <c r="P31" s="29">
        <v>0</v>
      </c>
      <c r="Q31" s="29">
        <v>0.01</v>
      </c>
      <c r="R31" s="29">
        <v>0.01</v>
      </c>
      <c r="S31" s="29">
        <v>0.01</v>
      </c>
      <c r="T31" s="29" t="s">
        <v>41</v>
      </c>
      <c r="U31" s="29" t="s">
        <v>41</v>
      </c>
      <c r="V31" s="29">
        <v>0.01</v>
      </c>
      <c r="W31" s="29">
        <v>0.06</v>
      </c>
      <c r="X31" s="29">
        <v>0.02</v>
      </c>
      <c r="Y31" s="29">
        <v>0.02</v>
      </c>
    </row>
    <row r="32" spans="1:25" x14ac:dyDescent="0.25">
      <c r="A32">
        <v>304</v>
      </c>
      <c r="B32" t="s">
        <v>198</v>
      </c>
      <c r="C32" t="s">
        <v>180</v>
      </c>
      <c r="D32" s="70">
        <v>2870</v>
      </c>
      <c r="E32" s="29">
        <v>0.94</v>
      </c>
      <c r="F32" s="29">
        <v>0.94</v>
      </c>
      <c r="G32" s="29">
        <v>0.23</v>
      </c>
      <c r="H32" s="29" t="s">
        <v>41</v>
      </c>
      <c r="I32" s="29">
        <v>0.01</v>
      </c>
      <c r="J32" s="29">
        <v>0.63</v>
      </c>
      <c r="K32" s="29">
        <v>0.06</v>
      </c>
      <c r="L32" s="29">
        <v>0</v>
      </c>
      <c r="M32" s="29" t="s">
        <v>42</v>
      </c>
      <c r="N32" s="29" t="s">
        <v>42</v>
      </c>
      <c r="O32" s="29">
        <v>0.01</v>
      </c>
      <c r="P32" s="29">
        <v>0</v>
      </c>
      <c r="Q32" s="29" t="s">
        <v>41</v>
      </c>
      <c r="R32" s="29" t="s">
        <v>41</v>
      </c>
      <c r="S32" s="29" t="s">
        <v>41</v>
      </c>
      <c r="T32" s="29" t="s">
        <v>41</v>
      </c>
      <c r="U32" s="29" t="s">
        <v>42</v>
      </c>
      <c r="V32" s="29" t="s">
        <v>41</v>
      </c>
      <c r="W32" s="29">
        <v>0.03</v>
      </c>
      <c r="X32" s="29">
        <v>0.01</v>
      </c>
      <c r="Y32" s="29">
        <v>0.02</v>
      </c>
    </row>
    <row r="33" spans="1:25" x14ac:dyDescent="0.25">
      <c r="A33">
        <v>846</v>
      </c>
      <c r="B33" t="s">
        <v>199</v>
      </c>
      <c r="C33" t="s">
        <v>182</v>
      </c>
      <c r="D33" s="70">
        <v>2240</v>
      </c>
      <c r="E33" s="29">
        <v>0.92</v>
      </c>
      <c r="F33" s="29">
        <v>0.9</v>
      </c>
      <c r="G33" s="29">
        <v>0.23</v>
      </c>
      <c r="H33" s="29" t="s">
        <v>42</v>
      </c>
      <c r="I33" s="29">
        <v>0.03</v>
      </c>
      <c r="J33" s="29">
        <v>0.2</v>
      </c>
      <c r="K33" s="29">
        <v>0.44</v>
      </c>
      <c r="L33" s="29">
        <v>0</v>
      </c>
      <c r="M33" s="29">
        <v>0</v>
      </c>
      <c r="N33" s="29">
        <v>0</v>
      </c>
      <c r="O33" s="29">
        <v>0.03</v>
      </c>
      <c r="P33" s="29">
        <v>0</v>
      </c>
      <c r="Q33" s="29" t="s">
        <v>41</v>
      </c>
      <c r="R33" s="29">
        <v>0.01</v>
      </c>
      <c r="S33" s="29" t="s">
        <v>41</v>
      </c>
      <c r="T33" s="29" t="s">
        <v>41</v>
      </c>
      <c r="U33" s="29" t="s">
        <v>42</v>
      </c>
      <c r="V33" s="29">
        <v>0.01</v>
      </c>
      <c r="W33" s="29">
        <v>0.04</v>
      </c>
      <c r="X33" s="29">
        <v>0.03</v>
      </c>
      <c r="Y33" s="29">
        <v>0.01</v>
      </c>
    </row>
    <row r="34" spans="1:25" x14ac:dyDescent="0.25">
      <c r="A34">
        <v>801</v>
      </c>
      <c r="B34" t="s">
        <v>200</v>
      </c>
      <c r="C34" t="s">
        <v>184</v>
      </c>
      <c r="D34" s="70">
        <v>3160</v>
      </c>
      <c r="E34" s="29">
        <v>0.88</v>
      </c>
      <c r="F34" s="29">
        <v>0.87</v>
      </c>
      <c r="G34" s="29">
        <v>0.34</v>
      </c>
      <c r="H34" s="29">
        <v>0.01</v>
      </c>
      <c r="I34" s="29">
        <v>0.04</v>
      </c>
      <c r="J34" s="29">
        <v>0.37</v>
      </c>
      <c r="K34" s="29">
        <v>0.1</v>
      </c>
      <c r="L34" s="29" t="s">
        <v>41</v>
      </c>
      <c r="M34" s="29" t="s">
        <v>41</v>
      </c>
      <c r="N34" s="29" t="s">
        <v>41</v>
      </c>
      <c r="O34" s="29">
        <v>0.05</v>
      </c>
      <c r="P34" s="29" t="s">
        <v>42</v>
      </c>
      <c r="Q34" s="29">
        <v>0.01</v>
      </c>
      <c r="R34" s="29">
        <v>0.01</v>
      </c>
      <c r="S34" s="29">
        <v>0.01</v>
      </c>
      <c r="T34" s="29" t="s">
        <v>41</v>
      </c>
      <c r="U34" s="29" t="s">
        <v>42</v>
      </c>
      <c r="V34" s="29">
        <v>0.01</v>
      </c>
      <c r="W34" s="29">
        <v>0.08</v>
      </c>
      <c r="X34" s="29">
        <v>0.02</v>
      </c>
      <c r="Y34" s="29">
        <v>0.02</v>
      </c>
    </row>
    <row r="35" spans="1:25" x14ac:dyDescent="0.25">
      <c r="A35">
        <v>305</v>
      </c>
      <c r="B35" t="s">
        <v>201</v>
      </c>
      <c r="C35" t="s">
        <v>180</v>
      </c>
      <c r="D35" s="70">
        <v>3370</v>
      </c>
      <c r="E35" s="29">
        <v>0.93</v>
      </c>
      <c r="F35" s="29">
        <v>0.92</v>
      </c>
      <c r="G35" s="29">
        <v>0.18</v>
      </c>
      <c r="H35" s="29" t="s">
        <v>41</v>
      </c>
      <c r="I35" s="29">
        <v>0.02</v>
      </c>
      <c r="J35" s="29">
        <v>0.7</v>
      </c>
      <c r="K35" s="29">
        <v>0.01</v>
      </c>
      <c r="L35" s="29">
        <v>0</v>
      </c>
      <c r="M35" s="29">
        <v>0</v>
      </c>
      <c r="N35" s="29">
        <v>0</v>
      </c>
      <c r="O35" s="29">
        <v>0.04</v>
      </c>
      <c r="P35" s="29" t="s">
        <v>42</v>
      </c>
      <c r="Q35" s="29" t="s">
        <v>41</v>
      </c>
      <c r="R35" s="29">
        <v>0.01</v>
      </c>
      <c r="S35" s="29" t="s">
        <v>41</v>
      </c>
      <c r="T35" s="29" t="s">
        <v>41</v>
      </c>
      <c r="U35" s="29">
        <v>0</v>
      </c>
      <c r="V35" s="29" t="s">
        <v>41</v>
      </c>
      <c r="W35" s="29">
        <v>0.04</v>
      </c>
      <c r="X35" s="29">
        <v>0.01</v>
      </c>
      <c r="Y35" s="29">
        <v>0.02</v>
      </c>
    </row>
    <row r="36" spans="1:25" x14ac:dyDescent="0.25">
      <c r="A36">
        <v>825</v>
      </c>
      <c r="B36" t="s">
        <v>202</v>
      </c>
      <c r="C36" t="s">
        <v>182</v>
      </c>
      <c r="D36" s="70">
        <v>5440</v>
      </c>
      <c r="E36" s="29">
        <v>0.95</v>
      </c>
      <c r="F36" s="29">
        <v>0.94</v>
      </c>
      <c r="G36" s="29">
        <v>0.21</v>
      </c>
      <c r="H36" s="29" t="s">
        <v>41</v>
      </c>
      <c r="I36" s="29">
        <v>0.02</v>
      </c>
      <c r="J36" s="29">
        <v>0.67</v>
      </c>
      <c r="K36" s="29">
        <v>0.03</v>
      </c>
      <c r="L36" s="29">
        <v>0</v>
      </c>
      <c r="M36" s="29">
        <v>0</v>
      </c>
      <c r="N36" s="29" t="s">
        <v>42</v>
      </c>
      <c r="O36" s="29">
        <v>0.03</v>
      </c>
      <c r="P36" s="29" t="s">
        <v>42</v>
      </c>
      <c r="Q36" s="29" t="s">
        <v>41</v>
      </c>
      <c r="R36" s="29">
        <v>0.01</v>
      </c>
      <c r="S36" s="29">
        <v>0.01</v>
      </c>
      <c r="T36" s="29" t="s">
        <v>41</v>
      </c>
      <c r="U36" s="29" t="s">
        <v>42</v>
      </c>
      <c r="V36" s="29">
        <v>0.01</v>
      </c>
      <c r="W36" s="29">
        <v>0.02</v>
      </c>
      <c r="X36" s="29">
        <v>0.01</v>
      </c>
      <c r="Y36" s="29">
        <v>0.02</v>
      </c>
    </row>
    <row r="37" spans="1:25" x14ac:dyDescent="0.25">
      <c r="A37">
        <v>351</v>
      </c>
      <c r="B37" t="s">
        <v>203</v>
      </c>
      <c r="C37" t="s">
        <v>168</v>
      </c>
      <c r="D37" s="70">
        <v>2170</v>
      </c>
      <c r="E37" s="29">
        <v>0.92</v>
      </c>
      <c r="F37" s="29">
        <v>0.9</v>
      </c>
      <c r="G37" s="29">
        <v>0.52</v>
      </c>
      <c r="H37" s="29" t="s">
        <v>42</v>
      </c>
      <c r="I37" s="29">
        <v>0.02</v>
      </c>
      <c r="J37" s="29">
        <v>0.03</v>
      </c>
      <c r="K37" s="29">
        <v>0.33</v>
      </c>
      <c r="L37" s="29">
        <v>0</v>
      </c>
      <c r="M37" s="29">
        <v>0</v>
      </c>
      <c r="N37" s="29">
        <v>0</v>
      </c>
      <c r="O37" s="29">
        <v>0.05</v>
      </c>
      <c r="P37" s="29">
        <v>0</v>
      </c>
      <c r="Q37" s="29" t="s">
        <v>42</v>
      </c>
      <c r="R37" s="29">
        <v>0.01</v>
      </c>
      <c r="S37" s="29">
        <v>0.01</v>
      </c>
      <c r="T37" s="29" t="s">
        <v>41</v>
      </c>
      <c r="U37" s="29" t="s">
        <v>42</v>
      </c>
      <c r="V37" s="29" t="s">
        <v>41</v>
      </c>
      <c r="W37" s="29">
        <v>0.05</v>
      </c>
      <c r="X37" s="29">
        <v>0.02</v>
      </c>
      <c r="Y37" s="29">
        <v>0.01</v>
      </c>
    </row>
    <row r="38" spans="1:25" x14ac:dyDescent="0.25">
      <c r="A38">
        <v>381</v>
      </c>
      <c r="B38" t="s">
        <v>204</v>
      </c>
      <c r="C38" t="s">
        <v>170</v>
      </c>
      <c r="D38" s="70">
        <v>2590</v>
      </c>
      <c r="E38" s="29">
        <v>0.94</v>
      </c>
      <c r="F38" s="29">
        <v>0.92</v>
      </c>
      <c r="G38" s="29">
        <v>0.24</v>
      </c>
      <c r="H38" s="29" t="s">
        <v>41</v>
      </c>
      <c r="I38" s="29">
        <v>0.02</v>
      </c>
      <c r="J38" s="29">
        <v>0.53</v>
      </c>
      <c r="K38" s="29">
        <v>0.12</v>
      </c>
      <c r="L38" s="29">
        <v>0</v>
      </c>
      <c r="M38" s="29">
        <v>0</v>
      </c>
      <c r="N38" s="29" t="s">
        <v>41</v>
      </c>
      <c r="O38" s="29">
        <v>7.0000000000000007E-2</v>
      </c>
      <c r="P38" s="29">
        <v>0</v>
      </c>
      <c r="Q38" s="29" t="s">
        <v>41</v>
      </c>
      <c r="R38" s="29">
        <v>0.01</v>
      </c>
      <c r="S38" s="29" t="s">
        <v>41</v>
      </c>
      <c r="T38" s="29" t="s">
        <v>41</v>
      </c>
      <c r="U38" s="29">
        <v>0</v>
      </c>
      <c r="V38" s="29">
        <v>0.01</v>
      </c>
      <c r="W38" s="29">
        <v>0.04</v>
      </c>
      <c r="X38" s="29">
        <v>0.01</v>
      </c>
      <c r="Y38" s="29">
        <v>0.01</v>
      </c>
    </row>
    <row r="39" spans="1:25" x14ac:dyDescent="0.25">
      <c r="A39">
        <v>873</v>
      </c>
      <c r="B39" t="s">
        <v>205</v>
      </c>
      <c r="C39" t="s">
        <v>176</v>
      </c>
      <c r="D39" s="70">
        <v>5930</v>
      </c>
      <c r="E39" s="29">
        <v>0.92</v>
      </c>
      <c r="F39" s="29">
        <v>0.91</v>
      </c>
      <c r="G39" s="29">
        <v>0.32</v>
      </c>
      <c r="H39" s="29" t="s">
        <v>41</v>
      </c>
      <c r="I39" s="29">
        <v>0.01</v>
      </c>
      <c r="J39" s="29">
        <v>0.28000000000000003</v>
      </c>
      <c r="K39" s="29">
        <v>0.28999999999999998</v>
      </c>
      <c r="L39" s="29">
        <v>0</v>
      </c>
      <c r="M39" s="29">
        <v>0</v>
      </c>
      <c r="N39" s="29" t="s">
        <v>42</v>
      </c>
      <c r="O39" s="29">
        <v>0.04</v>
      </c>
      <c r="P39" s="29">
        <v>0</v>
      </c>
      <c r="Q39" s="29" t="s">
        <v>41</v>
      </c>
      <c r="R39" s="29">
        <v>0.01</v>
      </c>
      <c r="S39" s="29">
        <v>0.01</v>
      </c>
      <c r="T39" s="29" t="s">
        <v>41</v>
      </c>
      <c r="U39" s="29" t="s">
        <v>42</v>
      </c>
      <c r="V39" s="29">
        <v>0.01</v>
      </c>
      <c r="W39" s="29">
        <v>0.04</v>
      </c>
      <c r="X39" s="29">
        <v>0.02</v>
      </c>
      <c r="Y39" s="29">
        <v>0.01</v>
      </c>
    </row>
    <row r="40" spans="1:25" x14ac:dyDescent="0.25">
      <c r="A40">
        <v>202</v>
      </c>
      <c r="B40" t="s">
        <v>206</v>
      </c>
      <c r="C40" t="s">
        <v>178</v>
      </c>
      <c r="D40" s="70">
        <v>1490</v>
      </c>
      <c r="E40" s="29">
        <v>0.92</v>
      </c>
      <c r="F40" s="29">
        <v>0.91</v>
      </c>
      <c r="G40" s="29">
        <v>0.15</v>
      </c>
      <c r="H40" s="29" t="s">
        <v>41</v>
      </c>
      <c r="I40" s="29">
        <v>0.02</v>
      </c>
      <c r="J40" s="29">
        <v>0.67</v>
      </c>
      <c r="K40" s="29">
        <v>0.06</v>
      </c>
      <c r="L40" s="29" t="s">
        <v>42</v>
      </c>
      <c r="M40" s="29" t="s">
        <v>42</v>
      </c>
      <c r="N40" s="29">
        <v>0</v>
      </c>
      <c r="O40" s="29">
        <v>0.02</v>
      </c>
      <c r="P40" s="29">
        <v>0</v>
      </c>
      <c r="Q40" s="29" t="s">
        <v>41</v>
      </c>
      <c r="R40" s="29" t="s">
        <v>41</v>
      </c>
      <c r="S40" s="29" t="s">
        <v>41</v>
      </c>
      <c r="T40" s="29">
        <v>0</v>
      </c>
      <c r="U40" s="29">
        <v>0</v>
      </c>
      <c r="V40" s="29">
        <v>0.01</v>
      </c>
      <c r="W40" s="29">
        <v>0.04</v>
      </c>
      <c r="X40" s="29">
        <v>0.02</v>
      </c>
      <c r="Y40" s="29">
        <v>0.02</v>
      </c>
    </row>
    <row r="41" spans="1:25" x14ac:dyDescent="0.25">
      <c r="A41">
        <v>823</v>
      </c>
      <c r="B41" t="s">
        <v>207</v>
      </c>
      <c r="C41" t="s">
        <v>176</v>
      </c>
      <c r="D41" s="70">
        <v>2790</v>
      </c>
      <c r="E41" s="29">
        <v>0.93</v>
      </c>
      <c r="F41" s="29">
        <v>0.91</v>
      </c>
      <c r="G41" s="29">
        <v>0.33</v>
      </c>
      <c r="H41" s="29" t="s">
        <v>41</v>
      </c>
      <c r="I41" s="29">
        <v>0.03</v>
      </c>
      <c r="J41" s="29">
        <v>0.54</v>
      </c>
      <c r="K41" s="29">
        <v>0.02</v>
      </c>
      <c r="L41" s="29">
        <v>0</v>
      </c>
      <c r="M41" s="29">
        <v>0</v>
      </c>
      <c r="N41" s="29">
        <v>0</v>
      </c>
      <c r="O41" s="29">
        <v>0.06</v>
      </c>
      <c r="P41" s="29">
        <v>0</v>
      </c>
      <c r="Q41" s="29" t="s">
        <v>41</v>
      </c>
      <c r="R41" s="29">
        <v>0.01</v>
      </c>
      <c r="S41" s="29">
        <v>0.01</v>
      </c>
      <c r="T41" s="29" t="s">
        <v>41</v>
      </c>
      <c r="U41" s="29">
        <v>0</v>
      </c>
      <c r="V41" s="29">
        <v>0.01</v>
      </c>
      <c r="W41" s="29">
        <v>0.04</v>
      </c>
      <c r="X41" s="29">
        <v>0.02</v>
      </c>
      <c r="Y41" s="29">
        <v>0.01</v>
      </c>
    </row>
    <row r="42" spans="1:25" x14ac:dyDescent="0.25">
      <c r="A42">
        <v>895</v>
      </c>
      <c r="B42" t="s">
        <v>208</v>
      </c>
      <c r="C42" t="s">
        <v>168</v>
      </c>
      <c r="D42" s="70">
        <v>4070</v>
      </c>
      <c r="E42" s="29">
        <v>0.93</v>
      </c>
      <c r="F42" s="29">
        <v>0.91</v>
      </c>
      <c r="G42" s="29">
        <v>0.4</v>
      </c>
      <c r="H42" s="29" t="s">
        <v>41</v>
      </c>
      <c r="I42" s="29">
        <v>0.04</v>
      </c>
      <c r="J42" s="29">
        <v>0.42</v>
      </c>
      <c r="K42" s="29">
        <v>0.05</v>
      </c>
      <c r="L42" s="29">
        <v>0</v>
      </c>
      <c r="M42" s="29" t="s">
        <v>41</v>
      </c>
      <c r="N42" s="29" t="s">
        <v>42</v>
      </c>
      <c r="O42" s="29">
        <v>0.05</v>
      </c>
      <c r="P42" s="29">
        <v>0</v>
      </c>
      <c r="Q42" s="29" t="s">
        <v>41</v>
      </c>
      <c r="R42" s="29">
        <v>0.01</v>
      </c>
      <c r="S42" s="29">
        <v>0.01</v>
      </c>
      <c r="T42" s="29" t="s">
        <v>41</v>
      </c>
      <c r="U42" s="29" t="s">
        <v>41</v>
      </c>
      <c r="V42" s="29">
        <v>0.01</v>
      </c>
      <c r="W42" s="29">
        <v>0.04</v>
      </c>
      <c r="X42" s="29">
        <v>0.01</v>
      </c>
      <c r="Y42" s="29">
        <v>0.01</v>
      </c>
    </row>
    <row r="43" spans="1:25" x14ac:dyDescent="0.25">
      <c r="A43">
        <v>896</v>
      </c>
      <c r="B43" t="s">
        <v>209</v>
      </c>
      <c r="C43" t="s">
        <v>168</v>
      </c>
      <c r="D43" s="70">
        <v>3750</v>
      </c>
      <c r="E43" s="29">
        <v>0.9</v>
      </c>
      <c r="F43" s="29">
        <v>0.88</v>
      </c>
      <c r="G43" s="29">
        <v>0.3</v>
      </c>
      <c r="H43" s="29" t="s">
        <v>41</v>
      </c>
      <c r="I43" s="29">
        <v>0.04</v>
      </c>
      <c r="J43" s="29">
        <v>0.4</v>
      </c>
      <c r="K43" s="29">
        <v>0.13</v>
      </c>
      <c r="L43" s="29">
        <v>0</v>
      </c>
      <c r="M43" s="29">
        <v>0</v>
      </c>
      <c r="N43" s="29" t="s">
        <v>42</v>
      </c>
      <c r="O43" s="29">
        <v>0.05</v>
      </c>
      <c r="P43" s="29">
        <v>0</v>
      </c>
      <c r="Q43" s="29" t="s">
        <v>41</v>
      </c>
      <c r="R43" s="29">
        <v>0.01</v>
      </c>
      <c r="S43" s="29">
        <v>0.01</v>
      </c>
      <c r="T43" s="29" t="s">
        <v>41</v>
      </c>
      <c r="U43" s="29" t="s">
        <v>42</v>
      </c>
      <c r="V43" s="29">
        <v>0.01</v>
      </c>
      <c r="W43" s="29">
        <v>0.05</v>
      </c>
      <c r="X43" s="29">
        <v>0.02</v>
      </c>
      <c r="Y43" s="29">
        <v>0.03</v>
      </c>
    </row>
    <row r="44" spans="1:25" x14ac:dyDescent="0.25">
      <c r="A44">
        <v>201</v>
      </c>
      <c r="B44" t="s">
        <v>210</v>
      </c>
      <c r="C44" t="s">
        <v>178</v>
      </c>
      <c r="D44" s="70" t="s">
        <v>355</v>
      </c>
      <c r="E44" s="29" t="s">
        <v>355</v>
      </c>
      <c r="F44" s="29" t="s">
        <v>355</v>
      </c>
      <c r="G44" s="29" t="s">
        <v>355</v>
      </c>
      <c r="H44" s="29" t="s">
        <v>355</v>
      </c>
      <c r="I44" s="29" t="s">
        <v>355</v>
      </c>
      <c r="J44" s="29" t="s">
        <v>355</v>
      </c>
      <c r="K44" s="29" t="s">
        <v>355</v>
      </c>
      <c r="L44" s="29" t="s">
        <v>355</v>
      </c>
      <c r="M44" s="29" t="s">
        <v>355</v>
      </c>
      <c r="N44" s="29" t="s">
        <v>355</v>
      </c>
      <c r="O44" s="29" t="s">
        <v>355</v>
      </c>
      <c r="P44" s="29" t="s">
        <v>355</v>
      </c>
      <c r="Q44" s="29" t="s">
        <v>355</v>
      </c>
      <c r="R44" s="29" t="s">
        <v>355</v>
      </c>
      <c r="S44" s="29" t="s">
        <v>355</v>
      </c>
      <c r="T44" s="29" t="s">
        <v>355</v>
      </c>
      <c r="U44" s="29" t="s">
        <v>355</v>
      </c>
      <c r="V44" s="29" t="s">
        <v>355</v>
      </c>
      <c r="W44" s="29" t="s">
        <v>355</v>
      </c>
      <c r="X44" s="29" t="s">
        <v>355</v>
      </c>
      <c r="Y44" s="29" t="s">
        <v>355</v>
      </c>
    </row>
    <row r="45" spans="1:25" x14ac:dyDescent="0.25">
      <c r="A45">
        <v>908</v>
      </c>
      <c r="B45" t="s">
        <v>211</v>
      </c>
      <c r="C45" t="s">
        <v>184</v>
      </c>
      <c r="D45" s="70">
        <v>5820</v>
      </c>
      <c r="E45" s="29">
        <v>0.91</v>
      </c>
      <c r="F45" s="29">
        <v>0.9</v>
      </c>
      <c r="G45" s="29">
        <v>0.61</v>
      </c>
      <c r="H45" s="29" t="s">
        <v>41</v>
      </c>
      <c r="I45" s="29">
        <v>0.03</v>
      </c>
      <c r="J45" s="29">
        <v>0.26</v>
      </c>
      <c r="K45" s="29" t="s">
        <v>41</v>
      </c>
      <c r="L45" s="29" t="s">
        <v>42</v>
      </c>
      <c r="M45" s="29">
        <v>0</v>
      </c>
      <c r="N45" s="29" t="s">
        <v>41</v>
      </c>
      <c r="O45" s="29">
        <v>0.05</v>
      </c>
      <c r="P45" s="29" t="s">
        <v>42</v>
      </c>
      <c r="Q45" s="29" t="s">
        <v>41</v>
      </c>
      <c r="R45" s="29" t="s">
        <v>41</v>
      </c>
      <c r="S45" s="29" t="s">
        <v>41</v>
      </c>
      <c r="T45" s="29" t="s">
        <v>41</v>
      </c>
      <c r="U45" s="29" t="s">
        <v>42</v>
      </c>
      <c r="V45" s="29" t="s">
        <v>41</v>
      </c>
      <c r="W45" s="29">
        <v>7.0000000000000007E-2</v>
      </c>
      <c r="X45" s="29">
        <v>0.01</v>
      </c>
      <c r="Y45" s="29">
        <v>0.01</v>
      </c>
    </row>
    <row r="46" spans="1:25" x14ac:dyDescent="0.25">
      <c r="A46">
        <v>331</v>
      </c>
      <c r="B46" t="s">
        <v>212</v>
      </c>
      <c r="C46" t="s">
        <v>174</v>
      </c>
      <c r="D46" s="70">
        <v>3500</v>
      </c>
      <c r="E46" s="29">
        <v>0.91</v>
      </c>
      <c r="F46" s="29">
        <v>0.89</v>
      </c>
      <c r="G46" s="29">
        <v>0.32</v>
      </c>
      <c r="H46" s="29" t="s">
        <v>41</v>
      </c>
      <c r="I46" s="29">
        <v>0.04</v>
      </c>
      <c r="J46" s="29">
        <v>0.52</v>
      </c>
      <c r="K46" s="29">
        <v>0.01</v>
      </c>
      <c r="L46" s="29" t="s">
        <v>41</v>
      </c>
      <c r="M46" s="29">
        <v>0</v>
      </c>
      <c r="N46" s="29" t="s">
        <v>42</v>
      </c>
      <c r="O46" s="29">
        <v>0.05</v>
      </c>
      <c r="P46" s="29">
        <v>0</v>
      </c>
      <c r="Q46" s="29" t="s">
        <v>41</v>
      </c>
      <c r="R46" s="29">
        <v>0.01</v>
      </c>
      <c r="S46" s="29" t="s">
        <v>41</v>
      </c>
      <c r="T46" s="29" t="s">
        <v>41</v>
      </c>
      <c r="U46" s="29" t="s">
        <v>41</v>
      </c>
      <c r="V46" s="29">
        <v>0.01</v>
      </c>
      <c r="W46" s="29">
        <v>0.05</v>
      </c>
      <c r="X46" s="29">
        <v>0.02</v>
      </c>
      <c r="Y46" s="29">
        <v>0.02</v>
      </c>
    </row>
    <row r="47" spans="1:25" x14ac:dyDescent="0.25">
      <c r="A47">
        <v>306</v>
      </c>
      <c r="B47" t="s">
        <v>213</v>
      </c>
      <c r="C47" t="s">
        <v>180</v>
      </c>
      <c r="D47" s="70">
        <v>3680</v>
      </c>
      <c r="E47" s="29">
        <v>0.92</v>
      </c>
      <c r="F47" s="29">
        <v>0.92</v>
      </c>
      <c r="G47" s="29">
        <v>0.23</v>
      </c>
      <c r="H47" s="29" t="s">
        <v>41</v>
      </c>
      <c r="I47" s="29">
        <v>0.02</v>
      </c>
      <c r="J47" s="29">
        <v>0.51</v>
      </c>
      <c r="K47" s="29">
        <v>0.15</v>
      </c>
      <c r="L47" s="29">
        <v>0</v>
      </c>
      <c r="M47" s="29" t="s">
        <v>41</v>
      </c>
      <c r="N47" s="29" t="s">
        <v>41</v>
      </c>
      <c r="O47" s="29">
        <v>0.02</v>
      </c>
      <c r="P47" s="29" t="s">
        <v>42</v>
      </c>
      <c r="Q47" s="29" t="s">
        <v>41</v>
      </c>
      <c r="R47" s="29" t="s">
        <v>41</v>
      </c>
      <c r="S47" s="29" t="s">
        <v>41</v>
      </c>
      <c r="T47" s="29" t="s">
        <v>41</v>
      </c>
      <c r="U47" s="29" t="s">
        <v>42</v>
      </c>
      <c r="V47" s="29" t="s">
        <v>41</v>
      </c>
      <c r="W47" s="29">
        <v>0.05</v>
      </c>
      <c r="X47" s="29">
        <v>0.01</v>
      </c>
      <c r="Y47" s="29">
        <v>0.02</v>
      </c>
    </row>
    <row r="48" spans="1:25" x14ac:dyDescent="0.25">
      <c r="A48">
        <v>909</v>
      </c>
      <c r="B48" t="s">
        <v>214</v>
      </c>
      <c r="C48" t="s">
        <v>168</v>
      </c>
      <c r="D48" s="70">
        <v>5680</v>
      </c>
      <c r="E48" s="29">
        <v>0.92</v>
      </c>
      <c r="F48" s="29">
        <v>0.9</v>
      </c>
      <c r="G48" s="29">
        <v>0.35</v>
      </c>
      <c r="H48" s="29" t="s">
        <v>41</v>
      </c>
      <c r="I48" s="29">
        <v>7.0000000000000007E-2</v>
      </c>
      <c r="J48" s="29">
        <v>0.42</v>
      </c>
      <c r="K48" s="29">
        <v>0.05</v>
      </c>
      <c r="L48" s="29">
        <v>0</v>
      </c>
      <c r="M48" s="29" t="s">
        <v>42</v>
      </c>
      <c r="N48" s="29" t="s">
        <v>41</v>
      </c>
      <c r="O48" s="29">
        <v>0.11</v>
      </c>
      <c r="P48" s="29">
        <v>0</v>
      </c>
      <c r="Q48" s="29" t="s">
        <v>41</v>
      </c>
      <c r="R48" s="29">
        <v>0.01</v>
      </c>
      <c r="S48" s="29">
        <v>0.01</v>
      </c>
      <c r="T48" s="29" t="s">
        <v>41</v>
      </c>
      <c r="U48" s="29" t="s">
        <v>41</v>
      </c>
      <c r="V48" s="29">
        <v>0.01</v>
      </c>
      <c r="W48" s="29">
        <v>0.05</v>
      </c>
      <c r="X48" s="29">
        <v>0.02</v>
      </c>
      <c r="Y48" s="29">
        <v>0.01</v>
      </c>
    </row>
    <row r="49" spans="1:25" x14ac:dyDescent="0.25">
      <c r="A49">
        <v>841</v>
      </c>
      <c r="B49" t="s">
        <v>215</v>
      </c>
      <c r="C49" t="s">
        <v>166</v>
      </c>
      <c r="D49" s="70">
        <v>1130</v>
      </c>
      <c r="E49" s="29">
        <v>0.9</v>
      </c>
      <c r="F49" s="29">
        <v>0.88</v>
      </c>
      <c r="G49" s="29">
        <v>0.4</v>
      </c>
      <c r="H49" s="29" t="s">
        <v>42</v>
      </c>
      <c r="I49" s="29">
        <v>0.06</v>
      </c>
      <c r="J49" s="29">
        <v>0.1</v>
      </c>
      <c r="K49" s="29">
        <v>0.32</v>
      </c>
      <c r="L49" s="29">
        <v>0</v>
      </c>
      <c r="M49" s="29">
        <v>0</v>
      </c>
      <c r="N49" s="29">
        <v>0</v>
      </c>
      <c r="O49" s="29">
        <v>7.0000000000000007E-2</v>
      </c>
      <c r="P49" s="29">
        <v>0</v>
      </c>
      <c r="Q49" s="29" t="s">
        <v>42</v>
      </c>
      <c r="R49" s="29">
        <v>0.01</v>
      </c>
      <c r="S49" s="29">
        <v>0.01</v>
      </c>
      <c r="T49" s="29">
        <v>0</v>
      </c>
      <c r="U49" s="29" t="s">
        <v>41</v>
      </c>
      <c r="V49" s="29">
        <v>0.01</v>
      </c>
      <c r="W49" s="29">
        <v>0.06</v>
      </c>
      <c r="X49" s="29">
        <v>0.04</v>
      </c>
      <c r="Y49" s="29">
        <v>0.01</v>
      </c>
    </row>
    <row r="50" spans="1:25" x14ac:dyDescent="0.25">
      <c r="A50">
        <v>831</v>
      </c>
      <c r="B50" t="s">
        <v>216</v>
      </c>
      <c r="C50" t="s">
        <v>172</v>
      </c>
      <c r="D50" s="70">
        <v>2870</v>
      </c>
      <c r="E50" s="29">
        <v>0.9</v>
      </c>
      <c r="F50" s="29">
        <v>0.88</v>
      </c>
      <c r="G50" s="29">
        <v>0.41</v>
      </c>
      <c r="H50" s="29" t="s">
        <v>41</v>
      </c>
      <c r="I50" s="29">
        <v>0.06</v>
      </c>
      <c r="J50" s="29">
        <v>0.37</v>
      </c>
      <c r="K50" s="29">
        <v>0.03</v>
      </c>
      <c r="L50" s="29">
        <v>0</v>
      </c>
      <c r="M50" s="29">
        <v>0</v>
      </c>
      <c r="N50" s="29">
        <v>0</v>
      </c>
      <c r="O50" s="29">
        <v>0.08</v>
      </c>
      <c r="P50" s="29">
        <v>0</v>
      </c>
      <c r="Q50" s="29" t="s">
        <v>41</v>
      </c>
      <c r="R50" s="29">
        <v>0.01</v>
      </c>
      <c r="S50" s="29">
        <v>0.01</v>
      </c>
      <c r="T50" s="29" t="s">
        <v>41</v>
      </c>
      <c r="U50" s="29" t="s">
        <v>41</v>
      </c>
      <c r="V50" s="29">
        <v>0.02</v>
      </c>
      <c r="W50" s="29">
        <v>7.0000000000000007E-2</v>
      </c>
      <c r="X50" s="29">
        <v>0.02</v>
      </c>
      <c r="Y50" s="29">
        <v>0.01</v>
      </c>
    </row>
    <row r="51" spans="1:25" x14ac:dyDescent="0.25">
      <c r="A51">
        <v>830</v>
      </c>
      <c r="B51" t="s">
        <v>217</v>
      </c>
      <c r="C51" t="s">
        <v>172</v>
      </c>
      <c r="D51" s="70">
        <v>8310</v>
      </c>
      <c r="E51" s="29">
        <v>0.92</v>
      </c>
      <c r="F51" s="29">
        <v>0.89</v>
      </c>
      <c r="G51" s="29">
        <v>0.36</v>
      </c>
      <c r="H51" s="29" t="s">
        <v>41</v>
      </c>
      <c r="I51" s="29">
        <v>0.08</v>
      </c>
      <c r="J51" s="29">
        <v>0.39</v>
      </c>
      <c r="K51" s="29">
        <v>0.05</v>
      </c>
      <c r="L51" s="29" t="s">
        <v>42</v>
      </c>
      <c r="M51" s="29">
        <v>0</v>
      </c>
      <c r="N51" s="29" t="s">
        <v>41</v>
      </c>
      <c r="O51" s="29">
        <v>0.08</v>
      </c>
      <c r="P51" s="29" t="s">
        <v>42</v>
      </c>
      <c r="Q51" s="29" t="s">
        <v>41</v>
      </c>
      <c r="R51" s="29">
        <v>0.02</v>
      </c>
      <c r="S51" s="29">
        <v>0.01</v>
      </c>
      <c r="T51" s="29" t="s">
        <v>41</v>
      </c>
      <c r="U51" s="29" t="s">
        <v>41</v>
      </c>
      <c r="V51" s="29">
        <v>0.01</v>
      </c>
      <c r="W51" s="29">
        <v>0.06</v>
      </c>
      <c r="X51" s="29">
        <v>0.02</v>
      </c>
      <c r="Y51" s="29">
        <v>0.01</v>
      </c>
    </row>
    <row r="52" spans="1:25" x14ac:dyDescent="0.25">
      <c r="A52">
        <v>878</v>
      </c>
      <c r="B52" t="s">
        <v>218</v>
      </c>
      <c r="C52" t="s">
        <v>184</v>
      </c>
      <c r="D52" s="70">
        <v>7600</v>
      </c>
      <c r="E52" s="29">
        <v>0.93</v>
      </c>
      <c r="F52" s="29">
        <v>0.91</v>
      </c>
      <c r="G52" s="29">
        <v>0.54</v>
      </c>
      <c r="H52" s="29" t="s">
        <v>41</v>
      </c>
      <c r="I52" s="29">
        <v>0.03</v>
      </c>
      <c r="J52" s="29">
        <v>0.33</v>
      </c>
      <c r="K52" s="29">
        <v>0.01</v>
      </c>
      <c r="L52" s="29">
        <v>0</v>
      </c>
      <c r="M52" s="29" t="s">
        <v>42</v>
      </c>
      <c r="N52" s="29" t="s">
        <v>41</v>
      </c>
      <c r="O52" s="29">
        <v>0.06</v>
      </c>
      <c r="P52" s="29" t="s">
        <v>42</v>
      </c>
      <c r="Q52" s="29" t="s">
        <v>41</v>
      </c>
      <c r="R52" s="29">
        <v>0.01</v>
      </c>
      <c r="S52" s="29">
        <v>0.01</v>
      </c>
      <c r="T52" s="29" t="s">
        <v>41</v>
      </c>
      <c r="U52" s="29">
        <v>0</v>
      </c>
      <c r="V52" s="29" t="s">
        <v>41</v>
      </c>
      <c r="W52" s="29">
        <v>0.05</v>
      </c>
      <c r="X52" s="29">
        <v>0.02</v>
      </c>
      <c r="Y52" s="29">
        <v>0.01</v>
      </c>
    </row>
    <row r="53" spans="1:25" x14ac:dyDescent="0.25">
      <c r="A53">
        <v>371</v>
      </c>
      <c r="B53" t="s">
        <v>219</v>
      </c>
      <c r="C53" t="s">
        <v>170</v>
      </c>
      <c r="D53" s="70">
        <v>3380</v>
      </c>
      <c r="E53" s="29">
        <v>0.89</v>
      </c>
      <c r="F53" s="29">
        <v>0.86</v>
      </c>
      <c r="G53" s="29">
        <v>0.28999999999999998</v>
      </c>
      <c r="H53" s="29" t="s">
        <v>42</v>
      </c>
      <c r="I53" s="29">
        <v>0.04</v>
      </c>
      <c r="J53" s="29">
        <v>0.49</v>
      </c>
      <c r="K53" s="29">
        <v>0.03</v>
      </c>
      <c r="L53" s="29" t="s">
        <v>42</v>
      </c>
      <c r="M53" s="29" t="s">
        <v>42</v>
      </c>
      <c r="N53" s="29">
        <v>0</v>
      </c>
      <c r="O53" s="29">
        <v>0.06</v>
      </c>
      <c r="P53" s="29">
        <v>0</v>
      </c>
      <c r="Q53" s="29">
        <v>0.01</v>
      </c>
      <c r="R53" s="29">
        <v>0.02</v>
      </c>
      <c r="S53" s="29">
        <v>0.01</v>
      </c>
      <c r="T53" s="29" t="s">
        <v>41</v>
      </c>
      <c r="U53" s="29" t="s">
        <v>41</v>
      </c>
      <c r="V53" s="29">
        <v>0.01</v>
      </c>
      <c r="W53" s="29">
        <v>7.0000000000000007E-2</v>
      </c>
      <c r="X53" s="29">
        <v>0.02</v>
      </c>
      <c r="Y53" s="29">
        <v>0.01</v>
      </c>
    </row>
    <row r="54" spans="1:25" x14ac:dyDescent="0.25">
      <c r="A54">
        <v>835</v>
      </c>
      <c r="B54" t="s">
        <v>220</v>
      </c>
      <c r="C54" t="s">
        <v>184</v>
      </c>
      <c r="D54" s="70">
        <v>4300</v>
      </c>
      <c r="E54" s="29">
        <v>0.93</v>
      </c>
      <c r="F54" s="29">
        <v>0.92</v>
      </c>
      <c r="G54" s="29">
        <v>0.34</v>
      </c>
      <c r="H54" s="29" t="s">
        <v>41</v>
      </c>
      <c r="I54" s="29">
        <v>0.02</v>
      </c>
      <c r="J54" s="29">
        <v>0.54</v>
      </c>
      <c r="K54" s="29" t="s">
        <v>41</v>
      </c>
      <c r="L54" s="29">
        <v>0</v>
      </c>
      <c r="M54" s="29" t="s">
        <v>41</v>
      </c>
      <c r="N54" s="29" t="s">
        <v>42</v>
      </c>
      <c r="O54" s="29">
        <v>0.06</v>
      </c>
      <c r="P54" s="29" t="s">
        <v>42</v>
      </c>
      <c r="Q54" s="29" t="s">
        <v>41</v>
      </c>
      <c r="R54" s="29">
        <v>0.01</v>
      </c>
      <c r="S54" s="29">
        <v>0.01</v>
      </c>
      <c r="T54" s="29" t="s">
        <v>41</v>
      </c>
      <c r="U54" s="29">
        <v>0</v>
      </c>
      <c r="V54" s="29">
        <v>0.01</v>
      </c>
      <c r="W54" s="29">
        <v>0.05</v>
      </c>
      <c r="X54" s="29">
        <v>0.01</v>
      </c>
      <c r="Y54" s="29">
        <v>0.01</v>
      </c>
    </row>
    <row r="55" spans="1:25" x14ac:dyDescent="0.25">
      <c r="A55">
        <v>332</v>
      </c>
      <c r="B55" t="s">
        <v>221</v>
      </c>
      <c r="C55" t="s">
        <v>174</v>
      </c>
      <c r="D55" s="70">
        <v>3830</v>
      </c>
      <c r="E55" s="29">
        <v>0.92</v>
      </c>
      <c r="F55" s="29">
        <v>0.9</v>
      </c>
      <c r="G55" s="29">
        <v>0.62</v>
      </c>
      <c r="H55" s="29" t="s">
        <v>41</v>
      </c>
      <c r="I55" s="29">
        <v>0.04</v>
      </c>
      <c r="J55" s="29">
        <v>0.1</v>
      </c>
      <c r="K55" s="29">
        <v>0.14000000000000001</v>
      </c>
      <c r="L55" s="29" t="s">
        <v>42</v>
      </c>
      <c r="M55" s="29">
        <v>0</v>
      </c>
      <c r="N55" s="29">
        <v>0</v>
      </c>
      <c r="O55" s="29">
        <v>7.0000000000000007E-2</v>
      </c>
      <c r="P55" s="29">
        <v>0</v>
      </c>
      <c r="Q55" s="29" t="s">
        <v>41</v>
      </c>
      <c r="R55" s="29">
        <v>0.01</v>
      </c>
      <c r="S55" s="29">
        <v>0.01</v>
      </c>
      <c r="T55" s="29" t="s">
        <v>41</v>
      </c>
      <c r="U55" s="29" t="s">
        <v>41</v>
      </c>
      <c r="V55" s="29">
        <v>0.01</v>
      </c>
      <c r="W55" s="29">
        <v>0.06</v>
      </c>
      <c r="X55" s="29">
        <v>0.02</v>
      </c>
      <c r="Y55" s="29">
        <v>0.01</v>
      </c>
    </row>
    <row r="56" spans="1:25" x14ac:dyDescent="0.25">
      <c r="A56">
        <v>840</v>
      </c>
      <c r="B56" t="s">
        <v>222</v>
      </c>
      <c r="C56" t="s">
        <v>166</v>
      </c>
      <c r="D56" s="70">
        <v>5310</v>
      </c>
      <c r="E56" s="29">
        <v>0.92</v>
      </c>
      <c r="F56" s="29">
        <v>0.9</v>
      </c>
      <c r="G56" s="29">
        <v>0.44</v>
      </c>
      <c r="H56" s="29" t="s">
        <v>41</v>
      </c>
      <c r="I56" s="29">
        <v>0.04</v>
      </c>
      <c r="J56" s="29">
        <v>0.35</v>
      </c>
      <c r="K56" s="29">
        <v>0.06</v>
      </c>
      <c r="L56" s="29">
        <v>0</v>
      </c>
      <c r="M56" s="29" t="s">
        <v>42</v>
      </c>
      <c r="N56" s="29">
        <v>0</v>
      </c>
      <c r="O56" s="29">
        <v>7.0000000000000007E-2</v>
      </c>
      <c r="P56" s="29">
        <v>0</v>
      </c>
      <c r="Q56" s="29" t="s">
        <v>41</v>
      </c>
      <c r="R56" s="29">
        <v>0.01</v>
      </c>
      <c r="S56" s="29">
        <v>0.01</v>
      </c>
      <c r="T56" s="29" t="s">
        <v>41</v>
      </c>
      <c r="U56" s="29" t="s">
        <v>41</v>
      </c>
      <c r="V56" s="29">
        <v>0.01</v>
      </c>
      <c r="W56" s="29">
        <v>0.05</v>
      </c>
      <c r="X56" s="29">
        <v>0.02</v>
      </c>
      <c r="Y56" s="29">
        <v>0.01</v>
      </c>
    </row>
    <row r="57" spans="1:25" x14ac:dyDescent="0.25">
      <c r="A57">
        <v>307</v>
      </c>
      <c r="B57" t="s">
        <v>223</v>
      </c>
      <c r="C57" t="s">
        <v>180</v>
      </c>
      <c r="D57" s="70">
        <v>2830</v>
      </c>
      <c r="E57" s="29">
        <v>0.94</v>
      </c>
      <c r="F57" s="29">
        <v>0.94</v>
      </c>
      <c r="G57" s="29">
        <v>0.26</v>
      </c>
      <c r="H57" s="29" t="s">
        <v>41</v>
      </c>
      <c r="I57" s="29">
        <v>0.01</v>
      </c>
      <c r="J57" s="29">
        <v>0.63</v>
      </c>
      <c r="K57" s="29">
        <v>0.02</v>
      </c>
      <c r="L57" s="29">
        <v>0</v>
      </c>
      <c r="M57" s="29">
        <v>0</v>
      </c>
      <c r="N57" s="29" t="s">
        <v>42</v>
      </c>
      <c r="O57" s="29">
        <v>0.01</v>
      </c>
      <c r="P57" s="29">
        <v>0</v>
      </c>
      <c r="Q57" s="29" t="s">
        <v>42</v>
      </c>
      <c r="R57" s="29" t="s">
        <v>41</v>
      </c>
      <c r="S57" s="29" t="s">
        <v>41</v>
      </c>
      <c r="T57" s="29" t="s">
        <v>41</v>
      </c>
      <c r="U57" s="29">
        <v>0</v>
      </c>
      <c r="V57" s="29" t="s">
        <v>41</v>
      </c>
      <c r="W57" s="29">
        <v>0.03</v>
      </c>
      <c r="X57" s="29">
        <v>0.01</v>
      </c>
      <c r="Y57" s="29">
        <v>0.01</v>
      </c>
    </row>
    <row r="58" spans="1:25" x14ac:dyDescent="0.25">
      <c r="A58">
        <v>811</v>
      </c>
      <c r="B58" t="s">
        <v>224</v>
      </c>
      <c r="C58" t="s">
        <v>170</v>
      </c>
      <c r="D58" s="70">
        <v>3860</v>
      </c>
      <c r="E58" s="29">
        <v>0.93</v>
      </c>
      <c r="F58" s="29">
        <v>0.92</v>
      </c>
      <c r="G58" s="29">
        <v>0.33</v>
      </c>
      <c r="H58" s="29" t="s">
        <v>41</v>
      </c>
      <c r="I58" s="29">
        <v>0.06</v>
      </c>
      <c r="J58" s="29">
        <v>0.39</v>
      </c>
      <c r="K58" s="29">
        <v>0.13</v>
      </c>
      <c r="L58" s="29" t="s">
        <v>42</v>
      </c>
      <c r="M58" s="29">
        <v>0</v>
      </c>
      <c r="N58" s="29" t="s">
        <v>42</v>
      </c>
      <c r="O58" s="29">
        <v>0.08</v>
      </c>
      <c r="P58" s="29">
        <v>0</v>
      </c>
      <c r="Q58" s="29" t="s">
        <v>41</v>
      </c>
      <c r="R58" s="29">
        <v>0.01</v>
      </c>
      <c r="S58" s="29">
        <v>0.01</v>
      </c>
      <c r="T58" s="29" t="s">
        <v>41</v>
      </c>
      <c r="U58" s="29" t="s">
        <v>42</v>
      </c>
      <c r="V58" s="29" t="s">
        <v>41</v>
      </c>
      <c r="W58" s="29">
        <v>0.05</v>
      </c>
      <c r="X58" s="29">
        <v>0.01</v>
      </c>
      <c r="Y58" s="29">
        <v>0.01</v>
      </c>
    </row>
    <row r="59" spans="1:25" x14ac:dyDescent="0.25">
      <c r="A59">
        <v>845</v>
      </c>
      <c r="B59" t="s">
        <v>225</v>
      </c>
      <c r="C59" t="s">
        <v>182</v>
      </c>
      <c r="D59" s="70">
        <v>5250</v>
      </c>
      <c r="E59" s="29">
        <v>0.91</v>
      </c>
      <c r="F59" s="29">
        <v>0.89</v>
      </c>
      <c r="G59" s="29">
        <v>0.48</v>
      </c>
      <c r="H59" s="29" t="s">
        <v>41</v>
      </c>
      <c r="I59" s="29">
        <v>0.02</v>
      </c>
      <c r="J59" s="29">
        <v>0.18</v>
      </c>
      <c r="K59" s="29">
        <v>0.2</v>
      </c>
      <c r="L59" s="29">
        <v>0</v>
      </c>
      <c r="M59" s="29" t="s">
        <v>42</v>
      </c>
      <c r="N59" s="29" t="s">
        <v>42</v>
      </c>
      <c r="O59" s="29">
        <v>0.04</v>
      </c>
      <c r="P59" s="29">
        <v>0</v>
      </c>
      <c r="Q59" s="29" t="s">
        <v>41</v>
      </c>
      <c r="R59" s="29">
        <v>0.01</v>
      </c>
      <c r="S59" s="29">
        <v>0.01</v>
      </c>
      <c r="T59" s="29">
        <v>0.01</v>
      </c>
      <c r="U59" s="29">
        <v>0</v>
      </c>
      <c r="V59" s="29">
        <v>0.01</v>
      </c>
      <c r="W59" s="29">
        <v>0.04</v>
      </c>
      <c r="X59" s="29">
        <v>0.03</v>
      </c>
      <c r="Y59" s="29">
        <v>0.02</v>
      </c>
    </row>
    <row r="60" spans="1:25" x14ac:dyDescent="0.25">
      <c r="A60">
        <v>308</v>
      </c>
      <c r="B60" t="s">
        <v>226</v>
      </c>
      <c r="C60" t="s">
        <v>180</v>
      </c>
      <c r="D60" s="70">
        <v>3740</v>
      </c>
      <c r="E60" s="29">
        <v>0.93</v>
      </c>
      <c r="F60" s="29">
        <v>0.92</v>
      </c>
      <c r="G60" s="29">
        <v>0.21</v>
      </c>
      <c r="H60" s="29" t="s">
        <v>41</v>
      </c>
      <c r="I60" s="29">
        <v>0.03</v>
      </c>
      <c r="J60" s="29">
        <v>0.6</v>
      </c>
      <c r="K60" s="29">
        <v>0.08</v>
      </c>
      <c r="L60" s="29">
        <v>0</v>
      </c>
      <c r="M60" s="29" t="s">
        <v>42</v>
      </c>
      <c r="N60" s="29" t="s">
        <v>41</v>
      </c>
      <c r="O60" s="29">
        <v>0.03</v>
      </c>
      <c r="P60" s="29">
        <v>0</v>
      </c>
      <c r="Q60" s="29" t="s">
        <v>41</v>
      </c>
      <c r="R60" s="29">
        <v>0.01</v>
      </c>
      <c r="S60" s="29">
        <v>0.01</v>
      </c>
      <c r="T60" s="29" t="s">
        <v>41</v>
      </c>
      <c r="U60" s="29" t="s">
        <v>42</v>
      </c>
      <c r="V60" s="29" t="s">
        <v>41</v>
      </c>
      <c r="W60" s="29">
        <v>0.04</v>
      </c>
      <c r="X60" s="29">
        <v>0.01</v>
      </c>
      <c r="Y60" s="29">
        <v>0.02</v>
      </c>
    </row>
    <row r="61" spans="1:25" x14ac:dyDescent="0.25">
      <c r="A61">
        <v>881</v>
      </c>
      <c r="B61" t="s">
        <v>227</v>
      </c>
      <c r="C61" t="s">
        <v>176</v>
      </c>
      <c r="D61" s="70">
        <v>15500</v>
      </c>
      <c r="E61" s="29">
        <v>0.92</v>
      </c>
      <c r="F61" s="29">
        <v>0.89</v>
      </c>
      <c r="G61" s="29">
        <v>0.32</v>
      </c>
      <c r="H61" s="29" t="s">
        <v>41</v>
      </c>
      <c r="I61" s="29">
        <v>0.04</v>
      </c>
      <c r="J61" s="29">
        <v>0.37</v>
      </c>
      <c r="K61" s="29">
        <v>0.15</v>
      </c>
      <c r="L61" s="29" t="s">
        <v>42</v>
      </c>
      <c r="M61" s="29" t="s">
        <v>42</v>
      </c>
      <c r="N61" s="29" t="s">
        <v>41</v>
      </c>
      <c r="O61" s="29">
        <v>0.05</v>
      </c>
      <c r="P61" s="29" t="s">
        <v>42</v>
      </c>
      <c r="Q61" s="29" t="s">
        <v>41</v>
      </c>
      <c r="R61" s="29">
        <v>0.01</v>
      </c>
      <c r="S61" s="29">
        <v>0.01</v>
      </c>
      <c r="T61" s="29" t="s">
        <v>41</v>
      </c>
      <c r="U61" s="29" t="s">
        <v>41</v>
      </c>
      <c r="V61" s="29">
        <v>0.01</v>
      </c>
      <c r="W61" s="29">
        <v>0.05</v>
      </c>
      <c r="X61" s="29">
        <v>0.02</v>
      </c>
      <c r="Y61" s="29">
        <v>0.01</v>
      </c>
    </row>
    <row r="62" spans="1:25" x14ac:dyDescent="0.25">
      <c r="A62">
        <v>390</v>
      </c>
      <c r="B62" t="s">
        <v>228</v>
      </c>
      <c r="C62" t="s">
        <v>166</v>
      </c>
      <c r="D62" s="70">
        <v>2130</v>
      </c>
      <c r="E62" s="29">
        <v>0.9</v>
      </c>
      <c r="F62" s="29">
        <v>0.88</v>
      </c>
      <c r="G62" s="29">
        <v>0.34</v>
      </c>
      <c r="H62" s="29" t="s">
        <v>41</v>
      </c>
      <c r="I62" s="29">
        <v>0.06</v>
      </c>
      <c r="J62" s="29">
        <v>0.47</v>
      </c>
      <c r="K62" s="29">
        <v>0</v>
      </c>
      <c r="L62" s="29">
        <v>0</v>
      </c>
      <c r="M62" s="29">
        <v>0</v>
      </c>
      <c r="N62" s="29">
        <v>0</v>
      </c>
      <c r="O62" s="29">
        <v>0.09</v>
      </c>
      <c r="P62" s="29">
        <v>0</v>
      </c>
      <c r="Q62" s="29">
        <v>0.01</v>
      </c>
      <c r="R62" s="29">
        <v>0.01</v>
      </c>
      <c r="S62" s="29">
        <v>0.01</v>
      </c>
      <c r="T62" s="29" t="s">
        <v>41</v>
      </c>
      <c r="U62" s="29" t="s">
        <v>41</v>
      </c>
      <c r="V62" s="29">
        <v>0.01</v>
      </c>
      <c r="W62" s="29">
        <v>0.06</v>
      </c>
      <c r="X62" s="29">
        <v>0.02</v>
      </c>
      <c r="Y62" s="29">
        <v>0.01</v>
      </c>
    </row>
    <row r="63" spans="1:25" x14ac:dyDescent="0.25">
      <c r="A63">
        <v>916</v>
      </c>
      <c r="B63" t="s">
        <v>229</v>
      </c>
      <c r="C63" t="s">
        <v>184</v>
      </c>
      <c r="D63" s="70">
        <v>6640</v>
      </c>
      <c r="E63" s="29">
        <v>0.92</v>
      </c>
      <c r="F63" s="29">
        <v>0.9</v>
      </c>
      <c r="G63" s="29">
        <v>0.3</v>
      </c>
      <c r="H63" s="29" t="s">
        <v>41</v>
      </c>
      <c r="I63" s="29">
        <v>0.03</v>
      </c>
      <c r="J63" s="29">
        <v>0.5</v>
      </c>
      <c r="K63" s="29">
        <v>7.0000000000000007E-2</v>
      </c>
      <c r="L63" s="29" t="s">
        <v>42</v>
      </c>
      <c r="M63" s="29" t="s">
        <v>42</v>
      </c>
      <c r="N63" s="29">
        <v>0</v>
      </c>
      <c r="O63" s="29">
        <v>0.05</v>
      </c>
      <c r="P63" s="29" t="s">
        <v>42</v>
      </c>
      <c r="Q63" s="29" t="s">
        <v>41</v>
      </c>
      <c r="R63" s="29">
        <v>0.01</v>
      </c>
      <c r="S63" s="29">
        <v>0.01</v>
      </c>
      <c r="T63" s="29" t="s">
        <v>41</v>
      </c>
      <c r="U63" s="29" t="s">
        <v>41</v>
      </c>
      <c r="V63" s="29">
        <v>0.01</v>
      </c>
      <c r="W63" s="29">
        <v>0.05</v>
      </c>
      <c r="X63" s="29">
        <v>0.01</v>
      </c>
      <c r="Y63" s="29">
        <v>0.02</v>
      </c>
    </row>
    <row r="64" spans="1:25" x14ac:dyDescent="0.25">
      <c r="A64">
        <v>203</v>
      </c>
      <c r="B64" t="s">
        <v>230</v>
      </c>
      <c r="C64" t="s">
        <v>180</v>
      </c>
      <c r="D64" s="70">
        <v>2110</v>
      </c>
      <c r="E64" s="29">
        <v>0.92</v>
      </c>
      <c r="F64" s="29">
        <v>0.91</v>
      </c>
      <c r="G64" s="29">
        <v>0.12</v>
      </c>
      <c r="H64" s="29" t="s">
        <v>41</v>
      </c>
      <c r="I64" s="29">
        <v>0.02</v>
      </c>
      <c r="J64" s="29">
        <v>0.63</v>
      </c>
      <c r="K64" s="29">
        <v>0.12</v>
      </c>
      <c r="L64" s="29">
        <v>0</v>
      </c>
      <c r="M64" s="29">
        <v>0</v>
      </c>
      <c r="N64" s="29">
        <v>0</v>
      </c>
      <c r="O64" s="29">
        <v>0.03</v>
      </c>
      <c r="P64" s="29">
        <v>0</v>
      </c>
      <c r="Q64" s="29" t="s">
        <v>41</v>
      </c>
      <c r="R64" s="29">
        <v>0.01</v>
      </c>
      <c r="S64" s="29">
        <v>0.01</v>
      </c>
      <c r="T64" s="29">
        <v>0</v>
      </c>
      <c r="U64" s="29" t="s">
        <v>42</v>
      </c>
      <c r="V64" s="29">
        <v>0.01</v>
      </c>
      <c r="W64" s="29">
        <v>0.04</v>
      </c>
      <c r="X64" s="29">
        <v>0.01</v>
      </c>
      <c r="Y64" s="29">
        <v>0.02</v>
      </c>
    </row>
    <row r="65" spans="1:25" x14ac:dyDescent="0.25">
      <c r="A65">
        <v>204</v>
      </c>
      <c r="B65" t="s">
        <v>231</v>
      </c>
      <c r="C65" t="s">
        <v>178</v>
      </c>
      <c r="D65" s="70">
        <v>1610</v>
      </c>
      <c r="E65" s="29">
        <v>0.92</v>
      </c>
      <c r="F65" s="29">
        <v>0.92</v>
      </c>
      <c r="G65" s="29">
        <v>0.25</v>
      </c>
      <c r="H65" s="29">
        <v>0</v>
      </c>
      <c r="I65" s="29">
        <v>0.03</v>
      </c>
      <c r="J65" s="29">
        <v>0.52</v>
      </c>
      <c r="K65" s="29">
        <v>0.12</v>
      </c>
      <c r="L65" s="29">
        <v>0</v>
      </c>
      <c r="M65" s="29">
        <v>0</v>
      </c>
      <c r="N65" s="29" t="s">
        <v>42</v>
      </c>
      <c r="O65" s="29">
        <v>0.02</v>
      </c>
      <c r="P65" s="29">
        <v>0</v>
      </c>
      <c r="Q65" s="29">
        <v>0</v>
      </c>
      <c r="R65" s="29" t="s">
        <v>41</v>
      </c>
      <c r="S65" s="29" t="s">
        <v>42</v>
      </c>
      <c r="T65" s="29">
        <v>0</v>
      </c>
      <c r="U65" s="29" t="s">
        <v>42</v>
      </c>
      <c r="V65" s="29" t="s">
        <v>41</v>
      </c>
      <c r="W65" s="29">
        <v>0.05</v>
      </c>
      <c r="X65" s="29">
        <v>0.01</v>
      </c>
      <c r="Y65" s="29">
        <v>0.02</v>
      </c>
    </row>
    <row r="66" spans="1:25" x14ac:dyDescent="0.25">
      <c r="A66">
        <v>876</v>
      </c>
      <c r="B66" t="s">
        <v>232</v>
      </c>
      <c r="C66" t="s">
        <v>168</v>
      </c>
      <c r="D66" s="70">
        <v>1400</v>
      </c>
      <c r="E66" s="29">
        <v>0.9</v>
      </c>
      <c r="F66" s="29">
        <v>0.89</v>
      </c>
      <c r="G66" s="29">
        <v>0.51</v>
      </c>
      <c r="H66" s="29">
        <v>0</v>
      </c>
      <c r="I66" s="29">
        <v>0.02</v>
      </c>
      <c r="J66" s="29">
        <v>0.2</v>
      </c>
      <c r="K66" s="29">
        <v>0.15</v>
      </c>
      <c r="L66" s="29">
        <v>0</v>
      </c>
      <c r="M66" s="29">
        <v>0</v>
      </c>
      <c r="N66" s="29">
        <v>0</v>
      </c>
      <c r="O66" s="29">
        <v>0.06</v>
      </c>
      <c r="P66" s="29">
        <v>0</v>
      </c>
      <c r="Q66" s="29" t="s">
        <v>41</v>
      </c>
      <c r="R66" s="29">
        <v>0.01</v>
      </c>
      <c r="S66" s="29">
        <v>0.01</v>
      </c>
      <c r="T66" s="29" t="s">
        <v>42</v>
      </c>
      <c r="U66" s="29" t="s">
        <v>41</v>
      </c>
      <c r="V66" s="29">
        <v>0.01</v>
      </c>
      <c r="W66" s="29">
        <v>0.06</v>
      </c>
      <c r="X66" s="29">
        <v>0.02</v>
      </c>
      <c r="Y66" s="29">
        <v>0.01</v>
      </c>
    </row>
    <row r="67" spans="1:25" x14ac:dyDescent="0.25">
      <c r="A67">
        <v>205</v>
      </c>
      <c r="B67" t="s">
        <v>233</v>
      </c>
      <c r="C67" t="s">
        <v>178</v>
      </c>
      <c r="D67" s="70">
        <v>1120</v>
      </c>
      <c r="E67" s="29">
        <v>0.91</v>
      </c>
      <c r="F67" s="29">
        <v>0.91</v>
      </c>
      <c r="G67" s="29">
        <v>0.2</v>
      </c>
      <c r="H67" s="29">
        <v>0.01</v>
      </c>
      <c r="I67" s="29">
        <v>0.01</v>
      </c>
      <c r="J67" s="29">
        <v>0.63</v>
      </c>
      <c r="K67" s="29">
        <v>0.05</v>
      </c>
      <c r="L67" s="29">
        <v>0</v>
      </c>
      <c r="M67" s="29">
        <v>0</v>
      </c>
      <c r="N67" s="29" t="s">
        <v>42</v>
      </c>
      <c r="O67" s="29">
        <v>0.01</v>
      </c>
      <c r="P67" s="29" t="s">
        <v>42</v>
      </c>
      <c r="Q67" s="29" t="s">
        <v>42</v>
      </c>
      <c r="R67" s="29" t="s">
        <v>42</v>
      </c>
      <c r="S67" s="29" t="s">
        <v>42</v>
      </c>
      <c r="T67" s="29" t="s">
        <v>42</v>
      </c>
      <c r="U67" s="29">
        <v>0</v>
      </c>
      <c r="V67" s="29">
        <v>0</v>
      </c>
      <c r="W67" s="29">
        <v>0.05</v>
      </c>
      <c r="X67" s="29" t="s">
        <v>41</v>
      </c>
      <c r="Y67" s="29">
        <v>0.04</v>
      </c>
    </row>
    <row r="68" spans="1:25" x14ac:dyDescent="0.25">
      <c r="A68">
        <v>850</v>
      </c>
      <c r="B68" t="s">
        <v>234</v>
      </c>
      <c r="C68" t="s">
        <v>182</v>
      </c>
      <c r="D68" s="70">
        <v>13660</v>
      </c>
      <c r="E68" s="29">
        <v>0.92</v>
      </c>
      <c r="F68" s="29">
        <v>0.9</v>
      </c>
      <c r="G68" s="29">
        <v>0.38</v>
      </c>
      <c r="H68" s="29" t="s">
        <v>41</v>
      </c>
      <c r="I68" s="29">
        <v>0.03</v>
      </c>
      <c r="J68" s="29">
        <v>0.06</v>
      </c>
      <c r="K68" s="29">
        <v>0.43</v>
      </c>
      <c r="L68" s="29" t="s">
        <v>41</v>
      </c>
      <c r="M68" s="29" t="s">
        <v>42</v>
      </c>
      <c r="N68" s="29" t="s">
        <v>41</v>
      </c>
      <c r="O68" s="29">
        <v>0.05</v>
      </c>
      <c r="P68" s="29" t="s">
        <v>41</v>
      </c>
      <c r="Q68" s="29" t="s">
        <v>41</v>
      </c>
      <c r="R68" s="29">
        <v>0.01</v>
      </c>
      <c r="S68" s="29">
        <v>0.01</v>
      </c>
      <c r="T68" s="29" t="s">
        <v>41</v>
      </c>
      <c r="U68" s="29">
        <v>0</v>
      </c>
      <c r="V68" s="29">
        <v>0.01</v>
      </c>
      <c r="W68" s="29">
        <v>0.05</v>
      </c>
      <c r="X68" s="29">
        <v>0.01</v>
      </c>
      <c r="Y68" s="29">
        <v>0.01</v>
      </c>
    </row>
    <row r="69" spans="1:25" x14ac:dyDescent="0.25">
      <c r="A69">
        <v>309</v>
      </c>
      <c r="B69" t="s">
        <v>235</v>
      </c>
      <c r="C69" t="s">
        <v>178</v>
      </c>
      <c r="D69" s="70">
        <v>2140</v>
      </c>
      <c r="E69" s="29">
        <v>0.92</v>
      </c>
      <c r="F69" s="29">
        <v>0.92</v>
      </c>
      <c r="G69" s="29">
        <v>0.3</v>
      </c>
      <c r="H69" s="29" t="s">
        <v>41</v>
      </c>
      <c r="I69" s="29">
        <v>7.0000000000000007E-2</v>
      </c>
      <c r="J69" s="29">
        <v>0.38</v>
      </c>
      <c r="K69" s="29">
        <v>0.17</v>
      </c>
      <c r="L69" s="29">
        <v>0</v>
      </c>
      <c r="M69" s="29">
        <v>0</v>
      </c>
      <c r="N69" s="29">
        <v>0</v>
      </c>
      <c r="O69" s="29">
        <v>0.01</v>
      </c>
      <c r="P69" s="29" t="s">
        <v>42</v>
      </c>
      <c r="Q69" s="29" t="s">
        <v>41</v>
      </c>
      <c r="R69" s="29" t="s">
        <v>42</v>
      </c>
      <c r="S69" s="29" t="s">
        <v>42</v>
      </c>
      <c r="T69" s="29" t="s">
        <v>42</v>
      </c>
      <c r="U69" s="29">
        <v>0</v>
      </c>
      <c r="V69" s="29" t="s">
        <v>41</v>
      </c>
      <c r="W69" s="29">
        <v>0.05</v>
      </c>
      <c r="X69" s="29">
        <v>0.01</v>
      </c>
      <c r="Y69" s="29">
        <v>0.02</v>
      </c>
    </row>
    <row r="70" spans="1:25" x14ac:dyDescent="0.25">
      <c r="A70">
        <v>310</v>
      </c>
      <c r="B70" t="s">
        <v>236</v>
      </c>
      <c r="C70" t="s">
        <v>180</v>
      </c>
      <c r="D70" s="70">
        <v>2120</v>
      </c>
      <c r="E70" s="29">
        <v>0.95</v>
      </c>
      <c r="F70" s="29">
        <v>0.94</v>
      </c>
      <c r="G70" s="29">
        <v>0.33</v>
      </c>
      <c r="H70" s="29" t="s">
        <v>41</v>
      </c>
      <c r="I70" s="29">
        <v>0.01</v>
      </c>
      <c r="J70" s="29">
        <v>0.47</v>
      </c>
      <c r="K70" s="29">
        <v>0.13</v>
      </c>
      <c r="L70" s="29">
        <v>0</v>
      </c>
      <c r="M70" s="29">
        <v>0</v>
      </c>
      <c r="N70" s="29" t="s">
        <v>42</v>
      </c>
      <c r="O70" s="29">
        <v>0.01</v>
      </c>
      <c r="P70" s="29">
        <v>0</v>
      </c>
      <c r="Q70" s="29" t="s">
        <v>42</v>
      </c>
      <c r="R70" s="29" t="s">
        <v>41</v>
      </c>
      <c r="S70" s="29" t="s">
        <v>42</v>
      </c>
      <c r="T70" s="29" t="s">
        <v>41</v>
      </c>
      <c r="U70" s="29">
        <v>0</v>
      </c>
      <c r="V70" s="29" t="s">
        <v>41</v>
      </c>
      <c r="W70" s="29">
        <v>0.03</v>
      </c>
      <c r="X70" s="29">
        <v>0.01</v>
      </c>
      <c r="Y70" s="29">
        <v>0.01</v>
      </c>
    </row>
    <row r="71" spans="1:25" x14ac:dyDescent="0.25">
      <c r="A71">
        <v>805</v>
      </c>
      <c r="B71" t="s">
        <v>237</v>
      </c>
      <c r="C71" t="s">
        <v>166</v>
      </c>
      <c r="D71" s="70">
        <v>1150</v>
      </c>
      <c r="E71" s="29">
        <v>0.9</v>
      </c>
      <c r="F71" s="29">
        <v>0.89</v>
      </c>
      <c r="G71" s="29">
        <v>0.44</v>
      </c>
      <c r="H71" s="29">
        <v>0</v>
      </c>
      <c r="I71" s="29">
        <v>0.04</v>
      </c>
      <c r="J71" s="29">
        <v>0.14000000000000001</v>
      </c>
      <c r="K71" s="29">
        <v>0.27</v>
      </c>
      <c r="L71" s="29">
        <v>0</v>
      </c>
      <c r="M71" s="29">
        <v>0</v>
      </c>
      <c r="N71" s="29" t="s">
        <v>42</v>
      </c>
      <c r="O71" s="29">
        <v>0.08</v>
      </c>
      <c r="P71" s="29">
        <v>0</v>
      </c>
      <c r="Q71" s="29" t="s">
        <v>42</v>
      </c>
      <c r="R71" s="29" t="s">
        <v>41</v>
      </c>
      <c r="S71" s="29" t="s">
        <v>41</v>
      </c>
      <c r="T71" s="29" t="s">
        <v>42</v>
      </c>
      <c r="U71" s="29" t="s">
        <v>42</v>
      </c>
      <c r="V71" s="29">
        <v>0.01</v>
      </c>
      <c r="W71" s="29">
        <v>7.0000000000000007E-2</v>
      </c>
      <c r="X71" s="29">
        <v>0.02</v>
      </c>
      <c r="Y71" s="29">
        <v>0.01</v>
      </c>
    </row>
    <row r="72" spans="1:25" x14ac:dyDescent="0.25">
      <c r="A72">
        <v>311</v>
      </c>
      <c r="B72" t="s">
        <v>238</v>
      </c>
      <c r="C72" t="s">
        <v>180</v>
      </c>
      <c r="D72" s="70">
        <v>3020</v>
      </c>
      <c r="E72" s="29">
        <v>0.94</v>
      </c>
      <c r="F72" s="29">
        <v>0.93</v>
      </c>
      <c r="G72" s="29">
        <v>0.31</v>
      </c>
      <c r="H72" s="29" t="s">
        <v>42</v>
      </c>
      <c r="I72" s="29">
        <v>0.04</v>
      </c>
      <c r="J72" s="29">
        <v>0.28000000000000003</v>
      </c>
      <c r="K72" s="29">
        <v>0.3</v>
      </c>
      <c r="L72" s="29">
        <v>0</v>
      </c>
      <c r="M72" s="29">
        <v>0</v>
      </c>
      <c r="N72" s="29">
        <v>0</v>
      </c>
      <c r="O72" s="29">
        <v>0.05</v>
      </c>
      <c r="P72" s="29">
        <v>0</v>
      </c>
      <c r="Q72" s="29" t="s">
        <v>42</v>
      </c>
      <c r="R72" s="29">
        <v>0.01</v>
      </c>
      <c r="S72" s="29">
        <v>0.01</v>
      </c>
      <c r="T72" s="29" t="s">
        <v>42</v>
      </c>
      <c r="U72" s="29" t="s">
        <v>42</v>
      </c>
      <c r="V72" s="29" t="s">
        <v>41</v>
      </c>
      <c r="W72" s="29">
        <v>0.04</v>
      </c>
      <c r="X72" s="29">
        <v>0.01</v>
      </c>
      <c r="Y72" s="29">
        <v>0.01</v>
      </c>
    </row>
    <row r="73" spans="1:25" x14ac:dyDescent="0.25">
      <c r="A73">
        <v>884</v>
      </c>
      <c r="B73" t="s">
        <v>239</v>
      </c>
      <c r="C73" t="s">
        <v>174</v>
      </c>
      <c r="D73" s="70">
        <v>1790</v>
      </c>
      <c r="E73" s="29">
        <v>0.92</v>
      </c>
      <c r="F73" s="29">
        <v>0.9</v>
      </c>
      <c r="G73" s="29">
        <v>0.34</v>
      </c>
      <c r="H73" s="29" t="s">
        <v>41</v>
      </c>
      <c r="I73" s="29">
        <v>0.04</v>
      </c>
      <c r="J73" s="29">
        <v>0.16</v>
      </c>
      <c r="K73" s="29">
        <v>0.36</v>
      </c>
      <c r="L73" s="29">
        <v>0</v>
      </c>
      <c r="M73" s="29">
        <v>0</v>
      </c>
      <c r="N73" s="29" t="s">
        <v>41</v>
      </c>
      <c r="O73" s="29">
        <v>0.05</v>
      </c>
      <c r="P73" s="29">
        <v>0</v>
      </c>
      <c r="Q73" s="29" t="s">
        <v>41</v>
      </c>
      <c r="R73" s="29">
        <v>0.01</v>
      </c>
      <c r="S73" s="29">
        <v>0.01</v>
      </c>
      <c r="T73" s="29">
        <v>0.01</v>
      </c>
      <c r="U73" s="29" t="s">
        <v>42</v>
      </c>
      <c r="V73" s="29" t="s">
        <v>41</v>
      </c>
      <c r="W73" s="29">
        <v>0.05</v>
      </c>
      <c r="X73" s="29">
        <v>0.02</v>
      </c>
      <c r="Y73" s="29">
        <v>0.01</v>
      </c>
    </row>
    <row r="74" spans="1:25" x14ac:dyDescent="0.25">
      <c r="A74">
        <v>919</v>
      </c>
      <c r="B74" t="s">
        <v>240</v>
      </c>
      <c r="C74" t="s">
        <v>176</v>
      </c>
      <c r="D74" s="70">
        <v>12710</v>
      </c>
      <c r="E74" s="29">
        <v>0.94</v>
      </c>
      <c r="F74" s="29">
        <v>0.93</v>
      </c>
      <c r="G74" s="29">
        <v>0.3</v>
      </c>
      <c r="H74" s="29" t="s">
        <v>41</v>
      </c>
      <c r="I74" s="29">
        <v>0.02</v>
      </c>
      <c r="J74" s="29">
        <v>0.6</v>
      </c>
      <c r="K74" s="29">
        <v>0.01</v>
      </c>
      <c r="L74" s="29">
        <v>0</v>
      </c>
      <c r="M74" s="29" t="s">
        <v>42</v>
      </c>
      <c r="N74" s="29" t="s">
        <v>41</v>
      </c>
      <c r="O74" s="29">
        <v>0.03</v>
      </c>
      <c r="P74" s="29" t="s">
        <v>42</v>
      </c>
      <c r="Q74" s="29" t="s">
        <v>41</v>
      </c>
      <c r="R74" s="29">
        <v>0.01</v>
      </c>
      <c r="S74" s="29" t="s">
        <v>41</v>
      </c>
      <c r="T74" s="29" t="s">
        <v>41</v>
      </c>
      <c r="U74" s="29" t="s">
        <v>41</v>
      </c>
      <c r="V74" s="29" t="s">
        <v>41</v>
      </c>
      <c r="W74" s="29">
        <v>0.03</v>
      </c>
      <c r="X74" s="29">
        <v>0.01</v>
      </c>
      <c r="Y74" s="29">
        <v>0.01</v>
      </c>
    </row>
    <row r="75" spans="1:25" x14ac:dyDescent="0.25">
      <c r="A75">
        <v>312</v>
      </c>
      <c r="B75" t="s">
        <v>241</v>
      </c>
      <c r="C75" t="s">
        <v>180</v>
      </c>
      <c r="D75" s="70">
        <v>2970</v>
      </c>
      <c r="E75" s="29">
        <v>0.92</v>
      </c>
      <c r="F75" s="29">
        <v>0.91</v>
      </c>
      <c r="G75" s="29">
        <v>0.28000000000000003</v>
      </c>
      <c r="H75" s="29" t="s">
        <v>41</v>
      </c>
      <c r="I75" s="29">
        <v>0.02</v>
      </c>
      <c r="J75" s="29">
        <v>0.59</v>
      </c>
      <c r="K75" s="29">
        <v>0.01</v>
      </c>
      <c r="L75" s="29">
        <v>0</v>
      </c>
      <c r="M75" s="29">
        <v>0</v>
      </c>
      <c r="N75" s="29" t="s">
        <v>42</v>
      </c>
      <c r="O75" s="29">
        <v>0.04</v>
      </c>
      <c r="P75" s="29" t="s">
        <v>42</v>
      </c>
      <c r="Q75" s="29" t="s">
        <v>41</v>
      </c>
      <c r="R75" s="29">
        <v>0.01</v>
      </c>
      <c r="S75" s="29">
        <v>0.01</v>
      </c>
      <c r="T75" s="29" t="s">
        <v>41</v>
      </c>
      <c r="U75" s="29" t="s">
        <v>42</v>
      </c>
      <c r="V75" s="29">
        <v>0.01</v>
      </c>
      <c r="W75" s="29">
        <v>0.05</v>
      </c>
      <c r="X75" s="29">
        <v>0.01</v>
      </c>
      <c r="Y75" s="29">
        <v>0.02</v>
      </c>
    </row>
    <row r="76" spans="1:25" x14ac:dyDescent="0.25">
      <c r="A76">
        <v>313</v>
      </c>
      <c r="B76" t="s">
        <v>242</v>
      </c>
      <c r="C76" t="s">
        <v>180</v>
      </c>
      <c r="D76" s="70">
        <v>2640</v>
      </c>
      <c r="E76" s="29">
        <v>0.93</v>
      </c>
      <c r="F76" s="29">
        <v>0.93</v>
      </c>
      <c r="G76" s="29">
        <v>0.24</v>
      </c>
      <c r="H76" s="29" t="s">
        <v>41</v>
      </c>
      <c r="I76" s="29">
        <v>0.02</v>
      </c>
      <c r="J76" s="29">
        <v>0.63</v>
      </c>
      <c r="K76" s="29">
        <v>0.03</v>
      </c>
      <c r="L76" s="29">
        <v>0</v>
      </c>
      <c r="M76" s="29">
        <v>0</v>
      </c>
      <c r="N76" s="29" t="s">
        <v>42</v>
      </c>
      <c r="O76" s="29">
        <v>0.03</v>
      </c>
      <c r="P76" s="29">
        <v>0</v>
      </c>
      <c r="Q76" s="29" t="s">
        <v>41</v>
      </c>
      <c r="R76" s="29" t="s">
        <v>41</v>
      </c>
      <c r="S76" s="29" t="s">
        <v>41</v>
      </c>
      <c r="T76" s="29">
        <v>0</v>
      </c>
      <c r="U76" s="29">
        <v>0</v>
      </c>
      <c r="V76" s="29" t="s">
        <v>41</v>
      </c>
      <c r="W76" s="29">
        <v>0.04</v>
      </c>
      <c r="X76" s="29">
        <v>0.01</v>
      </c>
      <c r="Y76" s="29">
        <v>0.02</v>
      </c>
    </row>
    <row r="77" spans="1:25" x14ac:dyDescent="0.25">
      <c r="A77">
        <v>921</v>
      </c>
      <c r="B77" t="s">
        <v>243</v>
      </c>
      <c r="C77" t="s">
        <v>182</v>
      </c>
      <c r="D77" s="70">
        <v>1460</v>
      </c>
      <c r="E77" s="29">
        <v>0.92</v>
      </c>
      <c r="F77" s="29">
        <v>0.9</v>
      </c>
      <c r="G77" s="29">
        <v>0.48</v>
      </c>
      <c r="H77" s="29" t="s">
        <v>41</v>
      </c>
      <c r="I77" s="29">
        <v>0.05</v>
      </c>
      <c r="J77" s="29">
        <v>0.35</v>
      </c>
      <c r="K77" s="29">
        <v>0.01</v>
      </c>
      <c r="L77" s="29">
        <v>0</v>
      </c>
      <c r="M77" s="29">
        <v>0</v>
      </c>
      <c r="N77" s="29">
        <v>0</v>
      </c>
      <c r="O77" s="29">
        <v>0.06</v>
      </c>
      <c r="P77" s="29">
        <v>0</v>
      </c>
      <c r="Q77" s="29" t="s">
        <v>41</v>
      </c>
      <c r="R77" s="29">
        <v>0.01</v>
      </c>
      <c r="S77" s="29">
        <v>0.01</v>
      </c>
      <c r="T77" s="29" t="s">
        <v>41</v>
      </c>
      <c r="U77" s="29" t="s">
        <v>42</v>
      </c>
      <c r="V77" s="29">
        <v>0.01</v>
      </c>
      <c r="W77" s="29">
        <v>0.05</v>
      </c>
      <c r="X77" s="29">
        <v>0.02</v>
      </c>
      <c r="Y77" s="29">
        <v>0.01</v>
      </c>
    </row>
    <row r="78" spans="1:25" x14ac:dyDescent="0.25">
      <c r="A78">
        <v>420</v>
      </c>
      <c r="B78" t="s">
        <v>244</v>
      </c>
      <c r="C78" t="s">
        <v>184</v>
      </c>
      <c r="D78" s="70">
        <v>20</v>
      </c>
      <c r="E78" s="29">
        <v>0.86</v>
      </c>
      <c r="F78" s="29">
        <v>0.86</v>
      </c>
      <c r="G78" s="29">
        <v>0.71</v>
      </c>
      <c r="H78" s="29" t="s">
        <v>42</v>
      </c>
      <c r="I78" s="29">
        <v>0</v>
      </c>
      <c r="J78" s="29" t="s">
        <v>42</v>
      </c>
      <c r="K78" s="29">
        <v>0</v>
      </c>
      <c r="L78" s="29">
        <v>0</v>
      </c>
      <c r="M78" s="29">
        <v>0</v>
      </c>
      <c r="N78" s="29">
        <v>0</v>
      </c>
      <c r="O78" s="29" t="s">
        <v>42</v>
      </c>
      <c r="P78" s="29">
        <v>0</v>
      </c>
      <c r="Q78" s="29">
        <v>0</v>
      </c>
      <c r="R78" s="29">
        <v>0</v>
      </c>
      <c r="S78" s="29">
        <v>0</v>
      </c>
      <c r="T78" s="29">
        <v>0</v>
      </c>
      <c r="U78" s="29">
        <v>0</v>
      </c>
      <c r="V78" s="29">
        <v>0</v>
      </c>
      <c r="W78" s="29" t="s">
        <v>42</v>
      </c>
      <c r="X78" s="29">
        <v>0</v>
      </c>
      <c r="Y78" s="29" t="s">
        <v>42</v>
      </c>
    </row>
    <row r="79" spans="1:25" x14ac:dyDescent="0.25">
      <c r="A79">
        <v>206</v>
      </c>
      <c r="B79" t="s">
        <v>245</v>
      </c>
      <c r="C79" t="s">
        <v>178</v>
      </c>
      <c r="D79" s="70">
        <v>1410</v>
      </c>
      <c r="E79" s="29">
        <v>0.92</v>
      </c>
      <c r="F79" s="29">
        <v>0.91</v>
      </c>
      <c r="G79" s="29">
        <v>0.42</v>
      </c>
      <c r="H79" s="29" t="s">
        <v>41</v>
      </c>
      <c r="I79" s="29">
        <v>0.04</v>
      </c>
      <c r="J79" s="29">
        <v>0.36</v>
      </c>
      <c r="K79" s="29">
        <v>0.08</v>
      </c>
      <c r="L79" s="29">
        <v>0</v>
      </c>
      <c r="M79" s="29" t="s">
        <v>42</v>
      </c>
      <c r="N79" s="29" t="s">
        <v>42</v>
      </c>
      <c r="O79" s="29">
        <v>0.02</v>
      </c>
      <c r="P79" s="29">
        <v>0</v>
      </c>
      <c r="Q79" s="29" t="s">
        <v>41</v>
      </c>
      <c r="R79" s="29" t="s">
        <v>41</v>
      </c>
      <c r="S79" s="29" t="s">
        <v>42</v>
      </c>
      <c r="T79" s="29" t="s">
        <v>42</v>
      </c>
      <c r="U79" s="29">
        <v>0</v>
      </c>
      <c r="V79" s="29">
        <v>0.01</v>
      </c>
      <c r="W79" s="29">
        <v>0.05</v>
      </c>
      <c r="X79" s="29">
        <v>0.01</v>
      </c>
      <c r="Y79" s="29">
        <v>0.02</v>
      </c>
    </row>
    <row r="80" spans="1:25" x14ac:dyDescent="0.25">
      <c r="A80">
        <v>207</v>
      </c>
      <c r="B80" t="s">
        <v>246</v>
      </c>
      <c r="C80" t="s">
        <v>178</v>
      </c>
      <c r="D80" s="70">
        <v>600</v>
      </c>
      <c r="E80" s="29">
        <v>0.91</v>
      </c>
      <c r="F80" s="29">
        <v>0.9</v>
      </c>
      <c r="G80" s="29">
        <v>0.19</v>
      </c>
      <c r="H80" s="29">
        <v>0.01</v>
      </c>
      <c r="I80" s="29">
        <v>0.01</v>
      </c>
      <c r="J80" s="29">
        <v>0.54</v>
      </c>
      <c r="K80" s="29">
        <v>0.15</v>
      </c>
      <c r="L80" s="29">
        <v>0</v>
      </c>
      <c r="M80" s="29">
        <v>0</v>
      </c>
      <c r="N80" s="29">
        <v>0</v>
      </c>
      <c r="O80" s="29">
        <v>0.02</v>
      </c>
      <c r="P80" s="29">
        <v>0</v>
      </c>
      <c r="Q80" s="29" t="s">
        <v>42</v>
      </c>
      <c r="R80" s="29" t="s">
        <v>42</v>
      </c>
      <c r="S80" s="29" t="s">
        <v>42</v>
      </c>
      <c r="T80" s="29">
        <v>0</v>
      </c>
      <c r="U80" s="29">
        <v>0</v>
      </c>
      <c r="V80" s="29">
        <v>0.01</v>
      </c>
      <c r="W80" s="29">
        <v>0.05</v>
      </c>
      <c r="X80" s="29">
        <v>0.01</v>
      </c>
      <c r="Y80" s="29">
        <v>0.04</v>
      </c>
    </row>
    <row r="81" spans="1:25" x14ac:dyDescent="0.25">
      <c r="A81">
        <v>886</v>
      </c>
      <c r="B81" t="s">
        <v>247</v>
      </c>
      <c r="C81" t="s">
        <v>182</v>
      </c>
      <c r="D81" s="70">
        <v>16340</v>
      </c>
      <c r="E81" s="29">
        <v>0.92</v>
      </c>
      <c r="F81" s="29">
        <v>0.91</v>
      </c>
      <c r="G81" s="29">
        <v>0.26</v>
      </c>
      <c r="H81" s="29" t="s">
        <v>41</v>
      </c>
      <c r="I81" s="29">
        <v>0.02</v>
      </c>
      <c r="J81" s="29">
        <v>0.61</v>
      </c>
      <c r="K81" s="29" t="s">
        <v>41</v>
      </c>
      <c r="L81" s="29">
        <v>0</v>
      </c>
      <c r="M81" s="29" t="s">
        <v>41</v>
      </c>
      <c r="N81" s="29" t="s">
        <v>41</v>
      </c>
      <c r="O81" s="29">
        <v>0.04</v>
      </c>
      <c r="P81" s="29" t="s">
        <v>42</v>
      </c>
      <c r="Q81" s="29" t="s">
        <v>41</v>
      </c>
      <c r="R81" s="29">
        <v>0.01</v>
      </c>
      <c r="S81" s="29">
        <v>0.01</v>
      </c>
      <c r="T81" s="29" t="s">
        <v>41</v>
      </c>
      <c r="U81" s="29" t="s">
        <v>41</v>
      </c>
      <c r="V81" s="29">
        <v>0.01</v>
      </c>
      <c r="W81" s="29">
        <v>0.05</v>
      </c>
      <c r="X81" s="29">
        <v>0.02</v>
      </c>
      <c r="Y81" s="29">
        <v>0.01</v>
      </c>
    </row>
    <row r="82" spans="1:25" x14ac:dyDescent="0.25">
      <c r="A82">
        <v>810</v>
      </c>
      <c r="B82" t="s">
        <v>248</v>
      </c>
      <c r="C82" t="s">
        <v>170</v>
      </c>
      <c r="D82" s="70">
        <v>2400</v>
      </c>
      <c r="E82" s="29">
        <v>0.91</v>
      </c>
      <c r="F82" s="29">
        <v>0.89</v>
      </c>
      <c r="G82" s="29">
        <v>0.27</v>
      </c>
      <c r="H82" s="29" t="s">
        <v>41</v>
      </c>
      <c r="I82" s="29">
        <v>0.11</v>
      </c>
      <c r="J82" s="29">
        <v>0.13</v>
      </c>
      <c r="K82" s="29">
        <v>0.38</v>
      </c>
      <c r="L82" s="29">
        <v>0</v>
      </c>
      <c r="M82" s="29">
        <v>0</v>
      </c>
      <c r="N82" s="29" t="s">
        <v>42</v>
      </c>
      <c r="O82" s="29">
        <v>0.11</v>
      </c>
      <c r="P82" s="29">
        <v>0</v>
      </c>
      <c r="Q82" s="29">
        <v>0.01</v>
      </c>
      <c r="R82" s="29">
        <v>0.01</v>
      </c>
      <c r="S82" s="29">
        <v>0.01</v>
      </c>
      <c r="T82" s="29" t="s">
        <v>42</v>
      </c>
      <c r="U82" s="29">
        <v>0</v>
      </c>
      <c r="V82" s="29">
        <v>0.01</v>
      </c>
      <c r="W82" s="29">
        <v>0.06</v>
      </c>
      <c r="X82" s="29">
        <v>0.03</v>
      </c>
      <c r="Y82" s="29">
        <v>0.01</v>
      </c>
    </row>
    <row r="83" spans="1:25" x14ac:dyDescent="0.25">
      <c r="A83">
        <v>314</v>
      </c>
      <c r="B83" t="s">
        <v>249</v>
      </c>
      <c r="C83" t="s">
        <v>180</v>
      </c>
      <c r="D83" s="70">
        <v>1540</v>
      </c>
      <c r="E83" s="29">
        <v>0.94</v>
      </c>
      <c r="F83" s="29">
        <v>0.93</v>
      </c>
      <c r="G83" s="29">
        <v>0.19</v>
      </c>
      <c r="H83" s="29" t="s">
        <v>41</v>
      </c>
      <c r="I83" s="29">
        <v>0.02</v>
      </c>
      <c r="J83" s="29">
        <v>0.64</v>
      </c>
      <c r="K83" s="29">
        <v>7.0000000000000007E-2</v>
      </c>
      <c r="L83" s="29">
        <v>0</v>
      </c>
      <c r="M83" s="29" t="s">
        <v>42</v>
      </c>
      <c r="N83" s="29">
        <v>0</v>
      </c>
      <c r="O83" s="29">
        <v>0.03</v>
      </c>
      <c r="P83" s="29">
        <v>0</v>
      </c>
      <c r="Q83" s="29" t="s">
        <v>42</v>
      </c>
      <c r="R83" s="29" t="s">
        <v>41</v>
      </c>
      <c r="S83" s="29" t="s">
        <v>41</v>
      </c>
      <c r="T83" s="29" t="s">
        <v>41</v>
      </c>
      <c r="U83" s="29">
        <v>0</v>
      </c>
      <c r="V83" s="29">
        <v>0.01</v>
      </c>
      <c r="W83" s="29">
        <v>0.03</v>
      </c>
      <c r="X83" s="29">
        <v>0.01</v>
      </c>
      <c r="Y83" s="29">
        <v>0.02</v>
      </c>
    </row>
    <row r="84" spans="1:25" x14ac:dyDescent="0.25">
      <c r="A84">
        <v>382</v>
      </c>
      <c r="B84" t="s">
        <v>250</v>
      </c>
      <c r="C84" t="s">
        <v>170</v>
      </c>
      <c r="D84" s="70">
        <v>4570</v>
      </c>
      <c r="E84" s="29">
        <v>0.93</v>
      </c>
      <c r="F84" s="29">
        <v>0.91</v>
      </c>
      <c r="G84" s="29">
        <v>0.3</v>
      </c>
      <c r="H84" s="29" t="s">
        <v>41</v>
      </c>
      <c r="I84" s="29">
        <v>0.03</v>
      </c>
      <c r="J84" s="29">
        <v>0.21</v>
      </c>
      <c r="K84" s="29">
        <v>0.37</v>
      </c>
      <c r="L84" s="29">
        <v>0</v>
      </c>
      <c r="M84" s="29">
        <v>0</v>
      </c>
      <c r="N84" s="29">
        <v>0</v>
      </c>
      <c r="O84" s="29">
        <v>0.06</v>
      </c>
      <c r="P84" s="29">
        <v>0</v>
      </c>
      <c r="Q84" s="29" t="s">
        <v>41</v>
      </c>
      <c r="R84" s="29">
        <v>0.01</v>
      </c>
      <c r="S84" s="29">
        <v>0.01</v>
      </c>
      <c r="T84" s="29" t="s">
        <v>41</v>
      </c>
      <c r="U84" s="29" t="s">
        <v>41</v>
      </c>
      <c r="V84" s="29">
        <v>0.01</v>
      </c>
      <c r="W84" s="29">
        <v>0.04</v>
      </c>
      <c r="X84" s="29">
        <v>0.02</v>
      </c>
      <c r="Y84" s="29">
        <v>0.01</v>
      </c>
    </row>
    <row r="85" spans="1:25" x14ac:dyDescent="0.25">
      <c r="A85">
        <v>340</v>
      </c>
      <c r="B85" t="s">
        <v>251</v>
      </c>
      <c r="C85" t="s">
        <v>168</v>
      </c>
      <c r="D85" s="70">
        <v>1350</v>
      </c>
      <c r="E85" s="29">
        <v>0.85</v>
      </c>
      <c r="F85" s="29">
        <v>0.81</v>
      </c>
      <c r="G85" s="29">
        <v>0.52</v>
      </c>
      <c r="H85" s="29">
        <v>0</v>
      </c>
      <c r="I85" s="29">
        <v>7.0000000000000007E-2</v>
      </c>
      <c r="J85" s="29">
        <v>0.11</v>
      </c>
      <c r="K85" s="29">
        <v>0.11</v>
      </c>
      <c r="L85" s="29">
        <v>0</v>
      </c>
      <c r="M85" s="29" t="s">
        <v>41</v>
      </c>
      <c r="N85" s="29">
        <v>0</v>
      </c>
      <c r="O85" s="29">
        <v>0.08</v>
      </c>
      <c r="P85" s="29" t="s">
        <v>42</v>
      </c>
      <c r="Q85" s="29" t="s">
        <v>41</v>
      </c>
      <c r="R85" s="29">
        <v>0.02</v>
      </c>
      <c r="S85" s="29">
        <v>0.01</v>
      </c>
      <c r="T85" s="29" t="s">
        <v>41</v>
      </c>
      <c r="U85" s="29">
        <v>0.01</v>
      </c>
      <c r="V85" s="29">
        <v>0.02</v>
      </c>
      <c r="W85" s="29">
        <v>0.09</v>
      </c>
      <c r="X85" s="29">
        <v>0.03</v>
      </c>
      <c r="Y85" s="29">
        <v>0.02</v>
      </c>
    </row>
    <row r="86" spans="1:25" x14ac:dyDescent="0.25">
      <c r="A86">
        <v>208</v>
      </c>
      <c r="B86" t="s">
        <v>252</v>
      </c>
      <c r="C86" t="s">
        <v>178</v>
      </c>
      <c r="D86" s="70">
        <v>1840</v>
      </c>
      <c r="E86" s="29">
        <v>0.91</v>
      </c>
      <c r="F86" s="29">
        <v>0.9</v>
      </c>
      <c r="G86" s="29">
        <v>0.28000000000000003</v>
      </c>
      <c r="H86" s="29" t="s">
        <v>41</v>
      </c>
      <c r="I86" s="29">
        <v>0.01</v>
      </c>
      <c r="J86" s="29">
        <v>0.48</v>
      </c>
      <c r="K86" s="29">
        <v>0.13</v>
      </c>
      <c r="L86" s="29">
        <v>0</v>
      </c>
      <c r="M86" s="29">
        <v>0</v>
      </c>
      <c r="N86" s="29">
        <v>0</v>
      </c>
      <c r="O86" s="29">
        <v>0.02</v>
      </c>
      <c r="P86" s="29">
        <v>0</v>
      </c>
      <c r="Q86" s="29" t="s">
        <v>41</v>
      </c>
      <c r="R86" s="29" t="s">
        <v>41</v>
      </c>
      <c r="S86" s="29" t="s">
        <v>41</v>
      </c>
      <c r="T86" s="29" t="s">
        <v>42</v>
      </c>
      <c r="U86" s="29">
        <v>0</v>
      </c>
      <c r="V86" s="29" t="s">
        <v>41</v>
      </c>
      <c r="W86" s="29">
        <v>7.0000000000000007E-2</v>
      </c>
      <c r="X86" s="29" t="s">
        <v>41</v>
      </c>
      <c r="Y86" s="29">
        <v>0.02</v>
      </c>
    </row>
    <row r="87" spans="1:25" x14ac:dyDescent="0.25">
      <c r="A87">
        <v>888</v>
      </c>
      <c r="B87" t="s">
        <v>253</v>
      </c>
      <c r="C87" t="s">
        <v>168</v>
      </c>
      <c r="D87" s="70">
        <v>12970</v>
      </c>
      <c r="E87" s="29">
        <v>0.91</v>
      </c>
      <c r="F87" s="29">
        <v>0.89</v>
      </c>
      <c r="G87" s="29">
        <v>0.47</v>
      </c>
      <c r="H87" s="29" t="s">
        <v>41</v>
      </c>
      <c r="I87" s="29">
        <v>0.04</v>
      </c>
      <c r="J87" s="29">
        <v>0.2</v>
      </c>
      <c r="K87" s="29">
        <v>0.18</v>
      </c>
      <c r="L87" s="29">
        <v>0</v>
      </c>
      <c r="M87" s="29" t="s">
        <v>42</v>
      </c>
      <c r="N87" s="29" t="s">
        <v>41</v>
      </c>
      <c r="O87" s="29">
        <v>7.0000000000000007E-2</v>
      </c>
      <c r="P87" s="29">
        <v>0</v>
      </c>
      <c r="Q87" s="29" t="s">
        <v>41</v>
      </c>
      <c r="R87" s="29">
        <v>0.01</v>
      </c>
      <c r="S87" s="29">
        <v>0.01</v>
      </c>
      <c r="T87" s="29" t="s">
        <v>41</v>
      </c>
      <c r="U87" s="29" t="s">
        <v>41</v>
      </c>
      <c r="V87" s="29">
        <v>0.01</v>
      </c>
      <c r="W87" s="29">
        <v>0.06</v>
      </c>
      <c r="X87" s="29">
        <v>0.01</v>
      </c>
      <c r="Y87" s="29">
        <v>0.01</v>
      </c>
    </row>
    <row r="88" spans="1:25" x14ac:dyDescent="0.25">
      <c r="A88">
        <v>383</v>
      </c>
      <c r="B88" t="s">
        <v>254</v>
      </c>
      <c r="C88" t="s">
        <v>170</v>
      </c>
      <c r="D88" s="70">
        <v>7720</v>
      </c>
      <c r="E88" s="29">
        <v>0.9</v>
      </c>
      <c r="F88" s="29">
        <v>0.88</v>
      </c>
      <c r="G88" s="29">
        <v>0.27</v>
      </c>
      <c r="H88" s="29" t="s">
        <v>41</v>
      </c>
      <c r="I88" s="29">
        <v>0.04</v>
      </c>
      <c r="J88" s="29">
        <v>0.45</v>
      </c>
      <c r="K88" s="29">
        <v>0.1</v>
      </c>
      <c r="L88" s="29">
        <v>0</v>
      </c>
      <c r="M88" s="29">
        <v>0</v>
      </c>
      <c r="N88" s="29" t="s">
        <v>41</v>
      </c>
      <c r="O88" s="29">
        <v>0.05</v>
      </c>
      <c r="P88" s="29">
        <v>0</v>
      </c>
      <c r="Q88" s="29">
        <v>0.01</v>
      </c>
      <c r="R88" s="29">
        <v>0.01</v>
      </c>
      <c r="S88" s="29" t="s">
        <v>41</v>
      </c>
      <c r="T88" s="29" t="s">
        <v>41</v>
      </c>
      <c r="U88" s="29" t="s">
        <v>41</v>
      </c>
      <c r="V88" s="29">
        <v>0.01</v>
      </c>
      <c r="W88" s="29">
        <v>0.06</v>
      </c>
      <c r="X88" s="29">
        <v>0.03</v>
      </c>
      <c r="Y88" s="29">
        <v>0.01</v>
      </c>
    </row>
    <row r="89" spans="1:25" x14ac:dyDescent="0.25">
      <c r="A89">
        <v>856</v>
      </c>
      <c r="B89" t="s">
        <v>255</v>
      </c>
      <c r="C89" t="s">
        <v>172</v>
      </c>
      <c r="D89" s="70">
        <v>3380</v>
      </c>
      <c r="E89" s="29">
        <v>0.9</v>
      </c>
      <c r="F89" s="29">
        <v>0.88</v>
      </c>
      <c r="G89" s="29">
        <v>0.26</v>
      </c>
      <c r="H89" s="29" t="s">
        <v>41</v>
      </c>
      <c r="I89" s="29">
        <v>0.02</v>
      </c>
      <c r="J89" s="29">
        <v>0.15</v>
      </c>
      <c r="K89" s="29">
        <v>0.45</v>
      </c>
      <c r="L89" s="29">
        <v>0</v>
      </c>
      <c r="M89" s="29">
        <v>0</v>
      </c>
      <c r="N89" s="29" t="s">
        <v>42</v>
      </c>
      <c r="O89" s="29">
        <v>0.02</v>
      </c>
      <c r="P89" s="29">
        <v>0</v>
      </c>
      <c r="Q89" s="29" t="s">
        <v>42</v>
      </c>
      <c r="R89" s="29">
        <v>0.01</v>
      </c>
      <c r="S89" s="29" t="s">
        <v>41</v>
      </c>
      <c r="T89" s="29" t="s">
        <v>41</v>
      </c>
      <c r="U89" s="29" t="s">
        <v>41</v>
      </c>
      <c r="V89" s="29">
        <v>0.01</v>
      </c>
      <c r="W89" s="29">
        <v>0.05</v>
      </c>
      <c r="X89" s="29">
        <v>0.03</v>
      </c>
      <c r="Y89" s="29">
        <v>0.02</v>
      </c>
    </row>
    <row r="90" spans="1:25" x14ac:dyDescent="0.25">
      <c r="A90">
        <v>855</v>
      </c>
      <c r="B90" t="s">
        <v>256</v>
      </c>
      <c r="C90" t="s">
        <v>172</v>
      </c>
      <c r="D90" s="70">
        <v>7180</v>
      </c>
      <c r="E90" s="29">
        <v>0.93</v>
      </c>
      <c r="F90" s="29">
        <v>0.9</v>
      </c>
      <c r="G90" s="29">
        <v>0.32</v>
      </c>
      <c r="H90" s="29" t="s">
        <v>41</v>
      </c>
      <c r="I90" s="29">
        <v>0.03</v>
      </c>
      <c r="J90" s="29">
        <v>0.5</v>
      </c>
      <c r="K90" s="29">
        <v>0.04</v>
      </c>
      <c r="L90" s="29" t="s">
        <v>42</v>
      </c>
      <c r="M90" s="29" t="s">
        <v>41</v>
      </c>
      <c r="N90" s="29" t="s">
        <v>41</v>
      </c>
      <c r="O90" s="29">
        <v>0.06</v>
      </c>
      <c r="P90" s="29" t="s">
        <v>42</v>
      </c>
      <c r="Q90" s="29" t="s">
        <v>41</v>
      </c>
      <c r="R90" s="29">
        <v>0.02</v>
      </c>
      <c r="S90" s="29">
        <v>0.01</v>
      </c>
      <c r="T90" s="29">
        <v>0.01</v>
      </c>
      <c r="U90" s="29" t="s">
        <v>41</v>
      </c>
      <c r="V90" s="29">
        <v>0.01</v>
      </c>
      <c r="W90" s="29">
        <v>0.04</v>
      </c>
      <c r="X90" s="29">
        <v>0.02</v>
      </c>
      <c r="Y90" s="29">
        <v>0.01</v>
      </c>
    </row>
    <row r="91" spans="1:25" x14ac:dyDescent="0.25">
      <c r="A91">
        <v>209</v>
      </c>
      <c r="B91" t="s">
        <v>257</v>
      </c>
      <c r="C91" t="s">
        <v>178</v>
      </c>
      <c r="D91" s="70">
        <v>2300</v>
      </c>
      <c r="E91" s="29">
        <v>0.92</v>
      </c>
      <c r="F91" s="29">
        <v>0.91</v>
      </c>
      <c r="G91" s="29">
        <v>0.22</v>
      </c>
      <c r="H91" s="29" t="s">
        <v>41</v>
      </c>
      <c r="I91" s="29">
        <v>0.02</v>
      </c>
      <c r="J91" s="29">
        <v>0.49</v>
      </c>
      <c r="K91" s="29">
        <v>0.19</v>
      </c>
      <c r="L91" s="29">
        <v>0</v>
      </c>
      <c r="M91" s="29" t="s">
        <v>42</v>
      </c>
      <c r="N91" s="29" t="s">
        <v>42</v>
      </c>
      <c r="O91" s="29">
        <v>0.02</v>
      </c>
      <c r="P91" s="29">
        <v>0</v>
      </c>
      <c r="Q91" s="29" t="s">
        <v>41</v>
      </c>
      <c r="R91" s="29" t="s">
        <v>41</v>
      </c>
      <c r="S91" s="29" t="s">
        <v>42</v>
      </c>
      <c r="T91" s="29" t="s">
        <v>42</v>
      </c>
      <c r="U91" s="29" t="s">
        <v>42</v>
      </c>
      <c r="V91" s="29" t="s">
        <v>41</v>
      </c>
      <c r="W91" s="29">
        <v>0.05</v>
      </c>
      <c r="X91" s="29">
        <v>0.01</v>
      </c>
      <c r="Y91" s="29">
        <v>0.03</v>
      </c>
    </row>
    <row r="92" spans="1:25" x14ac:dyDescent="0.25">
      <c r="A92">
        <v>925</v>
      </c>
      <c r="B92" t="s">
        <v>258</v>
      </c>
      <c r="C92" t="s">
        <v>172</v>
      </c>
      <c r="D92" s="70">
        <v>8090</v>
      </c>
      <c r="E92" s="29">
        <v>0.93</v>
      </c>
      <c r="F92" s="29">
        <v>0.92</v>
      </c>
      <c r="G92" s="29">
        <v>0.36</v>
      </c>
      <c r="H92" s="29" t="s">
        <v>41</v>
      </c>
      <c r="I92" s="29">
        <v>0.03</v>
      </c>
      <c r="J92" s="29">
        <v>0.5</v>
      </c>
      <c r="K92" s="29">
        <v>0.02</v>
      </c>
      <c r="L92" s="29">
        <v>0</v>
      </c>
      <c r="M92" s="29">
        <v>0</v>
      </c>
      <c r="N92" s="29" t="s">
        <v>41</v>
      </c>
      <c r="O92" s="29">
        <v>0.05</v>
      </c>
      <c r="P92" s="29" t="s">
        <v>42</v>
      </c>
      <c r="Q92" s="29" t="s">
        <v>41</v>
      </c>
      <c r="R92" s="29">
        <v>0.01</v>
      </c>
      <c r="S92" s="29">
        <v>0.01</v>
      </c>
      <c r="T92" s="29" t="s">
        <v>41</v>
      </c>
      <c r="U92" s="29" t="s">
        <v>41</v>
      </c>
      <c r="V92" s="29">
        <v>0.01</v>
      </c>
      <c r="W92" s="29">
        <v>0.04</v>
      </c>
      <c r="X92" s="29">
        <v>0.01</v>
      </c>
      <c r="Y92" s="29">
        <v>0.01</v>
      </c>
    </row>
    <row r="93" spans="1:25" x14ac:dyDescent="0.25">
      <c r="A93">
        <v>341</v>
      </c>
      <c r="B93" t="s">
        <v>259</v>
      </c>
      <c r="C93" t="s">
        <v>168</v>
      </c>
      <c r="D93" s="70">
        <v>4970</v>
      </c>
      <c r="E93" s="29">
        <v>0.9</v>
      </c>
      <c r="F93" s="29">
        <v>0.88</v>
      </c>
      <c r="G93" s="29">
        <v>0.23</v>
      </c>
      <c r="H93" s="29" t="s">
        <v>41</v>
      </c>
      <c r="I93" s="29">
        <v>0.05</v>
      </c>
      <c r="J93" s="29">
        <v>0.57999999999999996</v>
      </c>
      <c r="K93" s="29">
        <v>0.02</v>
      </c>
      <c r="L93" s="29">
        <v>0</v>
      </c>
      <c r="M93" s="29" t="s">
        <v>41</v>
      </c>
      <c r="N93" s="29">
        <v>0</v>
      </c>
      <c r="O93" s="29">
        <v>0.06</v>
      </c>
      <c r="P93" s="29">
        <v>0</v>
      </c>
      <c r="Q93" s="29">
        <v>0.01</v>
      </c>
      <c r="R93" s="29">
        <v>0.01</v>
      </c>
      <c r="S93" s="29">
        <v>0.01</v>
      </c>
      <c r="T93" s="29" t="s">
        <v>41</v>
      </c>
      <c r="U93" s="29" t="s">
        <v>41</v>
      </c>
      <c r="V93" s="29">
        <v>0.01</v>
      </c>
      <c r="W93" s="29">
        <v>0.06</v>
      </c>
      <c r="X93" s="29">
        <v>0.02</v>
      </c>
      <c r="Y93" s="29">
        <v>0.01</v>
      </c>
    </row>
    <row r="94" spans="1:25" x14ac:dyDescent="0.25">
      <c r="A94">
        <v>821</v>
      </c>
      <c r="B94" t="s">
        <v>260</v>
      </c>
      <c r="C94" t="s">
        <v>176</v>
      </c>
      <c r="D94" s="70">
        <v>2420</v>
      </c>
      <c r="E94" s="29">
        <v>0.93</v>
      </c>
      <c r="F94" s="29">
        <v>0.91</v>
      </c>
      <c r="G94" s="29">
        <v>0.28999999999999998</v>
      </c>
      <c r="H94" s="29" t="s">
        <v>41</v>
      </c>
      <c r="I94" s="29">
        <v>0.03</v>
      </c>
      <c r="J94" s="29">
        <v>0.11</v>
      </c>
      <c r="K94" s="29">
        <v>0.49</v>
      </c>
      <c r="L94" s="29">
        <v>0</v>
      </c>
      <c r="M94" s="29">
        <v>0</v>
      </c>
      <c r="N94" s="29">
        <v>0</v>
      </c>
      <c r="O94" s="29">
        <v>0.03</v>
      </c>
      <c r="P94" s="29">
        <v>0</v>
      </c>
      <c r="Q94" s="29" t="s">
        <v>41</v>
      </c>
      <c r="R94" s="29" t="s">
        <v>41</v>
      </c>
      <c r="S94" s="29" t="s">
        <v>41</v>
      </c>
      <c r="T94" s="29" t="s">
        <v>41</v>
      </c>
      <c r="U94" s="29" t="s">
        <v>42</v>
      </c>
      <c r="V94" s="29">
        <v>0.01</v>
      </c>
      <c r="W94" s="29">
        <v>0.04</v>
      </c>
      <c r="X94" s="29">
        <v>0.01</v>
      </c>
      <c r="Y94" s="29">
        <v>0.02</v>
      </c>
    </row>
    <row r="95" spans="1:25" x14ac:dyDescent="0.25">
      <c r="A95">
        <v>352</v>
      </c>
      <c r="B95" t="s">
        <v>261</v>
      </c>
      <c r="C95" t="s">
        <v>168</v>
      </c>
      <c r="D95" s="70">
        <v>4390</v>
      </c>
      <c r="E95" s="29">
        <v>0.88</v>
      </c>
      <c r="F95" s="29">
        <v>0.85</v>
      </c>
      <c r="G95" s="29">
        <v>0.34</v>
      </c>
      <c r="H95" s="29" t="s">
        <v>41</v>
      </c>
      <c r="I95" s="29">
        <v>0.04</v>
      </c>
      <c r="J95" s="29">
        <v>0.13</v>
      </c>
      <c r="K95" s="29">
        <v>0.33</v>
      </c>
      <c r="L95" s="29" t="s">
        <v>42</v>
      </c>
      <c r="M95" s="29">
        <v>0</v>
      </c>
      <c r="N95" s="29" t="s">
        <v>41</v>
      </c>
      <c r="O95" s="29">
        <v>0.04</v>
      </c>
      <c r="P95" s="29" t="s">
        <v>42</v>
      </c>
      <c r="Q95" s="29" t="s">
        <v>41</v>
      </c>
      <c r="R95" s="29">
        <v>0.01</v>
      </c>
      <c r="S95" s="29">
        <v>0.01</v>
      </c>
      <c r="T95" s="29" t="s">
        <v>41</v>
      </c>
      <c r="U95" s="29" t="s">
        <v>41</v>
      </c>
      <c r="V95" s="29">
        <v>0.01</v>
      </c>
      <c r="W95" s="29">
        <v>0.08</v>
      </c>
      <c r="X95" s="29">
        <v>0.02</v>
      </c>
      <c r="Y95" s="29">
        <v>0.02</v>
      </c>
    </row>
    <row r="96" spans="1:25" x14ac:dyDescent="0.25">
      <c r="A96">
        <v>887</v>
      </c>
      <c r="B96" t="s">
        <v>262</v>
      </c>
      <c r="C96" t="s">
        <v>182</v>
      </c>
      <c r="D96" s="70">
        <v>3180</v>
      </c>
      <c r="E96" s="29">
        <v>0.92</v>
      </c>
      <c r="F96" s="29">
        <v>0.91</v>
      </c>
      <c r="G96" s="29">
        <v>0.28999999999999998</v>
      </c>
      <c r="H96" s="29">
        <v>0</v>
      </c>
      <c r="I96" s="29">
        <v>0.02</v>
      </c>
      <c r="J96" s="29">
        <v>0.59</v>
      </c>
      <c r="K96" s="29" t="s">
        <v>41</v>
      </c>
      <c r="L96" s="29">
        <v>0</v>
      </c>
      <c r="M96" s="29" t="s">
        <v>42</v>
      </c>
      <c r="N96" s="29" t="s">
        <v>41</v>
      </c>
      <c r="O96" s="29">
        <v>0.03</v>
      </c>
      <c r="P96" s="29" t="s">
        <v>42</v>
      </c>
      <c r="Q96" s="29" t="s">
        <v>41</v>
      </c>
      <c r="R96" s="29">
        <v>0.01</v>
      </c>
      <c r="S96" s="29">
        <v>0.01</v>
      </c>
      <c r="T96" s="29" t="s">
        <v>42</v>
      </c>
      <c r="U96" s="29" t="s">
        <v>42</v>
      </c>
      <c r="V96" s="29" t="s">
        <v>41</v>
      </c>
      <c r="W96" s="29">
        <v>0.05</v>
      </c>
      <c r="X96" s="29">
        <v>0.02</v>
      </c>
      <c r="Y96" s="29">
        <v>0.02</v>
      </c>
    </row>
    <row r="97" spans="1:25" x14ac:dyDescent="0.25">
      <c r="A97">
        <v>315</v>
      </c>
      <c r="B97" t="s">
        <v>263</v>
      </c>
      <c r="C97" t="s">
        <v>180</v>
      </c>
      <c r="D97" s="70">
        <v>1570</v>
      </c>
      <c r="E97" s="29">
        <v>0.92</v>
      </c>
      <c r="F97" s="29">
        <v>0.91</v>
      </c>
      <c r="G97" s="29">
        <v>0.3</v>
      </c>
      <c r="H97" s="29" t="s">
        <v>42</v>
      </c>
      <c r="I97" s="29">
        <v>0.02</v>
      </c>
      <c r="J97" s="29">
        <v>0.54</v>
      </c>
      <c r="K97" s="29">
        <v>0.06</v>
      </c>
      <c r="L97" s="29">
        <v>0</v>
      </c>
      <c r="M97" s="29" t="s">
        <v>42</v>
      </c>
      <c r="N97" s="29">
        <v>0</v>
      </c>
      <c r="O97" s="29">
        <v>0.02</v>
      </c>
      <c r="P97" s="29" t="s">
        <v>42</v>
      </c>
      <c r="Q97" s="29" t="s">
        <v>41</v>
      </c>
      <c r="R97" s="29" t="s">
        <v>42</v>
      </c>
      <c r="S97" s="29" t="s">
        <v>42</v>
      </c>
      <c r="T97" s="29">
        <v>0</v>
      </c>
      <c r="U97" s="29" t="s">
        <v>42</v>
      </c>
      <c r="V97" s="29" t="s">
        <v>41</v>
      </c>
      <c r="W97" s="29">
        <v>0.06</v>
      </c>
      <c r="X97" s="29">
        <v>0.01</v>
      </c>
      <c r="Y97" s="29">
        <v>0.02</v>
      </c>
    </row>
    <row r="98" spans="1:25" x14ac:dyDescent="0.25">
      <c r="A98">
        <v>806</v>
      </c>
      <c r="B98" t="s">
        <v>264</v>
      </c>
      <c r="C98" t="s">
        <v>166</v>
      </c>
      <c r="D98" s="70">
        <v>1470</v>
      </c>
      <c r="E98" s="29">
        <v>0.88</v>
      </c>
      <c r="F98" s="29">
        <v>0.86</v>
      </c>
      <c r="G98" s="29">
        <v>0.49</v>
      </c>
      <c r="H98" s="29">
        <v>0</v>
      </c>
      <c r="I98" s="29">
        <v>0.06</v>
      </c>
      <c r="J98" s="29">
        <v>0.24</v>
      </c>
      <c r="K98" s="29">
        <v>7.0000000000000007E-2</v>
      </c>
      <c r="L98" s="29">
        <v>0</v>
      </c>
      <c r="M98" s="29">
        <v>0</v>
      </c>
      <c r="N98" s="29" t="s">
        <v>42</v>
      </c>
      <c r="O98" s="29">
        <v>0.06</v>
      </c>
      <c r="P98" s="29">
        <v>0</v>
      </c>
      <c r="Q98" s="29" t="s">
        <v>41</v>
      </c>
      <c r="R98" s="29">
        <v>0.01</v>
      </c>
      <c r="S98" s="29">
        <v>0.01</v>
      </c>
      <c r="T98" s="29" t="s">
        <v>41</v>
      </c>
      <c r="U98" s="29">
        <v>0</v>
      </c>
      <c r="V98" s="29">
        <v>0.01</v>
      </c>
      <c r="W98" s="29">
        <v>0.08</v>
      </c>
      <c r="X98" s="29">
        <v>0.03</v>
      </c>
      <c r="Y98" s="29">
        <v>0.01</v>
      </c>
    </row>
    <row r="99" spans="1:25" x14ac:dyDescent="0.25">
      <c r="A99">
        <v>826</v>
      </c>
      <c r="B99" t="s">
        <v>265</v>
      </c>
      <c r="C99" t="s">
        <v>182</v>
      </c>
      <c r="D99" s="70">
        <v>2720</v>
      </c>
      <c r="E99" s="29">
        <v>0.92</v>
      </c>
      <c r="F99" s="29">
        <v>0.9</v>
      </c>
      <c r="G99" s="29">
        <v>0.25</v>
      </c>
      <c r="H99" s="29" t="s">
        <v>41</v>
      </c>
      <c r="I99" s="29">
        <v>0.02</v>
      </c>
      <c r="J99" s="29">
        <v>0.63</v>
      </c>
      <c r="K99" s="29" t="s">
        <v>42</v>
      </c>
      <c r="L99" s="29" t="s">
        <v>42</v>
      </c>
      <c r="M99" s="29">
        <v>0</v>
      </c>
      <c r="N99" s="29">
        <v>0</v>
      </c>
      <c r="O99" s="29">
        <v>0.03</v>
      </c>
      <c r="P99" s="29">
        <v>0</v>
      </c>
      <c r="Q99" s="29" t="s">
        <v>41</v>
      </c>
      <c r="R99" s="29">
        <v>0.01</v>
      </c>
      <c r="S99" s="29">
        <v>0.01</v>
      </c>
      <c r="T99" s="29" t="s">
        <v>41</v>
      </c>
      <c r="U99" s="29">
        <v>0</v>
      </c>
      <c r="V99" s="29">
        <v>0.01</v>
      </c>
      <c r="W99" s="29">
        <v>0.06</v>
      </c>
      <c r="X99" s="29">
        <v>0.01</v>
      </c>
      <c r="Y99" s="29">
        <v>0.01</v>
      </c>
    </row>
    <row r="100" spans="1:25" x14ac:dyDescent="0.25">
      <c r="A100">
        <v>391</v>
      </c>
      <c r="B100" t="s">
        <v>266</v>
      </c>
      <c r="C100" t="s">
        <v>166</v>
      </c>
      <c r="D100" s="70">
        <v>2510</v>
      </c>
      <c r="E100" s="29">
        <v>0.88</v>
      </c>
      <c r="F100" s="29">
        <v>0.85</v>
      </c>
      <c r="G100" s="29">
        <v>0.26</v>
      </c>
      <c r="H100" s="29" t="s">
        <v>42</v>
      </c>
      <c r="I100" s="29">
        <v>0.05</v>
      </c>
      <c r="J100" s="29">
        <v>0.54</v>
      </c>
      <c r="K100" s="29" t="s">
        <v>42</v>
      </c>
      <c r="L100" s="29" t="s">
        <v>42</v>
      </c>
      <c r="M100" s="29" t="s">
        <v>42</v>
      </c>
      <c r="N100" s="29">
        <v>0</v>
      </c>
      <c r="O100" s="29">
        <v>0.06</v>
      </c>
      <c r="P100" s="29">
        <v>0</v>
      </c>
      <c r="Q100" s="29">
        <v>0.01</v>
      </c>
      <c r="R100" s="29">
        <v>0.01</v>
      </c>
      <c r="S100" s="29">
        <v>0.01</v>
      </c>
      <c r="T100" s="29" t="s">
        <v>41</v>
      </c>
      <c r="U100" s="29" t="s">
        <v>41</v>
      </c>
      <c r="V100" s="29">
        <v>0.01</v>
      </c>
      <c r="W100" s="29">
        <v>0.08</v>
      </c>
      <c r="X100" s="29">
        <v>0.03</v>
      </c>
      <c r="Y100" s="29">
        <v>0.01</v>
      </c>
    </row>
    <row r="101" spans="1:25" x14ac:dyDescent="0.25">
      <c r="A101">
        <v>316</v>
      </c>
      <c r="B101" t="s">
        <v>267</v>
      </c>
      <c r="C101" t="s">
        <v>178</v>
      </c>
      <c r="D101" s="70">
        <v>3460</v>
      </c>
      <c r="E101" s="29">
        <v>0.92</v>
      </c>
      <c r="F101" s="29">
        <v>0.91</v>
      </c>
      <c r="G101" s="29">
        <v>0.19</v>
      </c>
      <c r="H101" s="29" t="s">
        <v>41</v>
      </c>
      <c r="I101" s="29">
        <v>7.0000000000000007E-2</v>
      </c>
      <c r="J101" s="29">
        <v>0.26</v>
      </c>
      <c r="K101" s="29">
        <v>0.39</v>
      </c>
      <c r="L101" s="29">
        <v>0</v>
      </c>
      <c r="M101" s="29" t="s">
        <v>42</v>
      </c>
      <c r="N101" s="29" t="s">
        <v>41</v>
      </c>
      <c r="O101" s="29">
        <v>0.03</v>
      </c>
      <c r="P101" s="29">
        <v>0</v>
      </c>
      <c r="Q101" s="29" t="s">
        <v>41</v>
      </c>
      <c r="R101" s="29" t="s">
        <v>41</v>
      </c>
      <c r="S101" s="29" t="s">
        <v>41</v>
      </c>
      <c r="T101" s="29" t="s">
        <v>42</v>
      </c>
      <c r="U101" s="29" t="s">
        <v>42</v>
      </c>
      <c r="V101" s="29" t="s">
        <v>41</v>
      </c>
      <c r="W101" s="29">
        <v>0.05</v>
      </c>
      <c r="X101" s="29">
        <v>0.01</v>
      </c>
      <c r="Y101" s="29">
        <v>0.02</v>
      </c>
    </row>
    <row r="102" spans="1:25" x14ac:dyDescent="0.25">
      <c r="A102">
        <v>926</v>
      </c>
      <c r="B102" t="s">
        <v>268</v>
      </c>
      <c r="C102" t="s">
        <v>176</v>
      </c>
      <c r="D102" s="70">
        <v>8810</v>
      </c>
      <c r="E102" s="29">
        <v>0.91</v>
      </c>
      <c r="F102" s="29">
        <v>0.88</v>
      </c>
      <c r="G102" s="29">
        <v>0.4</v>
      </c>
      <c r="H102" s="29" t="s">
        <v>41</v>
      </c>
      <c r="I102" s="29">
        <v>0.04</v>
      </c>
      <c r="J102" s="29">
        <v>0.33</v>
      </c>
      <c r="K102" s="29">
        <v>0.11</v>
      </c>
      <c r="L102" s="29">
        <v>0</v>
      </c>
      <c r="M102" s="29">
        <v>0</v>
      </c>
      <c r="N102" s="29" t="s">
        <v>41</v>
      </c>
      <c r="O102" s="29">
        <v>0.06</v>
      </c>
      <c r="P102" s="29" t="s">
        <v>42</v>
      </c>
      <c r="Q102" s="29" t="s">
        <v>41</v>
      </c>
      <c r="R102" s="29">
        <v>0.01</v>
      </c>
      <c r="S102" s="29">
        <v>0.01</v>
      </c>
      <c r="T102" s="29" t="s">
        <v>41</v>
      </c>
      <c r="U102" s="29" t="s">
        <v>41</v>
      </c>
      <c r="V102" s="29">
        <v>0.01</v>
      </c>
      <c r="W102" s="29">
        <v>0.06</v>
      </c>
      <c r="X102" s="29">
        <v>0.02</v>
      </c>
      <c r="Y102" s="29">
        <v>0.01</v>
      </c>
    </row>
    <row r="103" spans="1:25" x14ac:dyDescent="0.25">
      <c r="A103">
        <v>812</v>
      </c>
      <c r="B103" t="s">
        <v>269</v>
      </c>
      <c r="C103" t="s">
        <v>170</v>
      </c>
      <c r="D103" s="70">
        <v>1800</v>
      </c>
      <c r="E103" s="29">
        <v>0.89</v>
      </c>
      <c r="F103" s="29">
        <v>0.88</v>
      </c>
      <c r="G103" s="29">
        <v>0.39</v>
      </c>
      <c r="H103" s="29" t="s">
        <v>42</v>
      </c>
      <c r="I103" s="29">
        <v>0.03</v>
      </c>
      <c r="J103" s="29">
        <v>0.16</v>
      </c>
      <c r="K103" s="29">
        <v>0.28999999999999998</v>
      </c>
      <c r="L103" s="29" t="s">
        <v>42</v>
      </c>
      <c r="M103" s="29">
        <v>0</v>
      </c>
      <c r="N103" s="29">
        <v>0</v>
      </c>
      <c r="O103" s="29">
        <v>0.06</v>
      </c>
      <c r="P103" s="29">
        <v>0</v>
      </c>
      <c r="Q103" s="29" t="s">
        <v>42</v>
      </c>
      <c r="R103" s="29">
        <v>0.01</v>
      </c>
      <c r="S103" s="29" t="s">
        <v>41</v>
      </c>
      <c r="T103" s="29" t="s">
        <v>41</v>
      </c>
      <c r="U103" s="29" t="s">
        <v>41</v>
      </c>
      <c r="V103" s="29">
        <v>0.01</v>
      </c>
      <c r="W103" s="29">
        <v>0.06</v>
      </c>
      <c r="X103" s="29">
        <v>0.04</v>
      </c>
      <c r="Y103" s="29">
        <v>0.01</v>
      </c>
    </row>
    <row r="104" spans="1:25" x14ac:dyDescent="0.25">
      <c r="A104">
        <v>813</v>
      </c>
      <c r="B104" t="s">
        <v>270</v>
      </c>
      <c r="C104" t="s">
        <v>170</v>
      </c>
      <c r="D104" s="70">
        <v>1930</v>
      </c>
      <c r="E104" s="29">
        <v>0.92</v>
      </c>
      <c r="F104" s="29">
        <v>0.91</v>
      </c>
      <c r="G104" s="29">
        <v>0.42</v>
      </c>
      <c r="H104" s="29" t="s">
        <v>42</v>
      </c>
      <c r="I104" s="29">
        <v>0.05</v>
      </c>
      <c r="J104" s="29">
        <v>0.08</v>
      </c>
      <c r="K104" s="29">
        <v>0.35</v>
      </c>
      <c r="L104" s="29">
        <v>0</v>
      </c>
      <c r="M104" s="29">
        <v>0</v>
      </c>
      <c r="N104" s="29" t="s">
        <v>42</v>
      </c>
      <c r="O104" s="29">
        <v>7.0000000000000007E-2</v>
      </c>
      <c r="P104" s="29">
        <v>0</v>
      </c>
      <c r="Q104" s="29" t="s">
        <v>42</v>
      </c>
      <c r="R104" s="29">
        <v>0.01</v>
      </c>
      <c r="S104" s="29" t="s">
        <v>41</v>
      </c>
      <c r="T104" s="29" t="s">
        <v>41</v>
      </c>
      <c r="U104" s="29" t="s">
        <v>42</v>
      </c>
      <c r="V104" s="29" t="s">
        <v>41</v>
      </c>
      <c r="W104" s="29">
        <v>0.05</v>
      </c>
      <c r="X104" s="29">
        <v>0.01</v>
      </c>
      <c r="Y104" s="29">
        <v>0.02</v>
      </c>
    </row>
    <row r="105" spans="1:25" x14ac:dyDescent="0.25">
      <c r="A105">
        <v>802</v>
      </c>
      <c r="B105" t="s">
        <v>271</v>
      </c>
      <c r="C105" t="s">
        <v>184</v>
      </c>
      <c r="D105" s="70">
        <v>2220</v>
      </c>
      <c r="E105" s="29">
        <v>0.92</v>
      </c>
      <c r="F105" s="29">
        <v>0.9</v>
      </c>
      <c r="G105" s="29">
        <v>0.52</v>
      </c>
      <c r="H105" s="29" t="s">
        <v>41</v>
      </c>
      <c r="I105" s="29">
        <v>0.02</v>
      </c>
      <c r="J105" s="29">
        <v>0.35</v>
      </c>
      <c r="K105" s="29" t="s">
        <v>41</v>
      </c>
      <c r="L105" s="29">
        <v>0</v>
      </c>
      <c r="M105" s="29">
        <v>0</v>
      </c>
      <c r="N105" s="29">
        <v>0</v>
      </c>
      <c r="O105" s="29">
        <v>0.05</v>
      </c>
      <c r="P105" s="29">
        <v>0</v>
      </c>
      <c r="Q105" s="29" t="s">
        <v>41</v>
      </c>
      <c r="R105" s="29">
        <v>0.01</v>
      </c>
      <c r="S105" s="29">
        <v>0.01</v>
      </c>
      <c r="T105" s="29" t="s">
        <v>41</v>
      </c>
      <c r="U105" s="29">
        <v>0</v>
      </c>
      <c r="V105" s="29">
        <v>0.01</v>
      </c>
      <c r="W105" s="29">
        <v>0.05</v>
      </c>
      <c r="X105" s="29">
        <v>0.01</v>
      </c>
      <c r="Y105" s="29">
        <v>0.02</v>
      </c>
    </row>
    <row r="106" spans="1:25" x14ac:dyDescent="0.25">
      <c r="A106">
        <v>392</v>
      </c>
      <c r="B106" t="s">
        <v>272</v>
      </c>
      <c r="C106" t="s">
        <v>166</v>
      </c>
      <c r="D106" s="70">
        <v>2100</v>
      </c>
      <c r="E106" s="29">
        <v>0.9</v>
      </c>
      <c r="F106" s="29">
        <v>0.87</v>
      </c>
      <c r="G106" s="29">
        <v>0.36</v>
      </c>
      <c r="H106" s="29">
        <v>0</v>
      </c>
      <c r="I106" s="29">
        <v>7.0000000000000007E-2</v>
      </c>
      <c r="J106" s="29">
        <v>0.43</v>
      </c>
      <c r="K106" s="29" t="s">
        <v>42</v>
      </c>
      <c r="L106" s="29">
        <v>0</v>
      </c>
      <c r="M106" s="29" t="s">
        <v>42</v>
      </c>
      <c r="N106" s="29" t="s">
        <v>42</v>
      </c>
      <c r="O106" s="29">
        <v>0.08</v>
      </c>
      <c r="P106" s="29">
        <v>0</v>
      </c>
      <c r="Q106" s="29">
        <v>0.01</v>
      </c>
      <c r="R106" s="29">
        <v>0.02</v>
      </c>
      <c r="S106" s="29">
        <v>0.01</v>
      </c>
      <c r="T106" s="29" t="s">
        <v>42</v>
      </c>
      <c r="U106" s="29" t="s">
        <v>41</v>
      </c>
      <c r="V106" s="29">
        <v>0.02</v>
      </c>
      <c r="W106" s="29">
        <v>7.0000000000000007E-2</v>
      </c>
      <c r="X106" s="29">
        <v>0.02</v>
      </c>
      <c r="Y106" s="29">
        <v>0.01</v>
      </c>
    </row>
    <row r="107" spans="1:25" x14ac:dyDescent="0.25">
      <c r="A107">
        <v>815</v>
      </c>
      <c r="B107" t="s">
        <v>273</v>
      </c>
      <c r="C107" t="s">
        <v>170</v>
      </c>
      <c r="D107" s="70">
        <v>6690</v>
      </c>
      <c r="E107" s="29">
        <v>0.94</v>
      </c>
      <c r="F107" s="29">
        <v>0.92</v>
      </c>
      <c r="G107" s="29">
        <v>0.32</v>
      </c>
      <c r="H107" s="29" t="s">
        <v>41</v>
      </c>
      <c r="I107" s="29">
        <v>0.03</v>
      </c>
      <c r="J107" s="29">
        <v>0.46</v>
      </c>
      <c r="K107" s="29">
        <v>0.1</v>
      </c>
      <c r="L107" s="29" t="s">
        <v>42</v>
      </c>
      <c r="M107" s="29">
        <v>0</v>
      </c>
      <c r="N107" s="29" t="s">
        <v>42</v>
      </c>
      <c r="O107" s="29">
        <v>0.06</v>
      </c>
      <c r="P107" s="29">
        <v>0</v>
      </c>
      <c r="Q107" s="29" t="s">
        <v>41</v>
      </c>
      <c r="R107" s="29">
        <v>0.01</v>
      </c>
      <c r="S107" s="29">
        <v>0.01</v>
      </c>
      <c r="T107" s="29" t="s">
        <v>41</v>
      </c>
      <c r="U107" s="29" t="s">
        <v>42</v>
      </c>
      <c r="V107" s="29">
        <v>0.01</v>
      </c>
      <c r="W107" s="29">
        <v>0.04</v>
      </c>
      <c r="X107" s="29">
        <v>0.01</v>
      </c>
      <c r="Y107" s="29">
        <v>0.01</v>
      </c>
    </row>
    <row r="108" spans="1:25" x14ac:dyDescent="0.25">
      <c r="A108">
        <v>928</v>
      </c>
      <c r="B108" t="s">
        <v>274</v>
      </c>
      <c r="C108" t="s">
        <v>172</v>
      </c>
      <c r="D108" s="70">
        <v>7840</v>
      </c>
      <c r="E108" s="29">
        <v>0.93</v>
      </c>
      <c r="F108" s="29">
        <v>0.91</v>
      </c>
      <c r="G108" s="29">
        <v>0.4</v>
      </c>
      <c r="H108" s="29" t="s">
        <v>41</v>
      </c>
      <c r="I108" s="29">
        <v>0.02</v>
      </c>
      <c r="J108" s="29">
        <v>0.48</v>
      </c>
      <c r="K108" s="29" t="s">
        <v>41</v>
      </c>
      <c r="L108" s="29">
        <v>0</v>
      </c>
      <c r="M108" s="29" t="s">
        <v>41</v>
      </c>
      <c r="N108" s="29" t="s">
        <v>41</v>
      </c>
      <c r="O108" s="29">
        <v>0.05</v>
      </c>
      <c r="P108" s="29" t="s">
        <v>42</v>
      </c>
      <c r="Q108" s="29" t="s">
        <v>41</v>
      </c>
      <c r="R108" s="29">
        <v>0.01</v>
      </c>
      <c r="S108" s="29">
        <v>0.01</v>
      </c>
      <c r="T108" s="29" t="s">
        <v>41</v>
      </c>
      <c r="U108" s="29" t="s">
        <v>41</v>
      </c>
      <c r="V108" s="29">
        <v>0.01</v>
      </c>
      <c r="W108" s="29">
        <v>0.05</v>
      </c>
      <c r="X108" s="29">
        <v>0.01</v>
      </c>
      <c r="Y108" s="29">
        <v>0.01</v>
      </c>
    </row>
    <row r="109" spans="1:25" x14ac:dyDescent="0.25">
      <c r="A109">
        <v>929</v>
      </c>
      <c r="B109" t="s">
        <v>275</v>
      </c>
      <c r="C109" t="s">
        <v>166</v>
      </c>
      <c r="D109" s="70">
        <v>3520</v>
      </c>
      <c r="E109" s="29">
        <v>0.91</v>
      </c>
      <c r="F109" s="29">
        <v>0.89</v>
      </c>
      <c r="G109" s="29">
        <v>0.28999999999999998</v>
      </c>
      <c r="H109" s="29" t="s">
        <v>41</v>
      </c>
      <c r="I109" s="29">
        <v>0.04</v>
      </c>
      <c r="J109" s="29">
        <v>0.55000000000000004</v>
      </c>
      <c r="K109" s="29" t="s">
        <v>42</v>
      </c>
      <c r="L109" s="29">
        <v>0</v>
      </c>
      <c r="M109" s="29">
        <v>0</v>
      </c>
      <c r="N109" s="29" t="s">
        <v>42</v>
      </c>
      <c r="O109" s="29">
        <v>0.06</v>
      </c>
      <c r="P109" s="29">
        <v>0</v>
      </c>
      <c r="Q109" s="29">
        <v>0.01</v>
      </c>
      <c r="R109" s="29">
        <v>0.01</v>
      </c>
      <c r="S109" s="29">
        <v>0.01</v>
      </c>
      <c r="T109" s="29" t="s">
        <v>41</v>
      </c>
      <c r="U109" s="29" t="s">
        <v>42</v>
      </c>
      <c r="V109" s="29">
        <v>0.01</v>
      </c>
      <c r="W109" s="29">
        <v>0.05</v>
      </c>
      <c r="X109" s="29">
        <v>0.02</v>
      </c>
      <c r="Y109" s="29">
        <v>0.01</v>
      </c>
    </row>
    <row r="110" spans="1:25" x14ac:dyDescent="0.25">
      <c r="A110">
        <v>892</v>
      </c>
      <c r="B110" t="s">
        <v>276</v>
      </c>
      <c r="C110" t="s">
        <v>172</v>
      </c>
      <c r="D110" s="70">
        <v>2660</v>
      </c>
      <c r="E110" s="29">
        <v>0.86</v>
      </c>
      <c r="F110" s="29">
        <v>0.83</v>
      </c>
      <c r="G110" s="29">
        <v>0.39</v>
      </c>
      <c r="H110" s="29" t="s">
        <v>41</v>
      </c>
      <c r="I110" s="29">
        <v>0.04</v>
      </c>
      <c r="J110" s="29">
        <v>0.28000000000000003</v>
      </c>
      <c r="K110" s="29">
        <v>0.12</v>
      </c>
      <c r="L110" s="29">
        <v>0</v>
      </c>
      <c r="M110" s="29">
        <v>0</v>
      </c>
      <c r="N110" s="29" t="s">
        <v>41</v>
      </c>
      <c r="O110" s="29">
        <v>0.05</v>
      </c>
      <c r="P110" s="29" t="s">
        <v>42</v>
      </c>
      <c r="Q110" s="29" t="s">
        <v>41</v>
      </c>
      <c r="R110" s="29">
        <v>0.02</v>
      </c>
      <c r="S110" s="29">
        <v>0.01</v>
      </c>
      <c r="T110" s="29" t="s">
        <v>41</v>
      </c>
      <c r="U110" s="29" t="s">
        <v>41</v>
      </c>
      <c r="V110" s="29">
        <v>0.01</v>
      </c>
      <c r="W110" s="29">
        <v>0.09</v>
      </c>
      <c r="X110" s="29">
        <v>0.04</v>
      </c>
      <c r="Y110" s="29">
        <v>0.02</v>
      </c>
    </row>
    <row r="111" spans="1:25" x14ac:dyDescent="0.25">
      <c r="A111">
        <v>891</v>
      </c>
      <c r="B111" t="s">
        <v>277</v>
      </c>
      <c r="C111" t="s">
        <v>172</v>
      </c>
      <c r="D111" s="70">
        <v>8580</v>
      </c>
      <c r="E111" s="29">
        <v>0.9</v>
      </c>
      <c r="F111" s="29">
        <v>0.89</v>
      </c>
      <c r="G111" s="29">
        <v>0.36</v>
      </c>
      <c r="H111" s="29" t="s">
        <v>41</v>
      </c>
      <c r="I111" s="29">
        <v>0.04</v>
      </c>
      <c r="J111" s="29">
        <v>0.44</v>
      </c>
      <c r="K111" s="29">
        <v>0.04</v>
      </c>
      <c r="L111" s="29" t="s">
        <v>41</v>
      </c>
      <c r="M111" s="29">
        <v>0</v>
      </c>
      <c r="N111" s="29" t="s">
        <v>41</v>
      </c>
      <c r="O111" s="29">
        <v>0.06</v>
      </c>
      <c r="P111" s="29">
        <v>0</v>
      </c>
      <c r="Q111" s="29" t="s">
        <v>41</v>
      </c>
      <c r="R111" s="29">
        <v>0.01</v>
      </c>
      <c r="S111" s="29" t="s">
        <v>41</v>
      </c>
      <c r="T111" s="29" t="s">
        <v>41</v>
      </c>
      <c r="U111" s="29" t="s">
        <v>41</v>
      </c>
      <c r="V111" s="29">
        <v>0.01</v>
      </c>
      <c r="W111" s="29">
        <v>0.06</v>
      </c>
      <c r="X111" s="29">
        <v>0.01</v>
      </c>
      <c r="Y111" s="29">
        <v>0.03</v>
      </c>
    </row>
    <row r="112" spans="1:25" x14ac:dyDescent="0.25">
      <c r="A112">
        <v>353</v>
      </c>
      <c r="B112" t="s">
        <v>278</v>
      </c>
      <c r="C112" t="s">
        <v>168</v>
      </c>
      <c r="D112" s="70">
        <v>3060</v>
      </c>
      <c r="E112" s="29">
        <v>0.91</v>
      </c>
      <c r="F112" s="29">
        <v>0.89</v>
      </c>
      <c r="G112" s="29">
        <v>0.39</v>
      </c>
      <c r="H112" s="29" t="s">
        <v>42</v>
      </c>
      <c r="I112" s="29">
        <v>0.03</v>
      </c>
      <c r="J112" s="29">
        <v>0.14000000000000001</v>
      </c>
      <c r="K112" s="29">
        <v>0.34</v>
      </c>
      <c r="L112" s="29">
        <v>0</v>
      </c>
      <c r="M112" s="29">
        <v>0</v>
      </c>
      <c r="N112" s="29" t="s">
        <v>41</v>
      </c>
      <c r="O112" s="29">
        <v>0.04</v>
      </c>
      <c r="P112" s="29">
        <v>0</v>
      </c>
      <c r="Q112" s="29" t="s">
        <v>42</v>
      </c>
      <c r="R112" s="29">
        <v>0.01</v>
      </c>
      <c r="S112" s="29" t="s">
        <v>41</v>
      </c>
      <c r="T112" s="29" t="s">
        <v>41</v>
      </c>
      <c r="U112" s="29" t="s">
        <v>41</v>
      </c>
      <c r="V112" s="29">
        <v>0.01</v>
      </c>
      <c r="W112" s="29">
        <v>0.06</v>
      </c>
      <c r="X112" s="29">
        <v>0.02</v>
      </c>
      <c r="Y112" s="29">
        <v>0.01</v>
      </c>
    </row>
    <row r="113" spans="1:25" x14ac:dyDescent="0.25">
      <c r="A113">
        <v>931</v>
      </c>
      <c r="B113" t="s">
        <v>279</v>
      </c>
      <c r="C113" t="s">
        <v>182</v>
      </c>
      <c r="D113" s="70">
        <v>6180</v>
      </c>
      <c r="E113" s="29">
        <v>0.92</v>
      </c>
      <c r="F113" s="29">
        <v>0.89</v>
      </c>
      <c r="G113" s="29">
        <v>0.32</v>
      </c>
      <c r="H113" s="29">
        <v>0.01</v>
      </c>
      <c r="I113" s="29">
        <v>0.03</v>
      </c>
      <c r="J113" s="29">
        <v>0.48</v>
      </c>
      <c r="K113" s="29">
        <v>0.05</v>
      </c>
      <c r="L113" s="29" t="s">
        <v>42</v>
      </c>
      <c r="M113" s="29">
        <v>0</v>
      </c>
      <c r="N113" s="29" t="s">
        <v>41</v>
      </c>
      <c r="O113" s="29">
        <v>0.05</v>
      </c>
      <c r="P113" s="29" t="s">
        <v>42</v>
      </c>
      <c r="Q113" s="29" t="s">
        <v>41</v>
      </c>
      <c r="R113" s="29">
        <v>0.01</v>
      </c>
      <c r="S113" s="29">
        <v>0.01</v>
      </c>
      <c r="T113" s="29">
        <v>0.01</v>
      </c>
      <c r="U113" s="29">
        <v>0</v>
      </c>
      <c r="V113" s="29">
        <v>0.01</v>
      </c>
      <c r="W113" s="29">
        <v>0.05</v>
      </c>
      <c r="X113" s="29">
        <v>0.02</v>
      </c>
      <c r="Y113" s="29">
        <v>0.02</v>
      </c>
    </row>
    <row r="114" spans="1:25" x14ac:dyDescent="0.25">
      <c r="A114">
        <v>874</v>
      </c>
      <c r="B114" t="s">
        <v>280</v>
      </c>
      <c r="C114" t="s">
        <v>176</v>
      </c>
      <c r="D114" s="70">
        <v>2180</v>
      </c>
      <c r="E114" s="29">
        <v>0.92</v>
      </c>
      <c r="F114" s="29">
        <v>0.91</v>
      </c>
      <c r="G114" s="29">
        <v>0.33</v>
      </c>
      <c r="H114" s="29" t="s">
        <v>41</v>
      </c>
      <c r="I114" s="29">
        <v>0.03</v>
      </c>
      <c r="J114" s="29">
        <v>0.55000000000000004</v>
      </c>
      <c r="K114" s="29" t="s">
        <v>41</v>
      </c>
      <c r="L114" s="29">
        <v>0</v>
      </c>
      <c r="M114" s="29" t="s">
        <v>42</v>
      </c>
      <c r="N114" s="29" t="s">
        <v>41</v>
      </c>
      <c r="O114" s="29">
        <v>0.03</v>
      </c>
      <c r="P114" s="29">
        <v>0</v>
      </c>
      <c r="Q114" s="29" t="s">
        <v>41</v>
      </c>
      <c r="R114" s="29">
        <v>0.01</v>
      </c>
      <c r="S114" s="29">
        <v>0.01</v>
      </c>
      <c r="T114" s="29" t="s">
        <v>41</v>
      </c>
      <c r="U114" s="29" t="s">
        <v>42</v>
      </c>
      <c r="V114" s="29">
        <v>0.01</v>
      </c>
      <c r="W114" s="29">
        <v>0.04</v>
      </c>
      <c r="X114" s="29">
        <v>0.02</v>
      </c>
      <c r="Y114" s="29">
        <v>0.01</v>
      </c>
    </row>
    <row r="115" spans="1:25" x14ac:dyDescent="0.25">
      <c r="A115">
        <v>879</v>
      </c>
      <c r="B115" t="s">
        <v>281</v>
      </c>
      <c r="C115" t="s">
        <v>184</v>
      </c>
      <c r="D115" s="70">
        <v>2770</v>
      </c>
      <c r="E115" s="29">
        <v>0.95</v>
      </c>
      <c r="F115" s="29">
        <v>0.94</v>
      </c>
      <c r="G115" s="29">
        <v>0.18</v>
      </c>
      <c r="H115" s="29" t="s">
        <v>41</v>
      </c>
      <c r="I115" s="29">
        <v>0.05</v>
      </c>
      <c r="J115" s="29">
        <v>0.69</v>
      </c>
      <c r="K115" s="29" t="s">
        <v>42</v>
      </c>
      <c r="L115" s="29" t="s">
        <v>42</v>
      </c>
      <c r="M115" s="29" t="s">
        <v>42</v>
      </c>
      <c r="N115" s="29" t="s">
        <v>42</v>
      </c>
      <c r="O115" s="29">
        <v>0.08</v>
      </c>
      <c r="P115" s="29">
        <v>0</v>
      </c>
      <c r="Q115" s="29">
        <v>0.01</v>
      </c>
      <c r="R115" s="29" t="s">
        <v>41</v>
      </c>
      <c r="S115" s="29" t="s">
        <v>41</v>
      </c>
      <c r="T115" s="29" t="s">
        <v>42</v>
      </c>
      <c r="U115" s="29" t="s">
        <v>42</v>
      </c>
      <c r="V115" s="29">
        <v>0.01</v>
      </c>
      <c r="W115" s="29">
        <v>0.04</v>
      </c>
      <c r="X115" s="29">
        <v>0.01</v>
      </c>
      <c r="Y115" s="29">
        <v>0.01</v>
      </c>
    </row>
    <row r="116" spans="1:25" x14ac:dyDescent="0.25">
      <c r="A116">
        <v>836</v>
      </c>
      <c r="B116" t="s">
        <v>282</v>
      </c>
      <c r="C116" t="s">
        <v>184</v>
      </c>
      <c r="D116" s="70">
        <v>1630</v>
      </c>
      <c r="E116" s="29">
        <v>0.92</v>
      </c>
      <c r="F116" s="29">
        <v>0.9</v>
      </c>
      <c r="G116" s="29">
        <v>0.31</v>
      </c>
      <c r="H116" s="29" t="s">
        <v>41</v>
      </c>
      <c r="I116" s="29">
        <v>0.02</v>
      </c>
      <c r="J116" s="29">
        <v>0.55000000000000004</v>
      </c>
      <c r="K116" s="29" t="s">
        <v>42</v>
      </c>
      <c r="L116" s="29">
        <v>0</v>
      </c>
      <c r="M116" s="29">
        <v>0</v>
      </c>
      <c r="N116" s="29" t="s">
        <v>42</v>
      </c>
      <c r="O116" s="29">
        <v>0.06</v>
      </c>
      <c r="P116" s="29">
        <v>0</v>
      </c>
      <c r="Q116" s="29">
        <v>0.01</v>
      </c>
      <c r="R116" s="29">
        <v>0.01</v>
      </c>
      <c r="S116" s="29">
        <v>0.01</v>
      </c>
      <c r="T116" s="29" t="s">
        <v>41</v>
      </c>
      <c r="U116" s="29">
        <v>0</v>
      </c>
      <c r="V116" s="29" t="s">
        <v>41</v>
      </c>
      <c r="W116" s="29">
        <v>0.05</v>
      </c>
      <c r="X116" s="29">
        <v>0.02</v>
      </c>
      <c r="Y116" s="29">
        <v>0.01</v>
      </c>
    </row>
    <row r="117" spans="1:25" x14ac:dyDescent="0.25">
      <c r="A117">
        <v>851</v>
      </c>
      <c r="B117" t="s">
        <v>283</v>
      </c>
      <c r="C117" t="s">
        <v>182</v>
      </c>
      <c r="D117" s="70">
        <v>1770</v>
      </c>
      <c r="E117" s="29">
        <v>0.88</v>
      </c>
      <c r="F117" s="29">
        <v>0.86</v>
      </c>
      <c r="G117" s="29">
        <v>0.51</v>
      </c>
      <c r="H117" s="29" t="s">
        <v>41</v>
      </c>
      <c r="I117" s="29">
        <v>0.05</v>
      </c>
      <c r="J117" s="29">
        <v>0.01</v>
      </c>
      <c r="K117" s="29">
        <v>0.28000000000000003</v>
      </c>
      <c r="L117" s="29">
        <v>0</v>
      </c>
      <c r="M117" s="29">
        <v>0</v>
      </c>
      <c r="N117" s="29">
        <v>0</v>
      </c>
      <c r="O117" s="29">
        <v>0.06</v>
      </c>
      <c r="P117" s="29" t="s">
        <v>42</v>
      </c>
      <c r="Q117" s="29">
        <v>0</v>
      </c>
      <c r="R117" s="29">
        <v>0.02</v>
      </c>
      <c r="S117" s="29">
        <v>0.01</v>
      </c>
      <c r="T117" s="29">
        <v>0.01</v>
      </c>
      <c r="U117" s="29">
        <v>0</v>
      </c>
      <c r="V117" s="29">
        <v>0.01</v>
      </c>
      <c r="W117" s="29">
        <v>0.06</v>
      </c>
      <c r="X117" s="29">
        <v>0.03</v>
      </c>
      <c r="Y117" s="29">
        <v>0.03</v>
      </c>
    </row>
    <row r="118" spans="1:25" x14ac:dyDescent="0.25">
      <c r="A118">
        <v>870</v>
      </c>
      <c r="B118" t="s">
        <v>284</v>
      </c>
      <c r="C118" t="s">
        <v>182</v>
      </c>
      <c r="D118" s="70">
        <v>1080</v>
      </c>
      <c r="E118" s="29">
        <v>0.92</v>
      </c>
      <c r="F118" s="29">
        <v>0.9</v>
      </c>
      <c r="G118" s="29">
        <v>0.25</v>
      </c>
      <c r="H118" s="29">
        <v>0.01</v>
      </c>
      <c r="I118" s="29">
        <v>0.02</v>
      </c>
      <c r="J118" s="29">
        <v>0.56000000000000005</v>
      </c>
      <c r="K118" s="29">
        <v>0.06</v>
      </c>
      <c r="L118" s="29">
        <v>0</v>
      </c>
      <c r="M118" s="29">
        <v>0</v>
      </c>
      <c r="N118" s="29">
        <v>0</v>
      </c>
      <c r="O118" s="29">
        <v>0.04</v>
      </c>
      <c r="P118" s="29">
        <v>0</v>
      </c>
      <c r="Q118" s="29" t="s">
        <v>42</v>
      </c>
      <c r="R118" s="29">
        <v>0.02</v>
      </c>
      <c r="S118" s="29">
        <v>0.01</v>
      </c>
      <c r="T118" s="29" t="s">
        <v>41</v>
      </c>
      <c r="U118" s="29" t="s">
        <v>42</v>
      </c>
      <c r="V118" s="29">
        <v>0.01</v>
      </c>
      <c r="W118" s="29">
        <v>0.05</v>
      </c>
      <c r="X118" s="29">
        <v>0.02</v>
      </c>
      <c r="Y118" s="29">
        <v>0.01</v>
      </c>
    </row>
    <row r="119" spans="1:25" x14ac:dyDescent="0.25">
      <c r="A119">
        <v>317</v>
      </c>
      <c r="B119" t="s">
        <v>285</v>
      </c>
      <c r="C119" t="s">
        <v>180</v>
      </c>
      <c r="D119" s="70">
        <v>3370</v>
      </c>
      <c r="E119" s="29">
        <v>0.95</v>
      </c>
      <c r="F119" s="29">
        <v>0.94</v>
      </c>
      <c r="G119" s="29">
        <v>0.14000000000000001</v>
      </c>
      <c r="H119" s="29" t="s">
        <v>41</v>
      </c>
      <c r="I119" s="29">
        <v>0.02</v>
      </c>
      <c r="J119" s="29">
        <v>0.74</v>
      </c>
      <c r="K119" s="29">
        <v>0.04</v>
      </c>
      <c r="L119" s="29">
        <v>0</v>
      </c>
      <c r="M119" s="29">
        <v>0</v>
      </c>
      <c r="N119" s="29">
        <v>0</v>
      </c>
      <c r="O119" s="29">
        <v>0.02</v>
      </c>
      <c r="P119" s="29">
        <v>0</v>
      </c>
      <c r="Q119" s="29" t="s">
        <v>41</v>
      </c>
      <c r="R119" s="29">
        <v>0.01</v>
      </c>
      <c r="S119" s="29" t="s">
        <v>41</v>
      </c>
      <c r="T119" s="29" t="s">
        <v>41</v>
      </c>
      <c r="U119" s="29" t="s">
        <v>41</v>
      </c>
      <c r="V119" s="29" t="s">
        <v>41</v>
      </c>
      <c r="W119" s="29">
        <v>0.03</v>
      </c>
      <c r="X119" s="29">
        <v>0.01</v>
      </c>
      <c r="Y119" s="29">
        <v>0.01</v>
      </c>
    </row>
    <row r="120" spans="1:25" x14ac:dyDescent="0.25">
      <c r="A120">
        <v>807</v>
      </c>
      <c r="B120" t="s">
        <v>286</v>
      </c>
      <c r="C120" t="s">
        <v>166</v>
      </c>
      <c r="D120" s="70">
        <v>1810</v>
      </c>
      <c r="E120" s="29">
        <v>0.9</v>
      </c>
      <c r="F120" s="29">
        <v>0.88</v>
      </c>
      <c r="G120" s="29">
        <v>0.47</v>
      </c>
      <c r="H120" s="29" t="s">
        <v>42</v>
      </c>
      <c r="I120" s="29">
        <v>0.05</v>
      </c>
      <c r="J120" s="29">
        <v>0.08</v>
      </c>
      <c r="K120" s="29">
        <v>0.27</v>
      </c>
      <c r="L120" s="29">
        <v>0</v>
      </c>
      <c r="M120" s="29" t="s">
        <v>42</v>
      </c>
      <c r="N120" s="29">
        <v>0</v>
      </c>
      <c r="O120" s="29">
        <v>0.08</v>
      </c>
      <c r="P120" s="29">
        <v>0</v>
      </c>
      <c r="Q120" s="29" t="s">
        <v>42</v>
      </c>
      <c r="R120" s="29">
        <v>0.01</v>
      </c>
      <c r="S120" s="29" t="s">
        <v>41</v>
      </c>
      <c r="T120" s="29" t="s">
        <v>41</v>
      </c>
      <c r="U120" s="29" t="s">
        <v>41</v>
      </c>
      <c r="V120" s="29">
        <v>0.02</v>
      </c>
      <c r="W120" s="29">
        <v>0.06</v>
      </c>
      <c r="X120" s="29">
        <v>0.02</v>
      </c>
      <c r="Y120" s="29">
        <v>0.01</v>
      </c>
    </row>
    <row r="121" spans="1:25" x14ac:dyDescent="0.25">
      <c r="A121">
        <v>318</v>
      </c>
      <c r="B121" t="s">
        <v>287</v>
      </c>
      <c r="C121" t="s">
        <v>180</v>
      </c>
      <c r="D121" s="70">
        <v>1300</v>
      </c>
      <c r="E121" s="29">
        <v>0.9</v>
      </c>
      <c r="F121" s="29">
        <v>0.9</v>
      </c>
      <c r="G121" s="29">
        <v>0.4</v>
      </c>
      <c r="H121" s="29">
        <v>0.01</v>
      </c>
      <c r="I121" s="29">
        <v>0.02</v>
      </c>
      <c r="J121" s="29">
        <v>0.13</v>
      </c>
      <c r="K121" s="29">
        <v>0.35</v>
      </c>
      <c r="L121" s="29">
        <v>0</v>
      </c>
      <c r="M121" s="29">
        <v>0</v>
      </c>
      <c r="N121" s="29">
        <v>0</v>
      </c>
      <c r="O121" s="29">
        <v>0.03</v>
      </c>
      <c r="P121" s="29">
        <v>0</v>
      </c>
      <c r="Q121" s="29" t="s">
        <v>41</v>
      </c>
      <c r="R121" s="29" t="s">
        <v>42</v>
      </c>
      <c r="S121" s="29" t="s">
        <v>42</v>
      </c>
      <c r="T121" s="29">
        <v>0</v>
      </c>
      <c r="U121" s="29">
        <v>0</v>
      </c>
      <c r="V121" s="29" t="s">
        <v>41</v>
      </c>
      <c r="W121" s="29">
        <v>0.06</v>
      </c>
      <c r="X121" s="29">
        <v>0.02</v>
      </c>
      <c r="Y121" s="29">
        <v>0.02</v>
      </c>
    </row>
    <row r="122" spans="1:25" x14ac:dyDescent="0.25">
      <c r="A122">
        <v>354</v>
      </c>
      <c r="B122" t="s">
        <v>288</v>
      </c>
      <c r="C122" t="s">
        <v>168</v>
      </c>
      <c r="D122" s="70">
        <v>2390</v>
      </c>
      <c r="E122" s="29">
        <v>0.9</v>
      </c>
      <c r="F122" s="29">
        <v>0.88</v>
      </c>
      <c r="G122" s="29">
        <v>0.44</v>
      </c>
      <c r="H122" s="29" t="s">
        <v>42</v>
      </c>
      <c r="I122" s="29">
        <v>0.03</v>
      </c>
      <c r="J122" s="29">
        <v>7.0000000000000007E-2</v>
      </c>
      <c r="K122" s="29">
        <v>0.33</v>
      </c>
      <c r="L122" s="29">
        <v>0</v>
      </c>
      <c r="M122" s="29">
        <v>0</v>
      </c>
      <c r="N122" s="29" t="s">
        <v>41</v>
      </c>
      <c r="O122" s="29">
        <v>0.05</v>
      </c>
      <c r="P122" s="29">
        <v>0</v>
      </c>
      <c r="Q122" s="29" t="s">
        <v>42</v>
      </c>
      <c r="R122" s="29">
        <v>0.01</v>
      </c>
      <c r="S122" s="29">
        <v>0.01</v>
      </c>
      <c r="T122" s="29" t="s">
        <v>41</v>
      </c>
      <c r="U122" s="29" t="s">
        <v>41</v>
      </c>
      <c r="V122" s="29">
        <v>0.02</v>
      </c>
      <c r="W122" s="29">
        <v>7.0000000000000007E-2</v>
      </c>
      <c r="X122" s="29">
        <v>0.02</v>
      </c>
      <c r="Y122" s="29">
        <v>0.01</v>
      </c>
    </row>
    <row r="123" spans="1:25" x14ac:dyDescent="0.25">
      <c r="A123">
        <v>372</v>
      </c>
      <c r="B123" t="s">
        <v>289</v>
      </c>
      <c r="C123" t="s">
        <v>170</v>
      </c>
      <c r="D123" s="70">
        <v>3420</v>
      </c>
      <c r="E123" s="29">
        <v>0.91</v>
      </c>
      <c r="F123" s="29">
        <v>0.89</v>
      </c>
      <c r="G123" s="29">
        <v>0.34</v>
      </c>
      <c r="H123" s="29" t="s">
        <v>41</v>
      </c>
      <c r="I123" s="29">
        <v>0.05</v>
      </c>
      <c r="J123" s="29">
        <v>0.35</v>
      </c>
      <c r="K123" s="29">
        <v>0.14000000000000001</v>
      </c>
      <c r="L123" s="29" t="s">
        <v>42</v>
      </c>
      <c r="M123" s="29">
        <v>0</v>
      </c>
      <c r="N123" s="29" t="s">
        <v>42</v>
      </c>
      <c r="O123" s="29">
        <v>0.08</v>
      </c>
      <c r="P123" s="29">
        <v>0</v>
      </c>
      <c r="Q123" s="29" t="s">
        <v>41</v>
      </c>
      <c r="R123" s="29">
        <v>0.01</v>
      </c>
      <c r="S123" s="29">
        <v>0.01</v>
      </c>
      <c r="T123" s="29" t="s">
        <v>41</v>
      </c>
      <c r="U123" s="29" t="s">
        <v>41</v>
      </c>
      <c r="V123" s="29">
        <v>0.01</v>
      </c>
      <c r="W123" s="29">
        <v>0.06</v>
      </c>
      <c r="X123" s="29">
        <v>0.02</v>
      </c>
      <c r="Y123" s="29">
        <v>0.01</v>
      </c>
    </row>
    <row r="124" spans="1:25" x14ac:dyDescent="0.25">
      <c r="A124">
        <v>857</v>
      </c>
      <c r="B124" t="s">
        <v>290</v>
      </c>
      <c r="C124" t="s">
        <v>172</v>
      </c>
      <c r="D124" s="70">
        <v>470</v>
      </c>
      <c r="E124" s="29">
        <v>0.9</v>
      </c>
      <c r="F124" s="29">
        <v>0.89</v>
      </c>
      <c r="G124" s="29">
        <v>0.39</v>
      </c>
      <c r="H124" s="29">
        <v>0.01</v>
      </c>
      <c r="I124" s="29">
        <v>0.02</v>
      </c>
      <c r="J124" s="29">
        <v>0.37</v>
      </c>
      <c r="K124" s="29">
        <v>0.09</v>
      </c>
      <c r="L124" s="29">
        <v>0</v>
      </c>
      <c r="M124" s="29">
        <v>0</v>
      </c>
      <c r="N124" s="29">
        <v>0</v>
      </c>
      <c r="O124" s="29">
        <v>0.06</v>
      </c>
      <c r="P124" s="29">
        <v>0</v>
      </c>
      <c r="Q124" s="29">
        <v>0</v>
      </c>
      <c r="R124" s="29">
        <v>0.01</v>
      </c>
      <c r="S124" s="29">
        <v>0.01</v>
      </c>
      <c r="T124" s="29">
        <v>0</v>
      </c>
      <c r="U124" s="29">
        <v>0</v>
      </c>
      <c r="V124" s="29">
        <v>0.01</v>
      </c>
      <c r="W124" s="29">
        <v>0.03</v>
      </c>
      <c r="X124" s="29">
        <v>0</v>
      </c>
      <c r="Y124" s="29">
        <v>0.06</v>
      </c>
    </row>
    <row r="125" spans="1:25" x14ac:dyDescent="0.25">
      <c r="A125">
        <v>355</v>
      </c>
      <c r="B125" t="s">
        <v>291</v>
      </c>
      <c r="C125" t="s">
        <v>168</v>
      </c>
      <c r="D125" s="70">
        <v>2170</v>
      </c>
      <c r="E125" s="29">
        <v>0.9</v>
      </c>
      <c r="F125" s="29">
        <v>0.87</v>
      </c>
      <c r="G125" s="29">
        <v>0.65</v>
      </c>
      <c r="H125" s="29" t="s">
        <v>41</v>
      </c>
      <c r="I125" s="29">
        <v>0.06</v>
      </c>
      <c r="J125" s="29">
        <v>0.06</v>
      </c>
      <c r="K125" s="29">
        <v>0.1</v>
      </c>
      <c r="L125" s="29">
        <v>0</v>
      </c>
      <c r="M125" s="29">
        <v>0</v>
      </c>
      <c r="N125" s="29" t="s">
        <v>42</v>
      </c>
      <c r="O125" s="29">
        <v>0.06</v>
      </c>
      <c r="P125" s="29">
        <v>0</v>
      </c>
      <c r="Q125" s="29" t="s">
        <v>41</v>
      </c>
      <c r="R125" s="29">
        <v>0.01</v>
      </c>
      <c r="S125" s="29">
        <v>0.01</v>
      </c>
      <c r="T125" s="29" t="s">
        <v>42</v>
      </c>
      <c r="U125" s="29" t="s">
        <v>41</v>
      </c>
      <c r="V125" s="29">
        <v>0.02</v>
      </c>
      <c r="W125" s="29">
        <v>7.0000000000000007E-2</v>
      </c>
      <c r="X125" s="29">
        <v>0.02</v>
      </c>
      <c r="Y125" s="29">
        <v>0.02</v>
      </c>
    </row>
    <row r="126" spans="1:25" x14ac:dyDescent="0.25">
      <c r="A126">
        <v>333</v>
      </c>
      <c r="B126" t="s">
        <v>292</v>
      </c>
      <c r="C126" t="s">
        <v>174</v>
      </c>
      <c r="D126" s="70">
        <v>3640</v>
      </c>
      <c r="E126" s="29">
        <v>0.9</v>
      </c>
      <c r="F126" s="29">
        <v>0.86</v>
      </c>
      <c r="G126" s="29">
        <v>0.42</v>
      </c>
      <c r="H126" s="29">
        <v>0</v>
      </c>
      <c r="I126" s="29">
        <v>0.06</v>
      </c>
      <c r="J126" s="29">
        <v>0.35</v>
      </c>
      <c r="K126" s="29">
        <v>0.03</v>
      </c>
      <c r="L126" s="29" t="s">
        <v>41</v>
      </c>
      <c r="M126" s="29">
        <v>0</v>
      </c>
      <c r="N126" s="29" t="s">
        <v>42</v>
      </c>
      <c r="O126" s="29">
        <v>0.06</v>
      </c>
      <c r="P126" s="29">
        <v>0</v>
      </c>
      <c r="Q126" s="29" t="s">
        <v>41</v>
      </c>
      <c r="R126" s="29">
        <v>0.01</v>
      </c>
      <c r="S126" s="29">
        <v>0.01</v>
      </c>
      <c r="T126" s="29" t="s">
        <v>41</v>
      </c>
      <c r="U126" s="29" t="s">
        <v>41</v>
      </c>
      <c r="V126" s="29">
        <v>0.02</v>
      </c>
      <c r="W126" s="29">
        <v>7.0000000000000007E-2</v>
      </c>
      <c r="X126" s="29">
        <v>0.02</v>
      </c>
      <c r="Y126" s="29">
        <v>0.01</v>
      </c>
    </row>
    <row r="127" spans="1:25" x14ac:dyDescent="0.25">
      <c r="A127">
        <v>343</v>
      </c>
      <c r="B127" t="s">
        <v>293</v>
      </c>
      <c r="C127" t="s">
        <v>168</v>
      </c>
      <c r="D127" s="70">
        <v>3410</v>
      </c>
      <c r="E127" s="29">
        <v>0.92</v>
      </c>
      <c r="F127" s="29">
        <v>0.9</v>
      </c>
      <c r="G127" s="29">
        <v>0.31</v>
      </c>
      <c r="H127" s="29" t="s">
        <v>42</v>
      </c>
      <c r="I127" s="29">
        <v>0.04</v>
      </c>
      <c r="J127" s="29">
        <v>0.41</v>
      </c>
      <c r="K127" s="29">
        <v>0.14000000000000001</v>
      </c>
      <c r="L127" s="29">
        <v>0</v>
      </c>
      <c r="M127" s="29" t="s">
        <v>42</v>
      </c>
      <c r="N127" s="29" t="s">
        <v>42</v>
      </c>
      <c r="O127" s="29">
        <v>0.06</v>
      </c>
      <c r="P127" s="29">
        <v>0</v>
      </c>
      <c r="Q127" s="29">
        <v>0.01</v>
      </c>
      <c r="R127" s="29">
        <v>0.01</v>
      </c>
      <c r="S127" s="29" t="s">
        <v>41</v>
      </c>
      <c r="T127" s="29" t="s">
        <v>41</v>
      </c>
      <c r="U127" s="29" t="s">
        <v>41</v>
      </c>
      <c r="V127" s="29">
        <v>0.01</v>
      </c>
      <c r="W127" s="29">
        <v>0.05</v>
      </c>
      <c r="X127" s="29">
        <v>0.02</v>
      </c>
      <c r="Y127" s="29">
        <v>0.01</v>
      </c>
    </row>
    <row r="128" spans="1:25" x14ac:dyDescent="0.25">
      <c r="A128">
        <v>373</v>
      </c>
      <c r="B128" t="s">
        <v>294</v>
      </c>
      <c r="C128" t="s">
        <v>170</v>
      </c>
      <c r="D128" s="70">
        <v>5430</v>
      </c>
      <c r="E128" s="29">
        <v>0.91</v>
      </c>
      <c r="F128" s="29">
        <v>0.88</v>
      </c>
      <c r="G128" s="29">
        <v>0.42</v>
      </c>
      <c r="H128" s="29" t="s">
        <v>41</v>
      </c>
      <c r="I128" s="29">
        <v>0.06</v>
      </c>
      <c r="J128" s="29">
        <v>0.31</v>
      </c>
      <c r="K128" s="29">
        <v>0.09</v>
      </c>
      <c r="L128" s="29" t="s">
        <v>42</v>
      </c>
      <c r="M128" s="29">
        <v>0</v>
      </c>
      <c r="N128" s="29">
        <v>0</v>
      </c>
      <c r="O128" s="29">
        <v>7.0000000000000007E-2</v>
      </c>
      <c r="P128" s="29">
        <v>0</v>
      </c>
      <c r="Q128" s="29" t="s">
        <v>41</v>
      </c>
      <c r="R128" s="29">
        <v>0.01</v>
      </c>
      <c r="S128" s="29">
        <v>0.01</v>
      </c>
      <c r="T128" s="29" t="s">
        <v>41</v>
      </c>
      <c r="U128" s="29" t="s">
        <v>41</v>
      </c>
      <c r="V128" s="29">
        <v>0.01</v>
      </c>
      <c r="W128" s="29">
        <v>0.06</v>
      </c>
      <c r="X128" s="29">
        <v>0.03</v>
      </c>
      <c r="Y128" s="29">
        <v>0.01</v>
      </c>
    </row>
    <row r="129" spans="1:25" x14ac:dyDescent="0.25">
      <c r="A129">
        <v>893</v>
      </c>
      <c r="B129" t="s">
        <v>295</v>
      </c>
      <c r="C129" t="s">
        <v>174</v>
      </c>
      <c r="D129" s="70">
        <v>3220</v>
      </c>
      <c r="E129" s="29">
        <v>0.89</v>
      </c>
      <c r="F129" s="29">
        <v>0.86</v>
      </c>
      <c r="G129" s="29">
        <v>0.37</v>
      </c>
      <c r="H129" s="29" t="s">
        <v>41</v>
      </c>
      <c r="I129" s="29">
        <v>0.04</v>
      </c>
      <c r="J129" s="29">
        <v>0.19</v>
      </c>
      <c r="K129" s="29">
        <v>0.25</v>
      </c>
      <c r="L129" s="29">
        <v>0</v>
      </c>
      <c r="M129" s="29">
        <v>0</v>
      </c>
      <c r="N129" s="29">
        <v>0</v>
      </c>
      <c r="O129" s="29">
        <v>7.0000000000000007E-2</v>
      </c>
      <c r="P129" s="29" t="s">
        <v>42</v>
      </c>
      <c r="Q129" s="29" t="s">
        <v>41</v>
      </c>
      <c r="R129" s="29">
        <v>0.02</v>
      </c>
      <c r="S129" s="29">
        <v>0.01</v>
      </c>
      <c r="T129" s="29">
        <v>0.01</v>
      </c>
      <c r="U129" s="29" t="s">
        <v>41</v>
      </c>
      <c r="V129" s="29">
        <v>0.01</v>
      </c>
      <c r="W129" s="29">
        <v>0.05</v>
      </c>
      <c r="X129" s="29">
        <v>0.02</v>
      </c>
      <c r="Y129" s="29">
        <v>0.04</v>
      </c>
    </row>
    <row r="130" spans="1:25" x14ac:dyDescent="0.25">
      <c r="A130">
        <v>871</v>
      </c>
      <c r="B130" t="s">
        <v>296</v>
      </c>
      <c r="C130" t="s">
        <v>182</v>
      </c>
      <c r="D130" s="70">
        <v>1640</v>
      </c>
      <c r="E130" s="29">
        <v>0.96</v>
      </c>
      <c r="F130" s="29">
        <v>0.95</v>
      </c>
      <c r="G130" s="29">
        <v>0.25</v>
      </c>
      <c r="H130" s="29" t="s">
        <v>41</v>
      </c>
      <c r="I130" s="29">
        <v>0.01</v>
      </c>
      <c r="J130" s="29">
        <v>0.65</v>
      </c>
      <c r="K130" s="29">
        <v>0.03</v>
      </c>
      <c r="L130" s="29">
        <v>0</v>
      </c>
      <c r="M130" s="29">
        <v>0</v>
      </c>
      <c r="N130" s="29">
        <v>0</v>
      </c>
      <c r="O130" s="29">
        <v>0.02</v>
      </c>
      <c r="P130" s="29">
        <v>0</v>
      </c>
      <c r="Q130" s="29" t="s">
        <v>42</v>
      </c>
      <c r="R130" s="29" t="s">
        <v>42</v>
      </c>
      <c r="S130" s="29">
        <v>0</v>
      </c>
      <c r="T130" s="29">
        <v>0</v>
      </c>
      <c r="U130" s="29" t="s">
        <v>42</v>
      </c>
      <c r="V130" s="29" t="s">
        <v>41</v>
      </c>
      <c r="W130" s="29">
        <v>0.02</v>
      </c>
      <c r="X130" s="29">
        <v>0.01</v>
      </c>
      <c r="Y130" s="29">
        <v>0.01</v>
      </c>
    </row>
    <row r="131" spans="1:25" x14ac:dyDescent="0.25">
      <c r="A131">
        <v>334</v>
      </c>
      <c r="B131" t="s">
        <v>297</v>
      </c>
      <c r="C131" t="s">
        <v>174</v>
      </c>
      <c r="D131" s="70">
        <v>2990</v>
      </c>
      <c r="E131" s="29">
        <v>0.92</v>
      </c>
      <c r="F131" s="29">
        <v>0.91</v>
      </c>
      <c r="G131" s="29">
        <v>0.32</v>
      </c>
      <c r="H131" s="29" t="s">
        <v>41</v>
      </c>
      <c r="I131" s="29">
        <v>0.04</v>
      </c>
      <c r="J131" s="29">
        <v>0.34</v>
      </c>
      <c r="K131" s="29">
        <v>0.2</v>
      </c>
      <c r="L131" s="29">
        <v>0</v>
      </c>
      <c r="M131" s="29">
        <v>0</v>
      </c>
      <c r="N131" s="29" t="s">
        <v>41</v>
      </c>
      <c r="O131" s="29">
        <v>0.05</v>
      </c>
      <c r="P131" s="29">
        <v>0</v>
      </c>
      <c r="Q131" s="29" t="s">
        <v>41</v>
      </c>
      <c r="R131" s="29">
        <v>0.01</v>
      </c>
      <c r="S131" s="29">
        <v>0.01</v>
      </c>
      <c r="T131" s="29" t="s">
        <v>41</v>
      </c>
      <c r="U131" s="29" t="s">
        <v>42</v>
      </c>
      <c r="V131" s="29">
        <v>0.01</v>
      </c>
      <c r="W131" s="29">
        <v>0.05</v>
      </c>
      <c r="X131" s="29">
        <v>0.01</v>
      </c>
      <c r="Y131" s="29">
        <v>0.02</v>
      </c>
    </row>
    <row r="132" spans="1:25" x14ac:dyDescent="0.25">
      <c r="A132">
        <v>933</v>
      </c>
      <c r="B132" t="s">
        <v>298</v>
      </c>
      <c r="C132" t="s">
        <v>184</v>
      </c>
      <c r="D132" s="70">
        <v>5510</v>
      </c>
      <c r="E132" s="29">
        <v>0.91</v>
      </c>
      <c r="F132" s="29">
        <v>0.9</v>
      </c>
      <c r="G132" s="29">
        <v>0.54</v>
      </c>
      <c r="H132" s="29" t="s">
        <v>41</v>
      </c>
      <c r="I132" s="29">
        <v>0.03</v>
      </c>
      <c r="J132" s="29">
        <v>0.21</v>
      </c>
      <c r="K132" s="29">
        <v>0.12</v>
      </c>
      <c r="L132" s="29" t="s">
        <v>41</v>
      </c>
      <c r="M132" s="29">
        <v>0</v>
      </c>
      <c r="N132" s="29">
        <v>0</v>
      </c>
      <c r="O132" s="29">
        <v>7.0000000000000007E-2</v>
      </c>
      <c r="P132" s="29">
        <v>0</v>
      </c>
      <c r="Q132" s="29" t="s">
        <v>41</v>
      </c>
      <c r="R132" s="29">
        <v>0.01</v>
      </c>
      <c r="S132" s="29">
        <v>0.01</v>
      </c>
      <c r="T132" s="29" t="s">
        <v>41</v>
      </c>
      <c r="U132" s="29">
        <v>0</v>
      </c>
      <c r="V132" s="29" t="s">
        <v>41</v>
      </c>
      <c r="W132" s="29">
        <v>0.05</v>
      </c>
      <c r="X132" s="29">
        <v>0.01</v>
      </c>
      <c r="Y132" s="29">
        <v>0.02</v>
      </c>
    </row>
    <row r="133" spans="1:25" x14ac:dyDescent="0.25">
      <c r="A133">
        <v>803</v>
      </c>
      <c r="B133" t="s">
        <v>299</v>
      </c>
      <c r="C133" t="s">
        <v>184</v>
      </c>
      <c r="D133" s="70">
        <v>3080</v>
      </c>
      <c r="E133" s="29">
        <v>0.92</v>
      </c>
      <c r="F133" s="29">
        <v>0.91</v>
      </c>
      <c r="G133" s="29">
        <v>0.31</v>
      </c>
      <c r="H133" s="29" t="s">
        <v>42</v>
      </c>
      <c r="I133" s="29">
        <v>0.06</v>
      </c>
      <c r="J133" s="29">
        <v>0.47</v>
      </c>
      <c r="K133" s="29">
        <v>0.06</v>
      </c>
      <c r="L133" s="29" t="s">
        <v>42</v>
      </c>
      <c r="M133" s="29" t="s">
        <v>41</v>
      </c>
      <c r="N133" s="29" t="s">
        <v>42</v>
      </c>
      <c r="O133" s="29">
        <v>0.08</v>
      </c>
      <c r="P133" s="29">
        <v>0</v>
      </c>
      <c r="Q133" s="29">
        <v>0.01</v>
      </c>
      <c r="R133" s="29">
        <v>0.01</v>
      </c>
      <c r="S133" s="29" t="s">
        <v>41</v>
      </c>
      <c r="T133" s="29" t="s">
        <v>41</v>
      </c>
      <c r="U133" s="29" t="s">
        <v>42</v>
      </c>
      <c r="V133" s="29" t="s">
        <v>41</v>
      </c>
      <c r="W133" s="29">
        <v>0.05</v>
      </c>
      <c r="X133" s="29">
        <v>0.01</v>
      </c>
      <c r="Y133" s="29">
        <v>0.02</v>
      </c>
    </row>
    <row r="134" spans="1:25" x14ac:dyDescent="0.25">
      <c r="A134">
        <v>393</v>
      </c>
      <c r="B134" t="s">
        <v>300</v>
      </c>
      <c r="C134" t="s">
        <v>166</v>
      </c>
      <c r="D134" s="70">
        <v>1680</v>
      </c>
      <c r="E134" s="29">
        <v>0.89</v>
      </c>
      <c r="F134" s="29">
        <v>0.86</v>
      </c>
      <c r="G134" s="29">
        <v>0.49</v>
      </c>
      <c r="H134" s="29" t="s">
        <v>41</v>
      </c>
      <c r="I134" s="29">
        <v>0.06</v>
      </c>
      <c r="J134" s="29">
        <v>0.28999999999999998</v>
      </c>
      <c r="K134" s="29" t="s">
        <v>42</v>
      </c>
      <c r="L134" s="29">
        <v>0</v>
      </c>
      <c r="M134" s="29" t="s">
        <v>42</v>
      </c>
      <c r="N134" s="29">
        <v>0</v>
      </c>
      <c r="O134" s="29">
        <v>0.08</v>
      </c>
      <c r="P134" s="29">
        <v>0</v>
      </c>
      <c r="Q134" s="29">
        <v>0.01</v>
      </c>
      <c r="R134" s="29">
        <v>0.01</v>
      </c>
      <c r="S134" s="29">
        <v>0.01</v>
      </c>
      <c r="T134" s="29">
        <v>0</v>
      </c>
      <c r="U134" s="29" t="s">
        <v>41</v>
      </c>
      <c r="V134" s="29">
        <v>0.02</v>
      </c>
      <c r="W134" s="29">
        <v>0.09</v>
      </c>
      <c r="X134" s="29">
        <v>0.02</v>
      </c>
      <c r="Y134" s="29">
        <v>0.01</v>
      </c>
    </row>
    <row r="135" spans="1:25" x14ac:dyDescent="0.25">
      <c r="A135">
        <v>852</v>
      </c>
      <c r="B135" t="s">
        <v>301</v>
      </c>
      <c r="C135" t="s">
        <v>182</v>
      </c>
      <c r="D135" s="70">
        <v>2030</v>
      </c>
      <c r="E135" s="29">
        <v>0.88</v>
      </c>
      <c r="F135" s="29">
        <v>0.85</v>
      </c>
      <c r="G135" s="29">
        <v>0.24</v>
      </c>
      <c r="H135" s="29" t="s">
        <v>42</v>
      </c>
      <c r="I135" s="29">
        <v>0.04</v>
      </c>
      <c r="J135" s="29">
        <v>7.0000000000000007E-2</v>
      </c>
      <c r="K135" s="29">
        <v>0.5</v>
      </c>
      <c r="L135" s="29">
        <v>0</v>
      </c>
      <c r="M135" s="29">
        <v>0</v>
      </c>
      <c r="N135" s="29">
        <v>0</v>
      </c>
      <c r="O135" s="29">
        <v>0.04</v>
      </c>
      <c r="P135" s="29">
        <v>0</v>
      </c>
      <c r="Q135" s="29" t="s">
        <v>42</v>
      </c>
      <c r="R135" s="29">
        <v>0.02</v>
      </c>
      <c r="S135" s="29">
        <v>0.01</v>
      </c>
      <c r="T135" s="29" t="s">
        <v>41</v>
      </c>
      <c r="U135" s="29" t="s">
        <v>41</v>
      </c>
      <c r="V135" s="29">
        <v>0.01</v>
      </c>
      <c r="W135" s="29">
        <v>0.08</v>
      </c>
      <c r="X135" s="29">
        <v>0.02</v>
      </c>
      <c r="Y135" s="29">
        <v>0.02</v>
      </c>
    </row>
    <row r="136" spans="1:25" x14ac:dyDescent="0.25">
      <c r="A136">
        <v>882</v>
      </c>
      <c r="B136" t="s">
        <v>302</v>
      </c>
      <c r="C136" t="s">
        <v>176</v>
      </c>
      <c r="D136" s="70">
        <v>2150</v>
      </c>
      <c r="E136" s="29">
        <v>0.92</v>
      </c>
      <c r="F136" s="29">
        <v>0.9</v>
      </c>
      <c r="G136" s="29">
        <v>0.27</v>
      </c>
      <c r="H136" s="29" t="s">
        <v>41</v>
      </c>
      <c r="I136" s="29">
        <v>0.02</v>
      </c>
      <c r="J136" s="29">
        <v>0.55000000000000004</v>
      </c>
      <c r="K136" s="29">
        <v>0.05</v>
      </c>
      <c r="L136" s="29">
        <v>0</v>
      </c>
      <c r="M136" s="29">
        <v>0</v>
      </c>
      <c r="N136" s="29">
        <v>0</v>
      </c>
      <c r="O136" s="29">
        <v>0.03</v>
      </c>
      <c r="P136" s="29">
        <v>0</v>
      </c>
      <c r="Q136" s="29" t="s">
        <v>41</v>
      </c>
      <c r="R136" s="29">
        <v>0.01</v>
      </c>
      <c r="S136" s="29" t="s">
        <v>41</v>
      </c>
      <c r="T136" s="29" t="s">
        <v>41</v>
      </c>
      <c r="U136" s="29" t="s">
        <v>41</v>
      </c>
      <c r="V136" s="29">
        <v>0.01</v>
      </c>
      <c r="W136" s="29">
        <v>0.05</v>
      </c>
      <c r="X136" s="29">
        <v>0.01</v>
      </c>
      <c r="Y136" s="29">
        <v>0.02</v>
      </c>
    </row>
    <row r="137" spans="1:25" x14ac:dyDescent="0.25">
      <c r="A137">
        <v>210</v>
      </c>
      <c r="B137" t="s">
        <v>303</v>
      </c>
      <c r="C137" t="s">
        <v>178</v>
      </c>
      <c r="D137" s="70">
        <v>2300</v>
      </c>
      <c r="E137" s="29">
        <v>0.92</v>
      </c>
      <c r="F137" s="29">
        <v>0.92</v>
      </c>
      <c r="G137" s="29">
        <v>0.27</v>
      </c>
      <c r="H137" s="29" t="s">
        <v>41</v>
      </c>
      <c r="I137" s="29">
        <v>0.02</v>
      </c>
      <c r="J137" s="29">
        <v>0.41</v>
      </c>
      <c r="K137" s="29">
        <v>0.21</v>
      </c>
      <c r="L137" s="29" t="s">
        <v>42</v>
      </c>
      <c r="M137" s="29" t="s">
        <v>42</v>
      </c>
      <c r="N137" s="29">
        <v>0</v>
      </c>
      <c r="O137" s="29">
        <v>0.02</v>
      </c>
      <c r="P137" s="29">
        <v>0</v>
      </c>
      <c r="Q137" s="29" t="s">
        <v>42</v>
      </c>
      <c r="R137" s="29" t="s">
        <v>41</v>
      </c>
      <c r="S137" s="29" t="s">
        <v>41</v>
      </c>
      <c r="T137" s="29" t="s">
        <v>42</v>
      </c>
      <c r="U137" s="29">
        <v>0</v>
      </c>
      <c r="V137" s="29" t="s">
        <v>41</v>
      </c>
      <c r="W137" s="29">
        <v>0.04</v>
      </c>
      <c r="X137" s="29">
        <v>0.01</v>
      </c>
      <c r="Y137" s="29">
        <v>0.02</v>
      </c>
    </row>
    <row r="138" spans="1:25" x14ac:dyDescent="0.25">
      <c r="A138">
        <v>342</v>
      </c>
      <c r="B138" t="s">
        <v>304</v>
      </c>
      <c r="C138" t="s">
        <v>168</v>
      </c>
      <c r="D138" s="70">
        <v>1910</v>
      </c>
      <c r="E138" s="29">
        <v>0.91</v>
      </c>
      <c r="F138" s="29">
        <v>0.89</v>
      </c>
      <c r="G138" s="29">
        <v>0.28999999999999998</v>
      </c>
      <c r="H138" s="29">
        <v>0</v>
      </c>
      <c r="I138" s="29">
        <v>0.04</v>
      </c>
      <c r="J138" s="29">
        <v>0.28000000000000003</v>
      </c>
      <c r="K138" s="29">
        <v>0.27</v>
      </c>
      <c r="L138" s="29">
        <v>0</v>
      </c>
      <c r="M138" s="29" t="s">
        <v>42</v>
      </c>
      <c r="N138" s="29">
        <v>0</v>
      </c>
      <c r="O138" s="29">
        <v>0.05</v>
      </c>
      <c r="P138" s="29">
        <v>0</v>
      </c>
      <c r="Q138" s="29" t="s">
        <v>41</v>
      </c>
      <c r="R138" s="29">
        <v>0.01</v>
      </c>
      <c r="S138" s="29">
        <v>0.01</v>
      </c>
      <c r="T138" s="29" t="s">
        <v>41</v>
      </c>
      <c r="U138" s="29" t="s">
        <v>42</v>
      </c>
      <c r="V138" s="29">
        <v>0.01</v>
      </c>
      <c r="W138" s="29">
        <v>0.06</v>
      </c>
      <c r="X138" s="29">
        <v>0.02</v>
      </c>
      <c r="Y138" s="29">
        <v>0.01</v>
      </c>
    </row>
    <row r="139" spans="1:25" x14ac:dyDescent="0.25">
      <c r="A139">
        <v>860</v>
      </c>
      <c r="B139" t="s">
        <v>305</v>
      </c>
      <c r="C139" t="s">
        <v>174</v>
      </c>
      <c r="D139" s="70">
        <v>9500</v>
      </c>
      <c r="E139" s="29">
        <v>0.93</v>
      </c>
      <c r="F139" s="29">
        <v>0.9</v>
      </c>
      <c r="G139" s="29">
        <v>0.41</v>
      </c>
      <c r="H139" s="29" t="s">
        <v>41</v>
      </c>
      <c r="I139" s="29">
        <v>0.06</v>
      </c>
      <c r="J139" s="29">
        <v>0.41</v>
      </c>
      <c r="K139" s="29">
        <v>0.02</v>
      </c>
      <c r="L139" s="29">
        <v>0</v>
      </c>
      <c r="M139" s="29" t="s">
        <v>42</v>
      </c>
      <c r="N139" s="29" t="s">
        <v>41</v>
      </c>
      <c r="O139" s="29">
        <v>7.0000000000000007E-2</v>
      </c>
      <c r="P139" s="29">
        <v>0</v>
      </c>
      <c r="Q139" s="29" t="s">
        <v>41</v>
      </c>
      <c r="R139" s="29">
        <v>0.02</v>
      </c>
      <c r="S139" s="29">
        <v>0.01</v>
      </c>
      <c r="T139" s="29" t="s">
        <v>41</v>
      </c>
      <c r="U139" s="29" t="s">
        <v>41</v>
      </c>
      <c r="V139" s="29">
        <v>0.01</v>
      </c>
      <c r="W139" s="29">
        <v>0.05</v>
      </c>
      <c r="X139" s="29">
        <v>0.01</v>
      </c>
      <c r="Y139" s="29">
        <v>0.01</v>
      </c>
    </row>
    <row r="140" spans="1:25" x14ac:dyDescent="0.25">
      <c r="A140">
        <v>356</v>
      </c>
      <c r="B140" t="s">
        <v>306</v>
      </c>
      <c r="C140" t="s">
        <v>168</v>
      </c>
      <c r="D140" s="70">
        <v>2930</v>
      </c>
      <c r="E140" s="29">
        <v>0.91</v>
      </c>
      <c r="F140" s="29">
        <v>0.89</v>
      </c>
      <c r="G140" s="29">
        <v>0.23</v>
      </c>
      <c r="H140" s="29" t="s">
        <v>41</v>
      </c>
      <c r="I140" s="29">
        <v>0.05</v>
      </c>
      <c r="J140" s="29">
        <v>0.08</v>
      </c>
      <c r="K140" s="29">
        <v>0.54</v>
      </c>
      <c r="L140" s="29">
        <v>0</v>
      </c>
      <c r="M140" s="29" t="s">
        <v>42</v>
      </c>
      <c r="N140" s="29" t="s">
        <v>41</v>
      </c>
      <c r="O140" s="29">
        <v>7.0000000000000007E-2</v>
      </c>
      <c r="P140" s="29">
        <v>0</v>
      </c>
      <c r="Q140" s="29" t="s">
        <v>42</v>
      </c>
      <c r="R140" s="29">
        <v>0.01</v>
      </c>
      <c r="S140" s="29">
        <v>0.01</v>
      </c>
      <c r="T140" s="29" t="s">
        <v>41</v>
      </c>
      <c r="U140" s="29" t="s">
        <v>42</v>
      </c>
      <c r="V140" s="29">
        <v>0.01</v>
      </c>
      <c r="W140" s="29">
        <v>0.06</v>
      </c>
      <c r="X140" s="29">
        <v>0.02</v>
      </c>
      <c r="Y140" s="29">
        <v>0.01</v>
      </c>
    </row>
    <row r="141" spans="1:25" x14ac:dyDescent="0.25">
      <c r="A141">
        <v>808</v>
      </c>
      <c r="B141" t="s">
        <v>307</v>
      </c>
      <c r="C141" t="s">
        <v>166</v>
      </c>
      <c r="D141" s="70">
        <v>2130</v>
      </c>
      <c r="E141" s="29">
        <v>0.91</v>
      </c>
      <c r="F141" s="29">
        <v>0.88</v>
      </c>
      <c r="G141" s="29">
        <v>0.52</v>
      </c>
      <c r="H141" s="29" t="s">
        <v>42</v>
      </c>
      <c r="I141" s="29">
        <v>0.06</v>
      </c>
      <c r="J141" s="29">
        <v>0.13</v>
      </c>
      <c r="K141" s="29">
        <v>0.18</v>
      </c>
      <c r="L141" s="29">
        <v>0</v>
      </c>
      <c r="M141" s="29">
        <v>0</v>
      </c>
      <c r="N141" s="29" t="s">
        <v>42</v>
      </c>
      <c r="O141" s="29">
        <v>7.0000000000000007E-2</v>
      </c>
      <c r="P141" s="29">
        <v>0</v>
      </c>
      <c r="Q141" s="29">
        <v>0</v>
      </c>
      <c r="R141" s="29">
        <v>0.01</v>
      </c>
      <c r="S141" s="29">
        <v>0.01</v>
      </c>
      <c r="T141" s="29" t="s">
        <v>42</v>
      </c>
      <c r="U141" s="29" t="s">
        <v>41</v>
      </c>
      <c r="V141" s="29">
        <v>0.01</v>
      </c>
      <c r="W141" s="29">
        <v>0.06</v>
      </c>
      <c r="X141" s="29">
        <v>0.02</v>
      </c>
      <c r="Y141" s="29">
        <v>0.01</v>
      </c>
    </row>
    <row r="142" spans="1:25" x14ac:dyDescent="0.25">
      <c r="A142">
        <v>861</v>
      </c>
      <c r="B142" t="s">
        <v>308</v>
      </c>
      <c r="C142" t="s">
        <v>174</v>
      </c>
      <c r="D142" s="70">
        <v>2570</v>
      </c>
      <c r="E142" s="29">
        <v>0.9</v>
      </c>
      <c r="F142" s="29">
        <v>0.86</v>
      </c>
      <c r="G142" s="29">
        <v>0.45</v>
      </c>
      <c r="H142" s="29" t="s">
        <v>41</v>
      </c>
      <c r="I142" s="29">
        <v>0.08</v>
      </c>
      <c r="J142" s="29">
        <v>0.12</v>
      </c>
      <c r="K142" s="29">
        <v>0.21</v>
      </c>
      <c r="L142" s="29" t="s">
        <v>42</v>
      </c>
      <c r="M142" s="29">
        <v>0</v>
      </c>
      <c r="N142" s="29" t="s">
        <v>42</v>
      </c>
      <c r="O142" s="29">
        <v>0.08</v>
      </c>
      <c r="P142" s="29">
        <v>0</v>
      </c>
      <c r="Q142" s="29" t="s">
        <v>41</v>
      </c>
      <c r="R142" s="29">
        <v>0.02</v>
      </c>
      <c r="S142" s="29">
        <v>0.01</v>
      </c>
      <c r="T142" s="29" t="s">
        <v>41</v>
      </c>
      <c r="U142" s="29" t="s">
        <v>41</v>
      </c>
      <c r="V142" s="29">
        <v>0.02</v>
      </c>
      <c r="W142" s="29">
        <v>0.08</v>
      </c>
      <c r="X142" s="29">
        <v>0.02</v>
      </c>
      <c r="Y142" s="29">
        <v>0.01</v>
      </c>
    </row>
    <row r="143" spans="1:25" x14ac:dyDescent="0.25">
      <c r="A143">
        <v>935</v>
      </c>
      <c r="B143" t="s">
        <v>309</v>
      </c>
      <c r="C143" t="s">
        <v>176</v>
      </c>
      <c r="D143" s="70">
        <v>7700</v>
      </c>
      <c r="E143" s="29">
        <v>0.94</v>
      </c>
      <c r="F143" s="29">
        <v>0.92</v>
      </c>
      <c r="G143" s="29">
        <v>0.35</v>
      </c>
      <c r="H143" s="29" t="s">
        <v>41</v>
      </c>
      <c r="I143" s="29">
        <v>0.03</v>
      </c>
      <c r="J143" s="29">
        <v>0.45</v>
      </c>
      <c r="K143" s="29">
        <v>0.09</v>
      </c>
      <c r="L143" s="29">
        <v>0</v>
      </c>
      <c r="M143" s="29">
        <v>0</v>
      </c>
      <c r="N143" s="29" t="s">
        <v>42</v>
      </c>
      <c r="O143" s="29">
        <v>0.06</v>
      </c>
      <c r="P143" s="29" t="s">
        <v>42</v>
      </c>
      <c r="Q143" s="29" t="s">
        <v>41</v>
      </c>
      <c r="R143" s="29">
        <v>0.01</v>
      </c>
      <c r="S143" s="29">
        <v>0.01</v>
      </c>
      <c r="T143" s="29" t="s">
        <v>41</v>
      </c>
      <c r="U143" s="29" t="s">
        <v>41</v>
      </c>
      <c r="V143" s="29">
        <v>0.01</v>
      </c>
      <c r="W143" s="29">
        <v>0.03</v>
      </c>
      <c r="X143" s="29">
        <v>0.02</v>
      </c>
      <c r="Y143" s="29">
        <v>0.01</v>
      </c>
    </row>
    <row r="144" spans="1:25" x14ac:dyDescent="0.25">
      <c r="A144">
        <v>394</v>
      </c>
      <c r="B144" t="s">
        <v>310</v>
      </c>
      <c r="C144" t="s">
        <v>166</v>
      </c>
      <c r="D144" s="70">
        <v>3170</v>
      </c>
      <c r="E144" s="29">
        <v>0.9</v>
      </c>
      <c r="F144" s="29">
        <v>0.87</v>
      </c>
      <c r="G144" s="29">
        <v>0.57999999999999996</v>
      </c>
      <c r="H144" s="29" t="s">
        <v>41</v>
      </c>
      <c r="I144" s="29">
        <v>0.1</v>
      </c>
      <c r="J144" s="29">
        <v>0.18</v>
      </c>
      <c r="K144" s="29" t="s">
        <v>42</v>
      </c>
      <c r="L144" s="29">
        <v>0</v>
      </c>
      <c r="M144" s="29">
        <v>0</v>
      </c>
      <c r="N144" s="29" t="s">
        <v>41</v>
      </c>
      <c r="O144" s="29">
        <v>0.11</v>
      </c>
      <c r="P144" s="29">
        <v>0</v>
      </c>
      <c r="Q144" s="29" t="s">
        <v>41</v>
      </c>
      <c r="R144" s="29">
        <v>0.01</v>
      </c>
      <c r="S144" s="29">
        <v>0.01</v>
      </c>
      <c r="T144" s="29" t="s">
        <v>42</v>
      </c>
      <c r="U144" s="29" t="s">
        <v>41</v>
      </c>
      <c r="V144" s="29">
        <v>0.02</v>
      </c>
      <c r="W144" s="29">
        <v>0.06</v>
      </c>
      <c r="X144" s="29">
        <v>0.02</v>
      </c>
      <c r="Y144" s="29">
        <v>0.01</v>
      </c>
    </row>
    <row r="145" spans="1:25" x14ac:dyDescent="0.25">
      <c r="A145">
        <v>936</v>
      </c>
      <c r="B145" t="s">
        <v>311</v>
      </c>
      <c r="C145" t="s">
        <v>182</v>
      </c>
      <c r="D145" s="70">
        <v>10430</v>
      </c>
      <c r="E145" s="29">
        <v>0.93</v>
      </c>
      <c r="F145" s="29">
        <v>0.91</v>
      </c>
      <c r="G145" s="29">
        <v>0.25</v>
      </c>
      <c r="H145" s="29" t="s">
        <v>41</v>
      </c>
      <c r="I145" s="29">
        <v>0.02</v>
      </c>
      <c r="J145" s="29">
        <v>0.33</v>
      </c>
      <c r="K145" s="29">
        <v>0.31</v>
      </c>
      <c r="L145" s="29" t="s">
        <v>42</v>
      </c>
      <c r="M145" s="29" t="s">
        <v>42</v>
      </c>
      <c r="N145" s="29" t="s">
        <v>42</v>
      </c>
      <c r="O145" s="29">
        <v>0.03</v>
      </c>
      <c r="P145" s="29">
        <v>0</v>
      </c>
      <c r="Q145" s="29" t="s">
        <v>41</v>
      </c>
      <c r="R145" s="29">
        <v>0.01</v>
      </c>
      <c r="S145" s="29">
        <v>0.01</v>
      </c>
      <c r="T145" s="29" t="s">
        <v>41</v>
      </c>
      <c r="U145" s="29" t="s">
        <v>42</v>
      </c>
      <c r="V145" s="29" t="s">
        <v>41</v>
      </c>
      <c r="W145" s="29">
        <v>0.05</v>
      </c>
      <c r="X145" s="29">
        <v>0.01</v>
      </c>
      <c r="Y145" s="29">
        <v>0.02</v>
      </c>
    </row>
    <row r="146" spans="1:25" x14ac:dyDescent="0.25">
      <c r="A146">
        <v>319</v>
      </c>
      <c r="B146" t="s">
        <v>312</v>
      </c>
      <c r="C146" t="s">
        <v>180</v>
      </c>
      <c r="D146" s="70">
        <v>2640</v>
      </c>
      <c r="E146" s="29">
        <v>0.95</v>
      </c>
      <c r="F146" s="29">
        <v>0.95</v>
      </c>
      <c r="G146" s="29">
        <v>0.2</v>
      </c>
      <c r="H146" s="29">
        <v>0.01</v>
      </c>
      <c r="I146" s="29">
        <v>0.02</v>
      </c>
      <c r="J146" s="29">
        <v>0.7</v>
      </c>
      <c r="K146" s="29">
        <v>0.02</v>
      </c>
      <c r="L146" s="29">
        <v>0</v>
      </c>
      <c r="M146" s="29">
        <v>0</v>
      </c>
      <c r="N146" s="29" t="s">
        <v>42</v>
      </c>
      <c r="O146" s="29">
        <v>0.03</v>
      </c>
      <c r="P146" s="29">
        <v>0</v>
      </c>
      <c r="Q146" s="29" t="s">
        <v>41</v>
      </c>
      <c r="R146" s="29" t="s">
        <v>41</v>
      </c>
      <c r="S146" s="29" t="s">
        <v>41</v>
      </c>
      <c r="T146" s="29" t="s">
        <v>42</v>
      </c>
      <c r="U146" s="29">
        <v>0</v>
      </c>
      <c r="V146" s="29" t="s">
        <v>41</v>
      </c>
      <c r="W146" s="29">
        <v>0.03</v>
      </c>
      <c r="X146" s="29" t="s">
        <v>41</v>
      </c>
      <c r="Y146" s="29">
        <v>0.01</v>
      </c>
    </row>
    <row r="147" spans="1:25" x14ac:dyDescent="0.25">
      <c r="A147">
        <v>866</v>
      </c>
      <c r="B147" t="s">
        <v>313</v>
      </c>
      <c r="C147" t="s">
        <v>184</v>
      </c>
      <c r="D147" s="70">
        <v>2210</v>
      </c>
      <c r="E147" s="29">
        <v>0.93</v>
      </c>
      <c r="F147" s="29">
        <v>0.91</v>
      </c>
      <c r="G147" s="29">
        <v>0.69</v>
      </c>
      <c r="H147" s="29" t="s">
        <v>41</v>
      </c>
      <c r="I147" s="29">
        <v>0.01</v>
      </c>
      <c r="J147" s="29">
        <v>0.1</v>
      </c>
      <c r="K147" s="29">
        <v>0.1</v>
      </c>
      <c r="L147" s="29" t="s">
        <v>42</v>
      </c>
      <c r="M147" s="29">
        <v>0</v>
      </c>
      <c r="N147" s="29">
        <v>0</v>
      </c>
      <c r="O147" s="29">
        <v>0.04</v>
      </c>
      <c r="P147" s="29" t="s">
        <v>42</v>
      </c>
      <c r="Q147" s="29" t="s">
        <v>42</v>
      </c>
      <c r="R147" s="29">
        <v>0.01</v>
      </c>
      <c r="S147" s="29" t="s">
        <v>41</v>
      </c>
      <c r="T147" s="29">
        <v>0.01</v>
      </c>
      <c r="U147" s="29" t="s">
        <v>41</v>
      </c>
      <c r="V147" s="29">
        <v>0.01</v>
      </c>
      <c r="W147" s="29">
        <v>0.05</v>
      </c>
      <c r="X147" s="29">
        <v>0.01</v>
      </c>
      <c r="Y147" s="29">
        <v>0.01</v>
      </c>
    </row>
    <row r="148" spans="1:25" x14ac:dyDescent="0.25">
      <c r="A148">
        <v>357</v>
      </c>
      <c r="B148" t="s">
        <v>314</v>
      </c>
      <c r="C148" t="s">
        <v>168</v>
      </c>
      <c r="D148" s="70">
        <v>2670</v>
      </c>
      <c r="E148" s="29">
        <v>0.91</v>
      </c>
      <c r="F148" s="29">
        <v>0.89</v>
      </c>
      <c r="G148" s="29">
        <v>0.34</v>
      </c>
      <c r="H148" s="29" t="s">
        <v>42</v>
      </c>
      <c r="I148" s="29">
        <v>0.05</v>
      </c>
      <c r="J148" s="29">
        <v>0.08</v>
      </c>
      <c r="K148" s="29">
        <v>0.42</v>
      </c>
      <c r="L148" s="29">
        <v>0</v>
      </c>
      <c r="M148" s="29">
        <v>0</v>
      </c>
      <c r="N148" s="29" t="s">
        <v>42</v>
      </c>
      <c r="O148" s="29">
        <v>7.0000000000000007E-2</v>
      </c>
      <c r="P148" s="29">
        <v>0</v>
      </c>
      <c r="Q148" s="29" t="s">
        <v>41</v>
      </c>
      <c r="R148" s="29">
        <v>0.01</v>
      </c>
      <c r="S148" s="29">
        <v>0.01</v>
      </c>
      <c r="T148" s="29" t="s">
        <v>41</v>
      </c>
      <c r="U148" s="29" t="s">
        <v>41</v>
      </c>
      <c r="V148" s="29">
        <v>0.01</v>
      </c>
      <c r="W148" s="29">
        <v>0.06</v>
      </c>
      <c r="X148" s="29">
        <v>0.02</v>
      </c>
      <c r="Y148" s="29">
        <v>0.01</v>
      </c>
    </row>
    <row r="149" spans="1:25" x14ac:dyDescent="0.25">
      <c r="A149">
        <v>894</v>
      </c>
      <c r="B149" t="s">
        <v>315</v>
      </c>
      <c r="C149" t="s">
        <v>174</v>
      </c>
      <c r="D149" s="70">
        <v>2030</v>
      </c>
      <c r="E149" s="29">
        <v>0.92</v>
      </c>
      <c r="F149" s="29">
        <v>0.89</v>
      </c>
      <c r="G149" s="29">
        <v>0.3</v>
      </c>
      <c r="H149" s="29" t="s">
        <v>42</v>
      </c>
      <c r="I149" s="29">
        <v>0.04</v>
      </c>
      <c r="J149" s="29">
        <v>0.28999999999999998</v>
      </c>
      <c r="K149" s="29">
        <v>0.25</v>
      </c>
      <c r="L149" s="29" t="s">
        <v>42</v>
      </c>
      <c r="M149" s="29">
        <v>0</v>
      </c>
      <c r="N149" s="29">
        <v>0</v>
      </c>
      <c r="O149" s="29">
        <v>0.04</v>
      </c>
      <c r="P149" s="29">
        <v>0</v>
      </c>
      <c r="Q149" s="29" t="s">
        <v>41</v>
      </c>
      <c r="R149" s="29">
        <v>0.01</v>
      </c>
      <c r="S149" s="29" t="s">
        <v>41</v>
      </c>
      <c r="T149" s="29">
        <v>0.01</v>
      </c>
      <c r="U149" s="29" t="s">
        <v>42</v>
      </c>
      <c r="V149" s="29">
        <v>0.02</v>
      </c>
      <c r="W149" s="29">
        <v>0.05</v>
      </c>
      <c r="X149" s="29">
        <v>0.02</v>
      </c>
      <c r="Y149" s="29">
        <v>0.01</v>
      </c>
    </row>
    <row r="150" spans="1:25" x14ac:dyDescent="0.25">
      <c r="A150">
        <v>883</v>
      </c>
      <c r="B150" t="s">
        <v>316</v>
      </c>
      <c r="C150" t="s">
        <v>176</v>
      </c>
      <c r="D150" s="70">
        <v>1810</v>
      </c>
      <c r="E150" s="29">
        <v>0.91</v>
      </c>
      <c r="F150" s="29">
        <v>0.88</v>
      </c>
      <c r="G150" s="29">
        <v>0.27</v>
      </c>
      <c r="H150" s="29">
        <v>0</v>
      </c>
      <c r="I150" s="29">
        <v>0.03</v>
      </c>
      <c r="J150" s="29">
        <v>0.19</v>
      </c>
      <c r="K150" s="29">
        <v>0.39</v>
      </c>
      <c r="L150" s="29">
        <v>0</v>
      </c>
      <c r="M150" s="29">
        <v>0</v>
      </c>
      <c r="N150" s="29" t="s">
        <v>42</v>
      </c>
      <c r="O150" s="29">
        <v>0.05</v>
      </c>
      <c r="P150" s="29">
        <v>0</v>
      </c>
      <c r="Q150" s="29" t="s">
        <v>41</v>
      </c>
      <c r="R150" s="29">
        <v>0.02</v>
      </c>
      <c r="S150" s="29">
        <v>0.01</v>
      </c>
      <c r="T150" s="29" t="s">
        <v>41</v>
      </c>
      <c r="U150" s="29" t="s">
        <v>41</v>
      </c>
      <c r="V150" s="29">
        <v>0.01</v>
      </c>
      <c r="W150" s="29">
        <v>0.06</v>
      </c>
      <c r="X150" s="29">
        <v>0.02</v>
      </c>
      <c r="Y150" s="29">
        <v>0.01</v>
      </c>
    </row>
    <row r="151" spans="1:25" x14ac:dyDescent="0.25">
      <c r="A151">
        <v>880</v>
      </c>
      <c r="B151" t="s">
        <v>317</v>
      </c>
      <c r="C151" t="s">
        <v>184</v>
      </c>
      <c r="D151" s="70">
        <v>1420</v>
      </c>
      <c r="E151" s="29">
        <v>0.94</v>
      </c>
      <c r="F151" s="29">
        <v>0.93</v>
      </c>
      <c r="G151" s="29">
        <v>0.4</v>
      </c>
      <c r="H151" s="29" t="s">
        <v>42</v>
      </c>
      <c r="I151" s="29">
        <v>0.02</v>
      </c>
      <c r="J151" s="29">
        <v>0.5</v>
      </c>
      <c r="K151" s="29" t="s">
        <v>42</v>
      </c>
      <c r="L151" s="29">
        <v>0</v>
      </c>
      <c r="M151" s="29">
        <v>0</v>
      </c>
      <c r="N151" s="29">
        <v>0</v>
      </c>
      <c r="O151" s="29">
        <v>0.05</v>
      </c>
      <c r="P151" s="29">
        <v>0</v>
      </c>
      <c r="Q151" s="29">
        <v>0.01</v>
      </c>
      <c r="R151" s="29">
        <v>0.01</v>
      </c>
      <c r="S151" s="29" t="s">
        <v>41</v>
      </c>
      <c r="T151" s="29" t="s">
        <v>41</v>
      </c>
      <c r="U151" s="29" t="s">
        <v>42</v>
      </c>
      <c r="V151" s="29" t="s">
        <v>41</v>
      </c>
      <c r="W151" s="29">
        <v>0.04</v>
      </c>
      <c r="X151" s="29">
        <v>0.01</v>
      </c>
      <c r="Y151" s="29">
        <v>0.01</v>
      </c>
    </row>
    <row r="152" spans="1:25" x14ac:dyDescent="0.25">
      <c r="A152">
        <v>211</v>
      </c>
      <c r="B152" t="s">
        <v>318</v>
      </c>
      <c r="C152" t="s">
        <v>178</v>
      </c>
      <c r="D152" s="70">
        <v>2480</v>
      </c>
      <c r="E152" s="29">
        <v>0.93</v>
      </c>
      <c r="F152" s="29">
        <v>0.92</v>
      </c>
      <c r="G152" s="29">
        <v>0.27</v>
      </c>
      <c r="H152" s="29" t="s">
        <v>42</v>
      </c>
      <c r="I152" s="29">
        <v>0.04</v>
      </c>
      <c r="J152" s="29">
        <v>0.54</v>
      </c>
      <c r="K152" s="29">
        <v>7.0000000000000007E-2</v>
      </c>
      <c r="L152" s="29">
        <v>0</v>
      </c>
      <c r="M152" s="29">
        <v>0</v>
      </c>
      <c r="N152" s="29">
        <v>0</v>
      </c>
      <c r="O152" s="29">
        <v>0.04</v>
      </c>
      <c r="P152" s="29">
        <v>0</v>
      </c>
      <c r="Q152" s="29" t="s">
        <v>41</v>
      </c>
      <c r="R152" s="29" t="s">
        <v>41</v>
      </c>
      <c r="S152" s="29" t="s">
        <v>41</v>
      </c>
      <c r="T152" s="29" t="s">
        <v>41</v>
      </c>
      <c r="U152" s="29" t="s">
        <v>42</v>
      </c>
      <c r="V152" s="29">
        <v>0.01</v>
      </c>
      <c r="W152" s="29">
        <v>0.04</v>
      </c>
      <c r="X152" s="29">
        <v>0.01</v>
      </c>
      <c r="Y152" s="29">
        <v>0.02</v>
      </c>
    </row>
    <row r="153" spans="1:25" x14ac:dyDescent="0.25">
      <c r="A153">
        <v>358</v>
      </c>
      <c r="B153" t="s">
        <v>319</v>
      </c>
      <c r="C153" t="s">
        <v>168</v>
      </c>
      <c r="D153" s="70">
        <v>2870</v>
      </c>
      <c r="E153" s="29">
        <v>0.93</v>
      </c>
      <c r="F153" s="29">
        <v>0.91</v>
      </c>
      <c r="G153" s="29">
        <v>0.32</v>
      </c>
      <c r="H153" s="29">
        <v>0.01</v>
      </c>
      <c r="I153" s="29">
        <v>0.03</v>
      </c>
      <c r="J153" s="29">
        <v>0.43</v>
      </c>
      <c r="K153" s="29">
        <v>0.13</v>
      </c>
      <c r="L153" s="29">
        <v>0</v>
      </c>
      <c r="M153" s="29">
        <v>0</v>
      </c>
      <c r="N153" s="29">
        <v>0</v>
      </c>
      <c r="O153" s="29">
        <v>0.05</v>
      </c>
      <c r="P153" s="29">
        <v>0</v>
      </c>
      <c r="Q153" s="29" t="s">
        <v>41</v>
      </c>
      <c r="R153" s="29">
        <v>0.01</v>
      </c>
      <c r="S153" s="29">
        <v>0.01</v>
      </c>
      <c r="T153" s="29" t="s">
        <v>42</v>
      </c>
      <c r="U153" s="29" t="s">
        <v>41</v>
      </c>
      <c r="V153" s="29">
        <v>0.01</v>
      </c>
      <c r="W153" s="29">
        <v>0.05</v>
      </c>
      <c r="X153" s="29">
        <v>0.01</v>
      </c>
      <c r="Y153" s="29">
        <v>0.01</v>
      </c>
    </row>
    <row r="154" spans="1:25" x14ac:dyDescent="0.25">
      <c r="A154">
        <v>384</v>
      </c>
      <c r="B154" t="s">
        <v>320</v>
      </c>
      <c r="C154" t="s">
        <v>170</v>
      </c>
      <c r="D154" s="70">
        <v>3860</v>
      </c>
      <c r="E154" s="29">
        <v>0.91</v>
      </c>
      <c r="F154" s="29">
        <v>0.89</v>
      </c>
      <c r="G154" s="29">
        <v>0.38</v>
      </c>
      <c r="H154" s="29" t="s">
        <v>42</v>
      </c>
      <c r="I154" s="29">
        <v>0.05</v>
      </c>
      <c r="J154" s="29">
        <v>0.23</v>
      </c>
      <c r="K154" s="29">
        <v>0.23</v>
      </c>
      <c r="L154" s="29">
        <v>0</v>
      </c>
      <c r="M154" s="29">
        <v>0</v>
      </c>
      <c r="N154" s="29" t="s">
        <v>42</v>
      </c>
      <c r="O154" s="29">
        <v>0.06</v>
      </c>
      <c r="P154" s="29">
        <v>0</v>
      </c>
      <c r="Q154" s="29" t="s">
        <v>41</v>
      </c>
      <c r="R154" s="29">
        <v>0.01</v>
      </c>
      <c r="S154" s="29">
        <v>0.01</v>
      </c>
      <c r="T154" s="29" t="s">
        <v>41</v>
      </c>
      <c r="U154" s="29" t="s">
        <v>41</v>
      </c>
      <c r="V154" s="29">
        <v>0.01</v>
      </c>
      <c r="W154" s="29">
        <v>0.05</v>
      </c>
      <c r="X154" s="29">
        <v>0.03</v>
      </c>
      <c r="Y154" s="29">
        <v>0.01</v>
      </c>
    </row>
    <row r="155" spans="1:25" x14ac:dyDescent="0.25">
      <c r="A155">
        <v>335</v>
      </c>
      <c r="B155" t="s">
        <v>321</v>
      </c>
      <c r="C155" t="s">
        <v>174</v>
      </c>
      <c r="D155" s="70">
        <v>3410</v>
      </c>
      <c r="E155" s="29">
        <v>0.91</v>
      </c>
      <c r="F155" s="29">
        <v>0.88</v>
      </c>
      <c r="G155" s="29">
        <v>0.3</v>
      </c>
      <c r="H155" s="29" t="s">
        <v>41</v>
      </c>
      <c r="I155" s="29">
        <v>0.05</v>
      </c>
      <c r="J155" s="29">
        <v>0.53</v>
      </c>
      <c r="K155" s="29" t="s">
        <v>41</v>
      </c>
      <c r="L155" s="29">
        <v>0</v>
      </c>
      <c r="M155" s="29">
        <v>0</v>
      </c>
      <c r="N155" s="29" t="s">
        <v>42</v>
      </c>
      <c r="O155" s="29">
        <v>0.06</v>
      </c>
      <c r="P155" s="29">
        <v>0</v>
      </c>
      <c r="Q155" s="29">
        <v>0.01</v>
      </c>
      <c r="R155" s="29">
        <v>0.01</v>
      </c>
      <c r="S155" s="29">
        <v>0.01</v>
      </c>
      <c r="T155" s="29" t="s">
        <v>41</v>
      </c>
      <c r="U155" s="29" t="s">
        <v>42</v>
      </c>
      <c r="V155" s="29">
        <v>0.02</v>
      </c>
      <c r="W155" s="29">
        <v>0.05</v>
      </c>
      <c r="X155" s="29">
        <v>0.03</v>
      </c>
      <c r="Y155" s="29">
        <v>0.02</v>
      </c>
    </row>
    <row r="156" spans="1:25" x14ac:dyDescent="0.25">
      <c r="A156">
        <v>320</v>
      </c>
      <c r="B156" t="s">
        <v>322</v>
      </c>
      <c r="C156" t="s">
        <v>180</v>
      </c>
      <c r="D156" s="70">
        <v>2520</v>
      </c>
      <c r="E156" s="29">
        <v>0.94</v>
      </c>
      <c r="F156" s="29">
        <v>0.94</v>
      </c>
      <c r="G156" s="29">
        <v>0.28999999999999998</v>
      </c>
      <c r="H156" s="29" t="s">
        <v>41</v>
      </c>
      <c r="I156" s="29">
        <v>0.03</v>
      </c>
      <c r="J156" s="29">
        <v>0.31</v>
      </c>
      <c r="K156" s="29">
        <v>0.31</v>
      </c>
      <c r="L156" s="29">
        <v>0</v>
      </c>
      <c r="M156" s="29">
        <v>0</v>
      </c>
      <c r="N156" s="29" t="s">
        <v>42</v>
      </c>
      <c r="O156" s="29">
        <v>0.02</v>
      </c>
      <c r="P156" s="29">
        <v>0</v>
      </c>
      <c r="Q156" s="29" t="s">
        <v>42</v>
      </c>
      <c r="R156" s="29" t="s">
        <v>41</v>
      </c>
      <c r="S156" s="29" t="s">
        <v>41</v>
      </c>
      <c r="T156" s="29" t="s">
        <v>42</v>
      </c>
      <c r="U156" s="29">
        <v>0</v>
      </c>
      <c r="V156" s="29" t="s">
        <v>41</v>
      </c>
      <c r="W156" s="29">
        <v>0.03</v>
      </c>
      <c r="X156" s="29" t="s">
        <v>41</v>
      </c>
      <c r="Y156" s="29">
        <v>0.02</v>
      </c>
    </row>
    <row r="157" spans="1:25" x14ac:dyDescent="0.25">
      <c r="A157">
        <v>212</v>
      </c>
      <c r="B157" t="s">
        <v>323</v>
      </c>
      <c r="C157" t="s">
        <v>178</v>
      </c>
      <c r="D157" s="70">
        <v>1770</v>
      </c>
      <c r="E157" s="29">
        <v>0.93</v>
      </c>
      <c r="F157" s="29">
        <v>0.92</v>
      </c>
      <c r="G157" s="29">
        <v>0.21</v>
      </c>
      <c r="H157" s="29">
        <v>0</v>
      </c>
      <c r="I157" s="29">
        <v>0.01</v>
      </c>
      <c r="J157" s="29">
        <v>0.65</v>
      </c>
      <c r="K157" s="29">
        <v>0.04</v>
      </c>
      <c r="L157" s="29">
        <v>0</v>
      </c>
      <c r="M157" s="29">
        <v>0</v>
      </c>
      <c r="N157" s="29">
        <v>0</v>
      </c>
      <c r="O157" s="29">
        <v>0.02</v>
      </c>
      <c r="P157" s="29">
        <v>0</v>
      </c>
      <c r="Q157" s="29" t="s">
        <v>41</v>
      </c>
      <c r="R157" s="29" t="s">
        <v>41</v>
      </c>
      <c r="S157" s="29" t="s">
        <v>42</v>
      </c>
      <c r="T157" s="29" t="s">
        <v>41</v>
      </c>
      <c r="U157" s="29" t="s">
        <v>42</v>
      </c>
      <c r="V157" s="29" t="s">
        <v>41</v>
      </c>
      <c r="W157" s="29">
        <v>0.04</v>
      </c>
      <c r="X157" s="29">
        <v>0.01</v>
      </c>
      <c r="Y157" s="29">
        <v>0.02</v>
      </c>
    </row>
    <row r="158" spans="1:25" x14ac:dyDescent="0.25">
      <c r="A158">
        <v>877</v>
      </c>
      <c r="B158" t="s">
        <v>324</v>
      </c>
      <c r="C158" t="s">
        <v>168</v>
      </c>
      <c r="D158" s="70">
        <v>2420</v>
      </c>
      <c r="E158" s="29">
        <v>0.94</v>
      </c>
      <c r="F158" s="29">
        <v>0.92</v>
      </c>
      <c r="G158" s="29">
        <v>0.22</v>
      </c>
      <c r="H158" s="29">
        <v>0</v>
      </c>
      <c r="I158" s="29">
        <v>0.03</v>
      </c>
      <c r="J158" s="29">
        <v>0.24</v>
      </c>
      <c r="K158" s="29">
        <v>0.43</v>
      </c>
      <c r="L158" s="29">
        <v>0</v>
      </c>
      <c r="M158" s="29">
        <v>0</v>
      </c>
      <c r="N158" s="29">
        <v>0</v>
      </c>
      <c r="O158" s="29">
        <v>7.0000000000000007E-2</v>
      </c>
      <c r="P158" s="29">
        <v>0</v>
      </c>
      <c r="Q158" s="29" t="s">
        <v>41</v>
      </c>
      <c r="R158" s="29">
        <v>0.01</v>
      </c>
      <c r="S158" s="29">
        <v>0.01</v>
      </c>
      <c r="T158" s="29">
        <v>0</v>
      </c>
      <c r="U158" s="29" t="s">
        <v>42</v>
      </c>
      <c r="V158" s="29">
        <v>0.01</v>
      </c>
      <c r="W158" s="29">
        <v>0.04</v>
      </c>
      <c r="X158" s="29">
        <v>0.01</v>
      </c>
      <c r="Y158" s="29">
        <v>0.01</v>
      </c>
    </row>
    <row r="159" spans="1:25" x14ac:dyDescent="0.25">
      <c r="A159">
        <v>937</v>
      </c>
      <c r="B159" t="s">
        <v>325</v>
      </c>
      <c r="C159" t="s">
        <v>174</v>
      </c>
      <c r="D159" s="70">
        <v>5950</v>
      </c>
      <c r="E159" s="29">
        <v>0.92</v>
      </c>
      <c r="F159" s="29">
        <v>0.9</v>
      </c>
      <c r="G159" s="29">
        <v>0.37</v>
      </c>
      <c r="H159" s="29" t="s">
        <v>41</v>
      </c>
      <c r="I159" s="29">
        <v>0.02</v>
      </c>
      <c r="J159" s="29">
        <v>0.42</v>
      </c>
      <c r="K159" s="29">
        <v>0.08</v>
      </c>
      <c r="L159" s="29" t="s">
        <v>42</v>
      </c>
      <c r="M159" s="29" t="s">
        <v>41</v>
      </c>
      <c r="N159" s="29" t="s">
        <v>41</v>
      </c>
      <c r="O159" s="29">
        <v>0.05</v>
      </c>
      <c r="P159" s="29">
        <v>0</v>
      </c>
      <c r="Q159" s="29" t="s">
        <v>41</v>
      </c>
      <c r="R159" s="29">
        <v>0.01</v>
      </c>
      <c r="S159" s="29">
        <v>0.01</v>
      </c>
      <c r="T159" s="29" t="s">
        <v>41</v>
      </c>
      <c r="U159" s="29" t="s">
        <v>42</v>
      </c>
      <c r="V159" s="29">
        <v>0.01</v>
      </c>
      <c r="W159" s="29">
        <v>0.05</v>
      </c>
      <c r="X159" s="29">
        <v>0.02</v>
      </c>
      <c r="Y159" s="29">
        <v>0.01</v>
      </c>
    </row>
    <row r="160" spans="1:25" x14ac:dyDescent="0.25">
      <c r="A160">
        <v>869</v>
      </c>
      <c r="B160" t="s">
        <v>326</v>
      </c>
      <c r="C160" t="s">
        <v>182</v>
      </c>
      <c r="D160" s="70">
        <v>1960</v>
      </c>
      <c r="E160" s="29">
        <v>0.93</v>
      </c>
      <c r="F160" s="29">
        <v>0.91</v>
      </c>
      <c r="G160" s="29">
        <v>0.22</v>
      </c>
      <c r="H160" s="29" t="s">
        <v>41</v>
      </c>
      <c r="I160" s="29">
        <v>0.04</v>
      </c>
      <c r="J160" s="29">
        <v>0.61</v>
      </c>
      <c r="K160" s="29">
        <v>0.03</v>
      </c>
      <c r="L160" s="29">
        <v>0</v>
      </c>
      <c r="M160" s="29" t="s">
        <v>42</v>
      </c>
      <c r="N160" s="29" t="s">
        <v>42</v>
      </c>
      <c r="O160" s="29">
        <v>0.06</v>
      </c>
      <c r="P160" s="29">
        <v>0</v>
      </c>
      <c r="Q160" s="29" t="s">
        <v>41</v>
      </c>
      <c r="R160" s="29">
        <v>0.01</v>
      </c>
      <c r="S160" s="29">
        <v>0.01</v>
      </c>
      <c r="T160" s="29" t="s">
        <v>41</v>
      </c>
      <c r="U160" s="29" t="s">
        <v>41</v>
      </c>
      <c r="V160" s="29">
        <v>0.01</v>
      </c>
      <c r="W160" s="29">
        <v>0.05</v>
      </c>
      <c r="X160" s="29">
        <v>0.01</v>
      </c>
      <c r="Y160" s="29">
        <v>0.01</v>
      </c>
    </row>
    <row r="161" spans="1:25" x14ac:dyDescent="0.25">
      <c r="A161">
        <v>938</v>
      </c>
      <c r="B161" t="s">
        <v>327</v>
      </c>
      <c r="C161" t="s">
        <v>182</v>
      </c>
      <c r="D161" s="70">
        <v>8140</v>
      </c>
      <c r="E161" s="29">
        <v>0.91</v>
      </c>
      <c r="F161" s="29">
        <v>0.9</v>
      </c>
      <c r="G161" s="29">
        <v>0.41</v>
      </c>
      <c r="H161" s="29" t="s">
        <v>41</v>
      </c>
      <c r="I161" s="29">
        <v>0.02</v>
      </c>
      <c r="J161" s="29">
        <v>0.31</v>
      </c>
      <c r="K161" s="29">
        <v>0.15</v>
      </c>
      <c r="L161" s="29" t="s">
        <v>42</v>
      </c>
      <c r="M161" s="29" t="s">
        <v>42</v>
      </c>
      <c r="N161" s="29" t="s">
        <v>41</v>
      </c>
      <c r="O161" s="29">
        <v>0.03</v>
      </c>
      <c r="P161" s="29" t="s">
        <v>41</v>
      </c>
      <c r="Q161" s="29" t="s">
        <v>41</v>
      </c>
      <c r="R161" s="29">
        <v>0.01</v>
      </c>
      <c r="S161" s="29">
        <v>0.01</v>
      </c>
      <c r="T161" s="29" t="s">
        <v>41</v>
      </c>
      <c r="U161" s="29" t="s">
        <v>42</v>
      </c>
      <c r="V161" s="29" t="s">
        <v>41</v>
      </c>
      <c r="W161" s="29">
        <v>0.05</v>
      </c>
      <c r="X161" s="29">
        <v>0.01</v>
      </c>
      <c r="Y161" s="29">
        <v>0.03</v>
      </c>
    </row>
    <row r="162" spans="1:25" x14ac:dyDescent="0.25">
      <c r="A162">
        <v>213</v>
      </c>
      <c r="B162" t="s">
        <v>328</v>
      </c>
      <c r="C162" t="s">
        <v>178</v>
      </c>
      <c r="D162" s="70">
        <v>1400</v>
      </c>
      <c r="E162" s="29">
        <v>0.93</v>
      </c>
      <c r="F162" s="29">
        <v>0.93</v>
      </c>
      <c r="G162" s="29">
        <v>0.17</v>
      </c>
      <c r="H162" s="29" t="s">
        <v>41</v>
      </c>
      <c r="I162" s="29">
        <v>0.01</v>
      </c>
      <c r="J162" s="29">
        <v>0.69</v>
      </c>
      <c r="K162" s="29">
        <v>0.05</v>
      </c>
      <c r="L162" s="29" t="s">
        <v>42</v>
      </c>
      <c r="M162" s="29">
        <v>0</v>
      </c>
      <c r="N162" s="29">
        <v>0</v>
      </c>
      <c r="O162" s="29">
        <v>0.01</v>
      </c>
      <c r="P162" s="29">
        <v>0</v>
      </c>
      <c r="Q162" s="29">
        <v>0</v>
      </c>
      <c r="R162" s="29" t="s">
        <v>41</v>
      </c>
      <c r="S162" s="29" t="s">
        <v>42</v>
      </c>
      <c r="T162" s="29" t="s">
        <v>42</v>
      </c>
      <c r="U162" s="29">
        <v>0</v>
      </c>
      <c r="V162" s="29" t="s">
        <v>41</v>
      </c>
      <c r="W162" s="29">
        <v>0.03</v>
      </c>
      <c r="X162" s="29">
        <v>0.01</v>
      </c>
      <c r="Y162" s="29">
        <v>0.02</v>
      </c>
    </row>
    <row r="163" spans="1:25" x14ac:dyDescent="0.25">
      <c r="A163">
        <v>359</v>
      </c>
      <c r="B163" t="s">
        <v>329</v>
      </c>
      <c r="C163" t="s">
        <v>168</v>
      </c>
      <c r="D163" s="70">
        <v>3700</v>
      </c>
      <c r="E163" s="29">
        <v>0.9</v>
      </c>
      <c r="F163" s="29">
        <v>0.88</v>
      </c>
      <c r="G163" s="29">
        <v>0.39</v>
      </c>
      <c r="H163" s="29" t="s">
        <v>42</v>
      </c>
      <c r="I163" s="29">
        <v>7.0000000000000007E-2</v>
      </c>
      <c r="J163" s="29">
        <v>7.0000000000000007E-2</v>
      </c>
      <c r="K163" s="29">
        <v>0.34</v>
      </c>
      <c r="L163" s="29">
        <v>0</v>
      </c>
      <c r="M163" s="29">
        <v>0</v>
      </c>
      <c r="N163" s="29" t="s">
        <v>41</v>
      </c>
      <c r="O163" s="29">
        <v>0.08</v>
      </c>
      <c r="P163" s="29">
        <v>0</v>
      </c>
      <c r="Q163" s="29" t="s">
        <v>41</v>
      </c>
      <c r="R163" s="29">
        <v>0.01</v>
      </c>
      <c r="S163" s="29">
        <v>0.01</v>
      </c>
      <c r="T163" s="29" t="s">
        <v>41</v>
      </c>
      <c r="U163" s="29" t="s">
        <v>42</v>
      </c>
      <c r="V163" s="29">
        <v>0.01</v>
      </c>
      <c r="W163" s="29">
        <v>0.08</v>
      </c>
      <c r="X163" s="29">
        <v>0.02</v>
      </c>
      <c r="Y163" s="29">
        <v>0.01</v>
      </c>
    </row>
    <row r="164" spans="1:25" x14ac:dyDescent="0.25">
      <c r="A164">
        <v>865</v>
      </c>
      <c r="B164" t="s">
        <v>330</v>
      </c>
      <c r="C164" t="s">
        <v>184</v>
      </c>
      <c r="D164" s="70">
        <v>5180</v>
      </c>
      <c r="E164" s="29">
        <v>0.93</v>
      </c>
      <c r="F164" s="29">
        <v>0.92</v>
      </c>
      <c r="G164" s="29">
        <v>0.35</v>
      </c>
      <c r="H164" s="29">
        <v>0.01</v>
      </c>
      <c r="I164" s="29">
        <v>0.02</v>
      </c>
      <c r="J164" s="29">
        <v>0.5</v>
      </c>
      <c r="K164" s="29">
        <v>0.05</v>
      </c>
      <c r="L164" s="29" t="s">
        <v>41</v>
      </c>
      <c r="M164" s="29">
        <v>0</v>
      </c>
      <c r="N164" s="29" t="s">
        <v>42</v>
      </c>
      <c r="O164" s="29">
        <v>0.04</v>
      </c>
      <c r="P164" s="29" t="s">
        <v>42</v>
      </c>
      <c r="Q164" s="29" t="s">
        <v>41</v>
      </c>
      <c r="R164" s="29">
        <v>0.01</v>
      </c>
      <c r="S164" s="29" t="s">
        <v>41</v>
      </c>
      <c r="T164" s="29" t="s">
        <v>41</v>
      </c>
      <c r="U164" s="29" t="s">
        <v>42</v>
      </c>
      <c r="V164" s="29" t="s">
        <v>41</v>
      </c>
      <c r="W164" s="29">
        <v>0.04</v>
      </c>
      <c r="X164" s="29">
        <v>0.01</v>
      </c>
      <c r="Y164" s="29">
        <v>0.02</v>
      </c>
    </row>
    <row r="165" spans="1:25" x14ac:dyDescent="0.25">
      <c r="A165">
        <v>868</v>
      </c>
      <c r="B165" t="s">
        <v>331</v>
      </c>
      <c r="C165" t="s">
        <v>182</v>
      </c>
      <c r="D165" s="70">
        <v>1600</v>
      </c>
      <c r="E165" s="29">
        <v>0.94</v>
      </c>
      <c r="F165" s="29">
        <v>0.92</v>
      </c>
      <c r="G165" s="29">
        <v>0.24</v>
      </c>
      <c r="H165" s="29" t="s">
        <v>41</v>
      </c>
      <c r="I165" s="29">
        <v>0.02</v>
      </c>
      <c r="J165" s="29">
        <v>0.59</v>
      </c>
      <c r="K165" s="29">
        <v>7.0000000000000007E-2</v>
      </c>
      <c r="L165" s="29">
        <v>0</v>
      </c>
      <c r="M165" s="29" t="s">
        <v>42</v>
      </c>
      <c r="N165" s="29" t="s">
        <v>42</v>
      </c>
      <c r="O165" s="29">
        <v>0.03</v>
      </c>
      <c r="P165" s="29">
        <v>0</v>
      </c>
      <c r="Q165" s="29" t="s">
        <v>41</v>
      </c>
      <c r="R165" s="29">
        <v>0.01</v>
      </c>
      <c r="S165" s="29" t="s">
        <v>41</v>
      </c>
      <c r="T165" s="29" t="s">
        <v>41</v>
      </c>
      <c r="U165" s="29" t="s">
        <v>42</v>
      </c>
      <c r="V165" s="29" t="s">
        <v>41</v>
      </c>
      <c r="W165" s="29">
        <v>0.03</v>
      </c>
      <c r="X165" s="29">
        <v>0.01</v>
      </c>
      <c r="Y165" s="29">
        <v>0.02</v>
      </c>
    </row>
    <row r="166" spans="1:25" x14ac:dyDescent="0.25">
      <c r="A166">
        <v>344</v>
      </c>
      <c r="B166" t="s">
        <v>332</v>
      </c>
      <c r="C166" t="s">
        <v>168</v>
      </c>
      <c r="D166" s="70">
        <v>3650</v>
      </c>
      <c r="E166" s="29">
        <v>0.92</v>
      </c>
      <c r="F166" s="29">
        <v>0.91</v>
      </c>
      <c r="G166" s="29">
        <v>0.19</v>
      </c>
      <c r="H166" s="29" t="s">
        <v>41</v>
      </c>
      <c r="I166" s="29">
        <v>0.05</v>
      </c>
      <c r="J166" s="29">
        <v>0.54</v>
      </c>
      <c r="K166" s="29">
        <v>0.13</v>
      </c>
      <c r="L166" s="29">
        <v>0</v>
      </c>
      <c r="M166" s="29">
        <v>0</v>
      </c>
      <c r="N166" s="29">
        <v>0</v>
      </c>
      <c r="O166" s="29">
        <v>0.05</v>
      </c>
      <c r="P166" s="29">
        <v>0</v>
      </c>
      <c r="Q166" s="29" t="s">
        <v>41</v>
      </c>
      <c r="R166" s="29">
        <v>0.01</v>
      </c>
      <c r="S166" s="29" t="s">
        <v>41</v>
      </c>
      <c r="T166" s="29" t="s">
        <v>41</v>
      </c>
      <c r="U166" s="29" t="s">
        <v>41</v>
      </c>
      <c r="V166" s="29">
        <v>0.01</v>
      </c>
      <c r="W166" s="29">
        <v>0.05</v>
      </c>
      <c r="X166" s="29">
        <v>0.02</v>
      </c>
      <c r="Y166" s="29">
        <v>0.01</v>
      </c>
    </row>
    <row r="167" spans="1:25" x14ac:dyDescent="0.25">
      <c r="A167">
        <v>872</v>
      </c>
      <c r="B167" t="s">
        <v>333</v>
      </c>
      <c r="C167" t="s">
        <v>182</v>
      </c>
      <c r="D167" s="70">
        <v>1660</v>
      </c>
      <c r="E167" s="29">
        <v>0.95</v>
      </c>
      <c r="F167" s="29">
        <v>0.93</v>
      </c>
      <c r="G167" s="29">
        <v>0.2</v>
      </c>
      <c r="H167" s="29">
        <v>0.01</v>
      </c>
      <c r="I167" s="29">
        <v>0.02</v>
      </c>
      <c r="J167" s="29">
        <v>0.62</v>
      </c>
      <c r="K167" s="29">
        <v>0.09</v>
      </c>
      <c r="L167" s="29">
        <v>0</v>
      </c>
      <c r="M167" s="29">
        <v>0</v>
      </c>
      <c r="N167" s="29" t="s">
        <v>42</v>
      </c>
      <c r="O167" s="29">
        <v>0.05</v>
      </c>
      <c r="P167" s="29" t="s">
        <v>42</v>
      </c>
      <c r="Q167" s="29" t="s">
        <v>41</v>
      </c>
      <c r="R167" s="29">
        <v>0.01</v>
      </c>
      <c r="S167" s="29" t="s">
        <v>41</v>
      </c>
      <c r="T167" s="29" t="s">
        <v>41</v>
      </c>
      <c r="U167" s="29">
        <v>0</v>
      </c>
      <c r="V167" s="29">
        <v>0.01</v>
      </c>
      <c r="W167" s="29">
        <v>0.03</v>
      </c>
      <c r="X167" s="29">
        <v>0.01</v>
      </c>
      <c r="Y167" s="29">
        <v>0.01</v>
      </c>
    </row>
    <row r="168" spans="1:25" x14ac:dyDescent="0.25">
      <c r="A168">
        <v>336</v>
      </c>
      <c r="B168" t="s">
        <v>334</v>
      </c>
      <c r="C168" t="s">
        <v>174</v>
      </c>
      <c r="D168" s="70">
        <v>2600</v>
      </c>
      <c r="E168" s="29">
        <v>0.91</v>
      </c>
      <c r="F168" s="29">
        <v>0.88</v>
      </c>
      <c r="G168" s="29">
        <v>0.28000000000000003</v>
      </c>
      <c r="H168" s="29" t="s">
        <v>41</v>
      </c>
      <c r="I168" s="29">
        <v>0.04</v>
      </c>
      <c r="J168" s="29">
        <v>0.54</v>
      </c>
      <c r="K168" s="29">
        <v>0.01</v>
      </c>
      <c r="L168" s="29" t="s">
        <v>42</v>
      </c>
      <c r="M168" s="29">
        <v>0</v>
      </c>
      <c r="N168" s="29" t="s">
        <v>42</v>
      </c>
      <c r="O168" s="29">
        <v>0.06</v>
      </c>
      <c r="P168" s="29">
        <v>0</v>
      </c>
      <c r="Q168" s="29">
        <v>0.01</v>
      </c>
      <c r="R168" s="29">
        <v>0.01</v>
      </c>
      <c r="S168" s="29">
        <v>0.01</v>
      </c>
      <c r="T168" s="29" t="s">
        <v>41</v>
      </c>
      <c r="U168" s="29" t="s">
        <v>41</v>
      </c>
      <c r="V168" s="29">
        <v>0.01</v>
      </c>
      <c r="W168" s="29">
        <v>0.06</v>
      </c>
      <c r="X168" s="29">
        <v>0.02</v>
      </c>
      <c r="Y168" s="29">
        <v>0.02</v>
      </c>
    </row>
    <row r="169" spans="1:25" x14ac:dyDescent="0.25">
      <c r="A169">
        <v>885</v>
      </c>
      <c r="B169" t="s">
        <v>335</v>
      </c>
      <c r="C169" t="s">
        <v>174</v>
      </c>
      <c r="D169" s="70">
        <v>5960</v>
      </c>
      <c r="E169" s="29">
        <v>0.92</v>
      </c>
      <c r="F169" s="29">
        <v>0.9</v>
      </c>
      <c r="G169" s="29">
        <v>0.35</v>
      </c>
      <c r="H169" s="29">
        <v>0.01</v>
      </c>
      <c r="I169" s="29">
        <v>0.03</v>
      </c>
      <c r="J169" s="29">
        <v>0.39</v>
      </c>
      <c r="K169" s="29">
        <v>0.13</v>
      </c>
      <c r="L169" s="29">
        <v>0</v>
      </c>
      <c r="M169" s="29" t="s">
        <v>42</v>
      </c>
      <c r="N169" s="29" t="s">
        <v>41</v>
      </c>
      <c r="O169" s="29">
        <v>0.05</v>
      </c>
      <c r="P169" s="29" t="s">
        <v>42</v>
      </c>
      <c r="Q169" s="29" t="s">
        <v>41</v>
      </c>
      <c r="R169" s="29">
        <v>0.01</v>
      </c>
      <c r="S169" s="29">
        <v>0.01</v>
      </c>
      <c r="T169" s="29" t="s">
        <v>41</v>
      </c>
      <c r="U169" s="29" t="s">
        <v>41</v>
      </c>
      <c r="V169" s="29">
        <v>0.01</v>
      </c>
      <c r="W169" s="29">
        <v>0.05</v>
      </c>
      <c r="X169" s="29">
        <v>0.01</v>
      </c>
      <c r="Y169" s="29">
        <v>0.01</v>
      </c>
    </row>
    <row r="170" spans="1:25" x14ac:dyDescent="0.25">
      <c r="A170">
        <v>816</v>
      </c>
      <c r="B170" t="s">
        <v>336</v>
      </c>
      <c r="C170" t="s">
        <v>170</v>
      </c>
      <c r="D170" s="70">
        <v>1710</v>
      </c>
      <c r="E170" s="29">
        <v>0.92</v>
      </c>
      <c r="F170" s="29">
        <v>0.91</v>
      </c>
      <c r="G170" s="29">
        <v>0.44</v>
      </c>
      <c r="H170" s="29">
        <v>0.01</v>
      </c>
      <c r="I170" s="29">
        <v>0.04</v>
      </c>
      <c r="J170" s="29">
        <v>0.42</v>
      </c>
      <c r="K170" s="29" t="s">
        <v>42</v>
      </c>
      <c r="L170" s="29">
        <v>0</v>
      </c>
      <c r="M170" s="29" t="s">
        <v>42</v>
      </c>
      <c r="N170" s="29" t="s">
        <v>42</v>
      </c>
      <c r="O170" s="29">
        <v>0.05</v>
      </c>
      <c r="P170" s="29">
        <v>0</v>
      </c>
      <c r="Q170" s="29">
        <v>0.01</v>
      </c>
      <c r="R170" s="29">
        <v>0.01</v>
      </c>
      <c r="S170" s="29">
        <v>0.01</v>
      </c>
      <c r="T170" s="29" t="s">
        <v>42</v>
      </c>
      <c r="U170" s="29" t="s">
        <v>42</v>
      </c>
      <c r="V170" s="29">
        <v>0.01</v>
      </c>
      <c r="W170" s="29">
        <v>0.05</v>
      </c>
      <c r="X170" s="29">
        <v>0.02</v>
      </c>
      <c r="Y170" s="29">
        <v>0.01</v>
      </c>
    </row>
    <row r="175" spans="1:25" x14ac:dyDescent="0.25">
      <c r="A175" t="s">
        <v>10</v>
      </c>
    </row>
    <row r="176" spans="1:25" x14ac:dyDescent="0.25">
      <c r="A176" t="s">
        <v>141</v>
      </c>
      <c r="B176" t="s">
        <v>142</v>
      </c>
      <c r="C176" t="s">
        <v>143</v>
      </c>
      <c r="D176" t="s">
        <v>338</v>
      </c>
      <c r="E176" t="s">
        <v>339</v>
      </c>
      <c r="F176" t="s">
        <v>340</v>
      </c>
      <c r="G176" t="s">
        <v>147</v>
      </c>
      <c r="H176" t="s">
        <v>19</v>
      </c>
      <c r="I176" t="s">
        <v>341</v>
      </c>
      <c r="J176" t="s">
        <v>149</v>
      </c>
      <c r="K176" t="s">
        <v>150</v>
      </c>
      <c r="L176" t="s">
        <v>342</v>
      </c>
      <c r="M176" t="s">
        <v>343</v>
      </c>
      <c r="N176" t="s">
        <v>344</v>
      </c>
      <c r="O176" t="s">
        <v>345</v>
      </c>
      <c r="P176" t="s">
        <v>155</v>
      </c>
      <c r="Q176" t="s">
        <v>346</v>
      </c>
      <c r="R176" t="s">
        <v>347</v>
      </c>
      <c r="S176" t="s">
        <v>348</v>
      </c>
      <c r="T176" t="s">
        <v>349</v>
      </c>
      <c r="U176" t="s">
        <v>350</v>
      </c>
      <c r="V176" t="s">
        <v>351</v>
      </c>
      <c r="W176" t="s">
        <v>352</v>
      </c>
      <c r="X176" t="s">
        <v>353</v>
      </c>
      <c r="Y176" t="s">
        <v>354</v>
      </c>
    </row>
    <row r="177" spans="1:25" x14ac:dyDescent="0.25">
      <c r="A177" t="s">
        <v>163</v>
      </c>
      <c r="B177" t="s">
        <v>357</v>
      </c>
      <c r="D177" s="28">
        <v>10700</v>
      </c>
      <c r="E177" s="29">
        <v>0.87</v>
      </c>
      <c r="F177" s="29">
        <v>0.85</v>
      </c>
      <c r="G177" s="29">
        <v>0.28999999999999998</v>
      </c>
      <c r="H177" s="29" t="s">
        <v>41</v>
      </c>
      <c r="I177" s="29">
        <v>0.03</v>
      </c>
      <c r="J177" s="29">
        <v>0.02</v>
      </c>
      <c r="K177" s="29">
        <v>0.02</v>
      </c>
      <c r="L177" s="29">
        <v>0.01</v>
      </c>
      <c r="M177" s="29">
        <v>0.01</v>
      </c>
      <c r="N177" s="29">
        <v>0.49</v>
      </c>
      <c r="O177" s="29">
        <v>0.01</v>
      </c>
      <c r="P177" s="29">
        <v>0</v>
      </c>
      <c r="Q177" s="29" t="s">
        <v>41</v>
      </c>
      <c r="R177" s="29">
        <v>0.01</v>
      </c>
      <c r="S177" s="29" t="s">
        <v>41</v>
      </c>
      <c r="T177" s="29" t="s">
        <v>41</v>
      </c>
      <c r="U177" s="29" t="s">
        <v>41</v>
      </c>
      <c r="V177" s="29">
        <v>0.01</v>
      </c>
      <c r="W177" s="29">
        <v>0.06</v>
      </c>
      <c r="X177" s="29">
        <v>0.05</v>
      </c>
      <c r="Y177" s="29">
        <v>0.02</v>
      </c>
    </row>
    <row r="178" spans="1:25" x14ac:dyDescent="0.25">
      <c r="A178" t="s">
        <v>165</v>
      </c>
      <c r="B178" t="s">
        <v>166</v>
      </c>
      <c r="D178" s="28">
        <v>710</v>
      </c>
      <c r="E178" s="29">
        <v>0.8</v>
      </c>
      <c r="F178" s="29">
        <v>0.76</v>
      </c>
      <c r="G178" s="29">
        <v>0.26</v>
      </c>
      <c r="H178" s="29">
        <v>0</v>
      </c>
      <c r="I178" s="29">
        <v>0.04</v>
      </c>
      <c r="J178" s="29">
        <v>0.01</v>
      </c>
      <c r="K178" s="29">
        <v>0</v>
      </c>
      <c r="L178" s="29" t="s">
        <v>42</v>
      </c>
      <c r="M178" s="29" t="s">
        <v>42</v>
      </c>
      <c r="N178" s="29">
        <v>0.45</v>
      </c>
      <c r="O178" s="29">
        <v>0.01</v>
      </c>
      <c r="P178" s="29">
        <v>0</v>
      </c>
      <c r="Q178" s="29">
        <v>0</v>
      </c>
      <c r="R178" s="29">
        <v>0.01</v>
      </c>
      <c r="S178" s="29">
        <v>0.01</v>
      </c>
      <c r="T178" s="29" t="s">
        <v>42</v>
      </c>
      <c r="U178" s="29" t="s">
        <v>41</v>
      </c>
      <c r="V178" s="29">
        <v>0.02</v>
      </c>
      <c r="W178" s="29">
        <v>0.09</v>
      </c>
      <c r="X178" s="29">
        <v>0.1</v>
      </c>
      <c r="Y178" s="29">
        <v>0.01</v>
      </c>
    </row>
    <row r="179" spans="1:25" x14ac:dyDescent="0.25">
      <c r="A179" t="s">
        <v>167</v>
      </c>
      <c r="B179" t="s">
        <v>168</v>
      </c>
      <c r="D179" s="28">
        <v>1570</v>
      </c>
      <c r="E179" s="29">
        <v>0.86</v>
      </c>
      <c r="F179" s="29">
        <v>0.83</v>
      </c>
      <c r="G179" s="29">
        <v>0.27</v>
      </c>
      <c r="H179" s="29" t="s">
        <v>42</v>
      </c>
      <c r="I179" s="29">
        <v>0.03</v>
      </c>
      <c r="J179" s="29">
        <v>0.01</v>
      </c>
      <c r="K179" s="29">
        <v>0.03</v>
      </c>
      <c r="L179" s="29" t="s">
        <v>42</v>
      </c>
      <c r="M179" s="29" t="s">
        <v>41</v>
      </c>
      <c r="N179" s="29">
        <v>0.5</v>
      </c>
      <c r="O179" s="29">
        <v>0.01</v>
      </c>
      <c r="P179" s="29">
        <v>0</v>
      </c>
      <c r="Q179" s="29">
        <v>0</v>
      </c>
      <c r="R179" s="29">
        <v>0.01</v>
      </c>
      <c r="S179" s="29">
        <v>0.01</v>
      </c>
      <c r="T179" s="29" t="s">
        <v>41</v>
      </c>
      <c r="U179" s="29" t="s">
        <v>41</v>
      </c>
      <c r="V179" s="29">
        <v>0.01</v>
      </c>
      <c r="W179" s="29">
        <v>0.08</v>
      </c>
      <c r="X179" s="29">
        <v>0.06</v>
      </c>
      <c r="Y179" s="29">
        <v>0.01</v>
      </c>
    </row>
    <row r="180" spans="1:25" x14ac:dyDescent="0.25">
      <c r="A180" t="s">
        <v>169</v>
      </c>
      <c r="B180" t="s">
        <v>170</v>
      </c>
      <c r="D180" s="28">
        <v>850</v>
      </c>
      <c r="E180" s="29">
        <v>0.89</v>
      </c>
      <c r="F180" s="29">
        <v>0.88</v>
      </c>
      <c r="G180" s="29">
        <v>0.31</v>
      </c>
      <c r="H180" s="29">
        <v>0</v>
      </c>
      <c r="I180" s="29">
        <v>0.03</v>
      </c>
      <c r="J180" s="29">
        <v>0.02</v>
      </c>
      <c r="K180" s="29">
        <v>0.01</v>
      </c>
      <c r="L180" s="29">
        <v>0.02</v>
      </c>
      <c r="M180" s="29">
        <v>0.01</v>
      </c>
      <c r="N180" s="29">
        <v>0.48</v>
      </c>
      <c r="O180" s="29" t="s">
        <v>42</v>
      </c>
      <c r="P180" s="29">
        <v>0</v>
      </c>
      <c r="Q180" s="29" t="s">
        <v>42</v>
      </c>
      <c r="R180" s="29">
        <v>0.01</v>
      </c>
      <c r="S180" s="29" t="s">
        <v>41</v>
      </c>
      <c r="T180" s="29">
        <v>0</v>
      </c>
      <c r="U180" s="29" t="s">
        <v>42</v>
      </c>
      <c r="V180" s="29" t="s">
        <v>41</v>
      </c>
      <c r="W180" s="29">
        <v>0.05</v>
      </c>
      <c r="X180" s="29">
        <v>0.05</v>
      </c>
      <c r="Y180" s="29">
        <v>0.01</v>
      </c>
    </row>
    <row r="181" spans="1:25" x14ac:dyDescent="0.25">
      <c r="A181" t="s">
        <v>171</v>
      </c>
      <c r="B181" t="s">
        <v>172</v>
      </c>
      <c r="D181" s="28">
        <v>850</v>
      </c>
      <c r="E181" s="29">
        <v>0.9</v>
      </c>
      <c r="F181" s="29">
        <v>0.89</v>
      </c>
      <c r="G181" s="29">
        <v>0.25</v>
      </c>
      <c r="H181" s="29">
        <v>0</v>
      </c>
      <c r="I181" s="29">
        <v>0.03</v>
      </c>
      <c r="J181" s="29">
        <v>0.04</v>
      </c>
      <c r="K181" s="29" t="s">
        <v>42</v>
      </c>
      <c r="L181" s="29">
        <v>0.01</v>
      </c>
      <c r="M181" s="29" t="s">
        <v>41</v>
      </c>
      <c r="N181" s="29">
        <v>0.56000000000000005</v>
      </c>
      <c r="O181" s="29" t="s">
        <v>42</v>
      </c>
      <c r="P181" s="29">
        <v>0</v>
      </c>
      <c r="Q181" s="29">
        <v>0</v>
      </c>
      <c r="R181" s="29">
        <v>0.01</v>
      </c>
      <c r="S181" s="29" t="s">
        <v>42</v>
      </c>
      <c r="T181" s="29" t="s">
        <v>42</v>
      </c>
      <c r="U181" s="29" t="s">
        <v>41</v>
      </c>
      <c r="V181" s="29" t="s">
        <v>42</v>
      </c>
      <c r="W181" s="29">
        <v>0.05</v>
      </c>
      <c r="X181" s="29">
        <v>0.04</v>
      </c>
      <c r="Y181" s="29">
        <v>0.01</v>
      </c>
    </row>
    <row r="182" spans="1:25" x14ac:dyDescent="0.25">
      <c r="A182" t="s">
        <v>173</v>
      </c>
      <c r="B182" t="s">
        <v>174</v>
      </c>
      <c r="D182" s="28">
        <v>1300</v>
      </c>
      <c r="E182" s="29">
        <v>0.9</v>
      </c>
      <c r="F182" s="29">
        <v>0.87</v>
      </c>
      <c r="G182" s="29">
        <v>0.24</v>
      </c>
      <c r="H182" s="29">
        <v>0</v>
      </c>
      <c r="I182" s="29">
        <v>0.03</v>
      </c>
      <c r="J182" s="29" t="s">
        <v>42</v>
      </c>
      <c r="K182" s="29" t="s">
        <v>41</v>
      </c>
      <c r="L182" s="29">
        <v>0.02</v>
      </c>
      <c r="M182" s="29">
        <v>0.01</v>
      </c>
      <c r="N182" s="29">
        <v>0.56999999999999995</v>
      </c>
      <c r="O182" s="29">
        <v>0.01</v>
      </c>
      <c r="P182" s="29">
        <v>0</v>
      </c>
      <c r="Q182" s="29" t="s">
        <v>41</v>
      </c>
      <c r="R182" s="29">
        <v>0.01</v>
      </c>
      <c r="S182" s="29" t="s">
        <v>41</v>
      </c>
      <c r="T182" s="29" t="s">
        <v>41</v>
      </c>
      <c r="U182" s="29">
        <v>0.01</v>
      </c>
      <c r="V182" s="29">
        <v>0.02</v>
      </c>
      <c r="W182" s="29">
        <v>0.05</v>
      </c>
      <c r="X182" s="29">
        <v>0.04</v>
      </c>
      <c r="Y182" s="29">
        <v>0.01</v>
      </c>
    </row>
    <row r="183" spans="1:25" x14ac:dyDescent="0.25">
      <c r="A183" t="s">
        <v>175</v>
      </c>
      <c r="B183" t="s">
        <v>176</v>
      </c>
      <c r="D183" s="28">
        <v>1120</v>
      </c>
      <c r="E183" s="29">
        <v>0.88</v>
      </c>
      <c r="F183" s="29">
        <v>0.87</v>
      </c>
      <c r="G183" s="29">
        <v>0.35</v>
      </c>
      <c r="H183" s="29" t="s">
        <v>42</v>
      </c>
      <c r="I183" s="29">
        <v>0.02</v>
      </c>
      <c r="J183" s="29">
        <v>0.05</v>
      </c>
      <c r="K183" s="29">
        <v>0.03</v>
      </c>
      <c r="L183" s="29" t="s">
        <v>42</v>
      </c>
      <c r="M183" s="29">
        <v>0.01</v>
      </c>
      <c r="N183" s="29">
        <v>0.41</v>
      </c>
      <c r="O183" s="29" t="s">
        <v>41</v>
      </c>
      <c r="P183" s="29">
        <v>0</v>
      </c>
      <c r="Q183" s="29" t="s">
        <v>41</v>
      </c>
      <c r="R183" s="29">
        <v>0.01</v>
      </c>
      <c r="S183" s="29" t="s">
        <v>42</v>
      </c>
      <c r="T183" s="29">
        <v>0.01</v>
      </c>
      <c r="U183" s="29" t="s">
        <v>42</v>
      </c>
      <c r="V183" s="29">
        <v>0.01</v>
      </c>
      <c r="W183" s="29">
        <v>0.04</v>
      </c>
      <c r="X183" s="29">
        <v>7.0000000000000007E-2</v>
      </c>
      <c r="Y183" s="29">
        <v>0.01</v>
      </c>
    </row>
    <row r="184" spans="1:25" x14ac:dyDescent="0.25">
      <c r="A184" t="s">
        <v>177</v>
      </c>
      <c r="B184" t="s">
        <v>178</v>
      </c>
      <c r="D184" s="28">
        <v>470</v>
      </c>
      <c r="E184" s="29">
        <v>0.92</v>
      </c>
      <c r="F184" s="29">
        <v>0.91</v>
      </c>
      <c r="G184" s="29">
        <v>0.3</v>
      </c>
      <c r="H184" s="29">
        <v>0</v>
      </c>
      <c r="I184" s="29">
        <v>7.0000000000000007E-2</v>
      </c>
      <c r="J184" s="29">
        <v>0.03</v>
      </c>
      <c r="K184" s="29">
        <v>0.01</v>
      </c>
      <c r="L184" s="29">
        <v>0</v>
      </c>
      <c r="M184" s="29">
        <v>0.01</v>
      </c>
      <c r="N184" s="29">
        <v>0.49</v>
      </c>
      <c r="O184" s="29" t="s">
        <v>42</v>
      </c>
      <c r="P184" s="29">
        <v>0</v>
      </c>
      <c r="Q184" s="29">
        <v>0</v>
      </c>
      <c r="R184" s="29" t="s">
        <v>42</v>
      </c>
      <c r="S184" s="29" t="s">
        <v>42</v>
      </c>
      <c r="T184" s="29">
        <v>0</v>
      </c>
      <c r="U184" s="29" t="s">
        <v>42</v>
      </c>
      <c r="V184" s="29" t="s">
        <v>42</v>
      </c>
      <c r="W184" s="29">
        <v>0.04</v>
      </c>
      <c r="X184" s="29">
        <v>0.01</v>
      </c>
      <c r="Y184" s="29">
        <v>0.03</v>
      </c>
    </row>
    <row r="185" spans="1:25" x14ac:dyDescent="0.25">
      <c r="A185" t="s">
        <v>179</v>
      </c>
      <c r="B185" t="s">
        <v>180</v>
      </c>
      <c r="D185" s="28">
        <v>800</v>
      </c>
      <c r="E185" s="29">
        <v>0.9</v>
      </c>
      <c r="F185" s="29">
        <v>0.89</v>
      </c>
      <c r="G185" s="29">
        <v>0.25</v>
      </c>
      <c r="H185" s="29" t="s">
        <v>42</v>
      </c>
      <c r="I185" s="29">
        <v>0.01</v>
      </c>
      <c r="J185" s="29">
        <v>0.05</v>
      </c>
      <c r="K185" s="29">
        <v>0.01</v>
      </c>
      <c r="L185" s="29">
        <v>0.01</v>
      </c>
      <c r="M185" s="29">
        <v>0.01</v>
      </c>
      <c r="N185" s="29">
        <v>0.55000000000000004</v>
      </c>
      <c r="O185" s="29">
        <v>0</v>
      </c>
      <c r="P185" s="29">
        <v>0</v>
      </c>
      <c r="Q185" s="29">
        <v>0</v>
      </c>
      <c r="R185" s="29">
        <v>0.01</v>
      </c>
      <c r="S185" s="29" t="s">
        <v>41</v>
      </c>
      <c r="T185" s="29" t="s">
        <v>42</v>
      </c>
      <c r="U185" s="29" t="s">
        <v>42</v>
      </c>
      <c r="V185" s="29" t="s">
        <v>42</v>
      </c>
      <c r="W185" s="29">
        <v>0.05</v>
      </c>
      <c r="X185" s="29">
        <v>0.03</v>
      </c>
      <c r="Y185" s="29">
        <v>0.03</v>
      </c>
    </row>
    <row r="186" spans="1:25" x14ac:dyDescent="0.25">
      <c r="A186" t="s">
        <v>181</v>
      </c>
      <c r="B186" t="s">
        <v>182</v>
      </c>
      <c r="D186" s="28">
        <v>2020</v>
      </c>
      <c r="E186" s="29">
        <v>0.85</v>
      </c>
      <c r="F186" s="29">
        <v>0.84</v>
      </c>
      <c r="G186" s="29">
        <v>0.28000000000000003</v>
      </c>
      <c r="H186" s="29">
        <v>0</v>
      </c>
      <c r="I186" s="29">
        <v>0.01</v>
      </c>
      <c r="J186" s="29">
        <v>0.01</v>
      </c>
      <c r="K186" s="29">
        <v>0.05</v>
      </c>
      <c r="L186" s="29">
        <v>0.01</v>
      </c>
      <c r="M186" s="29">
        <v>0.01</v>
      </c>
      <c r="N186" s="29">
        <v>0.46</v>
      </c>
      <c r="O186" s="29">
        <v>0.01</v>
      </c>
      <c r="P186" s="29">
        <v>0</v>
      </c>
      <c r="Q186" s="29" t="s">
        <v>42</v>
      </c>
      <c r="R186" s="29">
        <v>0.01</v>
      </c>
      <c r="S186" s="29">
        <v>0.01</v>
      </c>
      <c r="T186" s="29" t="s">
        <v>41</v>
      </c>
      <c r="U186" s="29" t="s">
        <v>41</v>
      </c>
      <c r="V186" s="29" t="s">
        <v>41</v>
      </c>
      <c r="W186" s="29">
        <v>7.0000000000000007E-2</v>
      </c>
      <c r="X186" s="29">
        <v>0.06</v>
      </c>
      <c r="Y186" s="29">
        <v>0.02</v>
      </c>
    </row>
    <row r="187" spans="1:25" x14ac:dyDescent="0.25">
      <c r="A187" t="s">
        <v>183</v>
      </c>
      <c r="B187" t="s">
        <v>184</v>
      </c>
      <c r="D187" s="28">
        <v>1000</v>
      </c>
      <c r="E187" s="29">
        <v>0.87</v>
      </c>
      <c r="F187" s="29">
        <v>0.85</v>
      </c>
      <c r="G187" s="29">
        <v>0.38</v>
      </c>
      <c r="H187" s="29" t="s">
        <v>42</v>
      </c>
      <c r="I187" s="29">
        <v>0.02</v>
      </c>
      <c r="J187" s="29">
        <v>0.01</v>
      </c>
      <c r="K187" s="29">
        <v>0.01</v>
      </c>
      <c r="L187" s="29">
        <v>0.03</v>
      </c>
      <c r="M187" s="29" t="s">
        <v>41</v>
      </c>
      <c r="N187" s="29">
        <v>0.4</v>
      </c>
      <c r="O187" s="29">
        <v>0.01</v>
      </c>
      <c r="P187" s="29">
        <v>0</v>
      </c>
      <c r="Q187" s="29">
        <v>0</v>
      </c>
      <c r="R187" s="29">
        <v>0.01</v>
      </c>
      <c r="S187" s="29" t="s">
        <v>41</v>
      </c>
      <c r="T187" s="29" t="s">
        <v>41</v>
      </c>
      <c r="U187" s="29" t="s">
        <v>41</v>
      </c>
      <c r="V187" s="29">
        <v>0.01</v>
      </c>
      <c r="W187" s="29">
        <v>7.0000000000000007E-2</v>
      </c>
      <c r="X187" s="29">
        <v>0.05</v>
      </c>
      <c r="Y187" s="29">
        <v>0.02</v>
      </c>
    </row>
    <row r="188" spans="1:25" x14ac:dyDescent="0.25">
      <c r="A188">
        <v>301</v>
      </c>
      <c r="B188" t="s">
        <v>185</v>
      </c>
      <c r="C188" t="s">
        <v>180</v>
      </c>
      <c r="D188" s="28">
        <v>10</v>
      </c>
      <c r="E188" s="29">
        <v>1</v>
      </c>
      <c r="F188" s="29">
        <v>1</v>
      </c>
      <c r="G188" s="29">
        <v>0</v>
      </c>
      <c r="H188" s="29">
        <v>0</v>
      </c>
      <c r="I188" s="29">
        <v>0</v>
      </c>
      <c r="J188" s="29">
        <v>0</v>
      </c>
      <c r="K188" s="29">
        <v>0</v>
      </c>
      <c r="L188" s="29">
        <v>0</v>
      </c>
      <c r="M188" s="29">
        <v>0</v>
      </c>
      <c r="N188" s="29">
        <v>1</v>
      </c>
      <c r="O188" s="29">
        <v>0</v>
      </c>
      <c r="P188" s="29">
        <v>0</v>
      </c>
      <c r="Q188" s="29">
        <v>0</v>
      </c>
      <c r="R188" s="29">
        <v>0</v>
      </c>
      <c r="S188" s="29">
        <v>0</v>
      </c>
      <c r="T188" s="29">
        <v>0</v>
      </c>
      <c r="U188" s="29">
        <v>0</v>
      </c>
      <c r="V188" s="29">
        <v>0</v>
      </c>
      <c r="W188" s="29">
        <v>0</v>
      </c>
      <c r="X188" s="29">
        <v>0</v>
      </c>
      <c r="Y188" s="29">
        <v>0</v>
      </c>
    </row>
    <row r="189" spans="1:25" x14ac:dyDescent="0.25">
      <c r="A189">
        <v>302</v>
      </c>
      <c r="B189" t="s">
        <v>186</v>
      </c>
      <c r="C189" t="s">
        <v>180</v>
      </c>
      <c r="D189" s="28">
        <v>30</v>
      </c>
      <c r="E189" s="29">
        <v>1</v>
      </c>
      <c r="F189" s="29">
        <v>1</v>
      </c>
      <c r="G189" s="29">
        <v>0.16</v>
      </c>
      <c r="H189" s="29">
        <v>0</v>
      </c>
      <c r="I189" s="29">
        <v>0</v>
      </c>
      <c r="J189" s="29">
        <v>0</v>
      </c>
      <c r="K189" s="29">
        <v>0</v>
      </c>
      <c r="L189" s="29">
        <v>0</v>
      </c>
      <c r="M189" s="29">
        <v>0</v>
      </c>
      <c r="N189" s="29">
        <v>0.84</v>
      </c>
      <c r="O189" s="29">
        <v>0</v>
      </c>
      <c r="P189" s="29">
        <v>0</v>
      </c>
      <c r="Q189" s="29">
        <v>0</v>
      </c>
      <c r="R189" s="29">
        <v>0</v>
      </c>
      <c r="S189" s="29">
        <v>0</v>
      </c>
      <c r="T189" s="29">
        <v>0</v>
      </c>
      <c r="U189" s="29">
        <v>0</v>
      </c>
      <c r="V189" s="29">
        <v>0</v>
      </c>
      <c r="W189" s="29">
        <v>0</v>
      </c>
      <c r="X189" s="29">
        <v>0</v>
      </c>
      <c r="Y189" s="29">
        <v>0</v>
      </c>
    </row>
    <row r="190" spans="1:25" x14ac:dyDescent="0.25">
      <c r="A190">
        <v>370</v>
      </c>
      <c r="B190" t="s">
        <v>187</v>
      </c>
      <c r="C190" t="s">
        <v>170</v>
      </c>
      <c r="D190" s="28">
        <v>30</v>
      </c>
      <c r="E190" s="29">
        <v>0.82</v>
      </c>
      <c r="F190" s="29">
        <v>0.82</v>
      </c>
      <c r="G190" s="29">
        <v>0.24</v>
      </c>
      <c r="H190" s="29">
        <v>0</v>
      </c>
      <c r="I190" s="29" t="s">
        <v>42</v>
      </c>
      <c r="J190" s="29">
        <v>0</v>
      </c>
      <c r="K190" s="29">
        <v>0</v>
      </c>
      <c r="L190" s="29" t="s">
        <v>42</v>
      </c>
      <c r="M190" s="29">
        <v>0</v>
      </c>
      <c r="N190" s="29">
        <v>0.53</v>
      </c>
      <c r="O190" s="29" t="s">
        <v>42</v>
      </c>
      <c r="P190" s="29">
        <v>0</v>
      </c>
      <c r="Q190" s="29">
        <v>0</v>
      </c>
      <c r="R190" s="29">
        <v>0</v>
      </c>
      <c r="S190" s="29">
        <v>0</v>
      </c>
      <c r="T190" s="29">
        <v>0</v>
      </c>
      <c r="U190" s="29">
        <v>0</v>
      </c>
      <c r="V190" s="29">
        <v>0</v>
      </c>
      <c r="W190" s="29">
        <v>0.09</v>
      </c>
      <c r="X190" s="29" t="s">
        <v>42</v>
      </c>
      <c r="Y190" s="29" t="s">
        <v>42</v>
      </c>
    </row>
    <row r="191" spans="1:25" x14ac:dyDescent="0.25">
      <c r="A191">
        <v>800</v>
      </c>
      <c r="B191" t="s">
        <v>188</v>
      </c>
      <c r="C191" t="s">
        <v>184</v>
      </c>
      <c r="D191" s="28">
        <v>50</v>
      </c>
      <c r="E191" s="29">
        <v>0.93</v>
      </c>
      <c r="F191" s="29">
        <v>0.93</v>
      </c>
      <c r="G191" s="29">
        <v>0.28000000000000003</v>
      </c>
      <c r="H191" s="29">
        <v>0</v>
      </c>
      <c r="I191" s="29" t="s">
        <v>42</v>
      </c>
      <c r="J191" s="29">
        <v>0</v>
      </c>
      <c r="K191" s="29">
        <v>0</v>
      </c>
      <c r="L191" s="29" t="s">
        <v>42</v>
      </c>
      <c r="M191" s="29">
        <v>0</v>
      </c>
      <c r="N191" s="29">
        <v>0.61</v>
      </c>
      <c r="O191" s="29">
        <v>0</v>
      </c>
      <c r="P191" s="29">
        <v>0</v>
      </c>
      <c r="Q191" s="29">
        <v>0</v>
      </c>
      <c r="R191" s="29">
        <v>0</v>
      </c>
      <c r="S191" s="29">
        <v>0</v>
      </c>
      <c r="T191" s="29">
        <v>0</v>
      </c>
      <c r="U191" s="29">
        <v>0</v>
      </c>
      <c r="V191" s="29">
        <v>0</v>
      </c>
      <c r="W191" s="29" t="s">
        <v>42</v>
      </c>
      <c r="X191" s="29" t="s">
        <v>42</v>
      </c>
      <c r="Y191" s="29">
        <v>0</v>
      </c>
    </row>
    <row r="192" spans="1:25" x14ac:dyDescent="0.25">
      <c r="A192">
        <v>822</v>
      </c>
      <c r="B192" t="s">
        <v>189</v>
      </c>
      <c r="C192" t="s">
        <v>176</v>
      </c>
      <c r="D192" s="28">
        <v>20</v>
      </c>
      <c r="E192" s="29">
        <v>0.96</v>
      </c>
      <c r="F192" s="29">
        <v>0.96</v>
      </c>
      <c r="G192" s="29">
        <v>0.46</v>
      </c>
      <c r="H192" s="29">
        <v>0</v>
      </c>
      <c r="I192" s="29">
        <v>0</v>
      </c>
      <c r="J192" s="29">
        <v>0</v>
      </c>
      <c r="K192" s="29">
        <v>0</v>
      </c>
      <c r="L192" s="29">
        <v>0</v>
      </c>
      <c r="M192" s="29">
        <v>0</v>
      </c>
      <c r="N192" s="29">
        <v>0.5</v>
      </c>
      <c r="O192" s="29">
        <v>0</v>
      </c>
      <c r="P192" s="29">
        <v>0</v>
      </c>
      <c r="Q192" s="29">
        <v>0</v>
      </c>
      <c r="R192" s="29">
        <v>0</v>
      </c>
      <c r="S192" s="29">
        <v>0</v>
      </c>
      <c r="T192" s="29">
        <v>0</v>
      </c>
      <c r="U192" s="29">
        <v>0</v>
      </c>
      <c r="V192" s="29">
        <v>0</v>
      </c>
      <c r="W192" s="29">
        <v>0</v>
      </c>
      <c r="X192" s="29" t="s">
        <v>42</v>
      </c>
      <c r="Y192" s="29">
        <v>0</v>
      </c>
    </row>
    <row r="193" spans="1:25" x14ac:dyDescent="0.25">
      <c r="A193">
        <v>303</v>
      </c>
      <c r="B193" t="s">
        <v>190</v>
      </c>
      <c r="C193" t="s">
        <v>180</v>
      </c>
      <c r="D193" s="28">
        <v>60</v>
      </c>
      <c r="E193" s="29">
        <v>0.82</v>
      </c>
      <c r="F193" s="29">
        <v>0.81</v>
      </c>
      <c r="G193" s="29">
        <v>0.33</v>
      </c>
      <c r="H193" s="29">
        <v>0</v>
      </c>
      <c r="I193" s="29" t="s">
        <v>42</v>
      </c>
      <c r="J193" s="29">
        <v>0.23</v>
      </c>
      <c r="K193" s="29">
        <v>0</v>
      </c>
      <c r="L193" s="29">
        <v>0</v>
      </c>
      <c r="M193" s="29">
        <v>0</v>
      </c>
      <c r="N193" s="29">
        <v>0.23</v>
      </c>
      <c r="O193" s="29">
        <v>0</v>
      </c>
      <c r="P193" s="29">
        <v>0</v>
      </c>
      <c r="Q193" s="29">
        <v>0</v>
      </c>
      <c r="R193" s="29" t="s">
        <v>42</v>
      </c>
      <c r="S193" s="29" t="s">
        <v>42</v>
      </c>
      <c r="T193" s="29">
        <v>0</v>
      </c>
      <c r="U193" s="29">
        <v>0</v>
      </c>
      <c r="V193" s="29">
        <v>0</v>
      </c>
      <c r="W193" s="29">
        <v>0.12</v>
      </c>
      <c r="X193" s="29" t="s">
        <v>42</v>
      </c>
      <c r="Y193" s="29" t="s">
        <v>42</v>
      </c>
    </row>
    <row r="194" spans="1:25" x14ac:dyDescent="0.25">
      <c r="A194">
        <v>330</v>
      </c>
      <c r="B194" t="s">
        <v>191</v>
      </c>
      <c r="C194" t="s">
        <v>174</v>
      </c>
      <c r="D194" s="28">
        <v>290</v>
      </c>
      <c r="E194" s="29">
        <v>0.86</v>
      </c>
      <c r="F194" s="29">
        <v>0.84</v>
      </c>
      <c r="G194" s="29">
        <v>0.15</v>
      </c>
      <c r="H194" s="29">
        <v>0</v>
      </c>
      <c r="I194" s="29">
        <v>0.02</v>
      </c>
      <c r="J194" s="29">
        <v>0</v>
      </c>
      <c r="K194" s="29">
        <v>0</v>
      </c>
      <c r="L194" s="29" t="s">
        <v>42</v>
      </c>
      <c r="M194" s="29" t="s">
        <v>42</v>
      </c>
      <c r="N194" s="29">
        <v>0.66</v>
      </c>
      <c r="O194" s="29">
        <v>0</v>
      </c>
      <c r="P194" s="29">
        <v>0</v>
      </c>
      <c r="Q194" s="29" t="s">
        <v>42</v>
      </c>
      <c r="R194" s="29" t="s">
        <v>42</v>
      </c>
      <c r="S194" s="29">
        <v>0</v>
      </c>
      <c r="T194" s="29">
        <v>0</v>
      </c>
      <c r="U194" s="29" t="s">
        <v>42</v>
      </c>
      <c r="V194" s="29">
        <v>0.01</v>
      </c>
      <c r="W194" s="29">
        <v>0.09</v>
      </c>
      <c r="X194" s="29">
        <v>0.04</v>
      </c>
      <c r="Y194" s="29">
        <v>0.02</v>
      </c>
    </row>
    <row r="195" spans="1:25" x14ac:dyDescent="0.25">
      <c r="A195">
        <v>889</v>
      </c>
      <c r="B195" t="s">
        <v>192</v>
      </c>
      <c r="C195" t="s">
        <v>168</v>
      </c>
      <c r="D195" s="28">
        <v>30</v>
      </c>
      <c r="E195" s="29">
        <v>0.88</v>
      </c>
      <c r="F195" s="29">
        <v>0.88</v>
      </c>
      <c r="G195" s="29">
        <v>0.19</v>
      </c>
      <c r="H195" s="29">
        <v>0</v>
      </c>
      <c r="I195" s="29">
        <v>0</v>
      </c>
      <c r="J195" s="29">
        <v>0.23</v>
      </c>
      <c r="K195" s="29" t="s">
        <v>42</v>
      </c>
      <c r="L195" s="29">
        <v>0</v>
      </c>
      <c r="M195" s="29">
        <v>0</v>
      </c>
      <c r="N195" s="29">
        <v>0.42</v>
      </c>
      <c r="O195" s="29">
        <v>0</v>
      </c>
      <c r="P195" s="29">
        <v>0</v>
      </c>
      <c r="Q195" s="29">
        <v>0</v>
      </c>
      <c r="R195" s="29">
        <v>0</v>
      </c>
      <c r="S195" s="29">
        <v>0</v>
      </c>
      <c r="T195" s="29">
        <v>0</v>
      </c>
      <c r="U195" s="29">
        <v>0</v>
      </c>
      <c r="V195" s="29">
        <v>0</v>
      </c>
      <c r="W195" s="29" t="s">
        <v>42</v>
      </c>
      <c r="X195" s="29" t="s">
        <v>42</v>
      </c>
      <c r="Y195" s="29">
        <v>0</v>
      </c>
    </row>
    <row r="196" spans="1:25" x14ac:dyDescent="0.25">
      <c r="A196">
        <v>890</v>
      </c>
      <c r="B196" t="s">
        <v>193</v>
      </c>
      <c r="C196" t="s">
        <v>168</v>
      </c>
      <c r="D196" s="28">
        <v>30</v>
      </c>
      <c r="E196" s="29">
        <v>0.91</v>
      </c>
      <c r="F196" s="29">
        <v>0.88</v>
      </c>
      <c r="G196" s="29">
        <v>0.56000000000000005</v>
      </c>
      <c r="H196" s="29">
        <v>0</v>
      </c>
      <c r="I196" s="29">
        <v>0</v>
      </c>
      <c r="J196" s="29">
        <v>0</v>
      </c>
      <c r="K196" s="29">
        <v>0</v>
      </c>
      <c r="L196" s="29">
        <v>0</v>
      </c>
      <c r="M196" s="29">
        <v>0</v>
      </c>
      <c r="N196" s="29">
        <v>0.32</v>
      </c>
      <c r="O196" s="29">
        <v>0</v>
      </c>
      <c r="P196" s="29">
        <v>0</v>
      </c>
      <c r="Q196" s="29">
        <v>0</v>
      </c>
      <c r="R196" s="29">
        <v>0</v>
      </c>
      <c r="S196" s="29">
        <v>0</v>
      </c>
      <c r="T196" s="29">
        <v>0</v>
      </c>
      <c r="U196" s="29">
        <v>0</v>
      </c>
      <c r="V196" s="29" t="s">
        <v>42</v>
      </c>
      <c r="W196" s="29" t="s">
        <v>42</v>
      </c>
      <c r="X196" s="29" t="s">
        <v>42</v>
      </c>
      <c r="Y196" s="29">
        <v>0</v>
      </c>
    </row>
    <row r="197" spans="1:25" x14ac:dyDescent="0.25">
      <c r="A197">
        <v>350</v>
      </c>
      <c r="B197" t="s">
        <v>194</v>
      </c>
      <c r="C197" t="s">
        <v>168</v>
      </c>
      <c r="D197" s="28">
        <v>50</v>
      </c>
      <c r="E197" s="29">
        <v>0.91</v>
      </c>
      <c r="F197" s="29">
        <v>0.89</v>
      </c>
      <c r="G197" s="29">
        <v>0.11</v>
      </c>
      <c r="H197" s="29">
        <v>0</v>
      </c>
      <c r="I197" s="29">
        <v>0</v>
      </c>
      <c r="J197" s="29">
        <v>0</v>
      </c>
      <c r="K197" s="29">
        <v>0</v>
      </c>
      <c r="L197" s="29">
        <v>0</v>
      </c>
      <c r="M197" s="29" t="s">
        <v>42</v>
      </c>
      <c r="N197" s="29">
        <v>0.77</v>
      </c>
      <c r="O197" s="29">
        <v>0</v>
      </c>
      <c r="P197" s="29">
        <v>0</v>
      </c>
      <c r="Q197" s="29">
        <v>0</v>
      </c>
      <c r="R197" s="29">
        <v>0</v>
      </c>
      <c r="S197" s="29">
        <v>0</v>
      </c>
      <c r="T197" s="29">
        <v>0</v>
      </c>
      <c r="U197" s="29">
        <v>0</v>
      </c>
      <c r="V197" s="29" t="s">
        <v>42</v>
      </c>
      <c r="W197" s="29" t="s">
        <v>42</v>
      </c>
      <c r="X197" s="29" t="s">
        <v>42</v>
      </c>
      <c r="Y197" s="29" t="s">
        <v>42</v>
      </c>
    </row>
    <row r="198" spans="1:25" x14ac:dyDescent="0.25">
      <c r="A198">
        <v>837</v>
      </c>
      <c r="B198" t="s">
        <v>195</v>
      </c>
      <c r="C198" t="s">
        <v>184</v>
      </c>
      <c r="D198" s="28">
        <v>60</v>
      </c>
      <c r="E198" s="29">
        <v>0.69</v>
      </c>
      <c r="F198" s="29">
        <v>0.63</v>
      </c>
      <c r="G198" s="29">
        <v>0.32</v>
      </c>
      <c r="H198" s="29">
        <v>0</v>
      </c>
      <c r="I198" s="29">
        <v>0.08</v>
      </c>
      <c r="J198" s="29">
        <v>0</v>
      </c>
      <c r="K198" s="29">
        <v>0</v>
      </c>
      <c r="L198" s="29">
        <v>0</v>
      </c>
      <c r="M198" s="29">
        <v>0</v>
      </c>
      <c r="N198" s="29">
        <v>0.23</v>
      </c>
      <c r="O198" s="29">
        <v>0.11</v>
      </c>
      <c r="P198" s="29">
        <v>0</v>
      </c>
      <c r="Q198" s="29">
        <v>0</v>
      </c>
      <c r="R198" s="29" t="s">
        <v>42</v>
      </c>
      <c r="S198" s="29">
        <v>0</v>
      </c>
      <c r="T198" s="29" t="s">
        <v>42</v>
      </c>
      <c r="U198" s="29" t="s">
        <v>42</v>
      </c>
      <c r="V198" s="29" t="s">
        <v>42</v>
      </c>
      <c r="W198" s="29">
        <v>0.19</v>
      </c>
      <c r="X198" s="29">
        <v>0.06</v>
      </c>
      <c r="Y198" s="29">
        <v>0.05</v>
      </c>
    </row>
    <row r="199" spans="1:25" x14ac:dyDescent="0.25">
      <c r="A199">
        <v>867</v>
      </c>
      <c r="B199" t="s">
        <v>196</v>
      </c>
      <c r="C199" t="s">
        <v>182</v>
      </c>
      <c r="D199" s="28">
        <v>20</v>
      </c>
      <c r="E199" s="29">
        <v>0.94</v>
      </c>
      <c r="F199" s="29">
        <v>0.94</v>
      </c>
      <c r="G199" s="29">
        <v>0</v>
      </c>
      <c r="H199" s="29">
        <v>0</v>
      </c>
      <c r="I199" s="29">
        <v>0</v>
      </c>
      <c r="J199" s="29">
        <v>0</v>
      </c>
      <c r="K199" s="29">
        <v>0</v>
      </c>
      <c r="L199" s="29">
        <v>0</v>
      </c>
      <c r="M199" s="29" t="s">
        <v>42</v>
      </c>
      <c r="N199" s="29">
        <v>0.88</v>
      </c>
      <c r="O199" s="29">
        <v>0</v>
      </c>
      <c r="P199" s="29">
        <v>0</v>
      </c>
      <c r="Q199" s="29">
        <v>0</v>
      </c>
      <c r="R199" s="29">
        <v>0</v>
      </c>
      <c r="S199" s="29">
        <v>0</v>
      </c>
      <c r="T199" s="29">
        <v>0</v>
      </c>
      <c r="U199" s="29">
        <v>0</v>
      </c>
      <c r="V199" s="29">
        <v>0</v>
      </c>
      <c r="W199" s="29">
        <v>0</v>
      </c>
      <c r="X199" s="29">
        <v>0</v>
      </c>
      <c r="Y199" s="29" t="s">
        <v>42</v>
      </c>
    </row>
    <row r="200" spans="1:25" x14ac:dyDescent="0.25">
      <c r="A200">
        <v>380</v>
      </c>
      <c r="B200" t="s">
        <v>197</v>
      </c>
      <c r="C200" t="s">
        <v>170</v>
      </c>
      <c r="D200" s="28">
        <v>50</v>
      </c>
      <c r="E200" s="29">
        <v>0.98</v>
      </c>
      <c r="F200" s="29">
        <v>0.98</v>
      </c>
      <c r="G200" s="29">
        <v>0</v>
      </c>
      <c r="H200" s="29">
        <v>0</v>
      </c>
      <c r="I200" s="29">
        <v>0</v>
      </c>
      <c r="J200" s="29">
        <v>0</v>
      </c>
      <c r="K200" s="29">
        <v>0</v>
      </c>
      <c r="L200" s="29">
        <v>0</v>
      </c>
      <c r="M200" s="29">
        <v>0</v>
      </c>
      <c r="N200" s="29">
        <v>0.98</v>
      </c>
      <c r="O200" s="29">
        <v>0</v>
      </c>
      <c r="P200" s="29">
        <v>0</v>
      </c>
      <c r="Q200" s="29">
        <v>0</v>
      </c>
      <c r="R200" s="29">
        <v>0</v>
      </c>
      <c r="S200" s="29">
        <v>0</v>
      </c>
      <c r="T200" s="29">
        <v>0</v>
      </c>
      <c r="U200" s="29">
        <v>0</v>
      </c>
      <c r="V200" s="29">
        <v>0</v>
      </c>
      <c r="W200" s="29">
        <v>0</v>
      </c>
      <c r="X200" s="29">
        <v>0</v>
      </c>
      <c r="Y200" s="29" t="s">
        <v>42</v>
      </c>
    </row>
    <row r="201" spans="1:25" x14ac:dyDescent="0.25">
      <c r="A201">
        <v>304</v>
      </c>
      <c r="B201" t="s">
        <v>198</v>
      </c>
      <c r="C201" t="s">
        <v>180</v>
      </c>
      <c r="D201" s="28">
        <v>30</v>
      </c>
      <c r="E201" s="29">
        <v>0.97</v>
      </c>
      <c r="F201" s="29">
        <v>0.97</v>
      </c>
      <c r="G201" s="29">
        <v>0.14000000000000001</v>
      </c>
      <c r="H201" s="29">
        <v>0</v>
      </c>
      <c r="I201" s="29">
        <v>0</v>
      </c>
      <c r="J201" s="29">
        <v>0</v>
      </c>
      <c r="K201" s="29">
        <v>0</v>
      </c>
      <c r="L201" s="29" t="s">
        <v>42</v>
      </c>
      <c r="M201" s="29">
        <v>0</v>
      </c>
      <c r="N201" s="29">
        <v>0.79</v>
      </c>
      <c r="O201" s="29">
        <v>0</v>
      </c>
      <c r="P201" s="29">
        <v>0</v>
      </c>
      <c r="Q201" s="29">
        <v>0</v>
      </c>
      <c r="R201" s="29">
        <v>0</v>
      </c>
      <c r="S201" s="29">
        <v>0</v>
      </c>
      <c r="T201" s="29">
        <v>0</v>
      </c>
      <c r="U201" s="29">
        <v>0</v>
      </c>
      <c r="V201" s="29">
        <v>0</v>
      </c>
      <c r="W201" s="29" t="s">
        <v>42</v>
      </c>
      <c r="X201" s="29">
        <v>0</v>
      </c>
      <c r="Y201" s="29">
        <v>0</v>
      </c>
    </row>
    <row r="202" spans="1:25" x14ac:dyDescent="0.25">
      <c r="A202">
        <v>846</v>
      </c>
      <c r="B202" t="s">
        <v>199</v>
      </c>
      <c r="C202" t="s">
        <v>182</v>
      </c>
      <c r="D202" s="28">
        <v>80</v>
      </c>
      <c r="E202" s="29">
        <v>0.8</v>
      </c>
      <c r="F202" s="29">
        <v>0.8</v>
      </c>
      <c r="G202" s="29">
        <v>0.54</v>
      </c>
      <c r="H202" s="29">
        <v>0</v>
      </c>
      <c r="I202" s="29" t="s">
        <v>42</v>
      </c>
      <c r="J202" s="29">
        <v>0</v>
      </c>
      <c r="K202" s="29" t="s">
        <v>42</v>
      </c>
      <c r="L202" s="29">
        <v>0</v>
      </c>
      <c r="M202" s="29" t="s">
        <v>42</v>
      </c>
      <c r="N202" s="29">
        <v>0.2</v>
      </c>
      <c r="O202" s="29">
        <v>0</v>
      </c>
      <c r="P202" s="29">
        <v>0</v>
      </c>
      <c r="Q202" s="29">
        <v>0</v>
      </c>
      <c r="R202" s="29">
        <v>0</v>
      </c>
      <c r="S202" s="29">
        <v>0</v>
      </c>
      <c r="T202" s="29">
        <v>0</v>
      </c>
      <c r="U202" s="29">
        <v>0</v>
      </c>
      <c r="V202" s="29">
        <v>0</v>
      </c>
      <c r="W202" s="29">
        <v>0.1</v>
      </c>
      <c r="X202" s="29">
        <v>0.08</v>
      </c>
      <c r="Y202" s="29" t="s">
        <v>42</v>
      </c>
    </row>
    <row r="203" spans="1:25" x14ac:dyDescent="0.25">
      <c r="A203">
        <v>801</v>
      </c>
      <c r="B203" t="s">
        <v>200</v>
      </c>
      <c r="C203" t="s">
        <v>184</v>
      </c>
      <c r="D203" s="28">
        <v>100</v>
      </c>
      <c r="E203" s="29">
        <v>0.84</v>
      </c>
      <c r="F203" s="29">
        <v>0.82</v>
      </c>
      <c r="G203" s="29">
        <v>0.39</v>
      </c>
      <c r="H203" s="29" t="s">
        <v>42</v>
      </c>
      <c r="I203" s="29" t="s">
        <v>42</v>
      </c>
      <c r="J203" s="29">
        <v>0</v>
      </c>
      <c r="K203" s="29">
        <v>0</v>
      </c>
      <c r="L203" s="29" t="s">
        <v>42</v>
      </c>
      <c r="M203" s="29" t="s">
        <v>42</v>
      </c>
      <c r="N203" s="29">
        <v>0.38</v>
      </c>
      <c r="O203" s="29">
        <v>0</v>
      </c>
      <c r="P203" s="29">
        <v>0</v>
      </c>
      <c r="Q203" s="29">
        <v>0</v>
      </c>
      <c r="R203" s="29" t="s">
        <v>42</v>
      </c>
      <c r="S203" s="29" t="s">
        <v>42</v>
      </c>
      <c r="T203" s="29">
        <v>0</v>
      </c>
      <c r="U203" s="29" t="s">
        <v>42</v>
      </c>
      <c r="V203" s="29">
        <v>0</v>
      </c>
      <c r="W203" s="29">
        <v>0.08</v>
      </c>
      <c r="X203" s="29">
        <v>0.06</v>
      </c>
      <c r="Y203" s="29" t="s">
        <v>42</v>
      </c>
    </row>
    <row r="204" spans="1:25" x14ac:dyDescent="0.25">
      <c r="A204">
        <v>305</v>
      </c>
      <c r="B204" t="s">
        <v>201</v>
      </c>
      <c r="C204" t="s">
        <v>180</v>
      </c>
      <c r="D204" s="28">
        <v>50</v>
      </c>
      <c r="E204" s="29">
        <v>0.88</v>
      </c>
      <c r="F204" s="29">
        <v>0.88</v>
      </c>
      <c r="G204" s="29">
        <v>0.4</v>
      </c>
      <c r="H204" s="29">
        <v>0</v>
      </c>
      <c r="I204" s="29">
        <v>0</v>
      </c>
      <c r="J204" s="29" t="s">
        <v>42</v>
      </c>
      <c r="K204" s="29">
        <v>0</v>
      </c>
      <c r="L204" s="29">
        <v>0</v>
      </c>
      <c r="M204" s="29">
        <v>0</v>
      </c>
      <c r="N204" s="29">
        <v>0.44</v>
      </c>
      <c r="O204" s="29">
        <v>0</v>
      </c>
      <c r="P204" s="29">
        <v>0</v>
      </c>
      <c r="Q204" s="29">
        <v>0</v>
      </c>
      <c r="R204" s="29">
        <v>0</v>
      </c>
      <c r="S204" s="29">
        <v>0</v>
      </c>
      <c r="T204" s="29">
        <v>0</v>
      </c>
      <c r="U204" s="29">
        <v>0</v>
      </c>
      <c r="V204" s="29">
        <v>0</v>
      </c>
      <c r="W204" s="29">
        <v>0.06</v>
      </c>
      <c r="X204" s="29">
        <v>0.06</v>
      </c>
      <c r="Y204" s="29">
        <v>0</v>
      </c>
    </row>
    <row r="205" spans="1:25" x14ac:dyDescent="0.25">
      <c r="A205">
        <v>825</v>
      </c>
      <c r="B205" t="s">
        <v>202</v>
      </c>
      <c r="C205" t="s">
        <v>182</v>
      </c>
      <c r="D205" s="28">
        <v>130</v>
      </c>
      <c r="E205" s="29">
        <v>0.9</v>
      </c>
      <c r="F205" s="29">
        <v>0.89</v>
      </c>
      <c r="G205" s="29">
        <v>0.16</v>
      </c>
      <c r="H205" s="29">
        <v>0</v>
      </c>
      <c r="I205" s="29">
        <v>0.04</v>
      </c>
      <c r="J205" s="29">
        <v>0</v>
      </c>
      <c r="K205" s="29">
        <v>0</v>
      </c>
      <c r="L205" s="29">
        <v>0</v>
      </c>
      <c r="M205" s="29" t="s">
        <v>42</v>
      </c>
      <c r="N205" s="29">
        <v>0.69</v>
      </c>
      <c r="O205" s="29" t="s">
        <v>42</v>
      </c>
      <c r="P205" s="29">
        <v>0</v>
      </c>
      <c r="Q205" s="29">
        <v>0</v>
      </c>
      <c r="R205" s="29" t="s">
        <v>42</v>
      </c>
      <c r="S205" s="29">
        <v>0</v>
      </c>
      <c r="T205" s="29" t="s">
        <v>42</v>
      </c>
      <c r="U205" s="29">
        <v>0</v>
      </c>
      <c r="V205" s="29">
        <v>0</v>
      </c>
      <c r="W205" s="29">
        <v>0.03</v>
      </c>
      <c r="X205" s="29">
        <v>7.0000000000000007E-2</v>
      </c>
      <c r="Y205" s="29">
        <v>0</v>
      </c>
    </row>
    <row r="206" spans="1:25" x14ac:dyDescent="0.25">
      <c r="A206">
        <v>351</v>
      </c>
      <c r="B206" t="s">
        <v>203</v>
      </c>
      <c r="C206" t="s">
        <v>168</v>
      </c>
      <c r="D206" s="28">
        <v>30</v>
      </c>
      <c r="E206" s="29">
        <v>0.88</v>
      </c>
      <c r="F206" s="29">
        <v>0.88</v>
      </c>
      <c r="G206" s="29">
        <v>0.8</v>
      </c>
      <c r="H206" s="29">
        <v>0</v>
      </c>
      <c r="I206" s="29">
        <v>0</v>
      </c>
      <c r="J206" s="29">
        <v>0</v>
      </c>
      <c r="K206" s="29">
        <v>0</v>
      </c>
      <c r="L206" s="29">
        <v>0</v>
      </c>
      <c r="M206" s="29">
        <v>0</v>
      </c>
      <c r="N206" s="29" t="s">
        <v>42</v>
      </c>
      <c r="O206" s="29">
        <v>0</v>
      </c>
      <c r="P206" s="29">
        <v>0</v>
      </c>
      <c r="Q206" s="29">
        <v>0</v>
      </c>
      <c r="R206" s="29">
        <v>0</v>
      </c>
      <c r="S206" s="29">
        <v>0</v>
      </c>
      <c r="T206" s="29">
        <v>0</v>
      </c>
      <c r="U206" s="29">
        <v>0</v>
      </c>
      <c r="V206" s="29">
        <v>0</v>
      </c>
      <c r="W206" s="29" t="s">
        <v>42</v>
      </c>
      <c r="X206" s="29" t="s">
        <v>42</v>
      </c>
      <c r="Y206" s="29">
        <v>0</v>
      </c>
    </row>
    <row r="207" spans="1:25" x14ac:dyDescent="0.25">
      <c r="A207">
        <v>381</v>
      </c>
      <c r="B207" t="s">
        <v>204</v>
      </c>
      <c r="C207" t="s">
        <v>170</v>
      </c>
      <c r="D207" s="28">
        <v>20</v>
      </c>
      <c r="E207" s="29">
        <v>0.95</v>
      </c>
      <c r="F207" s="29">
        <v>0.95</v>
      </c>
      <c r="G207" s="29" t="s">
        <v>42</v>
      </c>
      <c r="H207" s="29">
        <v>0</v>
      </c>
      <c r="I207" s="29" t="s">
        <v>42</v>
      </c>
      <c r="J207" s="29" t="s">
        <v>42</v>
      </c>
      <c r="K207" s="29">
        <v>0</v>
      </c>
      <c r="L207" s="29">
        <v>0</v>
      </c>
      <c r="M207" s="29">
        <v>0</v>
      </c>
      <c r="N207" s="29">
        <v>0.73</v>
      </c>
      <c r="O207" s="29">
        <v>0</v>
      </c>
      <c r="P207" s="29">
        <v>0</v>
      </c>
      <c r="Q207" s="29">
        <v>0</v>
      </c>
      <c r="R207" s="29">
        <v>0</v>
      </c>
      <c r="S207" s="29">
        <v>0</v>
      </c>
      <c r="T207" s="29">
        <v>0</v>
      </c>
      <c r="U207" s="29">
        <v>0</v>
      </c>
      <c r="V207" s="29">
        <v>0</v>
      </c>
      <c r="W207" s="29">
        <v>0</v>
      </c>
      <c r="X207" s="29" t="s">
        <v>42</v>
      </c>
      <c r="Y207" s="29">
        <v>0</v>
      </c>
    </row>
    <row r="208" spans="1:25" x14ac:dyDescent="0.25">
      <c r="A208">
        <v>873</v>
      </c>
      <c r="B208" t="s">
        <v>205</v>
      </c>
      <c r="C208" t="s">
        <v>176</v>
      </c>
      <c r="D208" s="28">
        <v>130</v>
      </c>
      <c r="E208" s="29">
        <v>0.88</v>
      </c>
      <c r="F208" s="29">
        <v>0.84</v>
      </c>
      <c r="G208" s="29">
        <v>0.18</v>
      </c>
      <c r="H208" s="29">
        <v>0</v>
      </c>
      <c r="I208" s="29">
        <v>0.05</v>
      </c>
      <c r="J208" s="29">
        <v>0.11</v>
      </c>
      <c r="K208" s="29">
        <v>0</v>
      </c>
      <c r="L208" s="29">
        <v>0</v>
      </c>
      <c r="M208" s="29" t="s">
        <v>42</v>
      </c>
      <c r="N208" s="29">
        <v>0.5</v>
      </c>
      <c r="O208" s="29">
        <v>0</v>
      </c>
      <c r="P208" s="29">
        <v>0</v>
      </c>
      <c r="Q208" s="29">
        <v>0</v>
      </c>
      <c r="R208" s="29">
        <v>0.03</v>
      </c>
      <c r="S208" s="29" t="s">
        <v>42</v>
      </c>
      <c r="T208" s="29">
        <v>0.02</v>
      </c>
      <c r="U208" s="29">
        <v>0</v>
      </c>
      <c r="V208" s="29" t="s">
        <v>42</v>
      </c>
      <c r="W208" s="29">
        <v>0.05</v>
      </c>
      <c r="X208" s="29">
        <v>7.0000000000000007E-2</v>
      </c>
      <c r="Y208" s="29" t="s">
        <v>42</v>
      </c>
    </row>
    <row r="209" spans="1:25" x14ac:dyDescent="0.25">
      <c r="A209">
        <v>202</v>
      </c>
      <c r="B209" t="s">
        <v>206</v>
      </c>
      <c r="C209" t="s">
        <v>178</v>
      </c>
      <c r="D209" s="28">
        <v>20</v>
      </c>
      <c r="E209" s="29">
        <v>0.73</v>
      </c>
      <c r="F209" s="29">
        <v>0.73</v>
      </c>
      <c r="G209" s="29">
        <v>0.36</v>
      </c>
      <c r="H209" s="29">
        <v>0</v>
      </c>
      <c r="I209" s="29">
        <v>0</v>
      </c>
      <c r="J209" s="29" t="s">
        <v>42</v>
      </c>
      <c r="K209" s="29">
        <v>0</v>
      </c>
      <c r="L209" s="29">
        <v>0</v>
      </c>
      <c r="M209" s="29">
        <v>0</v>
      </c>
      <c r="N209" s="29">
        <v>0.32</v>
      </c>
      <c r="O209" s="29">
        <v>0</v>
      </c>
      <c r="P209" s="29">
        <v>0</v>
      </c>
      <c r="Q209" s="29">
        <v>0</v>
      </c>
      <c r="R209" s="29">
        <v>0</v>
      </c>
      <c r="S209" s="29">
        <v>0</v>
      </c>
      <c r="T209" s="29">
        <v>0</v>
      </c>
      <c r="U209" s="29">
        <v>0</v>
      </c>
      <c r="V209" s="29">
        <v>0</v>
      </c>
      <c r="W209" s="29">
        <v>0.18</v>
      </c>
      <c r="X209" s="29" t="s">
        <v>42</v>
      </c>
      <c r="Y209" s="29">
        <v>0</v>
      </c>
    </row>
    <row r="210" spans="1:25" x14ac:dyDescent="0.25">
      <c r="A210">
        <v>823</v>
      </c>
      <c r="B210" t="s">
        <v>207</v>
      </c>
      <c r="C210" t="s">
        <v>176</v>
      </c>
      <c r="D210" s="28">
        <v>60</v>
      </c>
      <c r="E210" s="29">
        <v>0.75</v>
      </c>
      <c r="F210" s="29">
        <v>0.75</v>
      </c>
      <c r="G210" s="29">
        <v>0.16</v>
      </c>
      <c r="H210" s="29">
        <v>0</v>
      </c>
      <c r="I210" s="29" t="s">
        <v>42</v>
      </c>
      <c r="J210" s="29">
        <v>0</v>
      </c>
      <c r="K210" s="29">
        <v>0</v>
      </c>
      <c r="L210" s="29">
        <v>0</v>
      </c>
      <c r="M210" s="29" t="s">
        <v>42</v>
      </c>
      <c r="N210" s="29">
        <v>0.55000000000000004</v>
      </c>
      <c r="O210" s="29" t="s">
        <v>42</v>
      </c>
      <c r="P210" s="29">
        <v>0</v>
      </c>
      <c r="Q210" s="29">
        <v>0</v>
      </c>
      <c r="R210" s="29">
        <v>0</v>
      </c>
      <c r="S210" s="29">
        <v>0</v>
      </c>
      <c r="T210" s="29">
        <v>0</v>
      </c>
      <c r="U210" s="29">
        <v>0</v>
      </c>
      <c r="V210" s="29">
        <v>0</v>
      </c>
      <c r="W210" s="29">
        <v>7.0000000000000007E-2</v>
      </c>
      <c r="X210" s="29">
        <v>0.16</v>
      </c>
      <c r="Y210" s="29" t="s">
        <v>42</v>
      </c>
    </row>
    <row r="211" spans="1:25" x14ac:dyDescent="0.25">
      <c r="A211">
        <v>895</v>
      </c>
      <c r="B211" t="s">
        <v>208</v>
      </c>
      <c r="C211" t="s">
        <v>168</v>
      </c>
      <c r="D211" s="28">
        <v>40</v>
      </c>
      <c r="E211" s="29">
        <v>0.81</v>
      </c>
      <c r="F211" s="29">
        <v>0.81</v>
      </c>
      <c r="G211" s="29">
        <v>0.21</v>
      </c>
      <c r="H211" s="29">
        <v>0</v>
      </c>
      <c r="I211" s="29">
        <v>0</v>
      </c>
      <c r="J211" s="29" t="s">
        <v>42</v>
      </c>
      <c r="K211" s="29">
        <v>0</v>
      </c>
      <c r="L211" s="29">
        <v>0</v>
      </c>
      <c r="M211" s="29" t="s">
        <v>42</v>
      </c>
      <c r="N211" s="29">
        <v>0.56999999999999995</v>
      </c>
      <c r="O211" s="29" t="s">
        <v>42</v>
      </c>
      <c r="P211" s="29">
        <v>0</v>
      </c>
      <c r="Q211" s="29">
        <v>0</v>
      </c>
      <c r="R211" s="29">
        <v>0</v>
      </c>
      <c r="S211" s="29">
        <v>0</v>
      </c>
      <c r="T211" s="29">
        <v>0</v>
      </c>
      <c r="U211" s="29">
        <v>0</v>
      </c>
      <c r="V211" s="29">
        <v>0</v>
      </c>
      <c r="W211" s="29">
        <v>0.1</v>
      </c>
      <c r="X211" s="29">
        <v>7.0000000000000007E-2</v>
      </c>
      <c r="Y211" s="29" t="s">
        <v>42</v>
      </c>
    </row>
    <row r="212" spans="1:25" x14ac:dyDescent="0.25">
      <c r="A212">
        <v>896</v>
      </c>
      <c r="B212" t="s">
        <v>209</v>
      </c>
      <c r="C212" t="s">
        <v>168</v>
      </c>
      <c r="D212" s="28">
        <v>90</v>
      </c>
      <c r="E212" s="29">
        <v>0.89</v>
      </c>
      <c r="F212" s="29">
        <v>0.88</v>
      </c>
      <c r="G212" s="29">
        <v>0.34</v>
      </c>
      <c r="H212" s="29">
        <v>0</v>
      </c>
      <c r="I212" s="29">
        <v>0.04</v>
      </c>
      <c r="J212" s="29">
        <v>0</v>
      </c>
      <c r="K212" s="29">
        <v>0</v>
      </c>
      <c r="L212" s="29">
        <v>0</v>
      </c>
      <c r="M212" s="29">
        <v>0</v>
      </c>
      <c r="N212" s="29">
        <v>0.49</v>
      </c>
      <c r="O212" s="29" t="s">
        <v>42</v>
      </c>
      <c r="P212" s="29">
        <v>0</v>
      </c>
      <c r="Q212" s="29">
        <v>0</v>
      </c>
      <c r="R212" s="29">
        <v>0</v>
      </c>
      <c r="S212" s="29">
        <v>0</v>
      </c>
      <c r="T212" s="29">
        <v>0</v>
      </c>
      <c r="U212" s="29">
        <v>0</v>
      </c>
      <c r="V212" s="29" t="s">
        <v>42</v>
      </c>
      <c r="W212" s="29">
        <v>0.03</v>
      </c>
      <c r="X212" s="29">
        <v>7.0000000000000007E-2</v>
      </c>
      <c r="Y212" s="29" t="s">
        <v>42</v>
      </c>
    </row>
    <row r="213" spans="1:25" x14ac:dyDescent="0.25">
      <c r="A213">
        <v>201</v>
      </c>
      <c r="B213" t="s">
        <v>210</v>
      </c>
      <c r="C213" t="s">
        <v>178</v>
      </c>
      <c r="D213" s="28" t="s">
        <v>355</v>
      </c>
      <c r="E213" s="29" t="s">
        <v>355</v>
      </c>
      <c r="F213" s="29" t="s">
        <v>355</v>
      </c>
      <c r="G213" s="29" t="s">
        <v>355</v>
      </c>
      <c r="H213" s="29" t="s">
        <v>355</v>
      </c>
      <c r="I213" s="29" t="s">
        <v>355</v>
      </c>
      <c r="J213" s="29" t="s">
        <v>355</v>
      </c>
      <c r="K213" s="29" t="s">
        <v>355</v>
      </c>
      <c r="L213" s="29" t="s">
        <v>355</v>
      </c>
      <c r="M213" s="29" t="s">
        <v>355</v>
      </c>
      <c r="N213" s="29" t="s">
        <v>355</v>
      </c>
      <c r="O213" s="29" t="s">
        <v>355</v>
      </c>
      <c r="P213" s="29" t="s">
        <v>355</v>
      </c>
      <c r="Q213" s="29" t="s">
        <v>355</v>
      </c>
      <c r="R213" s="29" t="s">
        <v>355</v>
      </c>
      <c r="S213" s="29" t="s">
        <v>355</v>
      </c>
      <c r="T213" s="29" t="s">
        <v>355</v>
      </c>
      <c r="U213" s="29" t="s">
        <v>355</v>
      </c>
      <c r="V213" s="29" t="s">
        <v>355</v>
      </c>
      <c r="W213" s="29" t="s">
        <v>355</v>
      </c>
      <c r="X213" s="29" t="s">
        <v>355</v>
      </c>
      <c r="Y213" s="29" t="s">
        <v>355</v>
      </c>
    </row>
    <row r="214" spans="1:25" x14ac:dyDescent="0.25">
      <c r="A214">
        <v>908</v>
      </c>
      <c r="B214" t="s">
        <v>211</v>
      </c>
      <c r="C214" t="s">
        <v>184</v>
      </c>
      <c r="D214" s="28">
        <v>40</v>
      </c>
      <c r="E214" s="29">
        <v>0.93</v>
      </c>
      <c r="F214" s="29">
        <v>0.93</v>
      </c>
      <c r="G214" s="29">
        <v>0.46</v>
      </c>
      <c r="H214" s="29">
        <v>0</v>
      </c>
      <c r="I214" s="29">
        <v>0</v>
      </c>
      <c r="J214" s="29">
        <v>0</v>
      </c>
      <c r="K214" s="29">
        <v>0</v>
      </c>
      <c r="L214" s="29">
        <v>0</v>
      </c>
      <c r="M214" s="29">
        <v>0</v>
      </c>
      <c r="N214" s="29">
        <v>0.46</v>
      </c>
      <c r="O214" s="29">
        <v>0</v>
      </c>
      <c r="P214" s="29">
        <v>0</v>
      </c>
      <c r="Q214" s="29">
        <v>0</v>
      </c>
      <c r="R214" s="29">
        <v>0</v>
      </c>
      <c r="S214" s="29">
        <v>0</v>
      </c>
      <c r="T214" s="29">
        <v>0</v>
      </c>
      <c r="U214" s="29">
        <v>0</v>
      </c>
      <c r="V214" s="29">
        <v>0</v>
      </c>
      <c r="W214" s="29" t="s">
        <v>42</v>
      </c>
      <c r="X214" s="29" t="s">
        <v>42</v>
      </c>
      <c r="Y214" s="29">
        <v>0</v>
      </c>
    </row>
    <row r="215" spans="1:25" x14ac:dyDescent="0.25">
      <c r="A215">
        <v>331</v>
      </c>
      <c r="B215" t="s">
        <v>212</v>
      </c>
      <c r="C215" t="s">
        <v>174</v>
      </c>
      <c r="D215" s="28">
        <v>90</v>
      </c>
      <c r="E215" s="29">
        <v>0.85</v>
      </c>
      <c r="F215" s="29">
        <v>0.79</v>
      </c>
      <c r="G215" s="29">
        <v>0.24</v>
      </c>
      <c r="H215" s="29">
        <v>0</v>
      </c>
      <c r="I215" s="29">
        <v>0.03</v>
      </c>
      <c r="J215" s="29" t="s">
        <v>42</v>
      </c>
      <c r="K215" s="29">
        <v>0</v>
      </c>
      <c r="L215" s="29">
        <v>7.0000000000000007E-2</v>
      </c>
      <c r="M215" s="29">
        <v>0</v>
      </c>
      <c r="N215" s="29">
        <v>0.44</v>
      </c>
      <c r="O215" s="29" t="s">
        <v>42</v>
      </c>
      <c r="P215" s="29">
        <v>0</v>
      </c>
      <c r="Q215" s="29">
        <v>0</v>
      </c>
      <c r="R215" s="29" t="s">
        <v>42</v>
      </c>
      <c r="S215" s="29">
        <v>0</v>
      </c>
      <c r="T215" s="29">
        <v>0</v>
      </c>
      <c r="U215" s="29" t="s">
        <v>42</v>
      </c>
      <c r="V215" s="29">
        <v>0.04</v>
      </c>
      <c r="W215" s="29">
        <v>0.04</v>
      </c>
      <c r="X215" s="29">
        <v>0.1</v>
      </c>
      <c r="Y215" s="29">
        <v>0</v>
      </c>
    </row>
    <row r="216" spans="1:25" x14ac:dyDescent="0.25">
      <c r="A216">
        <v>306</v>
      </c>
      <c r="B216" t="s">
        <v>213</v>
      </c>
      <c r="C216" t="s">
        <v>180</v>
      </c>
      <c r="D216" s="28">
        <v>80</v>
      </c>
      <c r="E216" s="29">
        <v>0.82</v>
      </c>
      <c r="F216" s="29">
        <v>0.79</v>
      </c>
      <c r="G216" s="29">
        <v>0.37</v>
      </c>
      <c r="H216" s="29">
        <v>0</v>
      </c>
      <c r="I216" s="29">
        <v>0</v>
      </c>
      <c r="J216" s="29">
        <v>0</v>
      </c>
      <c r="K216" s="29">
        <v>0.04</v>
      </c>
      <c r="L216" s="29">
        <v>0</v>
      </c>
      <c r="M216" s="29" t="s">
        <v>42</v>
      </c>
      <c r="N216" s="29">
        <v>0.37</v>
      </c>
      <c r="O216" s="29">
        <v>0</v>
      </c>
      <c r="P216" s="29">
        <v>0</v>
      </c>
      <c r="Q216" s="29">
        <v>0</v>
      </c>
      <c r="R216" s="29" t="s">
        <v>42</v>
      </c>
      <c r="S216" s="29">
        <v>0</v>
      </c>
      <c r="T216" s="29" t="s">
        <v>42</v>
      </c>
      <c r="U216" s="29">
        <v>0</v>
      </c>
      <c r="V216" s="29" t="s">
        <v>42</v>
      </c>
      <c r="W216" s="29">
        <v>0.04</v>
      </c>
      <c r="X216" s="29">
        <v>0.05</v>
      </c>
      <c r="Y216" s="29">
        <v>0.1</v>
      </c>
    </row>
    <row r="217" spans="1:25" x14ac:dyDescent="0.25">
      <c r="A217">
        <v>909</v>
      </c>
      <c r="B217" t="s">
        <v>214</v>
      </c>
      <c r="C217" t="s">
        <v>168</v>
      </c>
      <c r="D217" s="28">
        <v>50</v>
      </c>
      <c r="E217" s="29">
        <v>0.98</v>
      </c>
      <c r="F217" s="29">
        <v>0.98</v>
      </c>
      <c r="G217" s="29" t="s">
        <v>42</v>
      </c>
      <c r="H217" s="29">
        <v>0</v>
      </c>
      <c r="I217" s="29">
        <v>0</v>
      </c>
      <c r="J217" s="29">
        <v>0</v>
      </c>
      <c r="K217" s="29">
        <v>0</v>
      </c>
      <c r="L217" s="29">
        <v>0</v>
      </c>
      <c r="M217" s="29">
        <v>0</v>
      </c>
      <c r="N217" s="29">
        <v>0.96</v>
      </c>
      <c r="O217" s="29">
        <v>0</v>
      </c>
      <c r="P217" s="29">
        <v>0</v>
      </c>
      <c r="Q217" s="29">
        <v>0</v>
      </c>
      <c r="R217" s="29">
        <v>0</v>
      </c>
      <c r="S217" s="29">
        <v>0</v>
      </c>
      <c r="T217" s="29">
        <v>0</v>
      </c>
      <c r="U217" s="29">
        <v>0</v>
      </c>
      <c r="V217" s="29">
        <v>0</v>
      </c>
      <c r="W217" s="29">
        <v>0</v>
      </c>
      <c r="X217" s="29">
        <v>0</v>
      </c>
      <c r="Y217" s="29" t="s">
        <v>42</v>
      </c>
    </row>
    <row r="218" spans="1:25" x14ac:dyDescent="0.25">
      <c r="A218">
        <v>841</v>
      </c>
      <c r="B218" t="s">
        <v>215</v>
      </c>
      <c r="C218" t="s">
        <v>166</v>
      </c>
      <c r="D218" s="28">
        <v>30</v>
      </c>
      <c r="E218" s="29">
        <v>0.84</v>
      </c>
      <c r="F218" s="29">
        <v>0.8</v>
      </c>
      <c r="G218" s="29">
        <v>0.48</v>
      </c>
      <c r="H218" s="29">
        <v>0</v>
      </c>
      <c r="I218" s="29" t="s">
        <v>42</v>
      </c>
      <c r="J218" s="29">
        <v>0</v>
      </c>
      <c r="K218" s="29">
        <v>0</v>
      </c>
      <c r="L218" s="29">
        <v>0</v>
      </c>
      <c r="M218" s="29">
        <v>0</v>
      </c>
      <c r="N218" s="29">
        <v>0.28000000000000003</v>
      </c>
      <c r="O218" s="29" t="s">
        <v>42</v>
      </c>
      <c r="P218" s="29">
        <v>0</v>
      </c>
      <c r="Q218" s="29">
        <v>0</v>
      </c>
      <c r="R218" s="29">
        <v>0</v>
      </c>
      <c r="S218" s="29">
        <v>0</v>
      </c>
      <c r="T218" s="29">
        <v>0</v>
      </c>
      <c r="U218" s="29">
        <v>0</v>
      </c>
      <c r="V218" s="29" t="s">
        <v>42</v>
      </c>
      <c r="W218" s="29">
        <v>0.12</v>
      </c>
      <c r="X218" s="29" t="s">
        <v>42</v>
      </c>
      <c r="Y218" s="29">
        <v>0</v>
      </c>
    </row>
    <row r="219" spans="1:25" x14ac:dyDescent="0.25">
      <c r="A219">
        <v>831</v>
      </c>
      <c r="B219" t="s">
        <v>216</v>
      </c>
      <c r="C219" t="s">
        <v>172</v>
      </c>
      <c r="D219" s="28">
        <v>80</v>
      </c>
      <c r="E219" s="29">
        <v>0.89</v>
      </c>
      <c r="F219" s="29">
        <v>0.88</v>
      </c>
      <c r="G219" s="29">
        <v>0.19</v>
      </c>
      <c r="H219" s="29">
        <v>0</v>
      </c>
      <c r="I219" s="29">
        <v>0.06</v>
      </c>
      <c r="J219" s="29">
        <v>0.27</v>
      </c>
      <c r="K219" s="29">
        <v>0</v>
      </c>
      <c r="L219" s="29">
        <v>0</v>
      </c>
      <c r="M219" s="29">
        <v>0</v>
      </c>
      <c r="N219" s="29">
        <v>0.36</v>
      </c>
      <c r="O219" s="29">
        <v>0</v>
      </c>
      <c r="P219" s="29">
        <v>0</v>
      </c>
      <c r="Q219" s="29">
        <v>0</v>
      </c>
      <c r="R219" s="29" t="s">
        <v>42</v>
      </c>
      <c r="S219" s="29" t="s">
        <v>42</v>
      </c>
      <c r="T219" s="29">
        <v>0</v>
      </c>
      <c r="U219" s="29">
        <v>0</v>
      </c>
      <c r="V219" s="29">
        <v>0</v>
      </c>
      <c r="W219" s="29">
        <v>0.04</v>
      </c>
      <c r="X219" s="29">
        <v>0.06</v>
      </c>
      <c r="Y219" s="29" t="s">
        <v>42</v>
      </c>
    </row>
    <row r="220" spans="1:25" x14ac:dyDescent="0.25">
      <c r="A220">
        <v>830</v>
      </c>
      <c r="B220" t="s">
        <v>217</v>
      </c>
      <c r="C220" t="s">
        <v>172</v>
      </c>
      <c r="D220" s="28">
        <v>80</v>
      </c>
      <c r="E220" s="29">
        <v>0.96</v>
      </c>
      <c r="F220" s="29">
        <v>0.95</v>
      </c>
      <c r="G220" s="29">
        <v>0.42</v>
      </c>
      <c r="H220" s="29">
        <v>0</v>
      </c>
      <c r="I220" s="29">
        <v>0</v>
      </c>
      <c r="J220" s="29">
        <v>0</v>
      </c>
      <c r="K220" s="29">
        <v>0</v>
      </c>
      <c r="L220" s="29">
        <v>0</v>
      </c>
      <c r="M220" s="29">
        <v>0</v>
      </c>
      <c r="N220" s="29">
        <v>0.53</v>
      </c>
      <c r="O220" s="29">
        <v>0</v>
      </c>
      <c r="P220" s="29">
        <v>0</v>
      </c>
      <c r="Q220" s="29">
        <v>0</v>
      </c>
      <c r="R220" s="29" t="s">
        <v>42</v>
      </c>
      <c r="S220" s="29">
        <v>0</v>
      </c>
      <c r="T220" s="29">
        <v>0</v>
      </c>
      <c r="U220" s="29" t="s">
        <v>42</v>
      </c>
      <c r="V220" s="29">
        <v>0</v>
      </c>
      <c r="W220" s="29" t="s">
        <v>42</v>
      </c>
      <c r="X220" s="29" t="s">
        <v>42</v>
      </c>
      <c r="Y220" s="29">
        <v>0</v>
      </c>
    </row>
    <row r="221" spans="1:25" x14ac:dyDescent="0.25">
      <c r="A221">
        <v>878</v>
      </c>
      <c r="B221" t="s">
        <v>218</v>
      </c>
      <c r="C221" t="s">
        <v>184</v>
      </c>
      <c r="D221" s="28">
        <v>140</v>
      </c>
      <c r="E221" s="29">
        <v>0.82</v>
      </c>
      <c r="F221" s="29">
        <v>0.8</v>
      </c>
      <c r="G221" s="29">
        <v>0.35</v>
      </c>
      <c r="H221" s="29">
        <v>0</v>
      </c>
      <c r="I221" s="29">
        <v>0</v>
      </c>
      <c r="J221" s="29">
        <v>0</v>
      </c>
      <c r="K221" s="29">
        <v>0</v>
      </c>
      <c r="L221" s="29">
        <v>0.03</v>
      </c>
      <c r="M221" s="29">
        <v>0</v>
      </c>
      <c r="N221" s="29">
        <v>0.43</v>
      </c>
      <c r="O221" s="29" t="s">
        <v>42</v>
      </c>
      <c r="P221" s="29">
        <v>0</v>
      </c>
      <c r="Q221" s="29">
        <v>0</v>
      </c>
      <c r="R221" s="29" t="s">
        <v>42</v>
      </c>
      <c r="S221" s="29">
        <v>0</v>
      </c>
      <c r="T221" s="29" t="s">
        <v>42</v>
      </c>
      <c r="U221" s="29">
        <v>0</v>
      </c>
      <c r="V221" s="29" t="s">
        <v>42</v>
      </c>
      <c r="W221" s="29">
        <v>0.11</v>
      </c>
      <c r="X221" s="29">
        <v>7.0000000000000007E-2</v>
      </c>
      <c r="Y221" s="29" t="s">
        <v>42</v>
      </c>
    </row>
    <row r="222" spans="1:25" x14ac:dyDescent="0.25">
      <c r="A222">
        <v>371</v>
      </c>
      <c r="B222" t="s">
        <v>219</v>
      </c>
      <c r="C222" t="s">
        <v>170</v>
      </c>
      <c r="D222" s="28">
        <v>60</v>
      </c>
      <c r="E222" s="29">
        <v>0.92</v>
      </c>
      <c r="F222" s="29">
        <v>0.9</v>
      </c>
      <c r="G222" s="29">
        <v>0.34</v>
      </c>
      <c r="H222" s="29">
        <v>0</v>
      </c>
      <c r="I222" s="29">
        <v>0</v>
      </c>
      <c r="J222" s="29" t="s">
        <v>42</v>
      </c>
      <c r="K222" s="29">
        <v>0</v>
      </c>
      <c r="L222" s="29">
        <v>0.13</v>
      </c>
      <c r="M222" s="29" t="s">
        <v>42</v>
      </c>
      <c r="N222" s="29">
        <v>0.38</v>
      </c>
      <c r="O222" s="29">
        <v>0</v>
      </c>
      <c r="P222" s="29">
        <v>0</v>
      </c>
      <c r="Q222" s="29">
        <v>0</v>
      </c>
      <c r="R222" s="29">
        <v>0</v>
      </c>
      <c r="S222" s="29">
        <v>0</v>
      </c>
      <c r="T222" s="29">
        <v>0</v>
      </c>
      <c r="U222" s="29">
        <v>0</v>
      </c>
      <c r="V222" s="29" t="s">
        <v>42</v>
      </c>
      <c r="W222" s="29">
        <v>0.08</v>
      </c>
      <c r="X222" s="29">
        <v>0</v>
      </c>
      <c r="Y222" s="29">
        <v>0</v>
      </c>
    </row>
    <row r="223" spans="1:25" x14ac:dyDescent="0.25">
      <c r="A223">
        <v>835</v>
      </c>
      <c r="B223" t="s">
        <v>220</v>
      </c>
      <c r="C223" t="s">
        <v>184</v>
      </c>
      <c r="D223" s="28">
        <v>70</v>
      </c>
      <c r="E223" s="29">
        <v>0.96</v>
      </c>
      <c r="F223" s="29">
        <v>0.93</v>
      </c>
      <c r="G223" s="29">
        <v>0.28999999999999998</v>
      </c>
      <c r="H223" s="29">
        <v>0</v>
      </c>
      <c r="I223" s="29">
        <v>0</v>
      </c>
      <c r="J223" s="29">
        <v>0</v>
      </c>
      <c r="K223" s="29">
        <v>0</v>
      </c>
      <c r="L223" s="29">
        <v>0</v>
      </c>
      <c r="M223" s="29">
        <v>0</v>
      </c>
      <c r="N223" s="29">
        <v>0.64</v>
      </c>
      <c r="O223" s="29" t="s">
        <v>42</v>
      </c>
      <c r="P223" s="29">
        <v>0</v>
      </c>
      <c r="Q223" s="29">
        <v>0</v>
      </c>
      <c r="R223" s="29" t="s">
        <v>42</v>
      </c>
      <c r="S223" s="29" t="s">
        <v>42</v>
      </c>
      <c r="T223" s="29" t="s">
        <v>42</v>
      </c>
      <c r="U223" s="29">
        <v>0</v>
      </c>
      <c r="V223" s="29">
        <v>0</v>
      </c>
      <c r="W223" s="29" t="s">
        <v>42</v>
      </c>
      <c r="X223" s="29" t="s">
        <v>42</v>
      </c>
      <c r="Y223" s="29">
        <v>0</v>
      </c>
    </row>
    <row r="224" spans="1:25" x14ac:dyDescent="0.25">
      <c r="A224">
        <v>332</v>
      </c>
      <c r="B224" t="s">
        <v>221</v>
      </c>
      <c r="C224" t="s">
        <v>174</v>
      </c>
      <c r="D224" s="28">
        <v>100</v>
      </c>
      <c r="E224" s="29">
        <v>0.97</v>
      </c>
      <c r="F224" s="29">
        <v>0.92</v>
      </c>
      <c r="G224" s="29">
        <v>0.61</v>
      </c>
      <c r="H224" s="29">
        <v>0</v>
      </c>
      <c r="I224" s="29" t="s">
        <v>42</v>
      </c>
      <c r="J224" s="29">
        <v>0</v>
      </c>
      <c r="K224" s="29">
        <v>0</v>
      </c>
      <c r="L224" s="29">
        <v>7.0000000000000007E-2</v>
      </c>
      <c r="M224" s="29">
        <v>0</v>
      </c>
      <c r="N224" s="29">
        <v>0.22</v>
      </c>
      <c r="O224" s="29" t="s">
        <v>42</v>
      </c>
      <c r="P224" s="29">
        <v>0</v>
      </c>
      <c r="Q224" s="29">
        <v>0</v>
      </c>
      <c r="R224" s="29" t="s">
        <v>42</v>
      </c>
      <c r="S224" s="29">
        <v>0</v>
      </c>
      <c r="T224" s="29" t="s">
        <v>42</v>
      </c>
      <c r="U224" s="29" t="s">
        <v>42</v>
      </c>
      <c r="V224" s="29">
        <v>0.03</v>
      </c>
      <c r="W224" s="29" t="s">
        <v>42</v>
      </c>
      <c r="X224" s="29" t="s">
        <v>42</v>
      </c>
      <c r="Y224" s="29">
        <v>0</v>
      </c>
    </row>
    <row r="225" spans="1:25" x14ac:dyDescent="0.25">
      <c r="A225">
        <v>840</v>
      </c>
      <c r="B225" t="s">
        <v>222</v>
      </c>
      <c r="C225" t="s">
        <v>166</v>
      </c>
      <c r="D225" s="28">
        <v>160</v>
      </c>
      <c r="E225" s="29">
        <v>0.75</v>
      </c>
      <c r="F225" s="29">
        <v>0.72</v>
      </c>
      <c r="G225" s="29">
        <v>0.47</v>
      </c>
      <c r="H225" s="29">
        <v>0</v>
      </c>
      <c r="I225" s="29">
        <v>0.04</v>
      </c>
      <c r="J225" s="29" t="s">
        <v>42</v>
      </c>
      <c r="K225" s="29">
        <v>0</v>
      </c>
      <c r="L225" s="29">
        <v>0</v>
      </c>
      <c r="M225" s="29">
        <v>0</v>
      </c>
      <c r="N225" s="29">
        <v>0.2</v>
      </c>
      <c r="O225" s="29">
        <v>0</v>
      </c>
      <c r="P225" s="29">
        <v>0</v>
      </c>
      <c r="Q225" s="29">
        <v>0</v>
      </c>
      <c r="R225" s="29" t="s">
        <v>42</v>
      </c>
      <c r="S225" s="29">
        <v>0</v>
      </c>
      <c r="T225" s="29">
        <v>0</v>
      </c>
      <c r="U225" s="29" t="s">
        <v>42</v>
      </c>
      <c r="V225" s="29">
        <v>0.02</v>
      </c>
      <c r="W225" s="29">
        <v>0.09</v>
      </c>
      <c r="X225" s="29">
        <v>0.16</v>
      </c>
      <c r="Y225" s="29">
        <v>0</v>
      </c>
    </row>
    <row r="226" spans="1:25" x14ac:dyDescent="0.25">
      <c r="A226">
        <v>307</v>
      </c>
      <c r="B226" t="s">
        <v>223</v>
      </c>
      <c r="C226" t="s">
        <v>180</v>
      </c>
      <c r="D226" s="28">
        <v>50</v>
      </c>
      <c r="E226" s="29">
        <v>0.94</v>
      </c>
      <c r="F226" s="29">
        <v>0.94</v>
      </c>
      <c r="G226" s="29">
        <v>0.14000000000000001</v>
      </c>
      <c r="H226" s="29">
        <v>0</v>
      </c>
      <c r="I226" s="29">
        <v>0</v>
      </c>
      <c r="J226" s="29">
        <v>0.08</v>
      </c>
      <c r="K226" s="29">
        <v>0</v>
      </c>
      <c r="L226" s="29">
        <v>0</v>
      </c>
      <c r="M226" s="29" t="s">
        <v>42</v>
      </c>
      <c r="N226" s="29">
        <v>0.69</v>
      </c>
      <c r="O226" s="29">
        <v>0</v>
      </c>
      <c r="P226" s="29">
        <v>0</v>
      </c>
      <c r="Q226" s="29">
        <v>0</v>
      </c>
      <c r="R226" s="29">
        <v>0</v>
      </c>
      <c r="S226" s="29">
        <v>0</v>
      </c>
      <c r="T226" s="29">
        <v>0</v>
      </c>
      <c r="U226" s="29">
        <v>0</v>
      </c>
      <c r="V226" s="29">
        <v>0</v>
      </c>
      <c r="W226" s="29" t="s">
        <v>42</v>
      </c>
      <c r="X226" s="29" t="s">
        <v>42</v>
      </c>
      <c r="Y226" s="29" t="s">
        <v>42</v>
      </c>
    </row>
    <row r="227" spans="1:25" x14ac:dyDescent="0.25">
      <c r="A227">
        <v>811</v>
      </c>
      <c r="B227" t="s">
        <v>224</v>
      </c>
      <c r="C227" t="s">
        <v>170</v>
      </c>
      <c r="D227" s="28">
        <v>20</v>
      </c>
      <c r="E227" s="29">
        <v>0.87</v>
      </c>
      <c r="F227" s="29">
        <v>0.87</v>
      </c>
      <c r="G227" s="29">
        <v>0.26</v>
      </c>
      <c r="H227" s="29">
        <v>0</v>
      </c>
      <c r="I227" s="29" t="s">
        <v>42</v>
      </c>
      <c r="J227" s="29">
        <v>0</v>
      </c>
      <c r="K227" s="29">
        <v>0</v>
      </c>
      <c r="L227" s="29">
        <v>0</v>
      </c>
      <c r="M227" s="29">
        <v>0</v>
      </c>
      <c r="N227" s="29">
        <v>0.56999999999999995</v>
      </c>
      <c r="O227" s="29">
        <v>0</v>
      </c>
      <c r="P227" s="29">
        <v>0</v>
      </c>
      <c r="Q227" s="29">
        <v>0</v>
      </c>
      <c r="R227" s="29">
        <v>0</v>
      </c>
      <c r="S227" s="29">
        <v>0</v>
      </c>
      <c r="T227" s="29">
        <v>0</v>
      </c>
      <c r="U227" s="29">
        <v>0</v>
      </c>
      <c r="V227" s="29">
        <v>0</v>
      </c>
      <c r="W227" s="29" t="s">
        <v>42</v>
      </c>
      <c r="X227" s="29">
        <v>0</v>
      </c>
      <c r="Y227" s="29" t="s">
        <v>42</v>
      </c>
    </row>
    <row r="228" spans="1:25" x14ac:dyDescent="0.25">
      <c r="A228">
        <v>845</v>
      </c>
      <c r="B228" t="s">
        <v>225</v>
      </c>
      <c r="C228" t="s">
        <v>182</v>
      </c>
      <c r="D228" s="28">
        <v>120</v>
      </c>
      <c r="E228" s="29">
        <v>0.83</v>
      </c>
      <c r="F228" s="29">
        <v>0.82</v>
      </c>
      <c r="G228" s="29">
        <v>0.28999999999999998</v>
      </c>
      <c r="H228" s="29">
        <v>0</v>
      </c>
      <c r="I228" s="29" t="s">
        <v>42</v>
      </c>
      <c r="J228" s="29">
        <v>0</v>
      </c>
      <c r="K228" s="29">
        <v>0.03</v>
      </c>
      <c r="L228" s="29">
        <v>0</v>
      </c>
      <c r="M228" s="29">
        <v>0</v>
      </c>
      <c r="N228" s="29">
        <v>0.49</v>
      </c>
      <c r="O228" s="29">
        <v>0</v>
      </c>
      <c r="P228" s="29">
        <v>0</v>
      </c>
      <c r="Q228" s="29">
        <v>0</v>
      </c>
      <c r="R228" s="29" t="s">
        <v>42</v>
      </c>
      <c r="S228" s="29">
        <v>0</v>
      </c>
      <c r="T228" s="29">
        <v>0</v>
      </c>
      <c r="U228" s="29" t="s">
        <v>42</v>
      </c>
      <c r="V228" s="29">
        <v>0</v>
      </c>
      <c r="W228" s="29">
        <v>0.06</v>
      </c>
      <c r="X228" s="29">
        <v>0.11</v>
      </c>
      <c r="Y228" s="29">
        <v>0</v>
      </c>
    </row>
    <row r="229" spans="1:25" x14ac:dyDescent="0.25">
      <c r="A229">
        <v>308</v>
      </c>
      <c r="B229" t="s">
        <v>226</v>
      </c>
      <c r="C229" t="s">
        <v>180</v>
      </c>
      <c r="D229" s="28">
        <v>50</v>
      </c>
      <c r="E229" s="29">
        <v>0.92</v>
      </c>
      <c r="F229" s="29">
        <v>0.92</v>
      </c>
      <c r="G229" s="29">
        <v>0.08</v>
      </c>
      <c r="H229" s="29">
        <v>0</v>
      </c>
      <c r="I229" s="29">
        <v>0</v>
      </c>
      <c r="J229" s="29">
        <v>0</v>
      </c>
      <c r="K229" s="29">
        <v>0</v>
      </c>
      <c r="L229" s="29">
        <v>0</v>
      </c>
      <c r="M229" s="29">
        <v>0</v>
      </c>
      <c r="N229" s="29">
        <v>0.84</v>
      </c>
      <c r="O229" s="29">
        <v>0</v>
      </c>
      <c r="P229" s="29">
        <v>0</v>
      </c>
      <c r="Q229" s="29">
        <v>0</v>
      </c>
      <c r="R229" s="29">
        <v>0</v>
      </c>
      <c r="S229" s="29">
        <v>0</v>
      </c>
      <c r="T229" s="29">
        <v>0</v>
      </c>
      <c r="U229" s="29">
        <v>0</v>
      </c>
      <c r="V229" s="29">
        <v>0</v>
      </c>
      <c r="W229" s="29" t="s">
        <v>42</v>
      </c>
      <c r="X229" s="29" t="s">
        <v>42</v>
      </c>
      <c r="Y229" s="29" t="s">
        <v>42</v>
      </c>
    </row>
    <row r="230" spans="1:25" x14ac:dyDescent="0.25">
      <c r="A230">
        <v>881</v>
      </c>
      <c r="B230" t="s">
        <v>227</v>
      </c>
      <c r="C230" t="s">
        <v>176</v>
      </c>
      <c r="D230" s="28">
        <v>220</v>
      </c>
      <c r="E230" s="29">
        <v>0.92</v>
      </c>
      <c r="F230" s="29">
        <v>0.91</v>
      </c>
      <c r="G230" s="29">
        <v>0.2</v>
      </c>
      <c r="H230" s="29">
        <v>0</v>
      </c>
      <c r="I230" s="29" t="s">
        <v>42</v>
      </c>
      <c r="J230" s="29">
        <v>0</v>
      </c>
      <c r="K230" s="29">
        <v>0.11</v>
      </c>
      <c r="L230" s="29" t="s">
        <v>42</v>
      </c>
      <c r="M230" s="29">
        <v>0</v>
      </c>
      <c r="N230" s="29">
        <v>0.57999999999999996</v>
      </c>
      <c r="O230" s="29">
        <v>0</v>
      </c>
      <c r="P230" s="29">
        <v>0</v>
      </c>
      <c r="Q230" s="29">
        <v>0</v>
      </c>
      <c r="R230" s="29" t="s">
        <v>42</v>
      </c>
      <c r="S230" s="29">
        <v>0</v>
      </c>
      <c r="T230" s="29" t="s">
        <v>42</v>
      </c>
      <c r="U230" s="29">
        <v>0</v>
      </c>
      <c r="V230" s="29" t="s">
        <v>42</v>
      </c>
      <c r="W230" s="29">
        <v>0.02</v>
      </c>
      <c r="X230" s="29">
        <v>0.05</v>
      </c>
      <c r="Y230" s="29" t="s">
        <v>42</v>
      </c>
    </row>
    <row r="231" spans="1:25" x14ac:dyDescent="0.25">
      <c r="A231">
        <v>390</v>
      </c>
      <c r="B231" t="s">
        <v>228</v>
      </c>
      <c r="C231" t="s">
        <v>166</v>
      </c>
      <c r="D231" s="28">
        <v>50</v>
      </c>
      <c r="E231" s="29">
        <v>0.83</v>
      </c>
      <c r="F231" s="29">
        <v>0.83</v>
      </c>
      <c r="G231" s="29">
        <v>0.24</v>
      </c>
      <c r="H231" s="29">
        <v>0</v>
      </c>
      <c r="I231" s="29">
        <v>7.0000000000000007E-2</v>
      </c>
      <c r="J231" s="29">
        <v>0.11</v>
      </c>
      <c r="K231" s="29">
        <v>0</v>
      </c>
      <c r="L231" s="29" t="s">
        <v>42</v>
      </c>
      <c r="M231" s="29">
        <v>0</v>
      </c>
      <c r="N231" s="29">
        <v>0.39</v>
      </c>
      <c r="O231" s="29">
        <v>0</v>
      </c>
      <c r="P231" s="29">
        <v>0</v>
      </c>
      <c r="Q231" s="29">
        <v>0</v>
      </c>
      <c r="R231" s="29">
        <v>0</v>
      </c>
      <c r="S231" s="29">
        <v>0</v>
      </c>
      <c r="T231" s="29">
        <v>0</v>
      </c>
      <c r="U231" s="29">
        <v>0</v>
      </c>
      <c r="V231" s="29">
        <v>0</v>
      </c>
      <c r="W231" s="29" t="s">
        <v>42</v>
      </c>
      <c r="X231" s="29">
        <v>0.13</v>
      </c>
      <c r="Y231" s="29">
        <v>0</v>
      </c>
    </row>
    <row r="232" spans="1:25" x14ac:dyDescent="0.25">
      <c r="A232">
        <v>916</v>
      </c>
      <c r="B232" t="s">
        <v>229</v>
      </c>
      <c r="C232" t="s">
        <v>184</v>
      </c>
      <c r="D232" s="28">
        <v>120</v>
      </c>
      <c r="E232" s="29">
        <v>0.86</v>
      </c>
      <c r="F232" s="29">
        <v>0.84</v>
      </c>
      <c r="G232" s="29">
        <v>0.41</v>
      </c>
      <c r="H232" s="29">
        <v>0</v>
      </c>
      <c r="I232" s="29">
        <v>7.0000000000000007E-2</v>
      </c>
      <c r="J232" s="29">
        <v>0</v>
      </c>
      <c r="K232" s="29">
        <v>0.04</v>
      </c>
      <c r="L232" s="29">
        <v>0.09</v>
      </c>
      <c r="M232" s="29" t="s">
        <v>42</v>
      </c>
      <c r="N232" s="29">
        <v>0.21</v>
      </c>
      <c r="O232" s="29">
        <v>0</v>
      </c>
      <c r="P232" s="29">
        <v>0</v>
      </c>
      <c r="Q232" s="29">
        <v>0</v>
      </c>
      <c r="R232" s="29" t="s">
        <v>42</v>
      </c>
      <c r="S232" s="29" t="s">
        <v>42</v>
      </c>
      <c r="T232" s="29" t="s">
        <v>42</v>
      </c>
      <c r="U232" s="29">
        <v>0</v>
      </c>
      <c r="V232" s="29">
        <v>0</v>
      </c>
      <c r="W232" s="29">
        <v>7.0000000000000007E-2</v>
      </c>
      <c r="X232" s="29">
        <v>0.05</v>
      </c>
      <c r="Y232" s="29">
        <v>0.03</v>
      </c>
    </row>
    <row r="233" spans="1:25" x14ac:dyDescent="0.25">
      <c r="A233">
        <v>203</v>
      </c>
      <c r="B233" t="s">
        <v>230</v>
      </c>
      <c r="C233" t="s">
        <v>180</v>
      </c>
      <c r="D233" s="28">
        <v>30</v>
      </c>
      <c r="E233" s="29">
        <v>0.86</v>
      </c>
      <c r="F233" s="29">
        <v>0.86</v>
      </c>
      <c r="G233" s="29" t="s">
        <v>42</v>
      </c>
      <c r="H233" s="29">
        <v>0</v>
      </c>
      <c r="I233" s="29">
        <v>0</v>
      </c>
      <c r="J233" s="29">
        <v>0.17</v>
      </c>
      <c r="K233" s="29">
        <v>0</v>
      </c>
      <c r="L233" s="29">
        <v>0</v>
      </c>
      <c r="M233" s="29">
        <v>0</v>
      </c>
      <c r="N233" s="29">
        <v>0.66</v>
      </c>
      <c r="O233" s="29">
        <v>0</v>
      </c>
      <c r="P233" s="29">
        <v>0</v>
      </c>
      <c r="Q233" s="29">
        <v>0</v>
      </c>
      <c r="R233" s="29">
        <v>0</v>
      </c>
      <c r="S233" s="29">
        <v>0</v>
      </c>
      <c r="T233" s="29">
        <v>0</v>
      </c>
      <c r="U233" s="29">
        <v>0</v>
      </c>
      <c r="V233" s="29">
        <v>0</v>
      </c>
      <c r="W233" s="29">
        <v>0.14000000000000001</v>
      </c>
      <c r="X233" s="29">
        <v>0</v>
      </c>
      <c r="Y233" s="29">
        <v>0</v>
      </c>
    </row>
    <row r="234" spans="1:25" x14ac:dyDescent="0.25">
      <c r="A234">
        <v>204</v>
      </c>
      <c r="B234" t="s">
        <v>231</v>
      </c>
      <c r="C234" t="s">
        <v>178</v>
      </c>
      <c r="D234" s="28">
        <v>40</v>
      </c>
      <c r="E234" s="29">
        <v>0.94</v>
      </c>
      <c r="F234" s="29">
        <v>0.94</v>
      </c>
      <c r="G234" s="29">
        <v>0.66</v>
      </c>
      <c r="H234" s="29">
        <v>0</v>
      </c>
      <c r="I234" s="29">
        <v>0</v>
      </c>
      <c r="J234" s="29">
        <v>0</v>
      </c>
      <c r="K234" s="29">
        <v>0.11</v>
      </c>
      <c r="L234" s="29">
        <v>0</v>
      </c>
      <c r="M234" s="29">
        <v>0</v>
      </c>
      <c r="N234" s="29">
        <v>0.17</v>
      </c>
      <c r="O234" s="29">
        <v>0</v>
      </c>
      <c r="P234" s="29">
        <v>0</v>
      </c>
      <c r="Q234" s="29">
        <v>0</v>
      </c>
      <c r="R234" s="29">
        <v>0</v>
      </c>
      <c r="S234" s="29">
        <v>0</v>
      </c>
      <c r="T234" s="29">
        <v>0</v>
      </c>
      <c r="U234" s="29">
        <v>0</v>
      </c>
      <c r="V234" s="29">
        <v>0</v>
      </c>
      <c r="W234" s="29" t="s">
        <v>42</v>
      </c>
      <c r="X234" s="29">
        <v>0</v>
      </c>
      <c r="Y234" s="29">
        <v>0</v>
      </c>
    </row>
    <row r="235" spans="1:25" x14ac:dyDescent="0.25">
      <c r="A235">
        <v>876</v>
      </c>
      <c r="B235" t="s">
        <v>232</v>
      </c>
      <c r="C235" t="s">
        <v>168</v>
      </c>
      <c r="D235" s="28">
        <v>30</v>
      </c>
      <c r="E235" s="29">
        <v>0.93</v>
      </c>
      <c r="F235" s="29">
        <v>0.9</v>
      </c>
      <c r="G235" s="29">
        <v>0.53</v>
      </c>
      <c r="H235" s="29">
        <v>0</v>
      </c>
      <c r="I235" s="29" t="s">
        <v>42</v>
      </c>
      <c r="J235" s="29">
        <v>0</v>
      </c>
      <c r="K235" s="29">
        <v>0</v>
      </c>
      <c r="L235" s="29">
        <v>0</v>
      </c>
      <c r="M235" s="29" t="s">
        <v>42</v>
      </c>
      <c r="N235" s="29">
        <v>0.3</v>
      </c>
      <c r="O235" s="29">
        <v>0</v>
      </c>
      <c r="P235" s="29">
        <v>0</v>
      </c>
      <c r="Q235" s="29">
        <v>0</v>
      </c>
      <c r="R235" s="29" t="s">
        <v>42</v>
      </c>
      <c r="S235" s="29" t="s">
        <v>42</v>
      </c>
      <c r="T235" s="29">
        <v>0</v>
      </c>
      <c r="U235" s="29">
        <v>0</v>
      </c>
      <c r="V235" s="29">
        <v>0</v>
      </c>
      <c r="W235" s="29" t="s">
        <v>42</v>
      </c>
      <c r="X235" s="29">
        <v>0</v>
      </c>
      <c r="Y235" s="29" t="s">
        <v>42</v>
      </c>
    </row>
    <row r="236" spans="1:25" x14ac:dyDescent="0.25">
      <c r="A236">
        <v>205</v>
      </c>
      <c r="B236" t="s">
        <v>233</v>
      </c>
      <c r="C236" t="s">
        <v>178</v>
      </c>
      <c r="D236" s="28">
        <v>40</v>
      </c>
      <c r="E236" s="29">
        <v>0.86</v>
      </c>
      <c r="F236" s="29">
        <v>0.86</v>
      </c>
      <c r="G236" s="29">
        <v>0.56999999999999995</v>
      </c>
      <c r="H236" s="29">
        <v>0</v>
      </c>
      <c r="I236" s="29">
        <v>0</v>
      </c>
      <c r="J236" s="29">
        <v>0.1</v>
      </c>
      <c r="K236" s="29">
        <v>0</v>
      </c>
      <c r="L236" s="29">
        <v>0</v>
      </c>
      <c r="M236" s="29" t="s">
        <v>42</v>
      </c>
      <c r="N236" s="29">
        <v>0.17</v>
      </c>
      <c r="O236" s="29">
        <v>0</v>
      </c>
      <c r="P236" s="29">
        <v>0</v>
      </c>
      <c r="Q236" s="29">
        <v>0</v>
      </c>
      <c r="R236" s="29">
        <v>0</v>
      </c>
      <c r="S236" s="29">
        <v>0</v>
      </c>
      <c r="T236" s="29">
        <v>0</v>
      </c>
      <c r="U236" s="29">
        <v>0</v>
      </c>
      <c r="V236" s="29">
        <v>0</v>
      </c>
      <c r="W236" s="29" t="s">
        <v>42</v>
      </c>
      <c r="X236" s="29" t="s">
        <v>42</v>
      </c>
      <c r="Y236" s="29" t="s">
        <v>42</v>
      </c>
    </row>
    <row r="237" spans="1:25" x14ac:dyDescent="0.25">
      <c r="A237">
        <v>850</v>
      </c>
      <c r="B237" t="s">
        <v>234</v>
      </c>
      <c r="C237" t="s">
        <v>182</v>
      </c>
      <c r="D237" s="28">
        <v>300</v>
      </c>
      <c r="E237" s="29">
        <v>0.83</v>
      </c>
      <c r="F237" s="29">
        <v>0.82</v>
      </c>
      <c r="G237" s="29">
        <v>0.37</v>
      </c>
      <c r="H237" s="29">
        <v>0</v>
      </c>
      <c r="I237" s="29">
        <v>0.01</v>
      </c>
      <c r="J237" s="29" t="s">
        <v>42</v>
      </c>
      <c r="K237" s="29">
        <v>0.22</v>
      </c>
      <c r="L237" s="29">
        <v>0.02</v>
      </c>
      <c r="M237" s="29">
        <v>0.01</v>
      </c>
      <c r="N237" s="29">
        <v>0.19</v>
      </c>
      <c r="O237" s="29" t="s">
        <v>42</v>
      </c>
      <c r="P237" s="29">
        <v>0</v>
      </c>
      <c r="Q237" s="29">
        <v>0</v>
      </c>
      <c r="R237" s="29" t="s">
        <v>42</v>
      </c>
      <c r="S237" s="29">
        <v>0</v>
      </c>
      <c r="T237" s="29" t="s">
        <v>42</v>
      </c>
      <c r="U237" s="29">
        <v>0</v>
      </c>
      <c r="V237" s="29" t="s">
        <v>42</v>
      </c>
      <c r="W237" s="29">
        <v>0.09</v>
      </c>
      <c r="X237" s="29">
        <v>0.05</v>
      </c>
      <c r="Y237" s="29">
        <v>0.03</v>
      </c>
    </row>
    <row r="238" spans="1:25" x14ac:dyDescent="0.25">
      <c r="A238">
        <v>309</v>
      </c>
      <c r="B238" t="s">
        <v>235</v>
      </c>
      <c r="C238" t="s">
        <v>178</v>
      </c>
      <c r="D238" s="28">
        <v>60</v>
      </c>
      <c r="E238" s="29">
        <v>0.97</v>
      </c>
      <c r="F238" s="29">
        <v>0.97</v>
      </c>
      <c r="G238" s="29">
        <v>0.15</v>
      </c>
      <c r="H238" s="29">
        <v>0</v>
      </c>
      <c r="I238" s="29">
        <v>0.46</v>
      </c>
      <c r="J238" s="29" t="s">
        <v>42</v>
      </c>
      <c r="K238" s="29">
        <v>0</v>
      </c>
      <c r="L238" s="29">
        <v>0</v>
      </c>
      <c r="M238" s="29">
        <v>0</v>
      </c>
      <c r="N238" s="29">
        <v>0.32</v>
      </c>
      <c r="O238" s="29">
        <v>0</v>
      </c>
      <c r="P238" s="29">
        <v>0</v>
      </c>
      <c r="Q238" s="29">
        <v>0</v>
      </c>
      <c r="R238" s="29">
        <v>0</v>
      </c>
      <c r="S238" s="29">
        <v>0</v>
      </c>
      <c r="T238" s="29">
        <v>0</v>
      </c>
      <c r="U238" s="29">
        <v>0</v>
      </c>
      <c r="V238" s="29">
        <v>0</v>
      </c>
      <c r="W238" s="29">
        <v>0</v>
      </c>
      <c r="X238" s="29">
        <v>0</v>
      </c>
      <c r="Y238" s="29" t="s">
        <v>42</v>
      </c>
    </row>
    <row r="239" spans="1:25" x14ac:dyDescent="0.25">
      <c r="A239">
        <v>310</v>
      </c>
      <c r="B239" t="s">
        <v>236</v>
      </c>
      <c r="C239" t="s">
        <v>180</v>
      </c>
      <c r="D239" s="28">
        <v>40</v>
      </c>
      <c r="E239" s="29">
        <v>0.97</v>
      </c>
      <c r="F239" s="29">
        <v>0.97</v>
      </c>
      <c r="G239" s="29">
        <v>0.22</v>
      </c>
      <c r="H239" s="29">
        <v>0</v>
      </c>
      <c r="I239" s="29">
        <v>0</v>
      </c>
      <c r="J239" s="29">
        <v>0</v>
      </c>
      <c r="K239" s="29">
        <v>0</v>
      </c>
      <c r="L239" s="29">
        <v>0</v>
      </c>
      <c r="M239" s="29">
        <v>0</v>
      </c>
      <c r="N239" s="29">
        <v>0.75</v>
      </c>
      <c r="O239" s="29">
        <v>0</v>
      </c>
      <c r="P239" s="29">
        <v>0</v>
      </c>
      <c r="Q239" s="29">
        <v>0</v>
      </c>
      <c r="R239" s="29">
        <v>0</v>
      </c>
      <c r="S239" s="29">
        <v>0</v>
      </c>
      <c r="T239" s="29">
        <v>0</v>
      </c>
      <c r="U239" s="29">
        <v>0</v>
      </c>
      <c r="V239" s="29">
        <v>0</v>
      </c>
      <c r="W239" s="29">
        <v>0</v>
      </c>
      <c r="X239" s="29">
        <v>0</v>
      </c>
      <c r="Y239" s="29" t="s">
        <v>42</v>
      </c>
    </row>
    <row r="240" spans="1:25" x14ac:dyDescent="0.25">
      <c r="A240">
        <v>805</v>
      </c>
      <c r="B240" t="s">
        <v>237</v>
      </c>
      <c r="C240" t="s">
        <v>166</v>
      </c>
      <c r="D240" s="28">
        <v>20</v>
      </c>
      <c r="E240" s="29">
        <v>0.74</v>
      </c>
      <c r="F240" s="29">
        <v>0.63</v>
      </c>
      <c r="G240" s="29">
        <v>0</v>
      </c>
      <c r="H240" s="29">
        <v>0</v>
      </c>
      <c r="I240" s="29">
        <v>0</v>
      </c>
      <c r="J240" s="29">
        <v>0</v>
      </c>
      <c r="K240" s="29">
        <v>0</v>
      </c>
      <c r="L240" s="29">
        <v>0</v>
      </c>
      <c r="M240" s="29">
        <v>0</v>
      </c>
      <c r="N240" s="29">
        <v>0.63</v>
      </c>
      <c r="O240" s="29">
        <v>0</v>
      </c>
      <c r="P240" s="29">
        <v>0</v>
      </c>
      <c r="Q240" s="29">
        <v>0</v>
      </c>
      <c r="R240" s="29" t="s">
        <v>42</v>
      </c>
      <c r="S240" s="29">
        <v>0</v>
      </c>
      <c r="T240" s="29">
        <v>0</v>
      </c>
      <c r="U240" s="29" t="s">
        <v>42</v>
      </c>
      <c r="V240" s="29" t="s">
        <v>42</v>
      </c>
      <c r="W240" s="29">
        <v>0.16</v>
      </c>
      <c r="X240" s="29" t="s">
        <v>42</v>
      </c>
      <c r="Y240" s="29">
        <v>0</v>
      </c>
    </row>
    <row r="241" spans="1:25" x14ac:dyDescent="0.25">
      <c r="A241">
        <v>311</v>
      </c>
      <c r="B241" t="s">
        <v>238</v>
      </c>
      <c r="C241" t="s">
        <v>180</v>
      </c>
      <c r="D241" s="28">
        <v>20</v>
      </c>
      <c r="E241" s="29">
        <v>0.87</v>
      </c>
      <c r="F241" s="29">
        <v>0.87</v>
      </c>
      <c r="G241" s="29">
        <v>0.43</v>
      </c>
      <c r="H241" s="29">
        <v>0</v>
      </c>
      <c r="I241" s="29">
        <v>0</v>
      </c>
      <c r="J241" s="29">
        <v>0</v>
      </c>
      <c r="K241" s="29">
        <v>0</v>
      </c>
      <c r="L241" s="29">
        <v>0</v>
      </c>
      <c r="M241" s="29">
        <v>0</v>
      </c>
      <c r="N241" s="29">
        <v>0.43</v>
      </c>
      <c r="O241" s="29">
        <v>0</v>
      </c>
      <c r="P241" s="29">
        <v>0</v>
      </c>
      <c r="Q241" s="29">
        <v>0</v>
      </c>
      <c r="R241" s="29">
        <v>0</v>
      </c>
      <c r="S241" s="29">
        <v>0</v>
      </c>
      <c r="T241" s="29">
        <v>0</v>
      </c>
      <c r="U241" s="29">
        <v>0</v>
      </c>
      <c r="V241" s="29">
        <v>0</v>
      </c>
      <c r="W241" s="29">
        <v>0.13</v>
      </c>
      <c r="X241" s="29">
        <v>0</v>
      </c>
      <c r="Y241" s="29">
        <v>0</v>
      </c>
    </row>
    <row r="242" spans="1:25" x14ac:dyDescent="0.25">
      <c r="A242">
        <v>884</v>
      </c>
      <c r="B242" t="s">
        <v>239</v>
      </c>
      <c r="C242" t="s">
        <v>174</v>
      </c>
      <c r="D242" s="28">
        <v>40</v>
      </c>
      <c r="E242" s="29">
        <v>0.86</v>
      </c>
      <c r="F242" s="29">
        <v>0.86</v>
      </c>
      <c r="G242" s="29">
        <v>0.17</v>
      </c>
      <c r="H242" s="29">
        <v>0</v>
      </c>
      <c r="I242" s="29">
        <v>0.09</v>
      </c>
      <c r="J242" s="29">
        <v>0</v>
      </c>
      <c r="K242" s="29">
        <v>0</v>
      </c>
      <c r="L242" s="29">
        <v>0</v>
      </c>
      <c r="M242" s="29">
        <v>0</v>
      </c>
      <c r="N242" s="29">
        <v>0.6</v>
      </c>
      <c r="O242" s="29">
        <v>0</v>
      </c>
      <c r="P242" s="29">
        <v>0</v>
      </c>
      <c r="Q242" s="29">
        <v>0</v>
      </c>
      <c r="R242" s="29">
        <v>0</v>
      </c>
      <c r="S242" s="29">
        <v>0</v>
      </c>
      <c r="T242" s="29">
        <v>0</v>
      </c>
      <c r="U242" s="29">
        <v>0</v>
      </c>
      <c r="V242" s="29">
        <v>0</v>
      </c>
      <c r="W242" s="29">
        <v>0.11</v>
      </c>
      <c r="X242" s="29" t="s">
        <v>42</v>
      </c>
      <c r="Y242" s="29">
        <v>0</v>
      </c>
    </row>
    <row r="243" spans="1:25" x14ac:dyDescent="0.25">
      <c r="A243">
        <v>919</v>
      </c>
      <c r="B243" t="s">
        <v>240</v>
      </c>
      <c r="C243" t="s">
        <v>176</v>
      </c>
      <c r="D243" s="28">
        <v>260</v>
      </c>
      <c r="E243" s="29">
        <v>0.87</v>
      </c>
      <c r="F243" s="29">
        <v>0.86</v>
      </c>
      <c r="G243" s="29">
        <v>0.62</v>
      </c>
      <c r="H243" s="29">
        <v>0</v>
      </c>
      <c r="I243" s="29">
        <v>0.02</v>
      </c>
      <c r="J243" s="29">
        <v>0.02</v>
      </c>
      <c r="K243" s="29">
        <v>0</v>
      </c>
      <c r="L243" s="29">
        <v>0</v>
      </c>
      <c r="M243" s="29">
        <v>0</v>
      </c>
      <c r="N243" s="29">
        <v>0.2</v>
      </c>
      <c r="O243" s="29" t="s">
        <v>42</v>
      </c>
      <c r="P243" s="29">
        <v>0</v>
      </c>
      <c r="Q243" s="29" t="s">
        <v>42</v>
      </c>
      <c r="R243" s="29">
        <v>0</v>
      </c>
      <c r="S243" s="29">
        <v>0</v>
      </c>
      <c r="T243" s="29">
        <v>0</v>
      </c>
      <c r="U243" s="29">
        <v>0</v>
      </c>
      <c r="V243" s="29" t="s">
        <v>42</v>
      </c>
      <c r="W243" s="29">
        <v>0.06</v>
      </c>
      <c r="X243" s="29">
        <v>0.05</v>
      </c>
      <c r="Y243" s="29">
        <v>0.02</v>
      </c>
    </row>
    <row r="244" spans="1:25" x14ac:dyDescent="0.25">
      <c r="A244">
        <v>312</v>
      </c>
      <c r="B244" t="s">
        <v>241</v>
      </c>
      <c r="C244" t="s">
        <v>180</v>
      </c>
      <c r="D244" s="28">
        <v>60</v>
      </c>
      <c r="E244" s="29">
        <v>0.84</v>
      </c>
      <c r="F244" s="29">
        <v>0.82</v>
      </c>
      <c r="G244" s="29">
        <v>0.16</v>
      </c>
      <c r="H244" s="29">
        <v>0</v>
      </c>
      <c r="I244" s="29" t="s">
        <v>42</v>
      </c>
      <c r="J244" s="29" t="s">
        <v>42</v>
      </c>
      <c r="K244" s="29">
        <v>0</v>
      </c>
      <c r="L244" s="29">
        <v>0</v>
      </c>
      <c r="M244" s="29">
        <v>0</v>
      </c>
      <c r="N244" s="29">
        <v>0.61</v>
      </c>
      <c r="O244" s="29">
        <v>0</v>
      </c>
      <c r="P244" s="29">
        <v>0</v>
      </c>
      <c r="Q244" s="29">
        <v>0</v>
      </c>
      <c r="R244" s="29" t="s">
        <v>42</v>
      </c>
      <c r="S244" s="29">
        <v>0</v>
      </c>
      <c r="T244" s="29" t="s">
        <v>42</v>
      </c>
      <c r="U244" s="29">
        <v>0</v>
      </c>
      <c r="V244" s="29">
        <v>0</v>
      </c>
      <c r="W244" s="29" t="s">
        <v>42</v>
      </c>
      <c r="X244" s="29">
        <v>0.05</v>
      </c>
      <c r="Y244" s="29">
        <v>0.08</v>
      </c>
    </row>
    <row r="245" spans="1:25" x14ac:dyDescent="0.25">
      <c r="A245">
        <v>313</v>
      </c>
      <c r="B245" t="s">
        <v>242</v>
      </c>
      <c r="C245" t="s">
        <v>180</v>
      </c>
      <c r="D245" s="28">
        <v>30</v>
      </c>
      <c r="E245" s="29">
        <v>0.96</v>
      </c>
      <c r="F245" s="29">
        <v>0.96</v>
      </c>
      <c r="G245" s="29">
        <v>0.31</v>
      </c>
      <c r="H245" s="29">
        <v>0</v>
      </c>
      <c r="I245" s="29">
        <v>0</v>
      </c>
      <c r="J245" s="29">
        <v>0</v>
      </c>
      <c r="K245" s="29">
        <v>0</v>
      </c>
      <c r="L245" s="29">
        <v>0</v>
      </c>
      <c r="M245" s="29" t="s">
        <v>42</v>
      </c>
      <c r="N245" s="29">
        <v>0.62</v>
      </c>
      <c r="O245" s="29">
        <v>0</v>
      </c>
      <c r="P245" s="29">
        <v>0</v>
      </c>
      <c r="Q245" s="29">
        <v>0</v>
      </c>
      <c r="R245" s="29">
        <v>0</v>
      </c>
      <c r="S245" s="29">
        <v>0</v>
      </c>
      <c r="T245" s="29">
        <v>0</v>
      </c>
      <c r="U245" s="29">
        <v>0</v>
      </c>
      <c r="V245" s="29">
        <v>0</v>
      </c>
      <c r="W245" s="29">
        <v>0</v>
      </c>
      <c r="X245" s="29">
        <v>0</v>
      </c>
      <c r="Y245" s="29" t="s">
        <v>42</v>
      </c>
    </row>
    <row r="246" spans="1:25" x14ac:dyDescent="0.25">
      <c r="A246">
        <v>921</v>
      </c>
      <c r="B246" t="s">
        <v>243</v>
      </c>
      <c r="C246" t="s">
        <v>182</v>
      </c>
      <c r="D246" s="28">
        <v>40</v>
      </c>
      <c r="E246" s="29">
        <v>1</v>
      </c>
      <c r="F246" s="29">
        <v>1</v>
      </c>
      <c r="G246" s="29" t="s">
        <v>42</v>
      </c>
      <c r="H246" s="29">
        <v>0</v>
      </c>
      <c r="I246" s="29">
        <v>0</v>
      </c>
      <c r="J246" s="29">
        <v>0</v>
      </c>
      <c r="K246" s="29">
        <v>0</v>
      </c>
      <c r="L246" s="29">
        <v>0</v>
      </c>
      <c r="M246" s="29">
        <v>0</v>
      </c>
      <c r="N246" s="29">
        <v>0.97</v>
      </c>
      <c r="O246" s="29">
        <v>0</v>
      </c>
      <c r="P246" s="29">
        <v>0</v>
      </c>
      <c r="Q246" s="29">
        <v>0</v>
      </c>
      <c r="R246" s="29">
        <v>0</v>
      </c>
      <c r="S246" s="29">
        <v>0</v>
      </c>
      <c r="T246" s="29">
        <v>0</v>
      </c>
      <c r="U246" s="29">
        <v>0</v>
      </c>
      <c r="V246" s="29">
        <v>0</v>
      </c>
      <c r="W246" s="29">
        <v>0</v>
      </c>
      <c r="X246" s="29">
        <v>0</v>
      </c>
      <c r="Y246" s="29">
        <v>0</v>
      </c>
    </row>
    <row r="247" spans="1:25" x14ac:dyDescent="0.25">
      <c r="A247">
        <v>420</v>
      </c>
      <c r="B247" t="s">
        <v>244</v>
      </c>
      <c r="C247" t="s">
        <v>184</v>
      </c>
      <c r="D247" s="28" t="s">
        <v>355</v>
      </c>
      <c r="E247" s="29" t="s">
        <v>355</v>
      </c>
      <c r="F247" s="29" t="s">
        <v>355</v>
      </c>
      <c r="G247" s="29" t="s">
        <v>355</v>
      </c>
      <c r="H247" s="29" t="s">
        <v>355</v>
      </c>
      <c r="I247" s="29" t="s">
        <v>355</v>
      </c>
      <c r="J247" s="29" t="s">
        <v>355</v>
      </c>
      <c r="K247" s="29" t="s">
        <v>355</v>
      </c>
      <c r="L247" s="29" t="s">
        <v>355</v>
      </c>
      <c r="M247" s="29" t="s">
        <v>355</v>
      </c>
      <c r="N247" s="29" t="s">
        <v>355</v>
      </c>
      <c r="O247" s="29" t="s">
        <v>355</v>
      </c>
      <c r="P247" s="29" t="s">
        <v>355</v>
      </c>
      <c r="Q247" s="29" t="s">
        <v>355</v>
      </c>
      <c r="R247" s="29" t="s">
        <v>355</v>
      </c>
      <c r="S247" s="29" t="s">
        <v>355</v>
      </c>
      <c r="T247" s="29" t="s">
        <v>355</v>
      </c>
      <c r="U247" s="29" t="s">
        <v>355</v>
      </c>
      <c r="V247" s="29" t="s">
        <v>355</v>
      </c>
      <c r="W247" s="29" t="s">
        <v>355</v>
      </c>
      <c r="X247" s="29" t="s">
        <v>355</v>
      </c>
      <c r="Y247" s="29" t="s">
        <v>355</v>
      </c>
    </row>
    <row r="248" spans="1:25" x14ac:dyDescent="0.25">
      <c r="A248">
        <v>206</v>
      </c>
      <c r="B248" t="s">
        <v>245</v>
      </c>
      <c r="C248" t="s">
        <v>178</v>
      </c>
      <c r="D248" s="28">
        <v>30</v>
      </c>
      <c r="E248" s="29">
        <v>0.97</v>
      </c>
      <c r="F248" s="29">
        <v>0.97</v>
      </c>
      <c r="G248" s="29">
        <v>0.38</v>
      </c>
      <c r="H248" s="29">
        <v>0</v>
      </c>
      <c r="I248" s="29" t="s">
        <v>42</v>
      </c>
      <c r="J248" s="29">
        <v>0</v>
      </c>
      <c r="K248" s="29">
        <v>0</v>
      </c>
      <c r="L248" s="29">
        <v>0</v>
      </c>
      <c r="M248" s="29">
        <v>0</v>
      </c>
      <c r="N248" s="29">
        <v>0.55000000000000004</v>
      </c>
      <c r="O248" s="29">
        <v>0</v>
      </c>
      <c r="P248" s="29">
        <v>0</v>
      </c>
      <c r="Q248" s="29">
        <v>0</v>
      </c>
      <c r="R248" s="29">
        <v>0</v>
      </c>
      <c r="S248" s="29">
        <v>0</v>
      </c>
      <c r="T248" s="29">
        <v>0</v>
      </c>
      <c r="U248" s="29">
        <v>0</v>
      </c>
      <c r="V248" s="29">
        <v>0</v>
      </c>
      <c r="W248" s="29">
        <v>0</v>
      </c>
      <c r="X248" s="29">
        <v>0</v>
      </c>
      <c r="Y248" s="29" t="s">
        <v>42</v>
      </c>
    </row>
    <row r="249" spans="1:25" x14ac:dyDescent="0.25">
      <c r="A249">
        <v>207</v>
      </c>
      <c r="B249" t="s">
        <v>246</v>
      </c>
      <c r="C249" t="s">
        <v>178</v>
      </c>
      <c r="D249" s="28">
        <v>10</v>
      </c>
      <c r="E249" s="29">
        <v>1</v>
      </c>
      <c r="F249" s="29">
        <v>1</v>
      </c>
      <c r="G249" s="29">
        <v>0</v>
      </c>
      <c r="H249" s="29">
        <v>0</v>
      </c>
      <c r="I249" s="29">
        <v>0</v>
      </c>
      <c r="J249" s="29">
        <v>0</v>
      </c>
      <c r="K249" s="29">
        <v>0</v>
      </c>
      <c r="L249" s="29">
        <v>0</v>
      </c>
      <c r="M249" s="29">
        <v>0</v>
      </c>
      <c r="N249" s="29">
        <v>1</v>
      </c>
      <c r="O249" s="29">
        <v>0</v>
      </c>
      <c r="P249" s="29">
        <v>0</v>
      </c>
      <c r="Q249" s="29">
        <v>0</v>
      </c>
      <c r="R249" s="29">
        <v>0</v>
      </c>
      <c r="S249" s="29">
        <v>0</v>
      </c>
      <c r="T249" s="29">
        <v>0</v>
      </c>
      <c r="U249" s="29">
        <v>0</v>
      </c>
      <c r="V249" s="29">
        <v>0</v>
      </c>
      <c r="W249" s="29">
        <v>0</v>
      </c>
      <c r="X249" s="29">
        <v>0</v>
      </c>
      <c r="Y249" s="29">
        <v>0</v>
      </c>
    </row>
    <row r="250" spans="1:25" x14ac:dyDescent="0.25">
      <c r="A250">
        <v>886</v>
      </c>
      <c r="B250" t="s">
        <v>247</v>
      </c>
      <c r="C250" t="s">
        <v>182</v>
      </c>
      <c r="D250" s="28">
        <v>380</v>
      </c>
      <c r="E250" s="29">
        <v>0.83</v>
      </c>
      <c r="F250" s="29">
        <v>0.81</v>
      </c>
      <c r="G250" s="29">
        <v>0.23</v>
      </c>
      <c r="H250" s="29">
        <v>0</v>
      </c>
      <c r="I250" s="29">
        <v>0.01</v>
      </c>
      <c r="J250" s="29">
        <v>0.01</v>
      </c>
      <c r="K250" s="29">
        <v>0</v>
      </c>
      <c r="L250" s="29">
        <v>0</v>
      </c>
      <c r="M250" s="29">
        <v>0.01</v>
      </c>
      <c r="N250" s="29">
        <v>0.54</v>
      </c>
      <c r="O250" s="29" t="s">
        <v>42</v>
      </c>
      <c r="P250" s="29">
        <v>0</v>
      </c>
      <c r="Q250" s="29" t="s">
        <v>42</v>
      </c>
      <c r="R250" s="29">
        <v>0.01</v>
      </c>
      <c r="S250" s="29" t="s">
        <v>42</v>
      </c>
      <c r="T250" s="29" t="s">
        <v>42</v>
      </c>
      <c r="U250" s="29" t="s">
        <v>42</v>
      </c>
      <c r="V250" s="29">
        <v>0.01</v>
      </c>
      <c r="W250" s="29">
        <v>7.0000000000000007E-2</v>
      </c>
      <c r="X250" s="29">
        <v>0.09</v>
      </c>
      <c r="Y250" s="29">
        <v>0.01</v>
      </c>
    </row>
    <row r="251" spans="1:25" x14ac:dyDescent="0.25">
      <c r="A251">
        <v>810</v>
      </c>
      <c r="B251" t="s">
        <v>248</v>
      </c>
      <c r="C251" t="s">
        <v>170</v>
      </c>
      <c r="D251" s="28">
        <v>60</v>
      </c>
      <c r="E251" s="29">
        <v>0.88</v>
      </c>
      <c r="F251" s="29">
        <v>0.88</v>
      </c>
      <c r="G251" s="29">
        <v>0.4</v>
      </c>
      <c r="H251" s="29">
        <v>0</v>
      </c>
      <c r="I251" s="29" t="s">
        <v>42</v>
      </c>
      <c r="J251" s="29">
        <v>0</v>
      </c>
      <c r="K251" s="29">
        <v>0</v>
      </c>
      <c r="L251" s="29">
        <v>0</v>
      </c>
      <c r="M251" s="29" t="s">
        <v>42</v>
      </c>
      <c r="N251" s="29">
        <v>0.43</v>
      </c>
      <c r="O251" s="29" t="s">
        <v>42</v>
      </c>
      <c r="P251" s="29">
        <v>0</v>
      </c>
      <c r="Q251" s="29">
        <v>0</v>
      </c>
      <c r="R251" s="29">
        <v>0</v>
      </c>
      <c r="S251" s="29">
        <v>0</v>
      </c>
      <c r="T251" s="29">
        <v>0</v>
      </c>
      <c r="U251" s="29">
        <v>0</v>
      </c>
      <c r="V251" s="29">
        <v>0</v>
      </c>
      <c r="W251" s="29">
        <v>0.08</v>
      </c>
      <c r="X251" s="29" t="s">
        <v>42</v>
      </c>
      <c r="Y251" s="29">
        <v>0</v>
      </c>
    </row>
    <row r="252" spans="1:25" x14ac:dyDescent="0.25">
      <c r="A252">
        <v>314</v>
      </c>
      <c r="B252" t="s">
        <v>249</v>
      </c>
      <c r="C252" t="s">
        <v>180</v>
      </c>
      <c r="D252" s="28">
        <v>40</v>
      </c>
      <c r="E252" s="29">
        <v>0.97</v>
      </c>
      <c r="F252" s="29">
        <v>0.97</v>
      </c>
      <c r="G252" s="29">
        <v>0.35</v>
      </c>
      <c r="H252" s="29">
        <v>0</v>
      </c>
      <c r="I252" s="29" t="s">
        <v>42</v>
      </c>
      <c r="J252" s="29">
        <v>0</v>
      </c>
      <c r="K252" s="29">
        <v>0</v>
      </c>
      <c r="L252" s="29" t="s">
        <v>42</v>
      </c>
      <c r="M252" s="29">
        <v>0</v>
      </c>
      <c r="N252" s="29">
        <v>0.51</v>
      </c>
      <c r="O252" s="29">
        <v>0</v>
      </c>
      <c r="P252" s="29">
        <v>0</v>
      </c>
      <c r="Q252" s="29">
        <v>0</v>
      </c>
      <c r="R252" s="29">
        <v>0</v>
      </c>
      <c r="S252" s="29">
        <v>0</v>
      </c>
      <c r="T252" s="29">
        <v>0</v>
      </c>
      <c r="U252" s="29">
        <v>0</v>
      </c>
      <c r="V252" s="29">
        <v>0</v>
      </c>
      <c r="W252" s="29">
        <v>0</v>
      </c>
      <c r="X252" s="29">
        <v>0</v>
      </c>
      <c r="Y252" s="29" t="s">
        <v>42</v>
      </c>
    </row>
    <row r="253" spans="1:25" x14ac:dyDescent="0.25">
      <c r="A253">
        <v>382</v>
      </c>
      <c r="B253" t="s">
        <v>250</v>
      </c>
      <c r="C253" t="s">
        <v>170</v>
      </c>
      <c r="D253" s="28">
        <v>70</v>
      </c>
      <c r="E253" s="29">
        <v>0.86</v>
      </c>
      <c r="F253" s="29">
        <v>0.83</v>
      </c>
      <c r="G253" s="29">
        <v>0.49</v>
      </c>
      <c r="H253" s="29">
        <v>0</v>
      </c>
      <c r="I253" s="29" t="s">
        <v>42</v>
      </c>
      <c r="J253" s="29" t="s">
        <v>42</v>
      </c>
      <c r="K253" s="29" t="s">
        <v>42</v>
      </c>
      <c r="L253" s="29">
        <v>0</v>
      </c>
      <c r="M253" s="29" t="s">
        <v>42</v>
      </c>
      <c r="N253" s="29">
        <v>0.26</v>
      </c>
      <c r="O253" s="29">
        <v>0</v>
      </c>
      <c r="P253" s="29">
        <v>0</v>
      </c>
      <c r="Q253" s="29">
        <v>0</v>
      </c>
      <c r="R253" s="29" t="s">
        <v>42</v>
      </c>
      <c r="S253" s="29" t="s">
        <v>42</v>
      </c>
      <c r="T253" s="29">
        <v>0</v>
      </c>
      <c r="U253" s="29">
        <v>0</v>
      </c>
      <c r="V253" s="29">
        <v>0</v>
      </c>
      <c r="W253" s="29">
        <v>0.04</v>
      </c>
      <c r="X253" s="29">
        <v>0.1</v>
      </c>
      <c r="Y253" s="29">
        <v>0</v>
      </c>
    </row>
    <row r="254" spans="1:25" x14ac:dyDescent="0.25">
      <c r="A254">
        <v>340</v>
      </c>
      <c r="B254" t="s">
        <v>251</v>
      </c>
      <c r="C254" t="s">
        <v>168</v>
      </c>
      <c r="D254" s="28">
        <v>40</v>
      </c>
      <c r="E254" s="29">
        <v>0.77</v>
      </c>
      <c r="F254" s="29">
        <v>0.74</v>
      </c>
      <c r="G254" s="29">
        <v>0.14000000000000001</v>
      </c>
      <c r="H254" s="29">
        <v>0</v>
      </c>
      <c r="I254" s="29">
        <v>0.23</v>
      </c>
      <c r="J254" s="29">
        <v>0</v>
      </c>
      <c r="K254" s="29">
        <v>0</v>
      </c>
      <c r="L254" s="29">
        <v>0</v>
      </c>
      <c r="M254" s="29">
        <v>0</v>
      </c>
      <c r="N254" s="29">
        <v>0.37</v>
      </c>
      <c r="O254" s="29">
        <v>0</v>
      </c>
      <c r="P254" s="29">
        <v>0</v>
      </c>
      <c r="Q254" s="29">
        <v>0</v>
      </c>
      <c r="R254" s="29" t="s">
        <v>42</v>
      </c>
      <c r="S254" s="29" t="s">
        <v>42</v>
      </c>
      <c r="T254" s="29">
        <v>0</v>
      </c>
      <c r="U254" s="29">
        <v>0</v>
      </c>
      <c r="V254" s="29">
        <v>0</v>
      </c>
      <c r="W254" s="29">
        <v>0.14000000000000001</v>
      </c>
      <c r="X254" s="29">
        <v>7.0000000000000007E-2</v>
      </c>
      <c r="Y254" s="29" t="s">
        <v>42</v>
      </c>
    </row>
    <row r="255" spans="1:25" x14ac:dyDescent="0.25">
      <c r="A255">
        <v>208</v>
      </c>
      <c r="B255" t="s">
        <v>252</v>
      </c>
      <c r="C255" t="s">
        <v>178</v>
      </c>
      <c r="D255" s="28">
        <v>40</v>
      </c>
      <c r="E255" s="29">
        <v>0.83</v>
      </c>
      <c r="F255" s="29">
        <v>0.83</v>
      </c>
      <c r="G255" s="29">
        <v>0.5</v>
      </c>
      <c r="H255" s="29">
        <v>0</v>
      </c>
      <c r="I255" s="29">
        <v>0</v>
      </c>
      <c r="J255" s="29" t="s">
        <v>42</v>
      </c>
      <c r="K255" s="29">
        <v>0</v>
      </c>
      <c r="L255" s="29">
        <v>0</v>
      </c>
      <c r="M255" s="29" t="s">
        <v>42</v>
      </c>
      <c r="N255" s="29">
        <v>0.26</v>
      </c>
      <c r="O255" s="29">
        <v>0</v>
      </c>
      <c r="P255" s="29">
        <v>0</v>
      </c>
      <c r="Q255" s="29">
        <v>0</v>
      </c>
      <c r="R255" s="29">
        <v>0</v>
      </c>
      <c r="S255" s="29">
        <v>0</v>
      </c>
      <c r="T255" s="29">
        <v>0</v>
      </c>
      <c r="U255" s="29">
        <v>0</v>
      </c>
      <c r="V255" s="29">
        <v>0</v>
      </c>
      <c r="W255" s="29">
        <v>0.12</v>
      </c>
      <c r="X255" s="29">
        <v>0</v>
      </c>
      <c r="Y255" s="29" t="s">
        <v>42</v>
      </c>
    </row>
    <row r="256" spans="1:25" x14ac:dyDescent="0.25">
      <c r="A256">
        <v>888</v>
      </c>
      <c r="B256" t="s">
        <v>253</v>
      </c>
      <c r="C256" t="s">
        <v>168</v>
      </c>
      <c r="D256" s="28">
        <v>260</v>
      </c>
      <c r="E256" s="29">
        <v>0.85</v>
      </c>
      <c r="F256" s="29">
        <v>0.81</v>
      </c>
      <c r="G256" s="29">
        <v>0.28000000000000003</v>
      </c>
      <c r="H256" s="29">
        <v>0</v>
      </c>
      <c r="I256" s="29">
        <v>0.01</v>
      </c>
      <c r="J256" s="29">
        <v>0.01</v>
      </c>
      <c r="K256" s="29">
        <v>0.02</v>
      </c>
      <c r="L256" s="29">
        <v>0</v>
      </c>
      <c r="M256" s="29">
        <v>0</v>
      </c>
      <c r="N256" s="29">
        <v>0.49</v>
      </c>
      <c r="O256" s="29">
        <v>0</v>
      </c>
      <c r="P256" s="29">
        <v>0</v>
      </c>
      <c r="Q256" s="29">
        <v>0</v>
      </c>
      <c r="R256" s="29">
        <v>0.03</v>
      </c>
      <c r="S256" s="29">
        <v>0.02</v>
      </c>
      <c r="T256" s="29" t="s">
        <v>42</v>
      </c>
      <c r="U256" s="29" t="s">
        <v>42</v>
      </c>
      <c r="V256" s="29">
        <v>0.01</v>
      </c>
      <c r="W256" s="29">
        <v>0.08</v>
      </c>
      <c r="X256" s="29">
        <v>0.06</v>
      </c>
      <c r="Y256" s="29">
        <v>0.01</v>
      </c>
    </row>
    <row r="257" spans="1:25" x14ac:dyDescent="0.25">
      <c r="A257">
        <v>383</v>
      </c>
      <c r="B257" t="s">
        <v>254</v>
      </c>
      <c r="C257" t="s">
        <v>170</v>
      </c>
      <c r="D257" s="28">
        <v>110</v>
      </c>
      <c r="E257" s="29">
        <v>0.82</v>
      </c>
      <c r="F257" s="29">
        <v>0.81</v>
      </c>
      <c r="G257" s="29">
        <v>0.06</v>
      </c>
      <c r="H257" s="29">
        <v>0</v>
      </c>
      <c r="I257" s="29">
        <v>0.03</v>
      </c>
      <c r="J257" s="29">
        <v>0</v>
      </c>
      <c r="K257" s="29">
        <v>0</v>
      </c>
      <c r="L257" s="29">
        <v>0</v>
      </c>
      <c r="M257" s="29">
        <v>0</v>
      </c>
      <c r="N257" s="29">
        <v>0.71</v>
      </c>
      <c r="O257" s="29">
        <v>0</v>
      </c>
      <c r="P257" s="29">
        <v>0</v>
      </c>
      <c r="Q257" s="29">
        <v>0</v>
      </c>
      <c r="R257" s="29" t="s">
        <v>42</v>
      </c>
      <c r="S257" s="29" t="s">
        <v>42</v>
      </c>
      <c r="T257" s="29">
        <v>0</v>
      </c>
      <c r="U257" s="29">
        <v>0</v>
      </c>
      <c r="V257" s="29" t="s">
        <v>42</v>
      </c>
      <c r="W257" s="29">
        <v>0.06</v>
      </c>
      <c r="X257" s="29">
        <v>0.1</v>
      </c>
      <c r="Y257" s="29" t="s">
        <v>42</v>
      </c>
    </row>
    <row r="258" spans="1:25" x14ac:dyDescent="0.25">
      <c r="A258">
        <v>856</v>
      </c>
      <c r="B258" t="s">
        <v>255</v>
      </c>
      <c r="C258" t="s">
        <v>172</v>
      </c>
      <c r="D258" s="28">
        <v>100</v>
      </c>
      <c r="E258" s="29">
        <v>0.79</v>
      </c>
      <c r="F258" s="29">
        <v>0.77</v>
      </c>
      <c r="G258" s="29">
        <v>0.23</v>
      </c>
      <c r="H258" s="29">
        <v>0</v>
      </c>
      <c r="I258" s="29">
        <v>0.03</v>
      </c>
      <c r="J258" s="29">
        <v>0</v>
      </c>
      <c r="K258" s="29" t="s">
        <v>42</v>
      </c>
      <c r="L258" s="29">
        <v>0</v>
      </c>
      <c r="M258" s="29">
        <v>0</v>
      </c>
      <c r="N258" s="29">
        <v>0.5</v>
      </c>
      <c r="O258" s="29">
        <v>0</v>
      </c>
      <c r="P258" s="29">
        <v>0</v>
      </c>
      <c r="Q258" s="29">
        <v>0</v>
      </c>
      <c r="R258" s="29" t="s">
        <v>42</v>
      </c>
      <c r="S258" s="29">
        <v>0</v>
      </c>
      <c r="T258" s="29" t="s">
        <v>42</v>
      </c>
      <c r="U258" s="29">
        <v>0</v>
      </c>
      <c r="V258" s="29" t="s">
        <v>42</v>
      </c>
      <c r="W258" s="29">
        <v>0.08</v>
      </c>
      <c r="X258" s="29">
        <v>0.1</v>
      </c>
      <c r="Y258" s="29">
        <v>0.03</v>
      </c>
    </row>
    <row r="259" spans="1:25" x14ac:dyDescent="0.25">
      <c r="A259">
        <v>855</v>
      </c>
      <c r="B259" t="s">
        <v>256</v>
      </c>
      <c r="C259" t="s">
        <v>172</v>
      </c>
      <c r="D259" s="28">
        <v>90</v>
      </c>
      <c r="E259" s="29">
        <v>1</v>
      </c>
      <c r="F259" s="29">
        <v>1</v>
      </c>
      <c r="G259" s="29">
        <v>0.12</v>
      </c>
      <c r="H259" s="29">
        <v>0</v>
      </c>
      <c r="I259" s="29">
        <v>0</v>
      </c>
      <c r="J259" s="29">
        <v>0.04</v>
      </c>
      <c r="K259" s="29">
        <v>0</v>
      </c>
      <c r="L259" s="29" t="s">
        <v>42</v>
      </c>
      <c r="M259" s="29" t="s">
        <v>42</v>
      </c>
      <c r="N259" s="29">
        <v>0.8</v>
      </c>
      <c r="O259" s="29">
        <v>0</v>
      </c>
      <c r="P259" s="29">
        <v>0</v>
      </c>
      <c r="Q259" s="29">
        <v>0</v>
      </c>
      <c r="R259" s="29">
        <v>0</v>
      </c>
      <c r="S259" s="29">
        <v>0</v>
      </c>
      <c r="T259" s="29">
        <v>0</v>
      </c>
      <c r="U259" s="29">
        <v>0</v>
      </c>
      <c r="V259" s="29">
        <v>0</v>
      </c>
      <c r="W259" s="29">
        <v>0</v>
      </c>
      <c r="X259" s="29">
        <v>0</v>
      </c>
      <c r="Y259" s="29">
        <v>0</v>
      </c>
    </row>
    <row r="260" spans="1:25" x14ac:dyDescent="0.25">
      <c r="A260">
        <v>209</v>
      </c>
      <c r="B260" t="s">
        <v>257</v>
      </c>
      <c r="C260" t="s">
        <v>178</v>
      </c>
      <c r="D260" s="28">
        <v>50</v>
      </c>
      <c r="E260" s="29">
        <v>0.88</v>
      </c>
      <c r="F260" s="29">
        <v>0.88</v>
      </c>
      <c r="G260" s="29">
        <v>0.24</v>
      </c>
      <c r="H260" s="29">
        <v>0</v>
      </c>
      <c r="I260" s="29">
        <v>0</v>
      </c>
      <c r="J260" s="29" t="s">
        <v>42</v>
      </c>
      <c r="K260" s="29">
        <v>0</v>
      </c>
      <c r="L260" s="29">
        <v>0</v>
      </c>
      <c r="M260" s="29">
        <v>0</v>
      </c>
      <c r="N260" s="29">
        <v>0.6</v>
      </c>
      <c r="O260" s="29">
        <v>0</v>
      </c>
      <c r="P260" s="29">
        <v>0</v>
      </c>
      <c r="Q260" s="29">
        <v>0</v>
      </c>
      <c r="R260" s="29">
        <v>0</v>
      </c>
      <c r="S260" s="29">
        <v>0</v>
      </c>
      <c r="T260" s="29">
        <v>0</v>
      </c>
      <c r="U260" s="29">
        <v>0</v>
      </c>
      <c r="V260" s="29">
        <v>0</v>
      </c>
      <c r="W260" s="29">
        <v>0</v>
      </c>
      <c r="X260" s="29" t="s">
        <v>42</v>
      </c>
      <c r="Y260" s="29">
        <v>0.1</v>
      </c>
    </row>
    <row r="261" spans="1:25" x14ac:dyDescent="0.25">
      <c r="A261">
        <v>925</v>
      </c>
      <c r="B261" t="s">
        <v>258</v>
      </c>
      <c r="C261" t="s">
        <v>172</v>
      </c>
      <c r="D261" s="28">
        <v>190</v>
      </c>
      <c r="E261" s="29">
        <v>0.88</v>
      </c>
      <c r="F261" s="29">
        <v>0.88</v>
      </c>
      <c r="G261" s="29">
        <v>0.39</v>
      </c>
      <c r="H261" s="29">
        <v>0</v>
      </c>
      <c r="I261" s="29">
        <v>0.05</v>
      </c>
      <c r="J261" s="29">
        <v>0.03</v>
      </c>
      <c r="K261" s="29">
        <v>0</v>
      </c>
      <c r="L261" s="29" t="s">
        <v>42</v>
      </c>
      <c r="M261" s="29" t="s">
        <v>42</v>
      </c>
      <c r="N261" s="29">
        <v>0.39</v>
      </c>
      <c r="O261" s="29" t="s">
        <v>42</v>
      </c>
      <c r="P261" s="29">
        <v>0</v>
      </c>
      <c r="Q261" s="29">
        <v>0</v>
      </c>
      <c r="R261" s="29" t="s">
        <v>42</v>
      </c>
      <c r="S261" s="29" t="s">
        <v>42</v>
      </c>
      <c r="T261" s="29">
        <v>0</v>
      </c>
      <c r="U261" s="29">
        <v>0</v>
      </c>
      <c r="V261" s="29">
        <v>0</v>
      </c>
      <c r="W261" s="29">
        <v>0.08</v>
      </c>
      <c r="X261" s="29">
        <v>0.03</v>
      </c>
      <c r="Y261" s="29" t="s">
        <v>42</v>
      </c>
    </row>
    <row r="262" spans="1:25" x14ac:dyDescent="0.25">
      <c r="A262">
        <v>341</v>
      </c>
      <c r="B262" t="s">
        <v>259</v>
      </c>
      <c r="C262" t="s">
        <v>168</v>
      </c>
      <c r="D262" s="28">
        <v>140</v>
      </c>
      <c r="E262" s="29">
        <v>0.85</v>
      </c>
      <c r="F262" s="29">
        <v>0.83</v>
      </c>
      <c r="G262" s="29">
        <v>0.2</v>
      </c>
      <c r="H262" s="29">
        <v>0</v>
      </c>
      <c r="I262" s="29">
        <v>0.04</v>
      </c>
      <c r="J262" s="29" t="s">
        <v>42</v>
      </c>
      <c r="K262" s="29">
        <v>0</v>
      </c>
      <c r="L262" s="29">
        <v>0</v>
      </c>
      <c r="M262" s="29">
        <v>0</v>
      </c>
      <c r="N262" s="29">
        <v>0.57999999999999996</v>
      </c>
      <c r="O262" s="29" t="s">
        <v>42</v>
      </c>
      <c r="P262" s="29">
        <v>0</v>
      </c>
      <c r="Q262" s="29">
        <v>0</v>
      </c>
      <c r="R262" s="29" t="s">
        <v>42</v>
      </c>
      <c r="S262" s="29">
        <v>0</v>
      </c>
      <c r="T262" s="29">
        <v>0</v>
      </c>
      <c r="U262" s="29" t="s">
        <v>42</v>
      </c>
      <c r="V262" s="29" t="s">
        <v>42</v>
      </c>
      <c r="W262" s="29">
        <v>0.09</v>
      </c>
      <c r="X262" s="29">
        <v>0.06</v>
      </c>
      <c r="Y262" s="29" t="s">
        <v>42</v>
      </c>
    </row>
    <row r="263" spans="1:25" x14ac:dyDescent="0.25">
      <c r="A263">
        <v>821</v>
      </c>
      <c r="B263" t="s">
        <v>260</v>
      </c>
      <c r="C263" t="s">
        <v>176</v>
      </c>
      <c r="D263" s="28">
        <v>20</v>
      </c>
      <c r="E263" s="29">
        <v>1</v>
      </c>
      <c r="F263" s="29">
        <v>1</v>
      </c>
      <c r="G263" s="29">
        <v>0.47</v>
      </c>
      <c r="H263" s="29">
        <v>0</v>
      </c>
      <c r="I263" s="29">
        <v>0</v>
      </c>
      <c r="J263" s="29">
        <v>0</v>
      </c>
      <c r="K263" s="29">
        <v>0</v>
      </c>
      <c r="L263" s="29">
        <v>0</v>
      </c>
      <c r="M263" s="29">
        <v>0</v>
      </c>
      <c r="N263" s="29">
        <v>0.53</v>
      </c>
      <c r="O263" s="29">
        <v>0</v>
      </c>
      <c r="P263" s="29">
        <v>0</v>
      </c>
      <c r="Q263" s="29">
        <v>0</v>
      </c>
      <c r="R263" s="29">
        <v>0</v>
      </c>
      <c r="S263" s="29">
        <v>0</v>
      </c>
      <c r="T263" s="29">
        <v>0</v>
      </c>
      <c r="U263" s="29">
        <v>0</v>
      </c>
      <c r="V263" s="29">
        <v>0</v>
      </c>
      <c r="W263" s="29">
        <v>0</v>
      </c>
      <c r="X263" s="29">
        <v>0</v>
      </c>
      <c r="Y263" s="29">
        <v>0</v>
      </c>
    </row>
    <row r="264" spans="1:25" x14ac:dyDescent="0.25">
      <c r="A264">
        <v>352</v>
      </c>
      <c r="B264" t="s">
        <v>261</v>
      </c>
      <c r="C264" t="s">
        <v>168</v>
      </c>
      <c r="D264" s="28">
        <v>130</v>
      </c>
      <c r="E264" s="29">
        <v>0.79</v>
      </c>
      <c r="F264" s="29">
        <v>0.78</v>
      </c>
      <c r="G264" s="29">
        <v>0.23</v>
      </c>
      <c r="H264" s="29">
        <v>0</v>
      </c>
      <c r="I264" s="29">
        <v>0</v>
      </c>
      <c r="J264" s="29">
        <v>0</v>
      </c>
      <c r="K264" s="29">
        <v>0.13</v>
      </c>
      <c r="L264" s="29">
        <v>0</v>
      </c>
      <c r="M264" s="29">
        <v>0</v>
      </c>
      <c r="N264" s="29">
        <v>0.42</v>
      </c>
      <c r="O264" s="29">
        <v>0</v>
      </c>
      <c r="P264" s="29">
        <v>0</v>
      </c>
      <c r="Q264" s="29">
        <v>0</v>
      </c>
      <c r="R264" s="29" t="s">
        <v>42</v>
      </c>
      <c r="S264" s="29" t="s">
        <v>42</v>
      </c>
      <c r="T264" s="29" t="s">
        <v>42</v>
      </c>
      <c r="U264" s="29">
        <v>0</v>
      </c>
      <c r="V264" s="29">
        <v>0</v>
      </c>
      <c r="W264" s="29">
        <v>0.13</v>
      </c>
      <c r="X264" s="29">
        <v>0.06</v>
      </c>
      <c r="Y264" s="29">
        <v>0.02</v>
      </c>
    </row>
    <row r="265" spans="1:25" x14ac:dyDescent="0.25">
      <c r="A265">
        <v>887</v>
      </c>
      <c r="B265" t="s">
        <v>262</v>
      </c>
      <c r="C265" t="s">
        <v>182</v>
      </c>
      <c r="D265" s="28">
        <v>70</v>
      </c>
      <c r="E265" s="29">
        <v>0.98</v>
      </c>
      <c r="F265" s="29">
        <v>0.98</v>
      </c>
      <c r="G265" s="29">
        <v>0.14000000000000001</v>
      </c>
      <c r="H265" s="29">
        <v>0</v>
      </c>
      <c r="I265" s="29" t="s">
        <v>42</v>
      </c>
      <c r="J265" s="29" t="s">
        <v>42</v>
      </c>
      <c r="K265" s="29">
        <v>0</v>
      </c>
      <c r="L265" s="29">
        <v>0</v>
      </c>
      <c r="M265" s="29" t="s">
        <v>42</v>
      </c>
      <c r="N265" s="29">
        <v>0.78</v>
      </c>
      <c r="O265" s="29" t="s">
        <v>42</v>
      </c>
      <c r="P265" s="29">
        <v>0</v>
      </c>
      <c r="Q265" s="29">
        <v>0</v>
      </c>
      <c r="R265" s="29">
        <v>0</v>
      </c>
      <c r="S265" s="29">
        <v>0</v>
      </c>
      <c r="T265" s="29">
        <v>0</v>
      </c>
      <c r="U265" s="29">
        <v>0</v>
      </c>
      <c r="V265" s="29">
        <v>0</v>
      </c>
      <c r="W265" s="29" t="s">
        <v>42</v>
      </c>
      <c r="X265" s="29">
        <v>0</v>
      </c>
      <c r="Y265" s="29">
        <v>0</v>
      </c>
    </row>
    <row r="266" spans="1:25" x14ac:dyDescent="0.25">
      <c r="A266">
        <v>315</v>
      </c>
      <c r="B266" t="s">
        <v>263</v>
      </c>
      <c r="C266" t="s">
        <v>180</v>
      </c>
      <c r="D266" s="28">
        <v>40</v>
      </c>
      <c r="E266" s="29">
        <v>0.83</v>
      </c>
      <c r="F266" s="29">
        <v>0.8</v>
      </c>
      <c r="G266" s="29">
        <v>0.37</v>
      </c>
      <c r="H266" s="29">
        <v>0</v>
      </c>
      <c r="I266" s="29" t="s">
        <v>42</v>
      </c>
      <c r="J266" s="29">
        <v>0</v>
      </c>
      <c r="K266" s="29">
        <v>0</v>
      </c>
      <c r="L266" s="29">
        <v>0</v>
      </c>
      <c r="M266" s="29">
        <v>0</v>
      </c>
      <c r="N266" s="29">
        <v>0.4</v>
      </c>
      <c r="O266" s="29">
        <v>0</v>
      </c>
      <c r="P266" s="29">
        <v>0</v>
      </c>
      <c r="Q266" s="29">
        <v>0</v>
      </c>
      <c r="R266" s="29" t="s">
        <v>42</v>
      </c>
      <c r="S266" s="29" t="s">
        <v>42</v>
      </c>
      <c r="T266" s="29">
        <v>0</v>
      </c>
      <c r="U266" s="29">
        <v>0</v>
      </c>
      <c r="V266" s="29">
        <v>0</v>
      </c>
      <c r="W266" s="29" t="s">
        <v>42</v>
      </c>
      <c r="X266" s="29">
        <v>0.09</v>
      </c>
      <c r="Y266" s="29" t="s">
        <v>42</v>
      </c>
    </row>
    <row r="267" spans="1:25" x14ac:dyDescent="0.25">
      <c r="A267">
        <v>806</v>
      </c>
      <c r="B267" t="s">
        <v>264</v>
      </c>
      <c r="C267" t="s">
        <v>166</v>
      </c>
      <c r="D267" s="28">
        <v>40</v>
      </c>
      <c r="E267" s="29">
        <v>0.68</v>
      </c>
      <c r="F267" s="29">
        <v>0.6</v>
      </c>
      <c r="G267" s="29">
        <v>0.1</v>
      </c>
      <c r="H267" s="29">
        <v>0</v>
      </c>
      <c r="I267" s="29" t="s">
        <v>42</v>
      </c>
      <c r="J267" s="29">
        <v>0</v>
      </c>
      <c r="K267" s="29">
        <v>0</v>
      </c>
      <c r="L267" s="29">
        <v>0</v>
      </c>
      <c r="M267" s="29">
        <v>0</v>
      </c>
      <c r="N267" s="29">
        <v>0.48</v>
      </c>
      <c r="O267" s="29" t="s">
        <v>42</v>
      </c>
      <c r="P267" s="29">
        <v>0</v>
      </c>
      <c r="Q267" s="29">
        <v>0</v>
      </c>
      <c r="R267" s="29" t="s">
        <v>42</v>
      </c>
      <c r="S267" s="29">
        <v>0</v>
      </c>
      <c r="T267" s="29" t="s">
        <v>42</v>
      </c>
      <c r="U267" s="29">
        <v>0</v>
      </c>
      <c r="V267" s="29" t="s">
        <v>42</v>
      </c>
      <c r="W267" s="29">
        <v>0.2</v>
      </c>
      <c r="X267" s="29">
        <v>0.13</v>
      </c>
      <c r="Y267" s="29">
        <v>0</v>
      </c>
    </row>
    <row r="268" spans="1:25" x14ac:dyDescent="0.25">
      <c r="A268">
        <v>826</v>
      </c>
      <c r="B268" t="s">
        <v>265</v>
      </c>
      <c r="C268" t="s">
        <v>182</v>
      </c>
      <c r="D268" s="28">
        <v>60</v>
      </c>
      <c r="E268" s="29">
        <v>0.92</v>
      </c>
      <c r="F268" s="29">
        <v>0.88</v>
      </c>
      <c r="G268" s="29">
        <v>0.13</v>
      </c>
      <c r="H268" s="29">
        <v>0</v>
      </c>
      <c r="I268" s="29">
        <v>0</v>
      </c>
      <c r="J268" s="29">
        <v>0</v>
      </c>
      <c r="K268" s="29">
        <v>0</v>
      </c>
      <c r="L268" s="29">
        <v>0</v>
      </c>
      <c r="M268" s="29">
        <v>0</v>
      </c>
      <c r="N268" s="29">
        <v>0.75</v>
      </c>
      <c r="O268" s="29">
        <v>0</v>
      </c>
      <c r="P268" s="29">
        <v>0</v>
      </c>
      <c r="Q268" s="29">
        <v>0</v>
      </c>
      <c r="R268" s="29" t="s">
        <v>42</v>
      </c>
      <c r="S268" s="29">
        <v>0</v>
      </c>
      <c r="T268" s="29">
        <v>0</v>
      </c>
      <c r="U268" s="29" t="s">
        <v>42</v>
      </c>
      <c r="V268" s="29">
        <v>0</v>
      </c>
      <c r="W268" s="29" t="s">
        <v>42</v>
      </c>
      <c r="X268" s="29" t="s">
        <v>42</v>
      </c>
      <c r="Y268" s="29" t="s">
        <v>42</v>
      </c>
    </row>
    <row r="269" spans="1:25" x14ac:dyDescent="0.25">
      <c r="A269">
        <v>391</v>
      </c>
      <c r="B269" t="s">
        <v>266</v>
      </c>
      <c r="C269" t="s">
        <v>166</v>
      </c>
      <c r="D269" s="28">
        <v>80</v>
      </c>
      <c r="E269" s="29">
        <v>0.76</v>
      </c>
      <c r="F269" s="29">
        <v>0.72</v>
      </c>
      <c r="G269" s="29">
        <v>0.15</v>
      </c>
      <c r="H269" s="29">
        <v>0</v>
      </c>
      <c r="I269" s="29">
        <v>0.05</v>
      </c>
      <c r="J269" s="29">
        <v>0</v>
      </c>
      <c r="K269" s="29">
        <v>0</v>
      </c>
      <c r="L269" s="29">
        <v>0</v>
      </c>
      <c r="M269" s="29" t="s">
        <v>42</v>
      </c>
      <c r="N269" s="29">
        <v>0.51</v>
      </c>
      <c r="O269" s="29" t="s">
        <v>42</v>
      </c>
      <c r="P269" s="29">
        <v>0</v>
      </c>
      <c r="Q269" s="29">
        <v>0</v>
      </c>
      <c r="R269" s="29" t="s">
        <v>42</v>
      </c>
      <c r="S269" s="29" t="s">
        <v>42</v>
      </c>
      <c r="T269" s="29">
        <v>0</v>
      </c>
      <c r="U269" s="29">
        <v>0</v>
      </c>
      <c r="V269" s="29" t="s">
        <v>42</v>
      </c>
      <c r="W269" s="29">
        <v>0.13</v>
      </c>
      <c r="X269" s="29">
        <v>0.1</v>
      </c>
      <c r="Y269" s="29" t="s">
        <v>42</v>
      </c>
    </row>
    <row r="270" spans="1:25" x14ac:dyDescent="0.25">
      <c r="A270">
        <v>316</v>
      </c>
      <c r="B270" t="s">
        <v>267</v>
      </c>
      <c r="C270" t="s">
        <v>178</v>
      </c>
      <c r="D270" s="28" t="s">
        <v>42</v>
      </c>
      <c r="E270" s="29" t="s">
        <v>42</v>
      </c>
      <c r="F270" s="29" t="s">
        <v>42</v>
      </c>
      <c r="G270" s="29" t="s">
        <v>42</v>
      </c>
      <c r="H270" s="29" t="s">
        <v>42</v>
      </c>
      <c r="I270" s="29" t="s">
        <v>42</v>
      </c>
      <c r="J270" s="29" t="s">
        <v>42</v>
      </c>
      <c r="K270" s="29" t="s">
        <v>42</v>
      </c>
      <c r="L270" s="29" t="s">
        <v>42</v>
      </c>
      <c r="M270" s="29" t="s">
        <v>42</v>
      </c>
      <c r="N270" s="29" t="s">
        <v>42</v>
      </c>
      <c r="O270" s="29" t="s">
        <v>42</v>
      </c>
      <c r="P270" s="29" t="s">
        <v>42</v>
      </c>
      <c r="Q270" s="29" t="s">
        <v>42</v>
      </c>
      <c r="R270" s="29" t="s">
        <v>42</v>
      </c>
      <c r="S270" s="29" t="s">
        <v>42</v>
      </c>
      <c r="T270" s="29" t="s">
        <v>42</v>
      </c>
      <c r="U270" s="29" t="s">
        <v>42</v>
      </c>
      <c r="V270" s="29" t="s">
        <v>42</v>
      </c>
      <c r="W270" s="29" t="s">
        <v>42</v>
      </c>
      <c r="X270" s="29" t="s">
        <v>42</v>
      </c>
      <c r="Y270" s="29" t="s">
        <v>42</v>
      </c>
    </row>
    <row r="271" spans="1:25" x14ac:dyDescent="0.25">
      <c r="A271">
        <v>926</v>
      </c>
      <c r="B271" t="s">
        <v>268</v>
      </c>
      <c r="C271" t="s">
        <v>176</v>
      </c>
      <c r="D271" s="28">
        <v>140</v>
      </c>
      <c r="E271" s="29">
        <v>0.96</v>
      </c>
      <c r="F271" s="29">
        <v>0.94</v>
      </c>
      <c r="G271" s="29">
        <v>0.38</v>
      </c>
      <c r="H271" s="29">
        <v>0</v>
      </c>
      <c r="I271" s="29" t="s">
        <v>42</v>
      </c>
      <c r="J271" s="29">
        <v>0</v>
      </c>
      <c r="K271" s="29">
        <v>0</v>
      </c>
      <c r="L271" s="29">
        <v>0</v>
      </c>
      <c r="M271" s="29" t="s">
        <v>42</v>
      </c>
      <c r="N271" s="29">
        <v>0.54</v>
      </c>
      <c r="O271" s="29" t="s">
        <v>42</v>
      </c>
      <c r="P271" s="29">
        <v>0</v>
      </c>
      <c r="Q271" s="29">
        <v>0</v>
      </c>
      <c r="R271" s="29" t="s">
        <v>42</v>
      </c>
      <c r="S271" s="29">
        <v>0</v>
      </c>
      <c r="T271" s="29">
        <v>0</v>
      </c>
      <c r="U271" s="29" t="s">
        <v>42</v>
      </c>
      <c r="V271" s="29" t="s">
        <v>42</v>
      </c>
      <c r="W271" s="29" t="s">
        <v>42</v>
      </c>
      <c r="X271" s="29">
        <v>0.03</v>
      </c>
      <c r="Y271" s="29">
        <v>0</v>
      </c>
    </row>
    <row r="272" spans="1:25" x14ac:dyDescent="0.25">
      <c r="A272">
        <v>812</v>
      </c>
      <c r="B272" t="s">
        <v>269</v>
      </c>
      <c r="C272" t="s">
        <v>170</v>
      </c>
      <c r="D272" s="28">
        <v>40</v>
      </c>
      <c r="E272" s="29">
        <v>0.93</v>
      </c>
      <c r="F272" s="29">
        <v>0.9</v>
      </c>
      <c r="G272" s="29">
        <v>0.63</v>
      </c>
      <c r="H272" s="29">
        <v>0</v>
      </c>
      <c r="I272" s="29">
        <v>0</v>
      </c>
      <c r="J272" s="29">
        <v>0</v>
      </c>
      <c r="K272" s="29" t="s">
        <v>42</v>
      </c>
      <c r="L272" s="29" t="s">
        <v>42</v>
      </c>
      <c r="M272" s="29">
        <v>0</v>
      </c>
      <c r="N272" s="29">
        <v>0.2</v>
      </c>
      <c r="O272" s="29">
        <v>0</v>
      </c>
      <c r="P272" s="29">
        <v>0</v>
      </c>
      <c r="Q272" s="29">
        <v>0</v>
      </c>
      <c r="R272" s="29" t="s">
        <v>42</v>
      </c>
      <c r="S272" s="29">
        <v>0</v>
      </c>
      <c r="T272" s="29">
        <v>0</v>
      </c>
      <c r="U272" s="29" t="s">
        <v>42</v>
      </c>
      <c r="V272" s="29">
        <v>0</v>
      </c>
      <c r="W272" s="29" t="s">
        <v>42</v>
      </c>
      <c r="X272" s="29" t="s">
        <v>42</v>
      </c>
      <c r="Y272" s="29">
        <v>0</v>
      </c>
    </row>
    <row r="273" spans="1:25" x14ac:dyDescent="0.25">
      <c r="A273">
        <v>813</v>
      </c>
      <c r="B273" t="s">
        <v>270</v>
      </c>
      <c r="C273" t="s">
        <v>170</v>
      </c>
      <c r="D273" s="28">
        <v>20</v>
      </c>
      <c r="E273" s="29">
        <v>1</v>
      </c>
      <c r="F273" s="29">
        <v>1</v>
      </c>
      <c r="G273" s="29">
        <v>0.47</v>
      </c>
      <c r="H273" s="29">
        <v>0</v>
      </c>
      <c r="I273" s="29">
        <v>0</v>
      </c>
      <c r="J273" s="29">
        <v>0</v>
      </c>
      <c r="K273" s="29" t="s">
        <v>42</v>
      </c>
      <c r="L273" s="29" t="s">
        <v>42</v>
      </c>
      <c r="M273" s="29">
        <v>0</v>
      </c>
      <c r="N273" s="29">
        <v>0.4</v>
      </c>
      <c r="O273" s="29">
        <v>0</v>
      </c>
      <c r="P273" s="29">
        <v>0</v>
      </c>
      <c r="Q273" s="29">
        <v>0</v>
      </c>
      <c r="R273" s="29">
        <v>0</v>
      </c>
      <c r="S273" s="29">
        <v>0</v>
      </c>
      <c r="T273" s="29">
        <v>0</v>
      </c>
      <c r="U273" s="29">
        <v>0</v>
      </c>
      <c r="V273" s="29">
        <v>0</v>
      </c>
      <c r="W273" s="29">
        <v>0</v>
      </c>
      <c r="X273" s="29">
        <v>0</v>
      </c>
      <c r="Y273" s="29">
        <v>0</v>
      </c>
    </row>
    <row r="274" spans="1:25" x14ac:dyDescent="0.25">
      <c r="A274">
        <v>802</v>
      </c>
      <c r="B274" t="s">
        <v>271</v>
      </c>
      <c r="C274" t="s">
        <v>184</v>
      </c>
      <c r="D274" s="28">
        <v>30</v>
      </c>
      <c r="E274" s="29">
        <v>1</v>
      </c>
      <c r="F274" s="29">
        <v>1</v>
      </c>
      <c r="G274" s="29">
        <v>0.36</v>
      </c>
      <c r="H274" s="29">
        <v>0</v>
      </c>
      <c r="I274" s="29">
        <v>0</v>
      </c>
      <c r="J274" s="29">
        <v>0</v>
      </c>
      <c r="K274" s="29">
        <v>0</v>
      </c>
      <c r="L274" s="29" t="s">
        <v>42</v>
      </c>
      <c r="M274" s="29">
        <v>0</v>
      </c>
      <c r="N274" s="29">
        <v>0.56999999999999995</v>
      </c>
      <c r="O274" s="29">
        <v>0</v>
      </c>
      <c r="P274" s="29">
        <v>0</v>
      </c>
      <c r="Q274" s="29">
        <v>0</v>
      </c>
      <c r="R274" s="29">
        <v>0</v>
      </c>
      <c r="S274" s="29">
        <v>0</v>
      </c>
      <c r="T274" s="29">
        <v>0</v>
      </c>
      <c r="U274" s="29">
        <v>0</v>
      </c>
      <c r="V274" s="29">
        <v>0</v>
      </c>
      <c r="W274" s="29">
        <v>0</v>
      </c>
      <c r="X274" s="29">
        <v>0</v>
      </c>
      <c r="Y274" s="29">
        <v>0</v>
      </c>
    </row>
    <row r="275" spans="1:25" x14ac:dyDescent="0.25">
      <c r="A275">
        <v>392</v>
      </c>
      <c r="B275" t="s">
        <v>272</v>
      </c>
      <c r="C275" t="s">
        <v>166</v>
      </c>
      <c r="D275" s="28">
        <v>70</v>
      </c>
      <c r="E275" s="29">
        <v>0.94</v>
      </c>
      <c r="F275" s="29">
        <v>0.91</v>
      </c>
      <c r="G275" s="29">
        <v>0.28999999999999998</v>
      </c>
      <c r="H275" s="29">
        <v>0</v>
      </c>
      <c r="I275" s="29">
        <v>0.06</v>
      </c>
      <c r="J275" s="29">
        <v>0</v>
      </c>
      <c r="K275" s="29">
        <v>0</v>
      </c>
      <c r="L275" s="29">
        <v>0</v>
      </c>
      <c r="M275" s="29">
        <v>0</v>
      </c>
      <c r="N275" s="29">
        <v>0.56999999999999995</v>
      </c>
      <c r="O275" s="29" t="s">
        <v>42</v>
      </c>
      <c r="P275" s="29">
        <v>0</v>
      </c>
      <c r="Q275" s="29">
        <v>0</v>
      </c>
      <c r="R275" s="29" t="s">
        <v>42</v>
      </c>
      <c r="S275" s="29" t="s">
        <v>42</v>
      </c>
      <c r="T275" s="29">
        <v>0</v>
      </c>
      <c r="U275" s="29">
        <v>0</v>
      </c>
      <c r="V275" s="29" t="s">
        <v>42</v>
      </c>
      <c r="W275" s="29" t="s">
        <v>42</v>
      </c>
      <c r="X275" s="29" t="s">
        <v>42</v>
      </c>
      <c r="Y275" s="29" t="s">
        <v>42</v>
      </c>
    </row>
    <row r="276" spans="1:25" x14ac:dyDescent="0.25">
      <c r="A276">
        <v>815</v>
      </c>
      <c r="B276" t="s">
        <v>273</v>
      </c>
      <c r="C276" t="s">
        <v>170</v>
      </c>
      <c r="D276" s="28">
        <v>110</v>
      </c>
      <c r="E276" s="29">
        <v>0.87</v>
      </c>
      <c r="F276" s="29">
        <v>0.85</v>
      </c>
      <c r="G276" s="29">
        <v>0.26</v>
      </c>
      <c r="H276" s="29">
        <v>0</v>
      </c>
      <c r="I276" s="29">
        <v>0.04</v>
      </c>
      <c r="J276" s="29">
        <v>7.0000000000000007E-2</v>
      </c>
      <c r="K276" s="29" t="s">
        <v>42</v>
      </c>
      <c r="L276" s="29" t="s">
        <v>42</v>
      </c>
      <c r="M276" s="29" t="s">
        <v>42</v>
      </c>
      <c r="N276" s="29">
        <v>0.42</v>
      </c>
      <c r="O276" s="29">
        <v>0</v>
      </c>
      <c r="P276" s="29">
        <v>0</v>
      </c>
      <c r="Q276" s="29" t="s">
        <v>42</v>
      </c>
      <c r="R276" s="29" t="s">
        <v>42</v>
      </c>
      <c r="S276" s="29" t="s">
        <v>42</v>
      </c>
      <c r="T276" s="29">
        <v>0</v>
      </c>
      <c r="U276" s="29">
        <v>0</v>
      </c>
      <c r="V276" s="29" t="s">
        <v>42</v>
      </c>
      <c r="W276" s="29">
        <v>0.06</v>
      </c>
      <c r="X276" s="29">
        <v>0.05</v>
      </c>
      <c r="Y276" s="29">
        <v>0.03</v>
      </c>
    </row>
    <row r="277" spans="1:25" x14ac:dyDescent="0.25">
      <c r="A277">
        <v>928</v>
      </c>
      <c r="B277" t="s">
        <v>274</v>
      </c>
      <c r="C277" t="s">
        <v>172</v>
      </c>
      <c r="D277" s="28">
        <v>140</v>
      </c>
      <c r="E277" s="29">
        <v>0.88</v>
      </c>
      <c r="F277" s="29">
        <v>0.88</v>
      </c>
      <c r="G277" s="29">
        <v>0.28000000000000003</v>
      </c>
      <c r="H277" s="29">
        <v>0</v>
      </c>
      <c r="I277" s="29" t="s">
        <v>42</v>
      </c>
      <c r="J277" s="29">
        <v>0</v>
      </c>
      <c r="K277" s="29">
        <v>0</v>
      </c>
      <c r="L277" s="29">
        <v>0</v>
      </c>
      <c r="M277" s="29">
        <v>0</v>
      </c>
      <c r="N277" s="29">
        <v>0.59</v>
      </c>
      <c r="O277" s="29">
        <v>0</v>
      </c>
      <c r="P277" s="29">
        <v>0</v>
      </c>
      <c r="Q277" s="29">
        <v>0</v>
      </c>
      <c r="R277" s="29">
        <v>0</v>
      </c>
      <c r="S277" s="29">
        <v>0</v>
      </c>
      <c r="T277" s="29">
        <v>0</v>
      </c>
      <c r="U277" s="29">
        <v>0</v>
      </c>
      <c r="V277" s="29">
        <v>0</v>
      </c>
      <c r="W277" s="29">
        <v>0.05</v>
      </c>
      <c r="X277" s="29">
        <v>0.04</v>
      </c>
      <c r="Y277" s="29">
        <v>0.02</v>
      </c>
    </row>
    <row r="278" spans="1:25" x14ac:dyDescent="0.25">
      <c r="A278">
        <v>929</v>
      </c>
      <c r="B278" t="s">
        <v>275</v>
      </c>
      <c r="C278" t="s">
        <v>166</v>
      </c>
      <c r="D278" s="28">
        <v>70</v>
      </c>
      <c r="E278" s="29">
        <v>0.81</v>
      </c>
      <c r="F278" s="29">
        <v>0.81</v>
      </c>
      <c r="G278" s="29">
        <v>0.11</v>
      </c>
      <c r="H278" s="29">
        <v>0</v>
      </c>
      <c r="I278" s="29" t="s">
        <v>42</v>
      </c>
      <c r="J278" s="29">
        <v>0</v>
      </c>
      <c r="K278" s="29">
        <v>0</v>
      </c>
      <c r="L278" s="29">
        <v>0</v>
      </c>
      <c r="M278" s="29">
        <v>0</v>
      </c>
      <c r="N278" s="29">
        <v>0.67</v>
      </c>
      <c r="O278" s="29" t="s">
        <v>42</v>
      </c>
      <c r="P278" s="29">
        <v>0</v>
      </c>
      <c r="Q278" s="29">
        <v>0</v>
      </c>
      <c r="R278" s="29">
        <v>0</v>
      </c>
      <c r="S278" s="29">
        <v>0</v>
      </c>
      <c r="T278" s="29">
        <v>0</v>
      </c>
      <c r="U278" s="29">
        <v>0</v>
      </c>
      <c r="V278" s="29">
        <v>0</v>
      </c>
      <c r="W278" s="29">
        <v>7.0000000000000007E-2</v>
      </c>
      <c r="X278" s="29">
        <v>0.09</v>
      </c>
      <c r="Y278" s="29" t="s">
        <v>42</v>
      </c>
    </row>
    <row r="279" spans="1:25" x14ac:dyDescent="0.25">
      <c r="A279">
        <v>892</v>
      </c>
      <c r="B279" t="s">
        <v>276</v>
      </c>
      <c r="C279" t="s">
        <v>172</v>
      </c>
      <c r="D279" s="28">
        <v>70</v>
      </c>
      <c r="E279" s="29">
        <v>0.79</v>
      </c>
      <c r="F279" s="29">
        <v>0.76</v>
      </c>
      <c r="G279" s="29">
        <v>0.14000000000000001</v>
      </c>
      <c r="H279" s="29">
        <v>0</v>
      </c>
      <c r="I279" s="29" t="s">
        <v>42</v>
      </c>
      <c r="J279" s="29">
        <v>0</v>
      </c>
      <c r="K279" s="29">
        <v>0</v>
      </c>
      <c r="L279" s="29">
        <v>0</v>
      </c>
      <c r="M279" s="29">
        <v>0</v>
      </c>
      <c r="N279" s="29">
        <v>0.61</v>
      </c>
      <c r="O279" s="29">
        <v>0</v>
      </c>
      <c r="P279" s="29">
        <v>0</v>
      </c>
      <c r="Q279" s="29">
        <v>0</v>
      </c>
      <c r="R279" s="29" t="s">
        <v>42</v>
      </c>
      <c r="S279" s="29">
        <v>0</v>
      </c>
      <c r="T279" s="29">
        <v>0</v>
      </c>
      <c r="U279" s="29" t="s">
        <v>42</v>
      </c>
      <c r="V279" s="29" t="s">
        <v>42</v>
      </c>
      <c r="W279" s="29">
        <v>0.08</v>
      </c>
      <c r="X279" s="29">
        <v>0.11</v>
      </c>
      <c r="Y279" s="29" t="s">
        <v>42</v>
      </c>
    </row>
    <row r="280" spans="1:25" x14ac:dyDescent="0.25">
      <c r="A280">
        <v>891</v>
      </c>
      <c r="B280" t="s">
        <v>277</v>
      </c>
      <c r="C280" t="s">
        <v>172</v>
      </c>
      <c r="D280" s="28">
        <v>110</v>
      </c>
      <c r="E280" s="29">
        <v>0.97</v>
      </c>
      <c r="F280" s="29">
        <v>0.96</v>
      </c>
      <c r="G280" s="29">
        <v>0.05</v>
      </c>
      <c r="H280" s="29">
        <v>0</v>
      </c>
      <c r="I280" s="29">
        <v>0.03</v>
      </c>
      <c r="J280" s="29" t="s">
        <v>42</v>
      </c>
      <c r="K280" s="29">
        <v>0</v>
      </c>
      <c r="L280" s="29">
        <v>0.03</v>
      </c>
      <c r="M280" s="29" t="s">
        <v>42</v>
      </c>
      <c r="N280" s="29">
        <v>0.84</v>
      </c>
      <c r="O280" s="29">
        <v>0</v>
      </c>
      <c r="P280" s="29">
        <v>0</v>
      </c>
      <c r="Q280" s="29">
        <v>0</v>
      </c>
      <c r="R280" s="29" t="s">
        <v>42</v>
      </c>
      <c r="S280" s="29">
        <v>0</v>
      </c>
      <c r="T280" s="29">
        <v>0</v>
      </c>
      <c r="U280" s="29" t="s">
        <v>42</v>
      </c>
      <c r="V280" s="29">
        <v>0</v>
      </c>
      <c r="W280" s="29" t="s">
        <v>42</v>
      </c>
      <c r="X280" s="29" t="s">
        <v>42</v>
      </c>
      <c r="Y280" s="29" t="s">
        <v>42</v>
      </c>
    </row>
    <row r="281" spans="1:25" x14ac:dyDescent="0.25">
      <c r="A281">
        <v>353</v>
      </c>
      <c r="B281" t="s">
        <v>278</v>
      </c>
      <c r="C281" t="s">
        <v>168</v>
      </c>
      <c r="D281" s="28">
        <v>40</v>
      </c>
      <c r="E281" s="29">
        <v>0.98</v>
      </c>
      <c r="F281" s="29">
        <v>0.95</v>
      </c>
      <c r="G281" s="29">
        <v>0</v>
      </c>
      <c r="H281" s="29">
        <v>0</v>
      </c>
      <c r="I281" s="29">
        <v>0</v>
      </c>
      <c r="J281" s="29">
        <v>0</v>
      </c>
      <c r="K281" s="29">
        <v>0</v>
      </c>
      <c r="L281" s="29">
        <v>0</v>
      </c>
      <c r="M281" s="29">
        <v>0</v>
      </c>
      <c r="N281" s="29">
        <v>0.95</v>
      </c>
      <c r="O281" s="29" t="s">
        <v>42</v>
      </c>
      <c r="P281" s="29">
        <v>0</v>
      </c>
      <c r="Q281" s="29">
        <v>0</v>
      </c>
      <c r="R281" s="29" t="s">
        <v>42</v>
      </c>
      <c r="S281" s="29">
        <v>0</v>
      </c>
      <c r="T281" s="29">
        <v>0</v>
      </c>
      <c r="U281" s="29" t="s">
        <v>42</v>
      </c>
      <c r="V281" s="29">
        <v>0</v>
      </c>
      <c r="W281" s="29" t="s">
        <v>42</v>
      </c>
      <c r="X281" s="29">
        <v>0</v>
      </c>
      <c r="Y281" s="29">
        <v>0</v>
      </c>
    </row>
    <row r="282" spans="1:25" x14ac:dyDescent="0.25">
      <c r="A282">
        <v>931</v>
      </c>
      <c r="B282" t="s">
        <v>279</v>
      </c>
      <c r="C282" t="s">
        <v>182</v>
      </c>
      <c r="D282" s="28">
        <v>90</v>
      </c>
      <c r="E282" s="29">
        <v>0.9</v>
      </c>
      <c r="F282" s="29">
        <v>0.84</v>
      </c>
      <c r="G282" s="29">
        <v>0.23</v>
      </c>
      <c r="H282" s="29">
        <v>0</v>
      </c>
      <c r="I282" s="29">
        <v>0.03</v>
      </c>
      <c r="J282" s="29" t="s">
        <v>42</v>
      </c>
      <c r="K282" s="29">
        <v>0.04</v>
      </c>
      <c r="L282" s="29" t="s">
        <v>42</v>
      </c>
      <c r="M282" s="29" t="s">
        <v>42</v>
      </c>
      <c r="N282" s="29">
        <v>0.5</v>
      </c>
      <c r="O282" s="29" t="s">
        <v>42</v>
      </c>
      <c r="P282" s="29">
        <v>0</v>
      </c>
      <c r="Q282" s="29">
        <v>0</v>
      </c>
      <c r="R282" s="29">
        <v>0.04</v>
      </c>
      <c r="S282" s="29" t="s">
        <v>42</v>
      </c>
      <c r="T282" s="29" t="s">
        <v>42</v>
      </c>
      <c r="U282" s="29" t="s">
        <v>42</v>
      </c>
      <c r="V282" s="29" t="s">
        <v>42</v>
      </c>
      <c r="W282" s="29">
        <v>0.04</v>
      </c>
      <c r="X282" s="29">
        <v>0.03</v>
      </c>
      <c r="Y282" s="29" t="s">
        <v>42</v>
      </c>
    </row>
    <row r="283" spans="1:25" x14ac:dyDescent="0.25">
      <c r="A283">
        <v>874</v>
      </c>
      <c r="B283" t="s">
        <v>280</v>
      </c>
      <c r="C283" t="s">
        <v>176</v>
      </c>
      <c r="D283" s="28">
        <v>70</v>
      </c>
      <c r="E283" s="29">
        <v>0.8</v>
      </c>
      <c r="F283" s="29">
        <v>0.77</v>
      </c>
      <c r="G283" s="29">
        <v>0.2</v>
      </c>
      <c r="H283" s="29">
        <v>0</v>
      </c>
      <c r="I283" s="29">
        <v>0.11</v>
      </c>
      <c r="J283" s="29" t="s">
        <v>42</v>
      </c>
      <c r="K283" s="29">
        <v>0</v>
      </c>
      <c r="L283" s="29">
        <v>0</v>
      </c>
      <c r="M283" s="29">
        <v>0</v>
      </c>
      <c r="N283" s="29">
        <v>0.44</v>
      </c>
      <c r="O283" s="29">
        <v>0</v>
      </c>
      <c r="P283" s="29">
        <v>0</v>
      </c>
      <c r="Q283" s="29" t="s">
        <v>42</v>
      </c>
      <c r="R283" s="29" t="s">
        <v>42</v>
      </c>
      <c r="S283" s="29">
        <v>0</v>
      </c>
      <c r="T283" s="29" t="s">
        <v>42</v>
      </c>
      <c r="U283" s="29">
        <v>0</v>
      </c>
      <c r="V283" s="29" t="s">
        <v>42</v>
      </c>
      <c r="W283" s="29">
        <v>0.04</v>
      </c>
      <c r="X283" s="29">
        <v>0.11</v>
      </c>
      <c r="Y283" s="29">
        <v>0.04</v>
      </c>
    </row>
    <row r="284" spans="1:25" x14ac:dyDescent="0.25">
      <c r="A284">
        <v>879</v>
      </c>
      <c r="B284" t="s">
        <v>281</v>
      </c>
      <c r="C284" t="s">
        <v>184</v>
      </c>
      <c r="D284" s="28">
        <v>70</v>
      </c>
      <c r="E284" s="29">
        <v>0.81</v>
      </c>
      <c r="F284" s="29">
        <v>0.8</v>
      </c>
      <c r="G284" s="29">
        <v>0.5</v>
      </c>
      <c r="H284" s="29">
        <v>0</v>
      </c>
      <c r="I284" s="29" t="s">
        <v>42</v>
      </c>
      <c r="J284" s="29">
        <v>0.04</v>
      </c>
      <c r="K284" s="29">
        <v>0</v>
      </c>
      <c r="L284" s="29">
        <v>0</v>
      </c>
      <c r="M284" s="29">
        <v>0</v>
      </c>
      <c r="N284" s="29">
        <v>0.24</v>
      </c>
      <c r="O284" s="29">
        <v>0</v>
      </c>
      <c r="P284" s="29">
        <v>0</v>
      </c>
      <c r="Q284" s="29">
        <v>0</v>
      </c>
      <c r="R284" s="29">
        <v>0</v>
      </c>
      <c r="S284" s="29">
        <v>0</v>
      </c>
      <c r="T284" s="29">
        <v>0</v>
      </c>
      <c r="U284" s="29">
        <v>0</v>
      </c>
      <c r="V284" s="29" t="s">
        <v>42</v>
      </c>
      <c r="W284" s="29">
        <v>7.0000000000000007E-2</v>
      </c>
      <c r="X284" s="29">
        <v>0.11</v>
      </c>
      <c r="Y284" s="29" t="s">
        <v>42</v>
      </c>
    </row>
    <row r="285" spans="1:25" x14ac:dyDescent="0.25">
      <c r="A285">
        <v>836</v>
      </c>
      <c r="B285" t="s">
        <v>282</v>
      </c>
      <c r="C285" t="s">
        <v>184</v>
      </c>
      <c r="D285" s="28">
        <v>30</v>
      </c>
      <c r="E285" s="29">
        <v>1</v>
      </c>
      <c r="F285" s="29">
        <v>1</v>
      </c>
      <c r="G285" s="29">
        <v>0.3</v>
      </c>
      <c r="H285" s="29">
        <v>0</v>
      </c>
      <c r="I285" s="29">
        <v>0</v>
      </c>
      <c r="J285" s="29">
        <v>0</v>
      </c>
      <c r="K285" s="29">
        <v>0</v>
      </c>
      <c r="L285" s="29">
        <v>0</v>
      </c>
      <c r="M285" s="29">
        <v>0</v>
      </c>
      <c r="N285" s="29">
        <v>0.7</v>
      </c>
      <c r="O285" s="29">
        <v>0</v>
      </c>
      <c r="P285" s="29">
        <v>0</v>
      </c>
      <c r="Q285" s="29">
        <v>0</v>
      </c>
      <c r="R285" s="29">
        <v>0</v>
      </c>
      <c r="S285" s="29">
        <v>0</v>
      </c>
      <c r="T285" s="29">
        <v>0</v>
      </c>
      <c r="U285" s="29">
        <v>0</v>
      </c>
      <c r="V285" s="29">
        <v>0</v>
      </c>
      <c r="W285" s="29">
        <v>0</v>
      </c>
      <c r="X285" s="29">
        <v>0</v>
      </c>
      <c r="Y285" s="29">
        <v>0</v>
      </c>
    </row>
    <row r="286" spans="1:25" x14ac:dyDescent="0.25">
      <c r="A286">
        <v>851</v>
      </c>
      <c r="B286" t="s">
        <v>283</v>
      </c>
      <c r="C286" t="s">
        <v>182</v>
      </c>
      <c r="D286" s="28">
        <v>100</v>
      </c>
      <c r="E286" s="29">
        <v>0.53</v>
      </c>
      <c r="F286" s="29">
        <v>0.53</v>
      </c>
      <c r="G286" s="29">
        <v>0.37</v>
      </c>
      <c r="H286" s="29">
        <v>0</v>
      </c>
      <c r="I286" s="29">
        <v>0</v>
      </c>
      <c r="J286" s="29">
        <v>0</v>
      </c>
      <c r="K286" s="29">
        <v>0.12</v>
      </c>
      <c r="L286" s="29">
        <v>0</v>
      </c>
      <c r="M286" s="29" t="s">
        <v>42</v>
      </c>
      <c r="N286" s="29" t="s">
        <v>42</v>
      </c>
      <c r="O286" s="29">
        <v>0</v>
      </c>
      <c r="P286" s="29">
        <v>0</v>
      </c>
      <c r="Q286" s="29">
        <v>0</v>
      </c>
      <c r="R286" s="29">
        <v>0</v>
      </c>
      <c r="S286" s="29">
        <v>0</v>
      </c>
      <c r="T286" s="29">
        <v>0</v>
      </c>
      <c r="U286" s="29">
        <v>0</v>
      </c>
      <c r="V286" s="29">
        <v>0</v>
      </c>
      <c r="W286" s="29">
        <v>0.16</v>
      </c>
      <c r="X286" s="29">
        <v>0.2</v>
      </c>
      <c r="Y286" s="29">
        <v>0.11</v>
      </c>
    </row>
    <row r="287" spans="1:25" x14ac:dyDescent="0.25">
      <c r="A287">
        <v>870</v>
      </c>
      <c r="B287" t="s">
        <v>284</v>
      </c>
      <c r="C287" t="s">
        <v>182</v>
      </c>
      <c r="D287" s="28">
        <v>20</v>
      </c>
      <c r="E287" s="29">
        <v>0.6</v>
      </c>
      <c r="F287" s="29">
        <v>0.47</v>
      </c>
      <c r="G287" s="29" t="s">
        <v>42</v>
      </c>
      <c r="H287" s="29">
        <v>0</v>
      </c>
      <c r="I287" s="29">
        <v>0</v>
      </c>
      <c r="J287" s="29">
        <v>0</v>
      </c>
      <c r="K287" s="29" t="s">
        <v>42</v>
      </c>
      <c r="L287" s="29">
        <v>0</v>
      </c>
      <c r="M287" s="29">
        <v>0</v>
      </c>
      <c r="N287" s="29">
        <v>0.27</v>
      </c>
      <c r="O287" s="29">
        <v>0</v>
      </c>
      <c r="P287" s="29">
        <v>0</v>
      </c>
      <c r="Q287" s="29">
        <v>0</v>
      </c>
      <c r="R287" s="29" t="s">
        <v>42</v>
      </c>
      <c r="S287" s="29" t="s">
        <v>42</v>
      </c>
      <c r="T287" s="29">
        <v>0</v>
      </c>
      <c r="U287" s="29" t="s">
        <v>42</v>
      </c>
      <c r="V287" s="29">
        <v>0</v>
      </c>
      <c r="W287" s="29" t="s">
        <v>42</v>
      </c>
      <c r="X287" s="29">
        <v>0.27</v>
      </c>
      <c r="Y287" s="29">
        <v>0</v>
      </c>
    </row>
    <row r="288" spans="1:25" x14ac:dyDescent="0.25">
      <c r="A288">
        <v>317</v>
      </c>
      <c r="B288" t="s">
        <v>285</v>
      </c>
      <c r="C288" t="s">
        <v>180</v>
      </c>
      <c r="D288" s="28">
        <v>50</v>
      </c>
      <c r="E288" s="29">
        <v>0.91</v>
      </c>
      <c r="F288" s="29">
        <v>0.91</v>
      </c>
      <c r="G288" s="29">
        <v>0.21</v>
      </c>
      <c r="H288" s="29">
        <v>0</v>
      </c>
      <c r="I288" s="29">
        <v>0</v>
      </c>
      <c r="J288" s="29" t="s">
        <v>42</v>
      </c>
      <c r="K288" s="29">
        <v>0</v>
      </c>
      <c r="L288" s="29">
        <v>0</v>
      </c>
      <c r="M288" s="29">
        <v>0</v>
      </c>
      <c r="N288" s="29">
        <v>0.66</v>
      </c>
      <c r="O288" s="29">
        <v>0</v>
      </c>
      <c r="P288" s="29">
        <v>0</v>
      </c>
      <c r="Q288" s="29">
        <v>0</v>
      </c>
      <c r="R288" s="29">
        <v>0</v>
      </c>
      <c r="S288" s="29">
        <v>0</v>
      </c>
      <c r="T288" s="29">
        <v>0</v>
      </c>
      <c r="U288" s="29">
        <v>0</v>
      </c>
      <c r="V288" s="29">
        <v>0</v>
      </c>
      <c r="W288" s="29" t="s">
        <v>42</v>
      </c>
      <c r="X288" s="29">
        <v>0</v>
      </c>
      <c r="Y288" s="29" t="s">
        <v>42</v>
      </c>
    </row>
    <row r="289" spans="1:25" x14ac:dyDescent="0.25">
      <c r="A289">
        <v>807</v>
      </c>
      <c r="B289" t="s">
        <v>286</v>
      </c>
      <c r="C289" t="s">
        <v>166</v>
      </c>
      <c r="D289" s="28">
        <v>30</v>
      </c>
      <c r="E289" s="29">
        <v>0.92</v>
      </c>
      <c r="F289" s="29">
        <v>0.92</v>
      </c>
      <c r="G289" s="29">
        <v>0</v>
      </c>
      <c r="H289" s="29">
        <v>0</v>
      </c>
      <c r="I289" s="29">
        <v>0</v>
      </c>
      <c r="J289" s="29">
        <v>0</v>
      </c>
      <c r="K289" s="29">
        <v>0</v>
      </c>
      <c r="L289" s="29">
        <v>0</v>
      </c>
      <c r="M289" s="29">
        <v>0</v>
      </c>
      <c r="N289" s="29">
        <v>0.92</v>
      </c>
      <c r="O289" s="29">
        <v>0</v>
      </c>
      <c r="P289" s="29">
        <v>0</v>
      </c>
      <c r="Q289" s="29">
        <v>0</v>
      </c>
      <c r="R289" s="29">
        <v>0</v>
      </c>
      <c r="S289" s="29">
        <v>0</v>
      </c>
      <c r="T289" s="29">
        <v>0</v>
      </c>
      <c r="U289" s="29">
        <v>0</v>
      </c>
      <c r="V289" s="29">
        <v>0</v>
      </c>
      <c r="W289" s="29">
        <v>0</v>
      </c>
      <c r="X289" s="29" t="s">
        <v>42</v>
      </c>
      <c r="Y289" s="29">
        <v>0</v>
      </c>
    </row>
    <row r="290" spans="1:25" x14ac:dyDescent="0.25">
      <c r="A290">
        <v>318</v>
      </c>
      <c r="B290" t="s">
        <v>287</v>
      </c>
      <c r="C290" t="s">
        <v>180</v>
      </c>
      <c r="D290" s="28">
        <v>20</v>
      </c>
      <c r="E290" s="29">
        <v>0.83</v>
      </c>
      <c r="F290" s="29">
        <v>0.83</v>
      </c>
      <c r="G290" s="29">
        <v>0.46</v>
      </c>
      <c r="H290" s="29">
        <v>0</v>
      </c>
      <c r="I290" s="29" t="s">
        <v>42</v>
      </c>
      <c r="J290" s="29" t="s">
        <v>42</v>
      </c>
      <c r="K290" s="29">
        <v>0</v>
      </c>
      <c r="L290" s="29">
        <v>0</v>
      </c>
      <c r="M290" s="29" t="s">
        <v>42</v>
      </c>
      <c r="N290" s="29">
        <v>0.25</v>
      </c>
      <c r="O290" s="29">
        <v>0</v>
      </c>
      <c r="P290" s="29">
        <v>0</v>
      </c>
      <c r="Q290" s="29">
        <v>0</v>
      </c>
      <c r="R290" s="29">
        <v>0</v>
      </c>
      <c r="S290" s="29">
        <v>0</v>
      </c>
      <c r="T290" s="29">
        <v>0</v>
      </c>
      <c r="U290" s="29">
        <v>0</v>
      </c>
      <c r="V290" s="29">
        <v>0</v>
      </c>
      <c r="W290" s="29" t="s">
        <v>42</v>
      </c>
      <c r="X290" s="29" t="s">
        <v>42</v>
      </c>
      <c r="Y290" s="29" t="s">
        <v>42</v>
      </c>
    </row>
    <row r="291" spans="1:25" x14ac:dyDescent="0.25">
      <c r="A291">
        <v>354</v>
      </c>
      <c r="B291" t="s">
        <v>288</v>
      </c>
      <c r="C291" t="s">
        <v>168</v>
      </c>
      <c r="D291" s="28">
        <v>40</v>
      </c>
      <c r="E291" s="29">
        <v>0.82</v>
      </c>
      <c r="F291" s="29">
        <v>0.8</v>
      </c>
      <c r="G291" s="29">
        <v>0.18</v>
      </c>
      <c r="H291" s="29">
        <v>0</v>
      </c>
      <c r="I291" s="29" t="s">
        <v>42</v>
      </c>
      <c r="J291" s="29">
        <v>0</v>
      </c>
      <c r="K291" s="29">
        <v>0</v>
      </c>
      <c r="L291" s="29">
        <v>0</v>
      </c>
      <c r="M291" s="29" t="s">
        <v>42</v>
      </c>
      <c r="N291" s="29">
        <v>0.56999999999999995</v>
      </c>
      <c r="O291" s="29">
        <v>0</v>
      </c>
      <c r="P291" s="29">
        <v>0</v>
      </c>
      <c r="Q291" s="29">
        <v>0</v>
      </c>
      <c r="R291" s="29" t="s">
        <v>42</v>
      </c>
      <c r="S291" s="29">
        <v>0</v>
      </c>
      <c r="T291" s="29">
        <v>0</v>
      </c>
      <c r="U291" s="29" t="s">
        <v>42</v>
      </c>
      <c r="V291" s="29">
        <v>0</v>
      </c>
      <c r="W291" s="29" t="s">
        <v>42</v>
      </c>
      <c r="X291" s="29">
        <v>0.14000000000000001</v>
      </c>
      <c r="Y291" s="29">
        <v>0</v>
      </c>
    </row>
    <row r="292" spans="1:25" x14ac:dyDescent="0.25">
      <c r="A292">
        <v>372</v>
      </c>
      <c r="B292" t="s">
        <v>289</v>
      </c>
      <c r="C292" t="s">
        <v>170</v>
      </c>
      <c r="D292" s="28">
        <v>80</v>
      </c>
      <c r="E292" s="29">
        <v>0.99</v>
      </c>
      <c r="F292" s="29">
        <v>0.98</v>
      </c>
      <c r="G292" s="29">
        <v>0.38</v>
      </c>
      <c r="H292" s="29">
        <v>0</v>
      </c>
      <c r="I292" s="29">
        <v>0.08</v>
      </c>
      <c r="J292" s="29" t="s">
        <v>42</v>
      </c>
      <c r="K292" s="29">
        <v>0</v>
      </c>
      <c r="L292" s="29">
        <v>0.06</v>
      </c>
      <c r="M292" s="29" t="s">
        <v>42</v>
      </c>
      <c r="N292" s="29">
        <v>0.41</v>
      </c>
      <c r="O292" s="29">
        <v>0</v>
      </c>
      <c r="P292" s="29">
        <v>0</v>
      </c>
      <c r="Q292" s="29">
        <v>0</v>
      </c>
      <c r="R292" s="29">
        <v>0</v>
      </c>
      <c r="S292" s="29">
        <v>0</v>
      </c>
      <c r="T292" s="29">
        <v>0</v>
      </c>
      <c r="U292" s="29">
        <v>0</v>
      </c>
      <c r="V292" s="29" t="s">
        <v>42</v>
      </c>
      <c r="W292" s="29" t="s">
        <v>42</v>
      </c>
      <c r="X292" s="29">
        <v>0</v>
      </c>
      <c r="Y292" s="29">
        <v>0</v>
      </c>
    </row>
    <row r="293" spans="1:25" x14ac:dyDescent="0.25">
      <c r="A293">
        <v>857</v>
      </c>
      <c r="B293" t="s">
        <v>290</v>
      </c>
      <c r="C293" t="s">
        <v>172</v>
      </c>
      <c r="D293" s="28" t="s">
        <v>355</v>
      </c>
      <c r="E293" s="29" t="s">
        <v>355</v>
      </c>
      <c r="F293" s="29" t="s">
        <v>355</v>
      </c>
      <c r="G293" s="29" t="s">
        <v>355</v>
      </c>
      <c r="H293" s="29" t="s">
        <v>355</v>
      </c>
      <c r="I293" s="29" t="s">
        <v>355</v>
      </c>
      <c r="J293" s="29" t="s">
        <v>355</v>
      </c>
      <c r="K293" s="29" t="s">
        <v>355</v>
      </c>
      <c r="L293" s="29" t="s">
        <v>355</v>
      </c>
      <c r="M293" s="29" t="s">
        <v>355</v>
      </c>
      <c r="N293" s="29" t="s">
        <v>355</v>
      </c>
      <c r="O293" s="29" t="s">
        <v>355</v>
      </c>
      <c r="P293" s="29" t="s">
        <v>355</v>
      </c>
      <c r="Q293" s="29" t="s">
        <v>355</v>
      </c>
      <c r="R293" s="29" t="s">
        <v>355</v>
      </c>
      <c r="S293" s="29" t="s">
        <v>355</v>
      </c>
      <c r="T293" s="29" t="s">
        <v>355</v>
      </c>
      <c r="U293" s="29" t="s">
        <v>355</v>
      </c>
      <c r="V293" s="29" t="s">
        <v>355</v>
      </c>
      <c r="W293" s="29" t="s">
        <v>355</v>
      </c>
      <c r="X293" s="29" t="s">
        <v>355</v>
      </c>
      <c r="Y293" s="29" t="s">
        <v>355</v>
      </c>
    </row>
    <row r="294" spans="1:25" x14ac:dyDescent="0.25">
      <c r="A294">
        <v>355</v>
      </c>
      <c r="B294" t="s">
        <v>291</v>
      </c>
      <c r="C294" t="s">
        <v>168</v>
      </c>
      <c r="D294" s="28">
        <v>70</v>
      </c>
      <c r="E294" s="29">
        <v>0.79</v>
      </c>
      <c r="F294" s="29">
        <v>0.78</v>
      </c>
      <c r="G294" s="29">
        <v>0.37</v>
      </c>
      <c r="H294" s="29">
        <v>0</v>
      </c>
      <c r="I294" s="29" t="s">
        <v>42</v>
      </c>
      <c r="J294" s="29">
        <v>0</v>
      </c>
      <c r="K294" s="29">
        <v>0</v>
      </c>
      <c r="L294" s="29">
        <v>0</v>
      </c>
      <c r="M294" s="29">
        <v>0</v>
      </c>
      <c r="N294" s="29">
        <v>0.4</v>
      </c>
      <c r="O294" s="29">
        <v>0</v>
      </c>
      <c r="P294" s="29">
        <v>0</v>
      </c>
      <c r="Q294" s="29">
        <v>0</v>
      </c>
      <c r="R294" s="29">
        <v>0</v>
      </c>
      <c r="S294" s="29">
        <v>0</v>
      </c>
      <c r="T294" s="29">
        <v>0</v>
      </c>
      <c r="U294" s="29">
        <v>0</v>
      </c>
      <c r="V294" s="29" t="s">
        <v>42</v>
      </c>
      <c r="W294" s="29">
        <v>0.11</v>
      </c>
      <c r="X294" s="29">
        <v>0.1</v>
      </c>
      <c r="Y294" s="29">
        <v>0</v>
      </c>
    </row>
    <row r="295" spans="1:25" x14ac:dyDescent="0.25">
      <c r="A295">
        <v>333</v>
      </c>
      <c r="B295" t="s">
        <v>292</v>
      </c>
      <c r="C295" t="s">
        <v>174</v>
      </c>
      <c r="D295" s="28">
        <v>30</v>
      </c>
      <c r="E295" s="29">
        <v>0.87</v>
      </c>
      <c r="F295" s="29">
        <v>0.84</v>
      </c>
      <c r="G295" s="29" t="s">
        <v>42</v>
      </c>
      <c r="H295" s="29">
        <v>0</v>
      </c>
      <c r="I295" s="29" t="s">
        <v>42</v>
      </c>
      <c r="J295" s="29">
        <v>0</v>
      </c>
      <c r="K295" s="29">
        <v>0</v>
      </c>
      <c r="L295" s="29">
        <v>0</v>
      </c>
      <c r="M295" s="29" t="s">
        <v>42</v>
      </c>
      <c r="N295" s="29">
        <v>0.68</v>
      </c>
      <c r="O295" s="29">
        <v>0</v>
      </c>
      <c r="P295" s="29">
        <v>0</v>
      </c>
      <c r="Q295" s="29">
        <v>0</v>
      </c>
      <c r="R295" s="29">
        <v>0</v>
      </c>
      <c r="S295" s="29">
        <v>0</v>
      </c>
      <c r="T295" s="29">
        <v>0</v>
      </c>
      <c r="U295" s="29">
        <v>0</v>
      </c>
      <c r="V295" s="29" t="s">
        <v>42</v>
      </c>
      <c r="W295" s="29" t="s">
        <v>42</v>
      </c>
      <c r="X295" s="29" t="s">
        <v>42</v>
      </c>
      <c r="Y295" s="29" t="s">
        <v>42</v>
      </c>
    </row>
    <row r="296" spans="1:25" x14ac:dyDescent="0.25">
      <c r="A296">
        <v>343</v>
      </c>
      <c r="B296" t="s">
        <v>293</v>
      </c>
      <c r="C296" t="s">
        <v>168</v>
      </c>
      <c r="D296" s="28">
        <v>80</v>
      </c>
      <c r="E296" s="29">
        <v>0.92</v>
      </c>
      <c r="F296" s="29">
        <v>0.91</v>
      </c>
      <c r="G296" s="29">
        <v>0.39</v>
      </c>
      <c r="H296" s="29">
        <v>0</v>
      </c>
      <c r="I296" s="29" t="s">
        <v>42</v>
      </c>
      <c r="J296" s="29">
        <v>0</v>
      </c>
      <c r="K296" s="29">
        <v>0</v>
      </c>
      <c r="L296" s="29">
        <v>0</v>
      </c>
      <c r="M296" s="29">
        <v>0</v>
      </c>
      <c r="N296" s="29">
        <v>0.49</v>
      </c>
      <c r="O296" s="29">
        <v>0</v>
      </c>
      <c r="P296" s="29">
        <v>0</v>
      </c>
      <c r="Q296" s="29">
        <v>0</v>
      </c>
      <c r="R296" s="29" t="s">
        <v>42</v>
      </c>
      <c r="S296" s="29" t="s">
        <v>42</v>
      </c>
      <c r="T296" s="29">
        <v>0</v>
      </c>
      <c r="U296" s="29">
        <v>0</v>
      </c>
      <c r="V296" s="29">
        <v>0</v>
      </c>
      <c r="W296" s="29" t="s">
        <v>42</v>
      </c>
      <c r="X296" s="29">
        <v>0.04</v>
      </c>
      <c r="Y296" s="29" t="s">
        <v>42</v>
      </c>
    </row>
    <row r="297" spans="1:25" x14ac:dyDescent="0.25">
      <c r="A297">
        <v>373</v>
      </c>
      <c r="B297" t="s">
        <v>294</v>
      </c>
      <c r="C297" t="s">
        <v>170</v>
      </c>
      <c r="D297" s="28">
        <v>100</v>
      </c>
      <c r="E297" s="29">
        <v>0.95</v>
      </c>
      <c r="F297" s="29">
        <v>0.95</v>
      </c>
      <c r="G297" s="29">
        <v>0.48</v>
      </c>
      <c r="H297" s="29">
        <v>0</v>
      </c>
      <c r="I297" s="29">
        <v>0.04</v>
      </c>
      <c r="J297" s="29">
        <v>0</v>
      </c>
      <c r="K297" s="29">
        <v>0</v>
      </c>
      <c r="L297" s="29">
        <v>0</v>
      </c>
      <c r="M297" s="29">
        <v>0</v>
      </c>
      <c r="N297" s="29">
        <v>0.44</v>
      </c>
      <c r="O297" s="29">
        <v>0</v>
      </c>
      <c r="P297" s="29">
        <v>0</v>
      </c>
      <c r="Q297" s="29">
        <v>0</v>
      </c>
      <c r="R297" s="29">
        <v>0</v>
      </c>
      <c r="S297" s="29">
        <v>0</v>
      </c>
      <c r="T297" s="29">
        <v>0</v>
      </c>
      <c r="U297" s="29">
        <v>0</v>
      </c>
      <c r="V297" s="29">
        <v>0</v>
      </c>
      <c r="W297" s="29">
        <v>0.03</v>
      </c>
      <c r="X297" s="29" t="s">
        <v>42</v>
      </c>
      <c r="Y297" s="29">
        <v>0</v>
      </c>
    </row>
    <row r="298" spans="1:25" x14ac:dyDescent="0.25">
      <c r="A298">
        <v>893</v>
      </c>
      <c r="B298" t="s">
        <v>295</v>
      </c>
      <c r="C298" t="s">
        <v>174</v>
      </c>
      <c r="D298" s="28">
        <v>40</v>
      </c>
      <c r="E298" s="29">
        <v>0.85</v>
      </c>
      <c r="F298" s="29">
        <v>0.85</v>
      </c>
      <c r="G298" s="29">
        <v>7.0000000000000007E-2</v>
      </c>
      <c r="H298" s="29">
        <v>0</v>
      </c>
      <c r="I298" s="29" t="s">
        <v>42</v>
      </c>
      <c r="J298" s="29">
        <v>0</v>
      </c>
      <c r="K298" s="29">
        <v>0</v>
      </c>
      <c r="L298" s="29">
        <v>0</v>
      </c>
      <c r="M298" s="29">
        <v>0</v>
      </c>
      <c r="N298" s="29">
        <v>0.73</v>
      </c>
      <c r="O298" s="29" t="s">
        <v>42</v>
      </c>
      <c r="P298" s="29">
        <v>0</v>
      </c>
      <c r="Q298" s="29">
        <v>0</v>
      </c>
      <c r="R298" s="29">
        <v>0</v>
      </c>
      <c r="S298" s="29">
        <v>0</v>
      </c>
      <c r="T298" s="29">
        <v>0</v>
      </c>
      <c r="U298" s="29">
        <v>0</v>
      </c>
      <c r="V298" s="29">
        <v>0</v>
      </c>
      <c r="W298" s="29">
        <v>7.0000000000000007E-2</v>
      </c>
      <c r="X298" s="29" t="s">
        <v>42</v>
      </c>
      <c r="Y298" s="29" t="s">
        <v>42</v>
      </c>
    </row>
    <row r="299" spans="1:25" x14ac:dyDescent="0.25">
      <c r="A299">
        <v>871</v>
      </c>
      <c r="B299" t="s">
        <v>296</v>
      </c>
      <c r="C299" t="s">
        <v>182</v>
      </c>
      <c r="D299" s="28">
        <v>30</v>
      </c>
      <c r="E299" s="29">
        <v>0.9</v>
      </c>
      <c r="F299" s="29">
        <v>0.87</v>
      </c>
      <c r="G299" s="29">
        <v>0.13</v>
      </c>
      <c r="H299" s="29">
        <v>0</v>
      </c>
      <c r="I299" s="29" t="s">
        <v>42</v>
      </c>
      <c r="J299" s="29">
        <v>0</v>
      </c>
      <c r="K299" s="29">
        <v>0</v>
      </c>
      <c r="L299" s="29">
        <v>0</v>
      </c>
      <c r="M299" s="29">
        <v>0</v>
      </c>
      <c r="N299" s="29">
        <v>0.71</v>
      </c>
      <c r="O299" s="29">
        <v>0</v>
      </c>
      <c r="P299" s="29">
        <v>0</v>
      </c>
      <c r="Q299" s="29">
        <v>0</v>
      </c>
      <c r="R299" s="29" t="s">
        <v>42</v>
      </c>
      <c r="S299" s="29" t="s">
        <v>42</v>
      </c>
      <c r="T299" s="29">
        <v>0</v>
      </c>
      <c r="U299" s="29">
        <v>0</v>
      </c>
      <c r="V299" s="29">
        <v>0</v>
      </c>
      <c r="W299" s="29">
        <v>0.1</v>
      </c>
      <c r="X299" s="29">
        <v>0</v>
      </c>
      <c r="Y299" s="29">
        <v>0</v>
      </c>
    </row>
    <row r="300" spans="1:25" x14ac:dyDescent="0.25">
      <c r="A300">
        <v>334</v>
      </c>
      <c r="B300" t="s">
        <v>297</v>
      </c>
      <c r="C300" t="s">
        <v>174</v>
      </c>
      <c r="D300" s="28">
        <v>50</v>
      </c>
      <c r="E300" s="29">
        <v>0.82</v>
      </c>
      <c r="F300" s="29">
        <v>0.76</v>
      </c>
      <c r="G300" s="29">
        <v>0.27</v>
      </c>
      <c r="H300" s="29">
        <v>0</v>
      </c>
      <c r="I300" s="29">
        <v>0</v>
      </c>
      <c r="J300" s="29">
        <v>0</v>
      </c>
      <c r="K300" s="29">
        <v>0</v>
      </c>
      <c r="L300" s="29">
        <v>0</v>
      </c>
      <c r="M300" s="29">
        <v>0</v>
      </c>
      <c r="N300" s="29">
        <v>0.49</v>
      </c>
      <c r="O300" s="29">
        <v>0</v>
      </c>
      <c r="P300" s="29">
        <v>0</v>
      </c>
      <c r="Q300" s="29">
        <v>0</v>
      </c>
      <c r="R300" s="29">
        <v>7.0000000000000007E-2</v>
      </c>
      <c r="S300" s="29" t="s">
        <v>42</v>
      </c>
      <c r="T300" s="29" t="s">
        <v>42</v>
      </c>
      <c r="U300" s="29">
        <v>0</v>
      </c>
      <c r="V300" s="29">
        <v>0</v>
      </c>
      <c r="W300" s="29">
        <v>0.11</v>
      </c>
      <c r="X300" s="29">
        <v>7.0000000000000007E-2</v>
      </c>
      <c r="Y300" s="29">
        <v>0</v>
      </c>
    </row>
    <row r="301" spans="1:25" x14ac:dyDescent="0.25">
      <c r="A301">
        <v>933</v>
      </c>
      <c r="B301" t="s">
        <v>298</v>
      </c>
      <c r="C301" t="s">
        <v>184</v>
      </c>
      <c r="D301" s="28">
        <v>70</v>
      </c>
      <c r="E301" s="29">
        <v>0.93</v>
      </c>
      <c r="F301" s="29">
        <v>0.93</v>
      </c>
      <c r="G301" s="29">
        <v>0.36</v>
      </c>
      <c r="H301" s="29">
        <v>0</v>
      </c>
      <c r="I301" s="29">
        <v>0</v>
      </c>
      <c r="J301" s="29">
        <v>0</v>
      </c>
      <c r="K301" s="29">
        <v>0</v>
      </c>
      <c r="L301" s="29" t="s">
        <v>42</v>
      </c>
      <c r="M301" s="29">
        <v>0</v>
      </c>
      <c r="N301" s="29">
        <v>0.56000000000000005</v>
      </c>
      <c r="O301" s="29">
        <v>0</v>
      </c>
      <c r="P301" s="29">
        <v>0</v>
      </c>
      <c r="Q301" s="29">
        <v>0</v>
      </c>
      <c r="R301" s="29">
        <v>0</v>
      </c>
      <c r="S301" s="29">
        <v>0</v>
      </c>
      <c r="T301" s="29">
        <v>0</v>
      </c>
      <c r="U301" s="29">
        <v>0</v>
      </c>
      <c r="V301" s="29">
        <v>0</v>
      </c>
      <c r="W301" s="29" t="s">
        <v>42</v>
      </c>
      <c r="X301" s="29" t="s">
        <v>42</v>
      </c>
      <c r="Y301" s="29" t="s">
        <v>42</v>
      </c>
    </row>
    <row r="302" spans="1:25" x14ac:dyDescent="0.25">
      <c r="A302">
        <v>803</v>
      </c>
      <c r="B302" t="s">
        <v>299</v>
      </c>
      <c r="C302" t="s">
        <v>184</v>
      </c>
      <c r="D302" s="28">
        <v>40</v>
      </c>
      <c r="E302" s="29">
        <v>0.91</v>
      </c>
      <c r="F302" s="29">
        <v>0.91</v>
      </c>
      <c r="G302" s="29">
        <v>0.43</v>
      </c>
      <c r="H302" s="29">
        <v>0</v>
      </c>
      <c r="I302" s="29">
        <v>0</v>
      </c>
      <c r="J302" s="29">
        <v>0</v>
      </c>
      <c r="K302" s="29">
        <v>0</v>
      </c>
      <c r="L302" s="29" t="s">
        <v>42</v>
      </c>
      <c r="M302" s="29">
        <v>0</v>
      </c>
      <c r="N302" s="29">
        <v>0.43</v>
      </c>
      <c r="O302" s="29">
        <v>0</v>
      </c>
      <c r="P302" s="29">
        <v>0</v>
      </c>
      <c r="Q302" s="29">
        <v>0</v>
      </c>
      <c r="R302" s="29">
        <v>0</v>
      </c>
      <c r="S302" s="29">
        <v>0</v>
      </c>
      <c r="T302" s="29">
        <v>0</v>
      </c>
      <c r="U302" s="29">
        <v>0</v>
      </c>
      <c r="V302" s="29">
        <v>0</v>
      </c>
      <c r="W302" s="29" t="s">
        <v>42</v>
      </c>
      <c r="X302" s="29" t="s">
        <v>42</v>
      </c>
      <c r="Y302" s="29">
        <v>0</v>
      </c>
    </row>
    <row r="303" spans="1:25" x14ac:dyDescent="0.25">
      <c r="A303">
        <v>393</v>
      </c>
      <c r="B303" t="s">
        <v>300</v>
      </c>
      <c r="C303" t="s">
        <v>166</v>
      </c>
      <c r="D303" s="28">
        <v>60</v>
      </c>
      <c r="E303" s="29">
        <v>0.72</v>
      </c>
      <c r="F303" s="29">
        <v>0.69</v>
      </c>
      <c r="G303" s="29">
        <v>0.47</v>
      </c>
      <c r="H303" s="29">
        <v>0</v>
      </c>
      <c r="I303" s="29">
        <v>7.0000000000000007E-2</v>
      </c>
      <c r="J303" s="29" t="s">
        <v>42</v>
      </c>
      <c r="K303" s="29">
        <v>0</v>
      </c>
      <c r="L303" s="29">
        <v>0</v>
      </c>
      <c r="M303" s="29">
        <v>0</v>
      </c>
      <c r="N303" s="29">
        <v>0.14000000000000001</v>
      </c>
      <c r="O303" s="29">
        <v>0.05</v>
      </c>
      <c r="P303" s="29">
        <v>0</v>
      </c>
      <c r="Q303" s="29">
        <v>0</v>
      </c>
      <c r="R303" s="29" t="s">
        <v>42</v>
      </c>
      <c r="S303" s="29">
        <v>0</v>
      </c>
      <c r="T303" s="29">
        <v>0</v>
      </c>
      <c r="U303" s="29" t="s">
        <v>42</v>
      </c>
      <c r="V303" s="29" t="s">
        <v>42</v>
      </c>
      <c r="W303" s="29">
        <v>0.14000000000000001</v>
      </c>
      <c r="X303" s="29">
        <v>0.12</v>
      </c>
      <c r="Y303" s="29" t="s">
        <v>42</v>
      </c>
    </row>
    <row r="304" spans="1:25" x14ac:dyDescent="0.25">
      <c r="A304">
        <v>852</v>
      </c>
      <c r="B304" t="s">
        <v>301</v>
      </c>
      <c r="C304" t="s">
        <v>182</v>
      </c>
      <c r="D304" s="28">
        <v>50</v>
      </c>
      <c r="E304" s="29">
        <v>0.77</v>
      </c>
      <c r="F304" s="29">
        <v>0.77</v>
      </c>
      <c r="G304" s="29">
        <v>0.28000000000000003</v>
      </c>
      <c r="H304" s="29">
        <v>0</v>
      </c>
      <c r="I304" s="29" t="s">
        <v>42</v>
      </c>
      <c r="J304" s="29">
        <v>0</v>
      </c>
      <c r="K304" s="29">
        <v>0.21</v>
      </c>
      <c r="L304" s="29" t="s">
        <v>42</v>
      </c>
      <c r="M304" s="29">
        <v>0</v>
      </c>
      <c r="N304" s="29">
        <v>0.23</v>
      </c>
      <c r="O304" s="29">
        <v>0</v>
      </c>
      <c r="P304" s="29">
        <v>0</v>
      </c>
      <c r="Q304" s="29">
        <v>0</v>
      </c>
      <c r="R304" s="29">
        <v>0</v>
      </c>
      <c r="S304" s="29">
        <v>0</v>
      </c>
      <c r="T304" s="29">
        <v>0</v>
      </c>
      <c r="U304" s="29">
        <v>0</v>
      </c>
      <c r="V304" s="29">
        <v>0</v>
      </c>
      <c r="W304" s="29">
        <v>0.09</v>
      </c>
      <c r="X304" s="29">
        <v>0.06</v>
      </c>
      <c r="Y304" s="29">
        <v>0.08</v>
      </c>
    </row>
    <row r="305" spans="1:25" x14ac:dyDescent="0.25">
      <c r="A305">
        <v>882</v>
      </c>
      <c r="B305" t="s">
        <v>302</v>
      </c>
      <c r="C305" t="s">
        <v>176</v>
      </c>
      <c r="D305" s="28">
        <v>80</v>
      </c>
      <c r="E305" s="29">
        <v>0.73</v>
      </c>
      <c r="F305" s="29">
        <v>0.71</v>
      </c>
      <c r="G305" s="29">
        <v>0.27</v>
      </c>
      <c r="H305" s="29" t="s">
        <v>42</v>
      </c>
      <c r="I305" s="29" t="s">
        <v>42</v>
      </c>
      <c r="J305" s="29">
        <v>0</v>
      </c>
      <c r="K305" s="29">
        <v>0.1</v>
      </c>
      <c r="L305" s="29">
        <v>0</v>
      </c>
      <c r="M305" s="29">
        <v>0.05</v>
      </c>
      <c r="N305" s="29">
        <v>0.26</v>
      </c>
      <c r="O305" s="29">
        <v>0</v>
      </c>
      <c r="P305" s="29">
        <v>0</v>
      </c>
      <c r="Q305" s="29">
        <v>0</v>
      </c>
      <c r="R305" s="29">
        <v>0</v>
      </c>
      <c r="S305" s="29">
        <v>0</v>
      </c>
      <c r="T305" s="29">
        <v>0</v>
      </c>
      <c r="U305" s="29">
        <v>0</v>
      </c>
      <c r="V305" s="29" t="s">
        <v>42</v>
      </c>
      <c r="W305" s="29">
        <v>0.08</v>
      </c>
      <c r="X305" s="29">
        <v>0.18</v>
      </c>
      <c r="Y305" s="29" t="s">
        <v>42</v>
      </c>
    </row>
    <row r="306" spans="1:25" x14ac:dyDescent="0.25">
      <c r="A306">
        <v>210</v>
      </c>
      <c r="B306" t="s">
        <v>303</v>
      </c>
      <c r="C306" t="s">
        <v>178</v>
      </c>
      <c r="D306" s="28">
        <v>50</v>
      </c>
      <c r="E306" s="29">
        <v>0.98</v>
      </c>
      <c r="F306" s="29">
        <v>0.96</v>
      </c>
      <c r="G306" s="29">
        <v>0.17</v>
      </c>
      <c r="H306" s="29">
        <v>0</v>
      </c>
      <c r="I306" s="29" t="s">
        <v>42</v>
      </c>
      <c r="J306" s="29" t="s">
        <v>42</v>
      </c>
      <c r="K306" s="29">
        <v>0</v>
      </c>
      <c r="L306" s="29">
        <v>0</v>
      </c>
      <c r="M306" s="29">
        <v>0</v>
      </c>
      <c r="N306" s="29">
        <v>0.75</v>
      </c>
      <c r="O306" s="29">
        <v>0</v>
      </c>
      <c r="P306" s="29">
        <v>0</v>
      </c>
      <c r="Q306" s="29">
        <v>0</v>
      </c>
      <c r="R306" s="29">
        <v>0</v>
      </c>
      <c r="S306" s="29">
        <v>0</v>
      </c>
      <c r="T306" s="29">
        <v>0</v>
      </c>
      <c r="U306" s="29">
        <v>0</v>
      </c>
      <c r="V306" s="29" t="s">
        <v>42</v>
      </c>
      <c r="W306" s="29" t="s">
        <v>42</v>
      </c>
      <c r="X306" s="29">
        <v>0</v>
      </c>
      <c r="Y306" s="29">
        <v>0</v>
      </c>
    </row>
    <row r="307" spans="1:25" x14ac:dyDescent="0.25">
      <c r="A307">
        <v>342</v>
      </c>
      <c r="B307" t="s">
        <v>304</v>
      </c>
      <c r="C307" t="s">
        <v>168</v>
      </c>
      <c r="D307" s="28">
        <v>40</v>
      </c>
      <c r="E307" s="29">
        <v>0.81</v>
      </c>
      <c r="F307" s="29">
        <v>0.81</v>
      </c>
      <c r="G307" s="29">
        <v>0.09</v>
      </c>
      <c r="H307" s="29">
        <v>0</v>
      </c>
      <c r="I307" s="29" t="s">
        <v>42</v>
      </c>
      <c r="J307" s="29">
        <v>0</v>
      </c>
      <c r="K307" s="29">
        <v>0.16</v>
      </c>
      <c r="L307" s="29">
        <v>0</v>
      </c>
      <c r="M307" s="29">
        <v>0</v>
      </c>
      <c r="N307" s="29">
        <v>0.51</v>
      </c>
      <c r="O307" s="29">
        <v>0</v>
      </c>
      <c r="P307" s="29">
        <v>0</v>
      </c>
      <c r="Q307" s="29">
        <v>0</v>
      </c>
      <c r="R307" s="29">
        <v>0</v>
      </c>
      <c r="S307" s="29">
        <v>0</v>
      </c>
      <c r="T307" s="29">
        <v>0</v>
      </c>
      <c r="U307" s="29">
        <v>0</v>
      </c>
      <c r="V307" s="29">
        <v>0</v>
      </c>
      <c r="W307" s="29">
        <v>0.09</v>
      </c>
      <c r="X307" s="29">
        <v>0.09</v>
      </c>
      <c r="Y307" s="29">
        <v>0</v>
      </c>
    </row>
    <row r="308" spans="1:25" x14ac:dyDescent="0.25">
      <c r="A308">
        <v>860</v>
      </c>
      <c r="B308" t="s">
        <v>305</v>
      </c>
      <c r="C308" t="s">
        <v>174</v>
      </c>
      <c r="D308" s="28">
        <v>210</v>
      </c>
      <c r="E308" s="29">
        <v>0.97</v>
      </c>
      <c r="F308" s="29">
        <v>0.96</v>
      </c>
      <c r="G308" s="29">
        <v>0.2</v>
      </c>
      <c r="H308" s="29">
        <v>0</v>
      </c>
      <c r="I308" s="29">
        <v>0.04</v>
      </c>
      <c r="J308" s="29">
        <v>0</v>
      </c>
      <c r="K308" s="29" t="s">
        <v>42</v>
      </c>
      <c r="L308" s="29" t="s">
        <v>42</v>
      </c>
      <c r="M308" s="29" t="s">
        <v>42</v>
      </c>
      <c r="N308" s="29">
        <v>0.7</v>
      </c>
      <c r="O308" s="29" t="s">
        <v>42</v>
      </c>
      <c r="P308" s="29">
        <v>0</v>
      </c>
      <c r="Q308" s="29" t="s">
        <v>42</v>
      </c>
      <c r="R308" s="29" t="s">
        <v>42</v>
      </c>
      <c r="S308" s="29">
        <v>0</v>
      </c>
      <c r="T308" s="29" t="s">
        <v>42</v>
      </c>
      <c r="U308" s="29">
        <v>0</v>
      </c>
      <c r="V308" s="29" t="s">
        <v>42</v>
      </c>
      <c r="W308" s="29" t="s">
        <v>42</v>
      </c>
      <c r="X308" s="29">
        <v>0.02</v>
      </c>
      <c r="Y308" s="29">
        <v>0</v>
      </c>
    </row>
    <row r="309" spans="1:25" x14ac:dyDescent="0.25">
      <c r="A309">
        <v>356</v>
      </c>
      <c r="B309" t="s">
        <v>306</v>
      </c>
      <c r="C309" t="s">
        <v>168</v>
      </c>
      <c r="D309" s="28">
        <v>70</v>
      </c>
      <c r="E309" s="29">
        <v>0.85</v>
      </c>
      <c r="F309" s="29">
        <v>0.84</v>
      </c>
      <c r="G309" s="29">
        <v>0.34</v>
      </c>
      <c r="H309" s="29">
        <v>0</v>
      </c>
      <c r="I309" s="29">
        <v>0.04</v>
      </c>
      <c r="J309" s="29">
        <v>0</v>
      </c>
      <c r="K309" s="29">
        <v>0.14000000000000001</v>
      </c>
      <c r="L309" s="29" t="s">
        <v>42</v>
      </c>
      <c r="M309" s="29">
        <v>0</v>
      </c>
      <c r="N309" s="29">
        <v>0.3</v>
      </c>
      <c r="O309" s="29">
        <v>0</v>
      </c>
      <c r="P309" s="29">
        <v>0</v>
      </c>
      <c r="Q309" s="29">
        <v>0</v>
      </c>
      <c r="R309" s="29" t="s">
        <v>42</v>
      </c>
      <c r="S309" s="29">
        <v>0</v>
      </c>
      <c r="T309" s="29" t="s">
        <v>42</v>
      </c>
      <c r="U309" s="29">
        <v>0</v>
      </c>
      <c r="V309" s="29">
        <v>0</v>
      </c>
      <c r="W309" s="29">
        <v>0.05</v>
      </c>
      <c r="X309" s="29">
        <v>7.0000000000000007E-2</v>
      </c>
      <c r="Y309" s="29" t="s">
        <v>42</v>
      </c>
    </row>
    <row r="310" spans="1:25" x14ac:dyDescent="0.25">
      <c r="A310">
        <v>808</v>
      </c>
      <c r="B310" t="s">
        <v>307</v>
      </c>
      <c r="C310" t="s">
        <v>166</v>
      </c>
      <c r="D310" s="28">
        <v>50</v>
      </c>
      <c r="E310" s="29">
        <v>0.91</v>
      </c>
      <c r="F310" s="29">
        <v>0.87</v>
      </c>
      <c r="G310" s="29">
        <v>0.09</v>
      </c>
      <c r="H310" s="29">
        <v>0</v>
      </c>
      <c r="I310" s="29">
        <v>0</v>
      </c>
      <c r="J310" s="29">
        <v>0</v>
      </c>
      <c r="K310" s="29">
        <v>0</v>
      </c>
      <c r="L310" s="29">
        <v>0</v>
      </c>
      <c r="M310" s="29">
        <v>0</v>
      </c>
      <c r="N310" s="29">
        <v>0.77</v>
      </c>
      <c r="O310" s="29">
        <v>0</v>
      </c>
      <c r="P310" s="29">
        <v>0</v>
      </c>
      <c r="Q310" s="29">
        <v>0</v>
      </c>
      <c r="R310" s="29" t="s">
        <v>42</v>
      </c>
      <c r="S310" s="29" t="s">
        <v>42</v>
      </c>
      <c r="T310" s="29">
        <v>0</v>
      </c>
      <c r="U310" s="29">
        <v>0</v>
      </c>
      <c r="V310" s="29" t="s">
        <v>42</v>
      </c>
      <c r="W310" s="29" t="s">
        <v>42</v>
      </c>
      <c r="X310" s="29" t="s">
        <v>42</v>
      </c>
      <c r="Y310" s="29" t="s">
        <v>42</v>
      </c>
    </row>
    <row r="311" spans="1:25" x14ac:dyDescent="0.25">
      <c r="A311">
        <v>861</v>
      </c>
      <c r="B311" t="s">
        <v>308</v>
      </c>
      <c r="C311" t="s">
        <v>174</v>
      </c>
      <c r="D311" s="28">
        <v>70</v>
      </c>
      <c r="E311" s="29">
        <v>0.97</v>
      </c>
      <c r="F311" s="29">
        <v>0.85</v>
      </c>
      <c r="G311" s="29">
        <v>0.42</v>
      </c>
      <c r="H311" s="29">
        <v>0</v>
      </c>
      <c r="I311" s="29" t="s">
        <v>42</v>
      </c>
      <c r="J311" s="29">
        <v>0</v>
      </c>
      <c r="K311" s="29">
        <v>0</v>
      </c>
      <c r="L311" s="29">
        <v>0</v>
      </c>
      <c r="M311" s="29" t="s">
        <v>42</v>
      </c>
      <c r="N311" s="29">
        <v>0.37</v>
      </c>
      <c r="O311" s="29">
        <v>0</v>
      </c>
      <c r="P311" s="29">
        <v>0</v>
      </c>
      <c r="Q311" s="29">
        <v>0</v>
      </c>
      <c r="R311" s="29">
        <v>0.05</v>
      </c>
      <c r="S311" s="29" t="s">
        <v>42</v>
      </c>
      <c r="T311" s="29" t="s">
        <v>42</v>
      </c>
      <c r="U311" s="29">
        <v>0</v>
      </c>
      <c r="V311" s="29">
        <v>0.08</v>
      </c>
      <c r="W311" s="29" t="s">
        <v>42</v>
      </c>
      <c r="X311" s="29" t="s">
        <v>42</v>
      </c>
      <c r="Y311" s="29">
        <v>0</v>
      </c>
    </row>
    <row r="312" spans="1:25" x14ac:dyDescent="0.25">
      <c r="A312">
        <v>935</v>
      </c>
      <c r="B312" t="s">
        <v>309</v>
      </c>
      <c r="C312" t="s">
        <v>176</v>
      </c>
      <c r="D312" s="28">
        <v>100</v>
      </c>
      <c r="E312" s="29">
        <v>0.94</v>
      </c>
      <c r="F312" s="29">
        <v>0.93</v>
      </c>
      <c r="G312" s="29">
        <v>0.41</v>
      </c>
      <c r="H312" s="29">
        <v>0</v>
      </c>
      <c r="I312" s="29" t="s">
        <v>42</v>
      </c>
      <c r="J312" s="29">
        <v>0.31</v>
      </c>
      <c r="K312" s="29">
        <v>0</v>
      </c>
      <c r="L312" s="29">
        <v>0</v>
      </c>
      <c r="M312" s="29" t="s">
        <v>42</v>
      </c>
      <c r="N312" s="29">
        <v>0.18</v>
      </c>
      <c r="O312" s="29">
        <v>0</v>
      </c>
      <c r="P312" s="29">
        <v>0</v>
      </c>
      <c r="Q312" s="29" t="s">
        <v>42</v>
      </c>
      <c r="R312" s="29" t="s">
        <v>42</v>
      </c>
      <c r="S312" s="29">
        <v>0</v>
      </c>
      <c r="T312" s="29" t="s">
        <v>42</v>
      </c>
      <c r="U312" s="29">
        <v>0</v>
      </c>
      <c r="V312" s="29">
        <v>0</v>
      </c>
      <c r="W312" s="29">
        <v>0</v>
      </c>
      <c r="X312" s="29">
        <v>0.05</v>
      </c>
      <c r="Y312" s="29" t="s">
        <v>42</v>
      </c>
    </row>
    <row r="313" spans="1:25" x14ac:dyDescent="0.25">
      <c r="A313">
        <v>394</v>
      </c>
      <c r="B313" t="s">
        <v>310</v>
      </c>
      <c r="C313" t="s">
        <v>166</v>
      </c>
      <c r="D313" s="28">
        <v>70</v>
      </c>
      <c r="E313" s="29">
        <v>0.8</v>
      </c>
      <c r="F313" s="29">
        <v>0.71</v>
      </c>
      <c r="G313" s="29">
        <v>0.15</v>
      </c>
      <c r="H313" s="29">
        <v>0</v>
      </c>
      <c r="I313" s="29">
        <v>0.05</v>
      </c>
      <c r="J313" s="29">
        <v>0</v>
      </c>
      <c r="K313" s="29">
        <v>0</v>
      </c>
      <c r="L313" s="29">
        <v>0</v>
      </c>
      <c r="M313" s="29" t="s">
        <v>42</v>
      </c>
      <c r="N313" s="29">
        <v>0.5</v>
      </c>
      <c r="O313" s="29" t="s">
        <v>42</v>
      </c>
      <c r="P313" s="29">
        <v>0</v>
      </c>
      <c r="Q313" s="29">
        <v>0</v>
      </c>
      <c r="R313" s="29" t="s">
        <v>42</v>
      </c>
      <c r="S313" s="29" t="s">
        <v>42</v>
      </c>
      <c r="T313" s="29" t="s">
        <v>42</v>
      </c>
      <c r="U313" s="29">
        <v>0</v>
      </c>
      <c r="V313" s="29">
        <v>0.06</v>
      </c>
      <c r="W313" s="29">
        <v>0.11</v>
      </c>
      <c r="X313" s="29">
        <v>0.08</v>
      </c>
      <c r="Y313" s="29" t="s">
        <v>42</v>
      </c>
    </row>
    <row r="314" spans="1:25" x14ac:dyDescent="0.25">
      <c r="A314">
        <v>936</v>
      </c>
      <c r="B314" t="s">
        <v>311</v>
      </c>
      <c r="C314" t="s">
        <v>182</v>
      </c>
      <c r="D314" s="28">
        <v>280</v>
      </c>
      <c r="E314" s="29">
        <v>0.9</v>
      </c>
      <c r="F314" s="29">
        <v>0.88</v>
      </c>
      <c r="G314" s="29">
        <v>0.41</v>
      </c>
      <c r="H314" s="29">
        <v>0</v>
      </c>
      <c r="I314" s="29" t="s">
        <v>42</v>
      </c>
      <c r="J314" s="29">
        <v>0.02</v>
      </c>
      <c r="K314" s="29">
        <v>0.02</v>
      </c>
      <c r="L314" s="29" t="s">
        <v>42</v>
      </c>
      <c r="M314" s="29">
        <v>0.02</v>
      </c>
      <c r="N314" s="29">
        <v>0.41</v>
      </c>
      <c r="O314" s="29" t="s">
        <v>42</v>
      </c>
      <c r="P314" s="29">
        <v>0</v>
      </c>
      <c r="Q314" s="29">
        <v>0</v>
      </c>
      <c r="R314" s="29" t="s">
        <v>42</v>
      </c>
      <c r="S314" s="29" t="s">
        <v>42</v>
      </c>
      <c r="T314" s="29">
        <v>0</v>
      </c>
      <c r="U314" s="29">
        <v>0</v>
      </c>
      <c r="V314" s="29" t="s">
        <v>42</v>
      </c>
      <c r="W314" s="29">
        <v>0.05</v>
      </c>
      <c r="X314" s="29">
        <v>0.04</v>
      </c>
      <c r="Y314" s="29" t="s">
        <v>42</v>
      </c>
    </row>
    <row r="315" spans="1:25" x14ac:dyDescent="0.25">
      <c r="A315">
        <v>319</v>
      </c>
      <c r="B315" t="s">
        <v>312</v>
      </c>
      <c r="C315" t="s">
        <v>180</v>
      </c>
      <c r="D315" s="28">
        <v>60</v>
      </c>
      <c r="E315" s="29">
        <v>0.86</v>
      </c>
      <c r="F315" s="29">
        <v>0.83</v>
      </c>
      <c r="G315" s="29">
        <v>0.32</v>
      </c>
      <c r="H315" s="29" t="s">
        <v>42</v>
      </c>
      <c r="I315" s="29">
        <v>0.05</v>
      </c>
      <c r="J315" s="29">
        <v>0.15</v>
      </c>
      <c r="K315" s="29">
        <v>0</v>
      </c>
      <c r="L315" s="29" t="s">
        <v>42</v>
      </c>
      <c r="M315" s="29" t="s">
        <v>42</v>
      </c>
      <c r="N315" s="29">
        <v>0.24</v>
      </c>
      <c r="O315" s="29">
        <v>0</v>
      </c>
      <c r="P315" s="29">
        <v>0</v>
      </c>
      <c r="Q315" s="29">
        <v>0</v>
      </c>
      <c r="R315" s="29" t="s">
        <v>42</v>
      </c>
      <c r="S315" s="29" t="s">
        <v>42</v>
      </c>
      <c r="T315" s="29">
        <v>0</v>
      </c>
      <c r="U315" s="29" t="s">
        <v>42</v>
      </c>
      <c r="V315" s="29">
        <v>0</v>
      </c>
      <c r="W315" s="29">
        <v>7.0000000000000007E-2</v>
      </c>
      <c r="X315" s="29" t="s">
        <v>42</v>
      </c>
      <c r="Y315" s="29" t="s">
        <v>42</v>
      </c>
    </row>
    <row r="316" spans="1:25" x14ac:dyDescent="0.25">
      <c r="A316">
        <v>866</v>
      </c>
      <c r="B316" t="s">
        <v>313</v>
      </c>
      <c r="C316" t="s">
        <v>184</v>
      </c>
      <c r="D316" s="28">
        <v>60</v>
      </c>
      <c r="E316" s="29">
        <v>0.88</v>
      </c>
      <c r="F316" s="29">
        <v>0.81</v>
      </c>
      <c r="G316" s="29">
        <v>0.42</v>
      </c>
      <c r="H316" s="29">
        <v>0</v>
      </c>
      <c r="I316" s="29">
        <v>0</v>
      </c>
      <c r="J316" s="29">
        <v>0</v>
      </c>
      <c r="K316" s="29">
        <v>0.05</v>
      </c>
      <c r="L316" s="29" t="s">
        <v>42</v>
      </c>
      <c r="M316" s="29" t="s">
        <v>42</v>
      </c>
      <c r="N316" s="29">
        <v>0.28999999999999998</v>
      </c>
      <c r="O316" s="29">
        <v>0</v>
      </c>
      <c r="P316" s="29">
        <v>0</v>
      </c>
      <c r="Q316" s="29">
        <v>0</v>
      </c>
      <c r="R316" s="29">
        <v>0.05</v>
      </c>
      <c r="S316" s="29">
        <v>0</v>
      </c>
      <c r="T316" s="29" t="s">
        <v>42</v>
      </c>
      <c r="U316" s="29" t="s">
        <v>42</v>
      </c>
      <c r="V316" s="29" t="s">
        <v>42</v>
      </c>
      <c r="W316" s="29">
        <v>7.0000000000000007E-2</v>
      </c>
      <c r="X316" s="29" t="s">
        <v>42</v>
      </c>
      <c r="Y316" s="29" t="s">
        <v>42</v>
      </c>
    </row>
    <row r="317" spans="1:25" x14ac:dyDescent="0.25">
      <c r="A317">
        <v>357</v>
      </c>
      <c r="B317" t="s">
        <v>314</v>
      </c>
      <c r="C317" t="s">
        <v>168</v>
      </c>
      <c r="D317" s="28">
        <v>40</v>
      </c>
      <c r="E317" s="29">
        <v>0.94</v>
      </c>
      <c r="F317" s="29">
        <v>0.94</v>
      </c>
      <c r="G317" s="29">
        <v>0.86</v>
      </c>
      <c r="H317" s="29">
        <v>0</v>
      </c>
      <c r="I317" s="29">
        <v>0</v>
      </c>
      <c r="J317" s="29">
        <v>0</v>
      </c>
      <c r="K317" s="29" t="s">
        <v>42</v>
      </c>
      <c r="L317" s="29">
        <v>0</v>
      </c>
      <c r="M317" s="29">
        <v>0</v>
      </c>
      <c r="N317" s="29" t="s">
        <v>42</v>
      </c>
      <c r="O317" s="29">
        <v>0</v>
      </c>
      <c r="P317" s="29">
        <v>0</v>
      </c>
      <c r="Q317" s="29">
        <v>0</v>
      </c>
      <c r="R317" s="29">
        <v>0</v>
      </c>
      <c r="S317" s="29">
        <v>0</v>
      </c>
      <c r="T317" s="29">
        <v>0</v>
      </c>
      <c r="U317" s="29">
        <v>0</v>
      </c>
      <c r="V317" s="29">
        <v>0</v>
      </c>
      <c r="W317" s="29" t="s">
        <v>42</v>
      </c>
      <c r="X317" s="29">
        <v>0</v>
      </c>
      <c r="Y317" s="29" t="s">
        <v>42</v>
      </c>
    </row>
    <row r="318" spans="1:25" x14ac:dyDescent="0.25">
      <c r="A318">
        <v>894</v>
      </c>
      <c r="B318" t="s">
        <v>315</v>
      </c>
      <c r="C318" t="s">
        <v>174</v>
      </c>
      <c r="D318" s="28">
        <v>70</v>
      </c>
      <c r="E318" s="29">
        <v>0.84</v>
      </c>
      <c r="F318" s="29">
        <v>0.84</v>
      </c>
      <c r="G318" s="29">
        <v>0.51</v>
      </c>
      <c r="H318" s="29">
        <v>0</v>
      </c>
      <c r="I318" s="29">
        <v>7.0000000000000007E-2</v>
      </c>
      <c r="J318" s="29">
        <v>0</v>
      </c>
      <c r="K318" s="29" t="s">
        <v>42</v>
      </c>
      <c r="L318" s="29">
        <v>0</v>
      </c>
      <c r="M318" s="29" t="s">
        <v>42</v>
      </c>
      <c r="N318" s="29">
        <v>0.22</v>
      </c>
      <c r="O318" s="29">
        <v>0</v>
      </c>
      <c r="P318" s="29">
        <v>0</v>
      </c>
      <c r="Q318" s="29">
        <v>0</v>
      </c>
      <c r="R318" s="29">
        <v>0</v>
      </c>
      <c r="S318" s="29">
        <v>0</v>
      </c>
      <c r="T318" s="29">
        <v>0</v>
      </c>
      <c r="U318" s="29">
        <v>0</v>
      </c>
      <c r="V318" s="29">
        <v>0</v>
      </c>
      <c r="W318" s="29">
        <v>0.09</v>
      </c>
      <c r="X318" s="29">
        <v>0.06</v>
      </c>
      <c r="Y318" s="29" t="s">
        <v>42</v>
      </c>
    </row>
    <row r="319" spans="1:25" x14ac:dyDescent="0.25">
      <c r="A319">
        <v>883</v>
      </c>
      <c r="B319" t="s">
        <v>316</v>
      </c>
      <c r="C319" t="s">
        <v>176</v>
      </c>
      <c r="D319" s="28">
        <v>30</v>
      </c>
      <c r="E319" s="29">
        <v>0.94</v>
      </c>
      <c r="F319" s="29">
        <v>0.94</v>
      </c>
      <c r="G319" s="29">
        <v>0.13</v>
      </c>
      <c r="H319" s="29">
        <v>0</v>
      </c>
      <c r="I319" s="29">
        <v>0</v>
      </c>
      <c r="J319" s="29">
        <v>0</v>
      </c>
      <c r="K319" s="29">
        <v>0</v>
      </c>
      <c r="L319" s="29">
        <v>0</v>
      </c>
      <c r="M319" s="29">
        <v>0</v>
      </c>
      <c r="N319" s="29">
        <v>0.81</v>
      </c>
      <c r="O319" s="29">
        <v>0</v>
      </c>
      <c r="P319" s="29">
        <v>0</v>
      </c>
      <c r="Q319" s="29">
        <v>0</v>
      </c>
      <c r="R319" s="29">
        <v>0</v>
      </c>
      <c r="S319" s="29">
        <v>0</v>
      </c>
      <c r="T319" s="29">
        <v>0</v>
      </c>
      <c r="U319" s="29">
        <v>0</v>
      </c>
      <c r="V319" s="29">
        <v>0</v>
      </c>
      <c r="W319" s="29" t="s">
        <v>42</v>
      </c>
      <c r="X319" s="29">
        <v>0</v>
      </c>
      <c r="Y319" s="29">
        <v>0</v>
      </c>
    </row>
    <row r="320" spans="1:25" x14ac:dyDescent="0.25">
      <c r="A320">
        <v>880</v>
      </c>
      <c r="B320" t="s">
        <v>317</v>
      </c>
      <c r="C320" t="s">
        <v>184</v>
      </c>
      <c r="D320" s="28">
        <v>40</v>
      </c>
      <c r="E320" s="29">
        <v>0.93</v>
      </c>
      <c r="F320" s="29">
        <v>0.93</v>
      </c>
      <c r="G320" s="29">
        <v>0.39</v>
      </c>
      <c r="H320" s="29">
        <v>0</v>
      </c>
      <c r="I320" s="29" t="s">
        <v>42</v>
      </c>
      <c r="J320" s="29" t="s">
        <v>42</v>
      </c>
      <c r="K320" s="29">
        <v>0</v>
      </c>
      <c r="L320" s="29" t="s">
        <v>42</v>
      </c>
      <c r="M320" s="29">
        <v>0</v>
      </c>
      <c r="N320" s="29">
        <v>0.41</v>
      </c>
      <c r="O320" s="29" t="s">
        <v>42</v>
      </c>
      <c r="P320" s="29">
        <v>0</v>
      </c>
      <c r="Q320" s="29">
        <v>0</v>
      </c>
      <c r="R320" s="29">
        <v>0</v>
      </c>
      <c r="S320" s="29">
        <v>0</v>
      </c>
      <c r="T320" s="29">
        <v>0</v>
      </c>
      <c r="U320" s="29">
        <v>0</v>
      </c>
      <c r="V320" s="29">
        <v>0</v>
      </c>
      <c r="W320" s="29" t="s">
        <v>42</v>
      </c>
      <c r="X320" s="29">
        <v>0</v>
      </c>
      <c r="Y320" s="29" t="s">
        <v>42</v>
      </c>
    </row>
    <row r="321" spans="1:25" x14ac:dyDescent="0.25">
      <c r="A321">
        <v>211</v>
      </c>
      <c r="B321" t="s">
        <v>318</v>
      </c>
      <c r="C321" t="s">
        <v>178</v>
      </c>
      <c r="D321" s="28">
        <v>40</v>
      </c>
      <c r="E321" s="29">
        <v>0.83</v>
      </c>
      <c r="F321" s="29">
        <v>0.78</v>
      </c>
      <c r="G321" s="29">
        <v>0.17</v>
      </c>
      <c r="H321" s="29">
        <v>0</v>
      </c>
      <c r="I321" s="29" t="s">
        <v>42</v>
      </c>
      <c r="J321" s="29">
        <v>0</v>
      </c>
      <c r="K321" s="29">
        <v>0</v>
      </c>
      <c r="L321" s="29">
        <v>0</v>
      </c>
      <c r="M321" s="29" t="s">
        <v>42</v>
      </c>
      <c r="N321" s="29">
        <v>0.53</v>
      </c>
      <c r="O321" s="29" t="s">
        <v>42</v>
      </c>
      <c r="P321" s="29">
        <v>0</v>
      </c>
      <c r="Q321" s="29">
        <v>0</v>
      </c>
      <c r="R321" s="29" t="s">
        <v>42</v>
      </c>
      <c r="S321" s="29">
        <v>0</v>
      </c>
      <c r="T321" s="29">
        <v>0</v>
      </c>
      <c r="U321" s="29" t="s">
        <v>42</v>
      </c>
      <c r="V321" s="29" t="s">
        <v>42</v>
      </c>
      <c r="W321" s="29">
        <v>0.08</v>
      </c>
      <c r="X321" s="29" t="s">
        <v>42</v>
      </c>
      <c r="Y321" s="29" t="s">
        <v>42</v>
      </c>
    </row>
    <row r="322" spans="1:25" x14ac:dyDescent="0.25">
      <c r="A322">
        <v>358</v>
      </c>
      <c r="B322" t="s">
        <v>319</v>
      </c>
      <c r="C322" t="s">
        <v>168</v>
      </c>
      <c r="D322" s="28">
        <v>60</v>
      </c>
      <c r="E322" s="29">
        <v>0.84</v>
      </c>
      <c r="F322" s="29">
        <v>0.8</v>
      </c>
      <c r="G322" s="29">
        <v>0.28000000000000003</v>
      </c>
      <c r="H322" s="29">
        <v>0</v>
      </c>
      <c r="I322" s="29">
        <v>0</v>
      </c>
      <c r="J322" s="29">
        <v>0</v>
      </c>
      <c r="K322" s="29" t="s">
        <v>42</v>
      </c>
      <c r="L322" s="29">
        <v>0</v>
      </c>
      <c r="M322" s="29" t="s">
        <v>42</v>
      </c>
      <c r="N322" s="29">
        <v>0.48</v>
      </c>
      <c r="O322" s="29" t="s">
        <v>42</v>
      </c>
      <c r="P322" s="29">
        <v>0</v>
      </c>
      <c r="Q322" s="29">
        <v>0</v>
      </c>
      <c r="R322" s="29" t="s">
        <v>42</v>
      </c>
      <c r="S322" s="29" t="s">
        <v>42</v>
      </c>
      <c r="T322" s="29">
        <v>0</v>
      </c>
      <c r="U322" s="29">
        <v>0</v>
      </c>
      <c r="V322" s="29" t="s">
        <v>42</v>
      </c>
      <c r="W322" s="29">
        <v>0.1</v>
      </c>
      <c r="X322" s="29">
        <v>7.0000000000000007E-2</v>
      </c>
      <c r="Y322" s="29">
        <v>0</v>
      </c>
    </row>
    <row r="323" spans="1:25" x14ac:dyDescent="0.25">
      <c r="A323">
        <v>384</v>
      </c>
      <c r="B323" t="s">
        <v>320</v>
      </c>
      <c r="C323" t="s">
        <v>170</v>
      </c>
      <c r="D323" s="28">
        <v>60</v>
      </c>
      <c r="E323" s="29">
        <v>0.74</v>
      </c>
      <c r="F323" s="29">
        <v>0.74</v>
      </c>
      <c r="G323" s="29">
        <v>0.33</v>
      </c>
      <c r="H323" s="29">
        <v>0</v>
      </c>
      <c r="I323" s="29" t="s">
        <v>42</v>
      </c>
      <c r="J323" s="29">
        <v>0.14000000000000001</v>
      </c>
      <c r="K323" s="29">
        <v>0</v>
      </c>
      <c r="L323" s="29">
        <v>0</v>
      </c>
      <c r="M323" s="29" t="s">
        <v>42</v>
      </c>
      <c r="N323" s="29">
        <v>0.22</v>
      </c>
      <c r="O323" s="29">
        <v>0</v>
      </c>
      <c r="P323" s="29">
        <v>0</v>
      </c>
      <c r="Q323" s="29">
        <v>0</v>
      </c>
      <c r="R323" s="29">
        <v>0</v>
      </c>
      <c r="S323" s="29">
        <v>0</v>
      </c>
      <c r="T323" s="29">
        <v>0</v>
      </c>
      <c r="U323" s="29">
        <v>0</v>
      </c>
      <c r="V323" s="29">
        <v>0</v>
      </c>
      <c r="W323" s="29">
        <v>7.0000000000000007E-2</v>
      </c>
      <c r="X323" s="29">
        <v>0.14000000000000001</v>
      </c>
      <c r="Y323" s="29">
        <v>0.05</v>
      </c>
    </row>
    <row r="324" spans="1:25" x14ac:dyDescent="0.25">
      <c r="A324">
        <v>335</v>
      </c>
      <c r="B324" t="s">
        <v>321</v>
      </c>
      <c r="C324" t="s">
        <v>174</v>
      </c>
      <c r="D324" s="28">
        <v>50</v>
      </c>
      <c r="E324" s="29">
        <v>0.87</v>
      </c>
      <c r="F324" s="29">
        <v>0.79</v>
      </c>
      <c r="G324" s="29">
        <v>0.17</v>
      </c>
      <c r="H324" s="29">
        <v>0</v>
      </c>
      <c r="I324" s="29">
        <v>0</v>
      </c>
      <c r="J324" s="29">
        <v>0</v>
      </c>
      <c r="K324" s="29">
        <v>0</v>
      </c>
      <c r="L324" s="29">
        <v>0</v>
      </c>
      <c r="M324" s="29">
        <v>0</v>
      </c>
      <c r="N324" s="29">
        <v>0.62</v>
      </c>
      <c r="O324" s="29" t="s">
        <v>42</v>
      </c>
      <c r="P324" s="29">
        <v>0</v>
      </c>
      <c r="Q324" s="29">
        <v>0</v>
      </c>
      <c r="R324" s="29" t="s">
        <v>42</v>
      </c>
      <c r="S324" s="29" t="s">
        <v>42</v>
      </c>
      <c r="T324" s="29">
        <v>0</v>
      </c>
      <c r="U324" s="29" t="s">
        <v>42</v>
      </c>
      <c r="V324" s="29" t="s">
        <v>42</v>
      </c>
      <c r="W324" s="29">
        <v>0.08</v>
      </c>
      <c r="X324" s="29" t="s">
        <v>42</v>
      </c>
      <c r="Y324" s="29" t="s">
        <v>42</v>
      </c>
    </row>
    <row r="325" spans="1:25" x14ac:dyDescent="0.25">
      <c r="A325">
        <v>320</v>
      </c>
      <c r="B325" t="s">
        <v>322</v>
      </c>
      <c r="C325" t="s">
        <v>180</v>
      </c>
      <c r="D325" s="28">
        <v>60</v>
      </c>
      <c r="E325" s="29">
        <v>0.97</v>
      </c>
      <c r="F325" s="29">
        <v>0.97</v>
      </c>
      <c r="G325" s="29">
        <v>0.13</v>
      </c>
      <c r="H325" s="29">
        <v>0</v>
      </c>
      <c r="I325" s="29" t="s">
        <v>42</v>
      </c>
      <c r="J325" s="29" t="s">
        <v>42</v>
      </c>
      <c r="K325" s="29" t="s">
        <v>42</v>
      </c>
      <c r="L325" s="29">
        <v>0</v>
      </c>
      <c r="M325" s="29">
        <v>0</v>
      </c>
      <c r="N325" s="29">
        <v>0.78</v>
      </c>
      <c r="O325" s="29">
        <v>0</v>
      </c>
      <c r="P325" s="29">
        <v>0</v>
      </c>
      <c r="Q325" s="29">
        <v>0</v>
      </c>
      <c r="R325" s="29">
        <v>0</v>
      </c>
      <c r="S325" s="29">
        <v>0</v>
      </c>
      <c r="T325" s="29">
        <v>0</v>
      </c>
      <c r="U325" s="29">
        <v>0</v>
      </c>
      <c r="V325" s="29">
        <v>0</v>
      </c>
      <c r="W325" s="29" t="s">
        <v>42</v>
      </c>
      <c r="X325" s="29">
        <v>0</v>
      </c>
      <c r="Y325" s="29">
        <v>0</v>
      </c>
    </row>
    <row r="326" spans="1:25" x14ac:dyDescent="0.25">
      <c r="A326">
        <v>212</v>
      </c>
      <c r="B326" t="s">
        <v>323</v>
      </c>
      <c r="C326" t="s">
        <v>178</v>
      </c>
      <c r="D326" s="28">
        <v>80</v>
      </c>
      <c r="E326" s="29">
        <v>0.97</v>
      </c>
      <c r="F326" s="29">
        <v>0.96</v>
      </c>
      <c r="G326" s="29">
        <v>0.19</v>
      </c>
      <c r="H326" s="29">
        <v>0</v>
      </c>
      <c r="I326" s="29" t="s">
        <v>42</v>
      </c>
      <c r="J326" s="29">
        <v>0</v>
      </c>
      <c r="K326" s="29">
        <v>0</v>
      </c>
      <c r="L326" s="29">
        <v>0</v>
      </c>
      <c r="M326" s="29" t="s">
        <v>42</v>
      </c>
      <c r="N326" s="29">
        <v>0.75</v>
      </c>
      <c r="O326" s="29" t="s">
        <v>42</v>
      </c>
      <c r="P326" s="29">
        <v>0</v>
      </c>
      <c r="Q326" s="29">
        <v>0</v>
      </c>
      <c r="R326" s="29" t="s">
        <v>42</v>
      </c>
      <c r="S326" s="29" t="s">
        <v>42</v>
      </c>
      <c r="T326" s="29">
        <v>0</v>
      </c>
      <c r="U326" s="29">
        <v>0</v>
      </c>
      <c r="V326" s="29">
        <v>0</v>
      </c>
      <c r="W326" s="29" t="s">
        <v>42</v>
      </c>
      <c r="X326" s="29">
        <v>0</v>
      </c>
      <c r="Y326" s="29" t="s">
        <v>42</v>
      </c>
    </row>
    <row r="327" spans="1:25" x14ac:dyDescent="0.25">
      <c r="A327">
        <v>877</v>
      </c>
      <c r="B327" t="s">
        <v>324</v>
      </c>
      <c r="C327" t="s">
        <v>168</v>
      </c>
      <c r="D327" s="28">
        <v>50</v>
      </c>
      <c r="E327" s="29">
        <v>0.66</v>
      </c>
      <c r="F327" s="29">
        <v>0.64</v>
      </c>
      <c r="G327" s="29">
        <v>0.24</v>
      </c>
      <c r="H327" s="29" t="s">
        <v>42</v>
      </c>
      <c r="I327" s="29" t="s">
        <v>42</v>
      </c>
      <c r="J327" s="29">
        <v>0</v>
      </c>
      <c r="K327" s="29">
        <v>0</v>
      </c>
      <c r="L327" s="29" t="s">
        <v>42</v>
      </c>
      <c r="M327" s="29">
        <v>0</v>
      </c>
      <c r="N327" s="29">
        <v>0.32</v>
      </c>
      <c r="O327" s="29" t="s">
        <v>42</v>
      </c>
      <c r="P327" s="29">
        <v>0</v>
      </c>
      <c r="Q327" s="29">
        <v>0</v>
      </c>
      <c r="R327" s="29" t="s">
        <v>42</v>
      </c>
      <c r="S327" s="29">
        <v>0</v>
      </c>
      <c r="T327" s="29" t="s">
        <v>42</v>
      </c>
      <c r="U327" s="29">
        <v>0</v>
      </c>
      <c r="V327" s="29">
        <v>0</v>
      </c>
      <c r="W327" s="29">
        <v>0.2</v>
      </c>
      <c r="X327" s="29">
        <v>0.14000000000000001</v>
      </c>
      <c r="Y327" s="29">
        <v>0</v>
      </c>
    </row>
    <row r="328" spans="1:25" x14ac:dyDescent="0.25">
      <c r="A328">
        <v>937</v>
      </c>
      <c r="B328" t="s">
        <v>325</v>
      </c>
      <c r="C328" t="s">
        <v>174</v>
      </c>
      <c r="D328" s="28">
        <v>120</v>
      </c>
      <c r="E328" s="29">
        <v>0.89</v>
      </c>
      <c r="F328" s="29">
        <v>0.89</v>
      </c>
      <c r="G328" s="29">
        <v>0.19</v>
      </c>
      <c r="H328" s="29">
        <v>0</v>
      </c>
      <c r="I328" s="29">
        <v>0</v>
      </c>
      <c r="J328" s="29" t="s">
        <v>42</v>
      </c>
      <c r="K328" s="29" t="s">
        <v>42</v>
      </c>
      <c r="L328" s="29">
        <v>0.05</v>
      </c>
      <c r="M328" s="29">
        <v>0</v>
      </c>
      <c r="N328" s="29">
        <v>0.63</v>
      </c>
      <c r="O328" s="29">
        <v>0</v>
      </c>
      <c r="P328" s="29">
        <v>0</v>
      </c>
      <c r="Q328" s="29">
        <v>0</v>
      </c>
      <c r="R328" s="29">
        <v>0</v>
      </c>
      <c r="S328" s="29">
        <v>0</v>
      </c>
      <c r="T328" s="29">
        <v>0</v>
      </c>
      <c r="U328" s="29">
        <v>0</v>
      </c>
      <c r="V328" s="29">
        <v>0</v>
      </c>
      <c r="W328" s="29">
        <v>0.03</v>
      </c>
      <c r="X328" s="29">
        <v>0.05</v>
      </c>
      <c r="Y328" s="29">
        <v>0.03</v>
      </c>
    </row>
    <row r="329" spans="1:25" x14ac:dyDescent="0.25">
      <c r="A329">
        <v>869</v>
      </c>
      <c r="B329" t="s">
        <v>326</v>
      </c>
      <c r="C329" t="s">
        <v>182</v>
      </c>
      <c r="D329" s="28">
        <v>60</v>
      </c>
      <c r="E329" s="29">
        <v>0.98</v>
      </c>
      <c r="F329" s="29">
        <v>0.98</v>
      </c>
      <c r="G329" s="29">
        <v>0.09</v>
      </c>
      <c r="H329" s="29">
        <v>0</v>
      </c>
      <c r="I329" s="29" t="s">
        <v>42</v>
      </c>
      <c r="J329" s="29">
        <v>0</v>
      </c>
      <c r="K329" s="29">
        <v>0</v>
      </c>
      <c r="L329" s="29">
        <v>0</v>
      </c>
      <c r="M329" s="29" t="s">
        <v>42</v>
      </c>
      <c r="N329" s="29">
        <v>0.85</v>
      </c>
      <c r="O329" s="29" t="s">
        <v>42</v>
      </c>
      <c r="P329" s="29">
        <v>0</v>
      </c>
      <c r="Q329" s="29">
        <v>0</v>
      </c>
      <c r="R329" s="29">
        <v>0</v>
      </c>
      <c r="S329" s="29">
        <v>0</v>
      </c>
      <c r="T329" s="29">
        <v>0</v>
      </c>
      <c r="U329" s="29">
        <v>0</v>
      </c>
      <c r="V329" s="29">
        <v>0</v>
      </c>
      <c r="W329" s="29">
        <v>0</v>
      </c>
      <c r="X329" s="29">
        <v>0</v>
      </c>
      <c r="Y329" s="29" t="s">
        <v>42</v>
      </c>
    </row>
    <row r="330" spans="1:25" x14ac:dyDescent="0.25">
      <c r="A330">
        <v>938</v>
      </c>
      <c r="B330" t="s">
        <v>327</v>
      </c>
      <c r="C330" t="s">
        <v>182</v>
      </c>
      <c r="D330" s="28">
        <v>150</v>
      </c>
      <c r="E330" s="29">
        <v>0.9</v>
      </c>
      <c r="F330" s="29">
        <v>0.89</v>
      </c>
      <c r="G330" s="29">
        <v>0.31</v>
      </c>
      <c r="H330" s="29">
        <v>0</v>
      </c>
      <c r="I330" s="29">
        <v>0</v>
      </c>
      <c r="J330" s="29" t="s">
        <v>42</v>
      </c>
      <c r="K330" s="29" t="s">
        <v>42</v>
      </c>
      <c r="L330" s="29" t="s">
        <v>42</v>
      </c>
      <c r="M330" s="29" t="s">
        <v>42</v>
      </c>
      <c r="N330" s="29">
        <v>0.54</v>
      </c>
      <c r="O330" s="29">
        <v>0</v>
      </c>
      <c r="P330" s="29">
        <v>0</v>
      </c>
      <c r="Q330" s="29">
        <v>0</v>
      </c>
      <c r="R330" s="29" t="s">
        <v>42</v>
      </c>
      <c r="S330" s="29" t="s">
        <v>42</v>
      </c>
      <c r="T330" s="29" t="s">
        <v>42</v>
      </c>
      <c r="U330" s="29">
        <v>0</v>
      </c>
      <c r="V330" s="29">
        <v>0</v>
      </c>
      <c r="W330" s="29">
        <v>0.06</v>
      </c>
      <c r="X330" s="29">
        <v>0.02</v>
      </c>
      <c r="Y330" s="29">
        <v>0.02</v>
      </c>
    </row>
    <row r="331" spans="1:25" x14ac:dyDescent="0.25">
      <c r="A331">
        <v>213</v>
      </c>
      <c r="B331" t="s">
        <v>328</v>
      </c>
      <c r="C331" t="s">
        <v>178</v>
      </c>
      <c r="D331" s="28">
        <v>10</v>
      </c>
      <c r="E331" s="29">
        <v>1</v>
      </c>
      <c r="F331" s="29">
        <v>1</v>
      </c>
      <c r="G331" s="29">
        <v>0.5</v>
      </c>
      <c r="H331" s="29">
        <v>0</v>
      </c>
      <c r="I331" s="29">
        <v>0</v>
      </c>
      <c r="J331" s="29">
        <v>0</v>
      </c>
      <c r="K331" s="29">
        <v>0</v>
      </c>
      <c r="L331" s="29">
        <v>0</v>
      </c>
      <c r="M331" s="29">
        <v>0</v>
      </c>
      <c r="N331" s="29">
        <v>0.5</v>
      </c>
      <c r="O331" s="29">
        <v>0</v>
      </c>
      <c r="P331" s="29">
        <v>0</v>
      </c>
      <c r="Q331" s="29">
        <v>0</v>
      </c>
      <c r="R331" s="29">
        <v>0</v>
      </c>
      <c r="S331" s="29">
        <v>0</v>
      </c>
      <c r="T331" s="29">
        <v>0</v>
      </c>
      <c r="U331" s="29">
        <v>0</v>
      </c>
      <c r="V331" s="29">
        <v>0</v>
      </c>
      <c r="W331" s="29">
        <v>0</v>
      </c>
      <c r="X331" s="29">
        <v>0</v>
      </c>
      <c r="Y331" s="29">
        <v>0</v>
      </c>
    </row>
    <row r="332" spans="1:25" x14ac:dyDescent="0.25">
      <c r="A332">
        <v>359</v>
      </c>
      <c r="B332" t="s">
        <v>329</v>
      </c>
      <c r="C332" t="s">
        <v>168</v>
      </c>
      <c r="D332" s="28">
        <v>60</v>
      </c>
      <c r="E332" s="29">
        <v>0.88</v>
      </c>
      <c r="F332" s="29">
        <v>0.83</v>
      </c>
      <c r="G332" s="29">
        <v>0.15</v>
      </c>
      <c r="H332" s="29">
        <v>0</v>
      </c>
      <c r="I332" s="29" t="s">
        <v>42</v>
      </c>
      <c r="J332" s="29">
        <v>0</v>
      </c>
      <c r="K332" s="29">
        <v>0</v>
      </c>
      <c r="L332" s="29">
        <v>0</v>
      </c>
      <c r="M332" s="29">
        <v>0</v>
      </c>
      <c r="N332" s="29">
        <v>0.67</v>
      </c>
      <c r="O332" s="29" t="s">
        <v>42</v>
      </c>
      <c r="P332" s="29">
        <v>0</v>
      </c>
      <c r="Q332" s="29">
        <v>0</v>
      </c>
      <c r="R332" s="29">
        <v>0</v>
      </c>
      <c r="S332" s="29">
        <v>0</v>
      </c>
      <c r="T332" s="29">
        <v>0</v>
      </c>
      <c r="U332" s="29">
        <v>0</v>
      </c>
      <c r="V332" s="29">
        <v>0.05</v>
      </c>
      <c r="W332" s="29">
        <v>0.08</v>
      </c>
      <c r="X332" s="29" t="s">
        <v>42</v>
      </c>
      <c r="Y332" s="29">
        <v>0</v>
      </c>
    </row>
    <row r="333" spans="1:25" x14ac:dyDescent="0.25">
      <c r="A333">
        <v>865</v>
      </c>
      <c r="B333" t="s">
        <v>330</v>
      </c>
      <c r="C333" t="s">
        <v>184</v>
      </c>
      <c r="D333" s="28">
        <v>90</v>
      </c>
      <c r="E333" s="29">
        <v>0.82</v>
      </c>
      <c r="F333" s="29">
        <v>0.81</v>
      </c>
      <c r="G333" s="29">
        <v>0.44</v>
      </c>
      <c r="H333" s="29">
        <v>0</v>
      </c>
      <c r="I333" s="29">
        <v>0</v>
      </c>
      <c r="J333" s="29" t="s">
        <v>42</v>
      </c>
      <c r="K333" s="29">
        <v>0</v>
      </c>
      <c r="L333" s="29">
        <v>0.05</v>
      </c>
      <c r="M333" s="29">
        <v>0</v>
      </c>
      <c r="N333" s="29">
        <v>0.32</v>
      </c>
      <c r="O333" s="29">
        <v>0</v>
      </c>
      <c r="P333" s="29">
        <v>0</v>
      </c>
      <c r="Q333" s="29">
        <v>0</v>
      </c>
      <c r="R333" s="29">
        <v>0</v>
      </c>
      <c r="S333" s="29">
        <v>0</v>
      </c>
      <c r="T333" s="29">
        <v>0</v>
      </c>
      <c r="U333" s="29">
        <v>0</v>
      </c>
      <c r="V333" s="29" t="s">
        <v>42</v>
      </c>
      <c r="W333" s="29">
        <v>0.08</v>
      </c>
      <c r="X333" s="29">
        <v>0.06</v>
      </c>
      <c r="Y333" s="29">
        <v>0.04</v>
      </c>
    </row>
    <row r="334" spans="1:25" x14ac:dyDescent="0.25">
      <c r="A334">
        <v>868</v>
      </c>
      <c r="B334" t="s">
        <v>331</v>
      </c>
      <c r="C334" t="s">
        <v>182</v>
      </c>
      <c r="D334" s="28">
        <v>20</v>
      </c>
      <c r="E334" s="29">
        <v>0.95</v>
      </c>
      <c r="F334" s="29">
        <v>0.95</v>
      </c>
      <c r="G334" s="29" t="s">
        <v>42</v>
      </c>
      <c r="H334" s="29">
        <v>0</v>
      </c>
      <c r="I334" s="29">
        <v>0</v>
      </c>
      <c r="J334" s="29">
        <v>0</v>
      </c>
      <c r="K334" s="29">
        <v>0</v>
      </c>
      <c r="L334" s="29">
        <v>0</v>
      </c>
      <c r="M334" s="29">
        <v>0</v>
      </c>
      <c r="N334" s="29">
        <v>0.86</v>
      </c>
      <c r="O334" s="29" t="s">
        <v>42</v>
      </c>
      <c r="P334" s="29">
        <v>0</v>
      </c>
      <c r="Q334" s="29">
        <v>0</v>
      </c>
      <c r="R334" s="29">
        <v>0</v>
      </c>
      <c r="S334" s="29">
        <v>0</v>
      </c>
      <c r="T334" s="29">
        <v>0</v>
      </c>
      <c r="U334" s="29">
        <v>0</v>
      </c>
      <c r="V334" s="29">
        <v>0</v>
      </c>
      <c r="W334" s="29" t="s">
        <v>42</v>
      </c>
      <c r="X334" s="29">
        <v>0</v>
      </c>
      <c r="Y334" s="29">
        <v>0</v>
      </c>
    </row>
    <row r="335" spans="1:25" x14ac:dyDescent="0.25">
      <c r="A335">
        <v>344</v>
      </c>
      <c r="B335" t="s">
        <v>332</v>
      </c>
      <c r="C335" t="s">
        <v>168</v>
      </c>
      <c r="D335" s="28">
        <v>100</v>
      </c>
      <c r="E335" s="29">
        <v>0.88</v>
      </c>
      <c r="F335" s="29">
        <v>0.84</v>
      </c>
      <c r="G335" s="29">
        <v>0.18</v>
      </c>
      <c r="H335" s="29">
        <v>0</v>
      </c>
      <c r="I335" s="29">
        <v>0.05</v>
      </c>
      <c r="J335" s="29">
        <v>0</v>
      </c>
      <c r="K335" s="29" t="s">
        <v>42</v>
      </c>
      <c r="L335" s="29">
        <v>0</v>
      </c>
      <c r="M335" s="29" t="s">
        <v>42</v>
      </c>
      <c r="N335" s="29">
        <v>0.59</v>
      </c>
      <c r="O335" s="29">
        <v>0</v>
      </c>
      <c r="P335" s="29">
        <v>0</v>
      </c>
      <c r="Q335" s="29">
        <v>0</v>
      </c>
      <c r="R335" s="29" t="s">
        <v>42</v>
      </c>
      <c r="S335" s="29" t="s">
        <v>42</v>
      </c>
      <c r="T335" s="29">
        <v>0</v>
      </c>
      <c r="U335" s="29">
        <v>0</v>
      </c>
      <c r="V335" s="29">
        <v>0.03</v>
      </c>
      <c r="W335" s="29">
        <v>0.09</v>
      </c>
      <c r="X335" s="29">
        <v>0.03</v>
      </c>
      <c r="Y335" s="29">
        <v>0</v>
      </c>
    </row>
    <row r="336" spans="1:25" x14ac:dyDescent="0.25">
      <c r="A336">
        <v>872</v>
      </c>
      <c r="B336" t="s">
        <v>333</v>
      </c>
      <c r="C336" t="s">
        <v>182</v>
      </c>
      <c r="D336" s="28">
        <v>40</v>
      </c>
      <c r="E336" s="29">
        <v>0.86</v>
      </c>
      <c r="F336" s="29">
        <v>0.79</v>
      </c>
      <c r="G336" s="29">
        <v>0.28999999999999998</v>
      </c>
      <c r="H336" s="29">
        <v>0</v>
      </c>
      <c r="I336" s="29" t="s">
        <v>42</v>
      </c>
      <c r="J336" s="29">
        <v>0</v>
      </c>
      <c r="K336" s="29">
        <v>0</v>
      </c>
      <c r="L336" s="29">
        <v>0</v>
      </c>
      <c r="M336" s="29" t="s">
        <v>42</v>
      </c>
      <c r="N336" s="29">
        <v>0.4</v>
      </c>
      <c r="O336" s="29" t="s">
        <v>42</v>
      </c>
      <c r="P336" s="29">
        <v>0</v>
      </c>
      <c r="Q336" s="29">
        <v>0</v>
      </c>
      <c r="R336" s="29" t="s">
        <v>42</v>
      </c>
      <c r="S336" s="29" t="s">
        <v>42</v>
      </c>
      <c r="T336" s="29">
        <v>0</v>
      </c>
      <c r="U336" s="29">
        <v>0</v>
      </c>
      <c r="V336" s="29" t="s">
        <v>42</v>
      </c>
      <c r="W336" s="29">
        <v>0.12</v>
      </c>
      <c r="X336" s="29" t="s">
        <v>42</v>
      </c>
      <c r="Y336" s="29">
        <v>0</v>
      </c>
    </row>
    <row r="337" spans="1:25" x14ac:dyDescent="0.25">
      <c r="A337">
        <v>336</v>
      </c>
      <c r="B337" t="s">
        <v>334</v>
      </c>
      <c r="C337" t="s">
        <v>174</v>
      </c>
      <c r="D337" s="28">
        <v>60</v>
      </c>
      <c r="E337" s="29">
        <v>0.91</v>
      </c>
      <c r="F337" s="29">
        <v>0.86</v>
      </c>
      <c r="G337" s="29">
        <v>0.3</v>
      </c>
      <c r="H337" s="29">
        <v>0</v>
      </c>
      <c r="I337" s="29">
        <v>7.0000000000000007E-2</v>
      </c>
      <c r="J337" s="29">
        <v>0</v>
      </c>
      <c r="K337" s="29">
        <v>0</v>
      </c>
      <c r="L337" s="29">
        <v>0</v>
      </c>
      <c r="M337" s="29">
        <v>0</v>
      </c>
      <c r="N337" s="29">
        <v>0.48</v>
      </c>
      <c r="O337" s="29">
        <v>0</v>
      </c>
      <c r="P337" s="29">
        <v>0</v>
      </c>
      <c r="Q337" s="29">
        <v>0</v>
      </c>
      <c r="R337" s="29" t="s">
        <v>42</v>
      </c>
      <c r="S337" s="29" t="s">
        <v>42</v>
      </c>
      <c r="T337" s="29">
        <v>0</v>
      </c>
      <c r="U337" s="29">
        <v>0</v>
      </c>
      <c r="V337" s="29" t="s">
        <v>42</v>
      </c>
      <c r="W337" s="29" t="s">
        <v>42</v>
      </c>
      <c r="X337" s="29">
        <v>7.0000000000000007E-2</v>
      </c>
      <c r="Y337" s="29">
        <v>0</v>
      </c>
    </row>
    <row r="338" spans="1:25" x14ac:dyDescent="0.25">
      <c r="A338">
        <v>885</v>
      </c>
      <c r="B338" t="s">
        <v>335</v>
      </c>
      <c r="C338" t="s">
        <v>174</v>
      </c>
      <c r="D338" s="28">
        <v>100</v>
      </c>
      <c r="E338" s="29">
        <v>0.91</v>
      </c>
      <c r="F338" s="29">
        <v>0.88</v>
      </c>
      <c r="G338" s="29">
        <v>0.12</v>
      </c>
      <c r="H338" s="29">
        <v>0</v>
      </c>
      <c r="I338" s="29">
        <v>0.05</v>
      </c>
      <c r="J338" s="29">
        <v>0</v>
      </c>
      <c r="K338" s="29" t="s">
        <v>42</v>
      </c>
      <c r="L338" s="29" t="s">
        <v>42</v>
      </c>
      <c r="M338" s="29" t="s">
        <v>42</v>
      </c>
      <c r="N338" s="29">
        <v>0.68</v>
      </c>
      <c r="O338" s="29">
        <v>0.03</v>
      </c>
      <c r="P338" s="29">
        <v>0</v>
      </c>
      <c r="Q338" s="29">
        <v>0</v>
      </c>
      <c r="R338" s="29">
        <v>0.03</v>
      </c>
      <c r="S338" s="29" t="s">
        <v>42</v>
      </c>
      <c r="T338" s="29">
        <v>0</v>
      </c>
      <c r="U338" s="29" t="s">
        <v>42</v>
      </c>
      <c r="V338" s="29" t="s">
        <v>42</v>
      </c>
      <c r="W338" s="29" t="s">
        <v>42</v>
      </c>
      <c r="X338" s="29">
        <v>0.05</v>
      </c>
      <c r="Y338" s="29" t="s">
        <v>42</v>
      </c>
    </row>
    <row r="339" spans="1:25" x14ac:dyDescent="0.25">
      <c r="A339">
        <v>816</v>
      </c>
      <c r="B339" t="s">
        <v>336</v>
      </c>
      <c r="C339" t="s">
        <v>170</v>
      </c>
      <c r="D339" s="28">
        <v>20</v>
      </c>
      <c r="E339" s="29">
        <v>1</v>
      </c>
      <c r="F339" s="29">
        <v>1</v>
      </c>
      <c r="G339" s="29">
        <v>0</v>
      </c>
      <c r="H339" s="29">
        <v>0</v>
      </c>
      <c r="I339" s="29">
        <v>0</v>
      </c>
      <c r="J339" s="29">
        <v>0</v>
      </c>
      <c r="K339" s="29">
        <v>0</v>
      </c>
      <c r="L339" s="29">
        <v>0</v>
      </c>
      <c r="M339" s="29">
        <v>0</v>
      </c>
      <c r="N339" s="29">
        <v>1</v>
      </c>
      <c r="O339" s="29">
        <v>0</v>
      </c>
      <c r="P339" s="29">
        <v>0</v>
      </c>
      <c r="Q339" s="29">
        <v>0</v>
      </c>
      <c r="R339" s="29">
        <v>0</v>
      </c>
      <c r="S339" s="29">
        <v>0</v>
      </c>
      <c r="T339" s="29">
        <v>0</v>
      </c>
      <c r="U339" s="29">
        <v>0</v>
      </c>
      <c r="V339" s="29">
        <v>0</v>
      </c>
      <c r="W339" s="29">
        <v>0</v>
      </c>
      <c r="X339" s="29">
        <v>0</v>
      </c>
      <c r="Y339" s="29">
        <v>0</v>
      </c>
    </row>
    <row r="344" spans="1:25" x14ac:dyDescent="0.25">
      <c r="A344" t="s">
        <v>359</v>
      </c>
    </row>
    <row r="345" spans="1:25" x14ac:dyDescent="0.25">
      <c r="A345" t="s">
        <v>141</v>
      </c>
      <c r="B345" t="s">
        <v>142</v>
      </c>
      <c r="C345" t="s">
        <v>143</v>
      </c>
      <c r="D345" t="s">
        <v>338</v>
      </c>
      <c r="E345" t="s">
        <v>339</v>
      </c>
      <c r="F345" t="s">
        <v>340</v>
      </c>
      <c r="G345" t="s">
        <v>147</v>
      </c>
      <c r="H345" t="s">
        <v>19</v>
      </c>
      <c r="I345" t="s">
        <v>341</v>
      </c>
      <c r="J345" t="s">
        <v>149</v>
      </c>
      <c r="K345" t="s">
        <v>150</v>
      </c>
      <c r="L345" t="s">
        <v>342</v>
      </c>
      <c r="M345" t="s">
        <v>343</v>
      </c>
      <c r="N345" t="s">
        <v>344</v>
      </c>
      <c r="O345" t="s">
        <v>345</v>
      </c>
      <c r="P345" t="s">
        <v>155</v>
      </c>
      <c r="Q345" t="s">
        <v>346</v>
      </c>
      <c r="R345" t="s">
        <v>347</v>
      </c>
      <c r="S345" t="s">
        <v>348</v>
      </c>
      <c r="T345" t="s">
        <v>349</v>
      </c>
      <c r="U345" t="s">
        <v>350</v>
      </c>
      <c r="V345" t="s">
        <v>351</v>
      </c>
      <c r="W345" t="s">
        <v>352</v>
      </c>
      <c r="X345" t="s">
        <v>353</v>
      </c>
      <c r="Y345" t="s">
        <v>354</v>
      </c>
    </row>
    <row r="346" spans="1:25" x14ac:dyDescent="0.25">
      <c r="A346" t="s">
        <v>163</v>
      </c>
      <c r="B346" t="s">
        <v>358</v>
      </c>
      <c r="D346" s="28">
        <v>571810</v>
      </c>
      <c r="E346" s="29">
        <v>0.92</v>
      </c>
      <c r="F346" s="29">
        <v>0.9</v>
      </c>
      <c r="G346" s="29">
        <v>0.34</v>
      </c>
      <c r="H346" s="29" t="s">
        <v>41</v>
      </c>
      <c r="I346" s="29">
        <v>0.03</v>
      </c>
      <c r="J346" s="29">
        <v>0.38</v>
      </c>
      <c r="K346" s="29">
        <v>0.12</v>
      </c>
      <c r="L346" s="29" t="s">
        <v>41</v>
      </c>
      <c r="M346" s="29" t="s">
        <v>41</v>
      </c>
      <c r="N346" s="29">
        <v>0.01</v>
      </c>
      <c r="O346" s="29">
        <v>0.05</v>
      </c>
      <c r="P346" s="29" t="s">
        <v>41</v>
      </c>
      <c r="Q346" s="29" t="s">
        <v>41</v>
      </c>
      <c r="R346" s="29">
        <v>0.01</v>
      </c>
      <c r="S346" s="29">
        <v>0.01</v>
      </c>
      <c r="T346" s="29" t="s">
        <v>41</v>
      </c>
      <c r="U346" s="29" t="s">
        <v>41</v>
      </c>
      <c r="V346" s="29">
        <v>0.01</v>
      </c>
      <c r="W346" s="29">
        <v>0.05</v>
      </c>
      <c r="X346" s="29">
        <v>0.02</v>
      </c>
      <c r="Y346" s="29">
        <v>0.01</v>
      </c>
    </row>
    <row r="347" spans="1:25" x14ac:dyDescent="0.25">
      <c r="A347" t="s">
        <v>165</v>
      </c>
      <c r="B347" t="s">
        <v>166</v>
      </c>
      <c r="D347" s="28">
        <v>28810</v>
      </c>
      <c r="E347" s="29">
        <v>0.9</v>
      </c>
      <c r="F347" s="29">
        <v>0.88</v>
      </c>
      <c r="G347" s="29">
        <v>0.41</v>
      </c>
      <c r="H347" s="29" t="s">
        <v>41</v>
      </c>
      <c r="I347" s="29">
        <v>0.06</v>
      </c>
      <c r="J347" s="29">
        <v>0.32</v>
      </c>
      <c r="K347" s="29">
        <v>7.0000000000000007E-2</v>
      </c>
      <c r="L347" s="29" t="s">
        <v>41</v>
      </c>
      <c r="M347" s="29" t="s">
        <v>41</v>
      </c>
      <c r="N347" s="29">
        <v>0.01</v>
      </c>
      <c r="O347" s="29">
        <v>7.0000000000000007E-2</v>
      </c>
      <c r="P347" s="29">
        <v>0</v>
      </c>
      <c r="Q347" s="29" t="s">
        <v>41</v>
      </c>
      <c r="R347" s="29">
        <v>0.01</v>
      </c>
      <c r="S347" s="29">
        <v>0.01</v>
      </c>
      <c r="T347" s="29" t="s">
        <v>41</v>
      </c>
      <c r="U347" s="29" t="s">
        <v>41</v>
      </c>
      <c r="V347" s="29">
        <v>0.01</v>
      </c>
      <c r="W347" s="29">
        <v>0.06</v>
      </c>
      <c r="X347" s="29">
        <v>0.03</v>
      </c>
      <c r="Y347" s="29">
        <v>0.01</v>
      </c>
    </row>
    <row r="348" spans="1:25" x14ac:dyDescent="0.25">
      <c r="A348" t="s">
        <v>167</v>
      </c>
      <c r="B348" t="s">
        <v>168</v>
      </c>
      <c r="D348" s="28">
        <v>80340</v>
      </c>
      <c r="E348" s="29">
        <v>0.91</v>
      </c>
      <c r="F348" s="29">
        <v>0.89</v>
      </c>
      <c r="G348" s="29">
        <v>0.37</v>
      </c>
      <c r="H348" s="29" t="s">
        <v>41</v>
      </c>
      <c r="I348" s="29">
        <v>0.04</v>
      </c>
      <c r="J348" s="29">
        <v>0.26</v>
      </c>
      <c r="K348" s="29">
        <v>0.2</v>
      </c>
      <c r="L348" s="29" t="s">
        <v>41</v>
      </c>
      <c r="M348" s="29" t="s">
        <v>41</v>
      </c>
      <c r="N348" s="29">
        <v>0.01</v>
      </c>
      <c r="O348" s="29">
        <v>0.06</v>
      </c>
      <c r="P348" s="29" t="s">
        <v>42</v>
      </c>
      <c r="Q348" s="29" t="s">
        <v>41</v>
      </c>
      <c r="R348" s="29">
        <v>0.01</v>
      </c>
      <c r="S348" s="29">
        <v>0.01</v>
      </c>
      <c r="T348" s="29" t="s">
        <v>41</v>
      </c>
      <c r="U348" s="29" t="s">
        <v>41</v>
      </c>
      <c r="V348" s="29">
        <v>0.01</v>
      </c>
      <c r="W348" s="29">
        <v>0.06</v>
      </c>
      <c r="X348" s="29">
        <v>0.02</v>
      </c>
      <c r="Y348" s="29">
        <v>0.01</v>
      </c>
    </row>
    <row r="349" spans="1:25" x14ac:dyDescent="0.25">
      <c r="A349" t="s">
        <v>169</v>
      </c>
      <c r="B349" t="s">
        <v>170</v>
      </c>
      <c r="D349" s="28">
        <v>58300</v>
      </c>
      <c r="E349" s="29">
        <v>0.91</v>
      </c>
      <c r="F349" s="29">
        <v>0.89</v>
      </c>
      <c r="G349" s="29">
        <v>0.34</v>
      </c>
      <c r="H349" s="29" t="s">
        <v>41</v>
      </c>
      <c r="I349" s="29">
        <v>0.05</v>
      </c>
      <c r="J349" s="29">
        <v>0.35</v>
      </c>
      <c r="K349" s="29">
        <v>0.14000000000000001</v>
      </c>
      <c r="L349" s="29" t="s">
        <v>41</v>
      </c>
      <c r="M349" s="29" t="s">
        <v>41</v>
      </c>
      <c r="N349" s="29">
        <v>0.01</v>
      </c>
      <c r="O349" s="29">
        <v>7.0000000000000007E-2</v>
      </c>
      <c r="P349" s="29">
        <v>0</v>
      </c>
      <c r="Q349" s="29" t="s">
        <v>41</v>
      </c>
      <c r="R349" s="29">
        <v>0.01</v>
      </c>
      <c r="S349" s="29">
        <v>0.01</v>
      </c>
      <c r="T349" s="29" t="s">
        <v>41</v>
      </c>
      <c r="U349" s="29" t="s">
        <v>41</v>
      </c>
      <c r="V349" s="29">
        <v>0.01</v>
      </c>
      <c r="W349" s="29">
        <v>0.05</v>
      </c>
      <c r="X349" s="29">
        <v>0.02</v>
      </c>
      <c r="Y349" s="29">
        <v>0.01</v>
      </c>
    </row>
    <row r="350" spans="1:25" x14ac:dyDescent="0.25">
      <c r="A350" t="s">
        <v>171</v>
      </c>
      <c r="B350" t="s">
        <v>172</v>
      </c>
      <c r="D350" s="28">
        <v>50230</v>
      </c>
      <c r="E350" s="29">
        <v>0.91</v>
      </c>
      <c r="F350" s="29">
        <v>0.9</v>
      </c>
      <c r="G350" s="29">
        <v>0.36</v>
      </c>
      <c r="H350" s="29" t="s">
        <v>41</v>
      </c>
      <c r="I350" s="29">
        <v>0.04</v>
      </c>
      <c r="J350" s="29">
        <v>0.42</v>
      </c>
      <c r="K350" s="29">
        <v>0.06</v>
      </c>
      <c r="L350" s="29" t="s">
        <v>41</v>
      </c>
      <c r="M350" s="29" t="s">
        <v>41</v>
      </c>
      <c r="N350" s="29">
        <v>0.01</v>
      </c>
      <c r="O350" s="29">
        <v>0.06</v>
      </c>
      <c r="P350" s="29" t="s">
        <v>41</v>
      </c>
      <c r="Q350" s="29" t="s">
        <v>41</v>
      </c>
      <c r="R350" s="29">
        <v>0.01</v>
      </c>
      <c r="S350" s="29">
        <v>0.01</v>
      </c>
      <c r="T350" s="29" t="s">
        <v>41</v>
      </c>
      <c r="U350" s="29" t="s">
        <v>41</v>
      </c>
      <c r="V350" s="29">
        <v>0.01</v>
      </c>
      <c r="W350" s="29">
        <v>0.05</v>
      </c>
      <c r="X350" s="29">
        <v>0.02</v>
      </c>
      <c r="Y350" s="29">
        <v>0.02</v>
      </c>
    </row>
    <row r="351" spans="1:25" x14ac:dyDescent="0.25">
      <c r="A351" t="s">
        <v>173</v>
      </c>
      <c r="B351" t="s">
        <v>174</v>
      </c>
      <c r="D351" s="28">
        <v>64440</v>
      </c>
      <c r="E351" s="29">
        <v>0.91</v>
      </c>
      <c r="F351" s="29">
        <v>0.89</v>
      </c>
      <c r="G351" s="29">
        <v>0.36</v>
      </c>
      <c r="H351" s="29" t="s">
        <v>41</v>
      </c>
      <c r="I351" s="29">
        <v>0.04</v>
      </c>
      <c r="J351" s="29">
        <v>0.36</v>
      </c>
      <c r="K351" s="29">
        <v>0.11</v>
      </c>
      <c r="L351" s="29" t="s">
        <v>41</v>
      </c>
      <c r="M351" s="29" t="s">
        <v>41</v>
      </c>
      <c r="N351" s="29">
        <v>0.01</v>
      </c>
      <c r="O351" s="29">
        <v>0.05</v>
      </c>
      <c r="P351" s="29" t="s">
        <v>41</v>
      </c>
      <c r="Q351" s="29" t="s">
        <v>41</v>
      </c>
      <c r="R351" s="29">
        <v>0.01</v>
      </c>
      <c r="S351" s="29">
        <v>0.01</v>
      </c>
      <c r="T351" s="29" t="s">
        <v>41</v>
      </c>
      <c r="U351" s="29" t="s">
        <v>41</v>
      </c>
      <c r="V351" s="29">
        <v>0.01</v>
      </c>
      <c r="W351" s="29">
        <v>0.05</v>
      </c>
      <c r="X351" s="29">
        <v>0.02</v>
      </c>
      <c r="Y351" s="29">
        <v>0.02</v>
      </c>
    </row>
    <row r="352" spans="1:25" x14ac:dyDescent="0.25">
      <c r="A352" t="s">
        <v>175</v>
      </c>
      <c r="B352" t="s">
        <v>176</v>
      </c>
      <c r="D352" s="28">
        <v>64970</v>
      </c>
      <c r="E352" s="29">
        <v>0.92</v>
      </c>
      <c r="F352" s="29">
        <v>0.9</v>
      </c>
      <c r="G352" s="29">
        <v>0.33</v>
      </c>
      <c r="H352" s="29" t="s">
        <v>41</v>
      </c>
      <c r="I352" s="29">
        <v>0.03</v>
      </c>
      <c r="J352" s="29">
        <v>0.41</v>
      </c>
      <c r="K352" s="29">
        <v>0.12</v>
      </c>
      <c r="L352" s="29" t="s">
        <v>42</v>
      </c>
      <c r="M352" s="29" t="s">
        <v>41</v>
      </c>
      <c r="N352" s="29">
        <v>0.01</v>
      </c>
      <c r="O352" s="29">
        <v>0.04</v>
      </c>
      <c r="P352" s="29" t="s">
        <v>41</v>
      </c>
      <c r="Q352" s="29" t="s">
        <v>41</v>
      </c>
      <c r="R352" s="29">
        <v>0.01</v>
      </c>
      <c r="S352" s="29">
        <v>0.01</v>
      </c>
      <c r="T352" s="29" t="s">
        <v>41</v>
      </c>
      <c r="U352" s="29" t="s">
        <v>41</v>
      </c>
      <c r="V352" s="29">
        <v>0.01</v>
      </c>
      <c r="W352" s="29">
        <v>0.04</v>
      </c>
      <c r="X352" s="29">
        <v>0.02</v>
      </c>
      <c r="Y352" s="29">
        <v>0.01</v>
      </c>
    </row>
    <row r="353" spans="1:25" x14ac:dyDescent="0.25">
      <c r="A353" t="s">
        <v>177</v>
      </c>
      <c r="B353" t="s">
        <v>178</v>
      </c>
      <c r="D353" s="28">
        <v>24380</v>
      </c>
      <c r="E353" s="29">
        <v>0.92</v>
      </c>
      <c r="F353" s="29">
        <v>0.91</v>
      </c>
      <c r="G353" s="29">
        <v>0.24</v>
      </c>
      <c r="H353" s="29" t="s">
        <v>41</v>
      </c>
      <c r="I353" s="29">
        <v>0.03</v>
      </c>
      <c r="J353" s="29">
        <v>0.47</v>
      </c>
      <c r="K353" s="29">
        <v>0.15</v>
      </c>
      <c r="L353" s="29" t="s">
        <v>41</v>
      </c>
      <c r="M353" s="29" t="s">
        <v>41</v>
      </c>
      <c r="N353" s="29">
        <v>0.01</v>
      </c>
      <c r="O353" s="29">
        <v>0.02</v>
      </c>
      <c r="P353" s="29" t="s">
        <v>41</v>
      </c>
      <c r="Q353" s="29" t="s">
        <v>41</v>
      </c>
      <c r="R353" s="29" t="s">
        <v>41</v>
      </c>
      <c r="S353" s="29" t="s">
        <v>41</v>
      </c>
      <c r="T353" s="29" t="s">
        <v>41</v>
      </c>
      <c r="U353" s="29" t="s">
        <v>41</v>
      </c>
      <c r="V353" s="29" t="s">
        <v>41</v>
      </c>
      <c r="W353" s="29">
        <v>0.05</v>
      </c>
      <c r="X353" s="29">
        <v>0.01</v>
      </c>
      <c r="Y353" s="29">
        <v>0.02</v>
      </c>
    </row>
    <row r="354" spans="1:25" x14ac:dyDescent="0.25">
      <c r="A354" t="s">
        <v>179</v>
      </c>
      <c r="B354" t="s">
        <v>180</v>
      </c>
      <c r="D354" s="28">
        <v>51880</v>
      </c>
      <c r="E354" s="29">
        <v>0.93</v>
      </c>
      <c r="F354" s="29">
        <v>0.93</v>
      </c>
      <c r="G354" s="29">
        <v>0.23</v>
      </c>
      <c r="H354" s="29" t="s">
        <v>41</v>
      </c>
      <c r="I354" s="29">
        <v>0.02</v>
      </c>
      <c r="J354" s="29">
        <v>0.56999999999999995</v>
      </c>
      <c r="K354" s="29">
        <v>0.09</v>
      </c>
      <c r="L354" s="29" t="s">
        <v>41</v>
      </c>
      <c r="M354" s="29" t="s">
        <v>41</v>
      </c>
      <c r="N354" s="29">
        <v>0.01</v>
      </c>
      <c r="O354" s="29">
        <v>0.03</v>
      </c>
      <c r="P354" s="29" t="s">
        <v>41</v>
      </c>
      <c r="Q354" s="29" t="s">
        <v>41</v>
      </c>
      <c r="R354" s="29" t="s">
        <v>41</v>
      </c>
      <c r="S354" s="29" t="s">
        <v>41</v>
      </c>
      <c r="T354" s="29" t="s">
        <v>41</v>
      </c>
      <c r="U354" s="29" t="s">
        <v>41</v>
      </c>
      <c r="V354" s="29" t="s">
        <v>41</v>
      </c>
      <c r="W354" s="29">
        <v>0.04</v>
      </c>
      <c r="X354" s="29">
        <v>0.01</v>
      </c>
      <c r="Y354" s="29">
        <v>0.02</v>
      </c>
    </row>
    <row r="355" spans="1:25" x14ac:dyDescent="0.25">
      <c r="A355" t="s">
        <v>181</v>
      </c>
      <c r="B355" t="s">
        <v>182</v>
      </c>
      <c r="D355" s="28">
        <v>89830</v>
      </c>
      <c r="E355" s="29">
        <v>0.92</v>
      </c>
      <c r="F355" s="29">
        <v>0.9</v>
      </c>
      <c r="G355" s="29">
        <v>0.31</v>
      </c>
      <c r="H355" s="29" t="s">
        <v>41</v>
      </c>
      <c r="I355" s="29">
        <v>0.02</v>
      </c>
      <c r="J355" s="29">
        <v>0.38</v>
      </c>
      <c r="K355" s="29">
        <v>0.17</v>
      </c>
      <c r="L355" s="29" t="s">
        <v>41</v>
      </c>
      <c r="M355" s="29" t="s">
        <v>41</v>
      </c>
      <c r="N355" s="29">
        <v>0.01</v>
      </c>
      <c r="O355" s="29">
        <v>0.04</v>
      </c>
      <c r="P355" s="29" t="s">
        <v>41</v>
      </c>
      <c r="Q355" s="29" t="s">
        <v>41</v>
      </c>
      <c r="R355" s="29">
        <v>0.01</v>
      </c>
      <c r="S355" s="29">
        <v>0.01</v>
      </c>
      <c r="T355" s="29" t="s">
        <v>41</v>
      </c>
      <c r="U355" s="29" t="s">
        <v>41</v>
      </c>
      <c r="V355" s="29">
        <v>0.01</v>
      </c>
      <c r="W355" s="29">
        <v>0.05</v>
      </c>
      <c r="X355" s="29">
        <v>0.02</v>
      </c>
      <c r="Y355" s="29">
        <v>0.02</v>
      </c>
    </row>
    <row r="356" spans="1:25" x14ac:dyDescent="0.25">
      <c r="A356" t="s">
        <v>183</v>
      </c>
      <c r="B356" t="s">
        <v>184</v>
      </c>
      <c r="D356" s="28">
        <v>56380</v>
      </c>
      <c r="E356" s="29">
        <v>0.92</v>
      </c>
      <c r="F356" s="29">
        <v>0.91</v>
      </c>
      <c r="G356" s="29">
        <v>0.42</v>
      </c>
      <c r="H356" s="29" t="s">
        <v>41</v>
      </c>
      <c r="I356" s="29">
        <v>0.03</v>
      </c>
      <c r="J356" s="29">
        <v>0.4</v>
      </c>
      <c r="K356" s="29">
        <v>0.05</v>
      </c>
      <c r="L356" s="29" t="s">
        <v>41</v>
      </c>
      <c r="M356" s="29" t="s">
        <v>41</v>
      </c>
      <c r="N356" s="29">
        <v>0.01</v>
      </c>
      <c r="O356" s="29">
        <v>0.06</v>
      </c>
      <c r="P356" s="29" t="s">
        <v>41</v>
      </c>
      <c r="Q356" s="29" t="s">
        <v>41</v>
      </c>
      <c r="R356" s="29">
        <v>0.01</v>
      </c>
      <c r="S356" s="29" t="s">
        <v>41</v>
      </c>
      <c r="T356" s="29" t="s">
        <v>41</v>
      </c>
      <c r="U356" s="29" t="s">
        <v>41</v>
      </c>
      <c r="V356" s="29">
        <v>0.01</v>
      </c>
      <c r="W356" s="29">
        <v>0.05</v>
      </c>
      <c r="X356" s="29">
        <v>0.01</v>
      </c>
      <c r="Y356" s="29">
        <v>0.01</v>
      </c>
    </row>
    <row r="357" spans="1:25" x14ac:dyDescent="0.25">
      <c r="A357">
        <v>301</v>
      </c>
      <c r="B357" t="s">
        <v>185</v>
      </c>
      <c r="C357" t="s">
        <v>180</v>
      </c>
      <c r="D357" s="28">
        <v>2220</v>
      </c>
      <c r="E357" s="29">
        <v>0.92</v>
      </c>
      <c r="F357" s="29">
        <v>0.91</v>
      </c>
      <c r="G357" s="29">
        <v>0.26</v>
      </c>
      <c r="H357" s="29" t="s">
        <v>42</v>
      </c>
      <c r="I357" s="29">
        <v>0.02</v>
      </c>
      <c r="J357" s="29">
        <v>0.56000000000000005</v>
      </c>
      <c r="K357" s="29">
        <v>0.05</v>
      </c>
      <c r="L357" s="29">
        <v>0</v>
      </c>
      <c r="M357" s="29" t="s">
        <v>42</v>
      </c>
      <c r="N357" s="29" t="s">
        <v>41</v>
      </c>
      <c r="O357" s="29">
        <v>0.04</v>
      </c>
      <c r="P357" s="29">
        <v>0</v>
      </c>
      <c r="Q357" s="29">
        <v>0.01</v>
      </c>
      <c r="R357" s="29">
        <v>0.01</v>
      </c>
      <c r="S357" s="29">
        <v>0.01</v>
      </c>
      <c r="T357" s="29" t="s">
        <v>42</v>
      </c>
      <c r="U357" s="29" t="s">
        <v>42</v>
      </c>
      <c r="V357" s="29" t="s">
        <v>41</v>
      </c>
      <c r="W357" s="29">
        <v>0.05</v>
      </c>
      <c r="X357" s="29">
        <v>0.02</v>
      </c>
      <c r="Y357" s="29">
        <v>0.02</v>
      </c>
    </row>
    <row r="358" spans="1:25" x14ac:dyDescent="0.25">
      <c r="A358">
        <v>302</v>
      </c>
      <c r="B358" t="s">
        <v>186</v>
      </c>
      <c r="C358" t="s">
        <v>180</v>
      </c>
      <c r="D358" s="28">
        <v>3490</v>
      </c>
      <c r="E358" s="29">
        <v>0.94</v>
      </c>
      <c r="F358" s="29">
        <v>0.94</v>
      </c>
      <c r="G358" s="29">
        <v>0.18</v>
      </c>
      <c r="H358" s="29">
        <v>0.01</v>
      </c>
      <c r="I358" s="29">
        <v>0.01</v>
      </c>
      <c r="J358" s="29">
        <v>0.66</v>
      </c>
      <c r="K358" s="29">
        <v>7.0000000000000007E-2</v>
      </c>
      <c r="L358" s="29">
        <v>0</v>
      </c>
      <c r="M358" s="29">
        <v>0</v>
      </c>
      <c r="N358" s="29">
        <v>0.01</v>
      </c>
      <c r="O358" s="29">
        <v>0.01</v>
      </c>
      <c r="P358" s="29" t="s">
        <v>42</v>
      </c>
      <c r="Q358" s="29" t="s">
        <v>41</v>
      </c>
      <c r="R358" s="29" t="s">
        <v>41</v>
      </c>
      <c r="S358" s="29" t="s">
        <v>41</v>
      </c>
      <c r="T358" s="29" t="s">
        <v>42</v>
      </c>
      <c r="U358" s="29" t="s">
        <v>42</v>
      </c>
      <c r="V358" s="29" t="s">
        <v>41</v>
      </c>
      <c r="W358" s="29">
        <v>0.03</v>
      </c>
      <c r="X358" s="29">
        <v>0.01</v>
      </c>
      <c r="Y358" s="29">
        <v>0.02</v>
      </c>
    </row>
    <row r="359" spans="1:25" x14ac:dyDescent="0.25">
      <c r="A359">
        <v>370</v>
      </c>
      <c r="B359" t="s">
        <v>187</v>
      </c>
      <c r="C359" t="s">
        <v>170</v>
      </c>
      <c r="D359" s="28">
        <v>2560</v>
      </c>
      <c r="E359" s="29">
        <v>0.91</v>
      </c>
      <c r="F359" s="29">
        <v>0.88</v>
      </c>
      <c r="G359" s="29">
        <v>0.68</v>
      </c>
      <c r="H359" s="29" t="s">
        <v>42</v>
      </c>
      <c r="I359" s="29">
        <v>7.0000000000000007E-2</v>
      </c>
      <c r="J359" s="29">
        <v>0.09</v>
      </c>
      <c r="K359" s="29">
        <v>0.03</v>
      </c>
      <c r="L359" s="29" t="s">
        <v>42</v>
      </c>
      <c r="M359" s="29">
        <v>0</v>
      </c>
      <c r="N359" s="29">
        <v>0.01</v>
      </c>
      <c r="O359" s="29">
        <v>0.1</v>
      </c>
      <c r="P359" s="29">
        <v>0</v>
      </c>
      <c r="Q359" s="29" t="s">
        <v>42</v>
      </c>
      <c r="R359" s="29">
        <v>0.01</v>
      </c>
      <c r="S359" s="29">
        <v>0.01</v>
      </c>
      <c r="T359" s="29" t="s">
        <v>41</v>
      </c>
      <c r="U359" s="29" t="s">
        <v>41</v>
      </c>
      <c r="V359" s="29">
        <v>0.01</v>
      </c>
      <c r="W359" s="29">
        <v>7.0000000000000007E-2</v>
      </c>
      <c r="X359" s="29">
        <v>0.02</v>
      </c>
      <c r="Y359" s="29">
        <v>0.01</v>
      </c>
    </row>
    <row r="360" spans="1:25" x14ac:dyDescent="0.25">
      <c r="A360">
        <v>800</v>
      </c>
      <c r="B360" t="s">
        <v>188</v>
      </c>
      <c r="C360" t="s">
        <v>184</v>
      </c>
      <c r="D360" s="28">
        <v>2220</v>
      </c>
      <c r="E360" s="29">
        <v>0.94</v>
      </c>
      <c r="F360" s="29">
        <v>0.93</v>
      </c>
      <c r="G360" s="29">
        <v>0.28999999999999998</v>
      </c>
      <c r="H360" s="29" t="s">
        <v>41</v>
      </c>
      <c r="I360" s="29">
        <v>0.03</v>
      </c>
      <c r="J360" s="29">
        <v>0.47</v>
      </c>
      <c r="K360" s="29">
        <v>0.11</v>
      </c>
      <c r="L360" s="29" t="s">
        <v>42</v>
      </c>
      <c r="M360" s="29" t="s">
        <v>42</v>
      </c>
      <c r="N360" s="29">
        <v>0.02</v>
      </c>
      <c r="O360" s="29">
        <v>0.06</v>
      </c>
      <c r="P360" s="29" t="s">
        <v>42</v>
      </c>
      <c r="Q360" s="29" t="s">
        <v>41</v>
      </c>
      <c r="R360" s="29">
        <v>0.01</v>
      </c>
      <c r="S360" s="29" t="s">
        <v>41</v>
      </c>
      <c r="T360" s="29" t="s">
        <v>41</v>
      </c>
      <c r="U360" s="29">
        <v>0</v>
      </c>
      <c r="V360" s="29" t="s">
        <v>41</v>
      </c>
      <c r="W360" s="29">
        <v>0.03</v>
      </c>
      <c r="X360" s="29">
        <v>0.02</v>
      </c>
      <c r="Y360" s="29">
        <v>0.02</v>
      </c>
    </row>
    <row r="361" spans="1:25" x14ac:dyDescent="0.25">
      <c r="A361">
        <v>822</v>
      </c>
      <c r="B361" t="s">
        <v>189</v>
      </c>
      <c r="C361" t="s">
        <v>176</v>
      </c>
      <c r="D361" s="28">
        <v>1890</v>
      </c>
      <c r="E361" s="29">
        <v>0.92</v>
      </c>
      <c r="F361" s="29">
        <v>0.91</v>
      </c>
      <c r="G361" s="29">
        <v>0.34</v>
      </c>
      <c r="H361" s="29" t="s">
        <v>41</v>
      </c>
      <c r="I361" s="29">
        <v>0.01</v>
      </c>
      <c r="J361" s="29">
        <v>0.55000000000000004</v>
      </c>
      <c r="K361" s="29" t="s">
        <v>41</v>
      </c>
      <c r="L361" s="29">
        <v>0</v>
      </c>
      <c r="M361" s="29">
        <v>0</v>
      </c>
      <c r="N361" s="29">
        <v>0.01</v>
      </c>
      <c r="O361" s="29">
        <v>0.03</v>
      </c>
      <c r="P361" s="29" t="s">
        <v>42</v>
      </c>
      <c r="Q361" s="29" t="s">
        <v>42</v>
      </c>
      <c r="R361" s="29">
        <v>0.01</v>
      </c>
      <c r="S361" s="29" t="s">
        <v>41</v>
      </c>
      <c r="T361" s="29" t="s">
        <v>41</v>
      </c>
      <c r="U361" s="29" t="s">
        <v>42</v>
      </c>
      <c r="V361" s="29">
        <v>0.01</v>
      </c>
      <c r="W361" s="29">
        <v>0.04</v>
      </c>
      <c r="X361" s="29">
        <v>0.02</v>
      </c>
      <c r="Y361" s="29">
        <v>0.01</v>
      </c>
    </row>
    <row r="362" spans="1:25" x14ac:dyDescent="0.25">
      <c r="A362">
        <v>303</v>
      </c>
      <c r="B362" t="s">
        <v>190</v>
      </c>
      <c r="C362" t="s">
        <v>180</v>
      </c>
      <c r="D362" s="28">
        <v>3200</v>
      </c>
      <c r="E362" s="29">
        <v>0.94</v>
      </c>
      <c r="F362" s="29">
        <v>0.93</v>
      </c>
      <c r="G362" s="29">
        <v>0.21</v>
      </c>
      <c r="H362" s="29" t="s">
        <v>42</v>
      </c>
      <c r="I362" s="29">
        <v>0.03</v>
      </c>
      <c r="J362" s="29">
        <v>0.63</v>
      </c>
      <c r="K362" s="29">
        <v>0.06</v>
      </c>
      <c r="L362" s="29">
        <v>0</v>
      </c>
      <c r="M362" s="29">
        <v>0</v>
      </c>
      <c r="N362" s="29" t="s">
        <v>41</v>
      </c>
      <c r="O362" s="29">
        <v>0.05</v>
      </c>
      <c r="P362" s="29">
        <v>0</v>
      </c>
      <c r="Q362" s="29" t="s">
        <v>41</v>
      </c>
      <c r="R362" s="29">
        <v>0.01</v>
      </c>
      <c r="S362" s="29">
        <v>0.01</v>
      </c>
      <c r="T362" s="29" t="s">
        <v>42</v>
      </c>
      <c r="U362" s="29">
        <v>0</v>
      </c>
      <c r="V362" s="29">
        <v>0.01</v>
      </c>
      <c r="W362" s="29">
        <v>0.04</v>
      </c>
      <c r="X362" s="29">
        <v>0.01</v>
      </c>
      <c r="Y362" s="29">
        <v>0.01</v>
      </c>
    </row>
    <row r="363" spans="1:25" x14ac:dyDescent="0.25">
      <c r="A363">
        <v>330</v>
      </c>
      <c r="B363" t="s">
        <v>191</v>
      </c>
      <c r="C363" t="s">
        <v>174</v>
      </c>
      <c r="D363" s="28">
        <v>12460</v>
      </c>
      <c r="E363" s="29">
        <v>0.91</v>
      </c>
      <c r="F363" s="29">
        <v>0.89</v>
      </c>
      <c r="G363" s="29">
        <v>0.31</v>
      </c>
      <c r="H363" s="29" t="s">
        <v>41</v>
      </c>
      <c r="I363" s="29">
        <v>0.05</v>
      </c>
      <c r="J363" s="29">
        <v>0.38</v>
      </c>
      <c r="K363" s="29">
        <v>0.13</v>
      </c>
      <c r="L363" s="29" t="s">
        <v>41</v>
      </c>
      <c r="M363" s="29" t="s">
        <v>42</v>
      </c>
      <c r="N363" s="29">
        <v>0.02</v>
      </c>
      <c r="O363" s="29">
        <v>0.03</v>
      </c>
      <c r="P363" s="29" t="s">
        <v>42</v>
      </c>
      <c r="Q363" s="29" t="s">
        <v>41</v>
      </c>
      <c r="R363" s="29">
        <v>0.01</v>
      </c>
      <c r="S363" s="29" t="s">
        <v>41</v>
      </c>
      <c r="T363" s="29" t="s">
        <v>41</v>
      </c>
      <c r="U363" s="29" t="s">
        <v>41</v>
      </c>
      <c r="V363" s="29">
        <v>0.01</v>
      </c>
      <c r="W363" s="29">
        <v>0.06</v>
      </c>
      <c r="X363" s="29">
        <v>0.02</v>
      </c>
      <c r="Y363" s="29">
        <v>0.02</v>
      </c>
    </row>
    <row r="364" spans="1:25" x14ac:dyDescent="0.25">
      <c r="A364">
        <v>889</v>
      </c>
      <c r="B364" t="s">
        <v>192</v>
      </c>
      <c r="C364" t="s">
        <v>168</v>
      </c>
      <c r="D364" s="28">
        <v>1780</v>
      </c>
      <c r="E364" s="29">
        <v>0.92</v>
      </c>
      <c r="F364" s="29">
        <v>0.9</v>
      </c>
      <c r="G364" s="29">
        <v>0.52</v>
      </c>
      <c r="H364" s="29" t="s">
        <v>41</v>
      </c>
      <c r="I364" s="29">
        <v>0.03</v>
      </c>
      <c r="J364" s="29">
        <v>0.2</v>
      </c>
      <c r="K364" s="29">
        <v>0.14000000000000001</v>
      </c>
      <c r="L364" s="29">
        <v>0</v>
      </c>
      <c r="M364" s="29">
        <v>0</v>
      </c>
      <c r="N364" s="29">
        <v>0.01</v>
      </c>
      <c r="O364" s="29">
        <v>0.05</v>
      </c>
      <c r="P364" s="29">
        <v>0</v>
      </c>
      <c r="Q364" s="29">
        <v>0.01</v>
      </c>
      <c r="R364" s="29">
        <v>0.01</v>
      </c>
      <c r="S364" s="29">
        <v>0.01</v>
      </c>
      <c r="T364" s="29" t="s">
        <v>42</v>
      </c>
      <c r="U364" s="29" t="s">
        <v>42</v>
      </c>
      <c r="V364" s="29">
        <v>0.01</v>
      </c>
      <c r="W364" s="29">
        <v>0.05</v>
      </c>
      <c r="X364" s="29">
        <v>0.01</v>
      </c>
      <c r="Y364" s="29">
        <v>0.01</v>
      </c>
    </row>
    <row r="365" spans="1:25" x14ac:dyDescent="0.25">
      <c r="A365">
        <v>890</v>
      </c>
      <c r="B365" t="s">
        <v>193</v>
      </c>
      <c r="C365" t="s">
        <v>168</v>
      </c>
      <c r="D365" s="28">
        <v>1650</v>
      </c>
      <c r="E365" s="29">
        <v>0.88</v>
      </c>
      <c r="F365" s="29">
        <v>0.86</v>
      </c>
      <c r="G365" s="29">
        <v>0.43</v>
      </c>
      <c r="H365" s="29" t="s">
        <v>42</v>
      </c>
      <c r="I365" s="29">
        <v>0.04</v>
      </c>
      <c r="J365" s="29">
        <v>0.05</v>
      </c>
      <c r="K365" s="29">
        <v>0.32</v>
      </c>
      <c r="L365" s="29">
        <v>0</v>
      </c>
      <c r="M365" s="29">
        <v>0</v>
      </c>
      <c r="N365" s="29">
        <v>0.01</v>
      </c>
      <c r="O365" s="29">
        <v>0.06</v>
      </c>
      <c r="P365" s="29">
        <v>0</v>
      </c>
      <c r="Q365" s="29" t="s">
        <v>41</v>
      </c>
      <c r="R365" s="29">
        <v>0.01</v>
      </c>
      <c r="S365" s="29">
        <v>0.01</v>
      </c>
      <c r="T365" s="29" t="s">
        <v>42</v>
      </c>
      <c r="U365" s="29" t="s">
        <v>41</v>
      </c>
      <c r="V365" s="29">
        <v>0.01</v>
      </c>
      <c r="W365" s="29">
        <v>0.09</v>
      </c>
      <c r="X365" s="29">
        <v>0.02</v>
      </c>
      <c r="Y365" s="29">
        <v>0.01</v>
      </c>
    </row>
    <row r="366" spans="1:25" x14ac:dyDescent="0.25">
      <c r="A366">
        <v>350</v>
      </c>
      <c r="B366" t="s">
        <v>194</v>
      </c>
      <c r="C366" t="s">
        <v>168</v>
      </c>
      <c r="D366" s="28">
        <v>3530</v>
      </c>
      <c r="E366" s="29">
        <v>0.91</v>
      </c>
      <c r="F366" s="29">
        <v>0.89</v>
      </c>
      <c r="G366" s="29">
        <v>0.42</v>
      </c>
      <c r="H366" s="29" t="s">
        <v>41</v>
      </c>
      <c r="I366" s="29">
        <v>0.03</v>
      </c>
      <c r="J366" s="29">
        <v>0.23</v>
      </c>
      <c r="K366" s="29">
        <v>0.2</v>
      </c>
      <c r="L366" s="29">
        <v>0</v>
      </c>
      <c r="M366" s="29" t="s">
        <v>42</v>
      </c>
      <c r="N366" s="29">
        <v>0.01</v>
      </c>
      <c r="O366" s="29">
        <v>0.05</v>
      </c>
      <c r="P366" s="29">
        <v>0</v>
      </c>
      <c r="Q366" s="29" t="s">
        <v>41</v>
      </c>
      <c r="R366" s="29">
        <v>0.01</v>
      </c>
      <c r="S366" s="29">
        <v>0.01</v>
      </c>
      <c r="T366" s="29" t="s">
        <v>41</v>
      </c>
      <c r="U366" s="29">
        <v>0</v>
      </c>
      <c r="V366" s="29">
        <v>0.01</v>
      </c>
      <c r="W366" s="29">
        <v>0.06</v>
      </c>
      <c r="X366" s="29">
        <v>0.02</v>
      </c>
      <c r="Y366" s="29">
        <v>0.02</v>
      </c>
    </row>
    <row r="367" spans="1:25" x14ac:dyDescent="0.25">
      <c r="A367">
        <v>837</v>
      </c>
      <c r="B367" t="s">
        <v>195</v>
      </c>
      <c r="C367" t="s">
        <v>184</v>
      </c>
      <c r="D367" s="28">
        <v>1730</v>
      </c>
      <c r="E367" s="29">
        <v>0.91</v>
      </c>
      <c r="F367" s="29">
        <v>0.89</v>
      </c>
      <c r="G367" s="29">
        <v>0.41</v>
      </c>
      <c r="H367" s="29">
        <v>0.01</v>
      </c>
      <c r="I367" s="29">
        <v>0.04</v>
      </c>
      <c r="J367" s="29">
        <v>0.42</v>
      </c>
      <c r="K367" s="29" t="s">
        <v>41</v>
      </c>
      <c r="L367" s="29">
        <v>0</v>
      </c>
      <c r="M367" s="29">
        <v>0</v>
      </c>
      <c r="N367" s="29">
        <v>0.01</v>
      </c>
      <c r="O367" s="29">
        <v>0.05</v>
      </c>
      <c r="P367" s="29">
        <v>0</v>
      </c>
      <c r="Q367" s="29" t="s">
        <v>41</v>
      </c>
      <c r="R367" s="29">
        <v>0.01</v>
      </c>
      <c r="S367" s="29">
        <v>0.01</v>
      </c>
      <c r="T367" s="29" t="s">
        <v>41</v>
      </c>
      <c r="U367" s="29" t="s">
        <v>42</v>
      </c>
      <c r="V367" s="29">
        <v>0.01</v>
      </c>
      <c r="W367" s="29">
        <v>0.06</v>
      </c>
      <c r="X367" s="29">
        <v>0.02</v>
      </c>
      <c r="Y367" s="29">
        <v>0.02</v>
      </c>
    </row>
    <row r="368" spans="1:25" x14ac:dyDescent="0.25">
      <c r="A368">
        <v>867</v>
      </c>
      <c r="B368" t="s">
        <v>196</v>
      </c>
      <c r="C368" t="s">
        <v>182</v>
      </c>
      <c r="D368" s="28">
        <v>1080</v>
      </c>
      <c r="E368" s="29">
        <v>0.94</v>
      </c>
      <c r="F368" s="29">
        <v>0.91</v>
      </c>
      <c r="G368" s="29">
        <v>0.27</v>
      </c>
      <c r="H368" s="29" t="s">
        <v>41</v>
      </c>
      <c r="I368" s="29">
        <v>0.02</v>
      </c>
      <c r="J368" s="29">
        <v>0.47</v>
      </c>
      <c r="K368" s="29">
        <v>0.13</v>
      </c>
      <c r="L368" s="29">
        <v>0</v>
      </c>
      <c r="M368" s="29" t="s">
        <v>42</v>
      </c>
      <c r="N368" s="29">
        <v>0.01</v>
      </c>
      <c r="O368" s="29">
        <v>0.05</v>
      </c>
      <c r="P368" s="29">
        <v>0</v>
      </c>
      <c r="Q368" s="29">
        <v>0.01</v>
      </c>
      <c r="R368" s="29">
        <v>0.01</v>
      </c>
      <c r="S368" s="29">
        <v>0.01</v>
      </c>
      <c r="T368" s="29" t="s">
        <v>41</v>
      </c>
      <c r="U368" s="29">
        <v>0</v>
      </c>
      <c r="V368" s="29">
        <v>0.01</v>
      </c>
      <c r="W368" s="29">
        <v>0.04</v>
      </c>
      <c r="X368" s="29">
        <v>0.01</v>
      </c>
      <c r="Y368" s="29">
        <v>0.01</v>
      </c>
    </row>
    <row r="369" spans="1:25" x14ac:dyDescent="0.25">
      <c r="A369">
        <v>380</v>
      </c>
      <c r="B369" t="s">
        <v>197</v>
      </c>
      <c r="C369" t="s">
        <v>170</v>
      </c>
      <c r="D369" s="28">
        <v>5620</v>
      </c>
      <c r="E369" s="29">
        <v>0.91</v>
      </c>
      <c r="F369" s="29">
        <v>0.89</v>
      </c>
      <c r="G369" s="29">
        <v>0.28000000000000003</v>
      </c>
      <c r="H369" s="29" t="s">
        <v>41</v>
      </c>
      <c r="I369" s="29">
        <v>0.03</v>
      </c>
      <c r="J369" s="29">
        <v>0.56000000000000005</v>
      </c>
      <c r="K369" s="29">
        <v>0.01</v>
      </c>
      <c r="L369" s="29">
        <v>0</v>
      </c>
      <c r="M369" s="29" t="s">
        <v>41</v>
      </c>
      <c r="N369" s="29">
        <v>0.01</v>
      </c>
      <c r="O369" s="29">
        <v>0.05</v>
      </c>
      <c r="P369" s="29">
        <v>0</v>
      </c>
      <c r="Q369" s="29">
        <v>0.01</v>
      </c>
      <c r="R369" s="29">
        <v>0.01</v>
      </c>
      <c r="S369" s="29">
        <v>0.01</v>
      </c>
      <c r="T369" s="29" t="s">
        <v>41</v>
      </c>
      <c r="U369" s="29" t="s">
        <v>41</v>
      </c>
      <c r="V369" s="29">
        <v>0.01</v>
      </c>
      <c r="W369" s="29">
        <v>0.06</v>
      </c>
      <c r="X369" s="29">
        <v>0.02</v>
      </c>
      <c r="Y369" s="29">
        <v>0.02</v>
      </c>
    </row>
    <row r="370" spans="1:25" x14ac:dyDescent="0.25">
      <c r="A370">
        <v>304</v>
      </c>
      <c r="B370" t="s">
        <v>198</v>
      </c>
      <c r="C370" t="s">
        <v>180</v>
      </c>
      <c r="D370" s="28">
        <v>2900</v>
      </c>
      <c r="E370" s="29">
        <v>0.94</v>
      </c>
      <c r="F370" s="29">
        <v>0.94</v>
      </c>
      <c r="G370" s="29">
        <v>0.23</v>
      </c>
      <c r="H370" s="29" t="s">
        <v>41</v>
      </c>
      <c r="I370" s="29">
        <v>0.01</v>
      </c>
      <c r="J370" s="29">
        <v>0.63</v>
      </c>
      <c r="K370" s="29">
        <v>0.06</v>
      </c>
      <c r="L370" s="29" t="s">
        <v>42</v>
      </c>
      <c r="M370" s="29" t="s">
        <v>42</v>
      </c>
      <c r="N370" s="29">
        <v>0.01</v>
      </c>
      <c r="O370" s="29">
        <v>0.01</v>
      </c>
      <c r="P370" s="29">
        <v>0</v>
      </c>
      <c r="Q370" s="29" t="s">
        <v>41</v>
      </c>
      <c r="R370" s="29" t="s">
        <v>41</v>
      </c>
      <c r="S370" s="29" t="s">
        <v>41</v>
      </c>
      <c r="T370" s="29" t="s">
        <v>41</v>
      </c>
      <c r="U370" s="29" t="s">
        <v>42</v>
      </c>
      <c r="V370" s="29" t="s">
        <v>41</v>
      </c>
      <c r="W370" s="29">
        <v>0.03</v>
      </c>
      <c r="X370" s="29">
        <v>0.01</v>
      </c>
      <c r="Y370" s="29">
        <v>0.02</v>
      </c>
    </row>
    <row r="371" spans="1:25" x14ac:dyDescent="0.25">
      <c r="A371">
        <v>846</v>
      </c>
      <c r="B371" t="s">
        <v>199</v>
      </c>
      <c r="C371" t="s">
        <v>182</v>
      </c>
      <c r="D371" s="28">
        <v>2310</v>
      </c>
      <c r="E371" s="29">
        <v>0.91</v>
      </c>
      <c r="F371" s="29">
        <v>0.9</v>
      </c>
      <c r="G371" s="29">
        <v>0.24</v>
      </c>
      <c r="H371" s="29" t="s">
        <v>42</v>
      </c>
      <c r="I371" s="29">
        <v>0.03</v>
      </c>
      <c r="J371" s="29">
        <v>0.2</v>
      </c>
      <c r="K371" s="29">
        <v>0.42</v>
      </c>
      <c r="L371" s="29">
        <v>0</v>
      </c>
      <c r="M371" s="29" t="s">
        <v>42</v>
      </c>
      <c r="N371" s="29">
        <v>0.01</v>
      </c>
      <c r="O371" s="29">
        <v>0.03</v>
      </c>
      <c r="P371" s="29">
        <v>0</v>
      </c>
      <c r="Q371" s="29" t="s">
        <v>41</v>
      </c>
      <c r="R371" s="29">
        <v>0.01</v>
      </c>
      <c r="S371" s="29" t="s">
        <v>41</v>
      </c>
      <c r="T371" s="29" t="s">
        <v>41</v>
      </c>
      <c r="U371" s="29" t="s">
        <v>42</v>
      </c>
      <c r="V371" s="29">
        <v>0.01</v>
      </c>
      <c r="W371" s="29">
        <v>0.05</v>
      </c>
      <c r="X371" s="29">
        <v>0.03</v>
      </c>
      <c r="Y371" s="29">
        <v>0.01</v>
      </c>
    </row>
    <row r="372" spans="1:25" x14ac:dyDescent="0.25">
      <c r="A372">
        <v>801</v>
      </c>
      <c r="B372" t="s">
        <v>200</v>
      </c>
      <c r="C372" t="s">
        <v>184</v>
      </c>
      <c r="D372" s="28">
        <v>3260</v>
      </c>
      <c r="E372" s="29">
        <v>0.88</v>
      </c>
      <c r="F372" s="29">
        <v>0.87</v>
      </c>
      <c r="G372" s="29">
        <v>0.34</v>
      </c>
      <c r="H372" s="29">
        <v>0.01</v>
      </c>
      <c r="I372" s="29">
        <v>0.04</v>
      </c>
      <c r="J372" s="29">
        <v>0.36</v>
      </c>
      <c r="K372" s="29">
        <v>0.1</v>
      </c>
      <c r="L372" s="29" t="s">
        <v>41</v>
      </c>
      <c r="M372" s="29" t="s">
        <v>41</v>
      </c>
      <c r="N372" s="29">
        <v>0.01</v>
      </c>
      <c r="O372" s="29">
        <v>0.05</v>
      </c>
      <c r="P372" s="29" t="s">
        <v>42</v>
      </c>
      <c r="Q372" s="29" t="s">
        <v>41</v>
      </c>
      <c r="R372" s="29">
        <v>0.01</v>
      </c>
      <c r="S372" s="29">
        <v>0.01</v>
      </c>
      <c r="T372" s="29" t="s">
        <v>41</v>
      </c>
      <c r="U372" s="29" t="s">
        <v>42</v>
      </c>
      <c r="V372" s="29">
        <v>0.01</v>
      </c>
      <c r="W372" s="29">
        <v>0.08</v>
      </c>
      <c r="X372" s="29">
        <v>0.02</v>
      </c>
      <c r="Y372" s="29">
        <v>0.02</v>
      </c>
    </row>
    <row r="373" spans="1:25" x14ac:dyDescent="0.25">
      <c r="A373">
        <v>305</v>
      </c>
      <c r="B373" t="s">
        <v>201</v>
      </c>
      <c r="C373" t="s">
        <v>180</v>
      </c>
      <c r="D373" s="28">
        <v>3420</v>
      </c>
      <c r="E373" s="29">
        <v>0.93</v>
      </c>
      <c r="F373" s="29">
        <v>0.92</v>
      </c>
      <c r="G373" s="29">
        <v>0.18</v>
      </c>
      <c r="H373" s="29" t="s">
        <v>41</v>
      </c>
      <c r="I373" s="29">
        <v>0.02</v>
      </c>
      <c r="J373" s="29">
        <v>0.69</v>
      </c>
      <c r="K373" s="29">
        <v>0.01</v>
      </c>
      <c r="L373" s="29">
        <v>0</v>
      </c>
      <c r="M373" s="29">
        <v>0</v>
      </c>
      <c r="N373" s="29">
        <v>0.01</v>
      </c>
      <c r="O373" s="29">
        <v>0.04</v>
      </c>
      <c r="P373" s="29" t="s">
        <v>42</v>
      </c>
      <c r="Q373" s="29" t="s">
        <v>41</v>
      </c>
      <c r="R373" s="29">
        <v>0.01</v>
      </c>
      <c r="S373" s="29" t="s">
        <v>41</v>
      </c>
      <c r="T373" s="29" t="s">
        <v>41</v>
      </c>
      <c r="U373" s="29">
        <v>0</v>
      </c>
      <c r="V373" s="29" t="s">
        <v>41</v>
      </c>
      <c r="W373" s="29">
        <v>0.04</v>
      </c>
      <c r="X373" s="29">
        <v>0.01</v>
      </c>
      <c r="Y373" s="29">
        <v>0.02</v>
      </c>
    </row>
    <row r="374" spans="1:25" x14ac:dyDescent="0.25">
      <c r="A374">
        <v>825</v>
      </c>
      <c r="B374" t="s">
        <v>202</v>
      </c>
      <c r="C374" t="s">
        <v>182</v>
      </c>
      <c r="D374" s="28">
        <v>5570</v>
      </c>
      <c r="E374" s="29">
        <v>0.95</v>
      </c>
      <c r="F374" s="29">
        <v>0.93</v>
      </c>
      <c r="G374" s="29">
        <v>0.21</v>
      </c>
      <c r="H374" s="29" t="s">
        <v>41</v>
      </c>
      <c r="I374" s="29">
        <v>0.02</v>
      </c>
      <c r="J374" s="29">
        <v>0.66</v>
      </c>
      <c r="K374" s="29">
        <v>0.03</v>
      </c>
      <c r="L374" s="29">
        <v>0</v>
      </c>
      <c r="M374" s="29" t="s">
        <v>42</v>
      </c>
      <c r="N374" s="29">
        <v>0.02</v>
      </c>
      <c r="O374" s="29">
        <v>0.03</v>
      </c>
      <c r="P374" s="29" t="s">
        <v>42</v>
      </c>
      <c r="Q374" s="29" t="s">
        <v>41</v>
      </c>
      <c r="R374" s="29">
        <v>0.01</v>
      </c>
      <c r="S374" s="29">
        <v>0.01</v>
      </c>
      <c r="T374" s="29" t="s">
        <v>41</v>
      </c>
      <c r="U374" s="29" t="s">
        <v>42</v>
      </c>
      <c r="V374" s="29">
        <v>0.01</v>
      </c>
      <c r="W374" s="29">
        <v>0.02</v>
      </c>
      <c r="X374" s="29">
        <v>0.01</v>
      </c>
      <c r="Y374" s="29">
        <v>0.02</v>
      </c>
    </row>
    <row r="375" spans="1:25" x14ac:dyDescent="0.25">
      <c r="A375">
        <v>351</v>
      </c>
      <c r="B375" t="s">
        <v>203</v>
      </c>
      <c r="C375" t="s">
        <v>168</v>
      </c>
      <c r="D375" s="28">
        <v>2200</v>
      </c>
      <c r="E375" s="29">
        <v>0.92</v>
      </c>
      <c r="F375" s="29">
        <v>0.9</v>
      </c>
      <c r="G375" s="29">
        <v>0.52</v>
      </c>
      <c r="H375" s="29" t="s">
        <v>42</v>
      </c>
      <c r="I375" s="29">
        <v>0.02</v>
      </c>
      <c r="J375" s="29">
        <v>0.03</v>
      </c>
      <c r="K375" s="29">
        <v>0.33</v>
      </c>
      <c r="L375" s="29">
        <v>0</v>
      </c>
      <c r="M375" s="29">
        <v>0</v>
      </c>
      <c r="N375" s="29" t="s">
        <v>42</v>
      </c>
      <c r="O375" s="29">
        <v>0.05</v>
      </c>
      <c r="P375" s="29">
        <v>0</v>
      </c>
      <c r="Q375" s="29" t="s">
        <v>42</v>
      </c>
      <c r="R375" s="29">
        <v>0.01</v>
      </c>
      <c r="S375" s="29">
        <v>0.01</v>
      </c>
      <c r="T375" s="29" t="s">
        <v>41</v>
      </c>
      <c r="U375" s="29" t="s">
        <v>42</v>
      </c>
      <c r="V375" s="29" t="s">
        <v>41</v>
      </c>
      <c r="W375" s="29">
        <v>0.05</v>
      </c>
      <c r="X375" s="29">
        <v>0.02</v>
      </c>
      <c r="Y375" s="29">
        <v>0.01</v>
      </c>
    </row>
    <row r="376" spans="1:25" x14ac:dyDescent="0.25">
      <c r="A376">
        <v>381</v>
      </c>
      <c r="B376" t="s">
        <v>204</v>
      </c>
      <c r="C376" t="s">
        <v>170</v>
      </c>
      <c r="D376" s="28">
        <v>2610</v>
      </c>
      <c r="E376" s="29">
        <v>0.94</v>
      </c>
      <c r="F376" s="29">
        <v>0.92</v>
      </c>
      <c r="G376" s="29">
        <v>0.24</v>
      </c>
      <c r="H376" s="29" t="s">
        <v>41</v>
      </c>
      <c r="I376" s="29">
        <v>0.02</v>
      </c>
      <c r="J376" s="29">
        <v>0.53</v>
      </c>
      <c r="K376" s="29">
        <v>0.12</v>
      </c>
      <c r="L376" s="29">
        <v>0</v>
      </c>
      <c r="M376" s="29">
        <v>0</v>
      </c>
      <c r="N376" s="29">
        <v>0.01</v>
      </c>
      <c r="O376" s="29">
        <v>7.0000000000000007E-2</v>
      </c>
      <c r="P376" s="29">
        <v>0</v>
      </c>
      <c r="Q376" s="29" t="s">
        <v>41</v>
      </c>
      <c r="R376" s="29">
        <v>0.01</v>
      </c>
      <c r="S376" s="29" t="s">
        <v>41</v>
      </c>
      <c r="T376" s="29" t="s">
        <v>41</v>
      </c>
      <c r="U376" s="29">
        <v>0</v>
      </c>
      <c r="V376" s="29">
        <v>0.01</v>
      </c>
      <c r="W376" s="29">
        <v>0.04</v>
      </c>
      <c r="X376" s="29">
        <v>0.01</v>
      </c>
      <c r="Y376" s="29">
        <v>0.01</v>
      </c>
    </row>
    <row r="377" spans="1:25" x14ac:dyDescent="0.25">
      <c r="A377">
        <v>873</v>
      </c>
      <c r="B377" t="s">
        <v>205</v>
      </c>
      <c r="C377" t="s">
        <v>176</v>
      </c>
      <c r="D377" s="28">
        <v>6060</v>
      </c>
      <c r="E377" s="29">
        <v>0.92</v>
      </c>
      <c r="F377" s="29">
        <v>0.9</v>
      </c>
      <c r="G377" s="29">
        <v>0.31</v>
      </c>
      <c r="H377" s="29" t="s">
        <v>41</v>
      </c>
      <c r="I377" s="29">
        <v>0.02</v>
      </c>
      <c r="J377" s="29">
        <v>0.28000000000000003</v>
      </c>
      <c r="K377" s="29">
        <v>0.28000000000000003</v>
      </c>
      <c r="L377" s="29">
        <v>0</v>
      </c>
      <c r="M377" s="29" t="s">
        <v>42</v>
      </c>
      <c r="N377" s="29">
        <v>0.01</v>
      </c>
      <c r="O377" s="29">
        <v>0.04</v>
      </c>
      <c r="P377" s="29">
        <v>0</v>
      </c>
      <c r="Q377" s="29" t="s">
        <v>41</v>
      </c>
      <c r="R377" s="29">
        <v>0.01</v>
      </c>
      <c r="S377" s="29">
        <v>0.01</v>
      </c>
      <c r="T377" s="29">
        <v>0.01</v>
      </c>
      <c r="U377" s="29" t="s">
        <v>42</v>
      </c>
      <c r="V377" s="29">
        <v>0.01</v>
      </c>
      <c r="W377" s="29">
        <v>0.04</v>
      </c>
      <c r="X377" s="29">
        <v>0.02</v>
      </c>
      <c r="Y377" s="29">
        <v>0.01</v>
      </c>
    </row>
    <row r="378" spans="1:25" x14ac:dyDescent="0.25">
      <c r="A378">
        <v>202</v>
      </c>
      <c r="B378" t="s">
        <v>206</v>
      </c>
      <c r="C378" t="s">
        <v>178</v>
      </c>
      <c r="D378" s="28">
        <v>1510</v>
      </c>
      <c r="E378" s="29">
        <v>0.91</v>
      </c>
      <c r="F378" s="29">
        <v>0.9</v>
      </c>
      <c r="G378" s="29">
        <v>0.16</v>
      </c>
      <c r="H378" s="29" t="s">
        <v>41</v>
      </c>
      <c r="I378" s="29">
        <v>0.02</v>
      </c>
      <c r="J378" s="29">
        <v>0.66</v>
      </c>
      <c r="K378" s="29">
        <v>0.05</v>
      </c>
      <c r="L378" s="29" t="s">
        <v>42</v>
      </c>
      <c r="M378" s="29" t="s">
        <v>42</v>
      </c>
      <c r="N378" s="29" t="s">
        <v>41</v>
      </c>
      <c r="O378" s="29">
        <v>0.02</v>
      </c>
      <c r="P378" s="29">
        <v>0</v>
      </c>
      <c r="Q378" s="29" t="s">
        <v>41</v>
      </c>
      <c r="R378" s="29" t="s">
        <v>41</v>
      </c>
      <c r="S378" s="29" t="s">
        <v>41</v>
      </c>
      <c r="T378" s="29">
        <v>0</v>
      </c>
      <c r="U378" s="29">
        <v>0</v>
      </c>
      <c r="V378" s="29">
        <v>0.01</v>
      </c>
      <c r="W378" s="29">
        <v>0.05</v>
      </c>
      <c r="X378" s="29">
        <v>0.02</v>
      </c>
      <c r="Y378" s="29">
        <v>0.02</v>
      </c>
    </row>
    <row r="379" spans="1:25" x14ac:dyDescent="0.25">
      <c r="A379">
        <v>823</v>
      </c>
      <c r="B379" t="s">
        <v>207</v>
      </c>
      <c r="C379" t="s">
        <v>176</v>
      </c>
      <c r="D379" s="28">
        <v>2850</v>
      </c>
      <c r="E379" s="29">
        <v>0.93</v>
      </c>
      <c r="F379" s="29">
        <v>0.91</v>
      </c>
      <c r="G379" s="29">
        <v>0.32</v>
      </c>
      <c r="H379" s="29" t="s">
        <v>41</v>
      </c>
      <c r="I379" s="29">
        <v>0.03</v>
      </c>
      <c r="J379" s="29">
        <v>0.53</v>
      </c>
      <c r="K379" s="29">
        <v>0.02</v>
      </c>
      <c r="L379" s="29">
        <v>0</v>
      </c>
      <c r="M379" s="29" t="s">
        <v>42</v>
      </c>
      <c r="N379" s="29">
        <v>0.01</v>
      </c>
      <c r="O379" s="29">
        <v>0.06</v>
      </c>
      <c r="P379" s="29">
        <v>0</v>
      </c>
      <c r="Q379" s="29" t="s">
        <v>41</v>
      </c>
      <c r="R379" s="29">
        <v>0.01</v>
      </c>
      <c r="S379" s="29">
        <v>0.01</v>
      </c>
      <c r="T379" s="29" t="s">
        <v>41</v>
      </c>
      <c r="U379" s="29">
        <v>0</v>
      </c>
      <c r="V379" s="29">
        <v>0.01</v>
      </c>
      <c r="W379" s="29">
        <v>0.04</v>
      </c>
      <c r="X379" s="29">
        <v>0.02</v>
      </c>
      <c r="Y379" s="29">
        <v>0.01</v>
      </c>
    </row>
    <row r="380" spans="1:25" x14ac:dyDescent="0.25">
      <c r="A380">
        <v>895</v>
      </c>
      <c r="B380" t="s">
        <v>208</v>
      </c>
      <c r="C380" t="s">
        <v>168</v>
      </c>
      <c r="D380" s="28">
        <v>4110</v>
      </c>
      <c r="E380" s="29">
        <v>0.93</v>
      </c>
      <c r="F380" s="29">
        <v>0.91</v>
      </c>
      <c r="G380" s="29">
        <v>0.4</v>
      </c>
      <c r="H380" s="29" t="s">
        <v>41</v>
      </c>
      <c r="I380" s="29">
        <v>0.04</v>
      </c>
      <c r="J380" s="29">
        <v>0.41</v>
      </c>
      <c r="K380" s="29">
        <v>0.05</v>
      </c>
      <c r="L380" s="29">
        <v>0</v>
      </c>
      <c r="M380" s="29" t="s">
        <v>41</v>
      </c>
      <c r="N380" s="29">
        <v>0.01</v>
      </c>
      <c r="O380" s="29">
        <v>0.05</v>
      </c>
      <c r="P380" s="29">
        <v>0</v>
      </c>
      <c r="Q380" s="29" t="s">
        <v>41</v>
      </c>
      <c r="R380" s="29">
        <v>0.01</v>
      </c>
      <c r="S380" s="29">
        <v>0.01</v>
      </c>
      <c r="T380" s="29" t="s">
        <v>41</v>
      </c>
      <c r="U380" s="29" t="s">
        <v>41</v>
      </c>
      <c r="V380" s="29">
        <v>0.01</v>
      </c>
      <c r="W380" s="29">
        <v>0.04</v>
      </c>
      <c r="X380" s="29">
        <v>0.01</v>
      </c>
      <c r="Y380" s="29">
        <v>0.01</v>
      </c>
    </row>
    <row r="381" spans="1:25" x14ac:dyDescent="0.25">
      <c r="A381">
        <v>896</v>
      </c>
      <c r="B381" t="s">
        <v>209</v>
      </c>
      <c r="C381" t="s">
        <v>168</v>
      </c>
      <c r="D381" s="28">
        <v>3840</v>
      </c>
      <c r="E381" s="29">
        <v>0.9</v>
      </c>
      <c r="F381" s="29">
        <v>0.88</v>
      </c>
      <c r="G381" s="29">
        <v>0.31</v>
      </c>
      <c r="H381" s="29" t="s">
        <v>41</v>
      </c>
      <c r="I381" s="29">
        <v>0.04</v>
      </c>
      <c r="J381" s="29">
        <v>0.39</v>
      </c>
      <c r="K381" s="29">
        <v>0.13</v>
      </c>
      <c r="L381" s="29">
        <v>0</v>
      </c>
      <c r="M381" s="29">
        <v>0</v>
      </c>
      <c r="N381" s="29">
        <v>0.01</v>
      </c>
      <c r="O381" s="29">
        <v>0.05</v>
      </c>
      <c r="P381" s="29">
        <v>0</v>
      </c>
      <c r="Q381" s="29" t="s">
        <v>41</v>
      </c>
      <c r="R381" s="29">
        <v>0.01</v>
      </c>
      <c r="S381" s="29">
        <v>0.01</v>
      </c>
      <c r="T381" s="29" t="s">
        <v>41</v>
      </c>
      <c r="U381" s="29" t="s">
        <v>42</v>
      </c>
      <c r="V381" s="29">
        <v>0.01</v>
      </c>
      <c r="W381" s="29">
        <v>0.05</v>
      </c>
      <c r="X381" s="29">
        <v>0.02</v>
      </c>
      <c r="Y381" s="29">
        <v>0.03</v>
      </c>
    </row>
    <row r="382" spans="1:25" x14ac:dyDescent="0.25">
      <c r="A382">
        <v>201</v>
      </c>
      <c r="B382" t="s">
        <v>210</v>
      </c>
      <c r="C382" t="s">
        <v>178</v>
      </c>
      <c r="D382" s="28" t="s">
        <v>355</v>
      </c>
      <c r="E382" s="29" t="s">
        <v>355</v>
      </c>
      <c r="F382" s="29" t="s">
        <v>355</v>
      </c>
      <c r="G382" s="29" t="s">
        <v>355</v>
      </c>
      <c r="H382" s="29" t="s">
        <v>355</v>
      </c>
      <c r="I382" s="29" t="s">
        <v>355</v>
      </c>
      <c r="J382" s="29" t="s">
        <v>355</v>
      </c>
      <c r="K382" s="29" t="s">
        <v>355</v>
      </c>
      <c r="L382" s="29" t="s">
        <v>355</v>
      </c>
      <c r="M382" s="29" t="s">
        <v>355</v>
      </c>
      <c r="N382" s="29" t="s">
        <v>355</v>
      </c>
      <c r="O382" s="29" t="s">
        <v>355</v>
      </c>
      <c r="P382" s="29" t="s">
        <v>355</v>
      </c>
      <c r="Q382" s="29" t="s">
        <v>355</v>
      </c>
      <c r="R382" s="29" t="s">
        <v>355</v>
      </c>
      <c r="S382" s="29" t="s">
        <v>355</v>
      </c>
      <c r="T382" s="29" t="s">
        <v>355</v>
      </c>
      <c r="U382" s="29" t="s">
        <v>355</v>
      </c>
      <c r="V382" s="29" t="s">
        <v>355</v>
      </c>
      <c r="W382" s="29" t="s">
        <v>355</v>
      </c>
      <c r="X382" s="29" t="s">
        <v>355</v>
      </c>
      <c r="Y382" s="29" t="s">
        <v>355</v>
      </c>
    </row>
    <row r="383" spans="1:25" x14ac:dyDescent="0.25">
      <c r="A383">
        <v>908</v>
      </c>
      <c r="B383" t="s">
        <v>211</v>
      </c>
      <c r="C383" t="s">
        <v>184</v>
      </c>
      <c r="D383" s="28">
        <v>5860</v>
      </c>
      <c r="E383" s="29">
        <v>0.91</v>
      </c>
      <c r="F383" s="29">
        <v>0.9</v>
      </c>
      <c r="G383" s="29">
        <v>0.61</v>
      </c>
      <c r="H383" s="29" t="s">
        <v>41</v>
      </c>
      <c r="I383" s="29">
        <v>0.03</v>
      </c>
      <c r="J383" s="29">
        <v>0.26</v>
      </c>
      <c r="K383" s="29" t="s">
        <v>41</v>
      </c>
      <c r="L383" s="29" t="s">
        <v>42</v>
      </c>
      <c r="M383" s="29">
        <v>0</v>
      </c>
      <c r="N383" s="29" t="s">
        <v>41</v>
      </c>
      <c r="O383" s="29">
        <v>0.05</v>
      </c>
      <c r="P383" s="29" t="s">
        <v>42</v>
      </c>
      <c r="Q383" s="29" t="s">
        <v>41</v>
      </c>
      <c r="R383" s="29" t="s">
        <v>41</v>
      </c>
      <c r="S383" s="29" t="s">
        <v>41</v>
      </c>
      <c r="T383" s="29" t="s">
        <v>41</v>
      </c>
      <c r="U383" s="29" t="s">
        <v>42</v>
      </c>
      <c r="V383" s="29" t="s">
        <v>41</v>
      </c>
      <c r="W383" s="29">
        <v>0.06</v>
      </c>
      <c r="X383" s="29">
        <v>0.01</v>
      </c>
      <c r="Y383" s="29">
        <v>0.01</v>
      </c>
    </row>
    <row r="384" spans="1:25" x14ac:dyDescent="0.25">
      <c r="A384">
        <v>331</v>
      </c>
      <c r="B384" t="s">
        <v>212</v>
      </c>
      <c r="C384" t="s">
        <v>174</v>
      </c>
      <c r="D384" s="28">
        <v>3590</v>
      </c>
      <c r="E384" s="29">
        <v>0.91</v>
      </c>
      <c r="F384" s="29">
        <v>0.89</v>
      </c>
      <c r="G384" s="29">
        <v>0.31</v>
      </c>
      <c r="H384" s="29" t="s">
        <v>41</v>
      </c>
      <c r="I384" s="29">
        <v>0.04</v>
      </c>
      <c r="J384" s="29">
        <v>0.51</v>
      </c>
      <c r="K384" s="29">
        <v>0.01</v>
      </c>
      <c r="L384" s="29" t="s">
        <v>41</v>
      </c>
      <c r="M384" s="29">
        <v>0</v>
      </c>
      <c r="N384" s="29">
        <v>0.01</v>
      </c>
      <c r="O384" s="29">
        <v>0.05</v>
      </c>
      <c r="P384" s="29">
        <v>0</v>
      </c>
      <c r="Q384" s="29" t="s">
        <v>41</v>
      </c>
      <c r="R384" s="29">
        <v>0.01</v>
      </c>
      <c r="S384" s="29" t="s">
        <v>41</v>
      </c>
      <c r="T384" s="29" t="s">
        <v>41</v>
      </c>
      <c r="U384" s="29" t="s">
        <v>41</v>
      </c>
      <c r="V384" s="29">
        <v>0.01</v>
      </c>
      <c r="W384" s="29">
        <v>0.05</v>
      </c>
      <c r="X384" s="29">
        <v>0.02</v>
      </c>
      <c r="Y384" s="29">
        <v>0.02</v>
      </c>
    </row>
    <row r="385" spans="1:25" x14ac:dyDescent="0.25">
      <c r="A385">
        <v>306</v>
      </c>
      <c r="B385" t="s">
        <v>213</v>
      </c>
      <c r="C385" t="s">
        <v>180</v>
      </c>
      <c r="D385" s="28">
        <v>3770</v>
      </c>
      <c r="E385" s="29">
        <v>0.92</v>
      </c>
      <c r="F385" s="29">
        <v>0.91</v>
      </c>
      <c r="G385" s="29">
        <v>0.23</v>
      </c>
      <c r="H385" s="29" t="s">
        <v>41</v>
      </c>
      <c r="I385" s="29">
        <v>0.02</v>
      </c>
      <c r="J385" s="29">
        <v>0.5</v>
      </c>
      <c r="K385" s="29">
        <v>0.15</v>
      </c>
      <c r="L385" s="29">
        <v>0</v>
      </c>
      <c r="M385" s="29" t="s">
        <v>41</v>
      </c>
      <c r="N385" s="29">
        <v>0.01</v>
      </c>
      <c r="O385" s="29">
        <v>0.02</v>
      </c>
      <c r="P385" s="29" t="s">
        <v>42</v>
      </c>
      <c r="Q385" s="29" t="s">
        <v>41</v>
      </c>
      <c r="R385" s="29" t="s">
        <v>41</v>
      </c>
      <c r="S385" s="29" t="s">
        <v>41</v>
      </c>
      <c r="T385" s="29" t="s">
        <v>41</v>
      </c>
      <c r="U385" s="29" t="s">
        <v>42</v>
      </c>
      <c r="V385" s="29" t="s">
        <v>41</v>
      </c>
      <c r="W385" s="29">
        <v>0.05</v>
      </c>
      <c r="X385" s="29">
        <v>0.01</v>
      </c>
      <c r="Y385" s="29">
        <v>0.02</v>
      </c>
    </row>
    <row r="386" spans="1:25" x14ac:dyDescent="0.25">
      <c r="A386">
        <v>909</v>
      </c>
      <c r="B386" t="s">
        <v>214</v>
      </c>
      <c r="C386" t="s">
        <v>168</v>
      </c>
      <c r="D386" s="28">
        <v>5740</v>
      </c>
      <c r="E386" s="29">
        <v>0.92</v>
      </c>
      <c r="F386" s="29">
        <v>0.9</v>
      </c>
      <c r="G386" s="29">
        <v>0.35</v>
      </c>
      <c r="H386" s="29" t="s">
        <v>41</v>
      </c>
      <c r="I386" s="29">
        <v>7.0000000000000007E-2</v>
      </c>
      <c r="J386" s="29">
        <v>0.41</v>
      </c>
      <c r="K386" s="29">
        <v>0.05</v>
      </c>
      <c r="L386" s="29">
        <v>0</v>
      </c>
      <c r="M386" s="29" t="s">
        <v>42</v>
      </c>
      <c r="N386" s="29">
        <v>0.01</v>
      </c>
      <c r="O386" s="29">
        <v>0.11</v>
      </c>
      <c r="P386" s="29">
        <v>0</v>
      </c>
      <c r="Q386" s="29" t="s">
        <v>41</v>
      </c>
      <c r="R386" s="29">
        <v>0.01</v>
      </c>
      <c r="S386" s="29">
        <v>0.01</v>
      </c>
      <c r="T386" s="29" t="s">
        <v>41</v>
      </c>
      <c r="U386" s="29" t="s">
        <v>41</v>
      </c>
      <c r="V386" s="29">
        <v>0.01</v>
      </c>
      <c r="W386" s="29">
        <v>0.05</v>
      </c>
      <c r="X386" s="29">
        <v>0.02</v>
      </c>
      <c r="Y386" s="29">
        <v>0.01</v>
      </c>
    </row>
    <row r="387" spans="1:25" x14ac:dyDescent="0.25">
      <c r="A387">
        <v>841</v>
      </c>
      <c r="B387" t="s">
        <v>215</v>
      </c>
      <c r="C387" t="s">
        <v>166</v>
      </c>
      <c r="D387" s="28">
        <v>1160</v>
      </c>
      <c r="E387" s="29">
        <v>0.9</v>
      </c>
      <c r="F387" s="29">
        <v>0.87</v>
      </c>
      <c r="G387" s="29">
        <v>0.41</v>
      </c>
      <c r="H387" s="29" t="s">
        <v>42</v>
      </c>
      <c r="I387" s="29">
        <v>0.06</v>
      </c>
      <c r="J387" s="29">
        <v>0.1</v>
      </c>
      <c r="K387" s="29">
        <v>0.31</v>
      </c>
      <c r="L387" s="29">
        <v>0</v>
      </c>
      <c r="M387" s="29">
        <v>0</v>
      </c>
      <c r="N387" s="29">
        <v>0.01</v>
      </c>
      <c r="O387" s="29">
        <v>7.0000000000000007E-2</v>
      </c>
      <c r="P387" s="29">
        <v>0</v>
      </c>
      <c r="Q387" s="29" t="s">
        <v>42</v>
      </c>
      <c r="R387" s="29">
        <v>0.01</v>
      </c>
      <c r="S387" s="29">
        <v>0.01</v>
      </c>
      <c r="T387" s="29">
        <v>0</v>
      </c>
      <c r="U387" s="29" t="s">
        <v>41</v>
      </c>
      <c r="V387" s="29">
        <v>0.01</v>
      </c>
      <c r="W387" s="29">
        <v>0.06</v>
      </c>
      <c r="X387" s="29">
        <v>0.04</v>
      </c>
      <c r="Y387" s="29">
        <v>0.01</v>
      </c>
    </row>
    <row r="388" spans="1:25" x14ac:dyDescent="0.25">
      <c r="A388">
        <v>831</v>
      </c>
      <c r="B388" t="s">
        <v>216</v>
      </c>
      <c r="C388" t="s">
        <v>172</v>
      </c>
      <c r="D388" s="28">
        <v>2960</v>
      </c>
      <c r="E388" s="29">
        <v>0.9</v>
      </c>
      <c r="F388" s="29">
        <v>0.88</v>
      </c>
      <c r="G388" s="29">
        <v>0.4</v>
      </c>
      <c r="H388" s="29" t="s">
        <v>41</v>
      </c>
      <c r="I388" s="29">
        <v>0.06</v>
      </c>
      <c r="J388" s="29">
        <v>0.37</v>
      </c>
      <c r="K388" s="29">
        <v>0.03</v>
      </c>
      <c r="L388" s="29">
        <v>0</v>
      </c>
      <c r="M388" s="29">
        <v>0</v>
      </c>
      <c r="N388" s="29">
        <v>0.01</v>
      </c>
      <c r="O388" s="29">
        <v>0.08</v>
      </c>
      <c r="P388" s="29">
        <v>0</v>
      </c>
      <c r="Q388" s="29" t="s">
        <v>41</v>
      </c>
      <c r="R388" s="29">
        <v>0.01</v>
      </c>
      <c r="S388" s="29">
        <v>0.01</v>
      </c>
      <c r="T388" s="29" t="s">
        <v>41</v>
      </c>
      <c r="U388" s="29" t="s">
        <v>41</v>
      </c>
      <c r="V388" s="29">
        <v>0.01</v>
      </c>
      <c r="W388" s="29">
        <v>7.0000000000000007E-2</v>
      </c>
      <c r="X388" s="29">
        <v>0.02</v>
      </c>
      <c r="Y388" s="29">
        <v>0.01</v>
      </c>
    </row>
    <row r="389" spans="1:25" x14ac:dyDescent="0.25">
      <c r="A389">
        <v>830</v>
      </c>
      <c r="B389" t="s">
        <v>217</v>
      </c>
      <c r="C389" t="s">
        <v>172</v>
      </c>
      <c r="D389" s="28">
        <v>8380</v>
      </c>
      <c r="E389" s="29">
        <v>0.92</v>
      </c>
      <c r="F389" s="29">
        <v>0.89</v>
      </c>
      <c r="G389" s="29">
        <v>0.36</v>
      </c>
      <c r="H389" s="29" t="s">
        <v>41</v>
      </c>
      <c r="I389" s="29">
        <v>7.0000000000000007E-2</v>
      </c>
      <c r="J389" s="29">
        <v>0.39</v>
      </c>
      <c r="K389" s="29">
        <v>0.05</v>
      </c>
      <c r="L389" s="29" t="s">
        <v>42</v>
      </c>
      <c r="M389" s="29">
        <v>0</v>
      </c>
      <c r="N389" s="29">
        <v>0.01</v>
      </c>
      <c r="O389" s="29">
        <v>0.08</v>
      </c>
      <c r="P389" s="29" t="s">
        <v>42</v>
      </c>
      <c r="Q389" s="29" t="s">
        <v>41</v>
      </c>
      <c r="R389" s="29">
        <v>0.02</v>
      </c>
      <c r="S389" s="29">
        <v>0.01</v>
      </c>
      <c r="T389" s="29" t="s">
        <v>41</v>
      </c>
      <c r="U389" s="29" t="s">
        <v>41</v>
      </c>
      <c r="V389" s="29">
        <v>0.01</v>
      </c>
      <c r="W389" s="29">
        <v>0.06</v>
      </c>
      <c r="X389" s="29">
        <v>0.02</v>
      </c>
      <c r="Y389" s="29">
        <v>0.01</v>
      </c>
    </row>
    <row r="390" spans="1:25" x14ac:dyDescent="0.25">
      <c r="A390">
        <v>878</v>
      </c>
      <c r="B390" t="s">
        <v>218</v>
      </c>
      <c r="C390" t="s">
        <v>184</v>
      </c>
      <c r="D390" s="28">
        <v>7740</v>
      </c>
      <c r="E390" s="29">
        <v>0.93</v>
      </c>
      <c r="F390" s="29">
        <v>0.91</v>
      </c>
      <c r="G390" s="29">
        <v>0.54</v>
      </c>
      <c r="H390" s="29" t="s">
        <v>41</v>
      </c>
      <c r="I390" s="29">
        <v>0.03</v>
      </c>
      <c r="J390" s="29">
        <v>0.32</v>
      </c>
      <c r="K390" s="29">
        <v>0.01</v>
      </c>
      <c r="L390" s="29" t="s">
        <v>41</v>
      </c>
      <c r="M390" s="29" t="s">
        <v>42</v>
      </c>
      <c r="N390" s="29">
        <v>0.01</v>
      </c>
      <c r="O390" s="29">
        <v>0.06</v>
      </c>
      <c r="P390" s="29" t="s">
        <v>42</v>
      </c>
      <c r="Q390" s="29" t="s">
        <v>41</v>
      </c>
      <c r="R390" s="29">
        <v>0.01</v>
      </c>
      <c r="S390" s="29">
        <v>0.01</v>
      </c>
      <c r="T390" s="29">
        <v>0.01</v>
      </c>
      <c r="U390" s="29">
        <v>0</v>
      </c>
      <c r="V390" s="29" t="s">
        <v>41</v>
      </c>
      <c r="W390" s="29">
        <v>0.05</v>
      </c>
      <c r="X390" s="29">
        <v>0.02</v>
      </c>
      <c r="Y390" s="29">
        <v>0.01</v>
      </c>
    </row>
    <row r="391" spans="1:25" x14ac:dyDescent="0.25">
      <c r="A391">
        <v>371</v>
      </c>
      <c r="B391" t="s">
        <v>219</v>
      </c>
      <c r="C391" t="s">
        <v>170</v>
      </c>
      <c r="D391" s="28">
        <v>3440</v>
      </c>
      <c r="E391" s="29">
        <v>0.89</v>
      </c>
      <c r="F391" s="29">
        <v>0.87</v>
      </c>
      <c r="G391" s="29">
        <v>0.28999999999999998</v>
      </c>
      <c r="H391" s="29" t="s">
        <v>42</v>
      </c>
      <c r="I391" s="29">
        <v>0.04</v>
      </c>
      <c r="J391" s="29">
        <v>0.48</v>
      </c>
      <c r="K391" s="29">
        <v>0.03</v>
      </c>
      <c r="L391" s="29" t="s">
        <v>41</v>
      </c>
      <c r="M391" s="29" t="s">
        <v>42</v>
      </c>
      <c r="N391" s="29">
        <v>0.01</v>
      </c>
      <c r="O391" s="29">
        <v>0.06</v>
      </c>
      <c r="P391" s="29">
        <v>0</v>
      </c>
      <c r="Q391" s="29">
        <v>0.01</v>
      </c>
      <c r="R391" s="29">
        <v>0.02</v>
      </c>
      <c r="S391" s="29">
        <v>0.01</v>
      </c>
      <c r="T391" s="29" t="s">
        <v>41</v>
      </c>
      <c r="U391" s="29" t="s">
        <v>41</v>
      </c>
      <c r="V391" s="29">
        <v>0.01</v>
      </c>
      <c r="W391" s="29">
        <v>7.0000000000000007E-2</v>
      </c>
      <c r="X391" s="29">
        <v>0.02</v>
      </c>
      <c r="Y391" s="29">
        <v>0.01</v>
      </c>
    </row>
    <row r="392" spans="1:25" x14ac:dyDescent="0.25">
      <c r="A392">
        <v>835</v>
      </c>
      <c r="B392" t="s">
        <v>220</v>
      </c>
      <c r="C392" t="s">
        <v>184</v>
      </c>
      <c r="D392" s="28">
        <v>4370</v>
      </c>
      <c r="E392" s="29">
        <v>0.93</v>
      </c>
      <c r="F392" s="29">
        <v>0.92</v>
      </c>
      <c r="G392" s="29">
        <v>0.34</v>
      </c>
      <c r="H392" s="29" t="s">
        <v>41</v>
      </c>
      <c r="I392" s="29">
        <v>0.02</v>
      </c>
      <c r="J392" s="29">
        <v>0.53</v>
      </c>
      <c r="K392" s="29" t="s">
        <v>41</v>
      </c>
      <c r="L392" s="29">
        <v>0</v>
      </c>
      <c r="M392" s="29" t="s">
        <v>41</v>
      </c>
      <c r="N392" s="29">
        <v>0.01</v>
      </c>
      <c r="O392" s="29">
        <v>0.06</v>
      </c>
      <c r="P392" s="29" t="s">
        <v>42</v>
      </c>
      <c r="Q392" s="29" t="s">
        <v>41</v>
      </c>
      <c r="R392" s="29">
        <v>0.01</v>
      </c>
      <c r="S392" s="29">
        <v>0.01</v>
      </c>
      <c r="T392" s="29" t="s">
        <v>41</v>
      </c>
      <c r="U392" s="29">
        <v>0</v>
      </c>
      <c r="V392" s="29">
        <v>0.01</v>
      </c>
      <c r="W392" s="29">
        <v>0.05</v>
      </c>
      <c r="X392" s="29">
        <v>0.01</v>
      </c>
      <c r="Y392" s="29">
        <v>0.01</v>
      </c>
    </row>
    <row r="393" spans="1:25" x14ac:dyDescent="0.25">
      <c r="A393">
        <v>332</v>
      </c>
      <c r="B393" t="s">
        <v>221</v>
      </c>
      <c r="C393" t="s">
        <v>174</v>
      </c>
      <c r="D393" s="28">
        <v>3930</v>
      </c>
      <c r="E393" s="29">
        <v>0.92</v>
      </c>
      <c r="F393" s="29">
        <v>0.9</v>
      </c>
      <c r="G393" s="29">
        <v>0.62</v>
      </c>
      <c r="H393" s="29" t="s">
        <v>41</v>
      </c>
      <c r="I393" s="29">
        <v>0.04</v>
      </c>
      <c r="J393" s="29">
        <v>0.1</v>
      </c>
      <c r="K393" s="29">
        <v>0.14000000000000001</v>
      </c>
      <c r="L393" s="29" t="s">
        <v>41</v>
      </c>
      <c r="M393" s="29">
        <v>0</v>
      </c>
      <c r="N393" s="29">
        <v>0.01</v>
      </c>
      <c r="O393" s="29">
        <v>7.0000000000000007E-2</v>
      </c>
      <c r="P393" s="29">
        <v>0</v>
      </c>
      <c r="Q393" s="29" t="s">
        <v>41</v>
      </c>
      <c r="R393" s="29">
        <v>0.01</v>
      </c>
      <c r="S393" s="29">
        <v>0.01</v>
      </c>
      <c r="T393" s="29" t="s">
        <v>41</v>
      </c>
      <c r="U393" s="29" t="s">
        <v>41</v>
      </c>
      <c r="V393" s="29">
        <v>0.01</v>
      </c>
      <c r="W393" s="29">
        <v>0.05</v>
      </c>
      <c r="X393" s="29">
        <v>0.02</v>
      </c>
      <c r="Y393" s="29">
        <v>0.01</v>
      </c>
    </row>
    <row r="394" spans="1:25" x14ac:dyDescent="0.25">
      <c r="A394">
        <v>840</v>
      </c>
      <c r="B394" t="s">
        <v>222</v>
      </c>
      <c r="C394" t="s">
        <v>166</v>
      </c>
      <c r="D394" s="28">
        <v>5470</v>
      </c>
      <c r="E394" s="29">
        <v>0.91</v>
      </c>
      <c r="F394" s="29">
        <v>0.89</v>
      </c>
      <c r="G394" s="29">
        <v>0.44</v>
      </c>
      <c r="H394" s="29" t="s">
        <v>41</v>
      </c>
      <c r="I394" s="29">
        <v>0.04</v>
      </c>
      <c r="J394" s="29">
        <v>0.34</v>
      </c>
      <c r="K394" s="29">
        <v>0.06</v>
      </c>
      <c r="L394" s="29">
        <v>0</v>
      </c>
      <c r="M394" s="29" t="s">
        <v>42</v>
      </c>
      <c r="N394" s="29">
        <v>0.01</v>
      </c>
      <c r="O394" s="29">
        <v>7.0000000000000007E-2</v>
      </c>
      <c r="P394" s="29">
        <v>0</v>
      </c>
      <c r="Q394" s="29" t="s">
        <v>41</v>
      </c>
      <c r="R394" s="29">
        <v>0.01</v>
      </c>
      <c r="S394" s="29">
        <v>0.01</v>
      </c>
      <c r="T394" s="29" t="s">
        <v>41</v>
      </c>
      <c r="U394" s="29" t="s">
        <v>41</v>
      </c>
      <c r="V394" s="29">
        <v>0.01</v>
      </c>
      <c r="W394" s="29">
        <v>0.05</v>
      </c>
      <c r="X394" s="29">
        <v>0.03</v>
      </c>
      <c r="Y394" s="29">
        <v>0.01</v>
      </c>
    </row>
    <row r="395" spans="1:25" x14ac:dyDescent="0.25">
      <c r="A395">
        <v>307</v>
      </c>
      <c r="B395" t="s">
        <v>223</v>
      </c>
      <c r="C395" t="s">
        <v>180</v>
      </c>
      <c r="D395" s="28">
        <v>2880</v>
      </c>
      <c r="E395" s="29">
        <v>0.94</v>
      </c>
      <c r="F395" s="29">
        <v>0.94</v>
      </c>
      <c r="G395" s="29">
        <v>0.26</v>
      </c>
      <c r="H395" s="29" t="s">
        <v>41</v>
      </c>
      <c r="I395" s="29">
        <v>0.01</v>
      </c>
      <c r="J395" s="29">
        <v>0.62</v>
      </c>
      <c r="K395" s="29">
        <v>0.02</v>
      </c>
      <c r="L395" s="29">
        <v>0</v>
      </c>
      <c r="M395" s="29" t="s">
        <v>42</v>
      </c>
      <c r="N395" s="29">
        <v>0.01</v>
      </c>
      <c r="O395" s="29">
        <v>0.01</v>
      </c>
      <c r="P395" s="29">
        <v>0</v>
      </c>
      <c r="Q395" s="29" t="s">
        <v>42</v>
      </c>
      <c r="R395" s="29" t="s">
        <v>41</v>
      </c>
      <c r="S395" s="29" t="s">
        <v>41</v>
      </c>
      <c r="T395" s="29" t="s">
        <v>41</v>
      </c>
      <c r="U395" s="29">
        <v>0</v>
      </c>
      <c r="V395" s="29" t="s">
        <v>41</v>
      </c>
      <c r="W395" s="29">
        <v>0.03</v>
      </c>
      <c r="X395" s="29">
        <v>0.01</v>
      </c>
      <c r="Y395" s="29">
        <v>0.01</v>
      </c>
    </row>
    <row r="396" spans="1:25" x14ac:dyDescent="0.25">
      <c r="A396">
        <v>811</v>
      </c>
      <c r="B396" t="s">
        <v>224</v>
      </c>
      <c r="C396" t="s">
        <v>170</v>
      </c>
      <c r="D396" s="28">
        <v>3880</v>
      </c>
      <c r="E396" s="29">
        <v>0.93</v>
      </c>
      <c r="F396" s="29">
        <v>0.92</v>
      </c>
      <c r="G396" s="29">
        <v>0.33</v>
      </c>
      <c r="H396" s="29" t="s">
        <v>41</v>
      </c>
      <c r="I396" s="29">
        <v>0.06</v>
      </c>
      <c r="J396" s="29">
        <v>0.39</v>
      </c>
      <c r="K396" s="29">
        <v>0.13</v>
      </c>
      <c r="L396" s="29" t="s">
        <v>42</v>
      </c>
      <c r="M396" s="29">
        <v>0</v>
      </c>
      <c r="N396" s="29" t="s">
        <v>41</v>
      </c>
      <c r="O396" s="29">
        <v>0.08</v>
      </c>
      <c r="P396" s="29">
        <v>0</v>
      </c>
      <c r="Q396" s="29" t="s">
        <v>41</v>
      </c>
      <c r="R396" s="29">
        <v>0.01</v>
      </c>
      <c r="S396" s="29">
        <v>0.01</v>
      </c>
      <c r="T396" s="29" t="s">
        <v>41</v>
      </c>
      <c r="U396" s="29" t="s">
        <v>42</v>
      </c>
      <c r="V396" s="29" t="s">
        <v>41</v>
      </c>
      <c r="W396" s="29">
        <v>0.05</v>
      </c>
      <c r="X396" s="29">
        <v>0.01</v>
      </c>
      <c r="Y396" s="29">
        <v>0.01</v>
      </c>
    </row>
    <row r="397" spans="1:25" x14ac:dyDescent="0.25">
      <c r="A397">
        <v>845</v>
      </c>
      <c r="B397" t="s">
        <v>225</v>
      </c>
      <c r="C397" t="s">
        <v>182</v>
      </c>
      <c r="D397" s="28">
        <v>5370</v>
      </c>
      <c r="E397" s="29">
        <v>0.91</v>
      </c>
      <c r="F397" s="29">
        <v>0.89</v>
      </c>
      <c r="G397" s="29">
        <v>0.48</v>
      </c>
      <c r="H397" s="29" t="s">
        <v>41</v>
      </c>
      <c r="I397" s="29">
        <v>0.02</v>
      </c>
      <c r="J397" s="29">
        <v>0.17</v>
      </c>
      <c r="K397" s="29">
        <v>0.2</v>
      </c>
      <c r="L397" s="29">
        <v>0</v>
      </c>
      <c r="M397" s="29" t="s">
        <v>42</v>
      </c>
      <c r="N397" s="29">
        <v>0.01</v>
      </c>
      <c r="O397" s="29">
        <v>0.03</v>
      </c>
      <c r="P397" s="29">
        <v>0</v>
      </c>
      <c r="Q397" s="29" t="s">
        <v>41</v>
      </c>
      <c r="R397" s="29">
        <v>0.01</v>
      </c>
      <c r="S397" s="29">
        <v>0.01</v>
      </c>
      <c r="T397" s="29">
        <v>0.01</v>
      </c>
      <c r="U397" s="29" t="s">
        <v>42</v>
      </c>
      <c r="V397" s="29">
        <v>0.01</v>
      </c>
      <c r="W397" s="29">
        <v>0.04</v>
      </c>
      <c r="X397" s="29">
        <v>0.03</v>
      </c>
      <c r="Y397" s="29">
        <v>0.01</v>
      </c>
    </row>
    <row r="398" spans="1:25" x14ac:dyDescent="0.25">
      <c r="A398">
        <v>308</v>
      </c>
      <c r="B398" t="s">
        <v>226</v>
      </c>
      <c r="C398" t="s">
        <v>180</v>
      </c>
      <c r="D398" s="28">
        <v>3790</v>
      </c>
      <c r="E398" s="29">
        <v>0.93</v>
      </c>
      <c r="F398" s="29">
        <v>0.92</v>
      </c>
      <c r="G398" s="29">
        <v>0.21</v>
      </c>
      <c r="H398" s="29" t="s">
        <v>41</v>
      </c>
      <c r="I398" s="29">
        <v>0.03</v>
      </c>
      <c r="J398" s="29">
        <v>0.6</v>
      </c>
      <c r="K398" s="29">
        <v>0.08</v>
      </c>
      <c r="L398" s="29">
        <v>0</v>
      </c>
      <c r="M398" s="29" t="s">
        <v>42</v>
      </c>
      <c r="N398" s="29">
        <v>0.01</v>
      </c>
      <c r="O398" s="29">
        <v>0.03</v>
      </c>
      <c r="P398" s="29">
        <v>0</v>
      </c>
      <c r="Q398" s="29" t="s">
        <v>41</v>
      </c>
      <c r="R398" s="29">
        <v>0.01</v>
      </c>
      <c r="S398" s="29">
        <v>0.01</v>
      </c>
      <c r="T398" s="29" t="s">
        <v>41</v>
      </c>
      <c r="U398" s="29" t="s">
        <v>42</v>
      </c>
      <c r="V398" s="29" t="s">
        <v>41</v>
      </c>
      <c r="W398" s="29">
        <v>0.04</v>
      </c>
      <c r="X398" s="29">
        <v>0.01</v>
      </c>
      <c r="Y398" s="29">
        <v>0.02</v>
      </c>
    </row>
    <row r="399" spans="1:25" x14ac:dyDescent="0.25">
      <c r="A399">
        <v>881</v>
      </c>
      <c r="B399" t="s">
        <v>227</v>
      </c>
      <c r="C399" t="s">
        <v>176</v>
      </c>
      <c r="D399" s="28">
        <v>15710</v>
      </c>
      <c r="E399" s="29">
        <v>0.92</v>
      </c>
      <c r="F399" s="29">
        <v>0.89</v>
      </c>
      <c r="G399" s="29">
        <v>0.32</v>
      </c>
      <c r="H399" s="29" t="s">
        <v>41</v>
      </c>
      <c r="I399" s="29">
        <v>0.04</v>
      </c>
      <c r="J399" s="29">
        <v>0.36</v>
      </c>
      <c r="K399" s="29">
        <v>0.15</v>
      </c>
      <c r="L399" s="29" t="s">
        <v>42</v>
      </c>
      <c r="M399" s="29" t="s">
        <v>42</v>
      </c>
      <c r="N399" s="29">
        <v>0.01</v>
      </c>
      <c r="O399" s="29">
        <v>0.05</v>
      </c>
      <c r="P399" s="29" t="s">
        <v>42</v>
      </c>
      <c r="Q399" s="29" t="s">
        <v>41</v>
      </c>
      <c r="R399" s="29">
        <v>0.01</v>
      </c>
      <c r="S399" s="29">
        <v>0.01</v>
      </c>
      <c r="T399" s="29" t="s">
        <v>41</v>
      </c>
      <c r="U399" s="29" t="s">
        <v>41</v>
      </c>
      <c r="V399" s="29">
        <v>0.01</v>
      </c>
      <c r="W399" s="29">
        <v>0.05</v>
      </c>
      <c r="X399" s="29">
        <v>0.02</v>
      </c>
      <c r="Y399" s="29">
        <v>0.01</v>
      </c>
    </row>
    <row r="400" spans="1:25" x14ac:dyDescent="0.25">
      <c r="A400">
        <v>390</v>
      </c>
      <c r="B400" t="s">
        <v>228</v>
      </c>
      <c r="C400" t="s">
        <v>166</v>
      </c>
      <c r="D400" s="28">
        <v>2180</v>
      </c>
      <c r="E400" s="29">
        <v>0.9</v>
      </c>
      <c r="F400" s="29">
        <v>0.88</v>
      </c>
      <c r="G400" s="29">
        <v>0.34</v>
      </c>
      <c r="H400" s="29" t="s">
        <v>41</v>
      </c>
      <c r="I400" s="29">
        <v>0.06</v>
      </c>
      <c r="J400" s="29">
        <v>0.46</v>
      </c>
      <c r="K400" s="29">
        <v>0</v>
      </c>
      <c r="L400" s="29" t="s">
        <v>42</v>
      </c>
      <c r="M400" s="29">
        <v>0</v>
      </c>
      <c r="N400" s="29">
        <v>0.01</v>
      </c>
      <c r="O400" s="29">
        <v>0.08</v>
      </c>
      <c r="P400" s="29">
        <v>0</v>
      </c>
      <c r="Q400" s="29">
        <v>0.01</v>
      </c>
      <c r="R400" s="29">
        <v>0.01</v>
      </c>
      <c r="S400" s="29">
        <v>0.01</v>
      </c>
      <c r="T400" s="29" t="s">
        <v>41</v>
      </c>
      <c r="U400" s="29" t="s">
        <v>41</v>
      </c>
      <c r="V400" s="29">
        <v>0.01</v>
      </c>
      <c r="W400" s="29">
        <v>0.06</v>
      </c>
      <c r="X400" s="29">
        <v>0.02</v>
      </c>
      <c r="Y400" s="29">
        <v>0.01</v>
      </c>
    </row>
    <row r="401" spans="1:25" x14ac:dyDescent="0.25">
      <c r="A401">
        <v>916</v>
      </c>
      <c r="B401" t="s">
        <v>229</v>
      </c>
      <c r="C401" t="s">
        <v>184</v>
      </c>
      <c r="D401" s="28">
        <v>6760</v>
      </c>
      <c r="E401" s="29">
        <v>0.92</v>
      </c>
      <c r="F401" s="29">
        <v>0.9</v>
      </c>
      <c r="G401" s="29">
        <v>0.3</v>
      </c>
      <c r="H401" s="29" t="s">
        <v>41</v>
      </c>
      <c r="I401" s="29">
        <v>0.03</v>
      </c>
      <c r="J401" s="29">
        <v>0.49</v>
      </c>
      <c r="K401" s="29">
        <v>7.0000000000000007E-2</v>
      </c>
      <c r="L401" s="29" t="s">
        <v>41</v>
      </c>
      <c r="M401" s="29" t="s">
        <v>41</v>
      </c>
      <c r="N401" s="29" t="s">
        <v>41</v>
      </c>
      <c r="O401" s="29">
        <v>0.05</v>
      </c>
      <c r="P401" s="29" t="s">
        <v>42</v>
      </c>
      <c r="Q401" s="29" t="s">
        <v>41</v>
      </c>
      <c r="R401" s="29">
        <v>0.01</v>
      </c>
      <c r="S401" s="29">
        <v>0.01</v>
      </c>
      <c r="T401" s="29" t="s">
        <v>41</v>
      </c>
      <c r="U401" s="29" t="s">
        <v>41</v>
      </c>
      <c r="V401" s="29">
        <v>0.01</v>
      </c>
      <c r="W401" s="29">
        <v>0.05</v>
      </c>
      <c r="X401" s="29">
        <v>0.01</v>
      </c>
      <c r="Y401" s="29">
        <v>0.02</v>
      </c>
    </row>
    <row r="402" spans="1:25" x14ac:dyDescent="0.25">
      <c r="A402">
        <v>203</v>
      </c>
      <c r="B402" t="s">
        <v>230</v>
      </c>
      <c r="C402" t="s">
        <v>180</v>
      </c>
      <c r="D402" s="28">
        <v>2140</v>
      </c>
      <c r="E402" s="29">
        <v>0.92</v>
      </c>
      <c r="F402" s="29">
        <v>0.91</v>
      </c>
      <c r="G402" s="29">
        <v>0.12</v>
      </c>
      <c r="H402" s="29" t="s">
        <v>41</v>
      </c>
      <c r="I402" s="29">
        <v>0.02</v>
      </c>
      <c r="J402" s="29">
        <v>0.63</v>
      </c>
      <c r="K402" s="29">
        <v>0.12</v>
      </c>
      <c r="L402" s="29">
        <v>0</v>
      </c>
      <c r="M402" s="29">
        <v>0</v>
      </c>
      <c r="N402" s="29">
        <v>0.01</v>
      </c>
      <c r="O402" s="29">
        <v>0.03</v>
      </c>
      <c r="P402" s="29">
        <v>0</v>
      </c>
      <c r="Q402" s="29" t="s">
        <v>41</v>
      </c>
      <c r="R402" s="29">
        <v>0.01</v>
      </c>
      <c r="S402" s="29">
        <v>0.01</v>
      </c>
      <c r="T402" s="29">
        <v>0</v>
      </c>
      <c r="U402" s="29" t="s">
        <v>42</v>
      </c>
      <c r="V402" s="29">
        <v>0.01</v>
      </c>
      <c r="W402" s="29">
        <v>0.05</v>
      </c>
      <c r="X402" s="29">
        <v>0.01</v>
      </c>
      <c r="Y402" s="29">
        <v>0.02</v>
      </c>
    </row>
    <row r="403" spans="1:25" x14ac:dyDescent="0.25">
      <c r="A403">
        <v>204</v>
      </c>
      <c r="B403" t="s">
        <v>231</v>
      </c>
      <c r="C403" t="s">
        <v>178</v>
      </c>
      <c r="D403" s="28">
        <v>1650</v>
      </c>
      <c r="E403" s="29">
        <v>0.92</v>
      </c>
      <c r="F403" s="29">
        <v>0.92</v>
      </c>
      <c r="G403" s="29">
        <v>0.26</v>
      </c>
      <c r="H403" s="29">
        <v>0</v>
      </c>
      <c r="I403" s="29">
        <v>0.02</v>
      </c>
      <c r="J403" s="29">
        <v>0.51</v>
      </c>
      <c r="K403" s="29">
        <v>0.12</v>
      </c>
      <c r="L403" s="29">
        <v>0</v>
      </c>
      <c r="M403" s="29">
        <v>0</v>
      </c>
      <c r="N403" s="29" t="s">
        <v>41</v>
      </c>
      <c r="O403" s="29">
        <v>0.02</v>
      </c>
      <c r="P403" s="29">
        <v>0</v>
      </c>
      <c r="Q403" s="29">
        <v>0</v>
      </c>
      <c r="R403" s="29" t="s">
        <v>41</v>
      </c>
      <c r="S403" s="29" t="s">
        <v>42</v>
      </c>
      <c r="T403" s="29">
        <v>0</v>
      </c>
      <c r="U403" s="29" t="s">
        <v>42</v>
      </c>
      <c r="V403" s="29" t="s">
        <v>41</v>
      </c>
      <c r="W403" s="29">
        <v>0.05</v>
      </c>
      <c r="X403" s="29">
        <v>0.01</v>
      </c>
      <c r="Y403" s="29">
        <v>0.02</v>
      </c>
    </row>
    <row r="404" spans="1:25" x14ac:dyDescent="0.25">
      <c r="A404">
        <v>876</v>
      </c>
      <c r="B404" t="s">
        <v>232</v>
      </c>
      <c r="C404" t="s">
        <v>168</v>
      </c>
      <c r="D404" s="28">
        <v>1430</v>
      </c>
      <c r="E404" s="29">
        <v>0.9</v>
      </c>
      <c r="F404" s="29">
        <v>0.89</v>
      </c>
      <c r="G404" s="29">
        <v>0.51</v>
      </c>
      <c r="H404" s="29">
        <v>0</v>
      </c>
      <c r="I404" s="29">
        <v>0.02</v>
      </c>
      <c r="J404" s="29">
        <v>0.19</v>
      </c>
      <c r="K404" s="29">
        <v>0.15</v>
      </c>
      <c r="L404" s="29">
        <v>0</v>
      </c>
      <c r="M404" s="29" t="s">
        <v>42</v>
      </c>
      <c r="N404" s="29">
        <v>0.01</v>
      </c>
      <c r="O404" s="29">
        <v>0.06</v>
      </c>
      <c r="P404" s="29">
        <v>0</v>
      </c>
      <c r="Q404" s="29" t="s">
        <v>41</v>
      </c>
      <c r="R404" s="29">
        <v>0.01</v>
      </c>
      <c r="S404" s="29">
        <v>0.01</v>
      </c>
      <c r="T404" s="29" t="s">
        <v>42</v>
      </c>
      <c r="U404" s="29" t="s">
        <v>41</v>
      </c>
      <c r="V404" s="29">
        <v>0.01</v>
      </c>
      <c r="W404" s="29">
        <v>0.06</v>
      </c>
      <c r="X404" s="29">
        <v>0.02</v>
      </c>
      <c r="Y404" s="29">
        <v>0.01</v>
      </c>
    </row>
    <row r="405" spans="1:25" x14ac:dyDescent="0.25">
      <c r="A405">
        <v>205</v>
      </c>
      <c r="B405" t="s">
        <v>233</v>
      </c>
      <c r="C405" t="s">
        <v>178</v>
      </c>
      <c r="D405" s="28">
        <v>1160</v>
      </c>
      <c r="E405" s="29">
        <v>0.91</v>
      </c>
      <c r="F405" s="29">
        <v>0.91</v>
      </c>
      <c r="G405" s="29">
        <v>0.21</v>
      </c>
      <c r="H405" s="29">
        <v>0.01</v>
      </c>
      <c r="I405" s="29">
        <v>0.01</v>
      </c>
      <c r="J405" s="29">
        <v>0.61</v>
      </c>
      <c r="K405" s="29">
        <v>0.05</v>
      </c>
      <c r="L405" s="29">
        <v>0</v>
      </c>
      <c r="M405" s="29" t="s">
        <v>42</v>
      </c>
      <c r="N405" s="29">
        <v>0.01</v>
      </c>
      <c r="O405" s="29">
        <v>0.01</v>
      </c>
      <c r="P405" s="29" t="s">
        <v>42</v>
      </c>
      <c r="Q405" s="29" t="s">
        <v>42</v>
      </c>
      <c r="R405" s="29" t="s">
        <v>42</v>
      </c>
      <c r="S405" s="29" t="s">
        <v>42</v>
      </c>
      <c r="T405" s="29" t="s">
        <v>42</v>
      </c>
      <c r="U405" s="29">
        <v>0</v>
      </c>
      <c r="V405" s="29">
        <v>0</v>
      </c>
      <c r="W405" s="29">
        <v>0.05</v>
      </c>
      <c r="X405" s="29">
        <v>0.01</v>
      </c>
      <c r="Y405" s="29">
        <v>0.04</v>
      </c>
    </row>
    <row r="406" spans="1:25" x14ac:dyDescent="0.25">
      <c r="A406">
        <v>850</v>
      </c>
      <c r="B406" t="s">
        <v>234</v>
      </c>
      <c r="C406" t="s">
        <v>182</v>
      </c>
      <c r="D406" s="28">
        <v>13950</v>
      </c>
      <c r="E406" s="29">
        <v>0.92</v>
      </c>
      <c r="F406" s="29">
        <v>0.9</v>
      </c>
      <c r="G406" s="29">
        <v>0.38</v>
      </c>
      <c r="H406" s="29" t="s">
        <v>41</v>
      </c>
      <c r="I406" s="29">
        <v>0.03</v>
      </c>
      <c r="J406" s="29">
        <v>0.06</v>
      </c>
      <c r="K406" s="29">
        <v>0.43</v>
      </c>
      <c r="L406" s="29" t="s">
        <v>41</v>
      </c>
      <c r="M406" s="29" t="s">
        <v>41</v>
      </c>
      <c r="N406" s="29" t="s">
        <v>41</v>
      </c>
      <c r="O406" s="29">
        <v>0.05</v>
      </c>
      <c r="P406" s="29" t="s">
        <v>41</v>
      </c>
      <c r="Q406" s="29" t="s">
        <v>41</v>
      </c>
      <c r="R406" s="29">
        <v>0.01</v>
      </c>
      <c r="S406" s="29">
        <v>0.01</v>
      </c>
      <c r="T406" s="29" t="s">
        <v>41</v>
      </c>
      <c r="U406" s="29">
        <v>0</v>
      </c>
      <c r="V406" s="29">
        <v>0.01</v>
      </c>
      <c r="W406" s="29">
        <v>0.05</v>
      </c>
      <c r="X406" s="29">
        <v>0.02</v>
      </c>
      <c r="Y406" s="29">
        <v>0.01</v>
      </c>
    </row>
    <row r="407" spans="1:25" x14ac:dyDescent="0.25">
      <c r="A407">
        <v>309</v>
      </c>
      <c r="B407" t="s">
        <v>235</v>
      </c>
      <c r="C407" t="s">
        <v>178</v>
      </c>
      <c r="D407" s="28">
        <v>2200</v>
      </c>
      <c r="E407" s="29">
        <v>0.92</v>
      </c>
      <c r="F407" s="29">
        <v>0.92</v>
      </c>
      <c r="G407" s="29">
        <v>0.3</v>
      </c>
      <c r="H407" s="29" t="s">
        <v>41</v>
      </c>
      <c r="I407" s="29">
        <v>0.08</v>
      </c>
      <c r="J407" s="29">
        <v>0.37</v>
      </c>
      <c r="K407" s="29">
        <v>0.16</v>
      </c>
      <c r="L407" s="29">
        <v>0</v>
      </c>
      <c r="M407" s="29">
        <v>0</v>
      </c>
      <c r="N407" s="29">
        <v>0.01</v>
      </c>
      <c r="O407" s="29">
        <v>0.01</v>
      </c>
      <c r="P407" s="29" t="s">
        <v>42</v>
      </c>
      <c r="Q407" s="29" t="s">
        <v>41</v>
      </c>
      <c r="R407" s="29" t="s">
        <v>42</v>
      </c>
      <c r="S407" s="29" t="s">
        <v>42</v>
      </c>
      <c r="T407" s="29" t="s">
        <v>42</v>
      </c>
      <c r="U407" s="29">
        <v>0</v>
      </c>
      <c r="V407" s="29" t="s">
        <v>41</v>
      </c>
      <c r="W407" s="29">
        <v>0.05</v>
      </c>
      <c r="X407" s="29">
        <v>0.01</v>
      </c>
      <c r="Y407" s="29">
        <v>0.02</v>
      </c>
    </row>
    <row r="408" spans="1:25" x14ac:dyDescent="0.25">
      <c r="A408">
        <v>310</v>
      </c>
      <c r="B408" t="s">
        <v>236</v>
      </c>
      <c r="C408" t="s">
        <v>180</v>
      </c>
      <c r="D408" s="28">
        <v>2150</v>
      </c>
      <c r="E408" s="29">
        <v>0.95</v>
      </c>
      <c r="F408" s="29">
        <v>0.94</v>
      </c>
      <c r="G408" s="29">
        <v>0.33</v>
      </c>
      <c r="H408" s="29" t="s">
        <v>41</v>
      </c>
      <c r="I408" s="29">
        <v>0.01</v>
      </c>
      <c r="J408" s="29">
        <v>0.46</v>
      </c>
      <c r="K408" s="29">
        <v>0.13</v>
      </c>
      <c r="L408" s="29">
        <v>0</v>
      </c>
      <c r="M408" s="29">
        <v>0</v>
      </c>
      <c r="N408" s="29">
        <v>0.01</v>
      </c>
      <c r="O408" s="29">
        <v>0.01</v>
      </c>
      <c r="P408" s="29">
        <v>0</v>
      </c>
      <c r="Q408" s="29" t="s">
        <v>42</v>
      </c>
      <c r="R408" s="29" t="s">
        <v>41</v>
      </c>
      <c r="S408" s="29" t="s">
        <v>42</v>
      </c>
      <c r="T408" s="29" t="s">
        <v>41</v>
      </c>
      <c r="U408" s="29">
        <v>0</v>
      </c>
      <c r="V408" s="29" t="s">
        <v>41</v>
      </c>
      <c r="W408" s="29">
        <v>0.03</v>
      </c>
      <c r="X408" s="29">
        <v>0.01</v>
      </c>
      <c r="Y408" s="29">
        <v>0.01</v>
      </c>
    </row>
    <row r="409" spans="1:25" x14ac:dyDescent="0.25">
      <c r="A409">
        <v>805</v>
      </c>
      <c r="B409" t="s">
        <v>237</v>
      </c>
      <c r="C409" t="s">
        <v>166</v>
      </c>
      <c r="D409" s="28">
        <v>1170</v>
      </c>
      <c r="E409" s="29">
        <v>0.9</v>
      </c>
      <c r="F409" s="29">
        <v>0.88</v>
      </c>
      <c r="G409" s="29">
        <v>0.43</v>
      </c>
      <c r="H409" s="29">
        <v>0</v>
      </c>
      <c r="I409" s="29">
        <v>0.04</v>
      </c>
      <c r="J409" s="29">
        <v>0.14000000000000001</v>
      </c>
      <c r="K409" s="29">
        <v>0.26</v>
      </c>
      <c r="L409" s="29">
        <v>0</v>
      </c>
      <c r="M409" s="29">
        <v>0</v>
      </c>
      <c r="N409" s="29">
        <v>0.01</v>
      </c>
      <c r="O409" s="29">
        <v>0.08</v>
      </c>
      <c r="P409" s="29">
        <v>0</v>
      </c>
      <c r="Q409" s="29" t="s">
        <v>42</v>
      </c>
      <c r="R409" s="29">
        <v>0.01</v>
      </c>
      <c r="S409" s="29" t="s">
        <v>41</v>
      </c>
      <c r="T409" s="29" t="s">
        <v>42</v>
      </c>
      <c r="U409" s="29" t="s">
        <v>42</v>
      </c>
      <c r="V409" s="29">
        <v>0.01</v>
      </c>
      <c r="W409" s="29">
        <v>7.0000000000000007E-2</v>
      </c>
      <c r="X409" s="29">
        <v>0.02</v>
      </c>
      <c r="Y409" s="29">
        <v>0.01</v>
      </c>
    </row>
    <row r="410" spans="1:25" x14ac:dyDescent="0.25">
      <c r="A410">
        <v>311</v>
      </c>
      <c r="B410" t="s">
        <v>238</v>
      </c>
      <c r="C410" t="s">
        <v>180</v>
      </c>
      <c r="D410" s="28">
        <v>3050</v>
      </c>
      <c r="E410" s="29">
        <v>0.94</v>
      </c>
      <c r="F410" s="29">
        <v>0.93</v>
      </c>
      <c r="G410" s="29">
        <v>0.31</v>
      </c>
      <c r="H410" s="29" t="s">
        <v>42</v>
      </c>
      <c r="I410" s="29">
        <v>0.04</v>
      </c>
      <c r="J410" s="29">
        <v>0.28000000000000003</v>
      </c>
      <c r="K410" s="29">
        <v>0.3</v>
      </c>
      <c r="L410" s="29">
        <v>0</v>
      </c>
      <c r="M410" s="29">
        <v>0</v>
      </c>
      <c r="N410" s="29" t="s">
        <v>41</v>
      </c>
      <c r="O410" s="29">
        <v>0.05</v>
      </c>
      <c r="P410" s="29">
        <v>0</v>
      </c>
      <c r="Q410" s="29" t="s">
        <v>42</v>
      </c>
      <c r="R410" s="29">
        <v>0.01</v>
      </c>
      <c r="S410" s="29">
        <v>0.01</v>
      </c>
      <c r="T410" s="29" t="s">
        <v>42</v>
      </c>
      <c r="U410" s="29" t="s">
        <v>42</v>
      </c>
      <c r="V410" s="29" t="s">
        <v>41</v>
      </c>
      <c r="W410" s="29">
        <v>0.04</v>
      </c>
      <c r="X410" s="29">
        <v>0.01</v>
      </c>
      <c r="Y410" s="29">
        <v>0.01</v>
      </c>
    </row>
    <row r="411" spans="1:25" x14ac:dyDescent="0.25">
      <c r="A411">
        <v>884</v>
      </c>
      <c r="B411" t="s">
        <v>239</v>
      </c>
      <c r="C411" t="s">
        <v>174</v>
      </c>
      <c r="D411" s="28">
        <v>1830</v>
      </c>
      <c r="E411" s="29">
        <v>0.92</v>
      </c>
      <c r="F411" s="29">
        <v>0.9</v>
      </c>
      <c r="G411" s="29">
        <v>0.33</v>
      </c>
      <c r="H411" s="29" t="s">
        <v>41</v>
      </c>
      <c r="I411" s="29">
        <v>0.04</v>
      </c>
      <c r="J411" s="29">
        <v>0.16</v>
      </c>
      <c r="K411" s="29">
        <v>0.35</v>
      </c>
      <c r="L411" s="29">
        <v>0</v>
      </c>
      <c r="M411" s="29">
        <v>0</v>
      </c>
      <c r="N411" s="29">
        <v>0.01</v>
      </c>
      <c r="O411" s="29">
        <v>0.05</v>
      </c>
      <c r="P411" s="29">
        <v>0</v>
      </c>
      <c r="Q411" s="29" t="s">
        <v>41</v>
      </c>
      <c r="R411" s="29">
        <v>0.01</v>
      </c>
      <c r="S411" s="29" t="s">
        <v>41</v>
      </c>
      <c r="T411" s="29">
        <v>0.01</v>
      </c>
      <c r="U411" s="29" t="s">
        <v>42</v>
      </c>
      <c r="V411" s="29" t="s">
        <v>41</v>
      </c>
      <c r="W411" s="29">
        <v>0.05</v>
      </c>
      <c r="X411" s="29">
        <v>0.02</v>
      </c>
      <c r="Y411" s="29">
        <v>0.01</v>
      </c>
    </row>
    <row r="412" spans="1:25" x14ac:dyDescent="0.25">
      <c r="A412">
        <v>919</v>
      </c>
      <c r="B412" t="s">
        <v>240</v>
      </c>
      <c r="C412" t="s">
        <v>176</v>
      </c>
      <c r="D412" s="28">
        <v>12970</v>
      </c>
      <c r="E412" s="29">
        <v>0.94</v>
      </c>
      <c r="F412" s="29">
        <v>0.93</v>
      </c>
      <c r="G412" s="29">
        <v>0.31</v>
      </c>
      <c r="H412" s="29" t="s">
        <v>41</v>
      </c>
      <c r="I412" s="29">
        <v>0.02</v>
      </c>
      <c r="J412" s="29">
        <v>0.59</v>
      </c>
      <c r="K412" s="29">
        <v>0.01</v>
      </c>
      <c r="L412" s="29">
        <v>0</v>
      </c>
      <c r="M412" s="29" t="s">
        <v>42</v>
      </c>
      <c r="N412" s="29" t="s">
        <v>41</v>
      </c>
      <c r="O412" s="29">
        <v>0.03</v>
      </c>
      <c r="P412" s="29" t="s">
        <v>42</v>
      </c>
      <c r="Q412" s="29" t="s">
        <v>41</v>
      </c>
      <c r="R412" s="29">
        <v>0.01</v>
      </c>
      <c r="S412" s="29" t="s">
        <v>41</v>
      </c>
      <c r="T412" s="29" t="s">
        <v>41</v>
      </c>
      <c r="U412" s="29" t="s">
        <v>41</v>
      </c>
      <c r="V412" s="29">
        <v>0.01</v>
      </c>
      <c r="W412" s="29">
        <v>0.03</v>
      </c>
      <c r="X412" s="29">
        <v>0.01</v>
      </c>
      <c r="Y412" s="29">
        <v>0.01</v>
      </c>
    </row>
    <row r="413" spans="1:25" x14ac:dyDescent="0.25">
      <c r="A413">
        <v>312</v>
      </c>
      <c r="B413" t="s">
        <v>241</v>
      </c>
      <c r="C413" t="s">
        <v>180</v>
      </c>
      <c r="D413" s="28">
        <v>3030</v>
      </c>
      <c r="E413" s="29">
        <v>0.92</v>
      </c>
      <c r="F413" s="29">
        <v>0.91</v>
      </c>
      <c r="G413" s="29">
        <v>0.27</v>
      </c>
      <c r="H413" s="29" t="s">
        <v>41</v>
      </c>
      <c r="I413" s="29">
        <v>0.02</v>
      </c>
      <c r="J413" s="29">
        <v>0.57999999999999996</v>
      </c>
      <c r="K413" s="29">
        <v>0.01</v>
      </c>
      <c r="L413" s="29">
        <v>0</v>
      </c>
      <c r="M413" s="29">
        <v>0</v>
      </c>
      <c r="N413" s="29">
        <v>0.01</v>
      </c>
      <c r="O413" s="29">
        <v>0.04</v>
      </c>
      <c r="P413" s="29" t="s">
        <v>42</v>
      </c>
      <c r="Q413" s="29" t="s">
        <v>41</v>
      </c>
      <c r="R413" s="29">
        <v>0.01</v>
      </c>
      <c r="S413" s="29">
        <v>0.01</v>
      </c>
      <c r="T413" s="29" t="s">
        <v>41</v>
      </c>
      <c r="U413" s="29" t="s">
        <v>42</v>
      </c>
      <c r="V413" s="29" t="s">
        <v>41</v>
      </c>
      <c r="W413" s="29">
        <v>0.05</v>
      </c>
      <c r="X413" s="29">
        <v>0.01</v>
      </c>
      <c r="Y413" s="29">
        <v>0.02</v>
      </c>
    </row>
    <row r="414" spans="1:25" x14ac:dyDescent="0.25">
      <c r="A414">
        <v>313</v>
      </c>
      <c r="B414" t="s">
        <v>242</v>
      </c>
      <c r="C414" t="s">
        <v>180</v>
      </c>
      <c r="D414" s="28">
        <v>2660</v>
      </c>
      <c r="E414" s="29">
        <v>0.93</v>
      </c>
      <c r="F414" s="29">
        <v>0.93</v>
      </c>
      <c r="G414" s="29">
        <v>0.24</v>
      </c>
      <c r="H414" s="29" t="s">
        <v>41</v>
      </c>
      <c r="I414" s="29">
        <v>0.02</v>
      </c>
      <c r="J414" s="29">
        <v>0.62</v>
      </c>
      <c r="K414" s="29">
        <v>0.03</v>
      </c>
      <c r="L414" s="29">
        <v>0</v>
      </c>
      <c r="M414" s="29" t="s">
        <v>42</v>
      </c>
      <c r="N414" s="29">
        <v>0.01</v>
      </c>
      <c r="O414" s="29">
        <v>0.03</v>
      </c>
      <c r="P414" s="29">
        <v>0</v>
      </c>
      <c r="Q414" s="29" t="s">
        <v>41</v>
      </c>
      <c r="R414" s="29" t="s">
        <v>41</v>
      </c>
      <c r="S414" s="29" t="s">
        <v>41</v>
      </c>
      <c r="T414" s="29">
        <v>0</v>
      </c>
      <c r="U414" s="29">
        <v>0</v>
      </c>
      <c r="V414" s="29" t="s">
        <v>41</v>
      </c>
      <c r="W414" s="29">
        <v>0.04</v>
      </c>
      <c r="X414" s="29">
        <v>0.01</v>
      </c>
      <c r="Y414" s="29">
        <v>0.02</v>
      </c>
    </row>
    <row r="415" spans="1:25" x14ac:dyDescent="0.25">
      <c r="A415">
        <v>921</v>
      </c>
      <c r="B415" t="s">
        <v>243</v>
      </c>
      <c r="C415" t="s">
        <v>182</v>
      </c>
      <c r="D415" s="28">
        <v>1490</v>
      </c>
      <c r="E415" s="29">
        <v>0.92</v>
      </c>
      <c r="F415" s="29">
        <v>0.9</v>
      </c>
      <c r="G415" s="29">
        <v>0.47</v>
      </c>
      <c r="H415" s="29" t="s">
        <v>41</v>
      </c>
      <c r="I415" s="29">
        <v>0.05</v>
      </c>
      <c r="J415" s="29">
        <v>0.34</v>
      </c>
      <c r="K415" s="29">
        <v>0.01</v>
      </c>
      <c r="L415" s="29">
        <v>0</v>
      </c>
      <c r="M415" s="29">
        <v>0</v>
      </c>
      <c r="N415" s="29">
        <v>0.02</v>
      </c>
      <c r="O415" s="29">
        <v>0.06</v>
      </c>
      <c r="P415" s="29">
        <v>0</v>
      </c>
      <c r="Q415" s="29" t="s">
        <v>41</v>
      </c>
      <c r="R415" s="29">
        <v>0.01</v>
      </c>
      <c r="S415" s="29">
        <v>0.01</v>
      </c>
      <c r="T415" s="29" t="s">
        <v>41</v>
      </c>
      <c r="U415" s="29" t="s">
        <v>42</v>
      </c>
      <c r="V415" s="29">
        <v>0.01</v>
      </c>
      <c r="W415" s="29">
        <v>0.05</v>
      </c>
      <c r="X415" s="29">
        <v>0.02</v>
      </c>
      <c r="Y415" s="29">
        <v>0.01</v>
      </c>
    </row>
    <row r="416" spans="1:25" x14ac:dyDescent="0.25">
      <c r="A416">
        <v>420</v>
      </c>
      <c r="B416" t="s">
        <v>244</v>
      </c>
      <c r="C416" t="s">
        <v>184</v>
      </c>
      <c r="D416" s="28">
        <v>20</v>
      </c>
      <c r="E416" s="29">
        <v>0.86</v>
      </c>
      <c r="F416" s="29">
        <v>0.86</v>
      </c>
      <c r="G416" s="29">
        <v>0.71</v>
      </c>
      <c r="H416" s="29" t="s">
        <v>42</v>
      </c>
      <c r="I416" s="29">
        <v>0</v>
      </c>
      <c r="J416" s="29" t="s">
        <v>42</v>
      </c>
      <c r="K416" s="29">
        <v>0</v>
      </c>
      <c r="L416" s="29">
        <v>0</v>
      </c>
      <c r="M416" s="29">
        <v>0</v>
      </c>
      <c r="N416" s="29">
        <v>0</v>
      </c>
      <c r="O416" s="29" t="s">
        <v>42</v>
      </c>
      <c r="P416" s="29">
        <v>0</v>
      </c>
      <c r="Q416" s="29">
        <v>0</v>
      </c>
      <c r="R416" s="29">
        <v>0</v>
      </c>
      <c r="S416" s="29">
        <v>0</v>
      </c>
      <c r="T416" s="29">
        <v>0</v>
      </c>
      <c r="U416" s="29">
        <v>0</v>
      </c>
      <c r="V416" s="29">
        <v>0</v>
      </c>
      <c r="W416" s="29" t="s">
        <v>42</v>
      </c>
      <c r="X416" s="29">
        <v>0</v>
      </c>
      <c r="Y416" s="29" t="s">
        <v>42</v>
      </c>
    </row>
    <row r="417" spans="1:25" x14ac:dyDescent="0.25">
      <c r="A417">
        <v>206</v>
      </c>
      <c r="B417" t="s">
        <v>245</v>
      </c>
      <c r="C417" t="s">
        <v>178</v>
      </c>
      <c r="D417" s="28">
        <v>1440</v>
      </c>
      <c r="E417" s="29">
        <v>0.92</v>
      </c>
      <c r="F417" s="29">
        <v>0.91</v>
      </c>
      <c r="G417" s="29">
        <v>0.42</v>
      </c>
      <c r="H417" s="29" t="s">
        <v>41</v>
      </c>
      <c r="I417" s="29">
        <v>0.04</v>
      </c>
      <c r="J417" s="29">
        <v>0.35</v>
      </c>
      <c r="K417" s="29">
        <v>0.08</v>
      </c>
      <c r="L417" s="29">
        <v>0</v>
      </c>
      <c r="M417" s="29" t="s">
        <v>42</v>
      </c>
      <c r="N417" s="29">
        <v>0.01</v>
      </c>
      <c r="O417" s="29">
        <v>0.02</v>
      </c>
      <c r="P417" s="29">
        <v>0</v>
      </c>
      <c r="Q417" s="29" t="s">
        <v>41</v>
      </c>
      <c r="R417" s="29" t="s">
        <v>41</v>
      </c>
      <c r="S417" s="29" t="s">
        <v>42</v>
      </c>
      <c r="T417" s="29" t="s">
        <v>42</v>
      </c>
      <c r="U417" s="29">
        <v>0</v>
      </c>
      <c r="V417" s="29">
        <v>0.01</v>
      </c>
      <c r="W417" s="29">
        <v>0.05</v>
      </c>
      <c r="X417" s="29">
        <v>0.01</v>
      </c>
      <c r="Y417" s="29">
        <v>0.02</v>
      </c>
    </row>
    <row r="418" spans="1:25" x14ac:dyDescent="0.25">
      <c r="A418">
        <v>207</v>
      </c>
      <c r="B418" t="s">
        <v>246</v>
      </c>
      <c r="C418" t="s">
        <v>178</v>
      </c>
      <c r="D418" s="28">
        <v>610</v>
      </c>
      <c r="E418" s="29">
        <v>0.91</v>
      </c>
      <c r="F418" s="29">
        <v>0.9</v>
      </c>
      <c r="G418" s="29">
        <v>0.19</v>
      </c>
      <c r="H418" s="29">
        <v>0.01</v>
      </c>
      <c r="I418" s="29">
        <v>0.01</v>
      </c>
      <c r="J418" s="29">
        <v>0.52</v>
      </c>
      <c r="K418" s="29">
        <v>0.14000000000000001</v>
      </c>
      <c r="L418" s="29">
        <v>0</v>
      </c>
      <c r="M418" s="29">
        <v>0</v>
      </c>
      <c r="N418" s="29">
        <v>0.02</v>
      </c>
      <c r="O418" s="29">
        <v>0.02</v>
      </c>
      <c r="P418" s="29">
        <v>0</v>
      </c>
      <c r="Q418" s="29" t="s">
        <v>42</v>
      </c>
      <c r="R418" s="29" t="s">
        <v>42</v>
      </c>
      <c r="S418" s="29" t="s">
        <v>42</v>
      </c>
      <c r="T418" s="29">
        <v>0</v>
      </c>
      <c r="U418" s="29">
        <v>0</v>
      </c>
      <c r="V418" s="29">
        <v>0.01</v>
      </c>
      <c r="W418" s="29">
        <v>0.04</v>
      </c>
      <c r="X418" s="29">
        <v>0.01</v>
      </c>
      <c r="Y418" s="29">
        <v>0.03</v>
      </c>
    </row>
    <row r="419" spans="1:25" x14ac:dyDescent="0.25">
      <c r="A419">
        <v>886</v>
      </c>
      <c r="B419" t="s">
        <v>247</v>
      </c>
      <c r="C419" t="s">
        <v>182</v>
      </c>
      <c r="D419" s="28">
        <v>16720</v>
      </c>
      <c r="E419" s="29">
        <v>0.92</v>
      </c>
      <c r="F419" s="29">
        <v>0.9</v>
      </c>
      <c r="G419" s="29">
        <v>0.26</v>
      </c>
      <c r="H419" s="29" t="s">
        <v>41</v>
      </c>
      <c r="I419" s="29">
        <v>0.02</v>
      </c>
      <c r="J419" s="29">
        <v>0.6</v>
      </c>
      <c r="K419" s="29" t="s">
        <v>41</v>
      </c>
      <c r="L419" s="29">
        <v>0</v>
      </c>
      <c r="M419" s="29" t="s">
        <v>41</v>
      </c>
      <c r="N419" s="29">
        <v>0.01</v>
      </c>
      <c r="O419" s="29">
        <v>0.04</v>
      </c>
      <c r="P419" s="29" t="s">
        <v>42</v>
      </c>
      <c r="Q419" s="29" t="s">
        <v>41</v>
      </c>
      <c r="R419" s="29">
        <v>0.01</v>
      </c>
      <c r="S419" s="29">
        <v>0.01</v>
      </c>
      <c r="T419" s="29" t="s">
        <v>41</v>
      </c>
      <c r="U419" s="29" t="s">
        <v>41</v>
      </c>
      <c r="V419" s="29">
        <v>0.01</v>
      </c>
      <c r="W419" s="29">
        <v>0.05</v>
      </c>
      <c r="X419" s="29">
        <v>0.02</v>
      </c>
      <c r="Y419" s="29">
        <v>0.01</v>
      </c>
    </row>
    <row r="420" spans="1:25" x14ac:dyDescent="0.25">
      <c r="A420">
        <v>810</v>
      </c>
      <c r="B420" t="s">
        <v>248</v>
      </c>
      <c r="C420" t="s">
        <v>170</v>
      </c>
      <c r="D420" s="28">
        <v>2460</v>
      </c>
      <c r="E420" s="29">
        <v>0.91</v>
      </c>
      <c r="F420" s="29">
        <v>0.89</v>
      </c>
      <c r="G420" s="29">
        <v>0.27</v>
      </c>
      <c r="H420" s="29" t="s">
        <v>41</v>
      </c>
      <c r="I420" s="29">
        <v>0.11</v>
      </c>
      <c r="J420" s="29">
        <v>0.12</v>
      </c>
      <c r="K420" s="29">
        <v>0.37</v>
      </c>
      <c r="L420" s="29">
        <v>0</v>
      </c>
      <c r="M420" s="29" t="s">
        <v>42</v>
      </c>
      <c r="N420" s="29">
        <v>0.01</v>
      </c>
      <c r="O420" s="29">
        <v>0.11</v>
      </c>
      <c r="P420" s="29">
        <v>0</v>
      </c>
      <c r="Q420" s="29" t="s">
        <v>41</v>
      </c>
      <c r="R420" s="29">
        <v>0.01</v>
      </c>
      <c r="S420" s="29">
        <v>0.01</v>
      </c>
      <c r="T420" s="29" t="s">
        <v>42</v>
      </c>
      <c r="U420" s="29">
        <v>0</v>
      </c>
      <c r="V420" s="29">
        <v>0.01</v>
      </c>
      <c r="W420" s="29">
        <v>0.06</v>
      </c>
      <c r="X420" s="29">
        <v>0.03</v>
      </c>
      <c r="Y420" s="29">
        <v>0.01</v>
      </c>
    </row>
    <row r="421" spans="1:25" x14ac:dyDescent="0.25">
      <c r="A421">
        <v>314</v>
      </c>
      <c r="B421" t="s">
        <v>249</v>
      </c>
      <c r="C421" t="s">
        <v>180</v>
      </c>
      <c r="D421" s="28">
        <v>1580</v>
      </c>
      <c r="E421" s="29">
        <v>0.94</v>
      </c>
      <c r="F421" s="29">
        <v>0.93</v>
      </c>
      <c r="G421" s="29">
        <v>0.2</v>
      </c>
      <c r="H421" s="29" t="s">
        <v>41</v>
      </c>
      <c r="I421" s="29">
        <v>0.02</v>
      </c>
      <c r="J421" s="29">
        <v>0.63</v>
      </c>
      <c r="K421" s="29">
        <v>7.0000000000000007E-2</v>
      </c>
      <c r="L421" s="29" t="s">
        <v>42</v>
      </c>
      <c r="M421" s="29" t="s">
        <v>42</v>
      </c>
      <c r="N421" s="29">
        <v>0.01</v>
      </c>
      <c r="O421" s="29">
        <v>0.03</v>
      </c>
      <c r="P421" s="29">
        <v>0</v>
      </c>
      <c r="Q421" s="29" t="s">
        <v>42</v>
      </c>
      <c r="R421" s="29" t="s">
        <v>41</v>
      </c>
      <c r="S421" s="29" t="s">
        <v>41</v>
      </c>
      <c r="T421" s="29" t="s">
        <v>41</v>
      </c>
      <c r="U421" s="29">
        <v>0</v>
      </c>
      <c r="V421" s="29">
        <v>0.01</v>
      </c>
      <c r="W421" s="29">
        <v>0.03</v>
      </c>
      <c r="X421" s="29">
        <v>0.01</v>
      </c>
      <c r="Y421" s="29">
        <v>0.02</v>
      </c>
    </row>
    <row r="422" spans="1:25" x14ac:dyDescent="0.25">
      <c r="A422">
        <v>382</v>
      </c>
      <c r="B422" t="s">
        <v>250</v>
      </c>
      <c r="C422" t="s">
        <v>170</v>
      </c>
      <c r="D422" s="28">
        <v>4640</v>
      </c>
      <c r="E422" s="29">
        <v>0.93</v>
      </c>
      <c r="F422" s="29">
        <v>0.9</v>
      </c>
      <c r="G422" s="29">
        <v>0.3</v>
      </c>
      <c r="H422" s="29" t="s">
        <v>41</v>
      </c>
      <c r="I422" s="29">
        <v>0.03</v>
      </c>
      <c r="J422" s="29">
        <v>0.2</v>
      </c>
      <c r="K422" s="29">
        <v>0.36</v>
      </c>
      <c r="L422" s="29">
        <v>0</v>
      </c>
      <c r="M422" s="29" t="s">
        <v>42</v>
      </c>
      <c r="N422" s="29" t="s">
        <v>41</v>
      </c>
      <c r="O422" s="29">
        <v>0.06</v>
      </c>
      <c r="P422" s="29">
        <v>0</v>
      </c>
      <c r="Q422" s="29" t="s">
        <v>41</v>
      </c>
      <c r="R422" s="29">
        <v>0.01</v>
      </c>
      <c r="S422" s="29">
        <v>0.01</v>
      </c>
      <c r="T422" s="29" t="s">
        <v>41</v>
      </c>
      <c r="U422" s="29" t="s">
        <v>41</v>
      </c>
      <c r="V422" s="29">
        <v>0.01</v>
      </c>
      <c r="W422" s="29">
        <v>0.04</v>
      </c>
      <c r="X422" s="29">
        <v>0.02</v>
      </c>
      <c r="Y422" s="29">
        <v>0.01</v>
      </c>
    </row>
    <row r="423" spans="1:25" x14ac:dyDescent="0.25">
      <c r="A423">
        <v>340</v>
      </c>
      <c r="B423" t="s">
        <v>251</v>
      </c>
      <c r="C423" t="s">
        <v>168</v>
      </c>
      <c r="D423" s="28">
        <v>1390</v>
      </c>
      <c r="E423" s="29">
        <v>0.85</v>
      </c>
      <c r="F423" s="29">
        <v>0.81</v>
      </c>
      <c r="G423" s="29">
        <v>0.51</v>
      </c>
      <c r="H423" s="29">
        <v>0</v>
      </c>
      <c r="I423" s="29">
        <v>0.08</v>
      </c>
      <c r="J423" s="29">
        <v>0.11</v>
      </c>
      <c r="K423" s="29">
        <v>0.1</v>
      </c>
      <c r="L423" s="29">
        <v>0</v>
      </c>
      <c r="M423" s="29" t="s">
        <v>41</v>
      </c>
      <c r="N423" s="29">
        <v>0.01</v>
      </c>
      <c r="O423" s="29">
        <v>0.08</v>
      </c>
      <c r="P423" s="29" t="s">
        <v>42</v>
      </c>
      <c r="Q423" s="29" t="s">
        <v>41</v>
      </c>
      <c r="R423" s="29">
        <v>0.02</v>
      </c>
      <c r="S423" s="29">
        <v>0.01</v>
      </c>
      <c r="T423" s="29" t="s">
        <v>41</v>
      </c>
      <c r="U423" s="29">
        <v>0.01</v>
      </c>
      <c r="V423" s="29">
        <v>0.02</v>
      </c>
      <c r="W423" s="29">
        <v>0.09</v>
      </c>
      <c r="X423" s="29">
        <v>0.04</v>
      </c>
      <c r="Y423" s="29">
        <v>0.02</v>
      </c>
    </row>
    <row r="424" spans="1:25" x14ac:dyDescent="0.25">
      <c r="A424">
        <v>208</v>
      </c>
      <c r="B424" t="s">
        <v>252</v>
      </c>
      <c r="C424" t="s">
        <v>178</v>
      </c>
      <c r="D424" s="28">
        <v>1880</v>
      </c>
      <c r="E424" s="29">
        <v>0.9</v>
      </c>
      <c r="F424" s="29">
        <v>0.9</v>
      </c>
      <c r="G424" s="29">
        <v>0.28000000000000003</v>
      </c>
      <c r="H424" s="29" t="s">
        <v>41</v>
      </c>
      <c r="I424" s="29">
        <v>0.01</v>
      </c>
      <c r="J424" s="29">
        <v>0.47</v>
      </c>
      <c r="K424" s="29">
        <v>0.13</v>
      </c>
      <c r="L424" s="29">
        <v>0</v>
      </c>
      <c r="M424" s="29" t="s">
        <v>42</v>
      </c>
      <c r="N424" s="29">
        <v>0.01</v>
      </c>
      <c r="O424" s="29">
        <v>0.02</v>
      </c>
      <c r="P424" s="29">
        <v>0</v>
      </c>
      <c r="Q424" s="29" t="s">
        <v>41</v>
      </c>
      <c r="R424" s="29" t="s">
        <v>41</v>
      </c>
      <c r="S424" s="29" t="s">
        <v>41</v>
      </c>
      <c r="T424" s="29" t="s">
        <v>42</v>
      </c>
      <c r="U424" s="29">
        <v>0</v>
      </c>
      <c r="V424" s="29" t="s">
        <v>41</v>
      </c>
      <c r="W424" s="29">
        <v>7.0000000000000007E-2</v>
      </c>
      <c r="X424" s="29" t="s">
        <v>41</v>
      </c>
      <c r="Y424" s="29">
        <v>0.02</v>
      </c>
    </row>
    <row r="425" spans="1:25" x14ac:dyDescent="0.25">
      <c r="A425">
        <v>888</v>
      </c>
      <c r="B425" t="s">
        <v>253</v>
      </c>
      <c r="C425" t="s">
        <v>168</v>
      </c>
      <c r="D425" s="28">
        <v>13230</v>
      </c>
      <c r="E425" s="29">
        <v>0.91</v>
      </c>
      <c r="F425" s="29">
        <v>0.89</v>
      </c>
      <c r="G425" s="29">
        <v>0.47</v>
      </c>
      <c r="H425" s="29" t="s">
        <v>41</v>
      </c>
      <c r="I425" s="29">
        <v>0.04</v>
      </c>
      <c r="J425" s="29">
        <v>0.2</v>
      </c>
      <c r="K425" s="29">
        <v>0.17</v>
      </c>
      <c r="L425" s="29">
        <v>0</v>
      </c>
      <c r="M425" s="29" t="s">
        <v>42</v>
      </c>
      <c r="N425" s="29">
        <v>0.01</v>
      </c>
      <c r="O425" s="29">
        <v>0.06</v>
      </c>
      <c r="P425" s="29">
        <v>0</v>
      </c>
      <c r="Q425" s="29" t="s">
        <v>41</v>
      </c>
      <c r="R425" s="29">
        <v>0.01</v>
      </c>
      <c r="S425" s="29">
        <v>0.01</v>
      </c>
      <c r="T425" s="29" t="s">
        <v>41</v>
      </c>
      <c r="U425" s="29" t="s">
        <v>41</v>
      </c>
      <c r="V425" s="29">
        <v>0.01</v>
      </c>
      <c r="W425" s="29">
        <v>0.06</v>
      </c>
      <c r="X425" s="29">
        <v>0.02</v>
      </c>
      <c r="Y425" s="29">
        <v>0.01</v>
      </c>
    </row>
    <row r="426" spans="1:25" x14ac:dyDescent="0.25">
      <c r="A426">
        <v>383</v>
      </c>
      <c r="B426" t="s">
        <v>254</v>
      </c>
      <c r="C426" t="s">
        <v>170</v>
      </c>
      <c r="D426" s="28">
        <v>7830</v>
      </c>
      <c r="E426" s="29">
        <v>0.9</v>
      </c>
      <c r="F426" s="29">
        <v>0.88</v>
      </c>
      <c r="G426" s="29">
        <v>0.27</v>
      </c>
      <c r="H426" s="29" t="s">
        <v>41</v>
      </c>
      <c r="I426" s="29">
        <v>0.04</v>
      </c>
      <c r="J426" s="29">
        <v>0.44</v>
      </c>
      <c r="K426" s="29">
        <v>0.1</v>
      </c>
      <c r="L426" s="29">
        <v>0</v>
      </c>
      <c r="M426" s="29">
        <v>0</v>
      </c>
      <c r="N426" s="29">
        <v>0.01</v>
      </c>
      <c r="O426" s="29">
        <v>0.05</v>
      </c>
      <c r="P426" s="29">
        <v>0</v>
      </c>
      <c r="Q426" s="29">
        <v>0.01</v>
      </c>
      <c r="R426" s="29">
        <v>0.01</v>
      </c>
      <c r="S426" s="29" t="s">
        <v>41</v>
      </c>
      <c r="T426" s="29" t="s">
        <v>41</v>
      </c>
      <c r="U426" s="29" t="s">
        <v>41</v>
      </c>
      <c r="V426" s="29">
        <v>0.01</v>
      </c>
      <c r="W426" s="29">
        <v>0.06</v>
      </c>
      <c r="X426" s="29">
        <v>0.03</v>
      </c>
      <c r="Y426" s="29">
        <v>0.01</v>
      </c>
    </row>
    <row r="427" spans="1:25" x14ac:dyDescent="0.25">
      <c r="A427">
        <v>856</v>
      </c>
      <c r="B427" t="s">
        <v>255</v>
      </c>
      <c r="C427" t="s">
        <v>172</v>
      </c>
      <c r="D427" s="28">
        <v>3480</v>
      </c>
      <c r="E427" s="29">
        <v>0.9</v>
      </c>
      <c r="F427" s="29">
        <v>0.88</v>
      </c>
      <c r="G427" s="29">
        <v>0.26</v>
      </c>
      <c r="H427" s="29" t="s">
        <v>41</v>
      </c>
      <c r="I427" s="29">
        <v>0.02</v>
      </c>
      <c r="J427" s="29">
        <v>0.15</v>
      </c>
      <c r="K427" s="29">
        <v>0.44</v>
      </c>
      <c r="L427" s="29">
        <v>0</v>
      </c>
      <c r="M427" s="29">
        <v>0</v>
      </c>
      <c r="N427" s="29">
        <v>0.01</v>
      </c>
      <c r="O427" s="29">
        <v>0.02</v>
      </c>
      <c r="P427" s="29">
        <v>0</v>
      </c>
      <c r="Q427" s="29" t="s">
        <v>42</v>
      </c>
      <c r="R427" s="29">
        <v>0.01</v>
      </c>
      <c r="S427" s="29" t="s">
        <v>41</v>
      </c>
      <c r="T427" s="29" t="s">
        <v>41</v>
      </c>
      <c r="U427" s="29" t="s">
        <v>41</v>
      </c>
      <c r="V427" s="29">
        <v>0.01</v>
      </c>
      <c r="W427" s="29">
        <v>0.05</v>
      </c>
      <c r="X427" s="29">
        <v>0.03</v>
      </c>
      <c r="Y427" s="29">
        <v>0.02</v>
      </c>
    </row>
    <row r="428" spans="1:25" x14ac:dyDescent="0.25">
      <c r="A428">
        <v>855</v>
      </c>
      <c r="B428" t="s">
        <v>256</v>
      </c>
      <c r="C428" t="s">
        <v>172</v>
      </c>
      <c r="D428" s="28">
        <v>7280</v>
      </c>
      <c r="E428" s="29">
        <v>0.93</v>
      </c>
      <c r="F428" s="29">
        <v>0.9</v>
      </c>
      <c r="G428" s="29">
        <v>0.32</v>
      </c>
      <c r="H428" s="29" t="s">
        <v>41</v>
      </c>
      <c r="I428" s="29">
        <v>0.03</v>
      </c>
      <c r="J428" s="29">
        <v>0.49</v>
      </c>
      <c r="K428" s="29">
        <v>0.04</v>
      </c>
      <c r="L428" s="29" t="s">
        <v>41</v>
      </c>
      <c r="M428" s="29" t="s">
        <v>41</v>
      </c>
      <c r="N428" s="29">
        <v>0.01</v>
      </c>
      <c r="O428" s="29">
        <v>0.06</v>
      </c>
      <c r="P428" s="29" t="s">
        <v>42</v>
      </c>
      <c r="Q428" s="29" t="s">
        <v>41</v>
      </c>
      <c r="R428" s="29">
        <v>0.02</v>
      </c>
      <c r="S428" s="29">
        <v>0.01</v>
      </c>
      <c r="T428" s="29">
        <v>0.01</v>
      </c>
      <c r="U428" s="29" t="s">
        <v>41</v>
      </c>
      <c r="V428" s="29">
        <v>0.01</v>
      </c>
      <c r="W428" s="29">
        <v>0.04</v>
      </c>
      <c r="X428" s="29">
        <v>0.02</v>
      </c>
      <c r="Y428" s="29">
        <v>0.01</v>
      </c>
    </row>
    <row r="429" spans="1:25" x14ac:dyDescent="0.25">
      <c r="A429">
        <v>209</v>
      </c>
      <c r="B429" t="s">
        <v>257</v>
      </c>
      <c r="C429" t="s">
        <v>178</v>
      </c>
      <c r="D429" s="28">
        <v>2350</v>
      </c>
      <c r="E429" s="29">
        <v>0.92</v>
      </c>
      <c r="F429" s="29">
        <v>0.91</v>
      </c>
      <c r="G429" s="29">
        <v>0.22</v>
      </c>
      <c r="H429" s="29" t="s">
        <v>41</v>
      </c>
      <c r="I429" s="29">
        <v>0.01</v>
      </c>
      <c r="J429" s="29">
        <v>0.48</v>
      </c>
      <c r="K429" s="29">
        <v>0.18</v>
      </c>
      <c r="L429" s="29">
        <v>0</v>
      </c>
      <c r="M429" s="29" t="s">
        <v>42</v>
      </c>
      <c r="N429" s="29">
        <v>0.01</v>
      </c>
      <c r="O429" s="29">
        <v>0.02</v>
      </c>
      <c r="P429" s="29">
        <v>0</v>
      </c>
      <c r="Q429" s="29" t="s">
        <v>41</v>
      </c>
      <c r="R429" s="29" t="s">
        <v>41</v>
      </c>
      <c r="S429" s="29" t="s">
        <v>42</v>
      </c>
      <c r="T429" s="29" t="s">
        <v>42</v>
      </c>
      <c r="U429" s="29" t="s">
        <v>42</v>
      </c>
      <c r="V429" s="29" t="s">
        <v>41</v>
      </c>
      <c r="W429" s="29">
        <v>0.04</v>
      </c>
      <c r="X429" s="29">
        <v>0.01</v>
      </c>
      <c r="Y429" s="29">
        <v>0.03</v>
      </c>
    </row>
    <row r="430" spans="1:25" x14ac:dyDescent="0.25">
      <c r="A430">
        <v>925</v>
      </c>
      <c r="B430" t="s">
        <v>258</v>
      </c>
      <c r="C430" t="s">
        <v>172</v>
      </c>
      <c r="D430" s="28">
        <v>8270</v>
      </c>
      <c r="E430" s="29">
        <v>0.93</v>
      </c>
      <c r="F430" s="29">
        <v>0.92</v>
      </c>
      <c r="G430" s="29">
        <v>0.36</v>
      </c>
      <c r="H430" s="29" t="s">
        <v>41</v>
      </c>
      <c r="I430" s="29">
        <v>0.03</v>
      </c>
      <c r="J430" s="29">
        <v>0.49</v>
      </c>
      <c r="K430" s="29">
        <v>0.02</v>
      </c>
      <c r="L430" s="29" t="s">
        <v>42</v>
      </c>
      <c r="M430" s="29" t="s">
        <v>42</v>
      </c>
      <c r="N430" s="29">
        <v>0.01</v>
      </c>
      <c r="O430" s="29">
        <v>0.05</v>
      </c>
      <c r="P430" s="29" t="s">
        <v>42</v>
      </c>
      <c r="Q430" s="29" t="s">
        <v>41</v>
      </c>
      <c r="R430" s="29">
        <v>0.01</v>
      </c>
      <c r="S430" s="29">
        <v>0.01</v>
      </c>
      <c r="T430" s="29" t="s">
        <v>41</v>
      </c>
      <c r="U430" s="29" t="s">
        <v>41</v>
      </c>
      <c r="V430" s="29">
        <v>0.01</v>
      </c>
      <c r="W430" s="29">
        <v>0.04</v>
      </c>
      <c r="X430" s="29">
        <v>0.01</v>
      </c>
      <c r="Y430" s="29">
        <v>0.01</v>
      </c>
    </row>
    <row r="431" spans="1:25" x14ac:dyDescent="0.25">
      <c r="A431">
        <v>341</v>
      </c>
      <c r="B431" t="s">
        <v>259</v>
      </c>
      <c r="C431" t="s">
        <v>168</v>
      </c>
      <c r="D431" s="28">
        <v>5110</v>
      </c>
      <c r="E431" s="29">
        <v>0.9</v>
      </c>
      <c r="F431" s="29">
        <v>0.88</v>
      </c>
      <c r="G431" s="29">
        <v>0.23</v>
      </c>
      <c r="H431" s="29" t="s">
        <v>41</v>
      </c>
      <c r="I431" s="29">
        <v>0.05</v>
      </c>
      <c r="J431" s="29">
        <v>0.56000000000000005</v>
      </c>
      <c r="K431" s="29">
        <v>0.02</v>
      </c>
      <c r="L431" s="29">
        <v>0</v>
      </c>
      <c r="M431" s="29" t="s">
        <v>41</v>
      </c>
      <c r="N431" s="29">
        <v>0.02</v>
      </c>
      <c r="O431" s="29">
        <v>0.06</v>
      </c>
      <c r="P431" s="29">
        <v>0</v>
      </c>
      <c r="Q431" s="29">
        <v>0.01</v>
      </c>
      <c r="R431" s="29">
        <v>0.01</v>
      </c>
      <c r="S431" s="29">
        <v>0.01</v>
      </c>
      <c r="T431" s="29" t="s">
        <v>41</v>
      </c>
      <c r="U431" s="29" t="s">
        <v>41</v>
      </c>
      <c r="V431" s="29">
        <v>0.01</v>
      </c>
      <c r="W431" s="29">
        <v>0.06</v>
      </c>
      <c r="X431" s="29">
        <v>0.02</v>
      </c>
      <c r="Y431" s="29">
        <v>0.01</v>
      </c>
    </row>
    <row r="432" spans="1:25" x14ac:dyDescent="0.25">
      <c r="A432">
        <v>821</v>
      </c>
      <c r="B432" t="s">
        <v>260</v>
      </c>
      <c r="C432" t="s">
        <v>176</v>
      </c>
      <c r="D432" s="28">
        <v>2440</v>
      </c>
      <c r="E432" s="29">
        <v>0.93</v>
      </c>
      <c r="F432" s="29">
        <v>0.92</v>
      </c>
      <c r="G432" s="29">
        <v>0.28999999999999998</v>
      </c>
      <c r="H432" s="29" t="s">
        <v>41</v>
      </c>
      <c r="I432" s="29">
        <v>0.03</v>
      </c>
      <c r="J432" s="29">
        <v>0.1</v>
      </c>
      <c r="K432" s="29">
        <v>0.49</v>
      </c>
      <c r="L432" s="29">
        <v>0</v>
      </c>
      <c r="M432" s="29">
        <v>0</v>
      </c>
      <c r="N432" s="29" t="s">
        <v>41</v>
      </c>
      <c r="O432" s="29">
        <v>0.03</v>
      </c>
      <c r="P432" s="29">
        <v>0</v>
      </c>
      <c r="Q432" s="29" t="s">
        <v>41</v>
      </c>
      <c r="R432" s="29" t="s">
        <v>41</v>
      </c>
      <c r="S432" s="29" t="s">
        <v>41</v>
      </c>
      <c r="T432" s="29" t="s">
        <v>41</v>
      </c>
      <c r="U432" s="29" t="s">
        <v>42</v>
      </c>
      <c r="V432" s="29">
        <v>0.01</v>
      </c>
      <c r="W432" s="29">
        <v>0.04</v>
      </c>
      <c r="X432" s="29">
        <v>0.01</v>
      </c>
      <c r="Y432" s="29">
        <v>0.02</v>
      </c>
    </row>
    <row r="433" spans="1:25" x14ac:dyDescent="0.25">
      <c r="A433">
        <v>352</v>
      </c>
      <c r="B433" t="s">
        <v>261</v>
      </c>
      <c r="C433" t="s">
        <v>168</v>
      </c>
      <c r="D433" s="28">
        <v>4510</v>
      </c>
      <c r="E433" s="29">
        <v>0.87</v>
      </c>
      <c r="F433" s="29">
        <v>0.85</v>
      </c>
      <c r="G433" s="29">
        <v>0.34</v>
      </c>
      <c r="H433" s="29" t="s">
        <v>41</v>
      </c>
      <c r="I433" s="29">
        <v>0.04</v>
      </c>
      <c r="J433" s="29">
        <v>0.13</v>
      </c>
      <c r="K433" s="29">
        <v>0.32</v>
      </c>
      <c r="L433" s="29" t="s">
        <v>42</v>
      </c>
      <c r="M433" s="29">
        <v>0</v>
      </c>
      <c r="N433" s="29">
        <v>0.01</v>
      </c>
      <c r="O433" s="29">
        <v>0.04</v>
      </c>
      <c r="P433" s="29" t="s">
        <v>42</v>
      </c>
      <c r="Q433" s="29" t="s">
        <v>41</v>
      </c>
      <c r="R433" s="29">
        <v>0.01</v>
      </c>
      <c r="S433" s="29">
        <v>0.01</v>
      </c>
      <c r="T433" s="29" t="s">
        <v>41</v>
      </c>
      <c r="U433" s="29" t="s">
        <v>41</v>
      </c>
      <c r="V433" s="29">
        <v>0.01</v>
      </c>
      <c r="W433" s="29">
        <v>0.08</v>
      </c>
      <c r="X433" s="29">
        <v>0.03</v>
      </c>
      <c r="Y433" s="29">
        <v>0.02</v>
      </c>
    </row>
    <row r="434" spans="1:25" x14ac:dyDescent="0.25">
      <c r="A434">
        <v>887</v>
      </c>
      <c r="B434" t="s">
        <v>262</v>
      </c>
      <c r="C434" t="s">
        <v>182</v>
      </c>
      <c r="D434" s="28">
        <v>3240</v>
      </c>
      <c r="E434" s="29">
        <v>0.92</v>
      </c>
      <c r="F434" s="29">
        <v>0.91</v>
      </c>
      <c r="G434" s="29">
        <v>0.28999999999999998</v>
      </c>
      <c r="H434" s="29">
        <v>0</v>
      </c>
      <c r="I434" s="29">
        <v>0.02</v>
      </c>
      <c r="J434" s="29">
        <v>0.57999999999999996</v>
      </c>
      <c r="K434" s="29" t="s">
        <v>41</v>
      </c>
      <c r="L434" s="29">
        <v>0</v>
      </c>
      <c r="M434" s="29" t="s">
        <v>41</v>
      </c>
      <c r="N434" s="29">
        <v>0.02</v>
      </c>
      <c r="O434" s="29">
        <v>0.03</v>
      </c>
      <c r="P434" s="29" t="s">
        <v>42</v>
      </c>
      <c r="Q434" s="29" t="s">
        <v>41</v>
      </c>
      <c r="R434" s="29">
        <v>0.01</v>
      </c>
      <c r="S434" s="29">
        <v>0.01</v>
      </c>
      <c r="T434" s="29" t="s">
        <v>42</v>
      </c>
      <c r="U434" s="29" t="s">
        <v>42</v>
      </c>
      <c r="V434" s="29" t="s">
        <v>41</v>
      </c>
      <c r="W434" s="29">
        <v>0.05</v>
      </c>
      <c r="X434" s="29">
        <v>0.02</v>
      </c>
      <c r="Y434" s="29">
        <v>0.02</v>
      </c>
    </row>
    <row r="435" spans="1:25" x14ac:dyDescent="0.25">
      <c r="A435">
        <v>315</v>
      </c>
      <c r="B435" t="s">
        <v>263</v>
      </c>
      <c r="C435" t="s">
        <v>180</v>
      </c>
      <c r="D435" s="28">
        <v>1600</v>
      </c>
      <c r="E435" s="29">
        <v>0.91</v>
      </c>
      <c r="F435" s="29">
        <v>0.91</v>
      </c>
      <c r="G435" s="29">
        <v>0.3</v>
      </c>
      <c r="H435" s="29" t="s">
        <v>42</v>
      </c>
      <c r="I435" s="29">
        <v>0.02</v>
      </c>
      <c r="J435" s="29">
        <v>0.52</v>
      </c>
      <c r="K435" s="29">
        <v>0.06</v>
      </c>
      <c r="L435" s="29">
        <v>0</v>
      </c>
      <c r="M435" s="29" t="s">
        <v>42</v>
      </c>
      <c r="N435" s="29">
        <v>0.01</v>
      </c>
      <c r="O435" s="29">
        <v>0.02</v>
      </c>
      <c r="P435" s="29" t="s">
        <v>42</v>
      </c>
      <c r="Q435" s="29" t="s">
        <v>41</v>
      </c>
      <c r="R435" s="29" t="s">
        <v>41</v>
      </c>
      <c r="S435" s="29" t="s">
        <v>42</v>
      </c>
      <c r="T435" s="29">
        <v>0</v>
      </c>
      <c r="U435" s="29" t="s">
        <v>42</v>
      </c>
      <c r="V435" s="29" t="s">
        <v>41</v>
      </c>
      <c r="W435" s="29">
        <v>0.06</v>
      </c>
      <c r="X435" s="29">
        <v>0.01</v>
      </c>
      <c r="Y435" s="29">
        <v>0.02</v>
      </c>
    </row>
    <row r="436" spans="1:25" x14ac:dyDescent="0.25">
      <c r="A436">
        <v>806</v>
      </c>
      <c r="B436" t="s">
        <v>264</v>
      </c>
      <c r="C436" t="s">
        <v>166</v>
      </c>
      <c r="D436" s="28">
        <v>1510</v>
      </c>
      <c r="E436" s="29">
        <v>0.88</v>
      </c>
      <c r="F436" s="29">
        <v>0.86</v>
      </c>
      <c r="G436" s="29">
        <v>0.48</v>
      </c>
      <c r="H436" s="29">
        <v>0</v>
      </c>
      <c r="I436" s="29">
        <v>0.06</v>
      </c>
      <c r="J436" s="29">
        <v>0.24</v>
      </c>
      <c r="K436" s="29">
        <v>7.0000000000000007E-2</v>
      </c>
      <c r="L436" s="29">
        <v>0</v>
      </c>
      <c r="M436" s="29">
        <v>0</v>
      </c>
      <c r="N436" s="29">
        <v>0.01</v>
      </c>
      <c r="O436" s="29">
        <v>0.06</v>
      </c>
      <c r="P436" s="29">
        <v>0</v>
      </c>
      <c r="Q436" s="29" t="s">
        <v>41</v>
      </c>
      <c r="R436" s="29">
        <v>0.01</v>
      </c>
      <c r="S436" s="29">
        <v>0.01</v>
      </c>
      <c r="T436" s="29" t="s">
        <v>41</v>
      </c>
      <c r="U436" s="29">
        <v>0</v>
      </c>
      <c r="V436" s="29">
        <v>0.01</v>
      </c>
      <c r="W436" s="29">
        <v>0.08</v>
      </c>
      <c r="X436" s="29">
        <v>0.03</v>
      </c>
      <c r="Y436" s="29">
        <v>0.01</v>
      </c>
    </row>
    <row r="437" spans="1:25" x14ac:dyDescent="0.25">
      <c r="A437">
        <v>826</v>
      </c>
      <c r="B437" t="s">
        <v>265</v>
      </c>
      <c r="C437" t="s">
        <v>182</v>
      </c>
      <c r="D437" s="28">
        <v>2780</v>
      </c>
      <c r="E437" s="29">
        <v>0.92</v>
      </c>
      <c r="F437" s="29">
        <v>0.9</v>
      </c>
      <c r="G437" s="29">
        <v>0.25</v>
      </c>
      <c r="H437" s="29" t="s">
        <v>41</v>
      </c>
      <c r="I437" s="29">
        <v>0.02</v>
      </c>
      <c r="J437" s="29">
        <v>0.61</v>
      </c>
      <c r="K437" s="29" t="s">
        <v>42</v>
      </c>
      <c r="L437" s="29" t="s">
        <v>42</v>
      </c>
      <c r="M437" s="29">
        <v>0</v>
      </c>
      <c r="N437" s="29">
        <v>0.02</v>
      </c>
      <c r="O437" s="29">
        <v>0.03</v>
      </c>
      <c r="P437" s="29">
        <v>0</v>
      </c>
      <c r="Q437" s="29" t="s">
        <v>41</v>
      </c>
      <c r="R437" s="29">
        <v>0.01</v>
      </c>
      <c r="S437" s="29">
        <v>0.01</v>
      </c>
      <c r="T437" s="29" t="s">
        <v>41</v>
      </c>
      <c r="U437" s="29" t="s">
        <v>42</v>
      </c>
      <c r="V437" s="29">
        <v>0.01</v>
      </c>
      <c r="W437" s="29">
        <v>0.06</v>
      </c>
      <c r="X437" s="29">
        <v>0.01</v>
      </c>
      <c r="Y437" s="29">
        <v>0.01</v>
      </c>
    </row>
    <row r="438" spans="1:25" x14ac:dyDescent="0.25">
      <c r="A438">
        <v>391</v>
      </c>
      <c r="B438" t="s">
        <v>266</v>
      </c>
      <c r="C438" t="s">
        <v>166</v>
      </c>
      <c r="D438" s="28">
        <v>2590</v>
      </c>
      <c r="E438" s="29">
        <v>0.87</v>
      </c>
      <c r="F438" s="29">
        <v>0.85</v>
      </c>
      <c r="G438" s="29">
        <v>0.25</v>
      </c>
      <c r="H438" s="29" t="s">
        <v>42</v>
      </c>
      <c r="I438" s="29">
        <v>0.05</v>
      </c>
      <c r="J438" s="29">
        <v>0.53</v>
      </c>
      <c r="K438" s="29" t="s">
        <v>42</v>
      </c>
      <c r="L438" s="29" t="s">
        <v>42</v>
      </c>
      <c r="M438" s="29" t="s">
        <v>42</v>
      </c>
      <c r="N438" s="29">
        <v>0.02</v>
      </c>
      <c r="O438" s="29">
        <v>0.06</v>
      </c>
      <c r="P438" s="29">
        <v>0</v>
      </c>
      <c r="Q438" s="29">
        <v>0.01</v>
      </c>
      <c r="R438" s="29">
        <v>0.01</v>
      </c>
      <c r="S438" s="29">
        <v>0.01</v>
      </c>
      <c r="T438" s="29" t="s">
        <v>41</v>
      </c>
      <c r="U438" s="29" t="s">
        <v>41</v>
      </c>
      <c r="V438" s="29">
        <v>0.01</v>
      </c>
      <c r="W438" s="29">
        <v>0.08</v>
      </c>
      <c r="X438" s="29">
        <v>0.04</v>
      </c>
      <c r="Y438" s="29">
        <v>0.01</v>
      </c>
    </row>
    <row r="439" spans="1:25" x14ac:dyDescent="0.25">
      <c r="A439">
        <v>316</v>
      </c>
      <c r="B439" t="s">
        <v>267</v>
      </c>
      <c r="C439" t="s">
        <v>178</v>
      </c>
      <c r="D439" s="28">
        <v>3470</v>
      </c>
      <c r="E439" s="29">
        <v>0.92</v>
      </c>
      <c r="F439" s="29">
        <v>0.91</v>
      </c>
      <c r="G439" s="29">
        <v>0.19</v>
      </c>
      <c r="H439" s="29" t="s">
        <v>41</v>
      </c>
      <c r="I439" s="29">
        <v>7.0000000000000007E-2</v>
      </c>
      <c r="J439" s="29">
        <v>0.26</v>
      </c>
      <c r="K439" s="29">
        <v>0.39</v>
      </c>
      <c r="L439" s="29">
        <v>0</v>
      </c>
      <c r="M439" s="29" t="s">
        <v>42</v>
      </c>
      <c r="N439" s="29" t="s">
        <v>41</v>
      </c>
      <c r="O439" s="29">
        <v>0.03</v>
      </c>
      <c r="P439" s="29">
        <v>0</v>
      </c>
      <c r="Q439" s="29" t="s">
        <v>41</v>
      </c>
      <c r="R439" s="29" t="s">
        <v>41</v>
      </c>
      <c r="S439" s="29" t="s">
        <v>41</v>
      </c>
      <c r="T439" s="29" t="s">
        <v>42</v>
      </c>
      <c r="U439" s="29" t="s">
        <v>42</v>
      </c>
      <c r="V439" s="29" t="s">
        <v>41</v>
      </c>
      <c r="W439" s="29">
        <v>0.05</v>
      </c>
      <c r="X439" s="29">
        <v>0.01</v>
      </c>
      <c r="Y439" s="29">
        <v>0.02</v>
      </c>
    </row>
    <row r="440" spans="1:25" x14ac:dyDescent="0.25">
      <c r="A440">
        <v>926</v>
      </c>
      <c r="B440" t="s">
        <v>268</v>
      </c>
      <c r="C440" t="s">
        <v>176</v>
      </c>
      <c r="D440" s="28">
        <v>8940</v>
      </c>
      <c r="E440" s="29">
        <v>0.91</v>
      </c>
      <c r="F440" s="29">
        <v>0.88</v>
      </c>
      <c r="G440" s="29">
        <v>0.4</v>
      </c>
      <c r="H440" s="29" t="s">
        <v>41</v>
      </c>
      <c r="I440" s="29">
        <v>0.04</v>
      </c>
      <c r="J440" s="29">
        <v>0.33</v>
      </c>
      <c r="K440" s="29">
        <v>0.11</v>
      </c>
      <c r="L440" s="29">
        <v>0</v>
      </c>
      <c r="M440" s="29" t="s">
        <v>42</v>
      </c>
      <c r="N440" s="29">
        <v>0.01</v>
      </c>
      <c r="O440" s="29">
        <v>0.06</v>
      </c>
      <c r="P440" s="29" t="s">
        <v>42</v>
      </c>
      <c r="Q440" s="29" t="s">
        <v>41</v>
      </c>
      <c r="R440" s="29">
        <v>0.01</v>
      </c>
      <c r="S440" s="29">
        <v>0.01</v>
      </c>
      <c r="T440" s="29" t="s">
        <v>41</v>
      </c>
      <c r="U440" s="29" t="s">
        <v>41</v>
      </c>
      <c r="V440" s="29">
        <v>0.01</v>
      </c>
      <c r="W440" s="29">
        <v>0.06</v>
      </c>
      <c r="X440" s="29">
        <v>0.02</v>
      </c>
      <c r="Y440" s="29">
        <v>0.01</v>
      </c>
    </row>
    <row r="441" spans="1:25" x14ac:dyDescent="0.25">
      <c r="A441">
        <v>812</v>
      </c>
      <c r="B441" t="s">
        <v>269</v>
      </c>
      <c r="C441" t="s">
        <v>170</v>
      </c>
      <c r="D441" s="28">
        <v>1850</v>
      </c>
      <c r="E441" s="29">
        <v>0.89</v>
      </c>
      <c r="F441" s="29">
        <v>0.88</v>
      </c>
      <c r="G441" s="29">
        <v>0.4</v>
      </c>
      <c r="H441" s="29" t="s">
        <v>42</v>
      </c>
      <c r="I441" s="29">
        <v>0.03</v>
      </c>
      <c r="J441" s="29">
        <v>0.15</v>
      </c>
      <c r="K441" s="29">
        <v>0.28999999999999998</v>
      </c>
      <c r="L441" s="29" t="s">
        <v>41</v>
      </c>
      <c r="M441" s="29">
        <v>0</v>
      </c>
      <c r="N441" s="29" t="s">
        <v>41</v>
      </c>
      <c r="O441" s="29">
        <v>0.06</v>
      </c>
      <c r="P441" s="29">
        <v>0</v>
      </c>
      <c r="Q441" s="29" t="s">
        <v>42</v>
      </c>
      <c r="R441" s="29">
        <v>0.01</v>
      </c>
      <c r="S441" s="29" t="s">
        <v>41</v>
      </c>
      <c r="T441" s="29" t="s">
        <v>41</v>
      </c>
      <c r="U441" s="29" t="s">
        <v>41</v>
      </c>
      <c r="V441" s="29">
        <v>0.01</v>
      </c>
      <c r="W441" s="29">
        <v>0.06</v>
      </c>
      <c r="X441" s="29">
        <v>0.04</v>
      </c>
      <c r="Y441" s="29">
        <v>0.01</v>
      </c>
    </row>
    <row r="442" spans="1:25" x14ac:dyDescent="0.25">
      <c r="A442">
        <v>813</v>
      </c>
      <c r="B442" t="s">
        <v>270</v>
      </c>
      <c r="C442" t="s">
        <v>170</v>
      </c>
      <c r="D442" s="28">
        <v>1950</v>
      </c>
      <c r="E442" s="29">
        <v>0.92</v>
      </c>
      <c r="F442" s="29">
        <v>0.91</v>
      </c>
      <c r="G442" s="29">
        <v>0.42</v>
      </c>
      <c r="H442" s="29" t="s">
        <v>42</v>
      </c>
      <c r="I442" s="29">
        <v>0.05</v>
      </c>
      <c r="J442" s="29">
        <v>0.08</v>
      </c>
      <c r="K442" s="29">
        <v>0.35</v>
      </c>
      <c r="L442" s="29" t="s">
        <v>42</v>
      </c>
      <c r="M442" s="29">
        <v>0</v>
      </c>
      <c r="N442" s="29" t="s">
        <v>41</v>
      </c>
      <c r="O442" s="29">
        <v>7.0000000000000007E-2</v>
      </c>
      <c r="P442" s="29">
        <v>0</v>
      </c>
      <c r="Q442" s="29" t="s">
        <v>42</v>
      </c>
      <c r="R442" s="29">
        <v>0.01</v>
      </c>
      <c r="S442" s="29" t="s">
        <v>41</v>
      </c>
      <c r="T442" s="29" t="s">
        <v>41</v>
      </c>
      <c r="U442" s="29" t="s">
        <v>42</v>
      </c>
      <c r="V442" s="29" t="s">
        <v>41</v>
      </c>
      <c r="W442" s="29">
        <v>0.05</v>
      </c>
      <c r="X442" s="29">
        <v>0.01</v>
      </c>
      <c r="Y442" s="29">
        <v>0.02</v>
      </c>
    </row>
    <row r="443" spans="1:25" x14ac:dyDescent="0.25">
      <c r="A443">
        <v>802</v>
      </c>
      <c r="B443" t="s">
        <v>271</v>
      </c>
      <c r="C443" t="s">
        <v>184</v>
      </c>
      <c r="D443" s="28">
        <v>2250</v>
      </c>
      <c r="E443" s="29">
        <v>0.92</v>
      </c>
      <c r="F443" s="29">
        <v>0.91</v>
      </c>
      <c r="G443" s="29">
        <v>0.52</v>
      </c>
      <c r="H443" s="29" t="s">
        <v>41</v>
      </c>
      <c r="I443" s="29">
        <v>0.02</v>
      </c>
      <c r="J443" s="29">
        <v>0.35</v>
      </c>
      <c r="K443" s="29" t="s">
        <v>41</v>
      </c>
      <c r="L443" s="29" t="s">
        <v>42</v>
      </c>
      <c r="M443" s="29">
        <v>0</v>
      </c>
      <c r="N443" s="29">
        <v>0.01</v>
      </c>
      <c r="O443" s="29">
        <v>0.05</v>
      </c>
      <c r="P443" s="29">
        <v>0</v>
      </c>
      <c r="Q443" s="29" t="s">
        <v>41</v>
      </c>
      <c r="R443" s="29">
        <v>0.01</v>
      </c>
      <c r="S443" s="29">
        <v>0.01</v>
      </c>
      <c r="T443" s="29" t="s">
        <v>41</v>
      </c>
      <c r="U443" s="29">
        <v>0</v>
      </c>
      <c r="V443" s="29">
        <v>0.01</v>
      </c>
      <c r="W443" s="29">
        <v>0.05</v>
      </c>
      <c r="X443" s="29">
        <v>0.01</v>
      </c>
      <c r="Y443" s="29">
        <v>0.02</v>
      </c>
    </row>
    <row r="444" spans="1:25" x14ac:dyDescent="0.25">
      <c r="A444">
        <v>392</v>
      </c>
      <c r="B444" t="s">
        <v>272</v>
      </c>
      <c r="C444" t="s">
        <v>166</v>
      </c>
      <c r="D444" s="28">
        <v>2160</v>
      </c>
      <c r="E444" s="29">
        <v>0.9</v>
      </c>
      <c r="F444" s="29">
        <v>0.87</v>
      </c>
      <c r="G444" s="29">
        <v>0.36</v>
      </c>
      <c r="H444" s="29">
        <v>0</v>
      </c>
      <c r="I444" s="29">
        <v>7.0000000000000007E-2</v>
      </c>
      <c r="J444" s="29">
        <v>0.41</v>
      </c>
      <c r="K444" s="29" t="s">
        <v>42</v>
      </c>
      <c r="L444" s="29">
        <v>0</v>
      </c>
      <c r="M444" s="29" t="s">
        <v>42</v>
      </c>
      <c r="N444" s="29">
        <v>0.02</v>
      </c>
      <c r="O444" s="29">
        <v>7.0000000000000007E-2</v>
      </c>
      <c r="P444" s="29">
        <v>0</v>
      </c>
      <c r="Q444" s="29">
        <v>0.01</v>
      </c>
      <c r="R444" s="29">
        <v>0.02</v>
      </c>
      <c r="S444" s="29">
        <v>0.01</v>
      </c>
      <c r="T444" s="29" t="s">
        <v>42</v>
      </c>
      <c r="U444" s="29" t="s">
        <v>41</v>
      </c>
      <c r="V444" s="29">
        <v>0.02</v>
      </c>
      <c r="W444" s="29">
        <v>0.06</v>
      </c>
      <c r="X444" s="29">
        <v>0.02</v>
      </c>
      <c r="Y444" s="29">
        <v>0.01</v>
      </c>
    </row>
    <row r="445" spans="1:25" x14ac:dyDescent="0.25">
      <c r="A445">
        <v>815</v>
      </c>
      <c r="B445" t="s">
        <v>273</v>
      </c>
      <c r="C445" t="s">
        <v>170</v>
      </c>
      <c r="D445" s="28">
        <v>6790</v>
      </c>
      <c r="E445" s="29">
        <v>0.94</v>
      </c>
      <c r="F445" s="29">
        <v>0.92</v>
      </c>
      <c r="G445" s="29">
        <v>0.32</v>
      </c>
      <c r="H445" s="29" t="s">
        <v>41</v>
      </c>
      <c r="I445" s="29">
        <v>0.03</v>
      </c>
      <c r="J445" s="29">
        <v>0.45</v>
      </c>
      <c r="K445" s="29">
        <v>0.1</v>
      </c>
      <c r="L445" s="29" t="s">
        <v>41</v>
      </c>
      <c r="M445" s="29" t="s">
        <v>42</v>
      </c>
      <c r="N445" s="29">
        <v>0.01</v>
      </c>
      <c r="O445" s="29">
        <v>0.06</v>
      </c>
      <c r="P445" s="29">
        <v>0</v>
      </c>
      <c r="Q445" s="29" t="s">
        <v>41</v>
      </c>
      <c r="R445" s="29">
        <v>0.01</v>
      </c>
      <c r="S445" s="29">
        <v>0.01</v>
      </c>
      <c r="T445" s="29" t="s">
        <v>41</v>
      </c>
      <c r="U445" s="29" t="s">
        <v>42</v>
      </c>
      <c r="V445" s="29">
        <v>0.01</v>
      </c>
      <c r="W445" s="29">
        <v>0.04</v>
      </c>
      <c r="X445" s="29">
        <v>0.01</v>
      </c>
      <c r="Y445" s="29">
        <v>0.01</v>
      </c>
    </row>
    <row r="446" spans="1:25" x14ac:dyDescent="0.25">
      <c r="A446">
        <v>928</v>
      </c>
      <c r="B446" t="s">
        <v>274</v>
      </c>
      <c r="C446" t="s">
        <v>172</v>
      </c>
      <c r="D446" s="28">
        <v>7970</v>
      </c>
      <c r="E446" s="29">
        <v>0.93</v>
      </c>
      <c r="F446" s="29">
        <v>0.91</v>
      </c>
      <c r="G446" s="29">
        <v>0.4</v>
      </c>
      <c r="H446" s="29" t="s">
        <v>41</v>
      </c>
      <c r="I446" s="29">
        <v>0.02</v>
      </c>
      <c r="J446" s="29">
        <v>0.47</v>
      </c>
      <c r="K446" s="29" t="s">
        <v>41</v>
      </c>
      <c r="L446" s="29">
        <v>0</v>
      </c>
      <c r="M446" s="29" t="s">
        <v>41</v>
      </c>
      <c r="N446" s="29">
        <v>0.01</v>
      </c>
      <c r="O446" s="29">
        <v>0.05</v>
      </c>
      <c r="P446" s="29" t="s">
        <v>42</v>
      </c>
      <c r="Q446" s="29" t="s">
        <v>41</v>
      </c>
      <c r="R446" s="29">
        <v>0.01</v>
      </c>
      <c r="S446" s="29">
        <v>0.01</v>
      </c>
      <c r="T446" s="29" t="s">
        <v>41</v>
      </c>
      <c r="U446" s="29" t="s">
        <v>41</v>
      </c>
      <c r="V446" s="29">
        <v>0.01</v>
      </c>
      <c r="W446" s="29">
        <v>0.05</v>
      </c>
      <c r="X446" s="29">
        <v>0.01</v>
      </c>
      <c r="Y446" s="29">
        <v>0.01</v>
      </c>
    </row>
    <row r="447" spans="1:25" x14ac:dyDescent="0.25">
      <c r="A447">
        <v>929</v>
      </c>
      <c r="B447" t="s">
        <v>275</v>
      </c>
      <c r="C447" t="s">
        <v>166</v>
      </c>
      <c r="D447" s="28">
        <v>3590</v>
      </c>
      <c r="E447" s="29">
        <v>0.91</v>
      </c>
      <c r="F447" s="29">
        <v>0.89</v>
      </c>
      <c r="G447" s="29">
        <v>0.28000000000000003</v>
      </c>
      <c r="H447" s="29" t="s">
        <v>41</v>
      </c>
      <c r="I447" s="29">
        <v>0.04</v>
      </c>
      <c r="J447" s="29">
        <v>0.54</v>
      </c>
      <c r="K447" s="29" t="s">
        <v>42</v>
      </c>
      <c r="L447" s="29">
        <v>0</v>
      </c>
      <c r="M447" s="29">
        <v>0</v>
      </c>
      <c r="N447" s="29">
        <v>0.01</v>
      </c>
      <c r="O447" s="29">
        <v>0.06</v>
      </c>
      <c r="P447" s="29">
        <v>0</v>
      </c>
      <c r="Q447" s="29">
        <v>0.01</v>
      </c>
      <c r="R447" s="29">
        <v>0.01</v>
      </c>
      <c r="S447" s="29">
        <v>0.01</v>
      </c>
      <c r="T447" s="29" t="s">
        <v>41</v>
      </c>
      <c r="U447" s="29" t="s">
        <v>42</v>
      </c>
      <c r="V447" s="29">
        <v>0.01</v>
      </c>
      <c r="W447" s="29">
        <v>0.05</v>
      </c>
      <c r="X447" s="29">
        <v>0.03</v>
      </c>
      <c r="Y447" s="29">
        <v>0.01</v>
      </c>
    </row>
    <row r="448" spans="1:25" x14ac:dyDescent="0.25">
      <c r="A448">
        <v>892</v>
      </c>
      <c r="B448" t="s">
        <v>276</v>
      </c>
      <c r="C448" t="s">
        <v>172</v>
      </c>
      <c r="D448" s="28">
        <v>2730</v>
      </c>
      <c r="E448" s="29">
        <v>0.86</v>
      </c>
      <c r="F448" s="29">
        <v>0.83</v>
      </c>
      <c r="G448" s="29">
        <v>0.38</v>
      </c>
      <c r="H448" s="29" t="s">
        <v>41</v>
      </c>
      <c r="I448" s="29">
        <v>0.04</v>
      </c>
      <c r="J448" s="29">
        <v>0.28000000000000003</v>
      </c>
      <c r="K448" s="29">
        <v>0.11</v>
      </c>
      <c r="L448" s="29">
        <v>0</v>
      </c>
      <c r="M448" s="29">
        <v>0</v>
      </c>
      <c r="N448" s="29">
        <v>0.02</v>
      </c>
      <c r="O448" s="29">
        <v>0.04</v>
      </c>
      <c r="P448" s="29" t="s">
        <v>42</v>
      </c>
      <c r="Q448" s="29" t="s">
        <v>41</v>
      </c>
      <c r="R448" s="29">
        <v>0.02</v>
      </c>
      <c r="S448" s="29">
        <v>0.01</v>
      </c>
      <c r="T448" s="29" t="s">
        <v>41</v>
      </c>
      <c r="U448" s="29" t="s">
        <v>41</v>
      </c>
      <c r="V448" s="29">
        <v>0.01</v>
      </c>
      <c r="W448" s="29">
        <v>0.09</v>
      </c>
      <c r="X448" s="29">
        <v>0.04</v>
      </c>
      <c r="Y448" s="29">
        <v>0.02</v>
      </c>
    </row>
    <row r="449" spans="1:25" x14ac:dyDescent="0.25">
      <c r="A449">
        <v>891</v>
      </c>
      <c r="B449" t="s">
        <v>277</v>
      </c>
      <c r="C449" t="s">
        <v>172</v>
      </c>
      <c r="D449" s="28">
        <v>8680</v>
      </c>
      <c r="E449" s="29">
        <v>0.9</v>
      </c>
      <c r="F449" s="29">
        <v>0.89</v>
      </c>
      <c r="G449" s="29">
        <v>0.36</v>
      </c>
      <c r="H449" s="29" t="s">
        <v>41</v>
      </c>
      <c r="I449" s="29">
        <v>0.04</v>
      </c>
      <c r="J449" s="29">
        <v>0.43</v>
      </c>
      <c r="K449" s="29">
        <v>0.04</v>
      </c>
      <c r="L449" s="29" t="s">
        <v>41</v>
      </c>
      <c r="M449" s="29" t="s">
        <v>42</v>
      </c>
      <c r="N449" s="29">
        <v>0.01</v>
      </c>
      <c r="O449" s="29">
        <v>0.06</v>
      </c>
      <c r="P449" s="29">
        <v>0</v>
      </c>
      <c r="Q449" s="29" t="s">
        <v>41</v>
      </c>
      <c r="R449" s="29">
        <v>0.01</v>
      </c>
      <c r="S449" s="29" t="s">
        <v>41</v>
      </c>
      <c r="T449" s="29" t="s">
        <v>41</v>
      </c>
      <c r="U449" s="29" t="s">
        <v>41</v>
      </c>
      <c r="V449" s="29">
        <v>0.01</v>
      </c>
      <c r="W449" s="29">
        <v>0.06</v>
      </c>
      <c r="X449" s="29">
        <v>0.01</v>
      </c>
      <c r="Y449" s="29">
        <v>0.03</v>
      </c>
    </row>
    <row r="450" spans="1:25" x14ac:dyDescent="0.25">
      <c r="A450">
        <v>353</v>
      </c>
      <c r="B450" t="s">
        <v>278</v>
      </c>
      <c r="C450" t="s">
        <v>168</v>
      </c>
      <c r="D450" s="28">
        <v>3100</v>
      </c>
      <c r="E450" s="29">
        <v>0.91</v>
      </c>
      <c r="F450" s="29">
        <v>0.89</v>
      </c>
      <c r="G450" s="29">
        <v>0.38</v>
      </c>
      <c r="H450" s="29" t="s">
        <v>42</v>
      </c>
      <c r="I450" s="29">
        <v>0.03</v>
      </c>
      <c r="J450" s="29">
        <v>0.13</v>
      </c>
      <c r="K450" s="29">
        <v>0.33</v>
      </c>
      <c r="L450" s="29">
        <v>0</v>
      </c>
      <c r="M450" s="29">
        <v>0</v>
      </c>
      <c r="N450" s="29">
        <v>0.01</v>
      </c>
      <c r="O450" s="29">
        <v>0.04</v>
      </c>
      <c r="P450" s="29">
        <v>0</v>
      </c>
      <c r="Q450" s="29" t="s">
        <v>42</v>
      </c>
      <c r="R450" s="29">
        <v>0.01</v>
      </c>
      <c r="S450" s="29" t="s">
        <v>41</v>
      </c>
      <c r="T450" s="29" t="s">
        <v>41</v>
      </c>
      <c r="U450" s="29" t="s">
        <v>41</v>
      </c>
      <c r="V450" s="29">
        <v>0.01</v>
      </c>
      <c r="W450" s="29">
        <v>0.06</v>
      </c>
      <c r="X450" s="29">
        <v>0.02</v>
      </c>
      <c r="Y450" s="29">
        <v>0.01</v>
      </c>
    </row>
    <row r="451" spans="1:25" x14ac:dyDescent="0.25">
      <c r="A451">
        <v>931</v>
      </c>
      <c r="B451" t="s">
        <v>279</v>
      </c>
      <c r="C451" t="s">
        <v>182</v>
      </c>
      <c r="D451" s="28">
        <v>6280</v>
      </c>
      <c r="E451" s="29">
        <v>0.92</v>
      </c>
      <c r="F451" s="29">
        <v>0.89</v>
      </c>
      <c r="G451" s="29">
        <v>0.31</v>
      </c>
      <c r="H451" s="29" t="s">
        <v>41</v>
      </c>
      <c r="I451" s="29">
        <v>0.03</v>
      </c>
      <c r="J451" s="29">
        <v>0.48</v>
      </c>
      <c r="K451" s="29">
        <v>0.05</v>
      </c>
      <c r="L451" s="29" t="s">
        <v>41</v>
      </c>
      <c r="M451" s="29" t="s">
        <v>42</v>
      </c>
      <c r="N451" s="29">
        <v>0.01</v>
      </c>
      <c r="O451" s="29">
        <v>0.05</v>
      </c>
      <c r="P451" s="29" t="s">
        <v>42</v>
      </c>
      <c r="Q451" s="29" t="s">
        <v>41</v>
      </c>
      <c r="R451" s="29">
        <v>0.01</v>
      </c>
      <c r="S451" s="29">
        <v>0.01</v>
      </c>
      <c r="T451" s="29">
        <v>0.01</v>
      </c>
      <c r="U451" s="29" t="s">
        <v>42</v>
      </c>
      <c r="V451" s="29">
        <v>0.01</v>
      </c>
      <c r="W451" s="29">
        <v>0.05</v>
      </c>
      <c r="X451" s="29">
        <v>0.02</v>
      </c>
      <c r="Y451" s="29">
        <v>0.02</v>
      </c>
    </row>
    <row r="452" spans="1:25" x14ac:dyDescent="0.25">
      <c r="A452">
        <v>874</v>
      </c>
      <c r="B452" t="s">
        <v>280</v>
      </c>
      <c r="C452" t="s">
        <v>176</v>
      </c>
      <c r="D452" s="28">
        <v>2250</v>
      </c>
      <c r="E452" s="29">
        <v>0.92</v>
      </c>
      <c r="F452" s="29">
        <v>0.9</v>
      </c>
      <c r="G452" s="29">
        <v>0.32</v>
      </c>
      <c r="H452" s="29" t="s">
        <v>41</v>
      </c>
      <c r="I452" s="29">
        <v>0.03</v>
      </c>
      <c r="J452" s="29">
        <v>0.53</v>
      </c>
      <c r="K452" s="29" t="s">
        <v>41</v>
      </c>
      <c r="L452" s="29">
        <v>0</v>
      </c>
      <c r="M452" s="29" t="s">
        <v>42</v>
      </c>
      <c r="N452" s="29">
        <v>0.02</v>
      </c>
      <c r="O452" s="29">
        <v>0.03</v>
      </c>
      <c r="P452" s="29">
        <v>0</v>
      </c>
      <c r="Q452" s="29" t="s">
        <v>41</v>
      </c>
      <c r="R452" s="29">
        <v>0.01</v>
      </c>
      <c r="S452" s="29">
        <v>0.01</v>
      </c>
      <c r="T452" s="29" t="s">
        <v>41</v>
      </c>
      <c r="U452" s="29" t="s">
        <v>42</v>
      </c>
      <c r="V452" s="29">
        <v>0.01</v>
      </c>
      <c r="W452" s="29">
        <v>0.04</v>
      </c>
      <c r="X452" s="29">
        <v>0.03</v>
      </c>
      <c r="Y452" s="29">
        <v>0.01</v>
      </c>
    </row>
    <row r="453" spans="1:25" x14ac:dyDescent="0.25">
      <c r="A453">
        <v>879</v>
      </c>
      <c r="B453" t="s">
        <v>281</v>
      </c>
      <c r="C453" t="s">
        <v>184</v>
      </c>
      <c r="D453" s="28">
        <v>2840</v>
      </c>
      <c r="E453" s="29">
        <v>0.94</v>
      </c>
      <c r="F453" s="29">
        <v>0.93</v>
      </c>
      <c r="G453" s="29">
        <v>0.19</v>
      </c>
      <c r="H453" s="29" t="s">
        <v>41</v>
      </c>
      <c r="I453" s="29">
        <v>0.05</v>
      </c>
      <c r="J453" s="29">
        <v>0.68</v>
      </c>
      <c r="K453" s="29" t="s">
        <v>42</v>
      </c>
      <c r="L453" s="29" t="s">
        <v>42</v>
      </c>
      <c r="M453" s="29" t="s">
        <v>42</v>
      </c>
      <c r="N453" s="29">
        <v>0.01</v>
      </c>
      <c r="O453" s="29">
        <v>0.08</v>
      </c>
      <c r="P453" s="29">
        <v>0</v>
      </c>
      <c r="Q453" s="29">
        <v>0.01</v>
      </c>
      <c r="R453" s="29" t="s">
        <v>41</v>
      </c>
      <c r="S453" s="29" t="s">
        <v>41</v>
      </c>
      <c r="T453" s="29" t="s">
        <v>42</v>
      </c>
      <c r="U453" s="29" t="s">
        <v>42</v>
      </c>
      <c r="V453" s="29">
        <v>0.01</v>
      </c>
      <c r="W453" s="29">
        <v>0.04</v>
      </c>
      <c r="X453" s="29">
        <v>0.01</v>
      </c>
      <c r="Y453" s="29">
        <v>0.01</v>
      </c>
    </row>
    <row r="454" spans="1:25" x14ac:dyDescent="0.25">
      <c r="A454">
        <v>836</v>
      </c>
      <c r="B454" t="s">
        <v>282</v>
      </c>
      <c r="C454" t="s">
        <v>184</v>
      </c>
      <c r="D454" s="28">
        <v>1660</v>
      </c>
      <c r="E454" s="29">
        <v>0.92</v>
      </c>
      <c r="F454" s="29">
        <v>0.9</v>
      </c>
      <c r="G454" s="29">
        <v>0.31</v>
      </c>
      <c r="H454" s="29" t="s">
        <v>41</v>
      </c>
      <c r="I454" s="29">
        <v>0.02</v>
      </c>
      <c r="J454" s="29">
        <v>0.55000000000000004</v>
      </c>
      <c r="K454" s="29" t="s">
        <v>42</v>
      </c>
      <c r="L454" s="29">
        <v>0</v>
      </c>
      <c r="M454" s="29">
        <v>0</v>
      </c>
      <c r="N454" s="29">
        <v>0.01</v>
      </c>
      <c r="O454" s="29">
        <v>0.06</v>
      </c>
      <c r="P454" s="29">
        <v>0</v>
      </c>
      <c r="Q454" s="29">
        <v>0.01</v>
      </c>
      <c r="R454" s="29">
        <v>0.01</v>
      </c>
      <c r="S454" s="29">
        <v>0.01</v>
      </c>
      <c r="T454" s="29" t="s">
        <v>41</v>
      </c>
      <c r="U454" s="29">
        <v>0</v>
      </c>
      <c r="V454" s="29" t="s">
        <v>41</v>
      </c>
      <c r="W454" s="29">
        <v>0.05</v>
      </c>
      <c r="X454" s="29">
        <v>0.02</v>
      </c>
      <c r="Y454" s="29">
        <v>0.01</v>
      </c>
    </row>
    <row r="455" spans="1:25" x14ac:dyDescent="0.25">
      <c r="A455">
        <v>851</v>
      </c>
      <c r="B455" t="s">
        <v>283</v>
      </c>
      <c r="C455" t="s">
        <v>182</v>
      </c>
      <c r="D455" s="28">
        <v>1860</v>
      </c>
      <c r="E455" s="29">
        <v>0.86</v>
      </c>
      <c r="F455" s="29">
        <v>0.84</v>
      </c>
      <c r="G455" s="29">
        <v>0.5</v>
      </c>
      <c r="H455" s="29" t="s">
        <v>41</v>
      </c>
      <c r="I455" s="29">
        <v>0.05</v>
      </c>
      <c r="J455" s="29">
        <v>0.01</v>
      </c>
      <c r="K455" s="29">
        <v>0.28000000000000003</v>
      </c>
      <c r="L455" s="29">
        <v>0</v>
      </c>
      <c r="M455" s="29" t="s">
        <v>42</v>
      </c>
      <c r="N455" s="29" t="s">
        <v>42</v>
      </c>
      <c r="O455" s="29">
        <v>0.05</v>
      </c>
      <c r="P455" s="29" t="s">
        <v>42</v>
      </c>
      <c r="Q455" s="29">
        <v>0</v>
      </c>
      <c r="R455" s="29">
        <v>0.01</v>
      </c>
      <c r="S455" s="29">
        <v>0.01</v>
      </c>
      <c r="T455" s="29">
        <v>0.01</v>
      </c>
      <c r="U455" s="29">
        <v>0</v>
      </c>
      <c r="V455" s="29">
        <v>0.01</v>
      </c>
      <c r="W455" s="29">
        <v>7.0000000000000007E-2</v>
      </c>
      <c r="X455" s="29">
        <v>0.04</v>
      </c>
      <c r="Y455" s="29">
        <v>0.03</v>
      </c>
    </row>
    <row r="456" spans="1:25" x14ac:dyDescent="0.25">
      <c r="A456">
        <v>870</v>
      </c>
      <c r="B456" t="s">
        <v>284</v>
      </c>
      <c r="C456" t="s">
        <v>182</v>
      </c>
      <c r="D456" s="28">
        <v>1090</v>
      </c>
      <c r="E456" s="29">
        <v>0.92</v>
      </c>
      <c r="F456" s="29">
        <v>0.89</v>
      </c>
      <c r="G456" s="29">
        <v>0.25</v>
      </c>
      <c r="H456" s="29">
        <v>0.01</v>
      </c>
      <c r="I456" s="29">
        <v>0.02</v>
      </c>
      <c r="J456" s="29">
        <v>0.55000000000000004</v>
      </c>
      <c r="K456" s="29">
        <v>0.06</v>
      </c>
      <c r="L456" s="29">
        <v>0</v>
      </c>
      <c r="M456" s="29">
        <v>0</v>
      </c>
      <c r="N456" s="29" t="s">
        <v>41</v>
      </c>
      <c r="O456" s="29">
        <v>0.04</v>
      </c>
      <c r="P456" s="29">
        <v>0</v>
      </c>
      <c r="Q456" s="29" t="s">
        <v>42</v>
      </c>
      <c r="R456" s="29">
        <v>0.02</v>
      </c>
      <c r="S456" s="29">
        <v>0.01</v>
      </c>
      <c r="T456" s="29" t="s">
        <v>41</v>
      </c>
      <c r="U456" s="29" t="s">
        <v>42</v>
      </c>
      <c r="V456" s="29">
        <v>0.01</v>
      </c>
      <c r="W456" s="29">
        <v>0.05</v>
      </c>
      <c r="X456" s="29">
        <v>0.02</v>
      </c>
      <c r="Y456" s="29">
        <v>0.01</v>
      </c>
    </row>
    <row r="457" spans="1:25" x14ac:dyDescent="0.25">
      <c r="A457">
        <v>317</v>
      </c>
      <c r="B457" t="s">
        <v>285</v>
      </c>
      <c r="C457" t="s">
        <v>180</v>
      </c>
      <c r="D457" s="28">
        <v>3420</v>
      </c>
      <c r="E457" s="29">
        <v>0.95</v>
      </c>
      <c r="F457" s="29">
        <v>0.94</v>
      </c>
      <c r="G457" s="29">
        <v>0.14000000000000001</v>
      </c>
      <c r="H457" s="29" t="s">
        <v>41</v>
      </c>
      <c r="I457" s="29">
        <v>0.02</v>
      </c>
      <c r="J457" s="29">
        <v>0.73</v>
      </c>
      <c r="K457" s="29">
        <v>0.04</v>
      </c>
      <c r="L457" s="29">
        <v>0</v>
      </c>
      <c r="M457" s="29">
        <v>0</v>
      </c>
      <c r="N457" s="29">
        <v>0.01</v>
      </c>
      <c r="O457" s="29">
        <v>0.02</v>
      </c>
      <c r="P457" s="29">
        <v>0</v>
      </c>
      <c r="Q457" s="29" t="s">
        <v>41</v>
      </c>
      <c r="R457" s="29" t="s">
        <v>41</v>
      </c>
      <c r="S457" s="29" t="s">
        <v>41</v>
      </c>
      <c r="T457" s="29" t="s">
        <v>41</v>
      </c>
      <c r="U457" s="29" t="s">
        <v>41</v>
      </c>
      <c r="V457" s="29" t="s">
        <v>41</v>
      </c>
      <c r="W457" s="29">
        <v>0.03</v>
      </c>
      <c r="X457" s="29">
        <v>0.01</v>
      </c>
      <c r="Y457" s="29">
        <v>0.01</v>
      </c>
    </row>
    <row r="458" spans="1:25" x14ac:dyDescent="0.25">
      <c r="A458">
        <v>807</v>
      </c>
      <c r="B458" t="s">
        <v>286</v>
      </c>
      <c r="C458" t="s">
        <v>166</v>
      </c>
      <c r="D458" s="28">
        <v>1830</v>
      </c>
      <c r="E458" s="29">
        <v>0.91</v>
      </c>
      <c r="F458" s="29">
        <v>0.88</v>
      </c>
      <c r="G458" s="29">
        <v>0.46</v>
      </c>
      <c r="H458" s="29" t="s">
        <v>42</v>
      </c>
      <c r="I458" s="29">
        <v>0.05</v>
      </c>
      <c r="J458" s="29">
        <v>0.08</v>
      </c>
      <c r="K458" s="29">
        <v>0.27</v>
      </c>
      <c r="L458" s="29">
        <v>0</v>
      </c>
      <c r="M458" s="29" t="s">
        <v>42</v>
      </c>
      <c r="N458" s="29">
        <v>0.01</v>
      </c>
      <c r="O458" s="29">
        <v>0.08</v>
      </c>
      <c r="P458" s="29">
        <v>0</v>
      </c>
      <c r="Q458" s="29" t="s">
        <v>42</v>
      </c>
      <c r="R458" s="29">
        <v>0.01</v>
      </c>
      <c r="S458" s="29" t="s">
        <v>41</v>
      </c>
      <c r="T458" s="29" t="s">
        <v>41</v>
      </c>
      <c r="U458" s="29" t="s">
        <v>41</v>
      </c>
      <c r="V458" s="29">
        <v>0.02</v>
      </c>
      <c r="W458" s="29">
        <v>0.06</v>
      </c>
      <c r="X458" s="29">
        <v>0.02</v>
      </c>
      <c r="Y458" s="29">
        <v>0.01</v>
      </c>
    </row>
    <row r="459" spans="1:25" x14ac:dyDescent="0.25">
      <c r="A459">
        <v>318</v>
      </c>
      <c r="B459" t="s">
        <v>287</v>
      </c>
      <c r="C459" t="s">
        <v>180</v>
      </c>
      <c r="D459" s="28">
        <v>1320</v>
      </c>
      <c r="E459" s="29">
        <v>0.9</v>
      </c>
      <c r="F459" s="29">
        <v>0.9</v>
      </c>
      <c r="G459" s="29">
        <v>0.4</v>
      </c>
      <c r="H459" s="29">
        <v>0.01</v>
      </c>
      <c r="I459" s="29">
        <v>0.02</v>
      </c>
      <c r="J459" s="29">
        <v>0.12</v>
      </c>
      <c r="K459" s="29">
        <v>0.34</v>
      </c>
      <c r="L459" s="29">
        <v>0</v>
      </c>
      <c r="M459" s="29" t="s">
        <v>42</v>
      </c>
      <c r="N459" s="29" t="s">
        <v>41</v>
      </c>
      <c r="O459" s="29">
        <v>0.03</v>
      </c>
      <c r="P459" s="29">
        <v>0</v>
      </c>
      <c r="Q459" s="29" t="s">
        <v>41</v>
      </c>
      <c r="R459" s="29" t="s">
        <v>42</v>
      </c>
      <c r="S459" s="29" t="s">
        <v>42</v>
      </c>
      <c r="T459" s="29">
        <v>0</v>
      </c>
      <c r="U459" s="29">
        <v>0</v>
      </c>
      <c r="V459" s="29" t="s">
        <v>41</v>
      </c>
      <c r="W459" s="29">
        <v>0.06</v>
      </c>
      <c r="X459" s="29">
        <v>0.02</v>
      </c>
      <c r="Y459" s="29">
        <v>0.02</v>
      </c>
    </row>
    <row r="460" spans="1:25" x14ac:dyDescent="0.25">
      <c r="A460">
        <v>354</v>
      </c>
      <c r="B460" t="s">
        <v>288</v>
      </c>
      <c r="C460" t="s">
        <v>168</v>
      </c>
      <c r="D460" s="28">
        <v>2440</v>
      </c>
      <c r="E460" s="29">
        <v>0.9</v>
      </c>
      <c r="F460" s="29">
        <v>0.87</v>
      </c>
      <c r="G460" s="29">
        <v>0.44</v>
      </c>
      <c r="H460" s="29" t="s">
        <v>42</v>
      </c>
      <c r="I460" s="29">
        <v>0.03</v>
      </c>
      <c r="J460" s="29">
        <v>7.0000000000000007E-2</v>
      </c>
      <c r="K460" s="29">
        <v>0.32</v>
      </c>
      <c r="L460" s="29">
        <v>0</v>
      </c>
      <c r="M460" s="29" t="s">
        <v>42</v>
      </c>
      <c r="N460" s="29">
        <v>0.01</v>
      </c>
      <c r="O460" s="29">
        <v>0.05</v>
      </c>
      <c r="P460" s="29">
        <v>0</v>
      </c>
      <c r="Q460" s="29" t="s">
        <v>42</v>
      </c>
      <c r="R460" s="29">
        <v>0.01</v>
      </c>
      <c r="S460" s="29">
        <v>0.01</v>
      </c>
      <c r="T460" s="29" t="s">
        <v>41</v>
      </c>
      <c r="U460" s="29" t="s">
        <v>41</v>
      </c>
      <c r="V460" s="29">
        <v>0.02</v>
      </c>
      <c r="W460" s="29">
        <v>7.0000000000000007E-2</v>
      </c>
      <c r="X460" s="29">
        <v>0.02</v>
      </c>
      <c r="Y460" s="29">
        <v>0.01</v>
      </c>
    </row>
    <row r="461" spans="1:25" x14ac:dyDescent="0.25">
      <c r="A461">
        <v>372</v>
      </c>
      <c r="B461" t="s">
        <v>289</v>
      </c>
      <c r="C461" t="s">
        <v>170</v>
      </c>
      <c r="D461" s="28">
        <v>3500</v>
      </c>
      <c r="E461" s="29">
        <v>0.92</v>
      </c>
      <c r="F461" s="29">
        <v>0.89</v>
      </c>
      <c r="G461" s="29">
        <v>0.35</v>
      </c>
      <c r="H461" s="29" t="s">
        <v>41</v>
      </c>
      <c r="I461" s="29">
        <v>0.05</v>
      </c>
      <c r="J461" s="29">
        <v>0.34</v>
      </c>
      <c r="K461" s="29">
        <v>0.14000000000000001</v>
      </c>
      <c r="L461" s="29" t="s">
        <v>41</v>
      </c>
      <c r="M461" s="29" t="s">
        <v>42</v>
      </c>
      <c r="N461" s="29">
        <v>0.01</v>
      </c>
      <c r="O461" s="29">
        <v>7.0000000000000007E-2</v>
      </c>
      <c r="P461" s="29">
        <v>0</v>
      </c>
      <c r="Q461" s="29" t="s">
        <v>41</v>
      </c>
      <c r="R461" s="29">
        <v>0.01</v>
      </c>
      <c r="S461" s="29">
        <v>0.01</v>
      </c>
      <c r="T461" s="29" t="s">
        <v>41</v>
      </c>
      <c r="U461" s="29" t="s">
        <v>41</v>
      </c>
      <c r="V461" s="29">
        <v>0.01</v>
      </c>
      <c r="W461" s="29">
        <v>0.06</v>
      </c>
      <c r="X461" s="29">
        <v>0.02</v>
      </c>
      <c r="Y461" s="29">
        <v>0.01</v>
      </c>
    </row>
    <row r="462" spans="1:25" x14ac:dyDescent="0.25">
      <c r="A462">
        <v>857</v>
      </c>
      <c r="B462" t="s">
        <v>290</v>
      </c>
      <c r="C462" t="s">
        <v>172</v>
      </c>
      <c r="D462" s="28">
        <v>470</v>
      </c>
      <c r="E462" s="29">
        <v>0.9</v>
      </c>
      <c r="F462" s="29">
        <v>0.89</v>
      </c>
      <c r="G462" s="29">
        <v>0.39</v>
      </c>
      <c r="H462" s="29">
        <v>0.01</v>
      </c>
      <c r="I462" s="29">
        <v>0.02</v>
      </c>
      <c r="J462" s="29">
        <v>0.37</v>
      </c>
      <c r="K462" s="29">
        <v>0.09</v>
      </c>
      <c r="L462" s="29">
        <v>0</v>
      </c>
      <c r="M462" s="29">
        <v>0</v>
      </c>
      <c r="N462" s="29">
        <v>0</v>
      </c>
      <c r="O462" s="29">
        <v>0.06</v>
      </c>
      <c r="P462" s="29">
        <v>0</v>
      </c>
      <c r="Q462" s="29">
        <v>0</v>
      </c>
      <c r="R462" s="29">
        <v>0.01</v>
      </c>
      <c r="S462" s="29">
        <v>0.01</v>
      </c>
      <c r="T462" s="29">
        <v>0</v>
      </c>
      <c r="U462" s="29">
        <v>0</v>
      </c>
      <c r="V462" s="29">
        <v>0.01</v>
      </c>
      <c r="W462" s="29">
        <v>0.03</v>
      </c>
      <c r="X462" s="29">
        <v>0</v>
      </c>
      <c r="Y462" s="29">
        <v>0.06</v>
      </c>
    </row>
    <row r="463" spans="1:25" x14ac:dyDescent="0.25">
      <c r="A463">
        <v>355</v>
      </c>
      <c r="B463" t="s">
        <v>291</v>
      </c>
      <c r="C463" t="s">
        <v>168</v>
      </c>
      <c r="D463" s="28">
        <v>2240</v>
      </c>
      <c r="E463" s="29">
        <v>0.9</v>
      </c>
      <c r="F463" s="29">
        <v>0.87</v>
      </c>
      <c r="G463" s="29">
        <v>0.64</v>
      </c>
      <c r="H463" s="29" t="s">
        <v>41</v>
      </c>
      <c r="I463" s="29">
        <v>0.06</v>
      </c>
      <c r="J463" s="29">
        <v>0.06</v>
      </c>
      <c r="K463" s="29">
        <v>0.09</v>
      </c>
      <c r="L463" s="29">
        <v>0</v>
      </c>
      <c r="M463" s="29">
        <v>0</v>
      </c>
      <c r="N463" s="29">
        <v>0.01</v>
      </c>
      <c r="O463" s="29">
        <v>0.06</v>
      </c>
      <c r="P463" s="29">
        <v>0</v>
      </c>
      <c r="Q463" s="29" t="s">
        <v>41</v>
      </c>
      <c r="R463" s="29">
        <v>0.01</v>
      </c>
      <c r="S463" s="29">
        <v>0.01</v>
      </c>
      <c r="T463" s="29" t="s">
        <v>42</v>
      </c>
      <c r="U463" s="29" t="s">
        <v>41</v>
      </c>
      <c r="V463" s="29">
        <v>0.02</v>
      </c>
      <c r="W463" s="29">
        <v>7.0000000000000007E-2</v>
      </c>
      <c r="X463" s="29">
        <v>0.02</v>
      </c>
      <c r="Y463" s="29">
        <v>0.02</v>
      </c>
    </row>
    <row r="464" spans="1:25" x14ac:dyDescent="0.25">
      <c r="A464">
        <v>333</v>
      </c>
      <c r="B464" t="s">
        <v>292</v>
      </c>
      <c r="C464" t="s">
        <v>174</v>
      </c>
      <c r="D464" s="28">
        <v>3670</v>
      </c>
      <c r="E464" s="29">
        <v>0.9</v>
      </c>
      <c r="F464" s="29">
        <v>0.86</v>
      </c>
      <c r="G464" s="29">
        <v>0.41</v>
      </c>
      <c r="H464" s="29">
        <v>0</v>
      </c>
      <c r="I464" s="29">
        <v>0.06</v>
      </c>
      <c r="J464" s="29">
        <v>0.35</v>
      </c>
      <c r="K464" s="29">
        <v>0.03</v>
      </c>
      <c r="L464" s="29" t="s">
        <v>41</v>
      </c>
      <c r="M464" s="29" t="s">
        <v>42</v>
      </c>
      <c r="N464" s="29">
        <v>0.01</v>
      </c>
      <c r="O464" s="29">
        <v>0.06</v>
      </c>
      <c r="P464" s="29">
        <v>0</v>
      </c>
      <c r="Q464" s="29" t="s">
        <v>41</v>
      </c>
      <c r="R464" s="29">
        <v>0.01</v>
      </c>
      <c r="S464" s="29">
        <v>0.01</v>
      </c>
      <c r="T464" s="29" t="s">
        <v>41</v>
      </c>
      <c r="U464" s="29" t="s">
        <v>41</v>
      </c>
      <c r="V464" s="29">
        <v>0.02</v>
      </c>
      <c r="W464" s="29">
        <v>7.0000000000000007E-2</v>
      </c>
      <c r="X464" s="29">
        <v>0.02</v>
      </c>
      <c r="Y464" s="29">
        <v>0.01</v>
      </c>
    </row>
    <row r="465" spans="1:25" x14ac:dyDescent="0.25">
      <c r="A465">
        <v>343</v>
      </c>
      <c r="B465" t="s">
        <v>293</v>
      </c>
      <c r="C465" t="s">
        <v>168</v>
      </c>
      <c r="D465" s="28">
        <v>3490</v>
      </c>
      <c r="E465" s="29">
        <v>0.92</v>
      </c>
      <c r="F465" s="29">
        <v>0.9</v>
      </c>
      <c r="G465" s="29">
        <v>0.31</v>
      </c>
      <c r="H465" s="29" t="s">
        <v>42</v>
      </c>
      <c r="I465" s="29">
        <v>0.04</v>
      </c>
      <c r="J465" s="29">
        <v>0.4</v>
      </c>
      <c r="K465" s="29">
        <v>0.14000000000000001</v>
      </c>
      <c r="L465" s="29">
        <v>0</v>
      </c>
      <c r="M465" s="29" t="s">
        <v>42</v>
      </c>
      <c r="N465" s="29">
        <v>0.01</v>
      </c>
      <c r="O465" s="29">
        <v>0.06</v>
      </c>
      <c r="P465" s="29">
        <v>0</v>
      </c>
      <c r="Q465" s="29">
        <v>0.01</v>
      </c>
      <c r="R465" s="29">
        <v>0.01</v>
      </c>
      <c r="S465" s="29">
        <v>0.01</v>
      </c>
      <c r="T465" s="29" t="s">
        <v>41</v>
      </c>
      <c r="U465" s="29" t="s">
        <v>41</v>
      </c>
      <c r="V465" s="29">
        <v>0.01</v>
      </c>
      <c r="W465" s="29">
        <v>0.05</v>
      </c>
      <c r="X465" s="29">
        <v>0.02</v>
      </c>
      <c r="Y465" s="29">
        <v>0.01</v>
      </c>
    </row>
    <row r="466" spans="1:25" x14ac:dyDescent="0.25">
      <c r="A466">
        <v>373</v>
      </c>
      <c r="B466" t="s">
        <v>294</v>
      </c>
      <c r="C466" t="s">
        <v>170</v>
      </c>
      <c r="D466" s="28">
        <v>5530</v>
      </c>
      <c r="E466" s="29">
        <v>0.91</v>
      </c>
      <c r="F466" s="29">
        <v>0.88</v>
      </c>
      <c r="G466" s="29">
        <v>0.42</v>
      </c>
      <c r="H466" s="29" t="s">
        <v>41</v>
      </c>
      <c r="I466" s="29">
        <v>0.06</v>
      </c>
      <c r="J466" s="29">
        <v>0.31</v>
      </c>
      <c r="K466" s="29">
        <v>0.09</v>
      </c>
      <c r="L466" s="29" t="s">
        <v>42</v>
      </c>
      <c r="M466" s="29">
        <v>0</v>
      </c>
      <c r="N466" s="29">
        <v>0.01</v>
      </c>
      <c r="O466" s="29">
        <v>7.0000000000000007E-2</v>
      </c>
      <c r="P466" s="29">
        <v>0</v>
      </c>
      <c r="Q466" s="29" t="s">
        <v>41</v>
      </c>
      <c r="R466" s="29">
        <v>0.01</v>
      </c>
      <c r="S466" s="29">
        <v>0.01</v>
      </c>
      <c r="T466" s="29" t="s">
        <v>41</v>
      </c>
      <c r="U466" s="29" t="s">
        <v>41</v>
      </c>
      <c r="V466" s="29">
        <v>0.01</v>
      </c>
      <c r="W466" s="29">
        <v>0.06</v>
      </c>
      <c r="X466" s="29">
        <v>0.03</v>
      </c>
      <c r="Y466" s="29">
        <v>0.01</v>
      </c>
    </row>
    <row r="467" spans="1:25" x14ac:dyDescent="0.25">
      <c r="A467">
        <v>893</v>
      </c>
      <c r="B467" t="s">
        <v>295</v>
      </c>
      <c r="C467" t="s">
        <v>174</v>
      </c>
      <c r="D467" s="28">
        <v>3260</v>
      </c>
      <c r="E467" s="29">
        <v>0.89</v>
      </c>
      <c r="F467" s="29">
        <v>0.86</v>
      </c>
      <c r="G467" s="29">
        <v>0.37</v>
      </c>
      <c r="H467" s="29" t="s">
        <v>41</v>
      </c>
      <c r="I467" s="29">
        <v>0.04</v>
      </c>
      <c r="J467" s="29">
        <v>0.19</v>
      </c>
      <c r="K467" s="29">
        <v>0.25</v>
      </c>
      <c r="L467" s="29">
        <v>0</v>
      </c>
      <c r="M467" s="29">
        <v>0</v>
      </c>
      <c r="N467" s="29">
        <v>0.01</v>
      </c>
      <c r="O467" s="29">
        <v>7.0000000000000007E-2</v>
      </c>
      <c r="P467" s="29" t="s">
        <v>42</v>
      </c>
      <c r="Q467" s="29" t="s">
        <v>41</v>
      </c>
      <c r="R467" s="29">
        <v>0.02</v>
      </c>
      <c r="S467" s="29">
        <v>0.01</v>
      </c>
      <c r="T467" s="29">
        <v>0.01</v>
      </c>
      <c r="U467" s="29" t="s">
        <v>41</v>
      </c>
      <c r="V467" s="29">
        <v>0.01</v>
      </c>
      <c r="W467" s="29">
        <v>0.05</v>
      </c>
      <c r="X467" s="29">
        <v>0.02</v>
      </c>
      <c r="Y467" s="29">
        <v>0.04</v>
      </c>
    </row>
    <row r="468" spans="1:25" x14ac:dyDescent="0.25">
      <c r="A468">
        <v>871</v>
      </c>
      <c r="B468" t="s">
        <v>296</v>
      </c>
      <c r="C468" t="s">
        <v>182</v>
      </c>
      <c r="D468" s="28">
        <v>1670</v>
      </c>
      <c r="E468" s="29">
        <v>0.95</v>
      </c>
      <c r="F468" s="29">
        <v>0.95</v>
      </c>
      <c r="G468" s="29">
        <v>0.25</v>
      </c>
      <c r="H468" s="29" t="s">
        <v>41</v>
      </c>
      <c r="I468" s="29">
        <v>0.02</v>
      </c>
      <c r="J468" s="29">
        <v>0.64</v>
      </c>
      <c r="K468" s="29">
        <v>0.03</v>
      </c>
      <c r="L468" s="29">
        <v>0</v>
      </c>
      <c r="M468" s="29">
        <v>0</v>
      </c>
      <c r="N468" s="29">
        <v>0.01</v>
      </c>
      <c r="O468" s="29">
        <v>0.02</v>
      </c>
      <c r="P468" s="29">
        <v>0</v>
      </c>
      <c r="Q468" s="29" t="s">
        <v>42</v>
      </c>
      <c r="R468" s="29" t="s">
        <v>42</v>
      </c>
      <c r="S468" s="29" t="s">
        <v>42</v>
      </c>
      <c r="T468" s="29">
        <v>0</v>
      </c>
      <c r="U468" s="29" t="s">
        <v>42</v>
      </c>
      <c r="V468" s="29" t="s">
        <v>41</v>
      </c>
      <c r="W468" s="29">
        <v>0.02</v>
      </c>
      <c r="X468" s="29">
        <v>0.01</v>
      </c>
      <c r="Y468" s="29">
        <v>0.01</v>
      </c>
    </row>
    <row r="469" spans="1:25" x14ac:dyDescent="0.25">
      <c r="A469">
        <v>334</v>
      </c>
      <c r="B469" t="s">
        <v>297</v>
      </c>
      <c r="C469" t="s">
        <v>174</v>
      </c>
      <c r="D469" s="28">
        <v>3030</v>
      </c>
      <c r="E469" s="29">
        <v>0.92</v>
      </c>
      <c r="F469" s="29">
        <v>0.9</v>
      </c>
      <c r="G469" s="29">
        <v>0.31</v>
      </c>
      <c r="H469" s="29" t="s">
        <v>41</v>
      </c>
      <c r="I469" s="29">
        <v>0.04</v>
      </c>
      <c r="J469" s="29">
        <v>0.33</v>
      </c>
      <c r="K469" s="29">
        <v>0.2</v>
      </c>
      <c r="L469" s="29">
        <v>0</v>
      </c>
      <c r="M469" s="29">
        <v>0</v>
      </c>
      <c r="N469" s="29">
        <v>0.01</v>
      </c>
      <c r="O469" s="29">
        <v>0.05</v>
      </c>
      <c r="P469" s="29">
        <v>0</v>
      </c>
      <c r="Q469" s="29" t="s">
        <v>41</v>
      </c>
      <c r="R469" s="29">
        <v>0.01</v>
      </c>
      <c r="S469" s="29">
        <v>0.01</v>
      </c>
      <c r="T469" s="29" t="s">
        <v>41</v>
      </c>
      <c r="U469" s="29" t="s">
        <v>42</v>
      </c>
      <c r="V469" s="29" t="s">
        <v>41</v>
      </c>
      <c r="W469" s="29">
        <v>0.05</v>
      </c>
      <c r="X469" s="29">
        <v>0.01</v>
      </c>
      <c r="Y469" s="29">
        <v>0.02</v>
      </c>
    </row>
    <row r="470" spans="1:25" x14ac:dyDescent="0.25">
      <c r="A470">
        <v>933</v>
      </c>
      <c r="B470" t="s">
        <v>298</v>
      </c>
      <c r="C470" t="s">
        <v>184</v>
      </c>
      <c r="D470" s="28">
        <v>5580</v>
      </c>
      <c r="E470" s="29">
        <v>0.91</v>
      </c>
      <c r="F470" s="29">
        <v>0.9</v>
      </c>
      <c r="G470" s="29">
        <v>0.53</v>
      </c>
      <c r="H470" s="29" t="s">
        <v>41</v>
      </c>
      <c r="I470" s="29">
        <v>0.03</v>
      </c>
      <c r="J470" s="29">
        <v>0.21</v>
      </c>
      <c r="K470" s="29">
        <v>0.12</v>
      </c>
      <c r="L470" s="29" t="s">
        <v>41</v>
      </c>
      <c r="M470" s="29">
        <v>0</v>
      </c>
      <c r="N470" s="29">
        <v>0.01</v>
      </c>
      <c r="O470" s="29">
        <v>7.0000000000000007E-2</v>
      </c>
      <c r="P470" s="29">
        <v>0</v>
      </c>
      <c r="Q470" s="29" t="s">
        <v>41</v>
      </c>
      <c r="R470" s="29">
        <v>0.01</v>
      </c>
      <c r="S470" s="29">
        <v>0.01</v>
      </c>
      <c r="T470" s="29" t="s">
        <v>41</v>
      </c>
      <c r="U470" s="29">
        <v>0</v>
      </c>
      <c r="V470" s="29" t="s">
        <v>41</v>
      </c>
      <c r="W470" s="29">
        <v>0.05</v>
      </c>
      <c r="X470" s="29">
        <v>0.01</v>
      </c>
      <c r="Y470" s="29">
        <v>0.02</v>
      </c>
    </row>
    <row r="471" spans="1:25" x14ac:dyDescent="0.25">
      <c r="A471">
        <v>803</v>
      </c>
      <c r="B471" t="s">
        <v>299</v>
      </c>
      <c r="C471" t="s">
        <v>184</v>
      </c>
      <c r="D471" s="28">
        <v>3110</v>
      </c>
      <c r="E471" s="29">
        <v>0.92</v>
      </c>
      <c r="F471" s="29">
        <v>0.91</v>
      </c>
      <c r="G471" s="29">
        <v>0.32</v>
      </c>
      <c r="H471" s="29" t="s">
        <v>42</v>
      </c>
      <c r="I471" s="29">
        <v>0.06</v>
      </c>
      <c r="J471" s="29">
        <v>0.46</v>
      </c>
      <c r="K471" s="29">
        <v>0.06</v>
      </c>
      <c r="L471" s="29" t="s">
        <v>41</v>
      </c>
      <c r="M471" s="29" t="s">
        <v>41</v>
      </c>
      <c r="N471" s="29">
        <v>0.01</v>
      </c>
      <c r="O471" s="29">
        <v>0.08</v>
      </c>
      <c r="P471" s="29">
        <v>0</v>
      </c>
      <c r="Q471" s="29">
        <v>0.01</v>
      </c>
      <c r="R471" s="29">
        <v>0.01</v>
      </c>
      <c r="S471" s="29" t="s">
        <v>41</v>
      </c>
      <c r="T471" s="29" t="s">
        <v>41</v>
      </c>
      <c r="U471" s="29" t="s">
        <v>42</v>
      </c>
      <c r="V471" s="29" t="s">
        <v>41</v>
      </c>
      <c r="W471" s="29">
        <v>0.05</v>
      </c>
      <c r="X471" s="29">
        <v>0.01</v>
      </c>
      <c r="Y471" s="29">
        <v>0.02</v>
      </c>
    </row>
    <row r="472" spans="1:25" x14ac:dyDescent="0.25">
      <c r="A472">
        <v>393</v>
      </c>
      <c r="B472" t="s">
        <v>300</v>
      </c>
      <c r="C472" t="s">
        <v>166</v>
      </c>
      <c r="D472" s="28">
        <v>1740</v>
      </c>
      <c r="E472" s="29">
        <v>0.88</v>
      </c>
      <c r="F472" s="29">
        <v>0.85</v>
      </c>
      <c r="G472" s="29">
        <v>0.49</v>
      </c>
      <c r="H472" s="29" t="s">
        <v>41</v>
      </c>
      <c r="I472" s="29">
        <v>0.06</v>
      </c>
      <c r="J472" s="29">
        <v>0.28000000000000003</v>
      </c>
      <c r="K472" s="29" t="s">
        <v>42</v>
      </c>
      <c r="L472" s="29">
        <v>0</v>
      </c>
      <c r="M472" s="29" t="s">
        <v>42</v>
      </c>
      <c r="N472" s="29" t="s">
        <v>41</v>
      </c>
      <c r="O472" s="29">
        <v>0.08</v>
      </c>
      <c r="P472" s="29">
        <v>0</v>
      </c>
      <c r="Q472" s="29">
        <v>0.01</v>
      </c>
      <c r="R472" s="29">
        <v>0.01</v>
      </c>
      <c r="S472" s="29">
        <v>0.01</v>
      </c>
      <c r="T472" s="29">
        <v>0</v>
      </c>
      <c r="U472" s="29" t="s">
        <v>41</v>
      </c>
      <c r="V472" s="29">
        <v>0.02</v>
      </c>
      <c r="W472" s="29">
        <v>0.09</v>
      </c>
      <c r="X472" s="29">
        <v>0.02</v>
      </c>
      <c r="Y472" s="29">
        <v>0.01</v>
      </c>
    </row>
    <row r="473" spans="1:25" x14ac:dyDescent="0.25">
      <c r="A473">
        <v>852</v>
      </c>
      <c r="B473" t="s">
        <v>301</v>
      </c>
      <c r="C473" t="s">
        <v>182</v>
      </c>
      <c r="D473" s="28">
        <v>2080</v>
      </c>
      <c r="E473" s="29">
        <v>0.88</v>
      </c>
      <c r="F473" s="29">
        <v>0.85</v>
      </c>
      <c r="G473" s="29">
        <v>0.24</v>
      </c>
      <c r="H473" s="29" t="s">
        <v>42</v>
      </c>
      <c r="I473" s="29">
        <v>0.04</v>
      </c>
      <c r="J473" s="29">
        <v>7.0000000000000007E-2</v>
      </c>
      <c r="K473" s="29">
        <v>0.5</v>
      </c>
      <c r="L473" s="29" t="s">
        <v>42</v>
      </c>
      <c r="M473" s="29">
        <v>0</v>
      </c>
      <c r="N473" s="29">
        <v>0.01</v>
      </c>
      <c r="O473" s="29">
        <v>0.04</v>
      </c>
      <c r="P473" s="29">
        <v>0</v>
      </c>
      <c r="Q473" s="29" t="s">
        <v>42</v>
      </c>
      <c r="R473" s="29">
        <v>0.02</v>
      </c>
      <c r="S473" s="29">
        <v>0.01</v>
      </c>
      <c r="T473" s="29" t="s">
        <v>41</v>
      </c>
      <c r="U473" s="29" t="s">
        <v>41</v>
      </c>
      <c r="V473" s="29">
        <v>0.01</v>
      </c>
      <c r="W473" s="29">
        <v>0.08</v>
      </c>
      <c r="X473" s="29">
        <v>0.02</v>
      </c>
      <c r="Y473" s="29">
        <v>0.02</v>
      </c>
    </row>
    <row r="474" spans="1:25" x14ac:dyDescent="0.25">
      <c r="A474">
        <v>882</v>
      </c>
      <c r="B474" t="s">
        <v>302</v>
      </c>
      <c r="C474" t="s">
        <v>176</v>
      </c>
      <c r="D474" s="28">
        <v>2230</v>
      </c>
      <c r="E474" s="29">
        <v>0.92</v>
      </c>
      <c r="F474" s="29">
        <v>0.89</v>
      </c>
      <c r="G474" s="29">
        <v>0.27</v>
      </c>
      <c r="H474" s="29" t="s">
        <v>41</v>
      </c>
      <c r="I474" s="29">
        <v>0.02</v>
      </c>
      <c r="J474" s="29">
        <v>0.54</v>
      </c>
      <c r="K474" s="29">
        <v>0.05</v>
      </c>
      <c r="L474" s="29">
        <v>0</v>
      </c>
      <c r="M474" s="29" t="s">
        <v>41</v>
      </c>
      <c r="N474" s="29">
        <v>0.01</v>
      </c>
      <c r="O474" s="29">
        <v>0.03</v>
      </c>
      <c r="P474" s="29">
        <v>0</v>
      </c>
      <c r="Q474" s="29" t="s">
        <v>41</v>
      </c>
      <c r="R474" s="29">
        <v>0.01</v>
      </c>
      <c r="S474" s="29" t="s">
        <v>41</v>
      </c>
      <c r="T474" s="29" t="s">
        <v>41</v>
      </c>
      <c r="U474" s="29" t="s">
        <v>41</v>
      </c>
      <c r="V474" s="29">
        <v>0.01</v>
      </c>
      <c r="W474" s="29">
        <v>0.05</v>
      </c>
      <c r="X474" s="29">
        <v>0.02</v>
      </c>
      <c r="Y474" s="29">
        <v>0.02</v>
      </c>
    </row>
    <row r="475" spans="1:25" x14ac:dyDescent="0.25">
      <c r="A475">
        <v>210</v>
      </c>
      <c r="B475" t="s">
        <v>303</v>
      </c>
      <c r="C475" t="s">
        <v>178</v>
      </c>
      <c r="D475" s="28">
        <v>2350</v>
      </c>
      <c r="E475" s="29">
        <v>0.92</v>
      </c>
      <c r="F475" s="29">
        <v>0.92</v>
      </c>
      <c r="G475" s="29">
        <v>0.27</v>
      </c>
      <c r="H475" s="29" t="s">
        <v>41</v>
      </c>
      <c r="I475" s="29">
        <v>0.02</v>
      </c>
      <c r="J475" s="29">
        <v>0.4</v>
      </c>
      <c r="K475" s="29">
        <v>0.21</v>
      </c>
      <c r="L475" s="29" t="s">
        <v>42</v>
      </c>
      <c r="M475" s="29" t="s">
        <v>42</v>
      </c>
      <c r="N475" s="29">
        <v>0.02</v>
      </c>
      <c r="O475" s="29">
        <v>0.02</v>
      </c>
      <c r="P475" s="29">
        <v>0</v>
      </c>
      <c r="Q475" s="29" t="s">
        <v>42</v>
      </c>
      <c r="R475" s="29" t="s">
        <v>41</v>
      </c>
      <c r="S475" s="29" t="s">
        <v>41</v>
      </c>
      <c r="T475" s="29" t="s">
        <v>42</v>
      </c>
      <c r="U475" s="29">
        <v>0</v>
      </c>
      <c r="V475" s="29" t="s">
        <v>41</v>
      </c>
      <c r="W475" s="29">
        <v>0.04</v>
      </c>
      <c r="X475" s="29">
        <v>0.01</v>
      </c>
      <c r="Y475" s="29">
        <v>0.02</v>
      </c>
    </row>
    <row r="476" spans="1:25" x14ac:dyDescent="0.25">
      <c r="A476">
        <v>342</v>
      </c>
      <c r="B476" t="s">
        <v>304</v>
      </c>
      <c r="C476" t="s">
        <v>168</v>
      </c>
      <c r="D476" s="28">
        <v>1950</v>
      </c>
      <c r="E476" s="29">
        <v>0.91</v>
      </c>
      <c r="F476" s="29">
        <v>0.89</v>
      </c>
      <c r="G476" s="29">
        <v>0.28999999999999998</v>
      </c>
      <c r="H476" s="29">
        <v>0</v>
      </c>
      <c r="I476" s="29">
        <v>0.04</v>
      </c>
      <c r="J476" s="29">
        <v>0.28000000000000003</v>
      </c>
      <c r="K476" s="29">
        <v>0.27</v>
      </c>
      <c r="L476" s="29">
        <v>0</v>
      </c>
      <c r="M476" s="29" t="s">
        <v>42</v>
      </c>
      <c r="N476" s="29">
        <v>0.01</v>
      </c>
      <c r="O476" s="29">
        <v>0.05</v>
      </c>
      <c r="P476" s="29">
        <v>0</v>
      </c>
      <c r="Q476" s="29" t="s">
        <v>41</v>
      </c>
      <c r="R476" s="29">
        <v>0.01</v>
      </c>
      <c r="S476" s="29">
        <v>0.01</v>
      </c>
      <c r="T476" s="29" t="s">
        <v>41</v>
      </c>
      <c r="U476" s="29" t="s">
        <v>42</v>
      </c>
      <c r="V476" s="29">
        <v>0.01</v>
      </c>
      <c r="W476" s="29">
        <v>0.06</v>
      </c>
      <c r="X476" s="29">
        <v>0.02</v>
      </c>
      <c r="Y476" s="29">
        <v>0.01</v>
      </c>
    </row>
    <row r="477" spans="1:25" x14ac:dyDescent="0.25">
      <c r="A477">
        <v>860</v>
      </c>
      <c r="B477" t="s">
        <v>305</v>
      </c>
      <c r="C477" t="s">
        <v>174</v>
      </c>
      <c r="D477" s="28">
        <v>9700</v>
      </c>
      <c r="E477" s="29">
        <v>0.93</v>
      </c>
      <c r="F477" s="29">
        <v>0.91</v>
      </c>
      <c r="G477" s="29">
        <v>0.4</v>
      </c>
      <c r="H477" s="29" t="s">
        <v>41</v>
      </c>
      <c r="I477" s="29">
        <v>0.06</v>
      </c>
      <c r="J477" s="29">
        <v>0.4</v>
      </c>
      <c r="K477" s="29">
        <v>0.02</v>
      </c>
      <c r="L477" s="29" t="s">
        <v>42</v>
      </c>
      <c r="M477" s="29" t="s">
        <v>42</v>
      </c>
      <c r="N477" s="29">
        <v>0.02</v>
      </c>
      <c r="O477" s="29">
        <v>7.0000000000000007E-2</v>
      </c>
      <c r="P477" s="29">
        <v>0</v>
      </c>
      <c r="Q477" s="29" t="s">
        <v>41</v>
      </c>
      <c r="R477" s="29">
        <v>0.01</v>
      </c>
      <c r="S477" s="29">
        <v>0.01</v>
      </c>
      <c r="T477" s="29" t="s">
        <v>41</v>
      </c>
      <c r="U477" s="29" t="s">
        <v>41</v>
      </c>
      <c r="V477" s="29">
        <v>0.01</v>
      </c>
      <c r="W477" s="29">
        <v>0.05</v>
      </c>
      <c r="X477" s="29">
        <v>0.01</v>
      </c>
      <c r="Y477" s="29">
        <v>0.01</v>
      </c>
    </row>
    <row r="478" spans="1:25" x14ac:dyDescent="0.25">
      <c r="A478">
        <v>356</v>
      </c>
      <c r="B478" t="s">
        <v>306</v>
      </c>
      <c r="C478" t="s">
        <v>168</v>
      </c>
      <c r="D478" s="28">
        <v>3010</v>
      </c>
      <c r="E478" s="29">
        <v>0.91</v>
      </c>
      <c r="F478" s="29">
        <v>0.89</v>
      </c>
      <c r="G478" s="29">
        <v>0.23</v>
      </c>
      <c r="H478" s="29" t="s">
        <v>41</v>
      </c>
      <c r="I478" s="29">
        <v>0.05</v>
      </c>
      <c r="J478" s="29">
        <v>0.08</v>
      </c>
      <c r="K478" s="29">
        <v>0.53</v>
      </c>
      <c r="L478" s="29" t="s">
        <v>42</v>
      </c>
      <c r="M478" s="29" t="s">
        <v>42</v>
      </c>
      <c r="N478" s="29">
        <v>0.01</v>
      </c>
      <c r="O478" s="29">
        <v>0.06</v>
      </c>
      <c r="P478" s="29">
        <v>0</v>
      </c>
      <c r="Q478" s="29" t="s">
        <v>42</v>
      </c>
      <c r="R478" s="29">
        <v>0.01</v>
      </c>
      <c r="S478" s="29">
        <v>0.01</v>
      </c>
      <c r="T478" s="29" t="s">
        <v>41</v>
      </c>
      <c r="U478" s="29" t="s">
        <v>42</v>
      </c>
      <c r="V478" s="29">
        <v>0.01</v>
      </c>
      <c r="W478" s="29">
        <v>0.06</v>
      </c>
      <c r="X478" s="29">
        <v>0.02</v>
      </c>
      <c r="Y478" s="29">
        <v>0.01</v>
      </c>
    </row>
    <row r="479" spans="1:25" x14ac:dyDescent="0.25">
      <c r="A479">
        <v>808</v>
      </c>
      <c r="B479" t="s">
        <v>307</v>
      </c>
      <c r="C479" t="s">
        <v>166</v>
      </c>
      <c r="D479" s="28">
        <v>2180</v>
      </c>
      <c r="E479" s="29">
        <v>0.91</v>
      </c>
      <c r="F479" s="29">
        <v>0.88</v>
      </c>
      <c r="G479" s="29">
        <v>0.51</v>
      </c>
      <c r="H479" s="29" t="s">
        <v>42</v>
      </c>
      <c r="I479" s="29">
        <v>0.05</v>
      </c>
      <c r="J479" s="29">
        <v>0.12</v>
      </c>
      <c r="K479" s="29">
        <v>0.18</v>
      </c>
      <c r="L479" s="29">
        <v>0</v>
      </c>
      <c r="M479" s="29">
        <v>0</v>
      </c>
      <c r="N479" s="29">
        <v>0.02</v>
      </c>
      <c r="O479" s="29">
        <v>7.0000000000000007E-2</v>
      </c>
      <c r="P479" s="29">
        <v>0</v>
      </c>
      <c r="Q479" s="29">
        <v>0</v>
      </c>
      <c r="R479" s="29">
        <v>0.01</v>
      </c>
      <c r="S479" s="29">
        <v>0.01</v>
      </c>
      <c r="T479" s="29" t="s">
        <v>42</v>
      </c>
      <c r="U479" s="29" t="s">
        <v>41</v>
      </c>
      <c r="V479" s="29">
        <v>0.01</v>
      </c>
      <c r="W479" s="29">
        <v>0.06</v>
      </c>
      <c r="X479" s="29">
        <v>0.02</v>
      </c>
      <c r="Y479" s="29">
        <v>0.01</v>
      </c>
    </row>
    <row r="480" spans="1:25" x14ac:dyDescent="0.25">
      <c r="A480">
        <v>861</v>
      </c>
      <c r="B480" t="s">
        <v>308</v>
      </c>
      <c r="C480" t="s">
        <v>174</v>
      </c>
      <c r="D480" s="28">
        <v>2640</v>
      </c>
      <c r="E480" s="29">
        <v>0.9</v>
      </c>
      <c r="F480" s="29">
        <v>0.86</v>
      </c>
      <c r="G480" s="29">
        <v>0.44</v>
      </c>
      <c r="H480" s="29" t="s">
        <v>41</v>
      </c>
      <c r="I480" s="29">
        <v>0.08</v>
      </c>
      <c r="J480" s="29">
        <v>0.12</v>
      </c>
      <c r="K480" s="29">
        <v>0.2</v>
      </c>
      <c r="L480" s="29" t="s">
        <v>42</v>
      </c>
      <c r="M480" s="29" t="s">
        <v>42</v>
      </c>
      <c r="N480" s="29">
        <v>0.01</v>
      </c>
      <c r="O480" s="29">
        <v>7.0000000000000007E-2</v>
      </c>
      <c r="P480" s="29">
        <v>0</v>
      </c>
      <c r="Q480" s="29" t="s">
        <v>41</v>
      </c>
      <c r="R480" s="29">
        <v>0.02</v>
      </c>
      <c r="S480" s="29">
        <v>0.01</v>
      </c>
      <c r="T480" s="29" t="s">
        <v>41</v>
      </c>
      <c r="U480" s="29" t="s">
        <v>41</v>
      </c>
      <c r="V480" s="29">
        <v>0.02</v>
      </c>
      <c r="W480" s="29">
        <v>0.08</v>
      </c>
      <c r="X480" s="29">
        <v>0.02</v>
      </c>
      <c r="Y480" s="29">
        <v>0.01</v>
      </c>
    </row>
    <row r="481" spans="1:25" x14ac:dyDescent="0.25">
      <c r="A481">
        <v>935</v>
      </c>
      <c r="B481" t="s">
        <v>309</v>
      </c>
      <c r="C481" t="s">
        <v>176</v>
      </c>
      <c r="D481" s="28">
        <v>7800</v>
      </c>
      <c r="E481" s="29">
        <v>0.94</v>
      </c>
      <c r="F481" s="29">
        <v>0.92</v>
      </c>
      <c r="G481" s="29">
        <v>0.35</v>
      </c>
      <c r="H481" s="29" t="s">
        <v>41</v>
      </c>
      <c r="I481" s="29">
        <v>0.03</v>
      </c>
      <c r="J481" s="29">
        <v>0.45</v>
      </c>
      <c r="K481" s="29">
        <v>0.09</v>
      </c>
      <c r="L481" s="29">
        <v>0</v>
      </c>
      <c r="M481" s="29" t="s">
        <v>42</v>
      </c>
      <c r="N481" s="29" t="s">
        <v>41</v>
      </c>
      <c r="O481" s="29">
        <v>0.05</v>
      </c>
      <c r="P481" s="29" t="s">
        <v>42</v>
      </c>
      <c r="Q481" s="29" t="s">
        <v>41</v>
      </c>
      <c r="R481" s="29">
        <v>0.01</v>
      </c>
      <c r="S481" s="29">
        <v>0.01</v>
      </c>
      <c r="T481" s="29" t="s">
        <v>41</v>
      </c>
      <c r="U481" s="29" t="s">
        <v>41</v>
      </c>
      <c r="V481" s="29">
        <v>0.01</v>
      </c>
      <c r="W481" s="29">
        <v>0.03</v>
      </c>
      <c r="X481" s="29">
        <v>0.02</v>
      </c>
      <c r="Y481" s="29">
        <v>0.01</v>
      </c>
    </row>
    <row r="482" spans="1:25" x14ac:dyDescent="0.25">
      <c r="A482">
        <v>394</v>
      </c>
      <c r="B482" t="s">
        <v>310</v>
      </c>
      <c r="C482" t="s">
        <v>166</v>
      </c>
      <c r="D482" s="28">
        <v>3230</v>
      </c>
      <c r="E482" s="29">
        <v>0.9</v>
      </c>
      <c r="F482" s="29">
        <v>0.87</v>
      </c>
      <c r="G482" s="29">
        <v>0.56999999999999995</v>
      </c>
      <c r="H482" s="29" t="s">
        <v>41</v>
      </c>
      <c r="I482" s="29">
        <v>0.1</v>
      </c>
      <c r="J482" s="29">
        <v>0.18</v>
      </c>
      <c r="K482" s="29" t="s">
        <v>42</v>
      </c>
      <c r="L482" s="29">
        <v>0</v>
      </c>
      <c r="M482" s="29" t="s">
        <v>42</v>
      </c>
      <c r="N482" s="29">
        <v>0.01</v>
      </c>
      <c r="O482" s="29">
        <v>0.1</v>
      </c>
      <c r="P482" s="29">
        <v>0</v>
      </c>
      <c r="Q482" s="29" t="s">
        <v>41</v>
      </c>
      <c r="R482" s="29">
        <v>0.01</v>
      </c>
      <c r="S482" s="29">
        <v>0.01</v>
      </c>
      <c r="T482" s="29" t="s">
        <v>42</v>
      </c>
      <c r="U482" s="29" t="s">
        <v>41</v>
      </c>
      <c r="V482" s="29">
        <v>0.02</v>
      </c>
      <c r="W482" s="29">
        <v>0.06</v>
      </c>
      <c r="X482" s="29">
        <v>0.02</v>
      </c>
      <c r="Y482" s="29">
        <v>0.01</v>
      </c>
    </row>
    <row r="483" spans="1:25" x14ac:dyDescent="0.25">
      <c r="A483">
        <v>936</v>
      </c>
      <c r="B483" t="s">
        <v>311</v>
      </c>
      <c r="C483" t="s">
        <v>182</v>
      </c>
      <c r="D483" s="28">
        <v>10700</v>
      </c>
      <c r="E483" s="29">
        <v>0.92</v>
      </c>
      <c r="F483" s="29">
        <v>0.91</v>
      </c>
      <c r="G483" s="29">
        <v>0.25</v>
      </c>
      <c r="H483" s="29" t="s">
        <v>41</v>
      </c>
      <c r="I483" s="29">
        <v>0.02</v>
      </c>
      <c r="J483" s="29">
        <v>0.32</v>
      </c>
      <c r="K483" s="29">
        <v>0.3</v>
      </c>
      <c r="L483" s="29" t="s">
        <v>42</v>
      </c>
      <c r="M483" s="29" t="s">
        <v>41</v>
      </c>
      <c r="N483" s="29">
        <v>0.01</v>
      </c>
      <c r="O483" s="29">
        <v>0.03</v>
      </c>
      <c r="P483" s="29">
        <v>0</v>
      </c>
      <c r="Q483" s="29" t="s">
        <v>41</v>
      </c>
      <c r="R483" s="29">
        <v>0.01</v>
      </c>
      <c r="S483" s="29">
        <v>0.01</v>
      </c>
      <c r="T483" s="29" t="s">
        <v>41</v>
      </c>
      <c r="U483" s="29" t="s">
        <v>42</v>
      </c>
      <c r="V483" s="29" t="s">
        <v>41</v>
      </c>
      <c r="W483" s="29">
        <v>0.05</v>
      </c>
      <c r="X483" s="29">
        <v>0.01</v>
      </c>
      <c r="Y483" s="29">
        <v>0.02</v>
      </c>
    </row>
    <row r="484" spans="1:25" x14ac:dyDescent="0.25">
      <c r="A484">
        <v>319</v>
      </c>
      <c r="B484" t="s">
        <v>312</v>
      </c>
      <c r="C484" t="s">
        <v>180</v>
      </c>
      <c r="D484" s="28">
        <v>2700</v>
      </c>
      <c r="E484" s="29">
        <v>0.95</v>
      </c>
      <c r="F484" s="29">
        <v>0.94</v>
      </c>
      <c r="G484" s="29">
        <v>0.2</v>
      </c>
      <c r="H484" s="29">
        <v>0.01</v>
      </c>
      <c r="I484" s="29">
        <v>0.02</v>
      </c>
      <c r="J484" s="29">
        <v>0.69</v>
      </c>
      <c r="K484" s="29">
        <v>0.02</v>
      </c>
      <c r="L484" s="29" t="s">
        <v>42</v>
      </c>
      <c r="M484" s="29" t="s">
        <v>42</v>
      </c>
      <c r="N484" s="29">
        <v>0.01</v>
      </c>
      <c r="O484" s="29">
        <v>0.03</v>
      </c>
      <c r="P484" s="29">
        <v>0</v>
      </c>
      <c r="Q484" s="29" t="s">
        <v>41</v>
      </c>
      <c r="R484" s="29" t="s">
        <v>41</v>
      </c>
      <c r="S484" s="29" t="s">
        <v>41</v>
      </c>
      <c r="T484" s="29" t="s">
        <v>42</v>
      </c>
      <c r="U484" s="29" t="s">
        <v>42</v>
      </c>
      <c r="V484" s="29" t="s">
        <v>41</v>
      </c>
      <c r="W484" s="29">
        <v>0.03</v>
      </c>
      <c r="X484" s="29" t="s">
        <v>41</v>
      </c>
      <c r="Y484" s="29">
        <v>0.01</v>
      </c>
    </row>
    <row r="485" spans="1:25" x14ac:dyDescent="0.25">
      <c r="A485">
        <v>866</v>
      </c>
      <c r="B485" t="s">
        <v>313</v>
      </c>
      <c r="C485" t="s">
        <v>184</v>
      </c>
      <c r="D485" s="28">
        <v>2270</v>
      </c>
      <c r="E485" s="29">
        <v>0.93</v>
      </c>
      <c r="F485" s="29">
        <v>0.9</v>
      </c>
      <c r="G485" s="29">
        <v>0.68</v>
      </c>
      <c r="H485" s="29" t="s">
        <v>41</v>
      </c>
      <c r="I485" s="29">
        <v>0.01</v>
      </c>
      <c r="J485" s="29">
        <v>0.1</v>
      </c>
      <c r="K485" s="29">
        <v>0.1</v>
      </c>
      <c r="L485" s="29" t="s">
        <v>41</v>
      </c>
      <c r="M485" s="29" t="s">
        <v>42</v>
      </c>
      <c r="N485" s="29">
        <v>0.01</v>
      </c>
      <c r="O485" s="29">
        <v>0.04</v>
      </c>
      <c r="P485" s="29" t="s">
        <v>42</v>
      </c>
      <c r="Q485" s="29" t="s">
        <v>42</v>
      </c>
      <c r="R485" s="29">
        <v>0.01</v>
      </c>
      <c r="S485" s="29" t="s">
        <v>41</v>
      </c>
      <c r="T485" s="29">
        <v>0.01</v>
      </c>
      <c r="U485" s="29" t="s">
        <v>41</v>
      </c>
      <c r="V485" s="29">
        <v>0.01</v>
      </c>
      <c r="W485" s="29">
        <v>0.05</v>
      </c>
      <c r="X485" s="29">
        <v>0.01</v>
      </c>
      <c r="Y485" s="29">
        <v>0.01</v>
      </c>
    </row>
    <row r="486" spans="1:25" x14ac:dyDescent="0.25">
      <c r="A486">
        <v>357</v>
      </c>
      <c r="B486" t="s">
        <v>314</v>
      </c>
      <c r="C486" t="s">
        <v>168</v>
      </c>
      <c r="D486" s="28">
        <v>2710</v>
      </c>
      <c r="E486" s="29">
        <v>0.91</v>
      </c>
      <c r="F486" s="29">
        <v>0.89</v>
      </c>
      <c r="G486" s="29">
        <v>0.34</v>
      </c>
      <c r="H486" s="29" t="s">
        <v>42</v>
      </c>
      <c r="I486" s="29">
        <v>0.05</v>
      </c>
      <c r="J486" s="29">
        <v>0.08</v>
      </c>
      <c r="K486" s="29">
        <v>0.41</v>
      </c>
      <c r="L486" s="29">
        <v>0</v>
      </c>
      <c r="M486" s="29">
        <v>0</v>
      </c>
      <c r="N486" s="29" t="s">
        <v>42</v>
      </c>
      <c r="O486" s="29">
        <v>7.0000000000000007E-2</v>
      </c>
      <c r="P486" s="29">
        <v>0</v>
      </c>
      <c r="Q486" s="29" t="s">
        <v>41</v>
      </c>
      <c r="R486" s="29">
        <v>0.01</v>
      </c>
      <c r="S486" s="29">
        <v>0.01</v>
      </c>
      <c r="T486" s="29" t="s">
        <v>41</v>
      </c>
      <c r="U486" s="29" t="s">
        <v>41</v>
      </c>
      <c r="V486" s="29">
        <v>0.01</v>
      </c>
      <c r="W486" s="29">
        <v>0.06</v>
      </c>
      <c r="X486" s="29">
        <v>0.02</v>
      </c>
      <c r="Y486" s="29">
        <v>0.01</v>
      </c>
    </row>
    <row r="487" spans="1:25" x14ac:dyDescent="0.25">
      <c r="A487">
        <v>894</v>
      </c>
      <c r="B487" t="s">
        <v>315</v>
      </c>
      <c r="C487" t="s">
        <v>174</v>
      </c>
      <c r="D487" s="28">
        <v>2100</v>
      </c>
      <c r="E487" s="29">
        <v>0.92</v>
      </c>
      <c r="F487" s="29">
        <v>0.89</v>
      </c>
      <c r="G487" s="29">
        <v>0.31</v>
      </c>
      <c r="H487" s="29" t="s">
        <v>42</v>
      </c>
      <c r="I487" s="29">
        <v>0.04</v>
      </c>
      <c r="J487" s="29">
        <v>0.28000000000000003</v>
      </c>
      <c r="K487" s="29">
        <v>0.25</v>
      </c>
      <c r="L487" s="29" t="s">
        <v>42</v>
      </c>
      <c r="M487" s="29" t="s">
        <v>42</v>
      </c>
      <c r="N487" s="29">
        <v>0.01</v>
      </c>
      <c r="O487" s="29">
        <v>0.04</v>
      </c>
      <c r="P487" s="29">
        <v>0</v>
      </c>
      <c r="Q487" s="29" t="s">
        <v>41</v>
      </c>
      <c r="R487" s="29">
        <v>0.01</v>
      </c>
      <c r="S487" s="29" t="s">
        <v>41</v>
      </c>
      <c r="T487" s="29">
        <v>0.01</v>
      </c>
      <c r="U487" s="29" t="s">
        <v>42</v>
      </c>
      <c r="V487" s="29">
        <v>0.01</v>
      </c>
      <c r="W487" s="29">
        <v>0.05</v>
      </c>
      <c r="X487" s="29">
        <v>0.02</v>
      </c>
      <c r="Y487" s="29">
        <v>0.01</v>
      </c>
    </row>
    <row r="488" spans="1:25" x14ac:dyDescent="0.25">
      <c r="A488">
        <v>883</v>
      </c>
      <c r="B488" t="s">
        <v>316</v>
      </c>
      <c r="C488" t="s">
        <v>176</v>
      </c>
      <c r="D488" s="28">
        <v>1850</v>
      </c>
      <c r="E488" s="29">
        <v>0.92</v>
      </c>
      <c r="F488" s="29">
        <v>0.88</v>
      </c>
      <c r="G488" s="29">
        <v>0.27</v>
      </c>
      <c r="H488" s="29">
        <v>0</v>
      </c>
      <c r="I488" s="29">
        <v>0.03</v>
      </c>
      <c r="J488" s="29">
        <v>0.19</v>
      </c>
      <c r="K488" s="29">
        <v>0.38</v>
      </c>
      <c r="L488" s="29">
        <v>0</v>
      </c>
      <c r="M488" s="29">
        <v>0</v>
      </c>
      <c r="N488" s="29">
        <v>0.01</v>
      </c>
      <c r="O488" s="29">
        <v>0.05</v>
      </c>
      <c r="P488" s="29">
        <v>0</v>
      </c>
      <c r="Q488" s="29" t="s">
        <v>41</v>
      </c>
      <c r="R488" s="29">
        <v>0.02</v>
      </c>
      <c r="S488" s="29">
        <v>0.01</v>
      </c>
      <c r="T488" s="29" t="s">
        <v>41</v>
      </c>
      <c r="U488" s="29" t="s">
        <v>41</v>
      </c>
      <c r="V488" s="29">
        <v>0.01</v>
      </c>
      <c r="W488" s="29">
        <v>0.06</v>
      </c>
      <c r="X488" s="29">
        <v>0.02</v>
      </c>
      <c r="Y488" s="29">
        <v>0.01</v>
      </c>
    </row>
    <row r="489" spans="1:25" x14ac:dyDescent="0.25">
      <c r="A489">
        <v>880</v>
      </c>
      <c r="B489" t="s">
        <v>317</v>
      </c>
      <c r="C489" t="s">
        <v>184</v>
      </c>
      <c r="D489" s="28">
        <v>1470</v>
      </c>
      <c r="E489" s="29">
        <v>0.94</v>
      </c>
      <c r="F489" s="29">
        <v>0.93</v>
      </c>
      <c r="G489" s="29">
        <v>0.4</v>
      </c>
      <c r="H489" s="29" t="s">
        <v>42</v>
      </c>
      <c r="I489" s="29">
        <v>0.02</v>
      </c>
      <c r="J489" s="29">
        <v>0.49</v>
      </c>
      <c r="K489" s="29" t="s">
        <v>42</v>
      </c>
      <c r="L489" s="29" t="s">
        <v>42</v>
      </c>
      <c r="M489" s="29">
        <v>0</v>
      </c>
      <c r="N489" s="29">
        <v>0.01</v>
      </c>
      <c r="O489" s="29">
        <v>0.05</v>
      </c>
      <c r="P489" s="29">
        <v>0</v>
      </c>
      <c r="Q489" s="29">
        <v>0.01</v>
      </c>
      <c r="R489" s="29">
        <v>0.01</v>
      </c>
      <c r="S489" s="29" t="s">
        <v>41</v>
      </c>
      <c r="T489" s="29" t="s">
        <v>41</v>
      </c>
      <c r="U489" s="29" t="s">
        <v>42</v>
      </c>
      <c r="V489" s="29" t="s">
        <v>41</v>
      </c>
      <c r="W489" s="29">
        <v>0.04</v>
      </c>
      <c r="X489" s="29">
        <v>0.01</v>
      </c>
      <c r="Y489" s="29">
        <v>0.01</v>
      </c>
    </row>
    <row r="490" spans="1:25" x14ac:dyDescent="0.25">
      <c r="A490">
        <v>211</v>
      </c>
      <c r="B490" t="s">
        <v>318</v>
      </c>
      <c r="C490" t="s">
        <v>178</v>
      </c>
      <c r="D490" s="28">
        <v>2520</v>
      </c>
      <c r="E490" s="29">
        <v>0.93</v>
      </c>
      <c r="F490" s="29">
        <v>0.92</v>
      </c>
      <c r="G490" s="29">
        <v>0.27</v>
      </c>
      <c r="H490" s="29" t="s">
        <v>42</v>
      </c>
      <c r="I490" s="29">
        <v>0.04</v>
      </c>
      <c r="J490" s="29">
        <v>0.53</v>
      </c>
      <c r="K490" s="29">
        <v>7.0000000000000007E-2</v>
      </c>
      <c r="L490" s="29">
        <v>0</v>
      </c>
      <c r="M490" s="29" t="s">
        <v>42</v>
      </c>
      <c r="N490" s="29">
        <v>0.01</v>
      </c>
      <c r="O490" s="29">
        <v>0.03</v>
      </c>
      <c r="P490" s="29">
        <v>0</v>
      </c>
      <c r="Q490" s="29" t="s">
        <v>41</v>
      </c>
      <c r="R490" s="29" t="s">
        <v>41</v>
      </c>
      <c r="S490" s="29" t="s">
        <v>41</v>
      </c>
      <c r="T490" s="29" t="s">
        <v>41</v>
      </c>
      <c r="U490" s="29" t="s">
        <v>42</v>
      </c>
      <c r="V490" s="29">
        <v>0.01</v>
      </c>
      <c r="W490" s="29">
        <v>0.04</v>
      </c>
      <c r="X490" s="29">
        <v>0.01</v>
      </c>
      <c r="Y490" s="29">
        <v>0.02</v>
      </c>
    </row>
    <row r="491" spans="1:25" x14ac:dyDescent="0.25">
      <c r="A491">
        <v>358</v>
      </c>
      <c r="B491" t="s">
        <v>319</v>
      </c>
      <c r="C491" t="s">
        <v>168</v>
      </c>
      <c r="D491" s="28">
        <v>2930</v>
      </c>
      <c r="E491" s="29">
        <v>0.93</v>
      </c>
      <c r="F491" s="29">
        <v>0.91</v>
      </c>
      <c r="G491" s="29">
        <v>0.32</v>
      </c>
      <c r="H491" s="29">
        <v>0.01</v>
      </c>
      <c r="I491" s="29">
        <v>0.03</v>
      </c>
      <c r="J491" s="29">
        <v>0.42</v>
      </c>
      <c r="K491" s="29">
        <v>0.13</v>
      </c>
      <c r="L491" s="29">
        <v>0</v>
      </c>
      <c r="M491" s="29" t="s">
        <v>42</v>
      </c>
      <c r="N491" s="29">
        <v>0.01</v>
      </c>
      <c r="O491" s="29">
        <v>0.05</v>
      </c>
      <c r="P491" s="29">
        <v>0</v>
      </c>
      <c r="Q491" s="29" t="s">
        <v>41</v>
      </c>
      <c r="R491" s="29">
        <v>0.01</v>
      </c>
      <c r="S491" s="29">
        <v>0.01</v>
      </c>
      <c r="T491" s="29" t="s">
        <v>42</v>
      </c>
      <c r="U491" s="29" t="s">
        <v>41</v>
      </c>
      <c r="V491" s="29">
        <v>0.01</v>
      </c>
      <c r="W491" s="29">
        <v>0.05</v>
      </c>
      <c r="X491" s="29">
        <v>0.01</v>
      </c>
      <c r="Y491" s="29">
        <v>0.01</v>
      </c>
    </row>
    <row r="492" spans="1:25" x14ac:dyDescent="0.25">
      <c r="A492">
        <v>384</v>
      </c>
      <c r="B492" t="s">
        <v>320</v>
      </c>
      <c r="C492" t="s">
        <v>170</v>
      </c>
      <c r="D492" s="28">
        <v>3920</v>
      </c>
      <c r="E492" s="29">
        <v>0.91</v>
      </c>
      <c r="F492" s="29">
        <v>0.89</v>
      </c>
      <c r="G492" s="29">
        <v>0.38</v>
      </c>
      <c r="H492" s="29" t="s">
        <v>42</v>
      </c>
      <c r="I492" s="29">
        <v>0.05</v>
      </c>
      <c r="J492" s="29">
        <v>0.23</v>
      </c>
      <c r="K492" s="29">
        <v>0.23</v>
      </c>
      <c r="L492" s="29">
        <v>0</v>
      </c>
      <c r="M492" s="29" t="s">
        <v>42</v>
      </c>
      <c r="N492" s="29" t="s">
        <v>41</v>
      </c>
      <c r="O492" s="29">
        <v>0.06</v>
      </c>
      <c r="P492" s="29">
        <v>0</v>
      </c>
      <c r="Q492" s="29" t="s">
        <v>41</v>
      </c>
      <c r="R492" s="29">
        <v>0.01</v>
      </c>
      <c r="S492" s="29">
        <v>0.01</v>
      </c>
      <c r="T492" s="29" t="s">
        <v>41</v>
      </c>
      <c r="U492" s="29" t="s">
        <v>41</v>
      </c>
      <c r="V492" s="29">
        <v>0.01</v>
      </c>
      <c r="W492" s="29">
        <v>0.05</v>
      </c>
      <c r="X492" s="29">
        <v>0.03</v>
      </c>
      <c r="Y492" s="29">
        <v>0.01</v>
      </c>
    </row>
    <row r="493" spans="1:25" x14ac:dyDescent="0.25">
      <c r="A493">
        <v>335</v>
      </c>
      <c r="B493" t="s">
        <v>321</v>
      </c>
      <c r="C493" t="s">
        <v>174</v>
      </c>
      <c r="D493" s="28">
        <v>3460</v>
      </c>
      <c r="E493" s="29">
        <v>0.91</v>
      </c>
      <c r="F493" s="29">
        <v>0.88</v>
      </c>
      <c r="G493" s="29">
        <v>0.28999999999999998</v>
      </c>
      <c r="H493" s="29" t="s">
        <v>41</v>
      </c>
      <c r="I493" s="29">
        <v>0.05</v>
      </c>
      <c r="J493" s="29">
        <v>0.52</v>
      </c>
      <c r="K493" s="29" t="s">
        <v>41</v>
      </c>
      <c r="L493" s="29">
        <v>0</v>
      </c>
      <c r="M493" s="29">
        <v>0</v>
      </c>
      <c r="N493" s="29">
        <v>0.01</v>
      </c>
      <c r="O493" s="29">
        <v>0.06</v>
      </c>
      <c r="P493" s="29">
        <v>0</v>
      </c>
      <c r="Q493" s="29">
        <v>0.01</v>
      </c>
      <c r="R493" s="29">
        <v>0.01</v>
      </c>
      <c r="S493" s="29">
        <v>0.01</v>
      </c>
      <c r="T493" s="29" t="s">
        <v>41</v>
      </c>
      <c r="U493" s="29" t="s">
        <v>41</v>
      </c>
      <c r="V493" s="29">
        <v>0.02</v>
      </c>
      <c r="W493" s="29">
        <v>0.05</v>
      </c>
      <c r="X493" s="29">
        <v>0.03</v>
      </c>
      <c r="Y493" s="29">
        <v>0.02</v>
      </c>
    </row>
    <row r="494" spans="1:25" x14ac:dyDescent="0.25">
      <c r="A494">
        <v>320</v>
      </c>
      <c r="B494" t="s">
        <v>322</v>
      </c>
      <c r="C494" t="s">
        <v>180</v>
      </c>
      <c r="D494" s="28">
        <v>2580</v>
      </c>
      <c r="E494" s="29">
        <v>0.94</v>
      </c>
      <c r="F494" s="29">
        <v>0.94</v>
      </c>
      <c r="G494" s="29">
        <v>0.28999999999999998</v>
      </c>
      <c r="H494" s="29" t="s">
        <v>41</v>
      </c>
      <c r="I494" s="29">
        <v>0.03</v>
      </c>
      <c r="J494" s="29">
        <v>0.31</v>
      </c>
      <c r="K494" s="29">
        <v>0.3</v>
      </c>
      <c r="L494" s="29">
        <v>0</v>
      </c>
      <c r="M494" s="29">
        <v>0</v>
      </c>
      <c r="N494" s="29">
        <v>0.02</v>
      </c>
      <c r="O494" s="29">
        <v>0.02</v>
      </c>
      <c r="P494" s="29">
        <v>0</v>
      </c>
      <c r="Q494" s="29" t="s">
        <v>42</v>
      </c>
      <c r="R494" s="29" t="s">
        <v>41</v>
      </c>
      <c r="S494" s="29" t="s">
        <v>41</v>
      </c>
      <c r="T494" s="29" t="s">
        <v>42</v>
      </c>
      <c r="U494" s="29">
        <v>0</v>
      </c>
      <c r="V494" s="29" t="s">
        <v>41</v>
      </c>
      <c r="W494" s="29">
        <v>0.03</v>
      </c>
      <c r="X494" s="29" t="s">
        <v>41</v>
      </c>
      <c r="Y494" s="29">
        <v>0.02</v>
      </c>
    </row>
    <row r="495" spans="1:25" x14ac:dyDescent="0.25">
      <c r="A495">
        <v>212</v>
      </c>
      <c r="B495" t="s">
        <v>323</v>
      </c>
      <c r="C495" t="s">
        <v>178</v>
      </c>
      <c r="D495" s="28">
        <v>1850</v>
      </c>
      <c r="E495" s="29">
        <v>0.93</v>
      </c>
      <c r="F495" s="29">
        <v>0.92</v>
      </c>
      <c r="G495" s="29">
        <v>0.21</v>
      </c>
      <c r="H495" s="29">
        <v>0</v>
      </c>
      <c r="I495" s="29">
        <v>0.01</v>
      </c>
      <c r="J495" s="29">
        <v>0.63</v>
      </c>
      <c r="K495" s="29">
        <v>0.04</v>
      </c>
      <c r="L495" s="29">
        <v>0</v>
      </c>
      <c r="M495" s="29" t="s">
        <v>42</v>
      </c>
      <c r="N495" s="29">
        <v>0.03</v>
      </c>
      <c r="O495" s="29">
        <v>0.02</v>
      </c>
      <c r="P495" s="29">
        <v>0</v>
      </c>
      <c r="Q495" s="29" t="s">
        <v>41</v>
      </c>
      <c r="R495" s="29" t="s">
        <v>41</v>
      </c>
      <c r="S495" s="29" t="s">
        <v>42</v>
      </c>
      <c r="T495" s="29" t="s">
        <v>41</v>
      </c>
      <c r="U495" s="29" t="s">
        <v>42</v>
      </c>
      <c r="V495" s="29" t="s">
        <v>41</v>
      </c>
      <c r="W495" s="29">
        <v>0.04</v>
      </c>
      <c r="X495" s="29">
        <v>0.01</v>
      </c>
      <c r="Y495" s="29">
        <v>0.02</v>
      </c>
    </row>
    <row r="496" spans="1:25" x14ac:dyDescent="0.25">
      <c r="A496">
        <v>877</v>
      </c>
      <c r="B496" t="s">
        <v>324</v>
      </c>
      <c r="C496" t="s">
        <v>168</v>
      </c>
      <c r="D496" s="28">
        <v>2470</v>
      </c>
      <c r="E496" s="29">
        <v>0.94</v>
      </c>
      <c r="F496" s="29">
        <v>0.92</v>
      </c>
      <c r="G496" s="29">
        <v>0.22</v>
      </c>
      <c r="H496" s="29" t="s">
        <v>42</v>
      </c>
      <c r="I496" s="29">
        <v>0.03</v>
      </c>
      <c r="J496" s="29">
        <v>0.23</v>
      </c>
      <c r="K496" s="29">
        <v>0.42</v>
      </c>
      <c r="L496" s="29" t="s">
        <v>42</v>
      </c>
      <c r="M496" s="29">
        <v>0</v>
      </c>
      <c r="N496" s="29">
        <v>0.01</v>
      </c>
      <c r="O496" s="29">
        <v>7.0000000000000007E-2</v>
      </c>
      <c r="P496" s="29">
        <v>0</v>
      </c>
      <c r="Q496" s="29" t="s">
        <v>41</v>
      </c>
      <c r="R496" s="29">
        <v>0.01</v>
      </c>
      <c r="S496" s="29">
        <v>0.01</v>
      </c>
      <c r="T496" s="29" t="s">
        <v>42</v>
      </c>
      <c r="U496" s="29" t="s">
        <v>42</v>
      </c>
      <c r="V496" s="29">
        <v>0.01</v>
      </c>
      <c r="W496" s="29">
        <v>0.04</v>
      </c>
      <c r="X496" s="29">
        <v>0.01</v>
      </c>
      <c r="Y496" s="29">
        <v>0.01</v>
      </c>
    </row>
    <row r="497" spans="1:25" x14ac:dyDescent="0.25">
      <c r="A497">
        <v>937</v>
      </c>
      <c r="B497" t="s">
        <v>325</v>
      </c>
      <c r="C497" t="s">
        <v>174</v>
      </c>
      <c r="D497" s="28">
        <v>6070</v>
      </c>
      <c r="E497" s="29">
        <v>0.92</v>
      </c>
      <c r="F497" s="29">
        <v>0.9</v>
      </c>
      <c r="G497" s="29">
        <v>0.36</v>
      </c>
      <c r="H497" s="29" t="s">
        <v>41</v>
      </c>
      <c r="I497" s="29">
        <v>0.02</v>
      </c>
      <c r="J497" s="29">
        <v>0.41</v>
      </c>
      <c r="K497" s="29">
        <v>0.08</v>
      </c>
      <c r="L497" s="29" t="s">
        <v>41</v>
      </c>
      <c r="M497" s="29" t="s">
        <v>41</v>
      </c>
      <c r="N497" s="29">
        <v>0.01</v>
      </c>
      <c r="O497" s="29">
        <v>0.05</v>
      </c>
      <c r="P497" s="29">
        <v>0</v>
      </c>
      <c r="Q497" s="29" t="s">
        <v>41</v>
      </c>
      <c r="R497" s="29">
        <v>0.01</v>
      </c>
      <c r="S497" s="29">
        <v>0.01</v>
      </c>
      <c r="T497" s="29" t="s">
        <v>41</v>
      </c>
      <c r="U497" s="29" t="s">
        <v>42</v>
      </c>
      <c r="V497" s="29">
        <v>0.01</v>
      </c>
      <c r="W497" s="29">
        <v>0.05</v>
      </c>
      <c r="X497" s="29">
        <v>0.02</v>
      </c>
      <c r="Y497" s="29">
        <v>0.01</v>
      </c>
    </row>
    <row r="498" spans="1:25" x14ac:dyDescent="0.25">
      <c r="A498">
        <v>869</v>
      </c>
      <c r="B498" t="s">
        <v>326</v>
      </c>
      <c r="C498" t="s">
        <v>182</v>
      </c>
      <c r="D498" s="28">
        <v>2010</v>
      </c>
      <c r="E498" s="29">
        <v>0.93</v>
      </c>
      <c r="F498" s="29">
        <v>0.91</v>
      </c>
      <c r="G498" s="29">
        <v>0.22</v>
      </c>
      <c r="H498" s="29" t="s">
        <v>41</v>
      </c>
      <c r="I498" s="29">
        <v>0.04</v>
      </c>
      <c r="J498" s="29">
        <v>0.59</v>
      </c>
      <c r="K498" s="29">
        <v>0.03</v>
      </c>
      <c r="L498" s="29">
        <v>0</v>
      </c>
      <c r="M498" s="29" t="s">
        <v>42</v>
      </c>
      <c r="N498" s="29">
        <v>0.02</v>
      </c>
      <c r="O498" s="29">
        <v>0.06</v>
      </c>
      <c r="P498" s="29">
        <v>0</v>
      </c>
      <c r="Q498" s="29" t="s">
        <v>41</v>
      </c>
      <c r="R498" s="29">
        <v>0.01</v>
      </c>
      <c r="S498" s="29">
        <v>0.01</v>
      </c>
      <c r="T498" s="29" t="s">
        <v>41</v>
      </c>
      <c r="U498" s="29" t="s">
        <v>41</v>
      </c>
      <c r="V498" s="29">
        <v>0.01</v>
      </c>
      <c r="W498" s="29">
        <v>0.05</v>
      </c>
      <c r="X498" s="29">
        <v>0.01</v>
      </c>
      <c r="Y498" s="29">
        <v>0.01</v>
      </c>
    </row>
    <row r="499" spans="1:25" x14ac:dyDescent="0.25">
      <c r="A499">
        <v>938</v>
      </c>
      <c r="B499" t="s">
        <v>327</v>
      </c>
      <c r="C499" t="s">
        <v>182</v>
      </c>
      <c r="D499" s="28">
        <v>8290</v>
      </c>
      <c r="E499" s="29">
        <v>0.91</v>
      </c>
      <c r="F499" s="29">
        <v>0.9</v>
      </c>
      <c r="G499" s="29">
        <v>0.41</v>
      </c>
      <c r="H499" s="29" t="s">
        <v>41</v>
      </c>
      <c r="I499" s="29">
        <v>0.02</v>
      </c>
      <c r="J499" s="29">
        <v>0.31</v>
      </c>
      <c r="K499" s="29">
        <v>0.15</v>
      </c>
      <c r="L499" s="29" t="s">
        <v>42</v>
      </c>
      <c r="M499" s="29" t="s">
        <v>41</v>
      </c>
      <c r="N499" s="29">
        <v>0.01</v>
      </c>
      <c r="O499" s="29">
        <v>0.03</v>
      </c>
      <c r="P499" s="29" t="s">
        <v>41</v>
      </c>
      <c r="Q499" s="29" t="s">
        <v>41</v>
      </c>
      <c r="R499" s="29">
        <v>0.01</v>
      </c>
      <c r="S499" s="29">
        <v>0.01</v>
      </c>
      <c r="T499" s="29" t="s">
        <v>41</v>
      </c>
      <c r="U499" s="29" t="s">
        <v>42</v>
      </c>
      <c r="V499" s="29" t="s">
        <v>41</v>
      </c>
      <c r="W499" s="29">
        <v>0.05</v>
      </c>
      <c r="X499" s="29">
        <v>0.01</v>
      </c>
      <c r="Y499" s="29">
        <v>0.03</v>
      </c>
    </row>
    <row r="500" spans="1:25" x14ac:dyDescent="0.25">
      <c r="A500">
        <v>213</v>
      </c>
      <c r="B500" t="s">
        <v>328</v>
      </c>
      <c r="C500" t="s">
        <v>178</v>
      </c>
      <c r="D500" s="28">
        <v>1420</v>
      </c>
      <c r="E500" s="29">
        <v>0.93</v>
      </c>
      <c r="F500" s="29">
        <v>0.93</v>
      </c>
      <c r="G500" s="29">
        <v>0.17</v>
      </c>
      <c r="H500" s="29" t="s">
        <v>41</v>
      </c>
      <c r="I500" s="29">
        <v>0.01</v>
      </c>
      <c r="J500" s="29">
        <v>0.68</v>
      </c>
      <c r="K500" s="29">
        <v>0.05</v>
      </c>
      <c r="L500" s="29" t="s">
        <v>42</v>
      </c>
      <c r="M500" s="29">
        <v>0</v>
      </c>
      <c r="N500" s="29" t="s">
        <v>41</v>
      </c>
      <c r="O500" s="29">
        <v>0.01</v>
      </c>
      <c r="P500" s="29">
        <v>0</v>
      </c>
      <c r="Q500" s="29">
        <v>0</v>
      </c>
      <c r="R500" s="29" t="s">
        <v>41</v>
      </c>
      <c r="S500" s="29" t="s">
        <v>42</v>
      </c>
      <c r="T500" s="29" t="s">
        <v>42</v>
      </c>
      <c r="U500" s="29">
        <v>0</v>
      </c>
      <c r="V500" s="29" t="s">
        <v>41</v>
      </c>
      <c r="W500" s="29">
        <v>0.03</v>
      </c>
      <c r="X500" s="29">
        <v>0.01</v>
      </c>
      <c r="Y500" s="29">
        <v>0.02</v>
      </c>
    </row>
    <row r="501" spans="1:25" x14ac:dyDescent="0.25">
      <c r="A501">
        <v>359</v>
      </c>
      <c r="B501" t="s">
        <v>329</v>
      </c>
      <c r="C501" t="s">
        <v>168</v>
      </c>
      <c r="D501" s="28">
        <v>3760</v>
      </c>
      <c r="E501" s="29">
        <v>0.9</v>
      </c>
      <c r="F501" s="29">
        <v>0.88</v>
      </c>
      <c r="G501" s="29">
        <v>0.38</v>
      </c>
      <c r="H501" s="29" t="s">
        <v>42</v>
      </c>
      <c r="I501" s="29">
        <v>7.0000000000000007E-2</v>
      </c>
      <c r="J501" s="29">
        <v>7.0000000000000007E-2</v>
      </c>
      <c r="K501" s="29">
        <v>0.34</v>
      </c>
      <c r="L501" s="29">
        <v>0</v>
      </c>
      <c r="M501" s="29">
        <v>0</v>
      </c>
      <c r="N501" s="29">
        <v>0.01</v>
      </c>
      <c r="O501" s="29">
        <v>7.0000000000000007E-2</v>
      </c>
      <c r="P501" s="29">
        <v>0</v>
      </c>
      <c r="Q501" s="29" t="s">
        <v>41</v>
      </c>
      <c r="R501" s="29">
        <v>0.01</v>
      </c>
      <c r="S501" s="29">
        <v>0.01</v>
      </c>
      <c r="T501" s="29" t="s">
        <v>41</v>
      </c>
      <c r="U501" s="29" t="s">
        <v>42</v>
      </c>
      <c r="V501" s="29">
        <v>0.01</v>
      </c>
      <c r="W501" s="29">
        <v>0.08</v>
      </c>
      <c r="X501" s="29">
        <v>0.02</v>
      </c>
      <c r="Y501" s="29">
        <v>0.01</v>
      </c>
    </row>
    <row r="502" spans="1:25" x14ac:dyDescent="0.25">
      <c r="A502">
        <v>865</v>
      </c>
      <c r="B502" t="s">
        <v>330</v>
      </c>
      <c r="C502" t="s">
        <v>184</v>
      </c>
      <c r="D502" s="28">
        <v>5270</v>
      </c>
      <c r="E502" s="29">
        <v>0.93</v>
      </c>
      <c r="F502" s="29">
        <v>0.92</v>
      </c>
      <c r="G502" s="29">
        <v>0.35</v>
      </c>
      <c r="H502" s="29">
        <v>0.01</v>
      </c>
      <c r="I502" s="29">
        <v>0.02</v>
      </c>
      <c r="J502" s="29">
        <v>0.49</v>
      </c>
      <c r="K502" s="29">
        <v>0.05</v>
      </c>
      <c r="L502" s="29" t="s">
        <v>41</v>
      </c>
      <c r="M502" s="29">
        <v>0</v>
      </c>
      <c r="N502" s="29">
        <v>0.01</v>
      </c>
      <c r="O502" s="29">
        <v>0.04</v>
      </c>
      <c r="P502" s="29" t="s">
        <v>42</v>
      </c>
      <c r="Q502" s="29" t="s">
        <v>41</v>
      </c>
      <c r="R502" s="29">
        <v>0.01</v>
      </c>
      <c r="S502" s="29" t="s">
        <v>41</v>
      </c>
      <c r="T502" s="29" t="s">
        <v>41</v>
      </c>
      <c r="U502" s="29" t="s">
        <v>42</v>
      </c>
      <c r="V502" s="29" t="s">
        <v>41</v>
      </c>
      <c r="W502" s="29">
        <v>0.04</v>
      </c>
      <c r="X502" s="29">
        <v>0.01</v>
      </c>
      <c r="Y502" s="29">
        <v>0.02</v>
      </c>
    </row>
    <row r="503" spans="1:25" x14ac:dyDescent="0.25">
      <c r="A503">
        <v>868</v>
      </c>
      <c r="B503" t="s">
        <v>331</v>
      </c>
      <c r="C503" t="s">
        <v>182</v>
      </c>
      <c r="D503" s="28">
        <v>1630</v>
      </c>
      <c r="E503" s="29">
        <v>0.94</v>
      </c>
      <c r="F503" s="29">
        <v>0.92</v>
      </c>
      <c r="G503" s="29">
        <v>0.24</v>
      </c>
      <c r="H503" s="29" t="s">
        <v>41</v>
      </c>
      <c r="I503" s="29">
        <v>0.02</v>
      </c>
      <c r="J503" s="29">
        <v>0.57999999999999996</v>
      </c>
      <c r="K503" s="29">
        <v>0.06</v>
      </c>
      <c r="L503" s="29">
        <v>0</v>
      </c>
      <c r="M503" s="29" t="s">
        <v>42</v>
      </c>
      <c r="N503" s="29">
        <v>0.01</v>
      </c>
      <c r="O503" s="29">
        <v>0.04</v>
      </c>
      <c r="P503" s="29">
        <v>0</v>
      </c>
      <c r="Q503" s="29" t="s">
        <v>41</v>
      </c>
      <c r="R503" s="29">
        <v>0.01</v>
      </c>
      <c r="S503" s="29" t="s">
        <v>41</v>
      </c>
      <c r="T503" s="29" t="s">
        <v>41</v>
      </c>
      <c r="U503" s="29" t="s">
        <v>42</v>
      </c>
      <c r="V503" s="29" t="s">
        <v>41</v>
      </c>
      <c r="W503" s="29">
        <v>0.03</v>
      </c>
      <c r="X503" s="29">
        <v>0.01</v>
      </c>
      <c r="Y503" s="29">
        <v>0.02</v>
      </c>
    </row>
    <row r="504" spans="1:25" x14ac:dyDescent="0.25">
      <c r="A504">
        <v>344</v>
      </c>
      <c r="B504" t="s">
        <v>332</v>
      </c>
      <c r="C504" t="s">
        <v>168</v>
      </c>
      <c r="D504" s="28">
        <v>3750</v>
      </c>
      <c r="E504" s="29">
        <v>0.92</v>
      </c>
      <c r="F504" s="29">
        <v>0.91</v>
      </c>
      <c r="G504" s="29">
        <v>0.19</v>
      </c>
      <c r="H504" s="29" t="s">
        <v>41</v>
      </c>
      <c r="I504" s="29">
        <v>0.05</v>
      </c>
      <c r="J504" s="29">
        <v>0.53</v>
      </c>
      <c r="K504" s="29">
        <v>0.13</v>
      </c>
      <c r="L504" s="29">
        <v>0</v>
      </c>
      <c r="M504" s="29" t="s">
        <v>42</v>
      </c>
      <c r="N504" s="29">
        <v>0.02</v>
      </c>
      <c r="O504" s="29">
        <v>0.05</v>
      </c>
      <c r="P504" s="29">
        <v>0</v>
      </c>
      <c r="Q504" s="29" t="s">
        <v>41</v>
      </c>
      <c r="R504" s="29">
        <v>0.01</v>
      </c>
      <c r="S504" s="29" t="s">
        <v>41</v>
      </c>
      <c r="T504" s="29" t="s">
        <v>41</v>
      </c>
      <c r="U504" s="29" t="s">
        <v>41</v>
      </c>
      <c r="V504" s="29">
        <v>0.01</v>
      </c>
      <c r="W504" s="29">
        <v>0.05</v>
      </c>
      <c r="X504" s="29">
        <v>0.02</v>
      </c>
      <c r="Y504" s="29">
        <v>0.01</v>
      </c>
    </row>
    <row r="505" spans="1:25" x14ac:dyDescent="0.25">
      <c r="A505">
        <v>872</v>
      </c>
      <c r="B505" t="s">
        <v>333</v>
      </c>
      <c r="C505" t="s">
        <v>182</v>
      </c>
      <c r="D505" s="28">
        <v>1700</v>
      </c>
      <c r="E505" s="29">
        <v>0.95</v>
      </c>
      <c r="F505" s="29">
        <v>0.93</v>
      </c>
      <c r="G505" s="29">
        <v>0.2</v>
      </c>
      <c r="H505" s="29">
        <v>0.01</v>
      </c>
      <c r="I505" s="29">
        <v>0.02</v>
      </c>
      <c r="J505" s="29">
        <v>0.6</v>
      </c>
      <c r="K505" s="29">
        <v>0.08</v>
      </c>
      <c r="L505" s="29">
        <v>0</v>
      </c>
      <c r="M505" s="29" t="s">
        <v>42</v>
      </c>
      <c r="N505" s="29">
        <v>0.01</v>
      </c>
      <c r="O505" s="29">
        <v>0.05</v>
      </c>
      <c r="P505" s="29" t="s">
        <v>42</v>
      </c>
      <c r="Q505" s="29" t="s">
        <v>41</v>
      </c>
      <c r="R505" s="29">
        <v>0.01</v>
      </c>
      <c r="S505" s="29">
        <v>0.01</v>
      </c>
      <c r="T505" s="29" t="s">
        <v>41</v>
      </c>
      <c r="U505" s="29">
        <v>0</v>
      </c>
      <c r="V505" s="29">
        <v>0.01</v>
      </c>
      <c r="W505" s="29">
        <v>0.04</v>
      </c>
      <c r="X505" s="29">
        <v>0.01</v>
      </c>
      <c r="Y505" s="29">
        <v>0.01</v>
      </c>
    </row>
    <row r="506" spans="1:25" x14ac:dyDescent="0.25">
      <c r="A506">
        <v>336</v>
      </c>
      <c r="B506" t="s">
        <v>334</v>
      </c>
      <c r="C506" t="s">
        <v>174</v>
      </c>
      <c r="D506" s="28">
        <v>2650</v>
      </c>
      <c r="E506" s="29">
        <v>0.91</v>
      </c>
      <c r="F506" s="29">
        <v>0.88</v>
      </c>
      <c r="G506" s="29">
        <v>0.28000000000000003</v>
      </c>
      <c r="H506" s="29" t="s">
        <v>41</v>
      </c>
      <c r="I506" s="29">
        <v>0.04</v>
      </c>
      <c r="J506" s="29">
        <v>0.53</v>
      </c>
      <c r="K506" s="29">
        <v>0.01</v>
      </c>
      <c r="L506" s="29" t="s">
        <v>42</v>
      </c>
      <c r="M506" s="29">
        <v>0</v>
      </c>
      <c r="N506" s="29">
        <v>0.01</v>
      </c>
      <c r="O506" s="29">
        <v>0.05</v>
      </c>
      <c r="P506" s="29">
        <v>0</v>
      </c>
      <c r="Q506" s="29">
        <v>0.01</v>
      </c>
      <c r="R506" s="29">
        <v>0.01</v>
      </c>
      <c r="S506" s="29">
        <v>0.01</v>
      </c>
      <c r="T506" s="29" t="s">
        <v>41</v>
      </c>
      <c r="U506" s="29" t="s">
        <v>41</v>
      </c>
      <c r="V506" s="29">
        <v>0.02</v>
      </c>
      <c r="W506" s="29">
        <v>0.06</v>
      </c>
      <c r="X506" s="29">
        <v>0.02</v>
      </c>
      <c r="Y506" s="29">
        <v>0.02</v>
      </c>
    </row>
    <row r="507" spans="1:25" x14ac:dyDescent="0.25">
      <c r="A507">
        <v>885</v>
      </c>
      <c r="B507" t="s">
        <v>335</v>
      </c>
      <c r="C507" t="s">
        <v>174</v>
      </c>
      <c r="D507" s="28">
        <v>6070</v>
      </c>
      <c r="E507" s="29">
        <v>0.92</v>
      </c>
      <c r="F507" s="29">
        <v>0.9</v>
      </c>
      <c r="G507" s="29">
        <v>0.34</v>
      </c>
      <c r="H507" s="29">
        <v>0.01</v>
      </c>
      <c r="I507" s="29">
        <v>0.03</v>
      </c>
      <c r="J507" s="29">
        <v>0.38</v>
      </c>
      <c r="K507" s="29">
        <v>0.13</v>
      </c>
      <c r="L507" s="29" t="s">
        <v>42</v>
      </c>
      <c r="M507" s="29" t="s">
        <v>42</v>
      </c>
      <c r="N507" s="29">
        <v>0.01</v>
      </c>
      <c r="O507" s="29">
        <v>0.05</v>
      </c>
      <c r="P507" s="29" t="s">
        <v>42</v>
      </c>
      <c r="Q507" s="29" t="s">
        <v>41</v>
      </c>
      <c r="R507" s="29">
        <v>0.01</v>
      </c>
      <c r="S507" s="29">
        <v>0.01</v>
      </c>
      <c r="T507" s="29" t="s">
        <v>41</v>
      </c>
      <c r="U507" s="29" t="s">
        <v>41</v>
      </c>
      <c r="V507" s="29">
        <v>0.01</v>
      </c>
      <c r="W507" s="29">
        <v>0.05</v>
      </c>
      <c r="X507" s="29">
        <v>0.01</v>
      </c>
      <c r="Y507" s="29">
        <v>0.01</v>
      </c>
    </row>
    <row r="508" spans="1:25" x14ac:dyDescent="0.25">
      <c r="A508">
        <v>816</v>
      </c>
      <c r="B508" t="s">
        <v>336</v>
      </c>
      <c r="C508" t="s">
        <v>170</v>
      </c>
      <c r="D508" s="28">
        <v>1730</v>
      </c>
      <c r="E508" s="29">
        <v>0.92</v>
      </c>
      <c r="F508" s="29">
        <v>0.91</v>
      </c>
      <c r="G508" s="29">
        <v>0.43</v>
      </c>
      <c r="H508" s="29">
        <v>0.01</v>
      </c>
      <c r="I508" s="29">
        <v>0.04</v>
      </c>
      <c r="J508" s="29">
        <v>0.41</v>
      </c>
      <c r="K508" s="29" t="s">
        <v>42</v>
      </c>
      <c r="L508" s="29">
        <v>0</v>
      </c>
      <c r="M508" s="29" t="s">
        <v>42</v>
      </c>
      <c r="N508" s="29">
        <v>0.01</v>
      </c>
      <c r="O508" s="29">
        <v>0.05</v>
      </c>
      <c r="P508" s="29">
        <v>0</v>
      </c>
      <c r="Q508" s="29">
        <v>0.01</v>
      </c>
      <c r="R508" s="29">
        <v>0.01</v>
      </c>
      <c r="S508" s="29">
        <v>0.01</v>
      </c>
      <c r="T508" s="29" t="s">
        <v>42</v>
      </c>
      <c r="U508" s="29" t="s">
        <v>42</v>
      </c>
      <c r="V508" s="29">
        <v>0.01</v>
      </c>
      <c r="W508" s="29">
        <v>0.05</v>
      </c>
      <c r="X508" s="29">
        <v>0.02</v>
      </c>
      <c r="Y508" s="29">
        <v>0.01</v>
      </c>
    </row>
    <row r="513" spans="1:25" x14ac:dyDescent="0.25">
      <c r="A513" t="s">
        <v>364</v>
      </c>
    </row>
    <row r="514" spans="1:25" x14ac:dyDescent="0.25">
      <c r="A514" t="s">
        <v>141</v>
      </c>
      <c r="B514" t="s">
        <v>142</v>
      </c>
      <c r="C514" t="s">
        <v>143</v>
      </c>
      <c r="D514" t="s">
        <v>338</v>
      </c>
      <c r="E514" t="s">
        <v>339</v>
      </c>
      <c r="F514" t="s">
        <v>340</v>
      </c>
      <c r="G514" t="s">
        <v>147</v>
      </c>
      <c r="H514" t="s">
        <v>19</v>
      </c>
      <c r="I514" t="s">
        <v>341</v>
      </c>
      <c r="J514" t="s">
        <v>149</v>
      </c>
      <c r="K514" t="s">
        <v>150</v>
      </c>
      <c r="L514" t="s">
        <v>342</v>
      </c>
      <c r="M514" t="s">
        <v>343</v>
      </c>
      <c r="N514" t="s">
        <v>344</v>
      </c>
      <c r="O514" t="s">
        <v>345</v>
      </c>
      <c r="P514" t="s">
        <v>155</v>
      </c>
      <c r="Q514" t="s">
        <v>346</v>
      </c>
      <c r="R514" t="s">
        <v>347</v>
      </c>
      <c r="S514" t="s">
        <v>348</v>
      </c>
      <c r="T514" t="s">
        <v>349</v>
      </c>
      <c r="U514" t="s">
        <v>350</v>
      </c>
      <c r="V514" t="s">
        <v>351</v>
      </c>
      <c r="W514" t="s">
        <v>352</v>
      </c>
      <c r="X514" t="s">
        <v>353</v>
      </c>
      <c r="Y514" t="s">
        <v>354</v>
      </c>
    </row>
    <row r="515" spans="1:25" x14ac:dyDescent="0.25">
      <c r="A515" t="s">
        <v>163</v>
      </c>
      <c r="B515" t="s">
        <v>363</v>
      </c>
      <c r="D515" s="28">
        <v>9750</v>
      </c>
      <c r="E515" s="29">
        <v>0.54</v>
      </c>
      <c r="F515" s="29">
        <v>0.47</v>
      </c>
      <c r="G515" s="29">
        <v>0.3</v>
      </c>
      <c r="H515" s="29" t="s">
        <v>41</v>
      </c>
      <c r="I515" s="29">
        <v>7.0000000000000007E-2</v>
      </c>
      <c r="J515" s="29">
        <v>0.02</v>
      </c>
      <c r="K515" s="29">
        <v>0.03</v>
      </c>
      <c r="L515" s="29" t="s">
        <v>41</v>
      </c>
      <c r="M515" s="29">
        <v>0.04</v>
      </c>
      <c r="N515" s="29">
        <v>0.01</v>
      </c>
      <c r="O515" s="29">
        <v>0.03</v>
      </c>
      <c r="P515" s="29" t="s">
        <v>42</v>
      </c>
      <c r="Q515" s="29" t="s">
        <v>41</v>
      </c>
      <c r="R515" s="29">
        <v>0.04</v>
      </c>
      <c r="S515" s="29">
        <v>0.02</v>
      </c>
      <c r="T515" s="29">
        <v>0.01</v>
      </c>
      <c r="U515" s="29">
        <v>0.01</v>
      </c>
      <c r="V515" s="29">
        <v>0.03</v>
      </c>
      <c r="W515" s="29">
        <v>0.2</v>
      </c>
      <c r="X515" s="29">
        <v>0.18</v>
      </c>
      <c r="Y515" s="29">
        <v>0.08</v>
      </c>
    </row>
    <row r="516" spans="1:25" x14ac:dyDescent="0.25">
      <c r="A516" t="s">
        <v>165</v>
      </c>
      <c r="B516" t="s">
        <v>166</v>
      </c>
      <c r="D516" s="28">
        <v>340</v>
      </c>
      <c r="E516" s="29">
        <v>0.51</v>
      </c>
      <c r="F516" s="29">
        <v>0.42</v>
      </c>
      <c r="G516" s="29">
        <v>0.22</v>
      </c>
      <c r="H516" s="29">
        <v>0</v>
      </c>
      <c r="I516" s="29">
        <v>0.13</v>
      </c>
      <c r="J516" s="29">
        <v>0</v>
      </c>
      <c r="K516" s="29" t="s">
        <v>42</v>
      </c>
      <c r="L516" s="29">
        <v>0</v>
      </c>
      <c r="M516" s="29">
        <v>0.06</v>
      </c>
      <c r="N516" s="29" t="s">
        <v>42</v>
      </c>
      <c r="O516" s="29">
        <v>0.05</v>
      </c>
      <c r="P516" s="29">
        <v>0</v>
      </c>
      <c r="Q516" s="29">
        <v>0</v>
      </c>
      <c r="R516" s="29">
        <v>0.04</v>
      </c>
      <c r="S516" s="29">
        <v>0.02</v>
      </c>
      <c r="T516" s="29" t="s">
        <v>42</v>
      </c>
      <c r="U516" s="29">
        <v>0.01</v>
      </c>
      <c r="V516" s="29">
        <v>0.05</v>
      </c>
      <c r="W516" s="29">
        <v>0.23</v>
      </c>
      <c r="X516" s="29">
        <v>0.21</v>
      </c>
      <c r="Y516" s="29">
        <v>0.05</v>
      </c>
    </row>
    <row r="517" spans="1:25" x14ac:dyDescent="0.25">
      <c r="A517" t="s">
        <v>167</v>
      </c>
      <c r="B517" t="s">
        <v>168</v>
      </c>
      <c r="D517" s="28">
        <v>1250</v>
      </c>
      <c r="E517" s="29">
        <v>0.51</v>
      </c>
      <c r="F517" s="29">
        <v>0.41</v>
      </c>
      <c r="G517" s="29">
        <v>0.27</v>
      </c>
      <c r="H517" s="29" t="s">
        <v>42</v>
      </c>
      <c r="I517" s="29">
        <v>7.0000000000000007E-2</v>
      </c>
      <c r="J517" s="29">
        <v>0.02</v>
      </c>
      <c r="K517" s="29">
        <v>0.01</v>
      </c>
      <c r="L517" s="29">
        <v>0</v>
      </c>
      <c r="M517" s="29">
        <v>0.02</v>
      </c>
      <c r="N517" s="29" t="s">
        <v>41</v>
      </c>
      <c r="O517" s="29">
        <v>0.04</v>
      </c>
      <c r="P517" s="29">
        <v>0</v>
      </c>
      <c r="Q517" s="29" t="s">
        <v>41</v>
      </c>
      <c r="R517" s="29">
        <v>0.05</v>
      </c>
      <c r="S517" s="29">
        <v>0.02</v>
      </c>
      <c r="T517" s="29">
        <v>0.02</v>
      </c>
      <c r="U517" s="29">
        <v>0.01</v>
      </c>
      <c r="V517" s="29">
        <v>0.05</v>
      </c>
      <c r="W517" s="29">
        <v>0.25</v>
      </c>
      <c r="X517" s="29">
        <v>0.21</v>
      </c>
      <c r="Y517" s="29">
        <v>0.04</v>
      </c>
    </row>
    <row r="518" spans="1:25" x14ac:dyDescent="0.25">
      <c r="A518" t="s">
        <v>169</v>
      </c>
      <c r="B518" t="s">
        <v>170</v>
      </c>
      <c r="D518" s="28">
        <v>1010</v>
      </c>
      <c r="E518" s="29">
        <v>0.54</v>
      </c>
      <c r="F518" s="29">
        <v>0.47</v>
      </c>
      <c r="G518" s="29">
        <v>0.28000000000000003</v>
      </c>
      <c r="H518" s="29" t="s">
        <v>42</v>
      </c>
      <c r="I518" s="29">
        <v>0.1</v>
      </c>
      <c r="J518" s="29" t="s">
        <v>41</v>
      </c>
      <c r="K518" s="29">
        <v>0.05</v>
      </c>
      <c r="L518" s="29">
        <v>0</v>
      </c>
      <c r="M518" s="29">
        <v>0.02</v>
      </c>
      <c r="N518" s="29">
        <v>0.01</v>
      </c>
      <c r="O518" s="29">
        <v>0.03</v>
      </c>
      <c r="P518" s="29">
        <v>0</v>
      </c>
      <c r="Q518" s="29">
        <v>0</v>
      </c>
      <c r="R518" s="29">
        <v>0.04</v>
      </c>
      <c r="S518" s="29">
        <v>0.02</v>
      </c>
      <c r="T518" s="29">
        <v>0.01</v>
      </c>
      <c r="U518" s="29">
        <v>0.01</v>
      </c>
      <c r="V518" s="29">
        <v>0.04</v>
      </c>
      <c r="W518" s="29">
        <v>0.2</v>
      </c>
      <c r="X518" s="29">
        <v>0.21</v>
      </c>
      <c r="Y518" s="29">
        <v>0.04</v>
      </c>
    </row>
    <row r="519" spans="1:25" x14ac:dyDescent="0.25">
      <c r="A519" t="s">
        <v>171</v>
      </c>
      <c r="B519" t="s">
        <v>172</v>
      </c>
      <c r="D519" s="28">
        <v>590</v>
      </c>
      <c r="E519" s="29">
        <v>0.5</v>
      </c>
      <c r="F519" s="29">
        <v>0.4</v>
      </c>
      <c r="G519" s="29">
        <v>0.27</v>
      </c>
      <c r="H519" s="29">
        <v>0</v>
      </c>
      <c r="I519" s="29">
        <v>0.09</v>
      </c>
      <c r="J519" s="29">
        <v>0.01</v>
      </c>
      <c r="K519" s="29">
        <v>0</v>
      </c>
      <c r="L519" s="29">
        <v>0</v>
      </c>
      <c r="M519" s="29">
        <v>0.03</v>
      </c>
      <c r="N519" s="29">
        <v>0.01</v>
      </c>
      <c r="O519" s="29">
        <v>0.04</v>
      </c>
      <c r="P519" s="29">
        <v>0</v>
      </c>
      <c r="Q519" s="29">
        <v>0</v>
      </c>
      <c r="R519" s="29">
        <v>0.06</v>
      </c>
      <c r="S519" s="29">
        <v>0.02</v>
      </c>
      <c r="T519" s="29">
        <v>0.02</v>
      </c>
      <c r="U519" s="29">
        <v>0.03</v>
      </c>
      <c r="V519" s="29">
        <v>0.04</v>
      </c>
      <c r="W519" s="29">
        <v>0.22</v>
      </c>
      <c r="X519" s="29">
        <v>0.22</v>
      </c>
      <c r="Y519" s="29">
        <v>0.06</v>
      </c>
    </row>
    <row r="520" spans="1:25" x14ac:dyDescent="0.25">
      <c r="A520" t="s">
        <v>173</v>
      </c>
      <c r="B520" t="s">
        <v>174</v>
      </c>
      <c r="D520" s="28">
        <v>1150</v>
      </c>
      <c r="E520" s="29">
        <v>0.54</v>
      </c>
      <c r="F520" s="29">
        <v>0.45</v>
      </c>
      <c r="G520" s="29">
        <v>0.31</v>
      </c>
      <c r="H520" s="29" t="s">
        <v>41</v>
      </c>
      <c r="I520" s="29">
        <v>7.0000000000000007E-2</v>
      </c>
      <c r="J520" s="29">
        <v>0.02</v>
      </c>
      <c r="K520" s="29">
        <v>0.02</v>
      </c>
      <c r="L520" s="29" t="s">
        <v>41</v>
      </c>
      <c r="M520" s="29">
        <v>0.02</v>
      </c>
      <c r="N520" s="29" t="s">
        <v>41</v>
      </c>
      <c r="O520" s="29">
        <v>0.03</v>
      </c>
      <c r="P520" s="29">
        <v>0</v>
      </c>
      <c r="Q520" s="29" t="s">
        <v>42</v>
      </c>
      <c r="R520" s="29">
        <v>0.04</v>
      </c>
      <c r="S520" s="29">
        <v>0.01</v>
      </c>
      <c r="T520" s="29">
        <v>0.02</v>
      </c>
      <c r="U520" s="29">
        <v>0.01</v>
      </c>
      <c r="V520" s="29">
        <v>0.05</v>
      </c>
      <c r="W520" s="29">
        <v>0.17</v>
      </c>
      <c r="X520" s="29">
        <v>0.18</v>
      </c>
      <c r="Y520" s="29">
        <v>0.11</v>
      </c>
    </row>
    <row r="521" spans="1:25" x14ac:dyDescent="0.25">
      <c r="A521" t="s">
        <v>175</v>
      </c>
      <c r="B521" t="s">
        <v>176</v>
      </c>
      <c r="D521" s="28">
        <v>870</v>
      </c>
      <c r="E521" s="29">
        <v>0.51</v>
      </c>
      <c r="F521" s="29">
        <v>0.43</v>
      </c>
      <c r="G521" s="29">
        <v>0.28000000000000003</v>
      </c>
      <c r="H521" s="29" t="s">
        <v>42</v>
      </c>
      <c r="I521" s="29">
        <v>7.0000000000000007E-2</v>
      </c>
      <c r="J521" s="29">
        <v>0.01</v>
      </c>
      <c r="K521" s="29">
        <v>0.02</v>
      </c>
      <c r="L521" s="29">
        <v>0</v>
      </c>
      <c r="M521" s="29">
        <v>0.04</v>
      </c>
      <c r="N521" s="29">
        <v>0.01</v>
      </c>
      <c r="O521" s="29">
        <v>0.03</v>
      </c>
      <c r="P521" s="29">
        <v>0</v>
      </c>
      <c r="Q521" s="29">
        <v>0</v>
      </c>
      <c r="R521" s="29">
        <v>0.05</v>
      </c>
      <c r="S521" s="29">
        <v>0.02</v>
      </c>
      <c r="T521" s="29">
        <v>0.02</v>
      </c>
      <c r="U521" s="29">
        <v>0.01</v>
      </c>
      <c r="V521" s="29">
        <v>0.03</v>
      </c>
      <c r="W521" s="29">
        <v>0.2</v>
      </c>
      <c r="X521" s="29">
        <v>0.2</v>
      </c>
      <c r="Y521" s="29">
        <v>0.08</v>
      </c>
    </row>
    <row r="522" spans="1:25" x14ac:dyDescent="0.25">
      <c r="A522" t="s">
        <v>177</v>
      </c>
      <c r="B522" t="s">
        <v>178</v>
      </c>
      <c r="D522" s="28">
        <v>1160</v>
      </c>
      <c r="E522" s="29">
        <v>0.57999999999999996</v>
      </c>
      <c r="F522" s="29">
        <v>0.54</v>
      </c>
      <c r="G522" s="29">
        <v>0.33</v>
      </c>
      <c r="H522" s="29">
        <v>0</v>
      </c>
      <c r="I522" s="29">
        <v>7.0000000000000007E-2</v>
      </c>
      <c r="J522" s="29">
        <v>0.03</v>
      </c>
      <c r="K522" s="29">
        <v>0.05</v>
      </c>
      <c r="L522" s="29">
        <v>0</v>
      </c>
      <c r="M522" s="29">
        <v>0.05</v>
      </c>
      <c r="N522" s="29">
        <v>0.01</v>
      </c>
      <c r="O522" s="29">
        <v>0.03</v>
      </c>
      <c r="P522" s="29" t="s">
        <v>42</v>
      </c>
      <c r="Q522" s="29">
        <v>0</v>
      </c>
      <c r="R522" s="29">
        <v>0.02</v>
      </c>
      <c r="S522" s="29">
        <v>0.01</v>
      </c>
      <c r="T522" s="29">
        <v>0.01</v>
      </c>
      <c r="U522" s="29" t="s">
        <v>41</v>
      </c>
      <c r="V522" s="29">
        <v>0.02</v>
      </c>
      <c r="W522" s="29">
        <v>0.19</v>
      </c>
      <c r="X522" s="29">
        <v>0.11</v>
      </c>
      <c r="Y522" s="29">
        <v>0.13</v>
      </c>
    </row>
    <row r="523" spans="1:25" x14ac:dyDescent="0.25">
      <c r="A523" t="s">
        <v>179</v>
      </c>
      <c r="B523" t="s">
        <v>180</v>
      </c>
      <c r="D523" s="28">
        <v>1450</v>
      </c>
      <c r="E523" s="29">
        <v>0.6</v>
      </c>
      <c r="F523" s="29">
        <v>0.56999999999999995</v>
      </c>
      <c r="G523" s="29">
        <v>0.37</v>
      </c>
      <c r="H523" s="29" t="s">
        <v>41</v>
      </c>
      <c r="I523" s="29">
        <v>0.03</v>
      </c>
      <c r="J523" s="29">
        <v>0.05</v>
      </c>
      <c r="K523" s="29">
        <v>0.05</v>
      </c>
      <c r="L523" s="29">
        <v>0</v>
      </c>
      <c r="M523" s="29">
        <v>0.05</v>
      </c>
      <c r="N523" s="29">
        <v>0.01</v>
      </c>
      <c r="O523" s="29">
        <v>0.02</v>
      </c>
      <c r="P523" s="29">
        <v>0</v>
      </c>
      <c r="Q523" s="29">
        <v>0</v>
      </c>
      <c r="R523" s="29">
        <v>0.02</v>
      </c>
      <c r="S523" s="29">
        <v>0.01</v>
      </c>
      <c r="T523" s="29" t="s">
        <v>42</v>
      </c>
      <c r="U523" s="29" t="s">
        <v>41</v>
      </c>
      <c r="V523" s="29">
        <v>0.02</v>
      </c>
      <c r="W523" s="29">
        <v>0.19</v>
      </c>
      <c r="X523" s="29">
        <v>0.1</v>
      </c>
      <c r="Y523" s="29">
        <v>0.11</v>
      </c>
    </row>
    <row r="524" spans="1:25" x14ac:dyDescent="0.25">
      <c r="A524" t="s">
        <v>181</v>
      </c>
      <c r="B524" t="s">
        <v>182</v>
      </c>
      <c r="D524" s="28">
        <v>1190</v>
      </c>
      <c r="E524" s="29">
        <v>0.53</v>
      </c>
      <c r="F524" s="29">
        <v>0.46</v>
      </c>
      <c r="G524" s="29">
        <v>0.28000000000000003</v>
      </c>
      <c r="H524" s="29" t="s">
        <v>42</v>
      </c>
      <c r="I524" s="29">
        <v>0.06</v>
      </c>
      <c r="J524" s="29">
        <v>0.01</v>
      </c>
      <c r="K524" s="29">
        <v>0.02</v>
      </c>
      <c r="L524" s="29" t="s">
        <v>41</v>
      </c>
      <c r="M524" s="29">
        <v>0.08</v>
      </c>
      <c r="N524" s="29">
        <v>0.01</v>
      </c>
      <c r="O524" s="29">
        <v>0.03</v>
      </c>
      <c r="P524" s="29" t="s">
        <v>42</v>
      </c>
      <c r="Q524" s="29">
        <v>0</v>
      </c>
      <c r="R524" s="29">
        <v>0.05</v>
      </c>
      <c r="S524" s="29">
        <v>0.02</v>
      </c>
      <c r="T524" s="29">
        <v>0.02</v>
      </c>
      <c r="U524" s="29">
        <v>0.01</v>
      </c>
      <c r="V524" s="29">
        <v>0.01</v>
      </c>
      <c r="W524" s="29">
        <v>0.17</v>
      </c>
      <c r="X524" s="29">
        <v>0.22</v>
      </c>
      <c r="Y524" s="29">
        <v>0.08</v>
      </c>
    </row>
    <row r="525" spans="1:25" x14ac:dyDescent="0.25">
      <c r="A525" t="s">
        <v>183</v>
      </c>
      <c r="B525" t="s">
        <v>184</v>
      </c>
      <c r="D525" s="28">
        <v>740</v>
      </c>
      <c r="E525" s="29">
        <v>0.52</v>
      </c>
      <c r="F525" s="29">
        <v>0.46</v>
      </c>
      <c r="G525" s="29">
        <v>0.31</v>
      </c>
      <c r="H525" s="29">
        <v>0</v>
      </c>
      <c r="I525" s="29">
        <v>0.04</v>
      </c>
      <c r="J525" s="29">
        <v>0.05</v>
      </c>
      <c r="K525" s="29" t="s">
        <v>42</v>
      </c>
      <c r="L525" s="29" t="s">
        <v>42</v>
      </c>
      <c r="M525" s="29">
        <v>0.04</v>
      </c>
      <c r="N525" s="29">
        <v>0.01</v>
      </c>
      <c r="O525" s="29">
        <v>0.04</v>
      </c>
      <c r="P525" s="29">
        <v>0</v>
      </c>
      <c r="Q525" s="29">
        <v>0</v>
      </c>
      <c r="R525" s="29">
        <v>0.04</v>
      </c>
      <c r="S525" s="29">
        <v>0.02</v>
      </c>
      <c r="T525" s="29">
        <v>0.01</v>
      </c>
      <c r="U525" s="29" t="s">
        <v>41</v>
      </c>
      <c r="V525" s="29">
        <v>0.02</v>
      </c>
      <c r="W525" s="29">
        <v>0.21</v>
      </c>
      <c r="X525" s="29">
        <v>0.21</v>
      </c>
      <c r="Y525" s="29">
        <v>0.06</v>
      </c>
    </row>
    <row r="526" spans="1:25" x14ac:dyDescent="0.25">
      <c r="A526">
        <v>301</v>
      </c>
      <c r="B526" t="s">
        <v>185</v>
      </c>
      <c r="C526" t="s">
        <v>180</v>
      </c>
      <c r="D526" s="28">
        <v>70</v>
      </c>
      <c r="E526" s="29">
        <v>0.64</v>
      </c>
      <c r="F526" s="29">
        <v>0.62</v>
      </c>
      <c r="G526" s="29">
        <v>0.54</v>
      </c>
      <c r="H526" s="29">
        <v>0</v>
      </c>
      <c r="I526" s="29" t="s">
        <v>42</v>
      </c>
      <c r="J526" s="29" t="s">
        <v>42</v>
      </c>
      <c r="K526" s="29" t="s">
        <v>42</v>
      </c>
      <c r="L526" s="29">
        <v>0</v>
      </c>
      <c r="M526" s="29" t="s">
        <v>42</v>
      </c>
      <c r="N526" s="29">
        <v>0</v>
      </c>
      <c r="O526" s="29">
        <v>0</v>
      </c>
      <c r="P526" s="29">
        <v>0</v>
      </c>
      <c r="Q526" s="29">
        <v>0</v>
      </c>
      <c r="R526" s="29">
        <v>0</v>
      </c>
      <c r="S526" s="29">
        <v>0</v>
      </c>
      <c r="T526" s="29">
        <v>0</v>
      </c>
      <c r="U526" s="29">
        <v>0</v>
      </c>
      <c r="V526" s="29" t="s">
        <v>42</v>
      </c>
      <c r="W526" s="29">
        <v>0.12</v>
      </c>
      <c r="X526" s="29">
        <v>0.12</v>
      </c>
      <c r="Y526" s="29">
        <v>0.12</v>
      </c>
    </row>
    <row r="527" spans="1:25" x14ac:dyDescent="0.25">
      <c r="A527">
        <v>302</v>
      </c>
      <c r="B527" t="s">
        <v>186</v>
      </c>
      <c r="C527" t="s">
        <v>180</v>
      </c>
      <c r="D527" s="28">
        <v>50</v>
      </c>
      <c r="E527" s="29">
        <v>0.6</v>
      </c>
      <c r="F527" s="29">
        <v>0.55000000000000004</v>
      </c>
      <c r="G527" s="29">
        <v>0.32</v>
      </c>
      <c r="H527" s="29" t="s">
        <v>42</v>
      </c>
      <c r="I527" s="29" t="s">
        <v>42</v>
      </c>
      <c r="J527" s="29" t="s">
        <v>42</v>
      </c>
      <c r="K527" s="29">
        <v>0</v>
      </c>
      <c r="L527" s="29">
        <v>0</v>
      </c>
      <c r="M527" s="29">
        <v>0.13</v>
      </c>
      <c r="N527" s="29" t="s">
        <v>42</v>
      </c>
      <c r="O527" s="29">
        <v>0</v>
      </c>
      <c r="P527" s="29">
        <v>0</v>
      </c>
      <c r="Q527" s="29">
        <v>0</v>
      </c>
      <c r="R527" s="29" t="s">
        <v>42</v>
      </c>
      <c r="S527" s="29" t="s">
        <v>42</v>
      </c>
      <c r="T527" s="29">
        <v>0</v>
      </c>
      <c r="U527" s="29" t="s">
        <v>42</v>
      </c>
      <c r="V527" s="29">
        <v>0</v>
      </c>
      <c r="W527" s="29">
        <v>0.28000000000000003</v>
      </c>
      <c r="X527" s="29">
        <v>0.06</v>
      </c>
      <c r="Y527" s="29">
        <v>0.06</v>
      </c>
    </row>
    <row r="528" spans="1:25" x14ac:dyDescent="0.25">
      <c r="A528">
        <v>370</v>
      </c>
      <c r="B528" t="s">
        <v>187</v>
      </c>
      <c r="C528" t="s">
        <v>170</v>
      </c>
      <c r="D528" s="28">
        <v>40</v>
      </c>
      <c r="E528" s="29">
        <v>0.51</v>
      </c>
      <c r="F528" s="29">
        <v>0.32</v>
      </c>
      <c r="G528" s="29">
        <v>0.24</v>
      </c>
      <c r="H528" s="29">
        <v>0</v>
      </c>
      <c r="I528" s="29" t="s">
        <v>42</v>
      </c>
      <c r="J528" s="29">
        <v>0</v>
      </c>
      <c r="K528" s="29">
        <v>0</v>
      </c>
      <c r="L528" s="29">
        <v>0</v>
      </c>
      <c r="M528" s="29">
        <v>0</v>
      </c>
      <c r="N528" s="29" t="s">
        <v>42</v>
      </c>
      <c r="O528" s="29" t="s">
        <v>42</v>
      </c>
      <c r="P528" s="29">
        <v>0</v>
      </c>
      <c r="Q528" s="29">
        <v>0</v>
      </c>
      <c r="R528" s="29">
        <v>0.17</v>
      </c>
      <c r="S528" s="29">
        <v>0.17</v>
      </c>
      <c r="T528" s="29">
        <v>0</v>
      </c>
      <c r="U528" s="29">
        <v>0</v>
      </c>
      <c r="V528" s="29" t="s">
        <v>42</v>
      </c>
      <c r="W528" s="29">
        <v>0.32</v>
      </c>
      <c r="X528" s="29">
        <v>0.17</v>
      </c>
      <c r="Y528" s="29">
        <v>0</v>
      </c>
    </row>
    <row r="529" spans="1:25" x14ac:dyDescent="0.25">
      <c r="A529">
        <v>800</v>
      </c>
      <c r="B529" t="s">
        <v>188</v>
      </c>
      <c r="C529" t="s">
        <v>184</v>
      </c>
      <c r="D529" s="28" t="s">
        <v>42</v>
      </c>
      <c r="E529" s="29" t="s">
        <v>42</v>
      </c>
      <c r="F529" s="29" t="s">
        <v>42</v>
      </c>
      <c r="G529" s="29" t="s">
        <v>42</v>
      </c>
      <c r="H529" s="29" t="s">
        <v>42</v>
      </c>
      <c r="I529" s="29" t="s">
        <v>42</v>
      </c>
      <c r="J529" s="29" t="s">
        <v>42</v>
      </c>
      <c r="K529" s="29" t="s">
        <v>42</v>
      </c>
      <c r="L529" s="29" t="s">
        <v>42</v>
      </c>
      <c r="M529" s="29" t="s">
        <v>42</v>
      </c>
      <c r="N529" s="29" t="s">
        <v>42</v>
      </c>
      <c r="O529" s="29" t="s">
        <v>42</v>
      </c>
      <c r="P529" s="29" t="s">
        <v>42</v>
      </c>
      <c r="Q529" s="29" t="s">
        <v>42</v>
      </c>
      <c r="R529" s="29" t="s">
        <v>42</v>
      </c>
      <c r="S529" s="29" t="s">
        <v>42</v>
      </c>
      <c r="T529" s="29" t="s">
        <v>42</v>
      </c>
      <c r="U529" s="29" t="s">
        <v>42</v>
      </c>
      <c r="V529" s="29" t="s">
        <v>42</v>
      </c>
      <c r="W529" s="29" t="s">
        <v>42</v>
      </c>
      <c r="X529" s="29" t="s">
        <v>42</v>
      </c>
      <c r="Y529" s="29" t="s">
        <v>42</v>
      </c>
    </row>
    <row r="530" spans="1:25" x14ac:dyDescent="0.25">
      <c r="A530">
        <v>822</v>
      </c>
      <c r="B530" t="s">
        <v>189</v>
      </c>
      <c r="C530" t="s">
        <v>176</v>
      </c>
      <c r="D530" s="28">
        <v>50</v>
      </c>
      <c r="E530" s="29">
        <v>0.57999999999999996</v>
      </c>
      <c r="F530" s="29">
        <v>0.53</v>
      </c>
      <c r="G530" s="29">
        <v>0.4</v>
      </c>
      <c r="H530" s="29">
        <v>0</v>
      </c>
      <c r="I530" s="29" t="s">
        <v>42</v>
      </c>
      <c r="J530" s="29">
        <v>7.0000000000000007E-2</v>
      </c>
      <c r="K530" s="29">
        <v>0</v>
      </c>
      <c r="L530" s="29">
        <v>0</v>
      </c>
      <c r="M530" s="29" t="s">
        <v>42</v>
      </c>
      <c r="N530" s="29">
        <v>0</v>
      </c>
      <c r="O530" s="29" t="s">
        <v>42</v>
      </c>
      <c r="P530" s="29">
        <v>0</v>
      </c>
      <c r="Q530" s="29">
        <v>0</v>
      </c>
      <c r="R530" s="29" t="s">
        <v>42</v>
      </c>
      <c r="S530" s="29" t="s">
        <v>42</v>
      </c>
      <c r="T530" s="29">
        <v>0</v>
      </c>
      <c r="U530" s="29">
        <v>0</v>
      </c>
      <c r="V530" s="29" t="s">
        <v>42</v>
      </c>
      <c r="W530" s="29">
        <v>0.18</v>
      </c>
      <c r="X530" s="29">
        <v>0.13</v>
      </c>
      <c r="Y530" s="29">
        <v>0.11</v>
      </c>
    </row>
    <row r="531" spans="1:25" x14ac:dyDescent="0.25">
      <c r="A531">
        <v>303</v>
      </c>
      <c r="B531" t="s">
        <v>190</v>
      </c>
      <c r="C531" t="s">
        <v>180</v>
      </c>
      <c r="D531" s="28">
        <v>80</v>
      </c>
      <c r="E531" s="29">
        <v>0.65</v>
      </c>
      <c r="F531" s="29">
        <v>0.57999999999999996</v>
      </c>
      <c r="G531" s="29">
        <v>0.31</v>
      </c>
      <c r="H531" s="29" t="s">
        <v>42</v>
      </c>
      <c r="I531" s="29" t="s">
        <v>42</v>
      </c>
      <c r="J531" s="29">
        <v>0.16</v>
      </c>
      <c r="K531" s="29" t="s">
        <v>42</v>
      </c>
      <c r="L531" s="29">
        <v>0</v>
      </c>
      <c r="M531" s="29">
        <v>0.05</v>
      </c>
      <c r="N531" s="29">
        <v>0</v>
      </c>
      <c r="O531" s="29">
        <v>0.06</v>
      </c>
      <c r="P531" s="29">
        <v>0</v>
      </c>
      <c r="Q531" s="29">
        <v>0</v>
      </c>
      <c r="R531" s="29" t="s">
        <v>42</v>
      </c>
      <c r="S531" s="29" t="s">
        <v>42</v>
      </c>
      <c r="T531" s="29">
        <v>0</v>
      </c>
      <c r="U531" s="29">
        <v>0</v>
      </c>
      <c r="V531" s="29">
        <v>0.06</v>
      </c>
      <c r="W531" s="29">
        <v>0.2</v>
      </c>
      <c r="X531" s="29">
        <v>0.1</v>
      </c>
      <c r="Y531" s="29">
        <v>0.05</v>
      </c>
    </row>
    <row r="532" spans="1:25" x14ac:dyDescent="0.25">
      <c r="A532">
        <v>330</v>
      </c>
      <c r="B532" t="s">
        <v>191</v>
      </c>
      <c r="C532" t="s">
        <v>174</v>
      </c>
      <c r="D532" s="28">
        <v>390</v>
      </c>
      <c r="E532" s="29">
        <v>0.53</v>
      </c>
      <c r="F532" s="29">
        <v>0.49</v>
      </c>
      <c r="G532" s="29">
        <v>0.37</v>
      </c>
      <c r="H532" s="29">
        <v>0.01</v>
      </c>
      <c r="I532" s="29">
        <v>0.04</v>
      </c>
      <c r="J532" s="29">
        <v>0.02</v>
      </c>
      <c r="K532" s="29">
        <v>0.03</v>
      </c>
      <c r="L532" s="29" t="s">
        <v>42</v>
      </c>
      <c r="M532" s="29">
        <v>0.01</v>
      </c>
      <c r="N532" s="29">
        <v>0</v>
      </c>
      <c r="O532" s="29">
        <v>0.01</v>
      </c>
      <c r="P532" s="29">
        <v>0</v>
      </c>
      <c r="Q532" s="29" t="s">
        <v>42</v>
      </c>
      <c r="R532" s="29">
        <v>0.02</v>
      </c>
      <c r="S532" s="29" t="s">
        <v>42</v>
      </c>
      <c r="T532" s="29">
        <v>0</v>
      </c>
      <c r="U532" s="29">
        <v>0.02</v>
      </c>
      <c r="V532" s="29">
        <v>0.02</v>
      </c>
      <c r="W532" s="29">
        <v>0.14000000000000001</v>
      </c>
      <c r="X532" s="29">
        <v>0.12</v>
      </c>
      <c r="Y532" s="29">
        <v>0.21</v>
      </c>
    </row>
    <row r="533" spans="1:25" x14ac:dyDescent="0.25">
      <c r="A533">
        <v>889</v>
      </c>
      <c r="B533" t="s">
        <v>192</v>
      </c>
      <c r="C533" t="s">
        <v>168</v>
      </c>
      <c r="D533" s="28">
        <v>70</v>
      </c>
      <c r="E533" s="29">
        <v>0.59</v>
      </c>
      <c r="F533" s="29">
        <v>0.53</v>
      </c>
      <c r="G533" s="29">
        <v>0.38</v>
      </c>
      <c r="H533" s="29">
        <v>0</v>
      </c>
      <c r="I533" s="29">
        <v>0.12</v>
      </c>
      <c r="J533" s="29" t="s">
        <v>42</v>
      </c>
      <c r="K533" s="29" t="s">
        <v>42</v>
      </c>
      <c r="L533" s="29">
        <v>0</v>
      </c>
      <c r="M533" s="29">
        <v>0</v>
      </c>
      <c r="N533" s="29">
        <v>0</v>
      </c>
      <c r="O533" s="29">
        <v>0.05</v>
      </c>
      <c r="P533" s="29">
        <v>0</v>
      </c>
      <c r="Q533" s="29">
        <v>0</v>
      </c>
      <c r="R533" s="29">
        <v>0.05</v>
      </c>
      <c r="S533" s="29" t="s">
        <v>42</v>
      </c>
      <c r="T533" s="29" t="s">
        <v>42</v>
      </c>
      <c r="U533" s="29" t="s">
        <v>42</v>
      </c>
      <c r="V533" s="29">
        <v>0</v>
      </c>
      <c r="W533" s="29">
        <v>0.23</v>
      </c>
      <c r="X533" s="29">
        <v>0.15</v>
      </c>
      <c r="Y533" s="29" t="s">
        <v>42</v>
      </c>
    </row>
    <row r="534" spans="1:25" x14ac:dyDescent="0.25">
      <c r="A534">
        <v>890</v>
      </c>
      <c r="B534" t="s">
        <v>193</v>
      </c>
      <c r="C534" t="s">
        <v>168</v>
      </c>
      <c r="D534" s="28">
        <v>90</v>
      </c>
      <c r="E534" s="29">
        <v>0.45</v>
      </c>
      <c r="F534" s="29">
        <v>0.38</v>
      </c>
      <c r="G534" s="29">
        <v>0.28000000000000003</v>
      </c>
      <c r="H534" s="29">
        <v>0</v>
      </c>
      <c r="I534" s="29">
        <v>0.09</v>
      </c>
      <c r="J534" s="29">
        <v>0</v>
      </c>
      <c r="K534" s="29">
        <v>0</v>
      </c>
      <c r="L534" s="29">
        <v>0</v>
      </c>
      <c r="M534" s="29">
        <v>0</v>
      </c>
      <c r="N534" s="29">
        <v>0</v>
      </c>
      <c r="O534" s="29">
        <v>0.05</v>
      </c>
      <c r="P534" s="29">
        <v>0</v>
      </c>
      <c r="Q534" s="29">
        <v>0</v>
      </c>
      <c r="R534" s="29" t="s">
        <v>42</v>
      </c>
      <c r="S534" s="29">
        <v>0</v>
      </c>
      <c r="T534" s="29" t="s">
        <v>42</v>
      </c>
      <c r="U534" s="29">
        <v>0</v>
      </c>
      <c r="V534" s="29">
        <v>0.05</v>
      </c>
      <c r="W534" s="29">
        <v>0.32</v>
      </c>
      <c r="X534" s="29">
        <v>0.22</v>
      </c>
      <c r="Y534" s="29" t="s">
        <v>42</v>
      </c>
    </row>
    <row r="535" spans="1:25" x14ac:dyDescent="0.25">
      <c r="A535">
        <v>350</v>
      </c>
      <c r="B535" t="s">
        <v>194</v>
      </c>
      <c r="C535" t="s">
        <v>168</v>
      </c>
      <c r="D535" s="28">
        <v>60</v>
      </c>
      <c r="E535" s="29">
        <v>0.53</v>
      </c>
      <c r="F535" s="29">
        <v>0.38</v>
      </c>
      <c r="G535" s="29">
        <v>0.27</v>
      </c>
      <c r="H535" s="29">
        <v>0</v>
      </c>
      <c r="I535" s="29">
        <v>0</v>
      </c>
      <c r="J535" s="29" t="s">
        <v>42</v>
      </c>
      <c r="K535" s="29" t="s">
        <v>42</v>
      </c>
      <c r="L535" s="29">
        <v>0</v>
      </c>
      <c r="M535" s="29">
        <v>7.0000000000000007E-2</v>
      </c>
      <c r="N535" s="29">
        <v>0</v>
      </c>
      <c r="O535" s="29">
        <v>0</v>
      </c>
      <c r="P535" s="29">
        <v>0</v>
      </c>
      <c r="Q535" s="29">
        <v>0</v>
      </c>
      <c r="R535" s="29">
        <v>0.05</v>
      </c>
      <c r="S535" s="29" t="s">
        <v>42</v>
      </c>
      <c r="T535" s="29" t="s">
        <v>42</v>
      </c>
      <c r="U535" s="29" t="s">
        <v>42</v>
      </c>
      <c r="V535" s="29">
        <v>0.09</v>
      </c>
      <c r="W535" s="29">
        <v>0.27</v>
      </c>
      <c r="X535" s="29">
        <v>0.2</v>
      </c>
      <c r="Y535" s="29">
        <v>0</v>
      </c>
    </row>
    <row r="536" spans="1:25" x14ac:dyDescent="0.25">
      <c r="A536">
        <v>837</v>
      </c>
      <c r="B536" t="s">
        <v>195</v>
      </c>
      <c r="C536" t="s">
        <v>184</v>
      </c>
      <c r="D536" s="28" t="s">
        <v>42</v>
      </c>
      <c r="E536" s="29" t="s">
        <v>42</v>
      </c>
      <c r="F536" s="29" t="s">
        <v>42</v>
      </c>
      <c r="G536" s="29" t="s">
        <v>42</v>
      </c>
      <c r="H536" s="29" t="s">
        <v>42</v>
      </c>
      <c r="I536" s="29" t="s">
        <v>42</v>
      </c>
      <c r="J536" s="29" t="s">
        <v>42</v>
      </c>
      <c r="K536" s="29" t="s">
        <v>42</v>
      </c>
      <c r="L536" s="29" t="s">
        <v>42</v>
      </c>
      <c r="M536" s="29" t="s">
        <v>42</v>
      </c>
      <c r="N536" s="29" t="s">
        <v>42</v>
      </c>
      <c r="O536" s="29" t="s">
        <v>42</v>
      </c>
      <c r="P536" s="29" t="s">
        <v>42</v>
      </c>
      <c r="Q536" s="29" t="s">
        <v>42</v>
      </c>
      <c r="R536" s="29" t="s">
        <v>42</v>
      </c>
      <c r="S536" s="29" t="s">
        <v>42</v>
      </c>
      <c r="T536" s="29" t="s">
        <v>42</v>
      </c>
      <c r="U536" s="29" t="s">
        <v>42</v>
      </c>
      <c r="V536" s="29" t="s">
        <v>42</v>
      </c>
      <c r="W536" s="29" t="s">
        <v>42</v>
      </c>
      <c r="X536" s="29" t="s">
        <v>42</v>
      </c>
      <c r="Y536" s="29" t="s">
        <v>42</v>
      </c>
    </row>
    <row r="537" spans="1:25" x14ac:dyDescent="0.25">
      <c r="A537">
        <v>867</v>
      </c>
      <c r="B537" t="s">
        <v>196</v>
      </c>
      <c r="C537" t="s">
        <v>182</v>
      </c>
      <c r="D537" s="28">
        <v>20</v>
      </c>
      <c r="E537" s="29">
        <v>0.38</v>
      </c>
      <c r="F537" s="29">
        <v>0.28999999999999998</v>
      </c>
      <c r="G537" s="29">
        <v>0.14000000000000001</v>
      </c>
      <c r="H537" s="29">
        <v>0</v>
      </c>
      <c r="I537" s="29" t="s">
        <v>42</v>
      </c>
      <c r="J537" s="29">
        <v>0</v>
      </c>
      <c r="K537" s="29">
        <v>0</v>
      </c>
      <c r="L537" s="29">
        <v>0</v>
      </c>
      <c r="M537" s="29" t="s">
        <v>42</v>
      </c>
      <c r="N537" s="29">
        <v>0</v>
      </c>
      <c r="O537" s="29">
        <v>0</v>
      </c>
      <c r="P537" s="29">
        <v>0</v>
      </c>
      <c r="Q537" s="29">
        <v>0</v>
      </c>
      <c r="R537" s="29" t="s">
        <v>42</v>
      </c>
      <c r="S537" s="29">
        <v>0</v>
      </c>
      <c r="T537" s="29" t="s">
        <v>42</v>
      </c>
      <c r="U537" s="29">
        <v>0</v>
      </c>
      <c r="V537" s="29">
        <v>0</v>
      </c>
      <c r="W537" s="29">
        <v>0.43</v>
      </c>
      <c r="X537" s="29">
        <v>0.14000000000000001</v>
      </c>
      <c r="Y537" s="29" t="s">
        <v>42</v>
      </c>
    </row>
    <row r="538" spans="1:25" x14ac:dyDescent="0.25">
      <c r="A538">
        <v>380</v>
      </c>
      <c r="B538" t="s">
        <v>197</v>
      </c>
      <c r="C538" t="s">
        <v>170</v>
      </c>
      <c r="D538" s="28">
        <v>120</v>
      </c>
      <c r="E538" s="29">
        <v>0.4</v>
      </c>
      <c r="F538" s="29">
        <v>0.27</v>
      </c>
      <c r="G538" s="29">
        <v>0.18</v>
      </c>
      <c r="H538" s="29">
        <v>0</v>
      </c>
      <c r="I538" s="29">
        <v>0.06</v>
      </c>
      <c r="J538" s="29">
        <v>0</v>
      </c>
      <c r="K538" s="29">
        <v>0</v>
      </c>
      <c r="L538" s="29">
        <v>0</v>
      </c>
      <c r="M538" s="29">
        <v>0.03</v>
      </c>
      <c r="N538" s="29" t="s">
        <v>42</v>
      </c>
      <c r="O538" s="29" t="s">
        <v>42</v>
      </c>
      <c r="P538" s="29">
        <v>0</v>
      </c>
      <c r="Q538" s="29">
        <v>0</v>
      </c>
      <c r="R538" s="29">
        <v>0.04</v>
      </c>
      <c r="S538" s="29" t="s">
        <v>42</v>
      </c>
      <c r="T538" s="29" t="s">
        <v>42</v>
      </c>
      <c r="U538" s="29" t="s">
        <v>42</v>
      </c>
      <c r="V538" s="29">
        <v>0.08</v>
      </c>
      <c r="W538" s="29">
        <v>0.28999999999999998</v>
      </c>
      <c r="X538" s="29">
        <v>0.23</v>
      </c>
      <c r="Y538" s="29">
        <v>0.08</v>
      </c>
    </row>
    <row r="539" spans="1:25" x14ac:dyDescent="0.25">
      <c r="A539">
        <v>304</v>
      </c>
      <c r="B539" t="s">
        <v>198</v>
      </c>
      <c r="C539" t="s">
        <v>180</v>
      </c>
      <c r="D539" s="28">
        <v>120</v>
      </c>
      <c r="E539" s="29">
        <v>0.74</v>
      </c>
      <c r="F539" s="29">
        <v>0.72</v>
      </c>
      <c r="G539" s="29">
        <v>0.44</v>
      </c>
      <c r="H539" s="29">
        <v>0</v>
      </c>
      <c r="I539" s="29">
        <v>0.03</v>
      </c>
      <c r="J539" s="29">
        <v>0.14000000000000001</v>
      </c>
      <c r="K539" s="29">
        <v>0</v>
      </c>
      <c r="L539" s="29">
        <v>0</v>
      </c>
      <c r="M539" s="29">
        <v>0.1</v>
      </c>
      <c r="N539" s="29" t="s">
        <v>42</v>
      </c>
      <c r="O539" s="29" t="s">
        <v>42</v>
      </c>
      <c r="P539" s="29">
        <v>0</v>
      </c>
      <c r="Q539" s="29">
        <v>0</v>
      </c>
      <c r="R539" s="29">
        <v>0</v>
      </c>
      <c r="S539" s="29">
        <v>0</v>
      </c>
      <c r="T539" s="29">
        <v>0</v>
      </c>
      <c r="U539" s="29">
        <v>0</v>
      </c>
      <c r="V539" s="29" t="s">
        <v>42</v>
      </c>
      <c r="W539" s="29">
        <v>0.1</v>
      </c>
      <c r="X539" s="29">
        <v>0.09</v>
      </c>
      <c r="Y539" s="29">
        <v>7.0000000000000007E-2</v>
      </c>
    </row>
    <row r="540" spans="1:25" x14ac:dyDescent="0.25">
      <c r="A540">
        <v>846</v>
      </c>
      <c r="B540" t="s">
        <v>199</v>
      </c>
      <c r="C540" t="s">
        <v>182</v>
      </c>
      <c r="D540" s="28">
        <v>50</v>
      </c>
      <c r="E540" s="29">
        <v>0.4</v>
      </c>
      <c r="F540" s="29">
        <v>0.28999999999999998</v>
      </c>
      <c r="G540" s="29">
        <v>7.0000000000000007E-2</v>
      </c>
      <c r="H540" s="29">
        <v>0</v>
      </c>
      <c r="I540" s="29">
        <v>0.13</v>
      </c>
      <c r="J540" s="29">
        <v>0</v>
      </c>
      <c r="K540" s="29">
        <v>0.09</v>
      </c>
      <c r="L540" s="29">
        <v>0</v>
      </c>
      <c r="M540" s="29">
        <v>0</v>
      </c>
      <c r="N540" s="29">
        <v>0</v>
      </c>
      <c r="O540" s="29">
        <v>0</v>
      </c>
      <c r="P540" s="29">
        <v>0</v>
      </c>
      <c r="Q540" s="29">
        <v>0</v>
      </c>
      <c r="R540" s="29" t="s">
        <v>42</v>
      </c>
      <c r="S540" s="29">
        <v>0</v>
      </c>
      <c r="T540" s="29" t="s">
        <v>42</v>
      </c>
      <c r="U540" s="29">
        <v>0</v>
      </c>
      <c r="V540" s="29">
        <v>7.0000000000000007E-2</v>
      </c>
      <c r="W540" s="29">
        <v>0.24</v>
      </c>
      <c r="X540" s="29">
        <v>0.27</v>
      </c>
      <c r="Y540" s="29">
        <v>0.09</v>
      </c>
    </row>
    <row r="541" spans="1:25" x14ac:dyDescent="0.25">
      <c r="A541">
        <v>801</v>
      </c>
      <c r="B541" t="s">
        <v>200</v>
      </c>
      <c r="C541" t="s">
        <v>184</v>
      </c>
      <c r="D541" s="28">
        <v>70</v>
      </c>
      <c r="E541" s="29">
        <v>0.54</v>
      </c>
      <c r="F541" s="29">
        <v>0.44</v>
      </c>
      <c r="G541" s="29">
        <v>0.28000000000000003</v>
      </c>
      <c r="H541" s="29">
        <v>0</v>
      </c>
      <c r="I541" s="29" t="s">
        <v>42</v>
      </c>
      <c r="J541" s="29" t="s">
        <v>42</v>
      </c>
      <c r="K541" s="29" t="s">
        <v>42</v>
      </c>
      <c r="L541" s="29">
        <v>0</v>
      </c>
      <c r="M541" s="29">
        <v>7.0000000000000007E-2</v>
      </c>
      <c r="N541" s="29" t="s">
        <v>42</v>
      </c>
      <c r="O541" s="29">
        <v>0</v>
      </c>
      <c r="P541" s="29">
        <v>0</v>
      </c>
      <c r="Q541" s="29">
        <v>0</v>
      </c>
      <c r="R541" s="29">
        <v>7.0000000000000007E-2</v>
      </c>
      <c r="S541" s="29">
        <v>0.06</v>
      </c>
      <c r="T541" s="29" t="s">
        <v>42</v>
      </c>
      <c r="U541" s="29">
        <v>0</v>
      </c>
      <c r="V541" s="29" t="s">
        <v>42</v>
      </c>
      <c r="W541" s="29">
        <v>0.21</v>
      </c>
      <c r="X541" s="29">
        <v>0.15</v>
      </c>
      <c r="Y541" s="29">
        <v>0.1</v>
      </c>
    </row>
    <row r="542" spans="1:25" x14ac:dyDescent="0.25">
      <c r="A542">
        <v>305</v>
      </c>
      <c r="B542" t="s">
        <v>201</v>
      </c>
      <c r="C542" t="s">
        <v>180</v>
      </c>
      <c r="D542" s="28">
        <v>60</v>
      </c>
      <c r="E542" s="29">
        <v>0.56000000000000005</v>
      </c>
      <c r="F542" s="29">
        <v>0.51</v>
      </c>
      <c r="G542" s="29">
        <v>0.32</v>
      </c>
      <c r="H542" s="29" t="s">
        <v>42</v>
      </c>
      <c r="I542" s="29">
        <v>7.0000000000000007E-2</v>
      </c>
      <c r="J542" s="29">
        <v>0</v>
      </c>
      <c r="K542" s="29">
        <v>0</v>
      </c>
      <c r="L542" s="29">
        <v>0</v>
      </c>
      <c r="M542" s="29">
        <v>0.05</v>
      </c>
      <c r="N542" s="29">
        <v>0.05</v>
      </c>
      <c r="O542" s="29">
        <v>0.05</v>
      </c>
      <c r="P542" s="29">
        <v>0</v>
      </c>
      <c r="Q542" s="29">
        <v>0</v>
      </c>
      <c r="R542" s="29" t="s">
        <v>42</v>
      </c>
      <c r="S542" s="29">
        <v>0</v>
      </c>
      <c r="T542" s="29" t="s">
        <v>42</v>
      </c>
      <c r="U542" s="29">
        <v>0</v>
      </c>
      <c r="V542" s="29" t="s">
        <v>42</v>
      </c>
      <c r="W542" s="29">
        <v>0.33</v>
      </c>
      <c r="X542" s="29">
        <v>7.0000000000000007E-2</v>
      </c>
      <c r="Y542" s="29" t="s">
        <v>42</v>
      </c>
    </row>
    <row r="543" spans="1:25" x14ac:dyDescent="0.25">
      <c r="A543">
        <v>825</v>
      </c>
      <c r="B543" t="s">
        <v>202</v>
      </c>
      <c r="C543" t="s">
        <v>182</v>
      </c>
      <c r="D543" s="28">
        <v>60</v>
      </c>
      <c r="E543" s="29">
        <v>0.59</v>
      </c>
      <c r="F543" s="29">
        <v>0.52</v>
      </c>
      <c r="G543" s="29">
        <v>0.28000000000000003</v>
      </c>
      <c r="H543" s="29">
        <v>0</v>
      </c>
      <c r="I543" s="29">
        <v>0.05</v>
      </c>
      <c r="J543" s="29">
        <v>0</v>
      </c>
      <c r="K543" s="29">
        <v>0</v>
      </c>
      <c r="L543" s="29">
        <v>0</v>
      </c>
      <c r="M543" s="29">
        <v>0.16</v>
      </c>
      <c r="N543" s="29" t="s">
        <v>42</v>
      </c>
      <c r="O543" s="29">
        <v>0.05</v>
      </c>
      <c r="P543" s="29">
        <v>0</v>
      </c>
      <c r="Q543" s="29">
        <v>0</v>
      </c>
      <c r="R543" s="29">
        <v>7.0000000000000007E-2</v>
      </c>
      <c r="S543" s="29" t="s">
        <v>42</v>
      </c>
      <c r="T543" s="29" t="s">
        <v>42</v>
      </c>
      <c r="U543" s="29">
        <v>0</v>
      </c>
      <c r="V543" s="29">
        <v>0</v>
      </c>
      <c r="W543" s="29">
        <v>0.13</v>
      </c>
      <c r="X543" s="29">
        <v>0.23</v>
      </c>
      <c r="Y543" s="29">
        <v>0.05</v>
      </c>
    </row>
    <row r="544" spans="1:25" x14ac:dyDescent="0.25">
      <c r="A544">
        <v>351</v>
      </c>
      <c r="B544" t="s">
        <v>203</v>
      </c>
      <c r="C544" t="s">
        <v>168</v>
      </c>
      <c r="D544" s="28">
        <v>70</v>
      </c>
      <c r="E544" s="29">
        <v>0.52</v>
      </c>
      <c r="F544" s="29">
        <v>0.46</v>
      </c>
      <c r="G544" s="29">
        <v>0.4</v>
      </c>
      <c r="H544" s="29">
        <v>0</v>
      </c>
      <c r="I544" s="29" t="s">
        <v>42</v>
      </c>
      <c r="J544" s="29">
        <v>0</v>
      </c>
      <c r="K544" s="29">
        <v>0</v>
      </c>
      <c r="L544" s="29">
        <v>0</v>
      </c>
      <c r="M544" s="29" t="s">
        <v>42</v>
      </c>
      <c r="N544" s="29" t="s">
        <v>42</v>
      </c>
      <c r="O544" s="29">
        <v>0.04</v>
      </c>
      <c r="P544" s="29">
        <v>0</v>
      </c>
      <c r="Q544" s="29">
        <v>0</v>
      </c>
      <c r="R544" s="29">
        <v>0.04</v>
      </c>
      <c r="S544" s="29">
        <v>0</v>
      </c>
      <c r="T544" s="29" t="s">
        <v>42</v>
      </c>
      <c r="U544" s="29" t="s">
        <v>42</v>
      </c>
      <c r="V544" s="29" t="s">
        <v>42</v>
      </c>
      <c r="W544" s="29">
        <v>0.27</v>
      </c>
      <c r="X544" s="29">
        <v>0.19</v>
      </c>
      <c r="Y544" s="29" t="s">
        <v>42</v>
      </c>
    </row>
    <row r="545" spans="1:25" x14ac:dyDescent="0.25">
      <c r="A545">
        <v>381</v>
      </c>
      <c r="B545" t="s">
        <v>204</v>
      </c>
      <c r="C545" t="s">
        <v>170</v>
      </c>
      <c r="D545" s="28">
        <v>20</v>
      </c>
      <c r="E545" s="29">
        <v>0.56999999999999995</v>
      </c>
      <c r="F545" s="29">
        <v>0.52</v>
      </c>
      <c r="G545" s="29">
        <v>0.48</v>
      </c>
      <c r="H545" s="29">
        <v>0</v>
      </c>
      <c r="I545" s="29">
        <v>0</v>
      </c>
      <c r="J545" s="29" t="s">
        <v>42</v>
      </c>
      <c r="K545" s="29">
        <v>0</v>
      </c>
      <c r="L545" s="29">
        <v>0</v>
      </c>
      <c r="M545" s="29">
        <v>0</v>
      </c>
      <c r="N545" s="29">
        <v>0</v>
      </c>
      <c r="O545" s="29">
        <v>0</v>
      </c>
      <c r="P545" s="29">
        <v>0</v>
      </c>
      <c r="Q545" s="29">
        <v>0</v>
      </c>
      <c r="R545" s="29" t="s">
        <v>42</v>
      </c>
      <c r="S545" s="29" t="s">
        <v>42</v>
      </c>
      <c r="T545" s="29">
        <v>0</v>
      </c>
      <c r="U545" s="29">
        <v>0</v>
      </c>
      <c r="V545" s="29">
        <v>0</v>
      </c>
      <c r="W545" s="29">
        <v>0.19</v>
      </c>
      <c r="X545" s="29">
        <v>0.19</v>
      </c>
      <c r="Y545" s="29" t="s">
        <v>42</v>
      </c>
    </row>
    <row r="546" spans="1:25" x14ac:dyDescent="0.25">
      <c r="A546">
        <v>873</v>
      </c>
      <c r="B546" t="s">
        <v>205</v>
      </c>
      <c r="C546" t="s">
        <v>176</v>
      </c>
      <c r="D546" s="28">
        <v>30</v>
      </c>
      <c r="E546" s="29">
        <v>0.52</v>
      </c>
      <c r="F546" s="29">
        <v>0.41</v>
      </c>
      <c r="G546" s="29">
        <v>0.26</v>
      </c>
      <c r="H546" s="29">
        <v>0</v>
      </c>
      <c r="I546" s="29" t="s">
        <v>42</v>
      </c>
      <c r="J546" s="29">
        <v>0</v>
      </c>
      <c r="K546" s="29">
        <v>0</v>
      </c>
      <c r="L546" s="29">
        <v>0</v>
      </c>
      <c r="M546" s="29" t="s">
        <v>42</v>
      </c>
      <c r="N546" s="29">
        <v>0</v>
      </c>
      <c r="O546" s="29">
        <v>0</v>
      </c>
      <c r="P546" s="29">
        <v>0</v>
      </c>
      <c r="Q546" s="29">
        <v>0</v>
      </c>
      <c r="R546" s="29" t="s">
        <v>42</v>
      </c>
      <c r="S546" s="29" t="s">
        <v>42</v>
      </c>
      <c r="T546" s="29">
        <v>0</v>
      </c>
      <c r="U546" s="29" t="s">
        <v>42</v>
      </c>
      <c r="V546" s="29" t="s">
        <v>42</v>
      </c>
      <c r="W546" s="29">
        <v>0.19</v>
      </c>
      <c r="X546" s="29">
        <v>0.22</v>
      </c>
      <c r="Y546" s="29" t="s">
        <v>42</v>
      </c>
    </row>
    <row r="547" spans="1:25" x14ac:dyDescent="0.25">
      <c r="A547">
        <v>202</v>
      </c>
      <c r="B547" t="s">
        <v>206</v>
      </c>
      <c r="C547" t="s">
        <v>178</v>
      </c>
      <c r="D547" s="28">
        <v>30</v>
      </c>
      <c r="E547" s="29">
        <v>0.76</v>
      </c>
      <c r="F547" s="29">
        <v>0.68</v>
      </c>
      <c r="G547" s="29">
        <v>0.35</v>
      </c>
      <c r="H547" s="29">
        <v>0</v>
      </c>
      <c r="I547" s="29">
        <v>0.09</v>
      </c>
      <c r="J547" s="29">
        <v>0.09</v>
      </c>
      <c r="K547" s="29">
        <v>0</v>
      </c>
      <c r="L547" s="29">
        <v>0</v>
      </c>
      <c r="M547" s="29">
        <v>0.12</v>
      </c>
      <c r="N547" s="29" t="s">
        <v>42</v>
      </c>
      <c r="O547" s="29" t="s">
        <v>42</v>
      </c>
      <c r="P547" s="29">
        <v>0</v>
      </c>
      <c r="Q547" s="29">
        <v>0</v>
      </c>
      <c r="R547" s="29" t="s">
        <v>42</v>
      </c>
      <c r="S547" s="29">
        <v>0</v>
      </c>
      <c r="T547" s="29">
        <v>0</v>
      </c>
      <c r="U547" s="29" t="s">
        <v>42</v>
      </c>
      <c r="V547" s="29" t="s">
        <v>42</v>
      </c>
      <c r="W547" s="29">
        <v>0.09</v>
      </c>
      <c r="X547" s="29">
        <v>0.12</v>
      </c>
      <c r="Y547" s="29" t="s">
        <v>42</v>
      </c>
    </row>
    <row r="548" spans="1:25" x14ac:dyDescent="0.25">
      <c r="A548">
        <v>823</v>
      </c>
      <c r="B548" t="s">
        <v>207</v>
      </c>
      <c r="C548" t="s">
        <v>176</v>
      </c>
      <c r="D548" s="28">
        <v>30</v>
      </c>
      <c r="E548" s="29">
        <v>0.33</v>
      </c>
      <c r="F548" s="29">
        <v>0.33</v>
      </c>
      <c r="G548" s="29">
        <v>0.3</v>
      </c>
      <c r="H548" s="29">
        <v>0</v>
      </c>
      <c r="I548" s="29" t="s">
        <v>42</v>
      </c>
      <c r="J548" s="29">
        <v>0</v>
      </c>
      <c r="K548" s="29">
        <v>0</v>
      </c>
      <c r="L548" s="29">
        <v>0</v>
      </c>
      <c r="M548" s="29">
        <v>0</v>
      </c>
      <c r="N548" s="29">
        <v>0</v>
      </c>
      <c r="O548" s="29">
        <v>0</v>
      </c>
      <c r="P548" s="29">
        <v>0</v>
      </c>
      <c r="Q548" s="29">
        <v>0</v>
      </c>
      <c r="R548" s="29">
        <v>0</v>
      </c>
      <c r="S548" s="29">
        <v>0</v>
      </c>
      <c r="T548" s="29">
        <v>0</v>
      </c>
      <c r="U548" s="29">
        <v>0</v>
      </c>
      <c r="V548" s="29">
        <v>0</v>
      </c>
      <c r="W548" s="29" t="s">
        <v>42</v>
      </c>
      <c r="X548" s="29">
        <v>0.44</v>
      </c>
      <c r="Y548" s="29">
        <v>0.15</v>
      </c>
    </row>
    <row r="549" spans="1:25" x14ac:dyDescent="0.25">
      <c r="A549">
        <v>895</v>
      </c>
      <c r="B549" t="s">
        <v>208</v>
      </c>
      <c r="C549" t="s">
        <v>168</v>
      </c>
      <c r="D549" s="28">
        <v>30</v>
      </c>
      <c r="E549" s="29">
        <v>0.56999999999999995</v>
      </c>
      <c r="F549" s="29">
        <v>0.43</v>
      </c>
      <c r="G549" s="29">
        <v>0.11</v>
      </c>
      <c r="H549" s="29">
        <v>0</v>
      </c>
      <c r="I549" s="29">
        <v>0.14000000000000001</v>
      </c>
      <c r="J549" s="29" t="s">
        <v>42</v>
      </c>
      <c r="K549" s="29">
        <v>0</v>
      </c>
      <c r="L549" s="29">
        <v>0</v>
      </c>
      <c r="M549" s="29">
        <v>0.11</v>
      </c>
      <c r="N549" s="29" t="s">
        <v>42</v>
      </c>
      <c r="O549" s="29">
        <v>0.14000000000000001</v>
      </c>
      <c r="P549" s="29">
        <v>0</v>
      </c>
      <c r="Q549" s="29">
        <v>0</v>
      </c>
      <c r="R549" s="29">
        <v>0.14000000000000001</v>
      </c>
      <c r="S549" s="29" t="s">
        <v>42</v>
      </c>
      <c r="T549" s="29">
        <v>0.11</v>
      </c>
      <c r="U549" s="29">
        <v>0</v>
      </c>
      <c r="V549" s="29">
        <v>0</v>
      </c>
      <c r="W549" s="29">
        <v>0.18</v>
      </c>
      <c r="X549" s="29">
        <v>0.25</v>
      </c>
      <c r="Y549" s="29">
        <v>0</v>
      </c>
    </row>
    <row r="550" spans="1:25" x14ac:dyDescent="0.25">
      <c r="A550">
        <v>896</v>
      </c>
      <c r="B550" t="s">
        <v>209</v>
      </c>
      <c r="C550" t="s">
        <v>168</v>
      </c>
      <c r="D550" s="28">
        <v>10</v>
      </c>
      <c r="E550" s="29">
        <v>0.88</v>
      </c>
      <c r="F550" s="29">
        <v>0.88</v>
      </c>
      <c r="G550" s="29">
        <v>0.75</v>
      </c>
      <c r="H550" s="29">
        <v>0</v>
      </c>
      <c r="I550" s="29">
        <v>0</v>
      </c>
      <c r="J550" s="29">
        <v>0</v>
      </c>
      <c r="K550" s="29">
        <v>0</v>
      </c>
      <c r="L550" s="29">
        <v>0</v>
      </c>
      <c r="M550" s="29" t="s">
        <v>42</v>
      </c>
      <c r="N550" s="29">
        <v>0</v>
      </c>
      <c r="O550" s="29">
        <v>0</v>
      </c>
      <c r="P550" s="29">
        <v>0</v>
      </c>
      <c r="Q550" s="29">
        <v>0</v>
      </c>
      <c r="R550" s="29">
        <v>0</v>
      </c>
      <c r="S550" s="29">
        <v>0</v>
      </c>
      <c r="T550" s="29">
        <v>0</v>
      </c>
      <c r="U550" s="29">
        <v>0</v>
      </c>
      <c r="V550" s="29">
        <v>0</v>
      </c>
      <c r="W550" s="29">
        <v>0</v>
      </c>
      <c r="X550" s="29">
        <v>0</v>
      </c>
      <c r="Y550" s="29" t="s">
        <v>42</v>
      </c>
    </row>
    <row r="551" spans="1:25" x14ac:dyDescent="0.25">
      <c r="A551">
        <v>201</v>
      </c>
      <c r="B551" t="s">
        <v>210</v>
      </c>
      <c r="C551" t="s">
        <v>178</v>
      </c>
      <c r="D551" s="28" t="s">
        <v>355</v>
      </c>
      <c r="E551" s="29" t="s">
        <v>355</v>
      </c>
      <c r="F551" s="29" t="s">
        <v>355</v>
      </c>
      <c r="G551" s="29" t="s">
        <v>355</v>
      </c>
      <c r="H551" s="29" t="s">
        <v>355</v>
      </c>
      <c r="I551" s="29" t="s">
        <v>355</v>
      </c>
      <c r="J551" s="29" t="s">
        <v>355</v>
      </c>
      <c r="K551" s="29" t="s">
        <v>355</v>
      </c>
      <c r="L551" s="29" t="s">
        <v>355</v>
      </c>
      <c r="M551" s="29" t="s">
        <v>355</v>
      </c>
      <c r="N551" s="29" t="s">
        <v>355</v>
      </c>
      <c r="O551" s="29" t="s">
        <v>355</v>
      </c>
      <c r="P551" s="29" t="s">
        <v>355</v>
      </c>
      <c r="Q551" s="29" t="s">
        <v>355</v>
      </c>
      <c r="R551" s="29" t="s">
        <v>355</v>
      </c>
      <c r="S551" s="29" t="s">
        <v>355</v>
      </c>
      <c r="T551" s="29" t="s">
        <v>355</v>
      </c>
      <c r="U551" s="29" t="s">
        <v>355</v>
      </c>
      <c r="V551" s="29" t="s">
        <v>355</v>
      </c>
      <c r="W551" s="29" t="s">
        <v>355</v>
      </c>
      <c r="X551" s="29" t="s">
        <v>355</v>
      </c>
      <c r="Y551" s="29" t="s">
        <v>355</v>
      </c>
    </row>
    <row r="552" spans="1:25" x14ac:dyDescent="0.25">
      <c r="A552">
        <v>908</v>
      </c>
      <c r="B552" t="s">
        <v>211</v>
      </c>
      <c r="C552" t="s">
        <v>184</v>
      </c>
      <c r="D552" s="28">
        <v>30</v>
      </c>
      <c r="E552" s="29">
        <v>0.52</v>
      </c>
      <c r="F552" s="29">
        <v>0.52</v>
      </c>
      <c r="G552" s="29">
        <v>0.4</v>
      </c>
      <c r="H552" s="29">
        <v>0</v>
      </c>
      <c r="I552" s="29" t="s">
        <v>42</v>
      </c>
      <c r="J552" s="29" t="s">
        <v>42</v>
      </c>
      <c r="K552" s="29">
        <v>0</v>
      </c>
      <c r="L552" s="29">
        <v>0</v>
      </c>
      <c r="M552" s="29">
        <v>0</v>
      </c>
      <c r="N552" s="29">
        <v>0</v>
      </c>
      <c r="O552" s="29" t="s">
        <v>42</v>
      </c>
      <c r="P552" s="29">
        <v>0</v>
      </c>
      <c r="Q552" s="29">
        <v>0</v>
      </c>
      <c r="R552" s="29">
        <v>0</v>
      </c>
      <c r="S552" s="29">
        <v>0</v>
      </c>
      <c r="T552" s="29">
        <v>0</v>
      </c>
      <c r="U552" s="29">
        <v>0</v>
      </c>
      <c r="V552" s="29">
        <v>0</v>
      </c>
      <c r="W552" s="29">
        <v>0.16</v>
      </c>
      <c r="X552" s="29">
        <v>0.28000000000000003</v>
      </c>
      <c r="Y552" s="29" t="s">
        <v>42</v>
      </c>
    </row>
    <row r="553" spans="1:25" x14ac:dyDescent="0.25">
      <c r="A553">
        <v>331</v>
      </c>
      <c r="B553" t="s">
        <v>212</v>
      </c>
      <c r="C553" t="s">
        <v>174</v>
      </c>
      <c r="D553" s="28">
        <v>60</v>
      </c>
      <c r="E553" s="29">
        <v>0.52</v>
      </c>
      <c r="F553" s="29">
        <v>0.28999999999999998</v>
      </c>
      <c r="G553" s="29">
        <v>0.21</v>
      </c>
      <c r="H553" s="29">
        <v>0</v>
      </c>
      <c r="I553" s="29" t="s">
        <v>42</v>
      </c>
      <c r="J553" s="29" t="s">
        <v>42</v>
      </c>
      <c r="K553" s="29">
        <v>0</v>
      </c>
      <c r="L553" s="29">
        <v>0</v>
      </c>
      <c r="M553" s="29" t="s">
        <v>42</v>
      </c>
      <c r="N553" s="29">
        <v>0</v>
      </c>
      <c r="O553" s="29">
        <v>0</v>
      </c>
      <c r="P553" s="29">
        <v>0</v>
      </c>
      <c r="Q553" s="29">
        <v>0</v>
      </c>
      <c r="R553" s="29">
        <v>0.11</v>
      </c>
      <c r="S553" s="29">
        <v>0</v>
      </c>
      <c r="T553" s="29" t="s">
        <v>42</v>
      </c>
      <c r="U553" s="29">
        <v>7.0000000000000007E-2</v>
      </c>
      <c r="V553" s="29">
        <v>0.13</v>
      </c>
      <c r="W553" s="29">
        <v>0.23</v>
      </c>
      <c r="X553" s="29">
        <v>0.18</v>
      </c>
      <c r="Y553" s="29">
        <v>7.0000000000000007E-2</v>
      </c>
    </row>
    <row r="554" spans="1:25" x14ac:dyDescent="0.25">
      <c r="A554">
        <v>306</v>
      </c>
      <c r="B554" t="s">
        <v>213</v>
      </c>
      <c r="C554" t="s">
        <v>180</v>
      </c>
      <c r="D554" s="28">
        <v>190</v>
      </c>
      <c r="E554" s="29">
        <v>0.64</v>
      </c>
      <c r="F554" s="29">
        <v>0.63</v>
      </c>
      <c r="G554" s="29">
        <v>0.32</v>
      </c>
      <c r="H554" s="29">
        <v>0</v>
      </c>
      <c r="I554" s="29" t="s">
        <v>42</v>
      </c>
      <c r="J554" s="29">
        <v>0.03</v>
      </c>
      <c r="K554" s="29">
        <v>0.17</v>
      </c>
      <c r="L554" s="29">
        <v>0</v>
      </c>
      <c r="M554" s="29">
        <v>0.08</v>
      </c>
      <c r="N554" s="29">
        <v>0.02</v>
      </c>
      <c r="O554" s="29" t="s">
        <v>42</v>
      </c>
      <c r="P554" s="29">
        <v>0</v>
      </c>
      <c r="Q554" s="29">
        <v>0</v>
      </c>
      <c r="R554" s="29" t="s">
        <v>42</v>
      </c>
      <c r="S554" s="29" t="s">
        <v>42</v>
      </c>
      <c r="T554" s="29">
        <v>0</v>
      </c>
      <c r="U554" s="29">
        <v>0</v>
      </c>
      <c r="V554" s="29" t="s">
        <v>42</v>
      </c>
      <c r="W554" s="29">
        <v>0.18</v>
      </c>
      <c r="X554" s="29">
        <v>0.05</v>
      </c>
      <c r="Y554" s="29">
        <v>0.12</v>
      </c>
    </row>
    <row r="555" spans="1:25" x14ac:dyDescent="0.25">
      <c r="A555">
        <v>909</v>
      </c>
      <c r="B555" t="s">
        <v>214</v>
      </c>
      <c r="C555" t="s">
        <v>168</v>
      </c>
      <c r="D555" s="28">
        <v>10</v>
      </c>
      <c r="E555" s="29">
        <v>0.77</v>
      </c>
      <c r="F555" s="29">
        <v>0.62</v>
      </c>
      <c r="G555" s="29">
        <v>0.31</v>
      </c>
      <c r="H555" s="29">
        <v>0</v>
      </c>
      <c r="I555" s="29">
        <v>0</v>
      </c>
      <c r="J555" s="29">
        <v>0</v>
      </c>
      <c r="K555" s="29">
        <v>0</v>
      </c>
      <c r="L555" s="29">
        <v>0</v>
      </c>
      <c r="M555" s="29" t="s">
        <v>42</v>
      </c>
      <c r="N555" s="29">
        <v>0.23</v>
      </c>
      <c r="O555" s="29">
        <v>0</v>
      </c>
      <c r="P555" s="29">
        <v>0</v>
      </c>
      <c r="Q555" s="29">
        <v>0</v>
      </c>
      <c r="R555" s="29" t="s">
        <v>42</v>
      </c>
      <c r="S555" s="29" t="s">
        <v>42</v>
      </c>
      <c r="T555" s="29">
        <v>0</v>
      </c>
      <c r="U555" s="29">
        <v>0</v>
      </c>
      <c r="V555" s="29">
        <v>0</v>
      </c>
      <c r="W555" s="29" t="s">
        <v>42</v>
      </c>
      <c r="X555" s="29" t="s">
        <v>42</v>
      </c>
      <c r="Y555" s="29">
        <v>0</v>
      </c>
    </row>
    <row r="556" spans="1:25" x14ac:dyDescent="0.25">
      <c r="A556">
        <v>841</v>
      </c>
      <c r="B556" t="s">
        <v>215</v>
      </c>
      <c r="C556" t="s">
        <v>166</v>
      </c>
      <c r="D556" s="28">
        <v>10</v>
      </c>
      <c r="E556" s="29" t="s">
        <v>42</v>
      </c>
      <c r="F556" s="29">
        <v>0</v>
      </c>
      <c r="G556" s="29">
        <v>0</v>
      </c>
      <c r="H556" s="29">
        <v>0</v>
      </c>
      <c r="I556" s="29">
        <v>0</v>
      </c>
      <c r="J556" s="29">
        <v>0</v>
      </c>
      <c r="K556" s="29">
        <v>0</v>
      </c>
      <c r="L556" s="29">
        <v>0</v>
      </c>
      <c r="M556" s="29">
        <v>0</v>
      </c>
      <c r="N556" s="29">
        <v>0</v>
      </c>
      <c r="O556" s="29">
        <v>0</v>
      </c>
      <c r="P556" s="29">
        <v>0</v>
      </c>
      <c r="Q556" s="29">
        <v>0</v>
      </c>
      <c r="R556" s="29" t="s">
        <v>42</v>
      </c>
      <c r="S556" s="29">
        <v>0</v>
      </c>
      <c r="T556" s="29" t="s">
        <v>42</v>
      </c>
      <c r="U556" s="29">
        <v>0</v>
      </c>
      <c r="V556" s="29">
        <v>0</v>
      </c>
      <c r="W556" s="29">
        <v>0.5</v>
      </c>
      <c r="X556" s="29" t="s">
        <v>42</v>
      </c>
      <c r="Y556" s="29">
        <v>0</v>
      </c>
    </row>
    <row r="557" spans="1:25" x14ac:dyDescent="0.25">
      <c r="A557">
        <v>831</v>
      </c>
      <c r="B557" t="s">
        <v>216</v>
      </c>
      <c r="C557" t="s">
        <v>172</v>
      </c>
      <c r="D557" s="28">
        <v>110</v>
      </c>
      <c r="E557" s="29">
        <v>0.41</v>
      </c>
      <c r="F557" s="29">
        <v>0.36</v>
      </c>
      <c r="G557" s="29">
        <v>0.23</v>
      </c>
      <c r="H557" s="29">
        <v>0</v>
      </c>
      <c r="I557" s="29">
        <v>0.09</v>
      </c>
      <c r="J557" s="29" t="s">
        <v>42</v>
      </c>
      <c r="K557" s="29">
        <v>0</v>
      </c>
      <c r="L557" s="29">
        <v>0</v>
      </c>
      <c r="M557" s="29" t="s">
        <v>42</v>
      </c>
      <c r="N557" s="29">
        <v>0</v>
      </c>
      <c r="O557" s="29">
        <v>0.03</v>
      </c>
      <c r="P557" s="29">
        <v>0</v>
      </c>
      <c r="Q557" s="29">
        <v>0</v>
      </c>
      <c r="R557" s="29">
        <v>0.03</v>
      </c>
      <c r="S557" s="29" t="s">
        <v>42</v>
      </c>
      <c r="T557" s="29">
        <v>0</v>
      </c>
      <c r="U557" s="29" t="s">
        <v>42</v>
      </c>
      <c r="V557" s="29">
        <v>0.03</v>
      </c>
      <c r="W557" s="29">
        <v>0.35</v>
      </c>
      <c r="X557" s="29">
        <v>0.23</v>
      </c>
      <c r="Y557" s="29" t="s">
        <v>42</v>
      </c>
    </row>
    <row r="558" spans="1:25" x14ac:dyDescent="0.25">
      <c r="A558">
        <v>830</v>
      </c>
      <c r="B558" t="s">
        <v>217</v>
      </c>
      <c r="C558" t="s">
        <v>172</v>
      </c>
      <c r="D558" s="28">
        <v>110</v>
      </c>
      <c r="E558" s="29">
        <v>0.4</v>
      </c>
      <c r="F558" s="29">
        <v>0.28999999999999998</v>
      </c>
      <c r="G558" s="29">
        <v>0.23</v>
      </c>
      <c r="H558" s="29">
        <v>0</v>
      </c>
      <c r="I558" s="29">
        <v>0.04</v>
      </c>
      <c r="J558" s="29">
        <v>0</v>
      </c>
      <c r="K558" s="29">
        <v>0</v>
      </c>
      <c r="L558" s="29">
        <v>0</v>
      </c>
      <c r="M558" s="29" t="s">
        <v>42</v>
      </c>
      <c r="N558" s="29">
        <v>0</v>
      </c>
      <c r="O558" s="29">
        <v>0.03</v>
      </c>
      <c r="P558" s="29">
        <v>0</v>
      </c>
      <c r="Q558" s="29">
        <v>0</v>
      </c>
      <c r="R558" s="29">
        <v>0.08</v>
      </c>
      <c r="S558" s="29" t="s">
        <v>42</v>
      </c>
      <c r="T558" s="29">
        <v>0.06</v>
      </c>
      <c r="U558" s="29" t="s">
        <v>42</v>
      </c>
      <c r="V558" s="29">
        <v>0.04</v>
      </c>
      <c r="W558" s="29">
        <v>0.28000000000000003</v>
      </c>
      <c r="X558" s="29">
        <v>0.3</v>
      </c>
      <c r="Y558" s="29">
        <v>0.03</v>
      </c>
    </row>
    <row r="559" spans="1:25" x14ac:dyDescent="0.25">
      <c r="A559">
        <v>878</v>
      </c>
      <c r="B559" t="s">
        <v>218</v>
      </c>
      <c r="C559" t="s">
        <v>184</v>
      </c>
      <c r="D559" s="28">
        <v>70</v>
      </c>
      <c r="E559" s="29">
        <v>0.53</v>
      </c>
      <c r="F559" s="29">
        <v>0.46</v>
      </c>
      <c r="G559" s="29">
        <v>0.38</v>
      </c>
      <c r="H559" s="29">
        <v>0</v>
      </c>
      <c r="I559" s="29" t="s">
        <v>42</v>
      </c>
      <c r="J559" s="29">
        <v>0</v>
      </c>
      <c r="K559" s="29">
        <v>0</v>
      </c>
      <c r="L559" s="29">
        <v>0</v>
      </c>
      <c r="M559" s="29">
        <v>0.04</v>
      </c>
      <c r="N559" s="29" t="s">
        <v>42</v>
      </c>
      <c r="O559" s="29">
        <v>0.06</v>
      </c>
      <c r="P559" s="29">
        <v>0</v>
      </c>
      <c r="Q559" s="29">
        <v>0</v>
      </c>
      <c r="R559" s="29" t="s">
        <v>42</v>
      </c>
      <c r="S559" s="29" t="s">
        <v>42</v>
      </c>
      <c r="T559" s="29">
        <v>0</v>
      </c>
      <c r="U559" s="29">
        <v>0</v>
      </c>
      <c r="V559" s="29">
        <v>0.04</v>
      </c>
      <c r="W559" s="29">
        <v>0.22</v>
      </c>
      <c r="X559" s="29">
        <v>0.19</v>
      </c>
      <c r="Y559" s="29">
        <v>0.06</v>
      </c>
    </row>
    <row r="560" spans="1:25" x14ac:dyDescent="0.25">
      <c r="A560">
        <v>371</v>
      </c>
      <c r="B560" t="s">
        <v>219</v>
      </c>
      <c r="C560" t="s">
        <v>170</v>
      </c>
      <c r="D560" s="28">
        <v>60</v>
      </c>
      <c r="E560" s="29">
        <v>0.48</v>
      </c>
      <c r="F560" s="29">
        <v>0.4</v>
      </c>
      <c r="G560" s="29">
        <v>0.19</v>
      </c>
      <c r="H560" s="29">
        <v>0</v>
      </c>
      <c r="I560" s="29">
        <v>0.17</v>
      </c>
      <c r="J560" s="29">
        <v>0</v>
      </c>
      <c r="K560" s="29">
        <v>0</v>
      </c>
      <c r="L560" s="29">
        <v>0</v>
      </c>
      <c r="M560" s="29" t="s">
        <v>42</v>
      </c>
      <c r="N560" s="29">
        <v>0</v>
      </c>
      <c r="O560" s="29" t="s">
        <v>42</v>
      </c>
      <c r="P560" s="29">
        <v>0</v>
      </c>
      <c r="Q560" s="29">
        <v>0</v>
      </c>
      <c r="R560" s="29" t="s">
        <v>42</v>
      </c>
      <c r="S560" s="29">
        <v>0</v>
      </c>
      <c r="T560" s="29">
        <v>0</v>
      </c>
      <c r="U560" s="29" t="s">
        <v>42</v>
      </c>
      <c r="V560" s="29">
        <v>0.05</v>
      </c>
      <c r="W560" s="29">
        <v>0.28000000000000003</v>
      </c>
      <c r="X560" s="29">
        <v>0.16</v>
      </c>
      <c r="Y560" s="29">
        <v>0.09</v>
      </c>
    </row>
    <row r="561" spans="1:25" x14ac:dyDescent="0.25">
      <c r="A561">
        <v>835</v>
      </c>
      <c r="B561" t="s">
        <v>220</v>
      </c>
      <c r="C561" t="s">
        <v>184</v>
      </c>
      <c r="D561" s="28">
        <v>120</v>
      </c>
      <c r="E561" s="29">
        <v>0.4</v>
      </c>
      <c r="F561" s="29">
        <v>0.33</v>
      </c>
      <c r="G561" s="29">
        <v>0.27</v>
      </c>
      <c r="H561" s="29">
        <v>0</v>
      </c>
      <c r="I561" s="29" t="s">
        <v>42</v>
      </c>
      <c r="J561" s="29" t="s">
        <v>42</v>
      </c>
      <c r="K561" s="29">
        <v>0</v>
      </c>
      <c r="L561" s="29">
        <v>0</v>
      </c>
      <c r="M561" s="29" t="s">
        <v>42</v>
      </c>
      <c r="N561" s="29" t="s">
        <v>42</v>
      </c>
      <c r="O561" s="29">
        <v>0.05</v>
      </c>
      <c r="P561" s="29">
        <v>0</v>
      </c>
      <c r="Q561" s="29">
        <v>0</v>
      </c>
      <c r="R561" s="29">
        <v>0.04</v>
      </c>
      <c r="S561" s="29" t="s">
        <v>42</v>
      </c>
      <c r="T561" s="29">
        <v>0.03</v>
      </c>
      <c r="U561" s="29">
        <v>0</v>
      </c>
      <c r="V561" s="29">
        <v>0.03</v>
      </c>
      <c r="W561" s="29">
        <v>0.33</v>
      </c>
      <c r="X561" s="29">
        <v>0.24</v>
      </c>
      <c r="Y561" s="29">
        <v>0.03</v>
      </c>
    </row>
    <row r="562" spans="1:25" x14ac:dyDescent="0.25">
      <c r="A562">
        <v>332</v>
      </c>
      <c r="B562" t="s">
        <v>221</v>
      </c>
      <c r="C562" t="s">
        <v>174</v>
      </c>
      <c r="D562" s="28">
        <v>40</v>
      </c>
      <c r="E562" s="29">
        <v>0.5</v>
      </c>
      <c r="F562" s="29">
        <v>0.42</v>
      </c>
      <c r="G562" s="29">
        <v>0.34</v>
      </c>
      <c r="H562" s="29">
        <v>0</v>
      </c>
      <c r="I562" s="29" t="s">
        <v>42</v>
      </c>
      <c r="J562" s="29">
        <v>0</v>
      </c>
      <c r="K562" s="29">
        <v>0</v>
      </c>
      <c r="L562" s="29" t="s">
        <v>42</v>
      </c>
      <c r="M562" s="29" t="s">
        <v>42</v>
      </c>
      <c r="N562" s="29">
        <v>0</v>
      </c>
      <c r="O562" s="29">
        <v>0</v>
      </c>
      <c r="P562" s="29">
        <v>0</v>
      </c>
      <c r="Q562" s="29">
        <v>0</v>
      </c>
      <c r="R562" s="29">
        <v>0.08</v>
      </c>
      <c r="S562" s="29" t="s">
        <v>42</v>
      </c>
      <c r="T562" s="29" t="s">
        <v>42</v>
      </c>
      <c r="U562" s="29">
        <v>0</v>
      </c>
      <c r="V562" s="29">
        <v>0</v>
      </c>
      <c r="W562" s="29">
        <v>0.08</v>
      </c>
      <c r="X562" s="29">
        <v>0.32</v>
      </c>
      <c r="Y562" s="29">
        <v>0.11</v>
      </c>
    </row>
    <row r="563" spans="1:25" x14ac:dyDescent="0.25">
      <c r="A563">
        <v>840</v>
      </c>
      <c r="B563" t="s">
        <v>222</v>
      </c>
      <c r="C563" t="s">
        <v>166</v>
      </c>
      <c r="D563" s="28">
        <v>60</v>
      </c>
      <c r="E563" s="29">
        <v>0.56000000000000005</v>
      </c>
      <c r="F563" s="29">
        <v>0.44</v>
      </c>
      <c r="G563" s="29">
        <v>0.35</v>
      </c>
      <c r="H563" s="29">
        <v>0</v>
      </c>
      <c r="I563" s="29">
        <v>0.05</v>
      </c>
      <c r="J563" s="29">
        <v>0</v>
      </c>
      <c r="K563" s="29">
        <v>0</v>
      </c>
      <c r="L563" s="29">
        <v>0</v>
      </c>
      <c r="M563" s="29" t="s">
        <v>42</v>
      </c>
      <c r="N563" s="29" t="s">
        <v>42</v>
      </c>
      <c r="O563" s="29">
        <v>7.0000000000000007E-2</v>
      </c>
      <c r="P563" s="29">
        <v>0</v>
      </c>
      <c r="Q563" s="29">
        <v>0</v>
      </c>
      <c r="R563" s="29">
        <v>7.0000000000000007E-2</v>
      </c>
      <c r="S563" s="29">
        <v>0.05</v>
      </c>
      <c r="T563" s="29" t="s">
        <v>42</v>
      </c>
      <c r="U563" s="29">
        <v>0</v>
      </c>
      <c r="V563" s="29">
        <v>0.05</v>
      </c>
      <c r="W563" s="29">
        <v>0.2</v>
      </c>
      <c r="X563" s="29">
        <v>0.24</v>
      </c>
      <c r="Y563" s="29">
        <v>0</v>
      </c>
    </row>
    <row r="564" spans="1:25" x14ac:dyDescent="0.25">
      <c r="A564">
        <v>307</v>
      </c>
      <c r="B564" t="s">
        <v>223</v>
      </c>
      <c r="C564" t="s">
        <v>180</v>
      </c>
      <c r="D564" s="28">
        <v>80</v>
      </c>
      <c r="E564" s="29">
        <v>0.55000000000000004</v>
      </c>
      <c r="F564" s="29">
        <v>0.5</v>
      </c>
      <c r="G564" s="29">
        <v>0.28999999999999998</v>
      </c>
      <c r="H564" s="29" t="s">
        <v>42</v>
      </c>
      <c r="I564" s="29">
        <v>0.04</v>
      </c>
      <c r="J564" s="29">
        <v>7.0000000000000007E-2</v>
      </c>
      <c r="K564" s="29">
        <v>0</v>
      </c>
      <c r="L564" s="29">
        <v>0</v>
      </c>
      <c r="M564" s="29">
        <v>0.04</v>
      </c>
      <c r="N564" s="29">
        <v>0.04</v>
      </c>
      <c r="O564" s="29" t="s">
        <v>42</v>
      </c>
      <c r="P564" s="29">
        <v>0</v>
      </c>
      <c r="Q564" s="29">
        <v>0</v>
      </c>
      <c r="R564" s="29">
        <v>0.04</v>
      </c>
      <c r="S564" s="29" t="s">
        <v>42</v>
      </c>
      <c r="T564" s="29">
        <v>0</v>
      </c>
      <c r="U564" s="29" t="s">
        <v>42</v>
      </c>
      <c r="V564" s="29" t="s">
        <v>42</v>
      </c>
      <c r="W564" s="29">
        <v>0.24</v>
      </c>
      <c r="X564" s="29">
        <v>0.11</v>
      </c>
      <c r="Y564" s="29">
        <v>0.1</v>
      </c>
    </row>
    <row r="565" spans="1:25" x14ac:dyDescent="0.25">
      <c r="A565">
        <v>811</v>
      </c>
      <c r="B565" t="s">
        <v>224</v>
      </c>
      <c r="C565" t="s">
        <v>170</v>
      </c>
      <c r="D565" s="28">
        <v>50</v>
      </c>
      <c r="E565" s="29">
        <v>0.63</v>
      </c>
      <c r="F565" s="29">
        <v>0.57999999999999996</v>
      </c>
      <c r="G565" s="29">
        <v>0.56000000000000005</v>
      </c>
      <c r="H565" s="29">
        <v>0</v>
      </c>
      <c r="I565" s="29">
        <v>0</v>
      </c>
      <c r="J565" s="29">
        <v>0</v>
      </c>
      <c r="K565" s="29">
        <v>0</v>
      </c>
      <c r="L565" s="29">
        <v>0</v>
      </c>
      <c r="M565" s="29">
        <v>0</v>
      </c>
      <c r="N565" s="29" t="s">
        <v>42</v>
      </c>
      <c r="O565" s="29">
        <v>0.06</v>
      </c>
      <c r="P565" s="29">
        <v>0</v>
      </c>
      <c r="Q565" s="29">
        <v>0</v>
      </c>
      <c r="R565" s="29" t="s">
        <v>42</v>
      </c>
      <c r="S565" s="29">
        <v>0</v>
      </c>
      <c r="T565" s="29" t="s">
        <v>42</v>
      </c>
      <c r="U565" s="29">
        <v>0</v>
      </c>
      <c r="V565" s="29" t="s">
        <v>42</v>
      </c>
      <c r="W565" s="29">
        <v>0.15</v>
      </c>
      <c r="X565" s="29">
        <v>0.19</v>
      </c>
      <c r="Y565" s="29" t="s">
        <v>42</v>
      </c>
    </row>
    <row r="566" spans="1:25" x14ac:dyDescent="0.25">
      <c r="A566">
        <v>845</v>
      </c>
      <c r="B566" t="s">
        <v>225</v>
      </c>
      <c r="C566" t="s">
        <v>182</v>
      </c>
      <c r="D566" s="28">
        <v>30</v>
      </c>
      <c r="E566" s="29">
        <v>0.59</v>
      </c>
      <c r="F566" s="29">
        <v>0.56000000000000005</v>
      </c>
      <c r="G566" s="29">
        <v>0.33</v>
      </c>
      <c r="H566" s="29">
        <v>0</v>
      </c>
      <c r="I566" s="29">
        <v>0</v>
      </c>
      <c r="J566" s="29" t="s">
        <v>42</v>
      </c>
      <c r="K566" s="29">
        <v>0</v>
      </c>
      <c r="L566" s="29" t="s">
        <v>42</v>
      </c>
      <c r="M566" s="29" t="s">
        <v>42</v>
      </c>
      <c r="N566" s="29">
        <v>0</v>
      </c>
      <c r="O566" s="29">
        <v>0</v>
      </c>
      <c r="P566" s="29" t="s">
        <v>42</v>
      </c>
      <c r="Q566" s="29">
        <v>0</v>
      </c>
      <c r="R566" s="29" t="s">
        <v>42</v>
      </c>
      <c r="S566" s="29" t="s">
        <v>42</v>
      </c>
      <c r="T566" s="29">
        <v>0</v>
      </c>
      <c r="U566" s="29">
        <v>0</v>
      </c>
      <c r="V566" s="29">
        <v>0</v>
      </c>
      <c r="W566" s="29">
        <v>0</v>
      </c>
      <c r="X566" s="29">
        <v>0.41</v>
      </c>
      <c r="Y566" s="29">
        <v>0</v>
      </c>
    </row>
    <row r="567" spans="1:25" x14ac:dyDescent="0.25">
      <c r="A567">
        <v>308</v>
      </c>
      <c r="B567" t="s">
        <v>226</v>
      </c>
      <c r="C567" t="s">
        <v>180</v>
      </c>
      <c r="D567" s="28">
        <v>90</v>
      </c>
      <c r="E567" s="29">
        <v>0.67</v>
      </c>
      <c r="F567" s="29">
        <v>0.62</v>
      </c>
      <c r="G567" s="29">
        <v>0.52</v>
      </c>
      <c r="H567" s="29">
        <v>0</v>
      </c>
      <c r="I567" s="29">
        <v>0</v>
      </c>
      <c r="J567" s="29" t="s">
        <v>42</v>
      </c>
      <c r="K567" s="29" t="s">
        <v>42</v>
      </c>
      <c r="L567" s="29">
        <v>0</v>
      </c>
      <c r="M567" s="29">
        <v>0.03</v>
      </c>
      <c r="N567" s="29" t="s">
        <v>42</v>
      </c>
      <c r="O567" s="29" t="s">
        <v>42</v>
      </c>
      <c r="P567" s="29">
        <v>0</v>
      </c>
      <c r="Q567" s="29">
        <v>0</v>
      </c>
      <c r="R567" s="29" t="s">
        <v>42</v>
      </c>
      <c r="S567" s="29" t="s">
        <v>42</v>
      </c>
      <c r="T567" s="29">
        <v>0</v>
      </c>
      <c r="U567" s="29" t="s">
        <v>42</v>
      </c>
      <c r="V567" s="29">
        <v>0.03</v>
      </c>
      <c r="W567" s="29">
        <v>0.11</v>
      </c>
      <c r="X567" s="29">
        <v>7.0000000000000007E-2</v>
      </c>
      <c r="Y567" s="29">
        <v>0.15</v>
      </c>
    </row>
    <row r="568" spans="1:25" x14ac:dyDescent="0.25">
      <c r="A568">
        <v>881</v>
      </c>
      <c r="B568" t="s">
        <v>227</v>
      </c>
      <c r="C568" t="s">
        <v>176</v>
      </c>
      <c r="D568" s="28">
        <v>130</v>
      </c>
      <c r="E568" s="29">
        <v>0.48</v>
      </c>
      <c r="F568" s="29">
        <v>0.41</v>
      </c>
      <c r="G568" s="29">
        <v>0.2</v>
      </c>
      <c r="H568" s="29">
        <v>0</v>
      </c>
      <c r="I568" s="29">
        <v>0.05</v>
      </c>
      <c r="J568" s="29">
        <v>0.03</v>
      </c>
      <c r="K568" s="29">
        <v>0.06</v>
      </c>
      <c r="L568" s="29">
        <v>0</v>
      </c>
      <c r="M568" s="29">
        <v>0.05</v>
      </c>
      <c r="N568" s="29" t="s">
        <v>42</v>
      </c>
      <c r="O568" s="29" t="s">
        <v>42</v>
      </c>
      <c r="P568" s="29">
        <v>0</v>
      </c>
      <c r="Q568" s="29">
        <v>0</v>
      </c>
      <c r="R568" s="29">
        <v>0.04</v>
      </c>
      <c r="S568" s="29">
        <v>0.03</v>
      </c>
      <c r="T568" s="29" t="s">
        <v>42</v>
      </c>
      <c r="U568" s="29">
        <v>0</v>
      </c>
      <c r="V568" s="29">
        <v>0.03</v>
      </c>
      <c r="W568" s="29">
        <v>0.16</v>
      </c>
      <c r="X568" s="29">
        <v>0.27</v>
      </c>
      <c r="Y568" s="29">
        <v>0.09</v>
      </c>
    </row>
    <row r="569" spans="1:25" x14ac:dyDescent="0.25">
      <c r="A569">
        <v>390</v>
      </c>
      <c r="B569" t="s">
        <v>228</v>
      </c>
      <c r="C569" t="s">
        <v>166</v>
      </c>
      <c r="D569" s="28">
        <v>40</v>
      </c>
      <c r="E569" s="29">
        <v>0.55000000000000004</v>
      </c>
      <c r="F569" s="29">
        <v>0.52</v>
      </c>
      <c r="G569" s="29">
        <v>0.34</v>
      </c>
      <c r="H569" s="29">
        <v>0</v>
      </c>
      <c r="I569" s="29" t="s">
        <v>42</v>
      </c>
      <c r="J569" s="29">
        <v>0</v>
      </c>
      <c r="K569" s="29">
        <v>0</v>
      </c>
      <c r="L569" s="29">
        <v>0</v>
      </c>
      <c r="M569" s="29">
        <v>0.14000000000000001</v>
      </c>
      <c r="N569" s="29">
        <v>0</v>
      </c>
      <c r="O569" s="29" t="s">
        <v>42</v>
      </c>
      <c r="P569" s="29">
        <v>0</v>
      </c>
      <c r="Q569" s="29">
        <v>0</v>
      </c>
      <c r="R569" s="29">
        <v>0</v>
      </c>
      <c r="S569" s="29">
        <v>0</v>
      </c>
      <c r="T569" s="29">
        <v>0</v>
      </c>
      <c r="U569" s="29">
        <v>0</v>
      </c>
      <c r="V569" s="29" t="s">
        <v>42</v>
      </c>
      <c r="W569" s="29">
        <v>0.16</v>
      </c>
      <c r="X569" s="29">
        <v>0.23</v>
      </c>
      <c r="Y569" s="29">
        <v>7.0000000000000007E-2</v>
      </c>
    </row>
    <row r="570" spans="1:25" x14ac:dyDescent="0.25">
      <c r="A570">
        <v>916</v>
      </c>
      <c r="B570" t="s">
        <v>229</v>
      </c>
      <c r="C570" t="s">
        <v>184</v>
      </c>
      <c r="D570" s="28">
        <v>90</v>
      </c>
      <c r="E570" s="29">
        <v>0.48</v>
      </c>
      <c r="F570" s="29">
        <v>0.42</v>
      </c>
      <c r="G570" s="29">
        <v>0.26</v>
      </c>
      <c r="H570" s="29">
        <v>0</v>
      </c>
      <c r="I570" s="29">
        <v>0.12</v>
      </c>
      <c r="J570" s="29" t="s">
        <v>42</v>
      </c>
      <c r="K570" s="29" t="s">
        <v>42</v>
      </c>
      <c r="L570" s="29">
        <v>0</v>
      </c>
      <c r="M570" s="29" t="s">
        <v>42</v>
      </c>
      <c r="N570" s="29" t="s">
        <v>42</v>
      </c>
      <c r="O570" s="29" t="s">
        <v>42</v>
      </c>
      <c r="P570" s="29">
        <v>0</v>
      </c>
      <c r="Q570" s="29">
        <v>0</v>
      </c>
      <c r="R570" s="29">
        <v>0.06</v>
      </c>
      <c r="S570" s="29">
        <v>0.06</v>
      </c>
      <c r="T570" s="29">
        <v>0</v>
      </c>
      <c r="U570" s="29">
        <v>0</v>
      </c>
      <c r="V570" s="29">
        <v>0</v>
      </c>
      <c r="W570" s="29">
        <v>0.21</v>
      </c>
      <c r="X570" s="29">
        <v>0.24</v>
      </c>
      <c r="Y570" s="29">
        <v>7.0000000000000007E-2</v>
      </c>
    </row>
    <row r="571" spans="1:25" x14ac:dyDescent="0.25">
      <c r="A571">
        <v>203</v>
      </c>
      <c r="B571" t="s">
        <v>230</v>
      </c>
      <c r="C571" t="s">
        <v>180</v>
      </c>
      <c r="D571" s="28">
        <v>70</v>
      </c>
      <c r="E571" s="29">
        <v>0.54</v>
      </c>
      <c r="F571" s="29">
        <v>0.51</v>
      </c>
      <c r="G571" s="29">
        <v>0.3</v>
      </c>
      <c r="H571" s="29">
        <v>0</v>
      </c>
      <c r="I571" s="29" t="s">
        <v>42</v>
      </c>
      <c r="J571" s="29">
        <v>0.14000000000000001</v>
      </c>
      <c r="K571" s="29">
        <v>0</v>
      </c>
      <c r="L571" s="29">
        <v>0</v>
      </c>
      <c r="M571" s="29">
        <v>0.04</v>
      </c>
      <c r="N571" s="29">
        <v>0</v>
      </c>
      <c r="O571" s="29" t="s">
        <v>42</v>
      </c>
      <c r="P571" s="29">
        <v>0</v>
      </c>
      <c r="Q571" s="29">
        <v>0</v>
      </c>
      <c r="R571" s="29" t="s">
        <v>42</v>
      </c>
      <c r="S571" s="29" t="s">
        <v>42</v>
      </c>
      <c r="T571" s="29">
        <v>0</v>
      </c>
      <c r="U571" s="29">
        <v>0</v>
      </c>
      <c r="V571" s="29" t="s">
        <v>42</v>
      </c>
      <c r="W571" s="29">
        <v>0.24</v>
      </c>
      <c r="X571" s="29">
        <v>0.17</v>
      </c>
      <c r="Y571" s="29">
        <v>0.06</v>
      </c>
    </row>
    <row r="572" spans="1:25" x14ac:dyDescent="0.25">
      <c r="A572">
        <v>204</v>
      </c>
      <c r="B572" t="s">
        <v>231</v>
      </c>
      <c r="C572" t="s">
        <v>178</v>
      </c>
      <c r="D572" s="28">
        <v>120</v>
      </c>
      <c r="E572" s="29">
        <v>0.63</v>
      </c>
      <c r="F572" s="29">
        <v>0.6</v>
      </c>
      <c r="G572" s="29">
        <v>0.19</v>
      </c>
      <c r="H572" s="29">
        <v>0</v>
      </c>
      <c r="I572" s="29">
        <v>0.09</v>
      </c>
      <c r="J572" s="29" t="s">
        <v>42</v>
      </c>
      <c r="K572" s="29">
        <v>0.1</v>
      </c>
      <c r="L572" s="29">
        <v>0</v>
      </c>
      <c r="M572" s="29">
        <v>0.21</v>
      </c>
      <c r="N572" s="29" t="s">
        <v>42</v>
      </c>
      <c r="O572" s="29">
        <v>0.03</v>
      </c>
      <c r="P572" s="29">
        <v>0</v>
      </c>
      <c r="Q572" s="29">
        <v>0</v>
      </c>
      <c r="R572" s="29">
        <v>0</v>
      </c>
      <c r="S572" s="29">
        <v>0</v>
      </c>
      <c r="T572" s="29">
        <v>0</v>
      </c>
      <c r="U572" s="29">
        <v>0</v>
      </c>
      <c r="V572" s="29">
        <v>0.03</v>
      </c>
      <c r="W572" s="29">
        <v>0.13</v>
      </c>
      <c r="X572" s="29">
        <v>7.0000000000000007E-2</v>
      </c>
      <c r="Y572" s="29">
        <v>0.17</v>
      </c>
    </row>
    <row r="573" spans="1:25" x14ac:dyDescent="0.25">
      <c r="A573">
        <v>876</v>
      </c>
      <c r="B573" t="s">
        <v>232</v>
      </c>
      <c r="C573" t="s">
        <v>168</v>
      </c>
      <c r="D573" s="28">
        <v>20</v>
      </c>
      <c r="E573" s="29">
        <v>0.53</v>
      </c>
      <c r="F573" s="29">
        <v>0.41</v>
      </c>
      <c r="G573" s="29">
        <v>0.24</v>
      </c>
      <c r="H573" s="29">
        <v>0</v>
      </c>
      <c r="I573" s="29">
        <v>0</v>
      </c>
      <c r="J573" s="29">
        <v>0.18</v>
      </c>
      <c r="K573" s="29">
        <v>0</v>
      </c>
      <c r="L573" s="29">
        <v>0</v>
      </c>
      <c r="M573" s="29">
        <v>0</v>
      </c>
      <c r="N573" s="29">
        <v>0</v>
      </c>
      <c r="O573" s="29">
        <v>0</v>
      </c>
      <c r="P573" s="29">
        <v>0</v>
      </c>
      <c r="Q573" s="29">
        <v>0</v>
      </c>
      <c r="R573" s="29" t="s">
        <v>42</v>
      </c>
      <c r="S573" s="29">
        <v>0</v>
      </c>
      <c r="T573" s="29">
        <v>0</v>
      </c>
      <c r="U573" s="29" t="s">
        <v>42</v>
      </c>
      <c r="V573" s="29" t="s">
        <v>42</v>
      </c>
      <c r="W573" s="29">
        <v>0.24</v>
      </c>
      <c r="X573" s="29">
        <v>0.24</v>
      </c>
      <c r="Y573" s="29">
        <v>0</v>
      </c>
    </row>
    <row r="574" spans="1:25" x14ac:dyDescent="0.25">
      <c r="A574">
        <v>205</v>
      </c>
      <c r="B574" t="s">
        <v>233</v>
      </c>
      <c r="C574" t="s">
        <v>178</v>
      </c>
      <c r="D574" s="28">
        <v>70</v>
      </c>
      <c r="E574" s="29">
        <v>0.4</v>
      </c>
      <c r="F574" s="29">
        <v>0.39</v>
      </c>
      <c r="G574" s="29">
        <v>0.28999999999999998</v>
      </c>
      <c r="H574" s="29">
        <v>0</v>
      </c>
      <c r="I574" s="29" t="s">
        <v>42</v>
      </c>
      <c r="J574" s="29">
        <v>0.06</v>
      </c>
      <c r="K574" s="29">
        <v>0</v>
      </c>
      <c r="L574" s="29">
        <v>0</v>
      </c>
      <c r="M574" s="29">
        <v>0</v>
      </c>
      <c r="N574" s="29" t="s">
        <v>42</v>
      </c>
      <c r="O574" s="29">
        <v>0</v>
      </c>
      <c r="P574" s="29">
        <v>0</v>
      </c>
      <c r="Q574" s="29">
        <v>0</v>
      </c>
      <c r="R574" s="29" t="s">
        <v>42</v>
      </c>
      <c r="S574" s="29" t="s">
        <v>42</v>
      </c>
      <c r="T574" s="29">
        <v>0</v>
      </c>
      <c r="U574" s="29">
        <v>0</v>
      </c>
      <c r="V574" s="29">
        <v>0</v>
      </c>
      <c r="W574" s="29">
        <v>0.31</v>
      </c>
      <c r="X574" s="29">
        <v>0.14000000000000001</v>
      </c>
      <c r="Y574" s="29">
        <v>0.14000000000000001</v>
      </c>
    </row>
    <row r="575" spans="1:25" x14ac:dyDescent="0.25">
      <c r="A575">
        <v>850</v>
      </c>
      <c r="B575" t="s">
        <v>234</v>
      </c>
      <c r="C575" t="s">
        <v>182</v>
      </c>
      <c r="D575" s="28">
        <v>110</v>
      </c>
      <c r="E575" s="29">
        <v>0.56000000000000005</v>
      </c>
      <c r="F575" s="29">
        <v>0.51</v>
      </c>
      <c r="G575" s="29">
        <v>0.31</v>
      </c>
      <c r="H575" s="29" t="s">
        <v>42</v>
      </c>
      <c r="I575" s="29">
        <v>0.05</v>
      </c>
      <c r="J575" s="29">
        <v>0</v>
      </c>
      <c r="K575" s="29">
        <v>0.06</v>
      </c>
      <c r="L575" s="29" t="s">
        <v>42</v>
      </c>
      <c r="M575" s="29">
        <v>0.08</v>
      </c>
      <c r="N575" s="29">
        <v>0</v>
      </c>
      <c r="O575" s="29">
        <v>0.03</v>
      </c>
      <c r="P575" s="29">
        <v>0</v>
      </c>
      <c r="Q575" s="29">
        <v>0</v>
      </c>
      <c r="R575" s="29">
        <v>0.04</v>
      </c>
      <c r="S575" s="29">
        <v>0.04</v>
      </c>
      <c r="T575" s="29">
        <v>0</v>
      </c>
      <c r="U575" s="29">
        <v>0</v>
      </c>
      <c r="V575" s="29" t="s">
        <v>42</v>
      </c>
      <c r="W575" s="29">
        <v>0.17</v>
      </c>
      <c r="X575" s="29">
        <v>0.21</v>
      </c>
      <c r="Y575" s="29">
        <v>7.0000000000000007E-2</v>
      </c>
    </row>
    <row r="576" spans="1:25" x14ac:dyDescent="0.25">
      <c r="A576">
        <v>309</v>
      </c>
      <c r="B576" t="s">
        <v>235</v>
      </c>
      <c r="C576" t="s">
        <v>178</v>
      </c>
      <c r="D576" s="28">
        <v>90</v>
      </c>
      <c r="E576" s="29">
        <v>0.63</v>
      </c>
      <c r="F576" s="29">
        <v>0.62</v>
      </c>
      <c r="G576" s="29">
        <v>0.4</v>
      </c>
      <c r="H576" s="29">
        <v>0</v>
      </c>
      <c r="I576" s="29">
        <v>0.09</v>
      </c>
      <c r="J576" s="29" t="s">
        <v>42</v>
      </c>
      <c r="K576" s="29" t="s">
        <v>42</v>
      </c>
      <c r="L576" s="29">
        <v>0</v>
      </c>
      <c r="M576" s="29">
        <v>0.06</v>
      </c>
      <c r="N576" s="29">
        <v>0.03</v>
      </c>
      <c r="O576" s="29">
        <v>0.03</v>
      </c>
      <c r="P576" s="29">
        <v>0</v>
      </c>
      <c r="Q576" s="29">
        <v>0</v>
      </c>
      <c r="R576" s="29">
        <v>0</v>
      </c>
      <c r="S576" s="29">
        <v>0</v>
      </c>
      <c r="T576" s="29">
        <v>0</v>
      </c>
      <c r="U576" s="29">
        <v>0</v>
      </c>
      <c r="V576" s="29" t="s">
        <v>42</v>
      </c>
      <c r="W576" s="29">
        <v>0.14000000000000001</v>
      </c>
      <c r="X576" s="29">
        <v>0.09</v>
      </c>
      <c r="Y576" s="29">
        <v>0.13</v>
      </c>
    </row>
    <row r="577" spans="1:25" x14ac:dyDescent="0.25">
      <c r="A577">
        <v>310</v>
      </c>
      <c r="B577" t="s">
        <v>236</v>
      </c>
      <c r="C577" t="s">
        <v>180</v>
      </c>
      <c r="D577" s="28">
        <v>50</v>
      </c>
      <c r="E577" s="29">
        <v>0.54</v>
      </c>
      <c r="F577" s="29">
        <v>0.54</v>
      </c>
      <c r="G577" s="29">
        <v>0.4</v>
      </c>
      <c r="H577" s="29">
        <v>0</v>
      </c>
      <c r="I577" s="29" t="s">
        <v>42</v>
      </c>
      <c r="J577" s="29">
        <v>0</v>
      </c>
      <c r="K577" s="29">
        <v>0</v>
      </c>
      <c r="L577" s="29">
        <v>0</v>
      </c>
      <c r="M577" s="29">
        <v>0.08</v>
      </c>
      <c r="N577" s="29" t="s">
        <v>42</v>
      </c>
      <c r="O577" s="29" t="s">
        <v>42</v>
      </c>
      <c r="P577" s="29">
        <v>0</v>
      </c>
      <c r="Q577" s="29">
        <v>0</v>
      </c>
      <c r="R577" s="29">
        <v>0</v>
      </c>
      <c r="S577" s="29">
        <v>0</v>
      </c>
      <c r="T577" s="29">
        <v>0</v>
      </c>
      <c r="U577" s="29">
        <v>0</v>
      </c>
      <c r="V577" s="29">
        <v>0</v>
      </c>
      <c r="W577" s="29">
        <v>0.21</v>
      </c>
      <c r="X577" s="29">
        <v>0.15</v>
      </c>
      <c r="Y577" s="29">
        <v>0.1</v>
      </c>
    </row>
    <row r="578" spans="1:25" x14ac:dyDescent="0.25">
      <c r="A578">
        <v>805</v>
      </c>
      <c r="B578" t="s">
        <v>237</v>
      </c>
      <c r="C578" t="s">
        <v>166</v>
      </c>
      <c r="D578" s="28">
        <v>10</v>
      </c>
      <c r="E578" s="29">
        <v>0.5</v>
      </c>
      <c r="F578" s="29">
        <v>0.5</v>
      </c>
      <c r="G578" s="29">
        <v>0.5</v>
      </c>
      <c r="H578" s="29">
        <v>0</v>
      </c>
      <c r="I578" s="29">
        <v>0</v>
      </c>
      <c r="J578" s="29">
        <v>0</v>
      </c>
      <c r="K578" s="29">
        <v>0</v>
      </c>
      <c r="L578" s="29">
        <v>0</v>
      </c>
      <c r="M578" s="29">
        <v>0</v>
      </c>
      <c r="N578" s="29">
        <v>0</v>
      </c>
      <c r="O578" s="29">
        <v>0</v>
      </c>
      <c r="P578" s="29">
        <v>0</v>
      </c>
      <c r="Q578" s="29">
        <v>0</v>
      </c>
      <c r="R578" s="29">
        <v>0</v>
      </c>
      <c r="S578" s="29">
        <v>0</v>
      </c>
      <c r="T578" s="29">
        <v>0</v>
      </c>
      <c r="U578" s="29">
        <v>0</v>
      </c>
      <c r="V578" s="29">
        <v>0</v>
      </c>
      <c r="W578" s="29" t="s">
        <v>42</v>
      </c>
      <c r="X578" s="29">
        <v>0</v>
      </c>
      <c r="Y578" s="29" t="s">
        <v>42</v>
      </c>
    </row>
    <row r="579" spans="1:25" x14ac:dyDescent="0.25">
      <c r="A579">
        <v>311</v>
      </c>
      <c r="B579" t="s">
        <v>238</v>
      </c>
      <c r="C579" t="s">
        <v>180</v>
      </c>
      <c r="D579" s="28">
        <v>100</v>
      </c>
      <c r="E579" s="29">
        <v>0.5</v>
      </c>
      <c r="F579" s="29">
        <v>0.45</v>
      </c>
      <c r="G579" s="29">
        <v>0.39</v>
      </c>
      <c r="H579" s="29">
        <v>0</v>
      </c>
      <c r="I579" s="29">
        <v>0.03</v>
      </c>
      <c r="J579" s="29">
        <v>0</v>
      </c>
      <c r="K579" s="29" t="s">
        <v>42</v>
      </c>
      <c r="L579" s="29">
        <v>0</v>
      </c>
      <c r="M579" s="29" t="s">
        <v>42</v>
      </c>
      <c r="N579" s="29">
        <v>0</v>
      </c>
      <c r="O579" s="29">
        <v>0.04</v>
      </c>
      <c r="P579" s="29">
        <v>0</v>
      </c>
      <c r="Q579" s="29">
        <v>0</v>
      </c>
      <c r="R579" s="29">
        <v>0.03</v>
      </c>
      <c r="S579" s="29">
        <v>0.03</v>
      </c>
      <c r="T579" s="29">
        <v>0</v>
      </c>
      <c r="U579" s="29">
        <v>0</v>
      </c>
      <c r="V579" s="29" t="s">
        <v>42</v>
      </c>
      <c r="W579" s="29">
        <v>0.23</v>
      </c>
      <c r="X579" s="29">
        <v>0.17</v>
      </c>
      <c r="Y579" s="29">
        <v>0.1</v>
      </c>
    </row>
    <row r="580" spans="1:25" x14ac:dyDescent="0.25">
      <c r="A580">
        <v>884</v>
      </c>
      <c r="B580" t="s">
        <v>239</v>
      </c>
      <c r="C580" t="s">
        <v>174</v>
      </c>
      <c r="D580" s="28">
        <v>30</v>
      </c>
      <c r="E580" s="29">
        <v>0.57999999999999996</v>
      </c>
      <c r="F580" s="29">
        <v>0.5</v>
      </c>
      <c r="G580" s="29">
        <v>0.27</v>
      </c>
      <c r="H580" s="29">
        <v>0</v>
      </c>
      <c r="I580" s="29">
        <v>0.15</v>
      </c>
      <c r="J580" s="29" t="s">
        <v>42</v>
      </c>
      <c r="K580" s="29">
        <v>0</v>
      </c>
      <c r="L580" s="29">
        <v>0</v>
      </c>
      <c r="M580" s="29" t="s">
        <v>42</v>
      </c>
      <c r="N580" s="29">
        <v>0</v>
      </c>
      <c r="O580" s="29" t="s">
        <v>42</v>
      </c>
      <c r="P580" s="29">
        <v>0</v>
      </c>
      <c r="Q580" s="29">
        <v>0</v>
      </c>
      <c r="R580" s="29">
        <v>0</v>
      </c>
      <c r="S580" s="29">
        <v>0</v>
      </c>
      <c r="T580" s="29">
        <v>0</v>
      </c>
      <c r="U580" s="29">
        <v>0</v>
      </c>
      <c r="V580" s="29" t="s">
        <v>42</v>
      </c>
      <c r="W580" s="29" t="s">
        <v>42</v>
      </c>
      <c r="X580" s="29">
        <v>0.31</v>
      </c>
      <c r="Y580" s="29" t="s">
        <v>42</v>
      </c>
    </row>
    <row r="581" spans="1:25" x14ac:dyDescent="0.25">
      <c r="A581">
        <v>919</v>
      </c>
      <c r="B581" t="s">
        <v>240</v>
      </c>
      <c r="C581" t="s">
        <v>176</v>
      </c>
      <c r="D581" s="28">
        <v>220</v>
      </c>
      <c r="E581" s="29">
        <v>0.56999999999999995</v>
      </c>
      <c r="F581" s="29">
        <v>0.5</v>
      </c>
      <c r="G581" s="29">
        <v>0.36</v>
      </c>
      <c r="H581" s="29" t="s">
        <v>42</v>
      </c>
      <c r="I581" s="29">
        <v>0.04</v>
      </c>
      <c r="J581" s="29">
        <v>0.01</v>
      </c>
      <c r="K581" s="29" t="s">
        <v>42</v>
      </c>
      <c r="L581" s="29">
        <v>0</v>
      </c>
      <c r="M581" s="29">
        <v>0.06</v>
      </c>
      <c r="N581" s="29" t="s">
        <v>42</v>
      </c>
      <c r="O581" s="29">
        <v>0.05</v>
      </c>
      <c r="P581" s="29">
        <v>0</v>
      </c>
      <c r="Q581" s="29">
        <v>0</v>
      </c>
      <c r="R581" s="29">
        <v>0.06</v>
      </c>
      <c r="S581" s="29">
        <v>0.02</v>
      </c>
      <c r="T581" s="29">
        <v>0.04</v>
      </c>
      <c r="U581" s="29">
        <v>0</v>
      </c>
      <c r="V581" s="29">
        <v>0.02</v>
      </c>
      <c r="W581" s="29">
        <v>0.23</v>
      </c>
      <c r="X581" s="29">
        <v>0.15</v>
      </c>
      <c r="Y581" s="29">
        <v>0.05</v>
      </c>
    </row>
    <row r="582" spans="1:25" x14ac:dyDescent="0.25">
      <c r="A582">
        <v>312</v>
      </c>
      <c r="B582" t="s">
        <v>241</v>
      </c>
      <c r="C582" t="s">
        <v>180</v>
      </c>
      <c r="D582" s="28">
        <v>80</v>
      </c>
      <c r="E582" s="29">
        <v>0.62</v>
      </c>
      <c r="F582" s="29">
        <v>0.56999999999999995</v>
      </c>
      <c r="G582" s="29">
        <v>0.52</v>
      </c>
      <c r="H582" s="29">
        <v>0</v>
      </c>
      <c r="I582" s="29">
        <v>0</v>
      </c>
      <c r="J582" s="29" t="s">
        <v>42</v>
      </c>
      <c r="K582" s="29">
        <v>0</v>
      </c>
      <c r="L582" s="29">
        <v>0</v>
      </c>
      <c r="M582" s="29" t="s">
        <v>42</v>
      </c>
      <c r="N582" s="29" t="s">
        <v>42</v>
      </c>
      <c r="O582" s="29" t="s">
        <v>42</v>
      </c>
      <c r="P582" s="29">
        <v>0</v>
      </c>
      <c r="Q582" s="29">
        <v>0</v>
      </c>
      <c r="R582" s="29" t="s">
        <v>42</v>
      </c>
      <c r="S582" s="29" t="s">
        <v>42</v>
      </c>
      <c r="T582" s="29">
        <v>0</v>
      </c>
      <c r="U582" s="29">
        <v>0</v>
      </c>
      <c r="V582" s="29" t="s">
        <v>42</v>
      </c>
      <c r="W582" s="29">
        <v>0.13</v>
      </c>
      <c r="X582" s="29">
        <v>0.04</v>
      </c>
      <c r="Y582" s="29">
        <v>0.21</v>
      </c>
    </row>
    <row r="583" spans="1:25" x14ac:dyDescent="0.25">
      <c r="A583">
        <v>313</v>
      </c>
      <c r="B583" t="s">
        <v>242</v>
      </c>
      <c r="C583" t="s">
        <v>180</v>
      </c>
      <c r="D583" s="28">
        <v>80</v>
      </c>
      <c r="E583" s="29">
        <v>0.4</v>
      </c>
      <c r="F583" s="29">
        <v>0.37</v>
      </c>
      <c r="G583" s="29">
        <v>0.28000000000000003</v>
      </c>
      <c r="H583" s="29">
        <v>0</v>
      </c>
      <c r="I583" s="29" t="s">
        <v>42</v>
      </c>
      <c r="J583" s="29" t="s">
        <v>42</v>
      </c>
      <c r="K583" s="29">
        <v>0</v>
      </c>
      <c r="L583" s="29">
        <v>0</v>
      </c>
      <c r="M583" s="29">
        <v>0.05</v>
      </c>
      <c r="N583" s="29">
        <v>0</v>
      </c>
      <c r="O583" s="29" t="s">
        <v>42</v>
      </c>
      <c r="P583" s="29">
        <v>0</v>
      </c>
      <c r="Q583" s="29">
        <v>0</v>
      </c>
      <c r="R583" s="29" t="s">
        <v>42</v>
      </c>
      <c r="S583" s="29" t="s">
        <v>42</v>
      </c>
      <c r="T583" s="29">
        <v>0</v>
      </c>
      <c r="U583" s="29" t="s">
        <v>42</v>
      </c>
      <c r="V583" s="29">
        <v>0</v>
      </c>
      <c r="W583" s="29">
        <v>0.22</v>
      </c>
      <c r="X583" s="29">
        <v>0.19</v>
      </c>
      <c r="Y583" s="29">
        <v>0.19</v>
      </c>
    </row>
    <row r="584" spans="1:25" x14ac:dyDescent="0.25">
      <c r="A584">
        <v>921</v>
      </c>
      <c r="B584" t="s">
        <v>243</v>
      </c>
      <c r="C584" t="s">
        <v>182</v>
      </c>
      <c r="D584" s="28">
        <v>10</v>
      </c>
      <c r="E584" s="29" t="s">
        <v>42</v>
      </c>
      <c r="F584" s="29">
        <v>0</v>
      </c>
      <c r="G584" s="29">
        <v>0</v>
      </c>
      <c r="H584" s="29">
        <v>0</v>
      </c>
      <c r="I584" s="29">
        <v>0</v>
      </c>
      <c r="J584" s="29">
        <v>0</v>
      </c>
      <c r="K584" s="29">
        <v>0</v>
      </c>
      <c r="L584" s="29">
        <v>0</v>
      </c>
      <c r="M584" s="29">
        <v>0</v>
      </c>
      <c r="N584" s="29">
        <v>0</v>
      </c>
      <c r="O584" s="29">
        <v>0</v>
      </c>
      <c r="P584" s="29">
        <v>0</v>
      </c>
      <c r="Q584" s="29">
        <v>0</v>
      </c>
      <c r="R584" s="29">
        <v>0</v>
      </c>
      <c r="S584" s="29">
        <v>0</v>
      </c>
      <c r="T584" s="29">
        <v>0</v>
      </c>
      <c r="U584" s="29">
        <v>0</v>
      </c>
      <c r="V584" s="29" t="s">
        <v>42</v>
      </c>
      <c r="W584" s="29" t="s">
        <v>42</v>
      </c>
      <c r="X584" s="29">
        <v>0.5</v>
      </c>
      <c r="Y584" s="29">
        <v>0</v>
      </c>
    </row>
    <row r="585" spans="1:25" x14ac:dyDescent="0.25">
      <c r="A585">
        <v>420</v>
      </c>
      <c r="B585" t="s">
        <v>244</v>
      </c>
      <c r="C585" t="s">
        <v>184</v>
      </c>
      <c r="D585" s="28" t="s">
        <v>355</v>
      </c>
      <c r="E585" s="29" t="s">
        <v>355</v>
      </c>
      <c r="F585" s="29" t="s">
        <v>355</v>
      </c>
      <c r="G585" s="29" t="s">
        <v>355</v>
      </c>
      <c r="H585" s="29" t="s">
        <v>355</v>
      </c>
      <c r="I585" s="29" t="s">
        <v>355</v>
      </c>
      <c r="J585" s="29" t="s">
        <v>355</v>
      </c>
      <c r="K585" s="29" t="s">
        <v>355</v>
      </c>
      <c r="L585" s="29" t="s">
        <v>355</v>
      </c>
      <c r="M585" s="29" t="s">
        <v>355</v>
      </c>
      <c r="N585" s="29" t="s">
        <v>355</v>
      </c>
      <c r="O585" s="29" t="s">
        <v>355</v>
      </c>
      <c r="P585" s="29" t="s">
        <v>355</v>
      </c>
      <c r="Q585" s="29" t="s">
        <v>355</v>
      </c>
      <c r="R585" s="29" t="s">
        <v>355</v>
      </c>
      <c r="S585" s="29" t="s">
        <v>355</v>
      </c>
      <c r="T585" s="29" t="s">
        <v>355</v>
      </c>
      <c r="U585" s="29" t="s">
        <v>355</v>
      </c>
      <c r="V585" s="29" t="s">
        <v>355</v>
      </c>
      <c r="W585" s="29" t="s">
        <v>355</v>
      </c>
      <c r="X585" s="29" t="s">
        <v>355</v>
      </c>
      <c r="Y585" s="29" t="s">
        <v>355</v>
      </c>
    </row>
    <row r="586" spans="1:25" x14ac:dyDescent="0.25">
      <c r="A586">
        <v>206</v>
      </c>
      <c r="B586" t="s">
        <v>245</v>
      </c>
      <c r="C586" t="s">
        <v>178</v>
      </c>
      <c r="D586" s="28">
        <v>150</v>
      </c>
      <c r="E586" s="29">
        <v>0.56999999999999995</v>
      </c>
      <c r="F586" s="29">
        <v>0.5</v>
      </c>
      <c r="G586" s="29">
        <v>0.31</v>
      </c>
      <c r="H586" s="29">
        <v>0</v>
      </c>
      <c r="I586" s="29">
        <v>0.08</v>
      </c>
      <c r="J586" s="29" t="s">
        <v>42</v>
      </c>
      <c r="K586" s="29">
        <v>0.04</v>
      </c>
      <c r="L586" s="29">
        <v>0</v>
      </c>
      <c r="M586" s="29">
        <v>0.05</v>
      </c>
      <c r="N586" s="29">
        <v>0</v>
      </c>
      <c r="O586" s="29">
        <v>0.05</v>
      </c>
      <c r="P586" s="29" t="s">
        <v>42</v>
      </c>
      <c r="Q586" s="29">
        <v>0</v>
      </c>
      <c r="R586" s="29">
        <v>0.04</v>
      </c>
      <c r="S586" s="29" t="s">
        <v>42</v>
      </c>
      <c r="T586" s="29">
        <v>0.02</v>
      </c>
      <c r="U586" s="29" t="s">
        <v>42</v>
      </c>
      <c r="V586" s="29">
        <v>0.03</v>
      </c>
      <c r="W586" s="29">
        <v>0.19</v>
      </c>
      <c r="X586" s="29">
        <v>0.18</v>
      </c>
      <c r="Y586" s="29">
        <v>0.06</v>
      </c>
    </row>
    <row r="587" spans="1:25" x14ac:dyDescent="0.25">
      <c r="A587">
        <v>207</v>
      </c>
      <c r="B587" t="s">
        <v>246</v>
      </c>
      <c r="C587" t="s">
        <v>178</v>
      </c>
      <c r="D587" s="28">
        <v>20</v>
      </c>
      <c r="E587" s="29">
        <v>0.44</v>
      </c>
      <c r="F587" s="29">
        <v>0.44</v>
      </c>
      <c r="G587" s="29">
        <v>0.44</v>
      </c>
      <c r="H587" s="29">
        <v>0</v>
      </c>
      <c r="I587" s="29">
        <v>0</v>
      </c>
      <c r="J587" s="29">
        <v>0</v>
      </c>
      <c r="K587" s="29">
        <v>0</v>
      </c>
      <c r="L587" s="29">
        <v>0</v>
      </c>
      <c r="M587" s="29">
        <v>0</v>
      </c>
      <c r="N587" s="29">
        <v>0</v>
      </c>
      <c r="O587" s="29">
        <v>0</v>
      </c>
      <c r="P587" s="29">
        <v>0</v>
      </c>
      <c r="Q587" s="29">
        <v>0</v>
      </c>
      <c r="R587" s="29">
        <v>0</v>
      </c>
      <c r="S587" s="29">
        <v>0</v>
      </c>
      <c r="T587" s="29">
        <v>0</v>
      </c>
      <c r="U587" s="29">
        <v>0</v>
      </c>
      <c r="V587" s="29">
        <v>0</v>
      </c>
      <c r="W587" s="29">
        <v>0.38</v>
      </c>
      <c r="X587" s="29">
        <v>0</v>
      </c>
      <c r="Y587" s="29">
        <v>0.19</v>
      </c>
    </row>
    <row r="588" spans="1:25" x14ac:dyDescent="0.25">
      <c r="A588">
        <v>886</v>
      </c>
      <c r="B588" t="s">
        <v>247</v>
      </c>
      <c r="C588" t="s">
        <v>182</v>
      </c>
      <c r="D588" s="28">
        <v>290</v>
      </c>
      <c r="E588" s="29">
        <v>0.49</v>
      </c>
      <c r="F588" s="29">
        <v>0.43</v>
      </c>
      <c r="G588" s="29">
        <v>0.28000000000000003</v>
      </c>
      <c r="H588" s="29">
        <v>0</v>
      </c>
      <c r="I588" s="29">
        <v>0.03</v>
      </c>
      <c r="J588" s="29">
        <v>0.02</v>
      </c>
      <c r="K588" s="29">
        <v>0</v>
      </c>
      <c r="L588" s="29">
        <v>0</v>
      </c>
      <c r="M588" s="29">
        <v>0.08</v>
      </c>
      <c r="N588" s="29">
        <v>0.01</v>
      </c>
      <c r="O588" s="29">
        <v>0.03</v>
      </c>
      <c r="P588" s="29">
        <v>0</v>
      </c>
      <c r="Q588" s="29">
        <v>0</v>
      </c>
      <c r="R588" s="29">
        <v>0.06</v>
      </c>
      <c r="S588" s="29">
        <v>0.03</v>
      </c>
      <c r="T588" s="29">
        <v>0.02</v>
      </c>
      <c r="U588" s="29">
        <v>0.01</v>
      </c>
      <c r="V588" s="29" t="s">
        <v>42</v>
      </c>
      <c r="W588" s="29">
        <v>0.17</v>
      </c>
      <c r="X588" s="29">
        <v>0.28000000000000003</v>
      </c>
      <c r="Y588" s="29">
        <v>0.06</v>
      </c>
    </row>
    <row r="589" spans="1:25" x14ac:dyDescent="0.25">
      <c r="A589">
        <v>810</v>
      </c>
      <c r="B589" t="s">
        <v>248</v>
      </c>
      <c r="C589" t="s">
        <v>170</v>
      </c>
      <c r="D589" s="28">
        <v>270</v>
      </c>
      <c r="E589" s="29">
        <v>0.68</v>
      </c>
      <c r="F589" s="29">
        <v>0.65</v>
      </c>
      <c r="G589" s="29">
        <v>0.31</v>
      </c>
      <c r="H589" s="29">
        <v>0</v>
      </c>
      <c r="I589" s="29">
        <v>0.14000000000000001</v>
      </c>
      <c r="J589" s="29">
        <v>0</v>
      </c>
      <c r="K589" s="29">
        <v>0.19</v>
      </c>
      <c r="L589" s="29">
        <v>0</v>
      </c>
      <c r="M589" s="29">
        <v>0.01</v>
      </c>
      <c r="N589" s="29" t="s">
        <v>42</v>
      </c>
      <c r="O589" s="29">
        <v>0.04</v>
      </c>
      <c r="P589" s="29">
        <v>0</v>
      </c>
      <c r="Q589" s="29">
        <v>0</v>
      </c>
      <c r="R589" s="29">
        <v>0.02</v>
      </c>
      <c r="S589" s="29" t="s">
        <v>42</v>
      </c>
      <c r="T589" s="29" t="s">
        <v>42</v>
      </c>
      <c r="U589" s="29" t="s">
        <v>42</v>
      </c>
      <c r="V589" s="29">
        <v>0.01</v>
      </c>
      <c r="W589" s="29">
        <v>0.17</v>
      </c>
      <c r="X589" s="29">
        <v>0.13</v>
      </c>
      <c r="Y589" s="29">
        <v>0.02</v>
      </c>
    </row>
    <row r="590" spans="1:25" x14ac:dyDescent="0.25">
      <c r="A590">
        <v>314</v>
      </c>
      <c r="B590" t="s">
        <v>249</v>
      </c>
      <c r="C590" t="s">
        <v>180</v>
      </c>
      <c r="D590" s="28">
        <v>10</v>
      </c>
      <c r="E590" s="29">
        <v>0.56000000000000005</v>
      </c>
      <c r="F590" s="29">
        <v>0.56000000000000005</v>
      </c>
      <c r="G590" s="29">
        <v>0.44</v>
      </c>
      <c r="H590" s="29">
        <v>0</v>
      </c>
      <c r="I590" s="29">
        <v>0</v>
      </c>
      <c r="J590" s="29">
        <v>0</v>
      </c>
      <c r="K590" s="29">
        <v>0</v>
      </c>
      <c r="L590" s="29">
        <v>0</v>
      </c>
      <c r="M590" s="29" t="s">
        <v>42</v>
      </c>
      <c r="N590" s="29">
        <v>0</v>
      </c>
      <c r="O590" s="29">
        <v>0</v>
      </c>
      <c r="P590" s="29">
        <v>0</v>
      </c>
      <c r="Q590" s="29">
        <v>0</v>
      </c>
      <c r="R590" s="29">
        <v>0</v>
      </c>
      <c r="S590" s="29">
        <v>0</v>
      </c>
      <c r="T590" s="29">
        <v>0</v>
      </c>
      <c r="U590" s="29">
        <v>0</v>
      </c>
      <c r="V590" s="29">
        <v>0</v>
      </c>
      <c r="W590" s="29" t="s">
        <v>42</v>
      </c>
      <c r="X590" s="29">
        <v>0.33</v>
      </c>
      <c r="Y590" s="29">
        <v>0</v>
      </c>
    </row>
    <row r="591" spans="1:25" x14ac:dyDescent="0.25">
      <c r="A591">
        <v>382</v>
      </c>
      <c r="B591" t="s">
        <v>250</v>
      </c>
      <c r="C591" t="s">
        <v>170</v>
      </c>
      <c r="D591" s="28">
        <v>80</v>
      </c>
      <c r="E591" s="29">
        <v>0.56000000000000005</v>
      </c>
      <c r="F591" s="29">
        <v>0.48</v>
      </c>
      <c r="G591" s="29">
        <v>0.3</v>
      </c>
      <c r="H591" s="29" t="s">
        <v>42</v>
      </c>
      <c r="I591" s="29">
        <v>0.06</v>
      </c>
      <c r="J591" s="29" t="s">
        <v>42</v>
      </c>
      <c r="K591" s="29" t="s">
        <v>42</v>
      </c>
      <c r="L591" s="29">
        <v>0</v>
      </c>
      <c r="M591" s="29">
        <v>0.05</v>
      </c>
      <c r="N591" s="29" t="s">
        <v>42</v>
      </c>
      <c r="O591" s="29" t="s">
        <v>42</v>
      </c>
      <c r="P591" s="29">
        <v>0</v>
      </c>
      <c r="Q591" s="29">
        <v>0</v>
      </c>
      <c r="R591" s="29">
        <v>0.05</v>
      </c>
      <c r="S591" s="29" t="s">
        <v>42</v>
      </c>
      <c r="T591" s="29" t="s">
        <v>42</v>
      </c>
      <c r="U591" s="29" t="s">
        <v>42</v>
      </c>
      <c r="V591" s="29" t="s">
        <v>42</v>
      </c>
      <c r="W591" s="29">
        <v>0.18</v>
      </c>
      <c r="X591" s="29">
        <v>0.21</v>
      </c>
      <c r="Y591" s="29">
        <v>0.05</v>
      </c>
    </row>
    <row r="592" spans="1:25" x14ac:dyDescent="0.25">
      <c r="A592">
        <v>340</v>
      </c>
      <c r="B592" t="s">
        <v>251</v>
      </c>
      <c r="C592" t="s">
        <v>168</v>
      </c>
      <c r="D592" s="28">
        <v>30</v>
      </c>
      <c r="E592" s="29">
        <v>0.56000000000000005</v>
      </c>
      <c r="F592" s="29">
        <v>0.47</v>
      </c>
      <c r="G592" s="29">
        <v>0.22</v>
      </c>
      <c r="H592" s="29">
        <v>0</v>
      </c>
      <c r="I592" s="29">
        <v>0.13</v>
      </c>
      <c r="J592" s="29">
        <v>0</v>
      </c>
      <c r="K592" s="29">
        <v>0</v>
      </c>
      <c r="L592" s="29">
        <v>0</v>
      </c>
      <c r="M592" s="29">
        <v>0.13</v>
      </c>
      <c r="N592" s="29">
        <v>0</v>
      </c>
      <c r="O592" s="29">
        <v>0.09</v>
      </c>
      <c r="P592" s="29">
        <v>0</v>
      </c>
      <c r="Q592" s="29">
        <v>0</v>
      </c>
      <c r="R592" s="29" t="s">
        <v>42</v>
      </c>
      <c r="S592" s="29">
        <v>0</v>
      </c>
      <c r="T592" s="29">
        <v>0</v>
      </c>
      <c r="U592" s="29" t="s">
        <v>42</v>
      </c>
      <c r="V592" s="29" t="s">
        <v>42</v>
      </c>
      <c r="W592" s="29">
        <v>0.16</v>
      </c>
      <c r="X592" s="29">
        <v>0.19</v>
      </c>
      <c r="Y592" s="29">
        <v>0.09</v>
      </c>
    </row>
    <row r="593" spans="1:25" x14ac:dyDescent="0.25">
      <c r="A593">
        <v>208</v>
      </c>
      <c r="B593" t="s">
        <v>252</v>
      </c>
      <c r="C593" t="s">
        <v>178</v>
      </c>
      <c r="D593" s="28">
        <v>90</v>
      </c>
      <c r="E593" s="29">
        <v>0.52</v>
      </c>
      <c r="F593" s="29">
        <v>0.52</v>
      </c>
      <c r="G593" s="29">
        <v>0.28999999999999998</v>
      </c>
      <c r="H593" s="29">
        <v>0</v>
      </c>
      <c r="I593" s="29" t="s">
        <v>42</v>
      </c>
      <c r="J593" s="29">
        <v>0.04</v>
      </c>
      <c r="K593" s="29">
        <v>7.0000000000000007E-2</v>
      </c>
      <c r="L593" s="29">
        <v>0</v>
      </c>
      <c r="M593" s="29">
        <v>7.0000000000000007E-2</v>
      </c>
      <c r="N593" s="29">
        <v>0.03</v>
      </c>
      <c r="O593" s="29">
        <v>0</v>
      </c>
      <c r="P593" s="29">
        <v>0</v>
      </c>
      <c r="Q593" s="29">
        <v>0</v>
      </c>
      <c r="R593" s="29">
        <v>0</v>
      </c>
      <c r="S593" s="29">
        <v>0</v>
      </c>
      <c r="T593" s="29">
        <v>0</v>
      </c>
      <c r="U593" s="29">
        <v>0</v>
      </c>
      <c r="V593" s="29">
        <v>0</v>
      </c>
      <c r="W593" s="29">
        <v>0.22</v>
      </c>
      <c r="X593" s="29" t="s">
        <v>42</v>
      </c>
      <c r="Y593" s="29">
        <v>0.24</v>
      </c>
    </row>
    <row r="594" spans="1:25" x14ac:dyDescent="0.25">
      <c r="A594">
        <v>888</v>
      </c>
      <c r="B594" t="s">
        <v>253</v>
      </c>
      <c r="C594" t="s">
        <v>168</v>
      </c>
      <c r="D594" s="28">
        <v>220</v>
      </c>
      <c r="E594" s="29">
        <v>0.56000000000000005</v>
      </c>
      <c r="F594" s="29">
        <v>0.43</v>
      </c>
      <c r="G594" s="29">
        <v>0.32</v>
      </c>
      <c r="H594" s="29" t="s">
        <v>42</v>
      </c>
      <c r="I594" s="29">
        <v>0.06</v>
      </c>
      <c r="J594" s="29">
        <v>0.04</v>
      </c>
      <c r="K594" s="29" t="s">
        <v>42</v>
      </c>
      <c r="L594" s="29">
        <v>0</v>
      </c>
      <c r="M594" s="29" t="s">
        <v>42</v>
      </c>
      <c r="N594" s="29">
        <v>0</v>
      </c>
      <c r="O594" s="29">
        <v>0.05</v>
      </c>
      <c r="P594" s="29">
        <v>0</v>
      </c>
      <c r="Q594" s="29" t="s">
        <v>42</v>
      </c>
      <c r="R594" s="29">
        <v>7.0000000000000007E-2</v>
      </c>
      <c r="S594" s="29">
        <v>0.03</v>
      </c>
      <c r="T594" s="29">
        <v>0.03</v>
      </c>
      <c r="U594" s="29">
        <v>0.02</v>
      </c>
      <c r="V594" s="29">
        <v>0.05</v>
      </c>
      <c r="W594" s="29">
        <v>0.24</v>
      </c>
      <c r="X594" s="29">
        <v>0.17</v>
      </c>
      <c r="Y594" s="29">
        <v>0.03</v>
      </c>
    </row>
    <row r="595" spans="1:25" x14ac:dyDescent="0.25">
      <c r="A595">
        <v>383</v>
      </c>
      <c r="B595" t="s">
        <v>254</v>
      </c>
      <c r="C595" t="s">
        <v>170</v>
      </c>
      <c r="D595" s="28">
        <v>30</v>
      </c>
      <c r="E595" s="29">
        <v>0.34</v>
      </c>
      <c r="F595" s="29">
        <v>0.25</v>
      </c>
      <c r="G595" s="29">
        <v>0.09</v>
      </c>
      <c r="H595" s="29">
        <v>0</v>
      </c>
      <c r="I595" s="29" t="s">
        <v>42</v>
      </c>
      <c r="J595" s="29">
        <v>0</v>
      </c>
      <c r="K595" s="29">
        <v>0</v>
      </c>
      <c r="L595" s="29">
        <v>0</v>
      </c>
      <c r="M595" s="29">
        <v>0.09</v>
      </c>
      <c r="N595" s="29">
        <v>0</v>
      </c>
      <c r="O595" s="29">
        <v>0</v>
      </c>
      <c r="P595" s="29">
        <v>0</v>
      </c>
      <c r="Q595" s="29">
        <v>0</v>
      </c>
      <c r="R595" s="29">
        <v>0</v>
      </c>
      <c r="S595" s="29">
        <v>0</v>
      </c>
      <c r="T595" s="29">
        <v>0</v>
      </c>
      <c r="U595" s="29">
        <v>0</v>
      </c>
      <c r="V595" s="29">
        <v>0.09</v>
      </c>
      <c r="W595" s="29">
        <v>0.22</v>
      </c>
      <c r="X595" s="29">
        <v>0.41</v>
      </c>
      <c r="Y595" s="29" t="s">
        <v>42</v>
      </c>
    </row>
    <row r="596" spans="1:25" x14ac:dyDescent="0.25">
      <c r="A596">
        <v>856</v>
      </c>
      <c r="B596" t="s">
        <v>255</v>
      </c>
      <c r="C596" t="s">
        <v>172</v>
      </c>
      <c r="D596" s="28">
        <v>20</v>
      </c>
      <c r="E596" s="29">
        <v>0.56999999999999995</v>
      </c>
      <c r="F596" s="29">
        <v>0.48</v>
      </c>
      <c r="G596" s="29">
        <v>0.3</v>
      </c>
      <c r="H596" s="29">
        <v>0</v>
      </c>
      <c r="I596" s="29">
        <v>0</v>
      </c>
      <c r="J596" s="29" t="s">
        <v>42</v>
      </c>
      <c r="K596" s="29">
        <v>0</v>
      </c>
      <c r="L596" s="29">
        <v>0</v>
      </c>
      <c r="M596" s="29" t="s">
        <v>42</v>
      </c>
      <c r="N596" s="29" t="s">
        <v>42</v>
      </c>
      <c r="O596" s="29">
        <v>0</v>
      </c>
      <c r="P596" s="29">
        <v>0</v>
      </c>
      <c r="Q596" s="29">
        <v>0</v>
      </c>
      <c r="R596" s="29" t="s">
        <v>42</v>
      </c>
      <c r="S596" s="29">
        <v>0</v>
      </c>
      <c r="T596" s="29">
        <v>0</v>
      </c>
      <c r="U596" s="29" t="s">
        <v>42</v>
      </c>
      <c r="V596" s="29" t="s">
        <v>42</v>
      </c>
      <c r="W596" s="29">
        <v>0.17</v>
      </c>
      <c r="X596" s="29">
        <v>0.26</v>
      </c>
      <c r="Y596" s="29">
        <v>0</v>
      </c>
    </row>
    <row r="597" spans="1:25" x14ac:dyDescent="0.25">
      <c r="A597">
        <v>855</v>
      </c>
      <c r="B597" t="s">
        <v>256</v>
      </c>
      <c r="C597" t="s">
        <v>172</v>
      </c>
      <c r="D597" s="28">
        <v>10</v>
      </c>
      <c r="E597" s="29">
        <v>0.8</v>
      </c>
      <c r="F597" s="29">
        <v>0.8</v>
      </c>
      <c r="G597" s="29" t="s">
        <v>42</v>
      </c>
      <c r="H597" s="29">
        <v>0</v>
      </c>
      <c r="I597" s="29">
        <v>0</v>
      </c>
      <c r="J597" s="29">
        <v>0</v>
      </c>
      <c r="K597" s="29">
        <v>0</v>
      </c>
      <c r="L597" s="29">
        <v>0</v>
      </c>
      <c r="M597" s="29">
        <v>0.6</v>
      </c>
      <c r="N597" s="29" t="s">
        <v>42</v>
      </c>
      <c r="O597" s="29">
        <v>0</v>
      </c>
      <c r="P597" s="29">
        <v>0</v>
      </c>
      <c r="Q597" s="29">
        <v>0</v>
      </c>
      <c r="R597" s="29">
        <v>0</v>
      </c>
      <c r="S597" s="29">
        <v>0</v>
      </c>
      <c r="T597" s="29">
        <v>0</v>
      </c>
      <c r="U597" s="29">
        <v>0</v>
      </c>
      <c r="V597" s="29">
        <v>0</v>
      </c>
      <c r="W597" s="29" t="s">
        <v>42</v>
      </c>
      <c r="X597" s="29" t="s">
        <v>42</v>
      </c>
      <c r="Y597" s="29">
        <v>0</v>
      </c>
    </row>
    <row r="598" spans="1:25" x14ac:dyDescent="0.25">
      <c r="A598">
        <v>209</v>
      </c>
      <c r="B598" t="s">
        <v>257</v>
      </c>
      <c r="C598" t="s">
        <v>178</v>
      </c>
      <c r="D598" s="28">
        <v>110</v>
      </c>
      <c r="E598" s="29">
        <v>0.63</v>
      </c>
      <c r="F598" s="29">
        <v>0.61</v>
      </c>
      <c r="G598" s="29">
        <v>0.45</v>
      </c>
      <c r="H598" s="29">
        <v>0</v>
      </c>
      <c r="I598" s="29">
        <v>0.04</v>
      </c>
      <c r="J598" s="29">
        <v>0.03</v>
      </c>
      <c r="K598" s="29">
        <v>0.03</v>
      </c>
      <c r="L598" s="29">
        <v>0</v>
      </c>
      <c r="M598" s="29">
        <v>7.0000000000000007E-2</v>
      </c>
      <c r="N598" s="29">
        <v>0</v>
      </c>
      <c r="O598" s="29" t="s">
        <v>42</v>
      </c>
      <c r="P598" s="29">
        <v>0</v>
      </c>
      <c r="Q598" s="29">
        <v>0</v>
      </c>
      <c r="R598" s="29" t="s">
        <v>42</v>
      </c>
      <c r="S598" s="29">
        <v>0</v>
      </c>
      <c r="T598" s="29" t="s">
        <v>42</v>
      </c>
      <c r="U598" s="29">
        <v>0</v>
      </c>
      <c r="V598" s="29" t="s">
        <v>42</v>
      </c>
      <c r="W598" s="29">
        <v>0.2</v>
      </c>
      <c r="X598" s="29">
        <v>0.06</v>
      </c>
      <c r="Y598" s="29">
        <v>0.12</v>
      </c>
    </row>
    <row r="599" spans="1:25" x14ac:dyDescent="0.25">
      <c r="A599">
        <v>925</v>
      </c>
      <c r="B599" t="s">
        <v>258</v>
      </c>
      <c r="C599" t="s">
        <v>172</v>
      </c>
      <c r="D599" s="28">
        <v>150</v>
      </c>
      <c r="E599" s="29">
        <v>0.63</v>
      </c>
      <c r="F599" s="29">
        <v>0.48</v>
      </c>
      <c r="G599" s="29">
        <v>0.3</v>
      </c>
      <c r="H599" s="29">
        <v>0</v>
      </c>
      <c r="I599" s="29">
        <v>0.17</v>
      </c>
      <c r="J599" s="29" t="s">
        <v>42</v>
      </c>
      <c r="K599" s="29">
        <v>0</v>
      </c>
      <c r="L599" s="29">
        <v>0</v>
      </c>
      <c r="M599" s="29" t="s">
        <v>42</v>
      </c>
      <c r="N599" s="29">
        <v>0</v>
      </c>
      <c r="O599" s="29">
        <v>0.05</v>
      </c>
      <c r="P599" s="29">
        <v>0</v>
      </c>
      <c r="Q599" s="29">
        <v>0</v>
      </c>
      <c r="R599" s="29">
        <v>0.11</v>
      </c>
      <c r="S599" s="29">
        <v>0.03</v>
      </c>
      <c r="T599" s="29" t="s">
        <v>42</v>
      </c>
      <c r="U599" s="29">
        <v>7.0000000000000007E-2</v>
      </c>
      <c r="V599" s="29">
        <v>0.05</v>
      </c>
      <c r="W599" s="29">
        <v>0.14000000000000001</v>
      </c>
      <c r="X599" s="29">
        <v>0.19</v>
      </c>
      <c r="Y599" s="29">
        <v>0.05</v>
      </c>
    </row>
    <row r="600" spans="1:25" x14ac:dyDescent="0.25">
      <c r="A600">
        <v>341</v>
      </c>
      <c r="B600" t="s">
        <v>259</v>
      </c>
      <c r="C600" t="s">
        <v>168</v>
      </c>
      <c r="D600" s="28">
        <v>130</v>
      </c>
      <c r="E600" s="29">
        <v>0.34</v>
      </c>
      <c r="F600" s="29">
        <v>0.3</v>
      </c>
      <c r="G600" s="29">
        <v>0.14000000000000001</v>
      </c>
      <c r="H600" s="29">
        <v>0</v>
      </c>
      <c r="I600" s="29">
        <v>0.11</v>
      </c>
      <c r="J600" s="29">
        <v>0.03</v>
      </c>
      <c r="K600" s="29">
        <v>0</v>
      </c>
      <c r="L600" s="29">
        <v>0</v>
      </c>
      <c r="M600" s="29">
        <v>0.02</v>
      </c>
      <c r="N600" s="29">
        <v>0</v>
      </c>
      <c r="O600" s="29">
        <v>0.03</v>
      </c>
      <c r="P600" s="29">
        <v>0</v>
      </c>
      <c r="Q600" s="29">
        <v>0</v>
      </c>
      <c r="R600" s="29" t="s">
        <v>42</v>
      </c>
      <c r="S600" s="29">
        <v>0</v>
      </c>
      <c r="T600" s="29" t="s">
        <v>42</v>
      </c>
      <c r="U600" s="29" t="s">
        <v>42</v>
      </c>
      <c r="V600" s="29">
        <v>0.02</v>
      </c>
      <c r="W600" s="29">
        <v>0.28999999999999998</v>
      </c>
      <c r="X600" s="29">
        <v>0.28999999999999998</v>
      </c>
      <c r="Y600" s="29">
        <v>0.08</v>
      </c>
    </row>
    <row r="601" spans="1:25" x14ac:dyDescent="0.25">
      <c r="A601">
        <v>821</v>
      </c>
      <c r="B601" t="s">
        <v>260</v>
      </c>
      <c r="C601" t="s">
        <v>176</v>
      </c>
      <c r="D601" s="28">
        <v>50</v>
      </c>
      <c r="E601" s="29">
        <v>0.41</v>
      </c>
      <c r="F601" s="29">
        <v>0.41</v>
      </c>
      <c r="G601" s="29">
        <v>0.2</v>
      </c>
      <c r="H601" s="29">
        <v>0</v>
      </c>
      <c r="I601" s="29">
        <v>0.14000000000000001</v>
      </c>
      <c r="J601" s="29">
        <v>0</v>
      </c>
      <c r="K601" s="29">
        <v>0</v>
      </c>
      <c r="L601" s="29">
        <v>0</v>
      </c>
      <c r="M601" s="29" t="s">
        <v>42</v>
      </c>
      <c r="N601" s="29" t="s">
        <v>42</v>
      </c>
      <c r="O601" s="29" t="s">
        <v>42</v>
      </c>
      <c r="P601" s="29">
        <v>0</v>
      </c>
      <c r="Q601" s="29">
        <v>0</v>
      </c>
      <c r="R601" s="29">
        <v>0</v>
      </c>
      <c r="S601" s="29">
        <v>0</v>
      </c>
      <c r="T601" s="29">
        <v>0</v>
      </c>
      <c r="U601" s="29">
        <v>0</v>
      </c>
      <c r="V601" s="29">
        <v>0</v>
      </c>
      <c r="W601" s="29">
        <v>0.24</v>
      </c>
      <c r="X601" s="29">
        <v>0.27</v>
      </c>
      <c r="Y601" s="29">
        <v>0.08</v>
      </c>
    </row>
    <row r="602" spans="1:25" x14ac:dyDescent="0.25">
      <c r="A602">
        <v>352</v>
      </c>
      <c r="B602" t="s">
        <v>261</v>
      </c>
      <c r="C602" t="s">
        <v>168</v>
      </c>
      <c r="D602" s="28">
        <v>80</v>
      </c>
      <c r="E602" s="29">
        <v>0.4</v>
      </c>
      <c r="F602" s="29">
        <v>0.35</v>
      </c>
      <c r="G602" s="29">
        <v>0.28999999999999998</v>
      </c>
      <c r="H602" s="29">
        <v>0</v>
      </c>
      <c r="I602" s="29">
        <v>0.05</v>
      </c>
      <c r="J602" s="29">
        <v>0</v>
      </c>
      <c r="K602" s="29">
        <v>0</v>
      </c>
      <c r="L602" s="29">
        <v>0</v>
      </c>
      <c r="M602" s="29" t="s">
        <v>42</v>
      </c>
      <c r="N602" s="29">
        <v>0</v>
      </c>
      <c r="O602" s="29" t="s">
        <v>42</v>
      </c>
      <c r="P602" s="29">
        <v>0</v>
      </c>
      <c r="Q602" s="29">
        <v>0</v>
      </c>
      <c r="R602" s="29" t="s">
        <v>42</v>
      </c>
      <c r="S602" s="29" t="s">
        <v>42</v>
      </c>
      <c r="T602" s="29">
        <v>0</v>
      </c>
      <c r="U602" s="29">
        <v>0</v>
      </c>
      <c r="V602" s="29" t="s">
        <v>42</v>
      </c>
      <c r="W602" s="29">
        <v>0.31</v>
      </c>
      <c r="X602" s="29">
        <v>0.21</v>
      </c>
      <c r="Y602" s="29">
        <v>0.08</v>
      </c>
    </row>
    <row r="603" spans="1:25" x14ac:dyDescent="0.25">
      <c r="A603">
        <v>887</v>
      </c>
      <c r="B603" t="s">
        <v>262</v>
      </c>
      <c r="C603" t="s">
        <v>182</v>
      </c>
      <c r="D603" s="28">
        <v>60</v>
      </c>
      <c r="E603" s="29">
        <v>0.5</v>
      </c>
      <c r="F603" s="29">
        <v>0.45</v>
      </c>
      <c r="G603" s="29">
        <v>0.26</v>
      </c>
      <c r="H603" s="29">
        <v>0</v>
      </c>
      <c r="I603" s="29">
        <v>0.05</v>
      </c>
      <c r="J603" s="29">
        <v>0</v>
      </c>
      <c r="K603" s="29">
        <v>0</v>
      </c>
      <c r="L603" s="29">
        <v>0</v>
      </c>
      <c r="M603" s="29">
        <v>0.12</v>
      </c>
      <c r="N603" s="29" t="s">
        <v>42</v>
      </c>
      <c r="O603" s="29" t="s">
        <v>42</v>
      </c>
      <c r="P603" s="29">
        <v>0</v>
      </c>
      <c r="Q603" s="29">
        <v>0</v>
      </c>
      <c r="R603" s="29" t="s">
        <v>42</v>
      </c>
      <c r="S603" s="29" t="s">
        <v>42</v>
      </c>
      <c r="T603" s="29">
        <v>0</v>
      </c>
      <c r="U603" s="29">
        <v>0</v>
      </c>
      <c r="V603" s="29" t="s">
        <v>42</v>
      </c>
      <c r="W603" s="29">
        <v>0.17</v>
      </c>
      <c r="X603" s="29">
        <v>0.31</v>
      </c>
      <c r="Y603" s="29" t="s">
        <v>42</v>
      </c>
    </row>
    <row r="604" spans="1:25" x14ac:dyDescent="0.25">
      <c r="A604">
        <v>315</v>
      </c>
      <c r="B604" t="s">
        <v>263</v>
      </c>
      <c r="C604" t="s">
        <v>180</v>
      </c>
      <c r="D604" s="28">
        <v>30</v>
      </c>
      <c r="E604" s="29">
        <v>0.66</v>
      </c>
      <c r="F604" s="29">
        <v>0.59</v>
      </c>
      <c r="G604" s="29">
        <v>0.44</v>
      </c>
      <c r="H604" s="29">
        <v>0</v>
      </c>
      <c r="I604" s="29">
        <v>0</v>
      </c>
      <c r="J604" s="29">
        <v>0</v>
      </c>
      <c r="K604" s="29">
        <v>0.09</v>
      </c>
      <c r="L604" s="29">
        <v>0</v>
      </c>
      <c r="M604" s="29" t="s">
        <v>42</v>
      </c>
      <c r="N604" s="29">
        <v>0</v>
      </c>
      <c r="O604" s="29">
        <v>0</v>
      </c>
      <c r="P604" s="29">
        <v>0</v>
      </c>
      <c r="Q604" s="29">
        <v>0</v>
      </c>
      <c r="R604" s="29" t="s">
        <v>42</v>
      </c>
      <c r="S604" s="29" t="s">
        <v>42</v>
      </c>
      <c r="T604" s="29" t="s">
        <v>42</v>
      </c>
      <c r="U604" s="29">
        <v>0</v>
      </c>
      <c r="V604" s="29">
        <v>0</v>
      </c>
      <c r="W604" s="29">
        <v>0.13</v>
      </c>
      <c r="X604" s="29">
        <v>0.16</v>
      </c>
      <c r="Y604" s="29" t="s">
        <v>42</v>
      </c>
    </row>
    <row r="605" spans="1:25" x14ac:dyDescent="0.25">
      <c r="A605">
        <v>806</v>
      </c>
      <c r="B605" t="s">
        <v>264</v>
      </c>
      <c r="C605" t="s">
        <v>166</v>
      </c>
      <c r="D605" s="28">
        <v>30</v>
      </c>
      <c r="E605" s="29">
        <v>0.53</v>
      </c>
      <c r="F605" s="29">
        <v>0.43</v>
      </c>
      <c r="G605" s="29">
        <v>0.23</v>
      </c>
      <c r="H605" s="29">
        <v>0</v>
      </c>
      <c r="I605" s="29">
        <v>0.17</v>
      </c>
      <c r="J605" s="29">
        <v>0</v>
      </c>
      <c r="K605" s="29">
        <v>0</v>
      </c>
      <c r="L605" s="29">
        <v>0</v>
      </c>
      <c r="M605" s="29" t="s">
        <v>42</v>
      </c>
      <c r="N605" s="29">
        <v>0</v>
      </c>
      <c r="O605" s="29" t="s">
        <v>42</v>
      </c>
      <c r="P605" s="29">
        <v>0</v>
      </c>
      <c r="Q605" s="29">
        <v>0</v>
      </c>
      <c r="R605" s="29" t="s">
        <v>42</v>
      </c>
      <c r="S605" s="29" t="s">
        <v>42</v>
      </c>
      <c r="T605" s="29">
        <v>0</v>
      </c>
      <c r="U605" s="29" t="s">
        <v>42</v>
      </c>
      <c r="V605" s="29" t="s">
        <v>42</v>
      </c>
      <c r="W605" s="29">
        <v>0.33</v>
      </c>
      <c r="X605" s="29">
        <v>0.13</v>
      </c>
      <c r="Y605" s="29">
        <v>0</v>
      </c>
    </row>
    <row r="606" spans="1:25" x14ac:dyDescent="0.25">
      <c r="A606">
        <v>826</v>
      </c>
      <c r="B606" t="s">
        <v>265</v>
      </c>
      <c r="C606" t="s">
        <v>182</v>
      </c>
      <c r="D606" s="28">
        <v>100</v>
      </c>
      <c r="E606" s="29">
        <v>0.55000000000000004</v>
      </c>
      <c r="F606" s="29">
        <v>0.49</v>
      </c>
      <c r="G606" s="29">
        <v>0.39</v>
      </c>
      <c r="H606" s="29">
        <v>0</v>
      </c>
      <c r="I606" s="29">
        <v>0.04</v>
      </c>
      <c r="J606" s="29">
        <v>0.04</v>
      </c>
      <c r="K606" s="29">
        <v>0</v>
      </c>
      <c r="L606" s="29">
        <v>0</v>
      </c>
      <c r="M606" s="29" t="s">
        <v>42</v>
      </c>
      <c r="N606" s="29">
        <v>0</v>
      </c>
      <c r="O606" s="29">
        <v>0.03</v>
      </c>
      <c r="P606" s="29">
        <v>0</v>
      </c>
      <c r="Q606" s="29">
        <v>0</v>
      </c>
      <c r="R606" s="29">
        <v>0.04</v>
      </c>
      <c r="S606" s="29">
        <v>0.03</v>
      </c>
      <c r="T606" s="29">
        <v>0</v>
      </c>
      <c r="U606" s="29" t="s">
        <v>42</v>
      </c>
      <c r="V606" s="29" t="s">
        <v>42</v>
      </c>
      <c r="W606" s="29">
        <v>0.22</v>
      </c>
      <c r="X606" s="29">
        <v>0.12</v>
      </c>
      <c r="Y606" s="29">
        <v>0.1</v>
      </c>
    </row>
    <row r="607" spans="1:25" x14ac:dyDescent="0.25">
      <c r="A607">
        <v>391</v>
      </c>
      <c r="B607" t="s">
        <v>266</v>
      </c>
      <c r="C607" t="s">
        <v>166</v>
      </c>
      <c r="D607" s="28">
        <v>100</v>
      </c>
      <c r="E607" s="29">
        <v>0.51</v>
      </c>
      <c r="F607" s="29">
        <v>0.4</v>
      </c>
      <c r="G607" s="29">
        <v>0.14000000000000001</v>
      </c>
      <c r="H607" s="29">
        <v>0</v>
      </c>
      <c r="I607" s="29">
        <v>0.21</v>
      </c>
      <c r="J607" s="29">
        <v>0</v>
      </c>
      <c r="K607" s="29">
        <v>0</v>
      </c>
      <c r="L607" s="29">
        <v>0</v>
      </c>
      <c r="M607" s="29">
        <v>0.05</v>
      </c>
      <c r="N607" s="29">
        <v>0</v>
      </c>
      <c r="O607" s="29">
        <v>0.05</v>
      </c>
      <c r="P607" s="29">
        <v>0</v>
      </c>
      <c r="Q607" s="29">
        <v>0</v>
      </c>
      <c r="R607" s="29">
        <v>0.06</v>
      </c>
      <c r="S607" s="29" t="s">
        <v>42</v>
      </c>
      <c r="T607" s="29">
        <v>0</v>
      </c>
      <c r="U607" s="29">
        <v>0.04</v>
      </c>
      <c r="V607" s="29">
        <v>0.04</v>
      </c>
      <c r="W607" s="29">
        <v>0.24</v>
      </c>
      <c r="X607" s="29">
        <v>0.21</v>
      </c>
      <c r="Y607" s="29">
        <v>0.05</v>
      </c>
    </row>
    <row r="608" spans="1:25" x14ac:dyDescent="0.25">
      <c r="A608">
        <v>316</v>
      </c>
      <c r="B608" t="s">
        <v>267</v>
      </c>
      <c r="C608" t="s">
        <v>178</v>
      </c>
      <c r="D608" s="28">
        <v>180</v>
      </c>
      <c r="E608" s="29">
        <v>0.61</v>
      </c>
      <c r="F608" s="29">
        <v>0.57999999999999996</v>
      </c>
      <c r="G608" s="29">
        <v>0.4</v>
      </c>
      <c r="H608" s="29">
        <v>0</v>
      </c>
      <c r="I608" s="29">
        <v>7.0000000000000007E-2</v>
      </c>
      <c r="J608" s="29" t="s">
        <v>42</v>
      </c>
      <c r="K608" s="29">
        <v>0.09</v>
      </c>
      <c r="L608" s="29">
        <v>0</v>
      </c>
      <c r="M608" s="29">
        <v>0</v>
      </c>
      <c r="N608" s="29">
        <v>0</v>
      </c>
      <c r="O608" s="29" t="s">
        <v>42</v>
      </c>
      <c r="P608" s="29">
        <v>0</v>
      </c>
      <c r="Q608" s="29">
        <v>0</v>
      </c>
      <c r="R608" s="29" t="s">
        <v>42</v>
      </c>
      <c r="S608" s="29" t="s">
        <v>42</v>
      </c>
      <c r="T608" s="29" t="s">
        <v>42</v>
      </c>
      <c r="U608" s="29">
        <v>0</v>
      </c>
      <c r="V608" s="29">
        <v>0.02</v>
      </c>
      <c r="W608" s="29">
        <v>0.18</v>
      </c>
      <c r="X608" s="29">
        <v>7.0000000000000007E-2</v>
      </c>
      <c r="Y608" s="29">
        <v>0.14000000000000001</v>
      </c>
    </row>
    <row r="609" spans="1:25" x14ac:dyDescent="0.25">
      <c r="A609">
        <v>926</v>
      </c>
      <c r="B609" t="s">
        <v>268</v>
      </c>
      <c r="C609" t="s">
        <v>176</v>
      </c>
      <c r="D609" s="28">
        <v>110</v>
      </c>
      <c r="E609" s="29">
        <v>0.48</v>
      </c>
      <c r="F609" s="29">
        <v>0.36</v>
      </c>
      <c r="G609" s="29">
        <v>0.22</v>
      </c>
      <c r="H609" s="29">
        <v>0</v>
      </c>
      <c r="I609" s="29">
        <v>0.1</v>
      </c>
      <c r="J609" s="29">
        <v>0</v>
      </c>
      <c r="K609" s="29" t="s">
        <v>42</v>
      </c>
      <c r="L609" s="29">
        <v>0</v>
      </c>
      <c r="M609" s="29" t="s">
        <v>42</v>
      </c>
      <c r="N609" s="29" t="s">
        <v>42</v>
      </c>
      <c r="O609" s="29">
        <v>0.03</v>
      </c>
      <c r="P609" s="29">
        <v>0</v>
      </c>
      <c r="Q609" s="29">
        <v>0</v>
      </c>
      <c r="R609" s="29">
        <v>0.1</v>
      </c>
      <c r="S609" s="29">
        <v>0.03</v>
      </c>
      <c r="T609" s="29">
        <v>0.05</v>
      </c>
      <c r="U609" s="29">
        <v>0.03</v>
      </c>
      <c r="V609" s="29" t="s">
        <v>42</v>
      </c>
      <c r="W609" s="29">
        <v>0.24</v>
      </c>
      <c r="X609" s="29">
        <v>0.24</v>
      </c>
      <c r="Y609" s="29">
        <v>0.04</v>
      </c>
    </row>
    <row r="610" spans="1:25" x14ac:dyDescent="0.25">
      <c r="A610">
        <v>812</v>
      </c>
      <c r="B610" t="s">
        <v>269</v>
      </c>
      <c r="C610" t="s">
        <v>170</v>
      </c>
      <c r="D610" s="28">
        <v>30</v>
      </c>
      <c r="E610" s="29">
        <v>0.37</v>
      </c>
      <c r="F610" s="29">
        <v>0.3</v>
      </c>
      <c r="G610" s="29">
        <v>0.27</v>
      </c>
      <c r="H610" s="29">
        <v>0</v>
      </c>
      <c r="I610" s="29" t="s">
        <v>42</v>
      </c>
      <c r="J610" s="29">
        <v>0</v>
      </c>
      <c r="K610" s="29">
        <v>0</v>
      </c>
      <c r="L610" s="29">
        <v>0</v>
      </c>
      <c r="M610" s="29">
        <v>0</v>
      </c>
      <c r="N610" s="29">
        <v>0</v>
      </c>
      <c r="O610" s="29">
        <v>0</v>
      </c>
      <c r="P610" s="29">
        <v>0</v>
      </c>
      <c r="Q610" s="29">
        <v>0</v>
      </c>
      <c r="R610" s="29" t="s">
        <v>42</v>
      </c>
      <c r="S610" s="29" t="s">
        <v>42</v>
      </c>
      <c r="T610" s="29">
        <v>0</v>
      </c>
      <c r="U610" s="29" t="s">
        <v>42</v>
      </c>
      <c r="V610" s="29">
        <v>0</v>
      </c>
      <c r="W610" s="29">
        <v>0.37</v>
      </c>
      <c r="X610" s="29">
        <v>0.27</v>
      </c>
      <c r="Y610" s="29">
        <v>0</v>
      </c>
    </row>
    <row r="611" spans="1:25" x14ac:dyDescent="0.25">
      <c r="A611">
        <v>813</v>
      </c>
      <c r="B611" t="s">
        <v>270</v>
      </c>
      <c r="C611" t="s">
        <v>170</v>
      </c>
      <c r="D611" s="28">
        <v>20</v>
      </c>
      <c r="E611" s="29">
        <v>0.47</v>
      </c>
      <c r="F611" s="29">
        <v>0.47</v>
      </c>
      <c r="G611" s="29">
        <v>0.33</v>
      </c>
      <c r="H611" s="29">
        <v>0</v>
      </c>
      <c r="I611" s="29">
        <v>0</v>
      </c>
      <c r="J611" s="29">
        <v>0</v>
      </c>
      <c r="K611" s="29">
        <v>0</v>
      </c>
      <c r="L611" s="29">
        <v>0</v>
      </c>
      <c r="M611" s="29" t="s">
        <v>42</v>
      </c>
      <c r="N611" s="29">
        <v>0</v>
      </c>
      <c r="O611" s="29">
        <v>0</v>
      </c>
      <c r="P611" s="29">
        <v>0</v>
      </c>
      <c r="Q611" s="29">
        <v>0</v>
      </c>
      <c r="R611" s="29">
        <v>0</v>
      </c>
      <c r="S611" s="29">
        <v>0</v>
      </c>
      <c r="T611" s="29">
        <v>0</v>
      </c>
      <c r="U611" s="29">
        <v>0</v>
      </c>
      <c r="V611" s="29">
        <v>0</v>
      </c>
      <c r="W611" s="29">
        <v>0.27</v>
      </c>
      <c r="X611" s="29">
        <v>0.2</v>
      </c>
      <c r="Y611" s="29" t="s">
        <v>42</v>
      </c>
    </row>
    <row r="612" spans="1:25" x14ac:dyDescent="0.25">
      <c r="A612">
        <v>802</v>
      </c>
      <c r="B612" t="s">
        <v>271</v>
      </c>
      <c r="C612" t="s">
        <v>184</v>
      </c>
      <c r="D612" s="28">
        <v>40</v>
      </c>
      <c r="E612" s="29">
        <v>0.56000000000000005</v>
      </c>
      <c r="F612" s="29">
        <v>0.56000000000000005</v>
      </c>
      <c r="G612" s="29">
        <v>0.47</v>
      </c>
      <c r="H612" s="29">
        <v>0</v>
      </c>
      <c r="I612" s="29" t="s">
        <v>42</v>
      </c>
      <c r="J612" s="29" t="s">
        <v>42</v>
      </c>
      <c r="K612" s="29">
        <v>0</v>
      </c>
      <c r="L612" s="29">
        <v>0</v>
      </c>
      <c r="M612" s="29">
        <v>0</v>
      </c>
      <c r="N612" s="29" t="s">
        <v>42</v>
      </c>
      <c r="O612" s="29" t="s">
        <v>42</v>
      </c>
      <c r="P612" s="29">
        <v>0</v>
      </c>
      <c r="Q612" s="29">
        <v>0</v>
      </c>
      <c r="R612" s="29">
        <v>0</v>
      </c>
      <c r="S612" s="29">
        <v>0</v>
      </c>
      <c r="T612" s="29">
        <v>0</v>
      </c>
      <c r="U612" s="29">
        <v>0</v>
      </c>
      <c r="V612" s="29">
        <v>0</v>
      </c>
      <c r="W612" s="29">
        <v>0.28000000000000003</v>
      </c>
      <c r="X612" s="29">
        <v>0.11</v>
      </c>
      <c r="Y612" s="29" t="s">
        <v>42</v>
      </c>
    </row>
    <row r="613" spans="1:25" x14ac:dyDescent="0.25">
      <c r="A613">
        <v>392</v>
      </c>
      <c r="B613" t="s">
        <v>272</v>
      </c>
      <c r="C613" t="s">
        <v>166</v>
      </c>
      <c r="D613" s="28">
        <v>10</v>
      </c>
      <c r="E613" s="29">
        <v>0.71</v>
      </c>
      <c r="F613" s="29">
        <v>0.64</v>
      </c>
      <c r="G613" s="29">
        <v>0.28999999999999998</v>
      </c>
      <c r="H613" s="29">
        <v>0</v>
      </c>
      <c r="I613" s="29">
        <v>0.21</v>
      </c>
      <c r="J613" s="29">
        <v>0</v>
      </c>
      <c r="K613" s="29">
        <v>0</v>
      </c>
      <c r="L613" s="29">
        <v>0</v>
      </c>
      <c r="M613" s="29" t="s">
        <v>42</v>
      </c>
      <c r="N613" s="29">
        <v>0</v>
      </c>
      <c r="O613" s="29" t="s">
        <v>42</v>
      </c>
      <c r="P613" s="29">
        <v>0</v>
      </c>
      <c r="Q613" s="29">
        <v>0</v>
      </c>
      <c r="R613" s="29">
        <v>0</v>
      </c>
      <c r="S613" s="29">
        <v>0</v>
      </c>
      <c r="T613" s="29">
        <v>0</v>
      </c>
      <c r="U613" s="29">
        <v>0</v>
      </c>
      <c r="V613" s="29" t="s">
        <v>42</v>
      </c>
      <c r="W613" s="29">
        <v>0.21</v>
      </c>
      <c r="X613" s="29" t="s">
        <v>42</v>
      </c>
      <c r="Y613" s="29">
        <v>0</v>
      </c>
    </row>
    <row r="614" spans="1:25" x14ac:dyDescent="0.25">
      <c r="A614">
        <v>815</v>
      </c>
      <c r="B614" t="s">
        <v>273</v>
      </c>
      <c r="C614" t="s">
        <v>170</v>
      </c>
      <c r="D614" s="28">
        <v>50</v>
      </c>
      <c r="E614" s="29">
        <v>0.52</v>
      </c>
      <c r="F614" s="29">
        <v>0.42</v>
      </c>
      <c r="G614" s="29">
        <v>0.33</v>
      </c>
      <c r="H614" s="29">
        <v>0</v>
      </c>
      <c r="I614" s="29">
        <v>0.06</v>
      </c>
      <c r="J614" s="29">
        <v>0</v>
      </c>
      <c r="K614" s="29">
        <v>0</v>
      </c>
      <c r="L614" s="29">
        <v>0</v>
      </c>
      <c r="M614" s="29">
        <v>0</v>
      </c>
      <c r="N614" s="29" t="s">
        <v>42</v>
      </c>
      <c r="O614" s="29" t="s">
        <v>42</v>
      </c>
      <c r="P614" s="29">
        <v>0</v>
      </c>
      <c r="Q614" s="29">
        <v>0</v>
      </c>
      <c r="R614" s="29">
        <v>0.06</v>
      </c>
      <c r="S614" s="29" t="s">
        <v>42</v>
      </c>
      <c r="T614" s="29" t="s">
        <v>42</v>
      </c>
      <c r="U614" s="29">
        <v>0</v>
      </c>
      <c r="V614" s="29" t="s">
        <v>42</v>
      </c>
      <c r="W614" s="29">
        <v>0.15</v>
      </c>
      <c r="X614" s="29">
        <v>0.28999999999999998</v>
      </c>
      <c r="Y614" s="29" t="s">
        <v>42</v>
      </c>
    </row>
    <row r="615" spans="1:25" x14ac:dyDescent="0.25">
      <c r="A615">
        <v>928</v>
      </c>
      <c r="B615" t="s">
        <v>274</v>
      </c>
      <c r="C615" t="s">
        <v>172</v>
      </c>
      <c r="D615" s="28">
        <v>70</v>
      </c>
      <c r="E615" s="29">
        <v>0.5</v>
      </c>
      <c r="F615" s="29">
        <v>0.41</v>
      </c>
      <c r="G615" s="29">
        <v>0.32</v>
      </c>
      <c r="H615" s="29">
        <v>0</v>
      </c>
      <c r="I615" s="29" t="s">
        <v>42</v>
      </c>
      <c r="J615" s="29">
        <v>0</v>
      </c>
      <c r="K615" s="29">
        <v>0</v>
      </c>
      <c r="L615" s="29">
        <v>0</v>
      </c>
      <c r="M615" s="29" t="s">
        <v>42</v>
      </c>
      <c r="N615" s="29" t="s">
        <v>42</v>
      </c>
      <c r="O615" s="29">
        <v>0</v>
      </c>
      <c r="P615" s="29">
        <v>0</v>
      </c>
      <c r="Q615" s="29">
        <v>0</v>
      </c>
      <c r="R615" s="29">
        <v>0.05</v>
      </c>
      <c r="S615" s="29" t="s">
        <v>42</v>
      </c>
      <c r="T615" s="29" t="s">
        <v>42</v>
      </c>
      <c r="U615" s="29" t="s">
        <v>42</v>
      </c>
      <c r="V615" s="29">
        <v>0.04</v>
      </c>
      <c r="W615" s="29">
        <v>0.23</v>
      </c>
      <c r="X615" s="29">
        <v>0.24</v>
      </c>
      <c r="Y615" s="29" t="s">
        <v>42</v>
      </c>
    </row>
    <row r="616" spans="1:25" x14ac:dyDescent="0.25">
      <c r="A616">
        <v>929</v>
      </c>
      <c r="B616" t="s">
        <v>275</v>
      </c>
      <c r="C616" t="s">
        <v>166</v>
      </c>
      <c r="D616" s="28">
        <v>20</v>
      </c>
      <c r="E616" s="29">
        <v>0.25</v>
      </c>
      <c r="F616" s="29">
        <v>0.21</v>
      </c>
      <c r="G616" s="29" t="s">
        <v>42</v>
      </c>
      <c r="H616" s="29">
        <v>0</v>
      </c>
      <c r="I616" s="29" t="s">
        <v>42</v>
      </c>
      <c r="J616" s="29">
        <v>0</v>
      </c>
      <c r="K616" s="29">
        <v>0</v>
      </c>
      <c r="L616" s="29">
        <v>0</v>
      </c>
      <c r="M616" s="29" t="s">
        <v>42</v>
      </c>
      <c r="N616" s="29" t="s">
        <v>42</v>
      </c>
      <c r="O616" s="29" t="s">
        <v>42</v>
      </c>
      <c r="P616" s="29">
        <v>0</v>
      </c>
      <c r="Q616" s="29">
        <v>0</v>
      </c>
      <c r="R616" s="29">
        <v>0</v>
      </c>
      <c r="S616" s="29">
        <v>0</v>
      </c>
      <c r="T616" s="29">
        <v>0</v>
      </c>
      <c r="U616" s="29">
        <v>0</v>
      </c>
      <c r="V616" s="29" t="s">
        <v>42</v>
      </c>
      <c r="W616" s="29">
        <v>0.17</v>
      </c>
      <c r="X616" s="29">
        <v>0.46</v>
      </c>
      <c r="Y616" s="29">
        <v>0.13</v>
      </c>
    </row>
    <row r="617" spans="1:25" x14ac:dyDescent="0.25">
      <c r="A617">
        <v>892</v>
      </c>
      <c r="B617" t="s">
        <v>276</v>
      </c>
      <c r="C617" t="s">
        <v>172</v>
      </c>
      <c r="D617" s="28">
        <v>70</v>
      </c>
      <c r="E617" s="29">
        <v>0.44</v>
      </c>
      <c r="F617" s="29">
        <v>0.39</v>
      </c>
      <c r="G617" s="29">
        <v>0.31</v>
      </c>
      <c r="H617" s="29">
        <v>0</v>
      </c>
      <c r="I617" s="29">
        <v>0.04</v>
      </c>
      <c r="J617" s="29" t="s">
        <v>42</v>
      </c>
      <c r="K617" s="29">
        <v>0</v>
      </c>
      <c r="L617" s="29">
        <v>0</v>
      </c>
      <c r="M617" s="29" t="s">
        <v>42</v>
      </c>
      <c r="N617" s="29">
        <v>0</v>
      </c>
      <c r="O617" s="29">
        <v>7.0000000000000007E-2</v>
      </c>
      <c r="P617" s="29">
        <v>0</v>
      </c>
      <c r="Q617" s="29">
        <v>0</v>
      </c>
      <c r="R617" s="29" t="s">
        <v>42</v>
      </c>
      <c r="S617" s="29" t="s">
        <v>42</v>
      </c>
      <c r="T617" s="29">
        <v>0</v>
      </c>
      <c r="U617" s="29" t="s">
        <v>42</v>
      </c>
      <c r="V617" s="29" t="s">
        <v>42</v>
      </c>
      <c r="W617" s="29">
        <v>0.14000000000000001</v>
      </c>
      <c r="X617" s="29">
        <v>0.17</v>
      </c>
      <c r="Y617" s="29">
        <v>0.25</v>
      </c>
    </row>
    <row r="618" spans="1:25" x14ac:dyDescent="0.25">
      <c r="A618">
        <v>891</v>
      </c>
      <c r="B618" t="s">
        <v>277</v>
      </c>
      <c r="C618" t="s">
        <v>172</v>
      </c>
      <c r="D618" s="28">
        <v>50</v>
      </c>
      <c r="E618" s="29">
        <v>0.48</v>
      </c>
      <c r="F618" s="29">
        <v>0.39</v>
      </c>
      <c r="G618" s="29">
        <v>0.24</v>
      </c>
      <c r="H618" s="29">
        <v>0</v>
      </c>
      <c r="I618" s="29">
        <v>0.13</v>
      </c>
      <c r="J618" s="29">
        <v>0</v>
      </c>
      <c r="K618" s="29">
        <v>0</v>
      </c>
      <c r="L618" s="29">
        <v>0</v>
      </c>
      <c r="M618" s="29">
        <v>0</v>
      </c>
      <c r="N618" s="29" t="s">
        <v>42</v>
      </c>
      <c r="O618" s="29">
        <v>7.0000000000000007E-2</v>
      </c>
      <c r="P618" s="29">
        <v>0</v>
      </c>
      <c r="Q618" s="29">
        <v>0</v>
      </c>
      <c r="R618" s="29">
        <v>7.0000000000000007E-2</v>
      </c>
      <c r="S618" s="29" t="s">
        <v>42</v>
      </c>
      <c r="T618" s="29" t="s">
        <v>42</v>
      </c>
      <c r="U618" s="29" t="s">
        <v>42</v>
      </c>
      <c r="V618" s="29" t="s">
        <v>42</v>
      </c>
      <c r="W618" s="29">
        <v>0.17</v>
      </c>
      <c r="X618" s="29">
        <v>0.22</v>
      </c>
      <c r="Y618" s="29">
        <v>0.13</v>
      </c>
    </row>
    <row r="619" spans="1:25" x14ac:dyDescent="0.25">
      <c r="A619">
        <v>353</v>
      </c>
      <c r="B619" t="s">
        <v>278</v>
      </c>
      <c r="C619" t="s">
        <v>168</v>
      </c>
      <c r="D619" s="28">
        <v>40</v>
      </c>
      <c r="E619" s="29">
        <v>0.48</v>
      </c>
      <c r="F619" s="29">
        <v>0.36</v>
      </c>
      <c r="G619" s="29">
        <v>0.28999999999999998</v>
      </c>
      <c r="H619" s="29">
        <v>0</v>
      </c>
      <c r="I619" s="29" t="s">
        <v>42</v>
      </c>
      <c r="J619" s="29">
        <v>0</v>
      </c>
      <c r="K619" s="29">
        <v>0</v>
      </c>
      <c r="L619" s="29">
        <v>0</v>
      </c>
      <c r="M619" s="29">
        <v>0</v>
      </c>
      <c r="N619" s="29">
        <v>0</v>
      </c>
      <c r="O619" s="29" t="s">
        <v>42</v>
      </c>
      <c r="P619" s="29">
        <v>0</v>
      </c>
      <c r="Q619" s="29" t="s">
        <v>42</v>
      </c>
      <c r="R619" s="29">
        <v>7.0000000000000007E-2</v>
      </c>
      <c r="S619" s="29" t="s">
        <v>42</v>
      </c>
      <c r="T619" s="29" t="s">
        <v>42</v>
      </c>
      <c r="U619" s="29" t="s">
        <v>42</v>
      </c>
      <c r="V619" s="29" t="s">
        <v>42</v>
      </c>
      <c r="W619" s="29">
        <v>0.17</v>
      </c>
      <c r="X619" s="29">
        <v>0.33</v>
      </c>
      <c r="Y619" s="29" t="s">
        <v>42</v>
      </c>
    </row>
    <row r="620" spans="1:25" x14ac:dyDescent="0.25">
      <c r="A620">
        <v>931</v>
      </c>
      <c r="B620" t="s">
        <v>279</v>
      </c>
      <c r="C620" t="s">
        <v>182</v>
      </c>
      <c r="D620" s="28">
        <v>50</v>
      </c>
      <c r="E620" s="29">
        <v>0.55000000000000004</v>
      </c>
      <c r="F620" s="29">
        <v>0.45</v>
      </c>
      <c r="G620" s="29">
        <v>0.3</v>
      </c>
      <c r="H620" s="29">
        <v>0</v>
      </c>
      <c r="I620" s="29" t="s">
        <v>42</v>
      </c>
      <c r="J620" s="29">
        <v>0</v>
      </c>
      <c r="K620" s="29">
        <v>0</v>
      </c>
      <c r="L620" s="29">
        <v>0</v>
      </c>
      <c r="M620" s="29">
        <v>0.11</v>
      </c>
      <c r="N620" s="29">
        <v>0</v>
      </c>
      <c r="O620" s="29" t="s">
        <v>42</v>
      </c>
      <c r="P620" s="29">
        <v>0</v>
      </c>
      <c r="Q620" s="29">
        <v>0</v>
      </c>
      <c r="R620" s="29">
        <v>0.09</v>
      </c>
      <c r="S620" s="29" t="s">
        <v>42</v>
      </c>
      <c r="T620" s="29">
        <v>0.08</v>
      </c>
      <c r="U620" s="29">
        <v>0</v>
      </c>
      <c r="V620" s="29">
        <v>0</v>
      </c>
      <c r="W620" s="29">
        <v>0.23</v>
      </c>
      <c r="X620" s="29">
        <v>0.19</v>
      </c>
      <c r="Y620" s="29" t="s">
        <v>42</v>
      </c>
    </row>
    <row r="621" spans="1:25" x14ac:dyDescent="0.25">
      <c r="A621">
        <v>874</v>
      </c>
      <c r="B621" t="s">
        <v>280</v>
      </c>
      <c r="C621" t="s">
        <v>176</v>
      </c>
      <c r="D621" s="28">
        <v>100</v>
      </c>
      <c r="E621" s="29">
        <v>0.45</v>
      </c>
      <c r="F621" s="29">
        <v>0.41</v>
      </c>
      <c r="G621" s="29">
        <v>0.26</v>
      </c>
      <c r="H621" s="29">
        <v>0</v>
      </c>
      <c r="I621" s="29">
        <v>0.1</v>
      </c>
      <c r="J621" s="29">
        <v>0</v>
      </c>
      <c r="K621" s="29">
        <v>0</v>
      </c>
      <c r="L621" s="29">
        <v>0</v>
      </c>
      <c r="M621" s="29">
        <v>0.05</v>
      </c>
      <c r="N621" s="29">
        <v>0</v>
      </c>
      <c r="O621" s="29">
        <v>0</v>
      </c>
      <c r="P621" s="29">
        <v>0</v>
      </c>
      <c r="Q621" s="29">
        <v>0</v>
      </c>
      <c r="R621" s="29" t="s">
        <v>42</v>
      </c>
      <c r="S621" s="29">
        <v>0</v>
      </c>
      <c r="T621" s="29" t="s">
        <v>42</v>
      </c>
      <c r="U621" s="29">
        <v>0</v>
      </c>
      <c r="V621" s="29">
        <v>0.03</v>
      </c>
      <c r="W621" s="29">
        <v>0.15</v>
      </c>
      <c r="X621" s="29">
        <v>0.19</v>
      </c>
      <c r="Y621" s="29">
        <v>0.21</v>
      </c>
    </row>
    <row r="622" spans="1:25" x14ac:dyDescent="0.25">
      <c r="A622">
        <v>879</v>
      </c>
      <c r="B622" t="s">
        <v>281</v>
      </c>
      <c r="C622" t="s">
        <v>184</v>
      </c>
      <c r="D622" s="28">
        <v>120</v>
      </c>
      <c r="E622" s="29">
        <v>0.55000000000000004</v>
      </c>
      <c r="F622" s="29">
        <v>0.5</v>
      </c>
      <c r="G622" s="29">
        <v>0.22</v>
      </c>
      <c r="H622" s="29">
        <v>0</v>
      </c>
      <c r="I622" s="29">
        <v>0.03</v>
      </c>
      <c r="J622" s="29">
        <v>0.23</v>
      </c>
      <c r="K622" s="29">
        <v>0</v>
      </c>
      <c r="L622" s="29">
        <v>0</v>
      </c>
      <c r="M622" s="29">
        <v>0.03</v>
      </c>
      <c r="N622" s="29">
        <v>0</v>
      </c>
      <c r="O622" s="29" t="s">
        <v>42</v>
      </c>
      <c r="P622" s="29">
        <v>0</v>
      </c>
      <c r="Q622" s="29">
        <v>0</v>
      </c>
      <c r="R622" s="29" t="s">
        <v>42</v>
      </c>
      <c r="S622" s="29">
        <v>0</v>
      </c>
      <c r="T622" s="29" t="s">
        <v>42</v>
      </c>
      <c r="U622" s="29">
        <v>0</v>
      </c>
      <c r="V622" s="29">
        <v>0.04</v>
      </c>
      <c r="W622" s="29">
        <v>0.18</v>
      </c>
      <c r="X622" s="29">
        <v>0.24</v>
      </c>
      <c r="Y622" s="29">
        <v>0.03</v>
      </c>
    </row>
    <row r="623" spans="1:25" x14ac:dyDescent="0.25">
      <c r="A623">
        <v>836</v>
      </c>
      <c r="B623" t="s">
        <v>282</v>
      </c>
      <c r="C623" t="s">
        <v>184</v>
      </c>
      <c r="D623" s="28">
        <v>20</v>
      </c>
      <c r="E623" s="29">
        <v>0.47</v>
      </c>
      <c r="F623" s="29">
        <v>0.35</v>
      </c>
      <c r="G623" s="29">
        <v>0.24</v>
      </c>
      <c r="H623" s="29">
        <v>0</v>
      </c>
      <c r="I623" s="29" t="s">
        <v>42</v>
      </c>
      <c r="J623" s="29">
        <v>0</v>
      </c>
      <c r="K623" s="29">
        <v>0</v>
      </c>
      <c r="L623" s="29">
        <v>0</v>
      </c>
      <c r="M623" s="29" t="s">
        <v>42</v>
      </c>
      <c r="N623" s="29">
        <v>0</v>
      </c>
      <c r="O623" s="29">
        <v>0.18</v>
      </c>
      <c r="P623" s="29">
        <v>0</v>
      </c>
      <c r="Q623" s="29">
        <v>0</v>
      </c>
      <c r="R623" s="29" t="s">
        <v>42</v>
      </c>
      <c r="S623" s="29">
        <v>0</v>
      </c>
      <c r="T623" s="29" t="s">
        <v>42</v>
      </c>
      <c r="U623" s="29">
        <v>0</v>
      </c>
      <c r="V623" s="29" t="s">
        <v>42</v>
      </c>
      <c r="W623" s="29">
        <v>0.18</v>
      </c>
      <c r="X623" s="29" t="s">
        <v>42</v>
      </c>
      <c r="Y623" s="29">
        <v>0.28999999999999998</v>
      </c>
    </row>
    <row r="624" spans="1:25" x14ac:dyDescent="0.25">
      <c r="A624">
        <v>851</v>
      </c>
      <c r="B624" t="s">
        <v>283</v>
      </c>
      <c r="C624" t="s">
        <v>182</v>
      </c>
      <c r="D624" s="28" t="s">
        <v>42</v>
      </c>
      <c r="E624" s="29" t="s">
        <v>42</v>
      </c>
      <c r="F624" s="29" t="s">
        <v>42</v>
      </c>
      <c r="G624" s="29" t="s">
        <v>42</v>
      </c>
      <c r="H624" s="29" t="s">
        <v>42</v>
      </c>
      <c r="I624" s="29" t="s">
        <v>42</v>
      </c>
      <c r="J624" s="29" t="s">
        <v>42</v>
      </c>
      <c r="K624" s="29" t="s">
        <v>42</v>
      </c>
      <c r="L624" s="29" t="s">
        <v>42</v>
      </c>
      <c r="M624" s="29" t="s">
        <v>42</v>
      </c>
      <c r="N624" s="29" t="s">
        <v>42</v>
      </c>
      <c r="O624" s="29" t="s">
        <v>42</v>
      </c>
      <c r="P624" s="29" t="s">
        <v>42</v>
      </c>
      <c r="Q624" s="29" t="s">
        <v>42</v>
      </c>
      <c r="R624" s="29" t="s">
        <v>42</v>
      </c>
      <c r="S624" s="29" t="s">
        <v>42</v>
      </c>
      <c r="T624" s="29" t="s">
        <v>42</v>
      </c>
      <c r="U624" s="29" t="s">
        <v>42</v>
      </c>
      <c r="V624" s="29" t="s">
        <v>42</v>
      </c>
      <c r="W624" s="29" t="s">
        <v>42</v>
      </c>
      <c r="X624" s="29" t="s">
        <v>42</v>
      </c>
      <c r="Y624" s="29" t="s">
        <v>42</v>
      </c>
    </row>
    <row r="625" spans="1:25" x14ac:dyDescent="0.25">
      <c r="A625">
        <v>870</v>
      </c>
      <c r="B625" t="s">
        <v>284</v>
      </c>
      <c r="C625" t="s">
        <v>182</v>
      </c>
      <c r="D625" s="28">
        <v>40</v>
      </c>
      <c r="E625" s="29">
        <v>0.74</v>
      </c>
      <c r="F625" s="29">
        <v>0.67</v>
      </c>
      <c r="G625" s="29">
        <v>0.18</v>
      </c>
      <c r="H625" s="29">
        <v>0</v>
      </c>
      <c r="I625" s="29">
        <v>0.41</v>
      </c>
      <c r="J625" s="29">
        <v>0</v>
      </c>
      <c r="K625" s="29" t="s">
        <v>42</v>
      </c>
      <c r="L625" s="29">
        <v>0</v>
      </c>
      <c r="M625" s="29" t="s">
        <v>42</v>
      </c>
      <c r="N625" s="29">
        <v>0</v>
      </c>
      <c r="O625" s="29">
        <v>0.08</v>
      </c>
      <c r="P625" s="29">
        <v>0</v>
      </c>
      <c r="Q625" s="29">
        <v>0</v>
      </c>
      <c r="R625" s="29" t="s">
        <v>42</v>
      </c>
      <c r="S625" s="29">
        <v>0</v>
      </c>
      <c r="T625" s="29" t="s">
        <v>42</v>
      </c>
      <c r="U625" s="29">
        <v>0</v>
      </c>
      <c r="V625" s="29" t="s">
        <v>42</v>
      </c>
      <c r="W625" s="29">
        <v>0.15</v>
      </c>
      <c r="X625" s="29">
        <v>0.08</v>
      </c>
      <c r="Y625" s="29" t="s">
        <v>42</v>
      </c>
    </row>
    <row r="626" spans="1:25" x14ac:dyDescent="0.25">
      <c r="A626">
        <v>317</v>
      </c>
      <c r="B626" t="s">
        <v>285</v>
      </c>
      <c r="C626" t="s">
        <v>180</v>
      </c>
      <c r="D626" s="28">
        <v>40</v>
      </c>
      <c r="E626" s="29">
        <v>0.5</v>
      </c>
      <c r="F626" s="29">
        <v>0.5</v>
      </c>
      <c r="G626" s="29">
        <v>0.42</v>
      </c>
      <c r="H626" s="29">
        <v>0</v>
      </c>
      <c r="I626" s="29" t="s">
        <v>42</v>
      </c>
      <c r="J626" s="29">
        <v>0</v>
      </c>
      <c r="K626" s="29">
        <v>0</v>
      </c>
      <c r="L626" s="29">
        <v>0</v>
      </c>
      <c r="M626" s="29" t="s">
        <v>42</v>
      </c>
      <c r="N626" s="29">
        <v>0</v>
      </c>
      <c r="O626" s="29">
        <v>0</v>
      </c>
      <c r="P626" s="29">
        <v>0</v>
      </c>
      <c r="Q626" s="29">
        <v>0</v>
      </c>
      <c r="R626" s="29">
        <v>0</v>
      </c>
      <c r="S626" s="29">
        <v>0</v>
      </c>
      <c r="T626" s="29">
        <v>0</v>
      </c>
      <c r="U626" s="29">
        <v>0</v>
      </c>
      <c r="V626" s="29">
        <v>0</v>
      </c>
      <c r="W626" s="29">
        <v>0.21</v>
      </c>
      <c r="X626" s="29">
        <v>0.21</v>
      </c>
      <c r="Y626" s="29">
        <v>0.08</v>
      </c>
    </row>
    <row r="627" spans="1:25" x14ac:dyDescent="0.25">
      <c r="A627">
        <v>807</v>
      </c>
      <c r="B627" t="s">
        <v>286</v>
      </c>
      <c r="C627" t="s">
        <v>166</v>
      </c>
      <c r="D627" s="28">
        <v>10</v>
      </c>
      <c r="E627" s="29">
        <v>0.5</v>
      </c>
      <c r="F627" s="29">
        <v>0.5</v>
      </c>
      <c r="G627" s="29">
        <v>0.25</v>
      </c>
      <c r="H627" s="29">
        <v>0</v>
      </c>
      <c r="I627" s="29" t="s">
        <v>42</v>
      </c>
      <c r="J627" s="29">
        <v>0</v>
      </c>
      <c r="K627" s="29" t="s">
        <v>42</v>
      </c>
      <c r="L627" s="29">
        <v>0</v>
      </c>
      <c r="M627" s="29">
        <v>0</v>
      </c>
      <c r="N627" s="29">
        <v>0</v>
      </c>
      <c r="O627" s="29">
        <v>0</v>
      </c>
      <c r="P627" s="29">
        <v>0</v>
      </c>
      <c r="Q627" s="29">
        <v>0</v>
      </c>
      <c r="R627" s="29">
        <v>0</v>
      </c>
      <c r="S627" s="29">
        <v>0</v>
      </c>
      <c r="T627" s="29">
        <v>0</v>
      </c>
      <c r="U627" s="29">
        <v>0</v>
      </c>
      <c r="V627" s="29">
        <v>0</v>
      </c>
      <c r="W627" s="29">
        <v>0.25</v>
      </c>
      <c r="X627" s="29">
        <v>0.25</v>
      </c>
      <c r="Y627" s="29">
        <v>0</v>
      </c>
    </row>
    <row r="628" spans="1:25" x14ac:dyDescent="0.25">
      <c r="A628">
        <v>318</v>
      </c>
      <c r="B628" t="s">
        <v>287</v>
      </c>
      <c r="C628" t="s">
        <v>180</v>
      </c>
      <c r="D628" s="28">
        <v>10</v>
      </c>
      <c r="E628" s="29">
        <v>0.67</v>
      </c>
      <c r="F628" s="29">
        <v>0.67</v>
      </c>
      <c r="G628" s="29" t="s">
        <v>42</v>
      </c>
      <c r="H628" s="29">
        <v>0</v>
      </c>
      <c r="I628" s="29">
        <v>0</v>
      </c>
      <c r="J628" s="29">
        <v>0</v>
      </c>
      <c r="K628" s="29">
        <v>0</v>
      </c>
      <c r="L628" s="29">
        <v>0</v>
      </c>
      <c r="M628" s="29" t="s">
        <v>42</v>
      </c>
      <c r="N628" s="29" t="s">
        <v>42</v>
      </c>
      <c r="O628" s="29">
        <v>0</v>
      </c>
      <c r="P628" s="29">
        <v>0</v>
      </c>
      <c r="Q628" s="29">
        <v>0</v>
      </c>
      <c r="R628" s="29">
        <v>0</v>
      </c>
      <c r="S628" s="29">
        <v>0</v>
      </c>
      <c r="T628" s="29">
        <v>0</v>
      </c>
      <c r="U628" s="29">
        <v>0</v>
      </c>
      <c r="V628" s="29">
        <v>0</v>
      </c>
      <c r="W628" s="29">
        <v>0</v>
      </c>
      <c r="X628" s="29" t="s">
        <v>42</v>
      </c>
      <c r="Y628" s="29" t="s">
        <v>42</v>
      </c>
    </row>
    <row r="629" spans="1:25" x14ac:dyDescent="0.25">
      <c r="A629">
        <v>354</v>
      </c>
      <c r="B629" t="s">
        <v>288</v>
      </c>
      <c r="C629" t="s">
        <v>168</v>
      </c>
      <c r="D629" s="28">
        <v>50</v>
      </c>
      <c r="E629" s="29">
        <v>0.59</v>
      </c>
      <c r="F629" s="29">
        <v>0.47</v>
      </c>
      <c r="G629" s="29">
        <v>0.31</v>
      </c>
      <c r="H629" s="29">
        <v>0</v>
      </c>
      <c r="I629" s="29">
        <v>0.08</v>
      </c>
      <c r="J629" s="29">
        <v>0</v>
      </c>
      <c r="K629" s="29" t="s">
        <v>42</v>
      </c>
      <c r="L629" s="29">
        <v>0</v>
      </c>
      <c r="M629" s="29" t="s">
        <v>42</v>
      </c>
      <c r="N629" s="29">
        <v>0</v>
      </c>
      <c r="O629" s="29" t="s">
        <v>42</v>
      </c>
      <c r="P629" s="29">
        <v>0</v>
      </c>
      <c r="Q629" s="29">
        <v>0</v>
      </c>
      <c r="R629" s="29">
        <v>0.06</v>
      </c>
      <c r="S629" s="29" t="s">
        <v>42</v>
      </c>
      <c r="T629" s="29" t="s">
        <v>42</v>
      </c>
      <c r="U629" s="29">
        <v>0</v>
      </c>
      <c r="V629" s="29">
        <v>0.06</v>
      </c>
      <c r="W629" s="29">
        <v>0.22</v>
      </c>
      <c r="X629" s="29">
        <v>0.18</v>
      </c>
      <c r="Y629" s="29">
        <v>0</v>
      </c>
    </row>
    <row r="630" spans="1:25" x14ac:dyDescent="0.25">
      <c r="A630">
        <v>372</v>
      </c>
      <c r="B630" t="s">
        <v>289</v>
      </c>
      <c r="C630" t="s">
        <v>170</v>
      </c>
      <c r="D630" s="28">
        <v>10</v>
      </c>
      <c r="E630" s="29">
        <v>0.56999999999999995</v>
      </c>
      <c r="F630" s="29" t="s">
        <v>42</v>
      </c>
      <c r="G630" s="29" t="s">
        <v>42</v>
      </c>
      <c r="H630" s="29">
        <v>0</v>
      </c>
      <c r="I630" s="29">
        <v>0</v>
      </c>
      <c r="J630" s="29">
        <v>0</v>
      </c>
      <c r="K630" s="29">
        <v>0</v>
      </c>
      <c r="L630" s="29">
        <v>0</v>
      </c>
      <c r="M630" s="29" t="s">
        <v>42</v>
      </c>
      <c r="N630" s="29">
        <v>0</v>
      </c>
      <c r="O630" s="29">
        <v>0</v>
      </c>
      <c r="P630" s="29">
        <v>0</v>
      </c>
      <c r="Q630" s="29">
        <v>0</v>
      </c>
      <c r="R630" s="29" t="s">
        <v>42</v>
      </c>
      <c r="S630" s="29">
        <v>0</v>
      </c>
      <c r="T630" s="29" t="s">
        <v>42</v>
      </c>
      <c r="U630" s="29">
        <v>0</v>
      </c>
      <c r="V630" s="29" t="s">
        <v>42</v>
      </c>
      <c r="W630" s="29">
        <v>0</v>
      </c>
      <c r="X630" s="29">
        <v>0.43</v>
      </c>
      <c r="Y630" s="29">
        <v>0</v>
      </c>
    </row>
    <row r="631" spans="1:25" x14ac:dyDescent="0.25">
      <c r="A631">
        <v>857</v>
      </c>
      <c r="B631" t="s">
        <v>290</v>
      </c>
      <c r="C631" t="s">
        <v>172</v>
      </c>
      <c r="D631" s="28" t="s">
        <v>355</v>
      </c>
      <c r="E631" s="29" t="s">
        <v>355</v>
      </c>
      <c r="F631" s="29" t="s">
        <v>355</v>
      </c>
      <c r="G631" s="29" t="s">
        <v>355</v>
      </c>
      <c r="H631" s="29" t="s">
        <v>355</v>
      </c>
      <c r="I631" s="29" t="s">
        <v>355</v>
      </c>
      <c r="J631" s="29" t="s">
        <v>355</v>
      </c>
      <c r="K631" s="29" t="s">
        <v>355</v>
      </c>
      <c r="L631" s="29" t="s">
        <v>355</v>
      </c>
      <c r="M631" s="29" t="s">
        <v>355</v>
      </c>
      <c r="N631" s="29" t="s">
        <v>355</v>
      </c>
      <c r="O631" s="29" t="s">
        <v>355</v>
      </c>
      <c r="P631" s="29" t="s">
        <v>355</v>
      </c>
      <c r="Q631" s="29" t="s">
        <v>355</v>
      </c>
      <c r="R631" s="29" t="s">
        <v>355</v>
      </c>
      <c r="S631" s="29" t="s">
        <v>355</v>
      </c>
      <c r="T631" s="29" t="s">
        <v>355</v>
      </c>
      <c r="U631" s="29" t="s">
        <v>355</v>
      </c>
      <c r="V631" s="29" t="s">
        <v>355</v>
      </c>
      <c r="W631" s="29" t="s">
        <v>355</v>
      </c>
      <c r="X631" s="29" t="s">
        <v>355</v>
      </c>
      <c r="Y631" s="29" t="s">
        <v>355</v>
      </c>
    </row>
    <row r="632" spans="1:25" x14ac:dyDescent="0.25">
      <c r="A632">
        <v>355</v>
      </c>
      <c r="B632" t="s">
        <v>291</v>
      </c>
      <c r="C632" t="s">
        <v>168</v>
      </c>
      <c r="D632" s="28">
        <v>50</v>
      </c>
      <c r="E632" s="29">
        <v>0.56999999999999995</v>
      </c>
      <c r="F632" s="29">
        <v>0.47</v>
      </c>
      <c r="G632" s="29">
        <v>0.38</v>
      </c>
      <c r="H632" s="29">
        <v>0</v>
      </c>
      <c r="I632" s="29" t="s">
        <v>42</v>
      </c>
      <c r="J632" s="29" t="s">
        <v>42</v>
      </c>
      <c r="K632" s="29" t="s">
        <v>42</v>
      </c>
      <c r="L632" s="29">
        <v>0</v>
      </c>
      <c r="M632" s="29" t="s">
        <v>42</v>
      </c>
      <c r="N632" s="29">
        <v>0</v>
      </c>
      <c r="O632" s="29">
        <v>0.06</v>
      </c>
      <c r="P632" s="29">
        <v>0</v>
      </c>
      <c r="Q632" s="29">
        <v>0</v>
      </c>
      <c r="R632" s="29" t="s">
        <v>42</v>
      </c>
      <c r="S632" s="29" t="s">
        <v>42</v>
      </c>
      <c r="T632" s="29">
        <v>0</v>
      </c>
      <c r="U632" s="29">
        <v>0</v>
      </c>
      <c r="V632" s="29">
        <v>0.06</v>
      </c>
      <c r="W632" s="29">
        <v>0.15</v>
      </c>
      <c r="X632" s="29">
        <v>0.23</v>
      </c>
      <c r="Y632" s="29" t="s">
        <v>42</v>
      </c>
    </row>
    <row r="633" spans="1:25" x14ac:dyDescent="0.25">
      <c r="A633">
        <v>333</v>
      </c>
      <c r="B633" t="s">
        <v>292</v>
      </c>
      <c r="C633" t="s">
        <v>174</v>
      </c>
      <c r="D633" s="28">
        <v>60</v>
      </c>
      <c r="E633" s="29">
        <v>0.67</v>
      </c>
      <c r="F633" s="29">
        <v>0.59</v>
      </c>
      <c r="G633" s="29">
        <v>0.38</v>
      </c>
      <c r="H633" s="29">
        <v>0</v>
      </c>
      <c r="I633" s="29">
        <v>0.17</v>
      </c>
      <c r="J633" s="29" t="s">
        <v>42</v>
      </c>
      <c r="K633" s="29">
        <v>0</v>
      </c>
      <c r="L633" s="29">
        <v>0</v>
      </c>
      <c r="M633" s="29" t="s">
        <v>42</v>
      </c>
      <c r="N633" s="29">
        <v>0</v>
      </c>
      <c r="O633" s="29">
        <v>0.1</v>
      </c>
      <c r="P633" s="29">
        <v>0</v>
      </c>
      <c r="Q633" s="29">
        <v>0</v>
      </c>
      <c r="R633" s="29">
        <v>0.05</v>
      </c>
      <c r="S633" s="29" t="s">
        <v>42</v>
      </c>
      <c r="T633" s="29">
        <v>0</v>
      </c>
      <c r="U633" s="29" t="s">
        <v>42</v>
      </c>
      <c r="V633" s="29" t="s">
        <v>42</v>
      </c>
      <c r="W633" s="29">
        <v>0.17</v>
      </c>
      <c r="X633" s="29">
        <v>0.06</v>
      </c>
      <c r="Y633" s="29">
        <v>0.1</v>
      </c>
    </row>
    <row r="634" spans="1:25" x14ac:dyDescent="0.25">
      <c r="A634">
        <v>343</v>
      </c>
      <c r="B634" t="s">
        <v>293</v>
      </c>
      <c r="C634" t="s">
        <v>168</v>
      </c>
      <c r="D634" s="28">
        <v>40</v>
      </c>
      <c r="E634" s="29">
        <v>0.43</v>
      </c>
      <c r="F634" s="29">
        <v>0.35</v>
      </c>
      <c r="G634" s="29">
        <v>0.27</v>
      </c>
      <c r="H634" s="29">
        <v>0</v>
      </c>
      <c r="I634" s="29" t="s">
        <v>42</v>
      </c>
      <c r="J634" s="29">
        <v>0</v>
      </c>
      <c r="K634" s="29">
        <v>0</v>
      </c>
      <c r="L634" s="29">
        <v>0</v>
      </c>
      <c r="M634" s="29" t="s">
        <v>42</v>
      </c>
      <c r="N634" s="29">
        <v>0</v>
      </c>
      <c r="O634" s="29" t="s">
        <v>42</v>
      </c>
      <c r="P634" s="29">
        <v>0</v>
      </c>
      <c r="Q634" s="29" t="s">
        <v>42</v>
      </c>
      <c r="R634" s="29" t="s">
        <v>42</v>
      </c>
      <c r="S634" s="29">
        <v>0</v>
      </c>
      <c r="T634" s="29" t="s">
        <v>42</v>
      </c>
      <c r="U634" s="29">
        <v>0</v>
      </c>
      <c r="V634" s="29" t="s">
        <v>42</v>
      </c>
      <c r="W634" s="29">
        <v>0.32</v>
      </c>
      <c r="X634" s="29">
        <v>0.19</v>
      </c>
      <c r="Y634" s="29" t="s">
        <v>42</v>
      </c>
    </row>
    <row r="635" spans="1:25" x14ac:dyDescent="0.25">
      <c r="A635">
        <v>373</v>
      </c>
      <c r="B635" t="s">
        <v>294</v>
      </c>
      <c r="C635" t="s">
        <v>170</v>
      </c>
      <c r="D635" s="28">
        <v>130</v>
      </c>
      <c r="E635" s="29">
        <v>0.55000000000000004</v>
      </c>
      <c r="F635" s="29">
        <v>0.45</v>
      </c>
      <c r="G635" s="29">
        <v>0.3</v>
      </c>
      <c r="H635" s="29">
        <v>0</v>
      </c>
      <c r="I635" s="29">
        <v>0.15</v>
      </c>
      <c r="J635" s="29">
        <v>0</v>
      </c>
      <c r="K635" s="29">
        <v>0</v>
      </c>
      <c r="L635" s="29">
        <v>0</v>
      </c>
      <c r="M635" s="29">
        <v>0</v>
      </c>
      <c r="N635" s="29" t="s">
        <v>42</v>
      </c>
      <c r="O635" s="29">
        <v>0.05</v>
      </c>
      <c r="P635" s="29">
        <v>0</v>
      </c>
      <c r="Q635" s="29">
        <v>0</v>
      </c>
      <c r="R635" s="29">
        <v>0.02</v>
      </c>
      <c r="S635" s="29">
        <v>0.02</v>
      </c>
      <c r="T635" s="29">
        <v>0</v>
      </c>
      <c r="U635" s="29">
        <v>0</v>
      </c>
      <c r="V635" s="29">
        <v>7.0000000000000007E-2</v>
      </c>
      <c r="W635" s="29">
        <v>0.14000000000000001</v>
      </c>
      <c r="X635" s="29">
        <v>0.24</v>
      </c>
      <c r="Y635" s="29">
        <v>7.0000000000000007E-2</v>
      </c>
    </row>
    <row r="636" spans="1:25" x14ac:dyDescent="0.25">
      <c r="A636">
        <v>893</v>
      </c>
      <c r="B636" t="s">
        <v>295</v>
      </c>
      <c r="C636" t="s">
        <v>174</v>
      </c>
      <c r="D636" s="28">
        <v>60</v>
      </c>
      <c r="E636" s="29">
        <v>0.55000000000000004</v>
      </c>
      <c r="F636" s="29">
        <v>0.49</v>
      </c>
      <c r="G636" s="29">
        <v>0.31</v>
      </c>
      <c r="H636" s="29">
        <v>0</v>
      </c>
      <c r="I636" s="29">
        <v>0.05</v>
      </c>
      <c r="J636" s="29">
        <v>0</v>
      </c>
      <c r="K636" s="29">
        <v>0.11</v>
      </c>
      <c r="L636" s="29">
        <v>0</v>
      </c>
      <c r="M636" s="29" t="s">
        <v>42</v>
      </c>
      <c r="N636" s="29">
        <v>0</v>
      </c>
      <c r="O636" s="29" t="s">
        <v>42</v>
      </c>
      <c r="P636" s="29">
        <v>0</v>
      </c>
      <c r="Q636" s="29">
        <v>0</v>
      </c>
      <c r="R636" s="29" t="s">
        <v>42</v>
      </c>
      <c r="S636" s="29">
        <v>0</v>
      </c>
      <c r="T636" s="29" t="s">
        <v>42</v>
      </c>
      <c r="U636" s="29">
        <v>0</v>
      </c>
      <c r="V636" s="29" t="s">
        <v>42</v>
      </c>
      <c r="W636" s="29">
        <v>0.22</v>
      </c>
      <c r="X636" s="29">
        <v>0.13</v>
      </c>
      <c r="Y636" s="29">
        <v>0.11</v>
      </c>
    </row>
    <row r="637" spans="1:25" x14ac:dyDescent="0.25">
      <c r="A637">
        <v>871</v>
      </c>
      <c r="B637" t="s">
        <v>296</v>
      </c>
      <c r="C637" t="s">
        <v>182</v>
      </c>
      <c r="D637" s="28">
        <v>70</v>
      </c>
      <c r="E637" s="29">
        <v>0.54</v>
      </c>
      <c r="F637" s="29">
        <v>0.54</v>
      </c>
      <c r="G637" s="29">
        <v>0.34</v>
      </c>
      <c r="H637" s="29">
        <v>0</v>
      </c>
      <c r="I637" s="29">
        <v>0.15</v>
      </c>
      <c r="J637" s="29">
        <v>0.04</v>
      </c>
      <c r="K637" s="29">
        <v>0</v>
      </c>
      <c r="L637" s="29">
        <v>0</v>
      </c>
      <c r="M637" s="29" t="s">
        <v>42</v>
      </c>
      <c r="N637" s="29">
        <v>0</v>
      </c>
      <c r="O637" s="29" t="s">
        <v>42</v>
      </c>
      <c r="P637" s="29">
        <v>0</v>
      </c>
      <c r="Q637" s="29">
        <v>0</v>
      </c>
      <c r="R637" s="29">
        <v>0</v>
      </c>
      <c r="S637" s="29">
        <v>0</v>
      </c>
      <c r="T637" s="29">
        <v>0</v>
      </c>
      <c r="U637" s="29">
        <v>0</v>
      </c>
      <c r="V637" s="29">
        <v>0</v>
      </c>
      <c r="W637" s="29">
        <v>0.21</v>
      </c>
      <c r="X637" s="29">
        <v>0.1</v>
      </c>
      <c r="Y637" s="29">
        <v>0.15</v>
      </c>
    </row>
    <row r="638" spans="1:25" x14ac:dyDescent="0.25">
      <c r="A638">
        <v>334</v>
      </c>
      <c r="B638" t="s">
        <v>297</v>
      </c>
      <c r="C638" t="s">
        <v>174</v>
      </c>
      <c r="D638" s="28">
        <v>70</v>
      </c>
      <c r="E638" s="29">
        <v>0.47</v>
      </c>
      <c r="F638" s="29">
        <v>0.38</v>
      </c>
      <c r="G638" s="29">
        <v>0.18</v>
      </c>
      <c r="H638" s="29">
        <v>0</v>
      </c>
      <c r="I638" s="29">
        <v>0.11</v>
      </c>
      <c r="J638" s="29">
        <v>0.06</v>
      </c>
      <c r="K638" s="29">
        <v>0</v>
      </c>
      <c r="L638" s="29">
        <v>0</v>
      </c>
      <c r="M638" s="29">
        <v>0.05</v>
      </c>
      <c r="N638" s="29">
        <v>0</v>
      </c>
      <c r="O638" s="29">
        <v>0.09</v>
      </c>
      <c r="P638" s="29">
        <v>0</v>
      </c>
      <c r="Q638" s="29">
        <v>0</v>
      </c>
      <c r="R638" s="29">
        <v>0.06</v>
      </c>
      <c r="S638" s="29" t="s">
        <v>42</v>
      </c>
      <c r="T638" s="29" t="s">
        <v>42</v>
      </c>
      <c r="U638" s="29" t="s">
        <v>42</v>
      </c>
      <c r="V638" s="29" t="s">
        <v>42</v>
      </c>
      <c r="W638" s="29">
        <v>0.23</v>
      </c>
      <c r="X638" s="29">
        <v>0.24</v>
      </c>
      <c r="Y638" s="29">
        <v>0.06</v>
      </c>
    </row>
    <row r="639" spans="1:25" x14ac:dyDescent="0.25">
      <c r="A639">
        <v>933</v>
      </c>
      <c r="B639" t="s">
        <v>298</v>
      </c>
      <c r="C639" t="s">
        <v>184</v>
      </c>
      <c r="D639" s="28">
        <v>40</v>
      </c>
      <c r="E639" s="29">
        <v>0.63</v>
      </c>
      <c r="F639" s="29">
        <v>0.56000000000000005</v>
      </c>
      <c r="G639" s="29">
        <v>0.37</v>
      </c>
      <c r="H639" s="29">
        <v>0</v>
      </c>
      <c r="I639" s="29" t="s">
        <v>42</v>
      </c>
      <c r="J639" s="29" t="s">
        <v>42</v>
      </c>
      <c r="K639" s="29">
        <v>0</v>
      </c>
      <c r="L639" s="29">
        <v>0</v>
      </c>
      <c r="M639" s="29">
        <v>0.09</v>
      </c>
      <c r="N639" s="29" t="s">
        <v>42</v>
      </c>
      <c r="O639" s="29">
        <v>0</v>
      </c>
      <c r="P639" s="29">
        <v>0</v>
      </c>
      <c r="Q639" s="29">
        <v>0</v>
      </c>
      <c r="R639" s="29">
        <v>7.0000000000000007E-2</v>
      </c>
      <c r="S639" s="29" t="s">
        <v>42</v>
      </c>
      <c r="T639" s="29" t="s">
        <v>42</v>
      </c>
      <c r="U639" s="29">
        <v>0</v>
      </c>
      <c r="V639" s="29">
        <v>0</v>
      </c>
      <c r="W639" s="29">
        <v>0.14000000000000001</v>
      </c>
      <c r="X639" s="29">
        <v>0.14000000000000001</v>
      </c>
      <c r="Y639" s="29">
        <v>0.09</v>
      </c>
    </row>
    <row r="640" spans="1:25" x14ac:dyDescent="0.25">
      <c r="A640">
        <v>803</v>
      </c>
      <c r="B640" t="s">
        <v>299</v>
      </c>
      <c r="C640" t="s">
        <v>184</v>
      </c>
      <c r="D640" s="28">
        <v>30</v>
      </c>
      <c r="E640" s="29">
        <v>0.65</v>
      </c>
      <c r="F640" s="29">
        <v>0.62</v>
      </c>
      <c r="G640" s="29">
        <v>0.38</v>
      </c>
      <c r="H640" s="29">
        <v>0</v>
      </c>
      <c r="I640" s="29">
        <v>0.15</v>
      </c>
      <c r="J640" s="29">
        <v>0</v>
      </c>
      <c r="K640" s="29">
        <v>0</v>
      </c>
      <c r="L640" s="29" t="s">
        <v>42</v>
      </c>
      <c r="M640" s="29" t="s">
        <v>42</v>
      </c>
      <c r="N640" s="29">
        <v>0</v>
      </c>
      <c r="O640" s="29">
        <v>0.12</v>
      </c>
      <c r="P640" s="29">
        <v>0</v>
      </c>
      <c r="Q640" s="29">
        <v>0</v>
      </c>
      <c r="R640" s="29" t="s">
        <v>42</v>
      </c>
      <c r="S640" s="29" t="s">
        <v>42</v>
      </c>
      <c r="T640" s="29">
        <v>0</v>
      </c>
      <c r="U640" s="29">
        <v>0</v>
      </c>
      <c r="V640" s="29">
        <v>0</v>
      </c>
      <c r="W640" s="29">
        <v>0</v>
      </c>
      <c r="X640" s="29">
        <v>0.24</v>
      </c>
      <c r="Y640" s="29">
        <v>0.12</v>
      </c>
    </row>
    <row r="641" spans="1:25" x14ac:dyDescent="0.25">
      <c r="A641">
        <v>393</v>
      </c>
      <c r="B641" t="s">
        <v>300</v>
      </c>
      <c r="C641" t="s">
        <v>166</v>
      </c>
      <c r="D641" s="28">
        <v>10</v>
      </c>
      <c r="E641" s="29">
        <v>0.5</v>
      </c>
      <c r="F641" s="29">
        <v>0.4</v>
      </c>
      <c r="G641" s="29" t="s">
        <v>42</v>
      </c>
      <c r="H641" s="29">
        <v>0</v>
      </c>
      <c r="I641" s="29" t="s">
        <v>42</v>
      </c>
      <c r="J641" s="29">
        <v>0</v>
      </c>
      <c r="K641" s="29">
        <v>0</v>
      </c>
      <c r="L641" s="29">
        <v>0</v>
      </c>
      <c r="M641" s="29" t="s">
        <v>42</v>
      </c>
      <c r="N641" s="29">
        <v>0</v>
      </c>
      <c r="O641" s="29">
        <v>0</v>
      </c>
      <c r="P641" s="29">
        <v>0</v>
      </c>
      <c r="Q641" s="29">
        <v>0</v>
      </c>
      <c r="R641" s="29">
        <v>0</v>
      </c>
      <c r="S641" s="29">
        <v>0</v>
      </c>
      <c r="T641" s="29">
        <v>0</v>
      </c>
      <c r="U641" s="29">
        <v>0</v>
      </c>
      <c r="V641" s="29" t="s">
        <v>42</v>
      </c>
      <c r="W641" s="29" t="s">
        <v>42</v>
      </c>
      <c r="X641" s="29" t="s">
        <v>42</v>
      </c>
      <c r="Y641" s="29" t="s">
        <v>42</v>
      </c>
    </row>
    <row r="642" spans="1:25" x14ac:dyDescent="0.25">
      <c r="A642">
        <v>852</v>
      </c>
      <c r="B642" t="s">
        <v>301</v>
      </c>
      <c r="C642" t="s">
        <v>182</v>
      </c>
      <c r="D642" s="28">
        <v>100</v>
      </c>
      <c r="E642" s="29">
        <v>0.51</v>
      </c>
      <c r="F642" s="29">
        <v>0.45</v>
      </c>
      <c r="G642" s="29">
        <v>0.28999999999999998</v>
      </c>
      <c r="H642" s="29">
        <v>0</v>
      </c>
      <c r="I642" s="29">
        <v>0.03</v>
      </c>
      <c r="J642" s="29" t="s">
        <v>42</v>
      </c>
      <c r="K642" s="29">
        <v>0.1</v>
      </c>
      <c r="L642" s="29">
        <v>0</v>
      </c>
      <c r="M642" s="29" t="s">
        <v>42</v>
      </c>
      <c r="N642" s="29">
        <v>0</v>
      </c>
      <c r="O642" s="29" t="s">
        <v>42</v>
      </c>
      <c r="P642" s="29">
        <v>0</v>
      </c>
      <c r="Q642" s="29">
        <v>0</v>
      </c>
      <c r="R642" s="29">
        <v>0.05</v>
      </c>
      <c r="S642" s="29" t="s">
        <v>42</v>
      </c>
      <c r="T642" s="29" t="s">
        <v>42</v>
      </c>
      <c r="U642" s="29" t="s">
        <v>42</v>
      </c>
      <c r="V642" s="29" t="s">
        <v>42</v>
      </c>
      <c r="W642" s="29">
        <v>0.13</v>
      </c>
      <c r="X642" s="29">
        <v>0.19</v>
      </c>
      <c r="Y642" s="29">
        <v>0.18</v>
      </c>
    </row>
    <row r="643" spans="1:25" x14ac:dyDescent="0.25">
      <c r="A643">
        <v>882</v>
      </c>
      <c r="B643" t="s">
        <v>302</v>
      </c>
      <c r="C643" t="s">
        <v>176</v>
      </c>
      <c r="D643" s="28">
        <v>20</v>
      </c>
      <c r="E643" s="29">
        <v>0.53</v>
      </c>
      <c r="F643" s="29">
        <v>0.37</v>
      </c>
      <c r="G643" s="29" t="s">
        <v>42</v>
      </c>
      <c r="H643" s="29">
        <v>0</v>
      </c>
      <c r="I643" s="29">
        <v>0.16</v>
      </c>
      <c r="J643" s="29">
        <v>0</v>
      </c>
      <c r="K643" s="29" t="s">
        <v>42</v>
      </c>
      <c r="L643" s="29">
        <v>0</v>
      </c>
      <c r="M643" s="29">
        <v>0</v>
      </c>
      <c r="N643" s="29">
        <v>0</v>
      </c>
      <c r="O643" s="29">
        <v>0</v>
      </c>
      <c r="P643" s="29">
        <v>0</v>
      </c>
      <c r="Q643" s="29">
        <v>0</v>
      </c>
      <c r="R643" s="29" t="s">
        <v>42</v>
      </c>
      <c r="S643" s="29">
        <v>0</v>
      </c>
      <c r="T643" s="29">
        <v>0</v>
      </c>
      <c r="U643" s="29" t="s">
        <v>42</v>
      </c>
      <c r="V643" s="29" t="s">
        <v>42</v>
      </c>
      <c r="W643" s="29">
        <v>0.21</v>
      </c>
      <c r="X643" s="29">
        <v>0.21</v>
      </c>
      <c r="Y643" s="29" t="s">
        <v>42</v>
      </c>
    </row>
    <row r="644" spans="1:25" x14ac:dyDescent="0.25">
      <c r="A644">
        <v>210</v>
      </c>
      <c r="B644" t="s">
        <v>303</v>
      </c>
      <c r="C644" t="s">
        <v>178</v>
      </c>
      <c r="D644" s="28">
        <v>120</v>
      </c>
      <c r="E644" s="29">
        <v>0.7</v>
      </c>
      <c r="F644" s="29">
        <v>0.66</v>
      </c>
      <c r="G644" s="29">
        <v>0.43</v>
      </c>
      <c r="H644" s="29">
        <v>0</v>
      </c>
      <c r="I644" s="29">
        <v>0.08</v>
      </c>
      <c r="J644" s="29">
        <v>0.05</v>
      </c>
      <c r="K644" s="29">
        <v>0.08</v>
      </c>
      <c r="L644" s="29">
        <v>0</v>
      </c>
      <c r="M644" s="29" t="s">
        <v>42</v>
      </c>
      <c r="N644" s="29" t="s">
        <v>42</v>
      </c>
      <c r="O644" s="29" t="s">
        <v>42</v>
      </c>
      <c r="P644" s="29">
        <v>0</v>
      </c>
      <c r="Q644" s="29">
        <v>0</v>
      </c>
      <c r="R644" s="29" t="s">
        <v>42</v>
      </c>
      <c r="S644" s="29" t="s">
        <v>42</v>
      </c>
      <c r="T644" s="29">
        <v>0</v>
      </c>
      <c r="U644" s="29">
        <v>0</v>
      </c>
      <c r="V644" s="29" t="s">
        <v>42</v>
      </c>
      <c r="W644" s="29">
        <v>0.11</v>
      </c>
      <c r="X644" s="29">
        <v>0.08</v>
      </c>
      <c r="Y644" s="29">
        <v>0.12</v>
      </c>
    </row>
    <row r="645" spans="1:25" x14ac:dyDescent="0.25">
      <c r="A645">
        <v>342</v>
      </c>
      <c r="B645" t="s">
        <v>304</v>
      </c>
      <c r="C645" t="s">
        <v>168</v>
      </c>
      <c r="D645" s="28">
        <v>60</v>
      </c>
      <c r="E645" s="29">
        <v>0.56999999999999995</v>
      </c>
      <c r="F645" s="29">
        <v>0.41</v>
      </c>
      <c r="G645" s="29">
        <v>0.21</v>
      </c>
      <c r="H645" s="29">
        <v>0</v>
      </c>
      <c r="I645" s="29">
        <v>0.14000000000000001</v>
      </c>
      <c r="J645" s="29" t="s">
        <v>42</v>
      </c>
      <c r="K645" s="29">
        <v>0</v>
      </c>
      <c r="L645" s="29">
        <v>0</v>
      </c>
      <c r="M645" s="29" t="s">
        <v>42</v>
      </c>
      <c r="N645" s="29" t="s">
        <v>42</v>
      </c>
      <c r="O645" s="29" t="s">
        <v>42</v>
      </c>
      <c r="P645" s="29">
        <v>0</v>
      </c>
      <c r="Q645" s="29">
        <v>0</v>
      </c>
      <c r="R645" s="29">
        <v>0.05</v>
      </c>
      <c r="S645" s="29" t="s">
        <v>42</v>
      </c>
      <c r="T645" s="29" t="s">
        <v>42</v>
      </c>
      <c r="U645" s="29" t="s">
        <v>42</v>
      </c>
      <c r="V645" s="29">
        <v>0.11</v>
      </c>
      <c r="W645" s="29">
        <v>0.21</v>
      </c>
      <c r="X645" s="29">
        <v>0.21</v>
      </c>
      <c r="Y645" s="29">
        <v>0</v>
      </c>
    </row>
    <row r="646" spans="1:25" x14ac:dyDescent="0.25">
      <c r="A646">
        <v>860</v>
      </c>
      <c r="B646" t="s">
        <v>305</v>
      </c>
      <c r="C646" t="s">
        <v>174</v>
      </c>
      <c r="D646" s="28">
        <v>120</v>
      </c>
      <c r="E646" s="29">
        <v>0.57999999999999996</v>
      </c>
      <c r="F646" s="29">
        <v>0.48</v>
      </c>
      <c r="G646" s="29">
        <v>0.3</v>
      </c>
      <c r="H646" s="29" t="s">
        <v>42</v>
      </c>
      <c r="I646" s="29">
        <v>0.12</v>
      </c>
      <c r="J646" s="29" t="s">
        <v>42</v>
      </c>
      <c r="K646" s="29" t="s">
        <v>42</v>
      </c>
      <c r="L646" s="29">
        <v>0</v>
      </c>
      <c r="M646" s="29">
        <v>0.04</v>
      </c>
      <c r="N646" s="29">
        <v>0</v>
      </c>
      <c r="O646" s="29">
        <v>0.08</v>
      </c>
      <c r="P646" s="29">
        <v>0</v>
      </c>
      <c r="Q646" s="29">
        <v>0</v>
      </c>
      <c r="R646" s="29">
        <v>0.04</v>
      </c>
      <c r="S646" s="29" t="s">
        <v>42</v>
      </c>
      <c r="T646" s="29">
        <v>0.03</v>
      </c>
      <c r="U646" s="29" t="s">
        <v>42</v>
      </c>
      <c r="V646" s="29">
        <v>0.06</v>
      </c>
      <c r="W646" s="29">
        <v>0.11</v>
      </c>
      <c r="X646" s="29">
        <v>0.25</v>
      </c>
      <c r="Y646" s="29">
        <v>0.06</v>
      </c>
    </row>
    <row r="647" spans="1:25" x14ac:dyDescent="0.25">
      <c r="A647">
        <v>356</v>
      </c>
      <c r="B647" t="s">
        <v>306</v>
      </c>
      <c r="C647" t="s">
        <v>168</v>
      </c>
      <c r="D647" s="28">
        <v>40</v>
      </c>
      <c r="E647" s="29">
        <v>0.37</v>
      </c>
      <c r="F647" s="29">
        <v>0.27</v>
      </c>
      <c r="G647" s="29">
        <v>0.12</v>
      </c>
      <c r="H647" s="29">
        <v>0</v>
      </c>
      <c r="I647" s="29">
        <v>0.1</v>
      </c>
      <c r="J647" s="29" t="s">
        <v>42</v>
      </c>
      <c r="K647" s="29" t="s">
        <v>42</v>
      </c>
      <c r="L647" s="29">
        <v>0</v>
      </c>
      <c r="M647" s="29">
        <v>0</v>
      </c>
      <c r="N647" s="29">
        <v>0</v>
      </c>
      <c r="O647" s="29" t="s">
        <v>42</v>
      </c>
      <c r="P647" s="29">
        <v>0</v>
      </c>
      <c r="Q647" s="29">
        <v>0</v>
      </c>
      <c r="R647" s="29">
        <v>7.0000000000000007E-2</v>
      </c>
      <c r="S647" s="29" t="s">
        <v>42</v>
      </c>
      <c r="T647" s="29" t="s">
        <v>42</v>
      </c>
      <c r="U647" s="29" t="s">
        <v>42</v>
      </c>
      <c r="V647" s="29" t="s">
        <v>42</v>
      </c>
      <c r="W647" s="29">
        <v>0.24</v>
      </c>
      <c r="X647" s="29">
        <v>0.37</v>
      </c>
      <c r="Y647" s="29" t="s">
        <v>42</v>
      </c>
    </row>
    <row r="648" spans="1:25" x14ac:dyDescent="0.25">
      <c r="A648">
        <v>808</v>
      </c>
      <c r="B648" t="s">
        <v>307</v>
      </c>
      <c r="C648" t="s">
        <v>166</v>
      </c>
      <c r="D648" s="28">
        <v>10</v>
      </c>
      <c r="E648" s="29">
        <v>0.36</v>
      </c>
      <c r="F648" s="29">
        <v>0.36</v>
      </c>
      <c r="G648" s="29" t="s">
        <v>42</v>
      </c>
      <c r="H648" s="29">
        <v>0</v>
      </c>
      <c r="I648" s="29" t="s">
        <v>42</v>
      </c>
      <c r="J648" s="29">
        <v>0</v>
      </c>
      <c r="K648" s="29">
        <v>0</v>
      </c>
      <c r="L648" s="29">
        <v>0</v>
      </c>
      <c r="M648" s="29" t="s">
        <v>42</v>
      </c>
      <c r="N648" s="29">
        <v>0</v>
      </c>
      <c r="O648" s="29">
        <v>0</v>
      </c>
      <c r="P648" s="29">
        <v>0</v>
      </c>
      <c r="Q648" s="29">
        <v>0</v>
      </c>
      <c r="R648" s="29">
        <v>0</v>
      </c>
      <c r="S648" s="29">
        <v>0</v>
      </c>
      <c r="T648" s="29">
        <v>0</v>
      </c>
      <c r="U648" s="29">
        <v>0</v>
      </c>
      <c r="V648" s="29">
        <v>0</v>
      </c>
      <c r="W648" s="29">
        <v>0.36</v>
      </c>
      <c r="X648" s="29" t="s">
        <v>42</v>
      </c>
      <c r="Y648" s="29">
        <v>0.21</v>
      </c>
    </row>
    <row r="649" spans="1:25" x14ac:dyDescent="0.25">
      <c r="A649">
        <v>861</v>
      </c>
      <c r="B649" t="s">
        <v>308</v>
      </c>
      <c r="C649" t="s">
        <v>174</v>
      </c>
      <c r="D649" s="28">
        <v>30</v>
      </c>
      <c r="E649" s="29">
        <v>0.59</v>
      </c>
      <c r="F649" s="29">
        <v>0.5</v>
      </c>
      <c r="G649" s="29">
        <v>0.24</v>
      </c>
      <c r="H649" s="29">
        <v>0</v>
      </c>
      <c r="I649" s="29">
        <v>0.12</v>
      </c>
      <c r="J649" s="29">
        <v>0</v>
      </c>
      <c r="K649" s="29" t="s">
        <v>42</v>
      </c>
      <c r="L649" s="29">
        <v>0</v>
      </c>
      <c r="M649" s="29" t="s">
        <v>42</v>
      </c>
      <c r="N649" s="29" t="s">
        <v>42</v>
      </c>
      <c r="O649" s="29" t="s">
        <v>42</v>
      </c>
      <c r="P649" s="29">
        <v>0</v>
      </c>
      <c r="Q649" s="29">
        <v>0</v>
      </c>
      <c r="R649" s="29" t="s">
        <v>42</v>
      </c>
      <c r="S649" s="29" t="s">
        <v>42</v>
      </c>
      <c r="T649" s="29">
        <v>0</v>
      </c>
      <c r="U649" s="29">
        <v>0</v>
      </c>
      <c r="V649" s="29" t="s">
        <v>42</v>
      </c>
      <c r="W649" s="29">
        <v>0.21</v>
      </c>
      <c r="X649" s="29">
        <v>0.15</v>
      </c>
      <c r="Y649" s="29" t="s">
        <v>42</v>
      </c>
    </row>
    <row r="650" spans="1:25" x14ac:dyDescent="0.25">
      <c r="A650">
        <v>935</v>
      </c>
      <c r="B650" t="s">
        <v>309</v>
      </c>
      <c r="C650" t="s">
        <v>176</v>
      </c>
      <c r="D650" s="28">
        <v>110</v>
      </c>
      <c r="E650" s="29">
        <v>0.63</v>
      </c>
      <c r="F650" s="29">
        <v>0.51</v>
      </c>
      <c r="G650" s="29">
        <v>0.34</v>
      </c>
      <c r="H650" s="29">
        <v>0</v>
      </c>
      <c r="I650" s="29">
        <v>0.12</v>
      </c>
      <c r="J650" s="29" t="s">
        <v>42</v>
      </c>
      <c r="K650" s="29" t="s">
        <v>42</v>
      </c>
      <c r="L650" s="29">
        <v>0</v>
      </c>
      <c r="M650" s="29">
        <v>0.03</v>
      </c>
      <c r="N650" s="29" t="s">
        <v>42</v>
      </c>
      <c r="O650" s="29" t="s">
        <v>42</v>
      </c>
      <c r="P650" s="29">
        <v>0</v>
      </c>
      <c r="Q650" s="29">
        <v>0</v>
      </c>
      <c r="R650" s="29">
        <v>0.03</v>
      </c>
      <c r="S650" s="29" t="s">
        <v>42</v>
      </c>
      <c r="T650" s="29">
        <v>0</v>
      </c>
      <c r="U650" s="29" t="s">
        <v>42</v>
      </c>
      <c r="V650" s="29">
        <v>0.09</v>
      </c>
      <c r="W650" s="29">
        <v>0.21</v>
      </c>
      <c r="X650" s="29">
        <v>0.15</v>
      </c>
      <c r="Y650" s="29" t="s">
        <v>42</v>
      </c>
    </row>
    <row r="651" spans="1:25" x14ac:dyDescent="0.25">
      <c r="A651">
        <v>394</v>
      </c>
      <c r="B651" t="s">
        <v>310</v>
      </c>
      <c r="C651" t="s">
        <v>166</v>
      </c>
      <c r="D651" s="28">
        <v>30</v>
      </c>
      <c r="E651" s="29">
        <v>0.57999999999999996</v>
      </c>
      <c r="F651" s="29">
        <v>0.42</v>
      </c>
      <c r="G651" s="29">
        <v>0.15</v>
      </c>
      <c r="H651" s="29">
        <v>0</v>
      </c>
      <c r="I651" s="29">
        <v>0.23</v>
      </c>
      <c r="J651" s="29">
        <v>0</v>
      </c>
      <c r="K651" s="29">
        <v>0</v>
      </c>
      <c r="L651" s="29">
        <v>0</v>
      </c>
      <c r="M651" s="29" t="s">
        <v>42</v>
      </c>
      <c r="N651" s="29">
        <v>0</v>
      </c>
      <c r="O651" s="29">
        <v>0</v>
      </c>
      <c r="P651" s="29">
        <v>0</v>
      </c>
      <c r="Q651" s="29">
        <v>0</v>
      </c>
      <c r="R651" s="29">
        <v>0</v>
      </c>
      <c r="S651" s="29">
        <v>0</v>
      </c>
      <c r="T651" s="29">
        <v>0</v>
      </c>
      <c r="U651" s="29">
        <v>0</v>
      </c>
      <c r="V651" s="29">
        <v>0.15</v>
      </c>
      <c r="W651" s="29">
        <v>0.19</v>
      </c>
      <c r="X651" s="29">
        <v>0.19</v>
      </c>
      <c r="Y651" s="29" t="s">
        <v>42</v>
      </c>
    </row>
    <row r="652" spans="1:25" x14ac:dyDescent="0.25">
      <c r="A652">
        <v>936</v>
      </c>
      <c r="B652" t="s">
        <v>311</v>
      </c>
      <c r="C652" t="s">
        <v>182</v>
      </c>
      <c r="D652" s="28">
        <v>70</v>
      </c>
      <c r="E652" s="29">
        <v>0.68</v>
      </c>
      <c r="F652" s="29">
        <v>0.62</v>
      </c>
      <c r="G652" s="29">
        <v>0.26</v>
      </c>
      <c r="H652" s="29">
        <v>0</v>
      </c>
      <c r="I652" s="29" t="s">
        <v>42</v>
      </c>
      <c r="J652" s="29">
        <v>0</v>
      </c>
      <c r="K652" s="29">
        <v>0</v>
      </c>
      <c r="L652" s="29" t="s">
        <v>42</v>
      </c>
      <c r="M652" s="29">
        <v>0.25</v>
      </c>
      <c r="N652" s="29">
        <v>0.06</v>
      </c>
      <c r="O652" s="29" t="s">
        <v>42</v>
      </c>
      <c r="P652" s="29">
        <v>0</v>
      </c>
      <c r="Q652" s="29">
        <v>0</v>
      </c>
      <c r="R652" s="29">
        <v>0.06</v>
      </c>
      <c r="S652" s="29" t="s">
        <v>42</v>
      </c>
      <c r="T652" s="29" t="s">
        <v>42</v>
      </c>
      <c r="U652" s="29">
        <v>0</v>
      </c>
      <c r="V652" s="29">
        <v>0</v>
      </c>
      <c r="W652" s="29">
        <v>0.04</v>
      </c>
      <c r="X652" s="29">
        <v>0.19</v>
      </c>
      <c r="Y652" s="29">
        <v>0.09</v>
      </c>
    </row>
    <row r="653" spans="1:25" x14ac:dyDescent="0.25">
      <c r="A653">
        <v>319</v>
      </c>
      <c r="B653" t="s">
        <v>312</v>
      </c>
      <c r="C653" t="s">
        <v>180</v>
      </c>
      <c r="D653" s="28">
        <v>70</v>
      </c>
      <c r="E653" s="29">
        <v>0.55000000000000004</v>
      </c>
      <c r="F653" s="29">
        <v>0.5</v>
      </c>
      <c r="G653" s="29">
        <v>0.42</v>
      </c>
      <c r="H653" s="29">
        <v>0</v>
      </c>
      <c r="I653" s="29" t="s">
        <v>42</v>
      </c>
      <c r="J653" s="29">
        <v>0</v>
      </c>
      <c r="K653" s="29">
        <v>0</v>
      </c>
      <c r="L653" s="29">
        <v>0</v>
      </c>
      <c r="M653" s="29">
        <v>0.05</v>
      </c>
      <c r="N653" s="29">
        <v>0</v>
      </c>
      <c r="O653" s="29" t="s">
        <v>42</v>
      </c>
      <c r="P653" s="29">
        <v>0</v>
      </c>
      <c r="Q653" s="29">
        <v>0</v>
      </c>
      <c r="R653" s="29" t="s">
        <v>42</v>
      </c>
      <c r="S653" s="29" t="s">
        <v>42</v>
      </c>
      <c r="T653" s="29">
        <v>0</v>
      </c>
      <c r="U653" s="29">
        <v>0</v>
      </c>
      <c r="V653" s="29" t="s">
        <v>42</v>
      </c>
      <c r="W653" s="29">
        <v>0.2</v>
      </c>
      <c r="X653" s="29">
        <v>0.08</v>
      </c>
      <c r="Y653" s="29">
        <v>0.18</v>
      </c>
    </row>
    <row r="654" spans="1:25" x14ac:dyDescent="0.25">
      <c r="A654">
        <v>866</v>
      </c>
      <c r="B654" t="s">
        <v>313</v>
      </c>
      <c r="C654" t="s">
        <v>184</v>
      </c>
      <c r="D654" s="28">
        <v>40</v>
      </c>
      <c r="E654" s="29">
        <v>0.6</v>
      </c>
      <c r="F654" s="29">
        <v>0.48</v>
      </c>
      <c r="G654" s="29">
        <v>0.38</v>
      </c>
      <c r="H654" s="29">
        <v>0</v>
      </c>
      <c r="I654" s="29" t="s">
        <v>42</v>
      </c>
      <c r="J654" s="29">
        <v>0</v>
      </c>
      <c r="K654" s="29">
        <v>0</v>
      </c>
      <c r="L654" s="29">
        <v>0</v>
      </c>
      <c r="M654" s="29" t="s">
        <v>42</v>
      </c>
      <c r="N654" s="29">
        <v>0</v>
      </c>
      <c r="O654" s="29" t="s">
        <v>42</v>
      </c>
      <c r="P654" s="29">
        <v>0</v>
      </c>
      <c r="Q654" s="29">
        <v>0</v>
      </c>
      <c r="R654" s="29">
        <v>0.08</v>
      </c>
      <c r="S654" s="29">
        <v>0</v>
      </c>
      <c r="T654" s="29">
        <v>0</v>
      </c>
      <c r="U654" s="29">
        <v>0.08</v>
      </c>
      <c r="V654" s="29" t="s">
        <v>42</v>
      </c>
      <c r="W654" s="29">
        <v>0.18</v>
      </c>
      <c r="X654" s="29">
        <v>0.15</v>
      </c>
      <c r="Y654" s="29">
        <v>0.08</v>
      </c>
    </row>
    <row r="655" spans="1:25" x14ac:dyDescent="0.25">
      <c r="A655">
        <v>357</v>
      </c>
      <c r="B655" t="s">
        <v>314</v>
      </c>
      <c r="C655" t="s">
        <v>168</v>
      </c>
      <c r="D655" s="28">
        <v>40</v>
      </c>
      <c r="E655" s="29">
        <v>0.65</v>
      </c>
      <c r="F655" s="29">
        <v>0.49</v>
      </c>
      <c r="G655" s="29">
        <v>0.33</v>
      </c>
      <c r="H655" s="29">
        <v>0</v>
      </c>
      <c r="I655" s="29">
        <v>0.09</v>
      </c>
      <c r="J655" s="29">
        <v>0</v>
      </c>
      <c r="K655" s="29" t="s">
        <v>42</v>
      </c>
      <c r="L655" s="29">
        <v>0</v>
      </c>
      <c r="M655" s="29" t="s">
        <v>42</v>
      </c>
      <c r="N655" s="29">
        <v>0</v>
      </c>
      <c r="O655" s="29" t="s">
        <v>42</v>
      </c>
      <c r="P655" s="29">
        <v>0</v>
      </c>
      <c r="Q655" s="29">
        <v>0</v>
      </c>
      <c r="R655" s="29">
        <v>0.09</v>
      </c>
      <c r="S655" s="29">
        <v>7.0000000000000007E-2</v>
      </c>
      <c r="T655" s="29" t="s">
        <v>42</v>
      </c>
      <c r="U655" s="29">
        <v>0</v>
      </c>
      <c r="V655" s="29">
        <v>7.0000000000000007E-2</v>
      </c>
      <c r="W655" s="29">
        <v>0.21</v>
      </c>
      <c r="X655" s="29">
        <v>0.12</v>
      </c>
      <c r="Y655" s="29" t="s">
        <v>42</v>
      </c>
    </row>
    <row r="656" spans="1:25" x14ac:dyDescent="0.25">
      <c r="A656">
        <v>894</v>
      </c>
      <c r="B656" t="s">
        <v>315</v>
      </c>
      <c r="C656" t="s">
        <v>174</v>
      </c>
      <c r="D656" s="28">
        <v>100</v>
      </c>
      <c r="E656" s="29">
        <v>0.6</v>
      </c>
      <c r="F656" s="29">
        <v>0.48</v>
      </c>
      <c r="G656" s="29">
        <v>0.31</v>
      </c>
      <c r="H656" s="29">
        <v>0</v>
      </c>
      <c r="I656" s="29">
        <v>0.13</v>
      </c>
      <c r="J656" s="29" t="s">
        <v>42</v>
      </c>
      <c r="K656" s="29">
        <v>0</v>
      </c>
      <c r="L656" s="29">
        <v>0</v>
      </c>
      <c r="M656" s="29" t="s">
        <v>42</v>
      </c>
      <c r="N656" s="29">
        <v>0</v>
      </c>
      <c r="O656" s="29" t="s">
        <v>42</v>
      </c>
      <c r="P656" s="29">
        <v>0</v>
      </c>
      <c r="Q656" s="29" t="s">
        <v>42</v>
      </c>
      <c r="R656" s="29">
        <v>0.03</v>
      </c>
      <c r="S656" s="29" t="s">
        <v>42</v>
      </c>
      <c r="T656" s="29" t="s">
        <v>42</v>
      </c>
      <c r="U656" s="29">
        <v>0</v>
      </c>
      <c r="V656" s="29">
        <v>0.09</v>
      </c>
      <c r="W656" s="29">
        <v>0.13</v>
      </c>
      <c r="X656" s="29">
        <v>0.23</v>
      </c>
      <c r="Y656" s="29">
        <v>0.04</v>
      </c>
    </row>
    <row r="657" spans="1:25" x14ac:dyDescent="0.25">
      <c r="A657">
        <v>883</v>
      </c>
      <c r="B657" t="s">
        <v>316</v>
      </c>
      <c r="C657" t="s">
        <v>176</v>
      </c>
      <c r="D657" s="28">
        <v>40</v>
      </c>
      <c r="E657" s="29">
        <v>0.38</v>
      </c>
      <c r="F657" s="29">
        <v>0.22</v>
      </c>
      <c r="G657" s="29">
        <v>0.14000000000000001</v>
      </c>
      <c r="H657" s="29">
        <v>0</v>
      </c>
      <c r="I657" s="29">
        <v>0</v>
      </c>
      <c r="J657" s="29" t="s">
        <v>42</v>
      </c>
      <c r="K657" s="29" t="s">
        <v>42</v>
      </c>
      <c r="L657" s="29">
        <v>0</v>
      </c>
      <c r="M657" s="29" t="s">
        <v>42</v>
      </c>
      <c r="N657" s="29">
        <v>0</v>
      </c>
      <c r="O657" s="29" t="s">
        <v>42</v>
      </c>
      <c r="P657" s="29">
        <v>0</v>
      </c>
      <c r="Q657" s="29">
        <v>0</v>
      </c>
      <c r="R657" s="29">
        <v>0.08</v>
      </c>
      <c r="S657" s="29" t="s">
        <v>42</v>
      </c>
      <c r="T657" s="29">
        <v>0</v>
      </c>
      <c r="U657" s="29" t="s">
        <v>42</v>
      </c>
      <c r="V657" s="29">
        <v>0.08</v>
      </c>
      <c r="W657" s="29">
        <v>0.27</v>
      </c>
      <c r="X657" s="29">
        <v>0.16</v>
      </c>
      <c r="Y657" s="29">
        <v>0.19</v>
      </c>
    </row>
    <row r="658" spans="1:25" x14ac:dyDescent="0.25">
      <c r="A658">
        <v>880</v>
      </c>
      <c r="B658" t="s">
        <v>317</v>
      </c>
      <c r="C658" t="s">
        <v>184</v>
      </c>
      <c r="D658" s="28">
        <v>40</v>
      </c>
      <c r="E658" s="29">
        <v>0.51</v>
      </c>
      <c r="F658" s="29">
        <v>0.47</v>
      </c>
      <c r="G658" s="29">
        <v>0.44</v>
      </c>
      <c r="H658" s="29">
        <v>0</v>
      </c>
      <c r="I658" s="29">
        <v>0</v>
      </c>
      <c r="J658" s="29" t="s">
        <v>42</v>
      </c>
      <c r="K658" s="29">
        <v>0</v>
      </c>
      <c r="L658" s="29">
        <v>0</v>
      </c>
      <c r="M658" s="29">
        <v>0</v>
      </c>
      <c r="N658" s="29">
        <v>0</v>
      </c>
      <c r="O658" s="29" t="s">
        <v>42</v>
      </c>
      <c r="P658" s="29">
        <v>0</v>
      </c>
      <c r="Q658" s="29">
        <v>0</v>
      </c>
      <c r="R658" s="29" t="s">
        <v>42</v>
      </c>
      <c r="S658" s="29">
        <v>0</v>
      </c>
      <c r="T658" s="29" t="s">
        <v>42</v>
      </c>
      <c r="U658" s="29">
        <v>0</v>
      </c>
      <c r="V658" s="29">
        <v>0</v>
      </c>
      <c r="W658" s="29">
        <v>0.23</v>
      </c>
      <c r="X658" s="29">
        <v>0.21</v>
      </c>
      <c r="Y658" s="29" t="s">
        <v>42</v>
      </c>
    </row>
    <row r="659" spans="1:25" x14ac:dyDescent="0.25">
      <c r="A659">
        <v>211</v>
      </c>
      <c r="B659" t="s">
        <v>318</v>
      </c>
      <c r="C659" t="s">
        <v>178</v>
      </c>
      <c r="D659" s="28">
        <v>110</v>
      </c>
      <c r="E659" s="29">
        <v>0.41</v>
      </c>
      <c r="F659" s="29">
        <v>0.27</v>
      </c>
      <c r="G659" s="29">
        <v>0.12</v>
      </c>
      <c r="H659" s="29">
        <v>0</v>
      </c>
      <c r="I659" s="29">
        <v>0.09</v>
      </c>
      <c r="J659" s="29">
        <v>0.04</v>
      </c>
      <c r="K659" s="29">
        <v>0</v>
      </c>
      <c r="L659" s="29">
        <v>0</v>
      </c>
      <c r="M659" s="29" t="s">
        <v>42</v>
      </c>
      <c r="N659" s="29">
        <v>0</v>
      </c>
      <c r="O659" s="29">
        <v>0.09</v>
      </c>
      <c r="P659" s="29">
        <v>0</v>
      </c>
      <c r="Q659" s="29">
        <v>0</v>
      </c>
      <c r="R659" s="29">
        <v>0.05</v>
      </c>
      <c r="S659" s="29">
        <v>0.03</v>
      </c>
      <c r="T659" s="29" t="s">
        <v>42</v>
      </c>
      <c r="U659" s="29" t="s">
        <v>42</v>
      </c>
      <c r="V659" s="29">
        <v>0.1</v>
      </c>
      <c r="W659" s="29">
        <v>0.3</v>
      </c>
      <c r="X659" s="29">
        <v>0.2</v>
      </c>
      <c r="Y659" s="29">
        <v>0.09</v>
      </c>
    </row>
    <row r="660" spans="1:25" x14ac:dyDescent="0.25">
      <c r="A660">
        <v>358</v>
      </c>
      <c r="B660" t="s">
        <v>319</v>
      </c>
      <c r="C660" t="s">
        <v>168</v>
      </c>
      <c r="D660" s="28">
        <v>10</v>
      </c>
      <c r="E660" s="29">
        <v>0.44</v>
      </c>
      <c r="F660" s="29">
        <v>0.44</v>
      </c>
      <c r="G660" s="29" t="s">
        <v>42</v>
      </c>
      <c r="H660" s="29">
        <v>0</v>
      </c>
      <c r="I660" s="29">
        <v>0</v>
      </c>
      <c r="J660" s="29">
        <v>0</v>
      </c>
      <c r="K660" s="29" t="s">
        <v>42</v>
      </c>
      <c r="L660" s="29">
        <v>0</v>
      </c>
      <c r="M660" s="29" t="s">
        <v>42</v>
      </c>
      <c r="N660" s="29">
        <v>0</v>
      </c>
      <c r="O660" s="29">
        <v>0</v>
      </c>
      <c r="P660" s="29">
        <v>0</v>
      </c>
      <c r="Q660" s="29">
        <v>0</v>
      </c>
      <c r="R660" s="29">
        <v>0</v>
      </c>
      <c r="S660" s="29">
        <v>0</v>
      </c>
      <c r="T660" s="29">
        <v>0</v>
      </c>
      <c r="U660" s="29">
        <v>0</v>
      </c>
      <c r="V660" s="29">
        <v>0</v>
      </c>
      <c r="W660" s="29" t="s">
        <v>42</v>
      </c>
      <c r="X660" s="29">
        <v>0.44</v>
      </c>
      <c r="Y660" s="29">
        <v>0</v>
      </c>
    </row>
    <row r="661" spans="1:25" x14ac:dyDescent="0.25">
      <c r="A661">
        <v>384</v>
      </c>
      <c r="B661" t="s">
        <v>320</v>
      </c>
      <c r="C661" t="s">
        <v>170</v>
      </c>
      <c r="D661" s="28">
        <v>30</v>
      </c>
      <c r="E661" s="29">
        <v>0.64</v>
      </c>
      <c r="F661" s="29">
        <v>0.52</v>
      </c>
      <c r="G661" s="29">
        <v>0.36</v>
      </c>
      <c r="H661" s="29">
        <v>0</v>
      </c>
      <c r="I661" s="29">
        <v>0.12</v>
      </c>
      <c r="J661" s="29" t="s">
        <v>42</v>
      </c>
      <c r="K661" s="29">
        <v>0</v>
      </c>
      <c r="L661" s="29">
        <v>0</v>
      </c>
      <c r="M661" s="29">
        <v>0</v>
      </c>
      <c r="N661" s="29">
        <v>0</v>
      </c>
      <c r="O661" s="29" t="s">
        <v>42</v>
      </c>
      <c r="P661" s="29">
        <v>0</v>
      </c>
      <c r="Q661" s="29">
        <v>0</v>
      </c>
      <c r="R661" s="29" t="s">
        <v>42</v>
      </c>
      <c r="S661" s="29">
        <v>0</v>
      </c>
      <c r="T661" s="29" t="s">
        <v>42</v>
      </c>
      <c r="U661" s="29">
        <v>0</v>
      </c>
      <c r="V661" s="29" t="s">
        <v>42</v>
      </c>
      <c r="W661" s="29" t="s">
        <v>42</v>
      </c>
      <c r="X661" s="29">
        <v>0.28000000000000003</v>
      </c>
      <c r="Y661" s="29">
        <v>0</v>
      </c>
    </row>
    <row r="662" spans="1:25" x14ac:dyDescent="0.25">
      <c r="A662">
        <v>335</v>
      </c>
      <c r="B662" t="s">
        <v>321</v>
      </c>
      <c r="C662" t="s">
        <v>174</v>
      </c>
      <c r="D662" s="28">
        <v>40</v>
      </c>
      <c r="E662" s="29">
        <v>0.53</v>
      </c>
      <c r="F662" s="29">
        <v>0.34</v>
      </c>
      <c r="G662" s="29">
        <v>0.26</v>
      </c>
      <c r="H662" s="29">
        <v>0</v>
      </c>
      <c r="I662" s="29" t="s">
        <v>42</v>
      </c>
      <c r="J662" s="29">
        <v>0</v>
      </c>
      <c r="K662" s="29">
        <v>0</v>
      </c>
      <c r="L662" s="29">
        <v>0</v>
      </c>
      <c r="M662" s="29" t="s">
        <v>42</v>
      </c>
      <c r="N662" s="29">
        <v>0</v>
      </c>
      <c r="O662" s="29">
        <v>0</v>
      </c>
      <c r="P662" s="29">
        <v>0</v>
      </c>
      <c r="Q662" s="29">
        <v>0</v>
      </c>
      <c r="R662" s="29">
        <v>0.11</v>
      </c>
      <c r="S662" s="29" t="s">
        <v>42</v>
      </c>
      <c r="T662" s="29" t="s">
        <v>42</v>
      </c>
      <c r="U662" s="29" t="s">
        <v>42</v>
      </c>
      <c r="V662" s="29">
        <v>0.08</v>
      </c>
      <c r="W662" s="29">
        <v>0.13</v>
      </c>
      <c r="X662" s="29">
        <v>0.32</v>
      </c>
      <c r="Y662" s="29" t="s">
        <v>42</v>
      </c>
    </row>
    <row r="663" spans="1:25" x14ac:dyDescent="0.25">
      <c r="A663">
        <v>320</v>
      </c>
      <c r="B663" t="s">
        <v>322</v>
      </c>
      <c r="C663" t="s">
        <v>180</v>
      </c>
      <c r="D663" s="28">
        <v>180</v>
      </c>
      <c r="E663" s="29">
        <v>0.62</v>
      </c>
      <c r="F663" s="29">
        <v>0.61</v>
      </c>
      <c r="G663" s="29">
        <v>0.27</v>
      </c>
      <c r="H663" s="29">
        <v>0</v>
      </c>
      <c r="I663" s="29">
        <v>0.05</v>
      </c>
      <c r="J663" s="29">
        <v>0.08</v>
      </c>
      <c r="K663" s="29">
        <v>0.19</v>
      </c>
      <c r="L663" s="29">
        <v>0</v>
      </c>
      <c r="M663" s="29">
        <v>0.02</v>
      </c>
      <c r="N663" s="29">
        <v>0</v>
      </c>
      <c r="O663" s="29">
        <v>0.03</v>
      </c>
      <c r="P663" s="29">
        <v>0</v>
      </c>
      <c r="Q663" s="29">
        <v>0</v>
      </c>
      <c r="R663" s="29" t="s">
        <v>42</v>
      </c>
      <c r="S663" s="29" t="s">
        <v>42</v>
      </c>
      <c r="T663" s="29">
        <v>0</v>
      </c>
      <c r="U663" s="29">
        <v>0</v>
      </c>
      <c r="V663" s="29" t="s">
        <v>42</v>
      </c>
      <c r="W663" s="29">
        <v>0.18</v>
      </c>
      <c r="X663" s="29">
        <v>0.08</v>
      </c>
      <c r="Y663" s="29">
        <v>0.11</v>
      </c>
    </row>
    <row r="664" spans="1:25" x14ac:dyDescent="0.25">
      <c r="A664">
        <v>212</v>
      </c>
      <c r="B664" t="s">
        <v>323</v>
      </c>
      <c r="C664" t="s">
        <v>178</v>
      </c>
      <c r="D664" s="28">
        <v>70</v>
      </c>
      <c r="E664" s="29">
        <v>0.52</v>
      </c>
      <c r="F664" s="29">
        <v>0.52</v>
      </c>
      <c r="G664" s="29">
        <v>0.35</v>
      </c>
      <c r="H664" s="29">
        <v>0</v>
      </c>
      <c r="I664" s="29">
        <v>0.06</v>
      </c>
      <c r="J664" s="29">
        <v>0.06</v>
      </c>
      <c r="K664" s="29">
        <v>0</v>
      </c>
      <c r="L664" s="29">
        <v>0</v>
      </c>
      <c r="M664" s="29" t="s">
        <v>42</v>
      </c>
      <c r="N664" s="29" t="s">
        <v>42</v>
      </c>
      <c r="O664" s="29">
        <v>0</v>
      </c>
      <c r="P664" s="29">
        <v>0</v>
      </c>
      <c r="Q664" s="29">
        <v>0</v>
      </c>
      <c r="R664" s="29">
        <v>0</v>
      </c>
      <c r="S664" s="29">
        <v>0</v>
      </c>
      <c r="T664" s="29">
        <v>0</v>
      </c>
      <c r="U664" s="29">
        <v>0</v>
      </c>
      <c r="V664" s="29">
        <v>0</v>
      </c>
      <c r="W664" s="29">
        <v>0.2</v>
      </c>
      <c r="X664" s="29">
        <v>0.18</v>
      </c>
      <c r="Y664" s="29">
        <v>0.09</v>
      </c>
    </row>
    <row r="665" spans="1:25" x14ac:dyDescent="0.25">
      <c r="A665">
        <v>877</v>
      </c>
      <c r="B665" t="s">
        <v>324</v>
      </c>
      <c r="C665" t="s">
        <v>168</v>
      </c>
      <c r="D665" s="28">
        <v>20</v>
      </c>
      <c r="E665" s="29">
        <v>0.67</v>
      </c>
      <c r="F665" s="29">
        <v>0.5</v>
      </c>
      <c r="G665" s="29">
        <v>0.39</v>
      </c>
      <c r="H665" s="29">
        <v>0</v>
      </c>
      <c r="I665" s="29" t="s">
        <v>42</v>
      </c>
      <c r="J665" s="29">
        <v>0</v>
      </c>
      <c r="K665" s="29">
        <v>0</v>
      </c>
      <c r="L665" s="29">
        <v>0</v>
      </c>
      <c r="M665" s="29">
        <v>0</v>
      </c>
      <c r="N665" s="29">
        <v>0</v>
      </c>
      <c r="O665" s="29">
        <v>0</v>
      </c>
      <c r="P665" s="29">
        <v>0</v>
      </c>
      <c r="Q665" s="29">
        <v>0</v>
      </c>
      <c r="R665" s="29" t="s">
        <v>42</v>
      </c>
      <c r="S665" s="29" t="s">
        <v>42</v>
      </c>
      <c r="T665" s="29">
        <v>0</v>
      </c>
      <c r="U665" s="29">
        <v>0</v>
      </c>
      <c r="V665" s="29" t="s">
        <v>42</v>
      </c>
      <c r="W665" s="29">
        <v>0.17</v>
      </c>
      <c r="X665" s="29">
        <v>0.17</v>
      </c>
      <c r="Y665" s="29">
        <v>0</v>
      </c>
    </row>
    <row r="666" spans="1:25" x14ac:dyDescent="0.25">
      <c r="A666">
        <v>937</v>
      </c>
      <c r="B666" t="s">
        <v>325</v>
      </c>
      <c r="C666" t="s">
        <v>174</v>
      </c>
      <c r="D666" s="28">
        <v>50</v>
      </c>
      <c r="E666" s="29">
        <v>0.34</v>
      </c>
      <c r="F666" s="29">
        <v>0.24</v>
      </c>
      <c r="G666" s="29">
        <v>0.18</v>
      </c>
      <c r="H666" s="29">
        <v>0</v>
      </c>
      <c r="I666" s="29">
        <v>0</v>
      </c>
      <c r="J666" s="29">
        <v>0</v>
      </c>
      <c r="K666" s="29">
        <v>0</v>
      </c>
      <c r="L666" s="29" t="s">
        <v>42</v>
      </c>
      <c r="M666" s="29" t="s">
        <v>42</v>
      </c>
      <c r="N666" s="29" t="s">
        <v>42</v>
      </c>
      <c r="O666" s="29" t="s">
        <v>42</v>
      </c>
      <c r="P666" s="29">
        <v>0</v>
      </c>
      <c r="Q666" s="29">
        <v>0</v>
      </c>
      <c r="R666" s="29">
        <v>0.06</v>
      </c>
      <c r="S666" s="29" t="s">
        <v>42</v>
      </c>
      <c r="T666" s="29" t="s">
        <v>42</v>
      </c>
      <c r="U666" s="29">
        <v>0</v>
      </c>
      <c r="V666" s="29" t="s">
        <v>42</v>
      </c>
      <c r="W666" s="29">
        <v>0.3</v>
      </c>
      <c r="X666" s="29">
        <v>0.32</v>
      </c>
      <c r="Y666" s="29" t="s">
        <v>42</v>
      </c>
    </row>
    <row r="667" spans="1:25" x14ac:dyDescent="0.25">
      <c r="A667">
        <v>869</v>
      </c>
      <c r="B667" t="s">
        <v>326</v>
      </c>
      <c r="C667" t="s">
        <v>182</v>
      </c>
      <c r="D667" s="28">
        <v>30</v>
      </c>
      <c r="E667" s="29">
        <v>0.43</v>
      </c>
      <c r="F667" s="29">
        <v>0.3</v>
      </c>
      <c r="G667" s="29">
        <v>0.17</v>
      </c>
      <c r="H667" s="29">
        <v>0</v>
      </c>
      <c r="I667" s="29" t="s">
        <v>42</v>
      </c>
      <c r="J667" s="29">
        <v>0</v>
      </c>
      <c r="K667" s="29">
        <v>0</v>
      </c>
      <c r="L667" s="29">
        <v>0</v>
      </c>
      <c r="M667" s="29" t="s">
        <v>42</v>
      </c>
      <c r="N667" s="29" t="s">
        <v>42</v>
      </c>
      <c r="O667" s="29" t="s">
        <v>42</v>
      </c>
      <c r="P667" s="29">
        <v>0</v>
      </c>
      <c r="Q667" s="29">
        <v>0</v>
      </c>
      <c r="R667" s="29" t="s">
        <v>42</v>
      </c>
      <c r="S667" s="29">
        <v>0</v>
      </c>
      <c r="T667" s="29" t="s">
        <v>42</v>
      </c>
      <c r="U667" s="29" t="s">
        <v>42</v>
      </c>
      <c r="V667" s="29" t="s">
        <v>42</v>
      </c>
      <c r="W667" s="29">
        <v>0.13</v>
      </c>
      <c r="X667" s="29">
        <v>0.33</v>
      </c>
      <c r="Y667" s="29">
        <v>0.1</v>
      </c>
    </row>
    <row r="668" spans="1:25" x14ac:dyDescent="0.25">
      <c r="A668">
        <v>938</v>
      </c>
      <c r="B668" t="s">
        <v>327</v>
      </c>
      <c r="C668" t="s">
        <v>182</v>
      </c>
      <c r="D668" s="28">
        <v>100</v>
      </c>
      <c r="E668" s="29">
        <v>0.46</v>
      </c>
      <c r="F668" s="29">
        <v>0.41</v>
      </c>
      <c r="G668" s="29">
        <v>0.31</v>
      </c>
      <c r="H668" s="29" t="s">
        <v>42</v>
      </c>
      <c r="I668" s="29">
        <v>0.03</v>
      </c>
      <c r="J668" s="29">
        <v>0</v>
      </c>
      <c r="K668" s="29">
        <v>0</v>
      </c>
      <c r="L668" s="29">
        <v>0</v>
      </c>
      <c r="M668" s="29">
        <v>0.04</v>
      </c>
      <c r="N668" s="29" t="s">
        <v>42</v>
      </c>
      <c r="O668" s="29" t="s">
        <v>42</v>
      </c>
      <c r="P668" s="29">
        <v>0</v>
      </c>
      <c r="Q668" s="29">
        <v>0</v>
      </c>
      <c r="R668" s="29">
        <v>0.05</v>
      </c>
      <c r="S668" s="29" t="s">
        <v>42</v>
      </c>
      <c r="T668" s="29" t="s">
        <v>42</v>
      </c>
      <c r="U668" s="29" t="s">
        <v>42</v>
      </c>
      <c r="V668" s="29">
        <v>0</v>
      </c>
      <c r="W668" s="29">
        <v>0.18</v>
      </c>
      <c r="X668" s="29">
        <v>0.23</v>
      </c>
      <c r="Y668" s="29">
        <v>0.14000000000000001</v>
      </c>
    </row>
    <row r="669" spans="1:25" x14ac:dyDescent="0.25">
      <c r="A669">
        <v>213</v>
      </c>
      <c r="B669" t="s">
        <v>328</v>
      </c>
      <c r="C669" t="s">
        <v>178</v>
      </c>
      <c r="D669" s="28">
        <v>20</v>
      </c>
      <c r="E669" s="29">
        <v>0.5</v>
      </c>
      <c r="F669" s="29">
        <v>0.5</v>
      </c>
      <c r="G669" s="29">
        <v>0.3</v>
      </c>
      <c r="H669" s="29">
        <v>0</v>
      </c>
      <c r="I669" s="29" t="s">
        <v>42</v>
      </c>
      <c r="J669" s="29" t="s">
        <v>42</v>
      </c>
      <c r="K669" s="29">
        <v>0</v>
      </c>
      <c r="L669" s="29">
        <v>0</v>
      </c>
      <c r="M669" s="29" t="s">
        <v>42</v>
      </c>
      <c r="N669" s="29">
        <v>0</v>
      </c>
      <c r="O669" s="29">
        <v>0</v>
      </c>
      <c r="P669" s="29">
        <v>0</v>
      </c>
      <c r="Q669" s="29">
        <v>0</v>
      </c>
      <c r="R669" s="29">
        <v>0</v>
      </c>
      <c r="S669" s="29">
        <v>0</v>
      </c>
      <c r="T669" s="29">
        <v>0</v>
      </c>
      <c r="U669" s="29">
        <v>0</v>
      </c>
      <c r="V669" s="29">
        <v>0</v>
      </c>
      <c r="W669" s="29">
        <v>0.2</v>
      </c>
      <c r="X669" s="29">
        <v>0.2</v>
      </c>
      <c r="Y669" s="29" t="s">
        <v>42</v>
      </c>
    </row>
    <row r="670" spans="1:25" x14ac:dyDescent="0.25">
      <c r="A670">
        <v>359</v>
      </c>
      <c r="B670" t="s">
        <v>329</v>
      </c>
      <c r="C670" t="s">
        <v>168</v>
      </c>
      <c r="D670" s="28">
        <v>70</v>
      </c>
      <c r="E670" s="29">
        <v>0.45</v>
      </c>
      <c r="F670" s="29">
        <v>0.3</v>
      </c>
      <c r="G670" s="29">
        <v>0.18</v>
      </c>
      <c r="H670" s="29">
        <v>0</v>
      </c>
      <c r="I670" s="29">
        <v>0.08</v>
      </c>
      <c r="J670" s="29" t="s">
        <v>42</v>
      </c>
      <c r="K670" s="29" t="s">
        <v>42</v>
      </c>
      <c r="L670" s="29">
        <v>0</v>
      </c>
      <c r="M670" s="29">
        <v>0</v>
      </c>
      <c r="N670" s="29">
        <v>0</v>
      </c>
      <c r="O670" s="29" t="s">
        <v>42</v>
      </c>
      <c r="P670" s="29">
        <v>0</v>
      </c>
      <c r="Q670" s="29">
        <v>0</v>
      </c>
      <c r="R670" s="29">
        <v>0.06</v>
      </c>
      <c r="S670" s="29" t="s">
        <v>42</v>
      </c>
      <c r="T670" s="29" t="s">
        <v>42</v>
      </c>
      <c r="U670" s="29" t="s">
        <v>42</v>
      </c>
      <c r="V670" s="29">
        <v>0.1</v>
      </c>
      <c r="W670" s="29">
        <v>0.25</v>
      </c>
      <c r="X670" s="29">
        <v>0.21</v>
      </c>
      <c r="Y670" s="29">
        <v>0.08</v>
      </c>
    </row>
    <row r="671" spans="1:25" x14ac:dyDescent="0.25">
      <c r="A671">
        <v>865</v>
      </c>
      <c r="B671" t="s">
        <v>330</v>
      </c>
      <c r="C671" t="s">
        <v>184</v>
      </c>
      <c r="D671" s="28">
        <v>30</v>
      </c>
      <c r="E671" s="29">
        <v>0.41</v>
      </c>
      <c r="F671" s="29">
        <v>0.41</v>
      </c>
      <c r="G671" s="29">
        <v>0.28000000000000003</v>
      </c>
      <c r="H671" s="29">
        <v>0</v>
      </c>
      <c r="I671" s="29" t="s">
        <v>42</v>
      </c>
      <c r="J671" s="29">
        <v>0</v>
      </c>
      <c r="K671" s="29">
        <v>0</v>
      </c>
      <c r="L671" s="29">
        <v>0</v>
      </c>
      <c r="M671" s="29" t="s">
        <v>42</v>
      </c>
      <c r="N671" s="29" t="s">
        <v>42</v>
      </c>
      <c r="O671" s="29" t="s">
        <v>42</v>
      </c>
      <c r="P671" s="29">
        <v>0</v>
      </c>
      <c r="Q671" s="29">
        <v>0</v>
      </c>
      <c r="R671" s="29">
        <v>0</v>
      </c>
      <c r="S671" s="29">
        <v>0</v>
      </c>
      <c r="T671" s="29">
        <v>0</v>
      </c>
      <c r="U671" s="29">
        <v>0</v>
      </c>
      <c r="V671" s="29">
        <v>0</v>
      </c>
      <c r="W671" s="29">
        <v>0.17</v>
      </c>
      <c r="X671" s="29">
        <v>0.34</v>
      </c>
      <c r="Y671" s="29" t="s">
        <v>42</v>
      </c>
    </row>
    <row r="672" spans="1:25" x14ac:dyDescent="0.25">
      <c r="A672">
        <v>868</v>
      </c>
      <c r="B672" t="s">
        <v>331</v>
      </c>
      <c r="C672" t="s">
        <v>182</v>
      </c>
      <c r="D672" s="28">
        <v>10</v>
      </c>
      <c r="E672" s="29">
        <v>0.27</v>
      </c>
      <c r="F672" s="29">
        <v>0.27</v>
      </c>
      <c r="G672" s="29" t="s">
        <v>42</v>
      </c>
      <c r="H672" s="29">
        <v>0</v>
      </c>
      <c r="I672" s="29">
        <v>0</v>
      </c>
      <c r="J672" s="29">
        <v>0</v>
      </c>
      <c r="K672" s="29">
        <v>0</v>
      </c>
      <c r="L672" s="29">
        <v>0</v>
      </c>
      <c r="M672" s="29" t="s">
        <v>42</v>
      </c>
      <c r="N672" s="29">
        <v>0</v>
      </c>
      <c r="O672" s="29">
        <v>0</v>
      </c>
      <c r="P672" s="29">
        <v>0</v>
      </c>
      <c r="Q672" s="29">
        <v>0</v>
      </c>
      <c r="R672" s="29">
        <v>0</v>
      </c>
      <c r="S672" s="29">
        <v>0</v>
      </c>
      <c r="T672" s="29">
        <v>0</v>
      </c>
      <c r="U672" s="29">
        <v>0</v>
      </c>
      <c r="V672" s="29">
        <v>0</v>
      </c>
      <c r="W672" s="29" t="s">
        <v>42</v>
      </c>
      <c r="X672" s="29">
        <v>0.45</v>
      </c>
      <c r="Y672" s="29" t="s">
        <v>42</v>
      </c>
    </row>
    <row r="673" spans="1:25" x14ac:dyDescent="0.25">
      <c r="A673">
        <v>344</v>
      </c>
      <c r="B673" t="s">
        <v>332</v>
      </c>
      <c r="C673" t="s">
        <v>168</v>
      </c>
      <c r="D673" s="28">
        <v>40</v>
      </c>
      <c r="E673" s="29">
        <v>0.47</v>
      </c>
      <c r="F673" s="29">
        <v>0.37</v>
      </c>
      <c r="G673" s="29">
        <v>0.24</v>
      </c>
      <c r="H673" s="29">
        <v>0</v>
      </c>
      <c r="I673" s="29" t="s">
        <v>42</v>
      </c>
      <c r="J673" s="29" t="s">
        <v>42</v>
      </c>
      <c r="K673" s="29" t="s">
        <v>42</v>
      </c>
      <c r="L673" s="29">
        <v>0</v>
      </c>
      <c r="M673" s="29" t="s">
        <v>42</v>
      </c>
      <c r="N673" s="29">
        <v>0</v>
      </c>
      <c r="O673" s="29" t="s">
        <v>42</v>
      </c>
      <c r="P673" s="29">
        <v>0</v>
      </c>
      <c r="Q673" s="29">
        <v>0</v>
      </c>
      <c r="R673" s="29" t="s">
        <v>42</v>
      </c>
      <c r="S673" s="29" t="s">
        <v>42</v>
      </c>
      <c r="T673" s="29">
        <v>0</v>
      </c>
      <c r="U673" s="29">
        <v>0</v>
      </c>
      <c r="V673" s="29">
        <v>0.08</v>
      </c>
      <c r="W673" s="29">
        <v>0.37</v>
      </c>
      <c r="X673" s="29">
        <v>0.11</v>
      </c>
      <c r="Y673" s="29" t="s">
        <v>42</v>
      </c>
    </row>
    <row r="674" spans="1:25" x14ac:dyDescent="0.25">
      <c r="A674">
        <v>872</v>
      </c>
      <c r="B674" t="s">
        <v>333</v>
      </c>
      <c r="C674" t="s">
        <v>182</v>
      </c>
      <c r="D674" s="28">
        <v>10</v>
      </c>
      <c r="E674" s="29">
        <v>1</v>
      </c>
      <c r="F674" s="29">
        <v>0.56999999999999995</v>
      </c>
      <c r="G674" s="29" t="s">
        <v>42</v>
      </c>
      <c r="H674" s="29">
        <v>0</v>
      </c>
      <c r="I674" s="29" t="s">
        <v>42</v>
      </c>
      <c r="J674" s="29">
        <v>0</v>
      </c>
      <c r="K674" s="29">
        <v>0</v>
      </c>
      <c r="L674" s="29">
        <v>0</v>
      </c>
      <c r="M674" s="29" t="s">
        <v>42</v>
      </c>
      <c r="N674" s="29">
        <v>0</v>
      </c>
      <c r="O674" s="29" t="s">
        <v>42</v>
      </c>
      <c r="P674" s="29">
        <v>0</v>
      </c>
      <c r="Q674" s="29">
        <v>0</v>
      </c>
      <c r="R674" s="29" t="s">
        <v>42</v>
      </c>
      <c r="S674" s="29" t="s">
        <v>42</v>
      </c>
      <c r="T674" s="29">
        <v>0</v>
      </c>
      <c r="U674" s="29">
        <v>0</v>
      </c>
      <c r="V674" s="29" t="s">
        <v>42</v>
      </c>
      <c r="W674" s="29">
        <v>0</v>
      </c>
      <c r="X674" s="29">
        <v>0</v>
      </c>
      <c r="Y674" s="29">
        <v>0</v>
      </c>
    </row>
    <row r="675" spans="1:25" x14ac:dyDescent="0.25">
      <c r="A675">
        <v>336</v>
      </c>
      <c r="B675" t="s">
        <v>334</v>
      </c>
      <c r="C675" t="s">
        <v>174</v>
      </c>
      <c r="D675" s="28">
        <v>70</v>
      </c>
      <c r="E675" s="29">
        <v>0.49</v>
      </c>
      <c r="F675" s="29">
        <v>0.35</v>
      </c>
      <c r="G675" s="29">
        <v>0.28000000000000003</v>
      </c>
      <c r="H675" s="29">
        <v>0</v>
      </c>
      <c r="I675" s="29">
        <v>7.0000000000000007E-2</v>
      </c>
      <c r="J675" s="29">
        <v>0</v>
      </c>
      <c r="K675" s="29">
        <v>0</v>
      </c>
      <c r="L675" s="29">
        <v>0</v>
      </c>
      <c r="M675" s="29">
        <v>0</v>
      </c>
      <c r="N675" s="29">
        <v>0</v>
      </c>
      <c r="O675" s="29" t="s">
        <v>42</v>
      </c>
      <c r="P675" s="29">
        <v>0</v>
      </c>
      <c r="Q675" s="29">
        <v>0</v>
      </c>
      <c r="R675" s="29">
        <v>7.0000000000000007E-2</v>
      </c>
      <c r="S675" s="29">
        <v>0.04</v>
      </c>
      <c r="T675" s="29">
        <v>0</v>
      </c>
      <c r="U675" s="29" t="s">
        <v>42</v>
      </c>
      <c r="V675" s="29">
        <v>7.0000000000000007E-2</v>
      </c>
      <c r="W675" s="29">
        <v>0.28999999999999998</v>
      </c>
      <c r="X675" s="29">
        <v>0.16</v>
      </c>
      <c r="Y675" s="29">
        <v>0.06</v>
      </c>
    </row>
    <row r="676" spans="1:25" x14ac:dyDescent="0.25">
      <c r="A676">
        <v>885</v>
      </c>
      <c r="B676" t="s">
        <v>335</v>
      </c>
      <c r="C676" t="s">
        <v>174</v>
      </c>
      <c r="D676" s="28">
        <v>40</v>
      </c>
      <c r="E676" s="29">
        <v>0.53</v>
      </c>
      <c r="F676" s="29">
        <v>0.37</v>
      </c>
      <c r="G676" s="29">
        <v>0.21</v>
      </c>
      <c r="H676" s="29">
        <v>0</v>
      </c>
      <c r="I676" s="29" t="s">
        <v>42</v>
      </c>
      <c r="J676" s="29">
        <v>0</v>
      </c>
      <c r="K676" s="29">
        <v>0</v>
      </c>
      <c r="L676" s="29">
        <v>0</v>
      </c>
      <c r="M676" s="29">
        <v>0.09</v>
      </c>
      <c r="N676" s="29" t="s">
        <v>42</v>
      </c>
      <c r="O676" s="29" t="s">
        <v>42</v>
      </c>
      <c r="P676" s="29">
        <v>0</v>
      </c>
      <c r="Q676" s="29">
        <v>0</v>
      </c>
      <c r="R676" s="29">
        <v>0.12</v>
      </c>
      <c r="S676" s="29" t="s">
        <v>42</v>
      </c>
      <c r="T676" s="29">
        <v>7.0000000000000007E-2</v>
      </c>
      <c r="U676" s="29">
        <v>0</v>
      </c>
      <c r="V676" s="29" t="s">
        <v>42</v>
      </c>
      <c r="W676" s="29">
        <v>0.26</v>
      </c>
      <c r="X676" s="29">
        <v>0.19</v>
      </c>
      <c r="Y676" s="29" t="s">
        <v>42</v>
      </c>
    </row>
    <row r="677" spans="1:25" x14ac:dyDescent="0.25">
      <c r="A677">
        <v>816</v>
      </c>
      <c r="B677" t="s">
        <v>336</v>
      </c>
      <c r="C677" t="s">
        <v>170</v>
      </c>
      <c r="D677" s="28">
        <v>80</v>
      </c>
      <c r="E677" s="29">
        <v>0.41</v>
      </c>
      <c r="F677" s="29">
        <v>0.39</v>
      </c>
      <c r="G677" s="29">
        <v>0.23</v>
      </c>
      <c r="H677" s="29">
        <v>0</v>
      </c>
      <c r="I677" s="29">
        <v>0.13</v>
      </c>
      <c r="J677" s="29">
        <v>0</v>
      </c>
      <c r="K677" s="29">
        <v>0</v>
      </c>
      <c r="L677" s="29">
        <v>0</v>
      </c>
      <c r="M677" s="29">
        <v>0.04</v>
      </c>
      <c r="N677" s="29">
        <v>0</v>
      </c>
      <c r="O677" s="29">
        <v>0.06</v>
      </c>
      <c r="P677" s="29">
        <v>0</v>
      </c>
      <c r="Q677" s="29">
        <v>0</v>
      </c>
      <c r="R677" s="29" t="s">
        <v>42</v>
      </c>
      <c r="S677" s="29">
        <v>0</v>
      </c>
      <c r="T677" s="29" t="s">
        <v>42</v>
      </c>
      <c r="U677" s="29">
        <v>0</v>
      </c>
      <c r="V677" s="29" t="s">
        <v>42</v>
      </c>
      <c r="W677" s="29">
        <v>0.23</v>
      </c>
      <c r="X677" s="29">
        <v>0.34</v>
      </c>
      <c r="Y677" s="29" t="s">
        <v>42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BQ172"/>
  <sheetViews>
    <sheetView workbookViewId="0">
      <pane xSplit="3" ySplit="7" topLeftCell="D8" activePane="bottomRight" state="frozen"/>
      <selection pane="topRight" activeCell="D1" sqref="D1"/>
      <selection pane="bottomLeft" activeCell="A8" sqref="A8"/>
      <selection pane="bottomRight" activeCell="D8" sqref="D8"/>
    </sheetView>
  </sheetViews>
  <sheetFormatPr defaultRowHeight="11.25" x14ac:dyDescent="0.2"/>
  <cols>
    <col min="1" max="1" width="9.140625" style="2"/>
    <col min="2" max="3" width="28.42578125" style="2" customWidth="1"/>
    <col min="4" max="6" width="9.140625" style="2"/>
    <col min="7" max="12" width="9.140625" style="2" customWidth="1"/>
    <col min="13" max="21" width="9.140625" style="2"/>
    <col min="22" max="26" width="9.140625" style="2" customWidth="1"/>
    <col min="27" max="30" width="9.140625" style="2"/>
    <col min="31" max="35" width="9.140625" style="2" customWidth="1"/>
    <col min="36" max="36" width="9.140625" style="2"/>
    <col min="37" max="39" width="9.140625" style="2" customWidth="1"/>
    <col min="40" max="44" width="9.140625" style="2"/>
    <col min="45" max="56" width="9.140625" style="2" customWidth="1"/>
    <col min="57" max="59" width="9.140625" style="2"/>
    <col min="60" max="60" width="9.140625" style="2" customWidth="1"/>
    <col min="61" max="16384" width="9.140625" style="2"/>
  </cols>
  <sheetData>
    <row r="1" spans="1:69" ht="12.75" x14ac:dyDescent="0.2">
      <c r="A1" s="163" t="s">
        <v>136</v>
      </c>
      <c r="B1" s="163"/>
      <c r="C1" s="163"/>
      <c r="D1" s="163"/>
      <c r="E1" s="163"/>
      <c r="F1" s="163"/>
      <c r="G1" s="163"/>
      <c r="H1" s="163"/>
      <c r="I1" s="163"/>
      <c r="J1" s="163"/>
      <c r="K1" s="163"/>
      <c r="L1" s="163"/>
      <c r="M1" s="163"/>
      <c r="N1" s="163"/>
      <c r="O1" s="163"/>
      <c r="P1" s="163"/>
      <c r="Q1" s="163"/>
      <c r="R1" s="163"/>
      <c r="S1" s="163"/>
      <c r="T1" s="163"/>
      <c r="U1" s="163"/>
      <c r="V1" s="163"/>
      <c r="W1" s="3"/>
      <c r="X1" s="3"/>
      <c r="Y1" s="3"/>
      <c r="Z1" s="3"/>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row>
    <row r="2" spans="1:69" ht="12.75" x14ac:dyDescent="0.2">
      <c r="A2" s="4" t="s">
        <v>496</v>
      </c>
      <c r="B2" s="6"/>
      <c r="C2" s="7"/>
      <c r="D2" s="6"/>
      <c r="E2" s="6"/>
      <c r="F2" s="6"/>
      <c r="G2" s="37"/>
      <c r="H2" s="37"/>
      <c r="I2" s="37"/>
      <c r="J2" s="37"/>
      <c r="K2" s="37"/>
      <c r="L2" s="37"/>
      <c r="M2" s="37"/>
      <c r="N2" s="37"/>
      <c r="O2" s="37"/>
      <c r="P2" s="37"/>
      <c r="Q2" s="37"/>
      <c r="R2" s="37"/>
      <c r="S2" s="37"/>
      <c r="T2" s="37"/>
      <c r="U2" s="37"/>
      <c r="V2" s="37"/>
      <c r="W2" s="37"/>
      <c r="X2" s="37"/>
      <c r="Y2" s="37"/>
      <c r="Z2" s="37"/>
      <c r="AA2" s="37"/>
      <c r="AB2" s="37"/>
      <c r="AC2" s="37"/>
      <c r="AD2" s="37"/>
      <c r="AE2" s="37"/>
      <c r="AF2" s="37"/>
      <c r="AG2" s="37"/>
      <c r="AH2" s="37"/>
      <c r="AI2" s="37"/>
      <c r="AJ2" s="37"/>
      <c r="AK2" s="37"/>
      <c r="AL2" s="37"/>
      <c r="AM2" s="37"/>
      <c r="AN2" s="37"/>
      <c r="AO2" s="37"/>
      <c r="AP2" s="37"/>
      <c r="AQ2" s="37"/>
      <c r="AR2" s="37"/>
      <c r="AS2" s="37"/>
      <c r="AT2" s="37"/>
      <c r="AU2" s="37"/>
      <c r="AV2" s="37"/>
      <c r="AW2" s="37"/>
      <c r="AX2" s="37"/>
      <c r="AY2" s="37"/>
      <c r="AZ2" s="37"/>
      <c r="BA2" s="37"/>
      <c r="BB2" s="37"/>
      <c r="BC2" s="37"/>
      <c r="BD2" s="37"/>
      <c r="BE2" s="37"/>
      <c r="BF2" s="37"/>
      <c r="BG2" s="37"/>
      <c r="BH2" s="37"/>
      <c r="BI2" s="37"/>
      <c r="BJ2" s="37"/>
      <c r="BK2" s="37"/>
      <c r="BL2" s="37"/>
      <c r="BM2" s="37"/>
      <c r="BN2" s="37"/>
      <c r="BO2" s="37"/>
      <c r="BP2" s="37"/>
      <c r="BQ2" s="37"/>
    </row>
    <row r="3" spans="1:69" ht="13.5" thickBot="1" x14ac:dyDescent="0.25">
      <c r="A3" s="4" t="s">
        <v>370</v>
      </c>
      <c r="B3" s="6"/>
      <c r="C3" s="7"/>
      <c r="D3" s="6"/>
      <c r="E3" s="6"/>
      <c r="F3" s="6"/>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7"/>
      <c r="AP3" s="37"/>
      <c r="AQ3" s="37"/>
      <c r="AR3" s="37"/>
      <c r="AS3" s="37"/>
      <c r="AT3" s="37"/>
      <c r="AU3" s="37"/>
      <c r="AV3" s="37"/>
      <c r="AW3" s="37"/>
      <c r="AX3" s="37"/>
      <c r="AY3" s="37"/>
      <c r="AZ3" s="37"/>
      <c r="BA3" s="37"/>
      <c r="BB3" s="37"/>
      <c r="BC3" s="37"/>
      <c r="BD3" s="37"/>
      <c r="BE3" s="37"/>
      <c r="BF3" s="37"/>
      <c r="BG3" s="37"/>
      <c r="BH3" s="37"/>
      <c r="BI3" s="37"/>
      <c r="BJ3" s="37"/>
      <c r="BK3" s="37"/>
      <c r="BL3" s="37"/>
      <c r="BM3" s="37"/>
      <c r="BN3" s="37"/>
      <c r="BO3" s="37"/>
      <c r="BP3" s="37"/>
      <c r="BQ3" s="37"/>
    </row>
    <row r="4" spans="1:69" ht="12" thickBot="1" x14ac:dyDescent="0.25">
      <c r="A4" s="37"/>
      <c r="B4" s="6"/>
      <c r="C4" s="7"/>
      <c r="D4" s="6"/>
      <c r="E4" s="6"/>
      <c r="F4" s="6"/>
      <c r="G4" s="37"/>
      <c r="H4" s="37"/>
      <c r="I4" s="37"/>
      <c r="J4" s="169" t="s">
        <v>138</v>
      </c>
      <c r="K4" s="169"/>
      <c r="L4" s="169"/>
      <c r="M4" s="169"/>
      <c r="N4" s="169"/>
      <c r="O4" s="169"/>
      <c r="P4" s="169"/>
      <c r="Q4" s="169"/>
      <c r="R4" s="169"/>
      <c r="S4" s="169"/>
      <c r="T4" s="169"/>
      <c r="U4" s="169"/>
      <c r="V4" s="169"/>
      <c r="W4" s="169"/>
      <c r="X4" s="169"/>
      <c r="Y4" s="169"/>
      <c r="Z4" s="169"/>
      <c r="AA4" s="169"/>
      <c r="AB4" s="169"/>
      <c r="AC4" s="169"/>
      <c r="AD4" s="169"/>
      <c r="AE4" s="169"/>
      <c r="AF4" s="169"/>
      <c r="AG4" s="169"/>
      <c r="AH4" s="169"/>
      <c r="AI4" s="169"/>
      <c r="AJ4" s="169"/>
      <c r="AK4" s="169"/>
      <c r="AL4" s="169"/>
      <c r="AM4" s="169"/>
      <c r="AN4" s="169"/>
      <c r="AO4" s="169"/>
      <c r="AP4" s="169"/>
      <c r="AQ4" s="169"/>
      <c r="AR4" s="169"/>
      <c r="AS4" s="169"/>
      <c r="AT4" s="170" t="s">
        <v>139</v>
      </c>
      <c r="AU4" s="170"/>
      <c r="AV4" s="170"/>
      <c r="AW4" s="170"/>
      <c r="AX4" s="170"/>
      <c r="AY4" s="170"/>
      <c r="AZ4" s="170"/>
      <c r="BA4" s="170"/>
      <c r="BB4" s="170"/>
      <c r="BC4" s="170"/>
      <c r="BD4" s="170"/>
      <c r="BE4" s="170"/>
      <c r="BF4" s="62"/>
      <c r="BG4" s="62"/>
      <c r="BH4" s="50"/>
      <c r="BI4" s="170" t="s">
        <v>95</v>
      </c>
      <c r="BJ4" s="170"/>
      <c r="BK4" s="170"/>
      <c r="BL4" s="170"/>
      <c r="BM4" s="170"/>
      <c r="BN4" s="170"/>
      <c r="BO4" s="170"/>
      <c r="BP4" s="170"/>
      <c r="BQ4" s="170"/>
    </row>
    <row r="5" spans="1:69" ht="12" thickBot="1" x14ac:dyDescent="0.25">
      <c r="A5" s="37"/>
      <c r="B5" s="6"/>
      <c r="C5" s="7"/>
      <c r="D5" s="6"/>
      <c r="E5" s="6"/>
      <c r="F5" s="6"/>
      <c r="G5" s="37"/>
      <c r="H5" s="37"/>
      <c r="I5" s="37"/>
      <c r="J5" s="51"/>
      <c r="K5" s="51"/>
      <c r="L5" s="63"/>
      <c r="M5" s="169" t="s">
        <v>140</v>
      </c>
      <c r="N5" s="169"/>
      <c r="O5" s="169"/>
      <c r="P5" s="169"/>
      <c r="Q5" s="169"/>
      <c r="R5" s="169"/>
      <c r="S5" s="169"/>
      <c r="T5" s="169"/>
      <c r="U5" s="169"/>
      <c r="V5" s="169"/>
      <c r="W5" s="169"/>
      <c r="X5" s="169"/>
      <c r="Y5" s="169"/>
      <c r="Z5" s="169"/>
      <c r="AA5" s="169"/>
      <c r="AB5" s="171" t="s">
        <v>23</v>
      </c>
      <c r="AC5" s="171"/>
      <c r="AD5" s="171"/>
      <c r="AE5" s="171"/>
      <c r="AF5" s="171"/>
      <c r="AG5" s="171"/>
      <c r="AH5" s="171"/>
      <c r="AI5" s="171"/>
      <c r="AJ5" s="171"/>
      <c r="AK5" s="51"/>
      <c r="AL5" s="51"/>
      <c r="AM5" s="51"/>
      <c r="AN5" s="51"/>
      <c r="AO5" s="51"/>
      <c r="AP5" s="51"/>
      <c r="AQ5" s="51"/>
      <c r="AR5" s="51"/>
      <c r="AS5" s="51"/>
      <c r="AT5" s="37"/>
      <c r="AU5" s="37"/>
      <c r="AV5" s="37"/>
      <c r="AW5" s="37"/>
      <c r="AX5" s="37"/>
      <c r="AY5" s="37"/>
      <c r="AZ5" s="37"/>
      <c r="BA5" s="37"/>
      <c r="BB5" s="37"/>
      <c r="BC5" s="37"/>
      <c r="BD5" s="37"/>
      <c r="BE5" s="37"/>
      <c r="BF5" s="37"/>
      <c r="BG5" s="37"/>
      <c r="BH5" s="37"/>
      <c r="BI5" s="37"/>
      <c r="BJ5" s="37"/>
      <c r="BK5" s="37"/>
      <c r="BL5" s="37"/>
      <c r="BM5" s="37"/>
      <c r="BN5" s="37"/>
      <c r="BO5" s="37"/>
      <c r="BP5" s="37"/>
      <c r="BQ5" s="37"/>
    </row>
    <row r="6" spans="1:69" s="129" customFormat="1" ht="38.25" customHeight="1" x14ac:dyDescent="0.2">
      <c r="A6" s="126" t="s">
        <v>141</v>
      </c>
      <c r="B6" s="127" t="s">
        <v>142</v>
      </c>
      <c r="C6" s="128" t="s">
        <v>143</v>
      </c>
      <c r="D6" s="173" t="s">
        <v>144</v>
      </c>
      <c r="E6" s="174"/>
      <c r="F6" s="174"/>
      <c r="G6" s="175" t="s">
        <v>145</v>
      </c>
      <c r="H6" s="175"/>
      <c r="I6" s="175"/>
      <c r="J6" s="176" t="s">
        <v>146</v>
      </c>
      <c r="K6" s="176"/>
      <c r="L6" s="176"/>
      <c r="M6" s="177" t="s">
        <v>147</v>
      </c>
      <c r="N6" s="177"/>
      <c r="O6" s="177"/>
      <c r="P6" s="177" t="s">
        <v>19</v>
      </c>
      <c r="Q6" s="177"/>
      <c r="R6" s="177"/>
      <c r="S6" s="177" t="s">
        <v>148</v>
      </c>
      <c r="T6" s="177"/>
      <c r="U6" s="177"/>
      <c r="V6" s="177" t="s">
        <v>149</v>
      </c>
      <c r="W6" s="177"/>
      <c r="X6" s="177"/>
      <c r="Y6" s="177" t="s">
        <v>150</v>
      </c>
      <c r="Z6" s="177"/>
      <c r="AA6" s="177"/>
      <c r="AB6" s="174" t="s">
        <v>151</v>
      </c>
      <c r="AC6" s="174"/>
      <c r="AD6" s="174"/>
      <c r="AE6" s="174" t="s">
        <v>152</v>
      </c>
      <c r="AF6" s="174"/>
      <c r="AG6" s="174"/>
      <c r="AH6" s="174" t="s">
        <v>153</v>
      </c>
      <c r="AI6" s="174"/>
      <c r="AJ6" s="174"/>
      <c r="AK6" s="172" t="s">
        <v>371</v>
      </c>
      <c r="AL6" s="172"/>
      <c r="AM6" s="172"/>
      <c r="AN6" s="174" t="s">
        <v>155</v>
      </c>
      <c r="AO6" s="174"/>
      <c r="AP6" s="174"/>
      <c r="AQ6" s="174" t="s">
        <v>156</v>
      </c>
      <c r="AR6" s="174"/>
      <c r="AS6" s="174"/>
      <c r="AT6" s="175" t="s">
        <v>157</v>
      </c>
      <c r="AU6" s="175"/>
      <c r="AV6" s="175"/>
      <c r="AW6" s="174" t="s">
        <v>31</v>
      </c>
      <c r="AX6" s="174"/>
      <c r="AY6" s="174"/>
      <c r="AZ6" s="174" t="s">
        <v>32</v>
      </c>
      <c r="BA6" s="174"/>
      <c r="BB6" s="174"/>
      <c r="BC6" s="174" t="s">
        <v>158</v>
      </c>
      <c r="BD6" s="174"/>
      <c r="BE6" s="174"/>
      <c r="BF6" s="175" t="s">
        <v>159</v>
      </c>
      <c r="BG6" s="175"/>
      <c r="BH6" s="175"/>
      <c r="BI6" s="174" t="s">
        <v>160</v>
      </c>
      <c r="BJ6" s="174"/>
      <c r="BK6" s="174"/>
      <c r="BL6" s="174" t="s">
        <v>161</v>
      </c>
      <c r="BM6" s="174"/>
      <c r="BN6" s="174"/>
      <c r="BO6" s="174" t="s">
        <v>162</v>
      </c>
      <c r="BP6" s="174"/>
      <c r="BQ6" s="174"/>
    </row>
    <row r="7" spans="1:69" s="129" customFormat="1" x14ac:dyDescent="0.2">
      <c r="A7" s="130"/>
      <c r="B7" s="130"/>
      <c r="C7" s="131"/>
      <c r="D7" s="132" t="s">
        <v>372</v>
      </c>
      <c r="E7" s="132" t="s">
        <v>373</v>
      </c>
      <c r="F7" s="132" t="s">
        <v>113</v>
      </c>
      <c r="G7" s="132" t="s">
        <v>372</v>
      </c>
      <c r="H7" s="132" t="s">
        <v>373</v>
      </c>
      <c r="I7" s="132" t="s">
        <v>113</v>
      </c>
      <c r="J7" s="132" t="s">
        <v>372</v>
      </c>
      <c r="K7" s="132" t="s">
        <v>373</v>
      </c>
      <c r="L7" s="132" t="s">
        <v>113</v>
      </c>
      <c r="M7" s="132" t="s">
        <v>372</v>
      </c>
      <c r="N7" s="132" t="s">
        <v>373</v>
      </c>
      <c r="O7" s="132" t="s">
        <v>113</v>
      </c>
      <c r="P7" s="132" t="s">
        <v>372</v>
      </c>
      <c r="Q7" s="132" t="s">
        <v>373</v>
      </c>
      <c r="R7" s="132" t="s">
        <v>113</v>
      </c>
      <c r="S7" s="132" t="s">
        <v>372</v>
      </c>
      <c r="T7" s="132" t="s">
        <v>373</v>
      </c>
      <c r="U7" s="132" t="s">
        <v>113</v>
      </c>
      <c r="V7" s="132" t="s">
        <v>372</v>
      </c>
      <c r="W7" s="132" t="s">
        <v>373</v>
      </c>
      <c r="X7" s="132" t="s">
        <v>113</v>
      </c>
      <c r="Y7" s="132" t="s">
        <v>372</v>
      </c>
      <c r="Z7" s="132" t="s">
        <v>373</v>
      </c>
      <c r="AA7" s="132" t="s">
        <v>113</v>
      </c>
      <c r="AB7" s="132" t="s">
        <v>372</v>
      </c>
      <c r="AC7" s="132" t="s">
        <v>373</v>
      </c>
      <c r="AD7" s="132" t="s">
        <v>113</v>
      </c>
      <c r="AE7" s="132" t="s">
        <v>372</v>
      </c>
      <c r="AF7" s="132" t="s">
        <v>373</v>
      </c>
      <c r="AG7" s="132" t="s">
        <v>113</v>
      </c>
      <c r="AH7" s="132" t="s">
        <v>372</v>
      </c>
      <c r="AI7" s="132" t="s">
        <v>373</v>
      </c>
      <c r="AJ7" s="132" t="s">
        <v>113</v>
      </c>
      <c r="AK7" s="132" t="s">
        <v>372</v>
      </c>
      <c r="AL7" s="132" t="s">
        <v>373</v>
      </c>
      <c r="AM7" s="132" t="s">
        <v>113</v>
      </c>
      <c r="AN7" s="132" t="s">
        <v>372</v>
      </c>
      <c r="AO7" s="132" t="s">
        <v>373</v>
      </c>
      <c r="AP7" s="132" t="s">
        <v>113</v>
      </c>
      <c r="AQ7" s="132" t="s">
        <v>372</v>
      </c>
      <c r="AR7" s="132" t="s">
        <v>373</v>
      </c>
      <c r="AS7" s="132" t="s">
        <v>113</v>
      </c>
      <c r="AT7" s="132" t="s">
        <v>372</v>
      </c>
      <c r="AU7" s="132" t="s">
        <v>373</v>
      </c>
      <c r="AV7" s="132" t="s">
        <v>113</v>
      </c>
      <c r="AW7" s="132" t="s">
        <v>372</v>
      </c>
      <c r="AX7" s="132" t="s">
        <v>373</v>
      </c>
      <c r="AY7" s="132" t="s">
        <v>113</v>
      </c>
      <c r="AZ7" s="132" t="s">
        <v>372</v>
      </c>
      <c r="BA7" s="132" t="s">
        <v>373</v>
      </c>
      <c r="BB7" s="132" t="s">
        <v>113</v>
      </c>
      <c r="BC7" s="132" t="s">
        <v>372</v>
      </c>
      <c r="BD7" s="132" t="s">
        <v>373</v>
      </c>
      <c r="BE7" s="132" t="s">
        <v>113</v>
      </c>
      <c r="BF7" s="132" t="s">
        <v>372</v>
      </c>
      <c r="BG7" s="132" t="s">
        <v>373</v>
      </c>
      <c r="BH7" s="132" t="s">
        <v>113</v>
      </c>
      <c r="BI7" s="132" t="s">
        <v>372</v>
      </c>
      <c r="BJ7" s="132" t="s">
        <v>373</v>
      </c>
      <c r="BK7" s="132" t="s">
        <v>113</v>
      </c>
      <c r="BL7" s="132" t="s">
        <v>372</v>
      </c>
      <c r="BM7" s="132" t="s">
        <v>373</v>
      </c>
      <c r="BN7" s="132" t="s">
        <v>113</v>
      </c>
      <c r="BO7" s="132" t="s">
        <v>372</v>
      </c>
      <c r="BP7" s="132" t="s">
        <v>373</v>
      </c>
      <c r="BQ7" s="132" t="s">
        <v>113</v>
      </c>
    </row>
    <row r="8" spans="1:69" s="129" customFormat="1" x14ac:dyDescent="0.2">
      <c r="A8" s="133" t="s">
        <v>163</v>
      </c>
      <c r="B8" s="134" t="s">
        <v>164</v>
      </c>
      <c r="C8" s="135"/>
      <c r="D8" s="136">
        <v>283520</v>
      </c>
      <c r="E8" s="136">
        <v>277590</v>
      </c>
      <c r="F8" s="136">
        <v>561110</v>
      </c>
      <c r="G8" s="137">
        <v>0.91</v>
      </c>
      <c r="H8" s="137">
        <v>0.92</v>
      </c>
      <c r="I8" s="137">
        <v>0.92</v>
      </c>
      <c r="J8" s="137">
        <v>0.89</v>
      </c>
      <c r="K8" s="137">
        <v>0.91</v>
      </c>
      <c r="L8" s="137">
        <v>0.9</v>
      </c>
      <c r="M8" s="137">
        <v>0.36</v>
      </c>
      <c r="N8" s="137">
        <v>0.32</v>
      </c>
      <c r="O8" s="137">
        <v>0.34</v>
      </c>
      <c r="P8" s="137" t="s">
        <v>41</v>
      </c>
      <c r="Q8" s="137" t="s">
        <v>41</v>
      </c>
      <c r="R8" s="137" t="s">
        <v>41</v>
      </c>
      <c r="S8" s="137">
        <v>0.04</v>
      </c>
      <c r="T8" s="137">
        <v>0.03</v>
      </c>
      <c r="U8" s="137">
        <v>0.04</v>
      </c>
      <c r="V8" s="137">
        <v>0.37</v>
      </c>
      <c r="W8" s="137">
        <v>0.41</v>
      </c>
      <c r="X8" s="137">
        <v>0.39</v>
      </c>
      <c r="Y8" s="137">
        <v>0.11</v>
      </c>
      <c r="Z8" s="137">
        <v>0.14000000000000001</v>
      </c>
      <c r="AA8" s="137">
        <v>0.13</v>
      </c>
      <c r="AB8" s="137" t="s">
        <v>41</v>
      </c>
      <c r="AC8" s="137" t="s">
        <v>41</v>
      </c>
      <c r="AD8" s="137" t="s">
        <v>41</v>
      </c>
      <c r="AE8" s="137" t="s">
        <v>41</v>
      </c>
      <c r="AF8" s="137" t="s">
        <v>41</v>
      </c>
      <c r="AG8" s="137" t="s">
        <v>41</v>
      </c>
      <c r="AH8" s="137" t="s">
        <v>41</v>
      </c>
      <c r="AI8" s="137" t="s">
        <v>41</v>
      </c>
      <c r="AJ8" s="137" t="s">
        <v>41</v>
      </c>
      <c r="AK8" s="137">
        <v>0.06</v>
      </c>
      <c r="AL8" s="137">
        <v>0.04</v>
      </c>
      <c r="AM8" s="137">
        <v>0.05</v>
      </c>
      <c r="AN8" s="137" t="s">
        <v>41</v>
      </c>
      <c r="AO8" s="137" t="s">
        <v>41</v>
      </c>
      <c r="AP8" s="137" t="s">
        <v>41</v>
      </c>
      <c r="AQ8" s="137" t="s">
        <v>41</v>
      </c>
      <c r="AR8" s="137" t="s">
        <v>41</v>
      </c>
      <c r="AS8" s="137" t="s">
        <v>41</v>
      </c>
      <c r="AT8" s="137">
        <v>0.01</v>
      </c>
      <c r="AU8" s="137">
        <v>0.01</v>
      </c>
      <c r="AV8" s="137">
        <v>0.01</v>
      </c>
      <c r="AW8" s="137">
        <v>0.01</v>
      </c>
      <c r="AX8" s="137" t="s">
        <v>41</v>
      </c>
      <c r="AY8" s="137">
        <v>0.01</v>
      </c>
      <c r="AZ8" s="137" t="s">
        <v>41</v>
      </c>
      <c r="BA8" s="137" t="s">
        <v>41</v>
      </c>
      <c r="BB8" s="137" t="s">
        <v>41</v>
      </c>
      <c r="BC8" s="137" t="s">
        <v>41</v>
      </c>
      <c r="BD8" s="137" t="s">
        <v>41</v>
      </c>
      <c r="BE8" s="137" t="s">
        <v>41</v>
      </c>
      <c r="BF8" s="137">
        <v>0.01</v>
      </c>
      <c r="BG8" s="137">
        <v>0.01</v>
      </c>
      <c r="BH8" s="137">
        <v>0.01</v>
      </c>
      <c r="BI8" s="137">
        <v>0.05</v>
      </c>
      <c r="BJ8" s="137">
        <v>0.05</v>
      </c>
      <c r="BK8" s="137">
        <v>0.05</v>
      </c>
      <c r="BL8" s="137">
        <v>0.02</v>
      </c>
      <c r="BM8" s="137">
        <v>0.02</v>
      </c>
      <c r="BN8" s="137">
        <v>0.02</v>
      </c>
      <c r="BO8" s="137">
        <v>0.02</v>
      </c>
      <c r="BP8" s="137">
        <v>0.01</v>
      </c>
      <c r="BQ8" s="137">
        <v>0.01</v>
      </c>
    </row>
    <row r="9" spans="1:69" s="129" customFormat="1" x14ac:dyDescent="0.2">
      <c r="A9" s="133" t="s">
        <v>165</v>
      </c>
      <c r="B9" s="138" t="s">
        <v>166</v>
      </c>
      <c r="C9" s="135"/>
      <c r="D9" s="136">
        <v>14090</v>
      </c>
      <c r="E9" s="136">
        <v>14010</v>
      </c>
      <c r="F9" s="136">
        <v>28110</v>
      </c>
      <c r="G9" s="137">
        <v>0.9</v>
      </c>
      <c r="H9" s="137">
        <v>0.9</v>
      </c>
      <c r="I9" s="137">
        <v>0.9</v>
      </c>
      <c r="J9" s="137">
        <v>0.87</v>
      </c>
      <c r="K9" s="137">
        <v>0.89</v>
      </c>
      <c r="L9" s="137">
        <v>0.88</v>
      </c>
      <c r="M9" s="137">
        <v>0.43</v>
      </c>
      <c r="N9" s="137">
        <v>0.4</v>
      </c>
      <c r="O9" s="137">
        <v>0.42</v>
      </c>
      <c r="P9" s="137" t="s">
        <v>41</v>
      </c>
      <c r="Q9" s="137" t="s">
        <v>41</v>
      </c>
      <c r="R9" s="137" t="s">
        <v>41</v>
      </c>
      <c r="S9" s="137">
        <v>7.0000000000000007E-2</v>
      </c>
      <c r="T9" s="137">
        <v>0.05</v>
      </c>
      <c r="U9" s="137">
        <v>0.06</v>
      </c>
      <c r="V9" s="137">
        <v>0.3</v>
      </c>
      <c r="W9" s="137">
        <v>0.35</v>
      </c>
      <c r="X9" s="137">
        <v>0.33</v>
      </c>
      <c r="Y9" s="137">
        <v>0.06</v>
      </c>
      <c r="Z9" s="137">
        <v>0.08</v>
      </c>
      <c r="AA9" s="137">
        <v>7.0000000000000007E-2</v>
      </c>
      <c r="AB9" s="137" t="s">
        <v>42</v>
      </c>
      <c r="AC9" s="137">
        <v>0</v>
      </c>
      <c r="AD9" s="137" t="s">
        <v>42</v>
      </c>
      <c r="AE9" s="137" t="s">
        <v>42</v>
      </c>
      <c r="AF9" s="137" t="s">
        <v>42</v>
      </c>
      <c r="AG9" s="137" t="s">
        <v>41</v>
      </c>
      <c r="AH9" s="137" t="s">
        <v>41</v>
      </c>
      <c r="AI9" s="137" t="s">
        <v>42</v>
      </c>
      <c r="AJ9" s="137" t="s">
        <v>41</v>
      </c>
      <c r="AK9" s="137">
        <v>0.09</v>
      </c>
      <c r="AL9" s="137">
        <v>0.06</v>
      </c>
      <c r="AM9" s="137">
        <v>7.0000000000000007E-2</v>
      </c>
      <c r="AN9" s="137">
        <v>0</v>
      </c>
      <c r="AO9" s="137">
        <v>0</v>
      </c>
      <c r="AP9" s="137">
        <v>0</v>
      </c>
      <c r="AQ9" s="137" t="s">
        <v>41</v>
      </c>
      <c r="AR9" s="137" t="s">
        <v>41</v>
      </c>
      <c r="AS9" s="137" t="s">
        <v>41</v>
      </c>
      <c r="AT9" s="137">
        <v>0.02</v>
      </c>
      <c r="AU9" s="137">
        <v>0.01</v>
      </c>
      <c r="AV9" s="137">
        <v>0.01</v>
      </c>
      <c r="AW9" s="137">
        <v>0.01</v>
      </c>
      <c r="AX9" s="137" t="s">
        <v>41</v>
      </c>
      <c r="AY9" s="137">
        <v>0.01</v>
      </c>
      <c r="AZ9" s="137" t="s">
        <v>41</v>
      </c>
      <c r="BA9" s="137" t="s">
        <v>41</v>
      </c>
      <c r="BB9" s="137" t="s">
        <v>41</v>
      </c>
      <c r="BC9" s="137" t="s">
        <v>41</v>
      </c>
      <c r="BD9" s="137" t="s">
        <v>41</v>
      </c>
      <c r="BE9" s="137" t="s">
        <v>41</v>
      </c>
      <c r="BF9" s="137">
        <v>0.01</v>
      </c>
      <c r="BG9" s="137">
        <v>0.01</v>
      </c>
      <c r="BH9" s="137">
        <v>0.01</v>
      </c>
      <c r="BI9" s="137">
        <v>0.06</v>
      </c>
      <c r="BJ9" s="137">
        <v>0.06</v>
      </c>
      <c r="BK9" s="137">
        <v>0.06</v>
      </c>
      <c r="BL9" s="137">
        <v>0.02</v>
      </c>
      <c r="BM9" s="137">
        <v>0.02</v>
      </c>
      <c r="BN9" s="137">
        <v>0.02</v>
      </c>
      <c r="BO9" s="137">
        <v>0.01</v>
      </c>
      <c r="BP9" s="137">
        <v>0.01</v>
      </c>
      <c r="BQ9" s="137">
        <v>0.01</v>
      </c>
    </row>
    <row r="10" spans="1:69" s="129" customFormat="1" x14ac:dyDescent="0.2">
      <c r="A10" s="133" t="s">
        <v>167</v>
      </c>
      <c r="B10" s="138" t="s">
        <v>168</v>
      </c>
      <c r="C10" s="135"/>
      <c r="D10" s="136">
        <v>39870</v>
      </c>
      <c r="E10" s="136">
        <v>38900</v>
      </c>
      <c r="F10" s="136">
        <v>78760</v>
      </c>
      <c r="G10" s="137">
        <v>0.91</v>
      </c>
      <c r="H10" s="137">
        <v>0.91</v>
      </c>
      <c r="I10" s="137">
        <v>0.91</v>
      </c>
      <c r="J10" s="137">
        <v>0.88</v>
      </c>
      <c r="K10" s="137">
        <v>0.9</v>
      </c>
      <c r="L10" s="137">
        <v>0.89</v>
      </c>
      <c r="M10" s="137">
        <v>0.4</v>
      </c>
      <c r="N10" s="137">
        <v>0.35</v>
      </c>
      <c r="O10" s="137">
        <v>0.37</v>
      </c>
      <c r="P10" s="137" t="s">
        <v>41</v>
      </c>
      <c r="Q10" s="137" t="s">
        <v>41</v>
      </c>
      <c r="R10" s="137" t="s">
        <v>41</v>
      </c>
      <c r="S10" s="137">
        <v>0.05</v>
      </c>
      <c r="T10" s="137">
        <v>0.04</v>
      </c>
      <c r="U10" s="137">
        <v>0.04</v>
      </c>
      <c r="V10" s="137">
        <v>0.25</v>
      </c>
      <c r="W10" s="137">
        <v>0.27</v>
      </c>
      <c r="X10" s="137">
        <v>0.26</v>
      </c>
      <c r="Y10" s="137">
        <v>0.18</v>
      </c>
      <c r="Z10" s="137">
        <v>0.23</v>
      </c>
      <c r="AA10" s="137">
        <v>0.21</v>
      </c>
      <c r="AB10" s="137" t="s">
        <v>42</v>
      </c>
      <c r="AC10" s="137">
        <v>0</v>
      </c>
      <c r="AD10" s="137" t="s">
        <v>42</v>
      </c>
      <c r="AE10" s="137" t="s">
        <v>41</v>
      </c>
      <c r="AF10" s="137" t="s">
        <v>41</v>
      </c>
      <c r="AG10" s="137" t="s">
        <v>41</v>
      </c>
      <c r="AH10" s="137" t="s">
        <v>41</v>
      </c>
      <c r="AI10" s="137" t="s">
        <v>41</v>
      </c>
      <c r="AJ10" s="137" t="s">
        <v>41</v>
      </c>
      <c r="AK10" s="137">
        <v>7.0000000000000007E-2</v>
      </c>
      <c r="AL10" s="137">
        <v>0.05</v>
      </c>
      <c r="AM10" s="137">
        <v>0.06</v>
      </c>
      <c r="AN10" s="137" t="s">
        <v>42</v>
      </c>
      <c r="AO10" s="137" t="s">
        <v>42</v>
      </c>
      <c r="AP10" s="137" t="s">
        <v>42</v>
      </c>
      <c r="AQ10" s="137" t="s">
        <v>41</v>
      </c>
      <c r="AR10" s="137" t="s">
        <v>41</v>
      </c>
      <c r="AS10" s="137" t="s">
        <v>41</v>
      </c>
      <c r="AT10" s="137">
        <v>0.02</v>
      </c>
      <c r="AU10" s="137">
        <v>0.01</v>
      </c>
      <c r="AV10" s="137">
        <v>0.01</v>
      </c>
      <c r="AW10" s="137">
        <v>0.01</v>
      </c>
      <c r="AX10" s="137" t="s">
        <v>41</v>
      </c>
      <c r="AY10" s="137">
        <v>0.01</v>
      </c>
      <c r="AZ10" s="137" t="s">
        <v>41</v>
      </c>
      <c r="BA10" s="137" t="s">
        <v>41</v>
      </c>
      <c r="BB10" s="137" t="s">
        <v>41</v>
      </c>
      <c r="BC10" s="137" t="s">
        <v>41</v>
      </c>
      <c r="BD10" s="137" t="s">
        <v>41</v>
      </c>
      <c r="BE10" s="137" t="s">
        <v>41</v>
      </c>
      <c r="BF10" s="137">
        <v>0.01</v>
      </c>
      <c r="BG10" s="137">
        <v>0.01</v>
      </c>
      <c r="BH10" s="137">
        <v>0.01</v>
      </c>
      <c r="BI10" s="137">
        <v>0.06</v>
      </c>
      <c r="BJ10" s="137">
        <v>0.06</v>
      </c>
      <c r="BK10" s="137">
        <v>0.06</v>
      </c>
      <c r="BL10" s="137">
        <v>0.02</v>
      </c>
      <c r="BM10" s="137">
        <v>0.02</v>
      </c>
      <c r="BN10" s="137">
        <v>0.02</v>
      </c>
      <c r="BO10" s="137">
        <v>0.01</v>
      </c>
      <c r="BP10" s="137">
        <v>0.01</v>
      </c>
      <c r="BQ10" s="137">
        <v>0.01</v>
      </c>
    </row>
    <row r="11" spans="1:69" s="129" customFormat="1" x14ac:dyDescent="0.2">
      <c r="A11" s="133" t="s">
        <v>169</v>
      </c>
      <c r="B11" s="138" t="s">
        <v>170</v>
      </c>
      <c r="C11" s="135"/>
      <c r="D11" s="136">
        <v>29120</v>
      </c>
      <c r="E11" s="136">
        <v>28330</v>
      </c>
      <c r="F11" s="136">
        <v>57450</v>
      </c>
      <c r="G11" s="137">
        <v>0.91</v>
      </c>
      <c r="H11" s="137">
        <v>0.92</v>
      </c>
      <c r="I11" s="137">
        <v>0.91</v>
      </c>
      <c r="J11" s="137">
        <v>0.88</v>
      </c>
      <c r="K11" s="137">
        <v>0.91</v>
      </c>
      <c r="L11" s="137">
        <v>0.89</v>
      </c>
      <c r="M11" s="137">
        <v>0.37</v>
      </c>
      <c r="N11" s="137">
        <v>0.32</v>
      </c>
      <c r="O11" s="137">
        <v>0.34</v>
      </c>
      <c r="P11" s="137" t="s">
        <v>41</v>
      </c>
      <c r="Q11" s="137" t="s">
        <v>41</v>
      </c>
      <c r="R11" s="137" t="s">
        <v>41</v>
      </c>
      <c r="S11" s="137">
        <v>0.05</v>
      </c>
      <c r="T11" s="137">
        <v>0.04</v>
      </c>
      <c r="U11" s="137">
        <v>0.05</v>
      </c>
      <c r="V11" s="137">
        <v>0.34</v>
      </c>
      <c r="W11" s="137">
        <v>0.38</v>
      </c>
      <c r="X11" s="137">
        <v>0.36</v>
      </c>
      <c r="Y11" s="137">
        <v>0.12</v>
      </c>
      <c r="Z11" s="137">
        <v>0.16</v>
      </c>
      <c r="AA11" s="137">
        <v>0.14000000000000001</v>
      </c>
      <c r="AB11" s="137" t="s">
        <v>41</v>
      </c>
      <c r="AC11" s="137" t="s">
        <v>42</v>
      </c>
      <c r="AD11" s="137" t="s">
        <v>41</v>
      </c>
      <c r="AE11" s="137" t="s">
        <v>42</v>
      </c>
      <c r="AF11" s="137" t="s">
        <v>42</v>
      </c>
      <c r="AG11" s="137" t="s">
        <v>41</v>
      </c>
      <c r="AH11" s="137" t="s">
        <v>41</v>
      </c>
      <c r="AI11" s="137" t="s">
        <v>41</v>
      </c>
      <c r="AJ11" s="137" t="s">
        <v>41</v>
      </c>
      <c r="AK11" s="137">
        <v>0.08</v>
      </c>
      <c r="AL11" s="137">
        <v>0.05</v>
      </c>
      <c r="AM11" s="137">
        <v>7.0000000000000007E-2</v>
      </c>
      <c r="AN11" s="137">
        <v>0</v>
      </c>
      <c r="AO11" s="137">
        <v>0</v>
      </c>
      <c r="AP11" s="137">
        <v>0</v>
      </c>
      <c r="AQ11" s="137" t="s">
        <v>41</v>
      </c>
      <c r="AR11" s="137" t="s">
        <v>41</v>
      </c>
      <c r="AS11" s="137" t="s">
        <v>41</v>
      </c>
      <c r="AT11" s="137">
        <v>0.02</v>
      </c>
      <c r="AU11" s="137">
        <v>0.01</v>
      </c>
      <c r="AV11" s="137">
        <v>0.01</v>
      </c>
      <c r="AW11" s="137">
        <v>0.01</v>
      </c>
      <c r="AX11" s="137" t="s">
        <v>41</v>
      </c>
      <c r="AY11" s="137">
        <v>0.01</v>
      </c>
      <c r="AZ11" s="137" t="s">
        <v>41</v>
      </c>
      <c r="BA11" s="137" t="s">
        <v>41</v>
      </c>
      <c r="BB11" s="137" t="s">
        <v>41</v>
      </c>
      <c r="BC11" s="137" t="s">
        <v>41</v>
      </c>
      <c r="BD11" s="137" t="s">
        <v>41</v>
      </c>
      <c r="BE11" s="137" t="s">
        <v>41</v>
      </c>
      <c r="BF11" s="137">
        <v>0.01</v>
      </c>
      <c r="BG11" s="137">
        <v>0.01</v>
      </c>
      <c r="BH11" s="137">
        <v>0.01</v>
      </c>
      <c r="BI11" s="137">
        <v>0.06</v>
      </c>
      <c r="BJ11" s="137">
        <v>0.05</v>
      </c>
      <c r="BK11" s="137">
        <v>0.05</v>
      </c>
      <c r="BL11" s="137">
        <v>0.02</v>
      </c>
      <c r="BM11" s="137">
        <v>0.02</v>
      </c>
      <c r="BN11" s="137">
        <v>0.02</v>
      </c>
      <c r="BO11" s="137">
        <v>0.01</v>
      </c>
      <c r="BP11" s="137">
        <v>0.01</v>
      </c>
      <c r="BQ11" s="137">
        <v>0.01</v>
      </c>
    </row>
    <row r="12" spans="1:69" s="129" customFormat="1" x14ac:dyDescent="0.2">
      <c r="A12" s="133" t="s">
        <v>171</v>
      </c>
      <c r="B12" s="138" t="s">
        <v>172</v>
      </c>
      <c r="C12" s="135"/>
      <c r="D12" s="136">
        <v>24960</v>
      </c>
      <c r="E12" s="136">
        <v>24410</v>
      </c>
      <c r="F12" s="136">
        <v>49370</v>
      </c>
      <c r="G12" s="137">
        <v>0.91</v>
      </c>
      <c r="H12" s="137">
        <v>0.92</v>
      </c>
      <c r="I12" s="137">
        <v>0.91</v>
      </c>
      <c r="J12" s="137">
        <v>0.89</v>
      </c>
      <c r="K12" s="137">
        <v>0.9</v>
      </c>
      <c r="L12" s="137">
        <v>0.9</v>
      </c>
      <c r="M12" s="137">
        <v>0.39</v>
      </c>
      <c r="N12" s="137">
        <v>0.33</v>
      </c>
      <c r="O12" s="137">
        <v>0.36</v>
      </c>
      <c r="P12" s="137" t="s">
        <v>41</v>
      </c>
      <c r="Q12" s="137" t="s">
        <v>41</v>
      </c>
      <c r="R12" s="137" t="s">
        <v>41</v>
      </c>
      <c r="S12" s="137">
        <v>0.04</v>
      </c>
      <c r="T12" s="137">
        <v>0.04</v>
      </c>
      <c r="U12" s="137">
        <v>0.04</v>
      </c>
      <c r="V12" s="137">
        <v>0.39</v>
      </c>
      <c r="W12" s="137">
        <v>0.46</v>
      </c>
      <c r="X12" s="137">
        <v>0.42</v>
      </c>
      <c r="Y12" s="137">
        <v>0.06</v>
      </c>
      <c r="Z12" s="137">
        <v>7.0000000000000007E-2</v>
      </c>
      <c r="AA12" s="137">
        <v>7.0000000000000007E-2</v>
      </c>
      <c r="AB12" s="137" t="s">
        <v>41</v>
      </c>
      <c r="AC12" s="137" t="s">
        <v>42</v>
      </c>
      <c r="AD12" s="137" t="s">
        <v>41</v>
      </c>
      <c r="AE12" s="137" t="s">
        <v>41</v>
      </c>
      <c r="AF12" s="137" t="s">
        <v>42</v>
      </c>
      <c r="AG12" s="137" t="s">
        <v>41</v>
      </c>
      <c r="AH12" s="137" t="s">
        <v>41</v>
      </c>
      <c r="AI12" s="137" t="s">
        <v>41</v>
      </c>
      <c r="AJ12" s="137" t="s">
        <v>41</v>
      </c>
      <c r="AK12" s="137">
        <v>7.0000000000000007E-2</v>
      </c>
      <c r="AL12" s="137">
        <v>0.05</v>
      </c>
      <c r="AM12" s="137">
        <v>0.06</v>
      </c>
      <c r="AN12" s="137" t="s">
        <v>42</v>
      </c>
      <c r="AO12" s="137" t="s">
        <v>42</v>
      </c>
      <c r="AP12" s="137" t="s">
        <v>41</v>
      </c>
      <c r="AQ12" s="137" t="s">
        <v>41</v>
      </c>
      <c r="AR12" s="137" t="s">
        <v>41</v>
      </c>
      <c r="AS12" s="137" t="s">
        <v>41</v>
      </c>
      <c r="AT12" s="137">
        <v>0.02</v>
      </c>
      <c r="AU12" s="137">
        <v>0.01</v>
      </c>
      <c r="AV12" s="137">
        <v>0.01</v>
      </c>
      <c r="AW12" s="137">
        <v>0.01</v>
      </c>
      <c r="AX12" s="137" t="s">
        <v>41</v>
      </c>
      <c r="AY12" s="137">
        <v>0.01</v>
      </c>
      <c r="AZ12" s="137" t="s">
        <v>41</v>
      </c>
      <c r="BA12" s="137" t="s">
        <v>41</v>
      </c>
      <c r="BB12" s="137" t="s">
        <v>41</v>
      </c>
      <c r="BC12" s="137" t="s">
        <v>41</v>
      </c>
      <c r="BD12" s="137" t="s">
        <v>41</v>
      </c>
      <c r="BE12" s="137" t="s">
        <v>41</v>
      </c>
      <c r="BF12" s="137">
        <v>0.01</v>
      </c>
      <c r="BG12" s="137">
        <v>0.01</v>
      </c>
      <c r="BH12" s="137">
        <v>0.01</v>
      </c>
      <c r="BI12" s="137">
        <v>0.06</v>
      </c>
      <c r="BJ12" s="137">
        <v>0.05</v>
      </c>
      <c r="BK12" s="137">
        <v>0.05</v>
      </c>
      <c r="BL12" s="137">
        <v>0.02</v>
      </c>
      <c r="BM12" s="137">
        <v>0.02</v>
      </c>
      <c r="BN12" s="137">
        <v>0.02</v>
      </c>
      <c r="BO12" s="137">
        <v>0.02</v>
      </c>
      <c r="BP12" s="137">
        <v>0.01</v>
      </c>
      <c r="BQ12" s="137">
        <v>0.02</v>
      </c>
    </row>
    <row r="13" spans="1:69" s="129" customFormat="1" x14ac:dyDescent="0.2">
      <c r="A13" s="133" t="s">
        <v>173</v>
      </c>
      <c r="B13" s="138" t="s">
        <v>174</v>
      </c>
      <c r="C13" s="135"/>
      <c r="D13" s="136">
        <v>32150</v>
      </c>
      <c r="E13" s="136">
        <v>30990</v>
      </c>
      <c r="F13" s="136">
        <v>63140</v>
      </c>
      <c r="G13" s="137">
        <v>0.91</v>
      </c>
      <c r="H13" s="137">
        <v>0.92</v>
      </c>
      <c r="I13" s="137">
        <v>0.91</v>
      </c>
      <c r="J13" s="137">
        <v>0.88</v>
      </c>
      <c r="K13" s="137">
        <v>0.9</v>
      </c>
      <c r="L13" s="137">
        <v>0.89</v>
      </c>
      <c r="M13" s="137">
        <v>0.39</v>
      </c>
      <c r="N13" s="137">
        <v>0.34</v>
      </c>
      <c r="O13" s="137">
        <v>0.37</v>
      </c>
      <c r="P13" s="137" t="s">
        <v>41</v>
      </c>
      <c r="Q13" s="137" t="s">
        <v>41</v>
      </c>
      <c r="R13" s="137" t="s">
        <v>41</v>
      </c>
      <c r="S13" s="137">
        <v>0.05</v>
      </c>
      <c r="T13" s="137">
        <v>0.04</v>
      </c>
      <c r="U13" s="137">
        <v>0.04</v>
      </c>
      <c r="V13" s="137">
        <v>0.34</v>
      </c>
      <c r="W13" s="137">
        <v>0.39</v>
      </c>
      <c r="X13" s="137">
        <v>0.36</v>
      </c>
      <c r="Y13" s="137">
        <v>0.1</v>
      </c>
      <c r="Z13" s="137">
        <v>0.12</v>
      </c>
      <c r="AA13" s="137">
        <v>0.11</v>
      </c>
      <c r="AB13" s="137" t="s">
        <v>41</v>
      </c>
      <c r="AC13" s="137" t="s">
        <v>41</v>
      </c>
      <c r="AD13" s="137" t="s">
        <v>41</v>
      </c>
      <c r="AE13" s="137" t="s">
        <v>42</v>
      </c>
      <c r="AF13" s="137" t="s">
        <v>42</v>
      </c>
      <c r="AG13" s="137" t="s">
        <v>42</v>
      </c>
      <c r="AH13" s="137" t="s">
        <v>41</v>
      </c>
      <c r="AI13" s="137" t="s">
        <v>41</v>
      </c>
      <c r="AJ13" s="137" t="s">
        <v>41</v>
      </c>
      <c r="AK13" s="137">
        <v>0.06</v>
      </c>
      <c r="AL13" s="137">
        <v>0.04</v>
      </c>
      <c r="AM13" s="137">
        <v>0.05</v>
      </c>
      <c r="AN13" s="137" t="s">
        <v>42</v>
      </c>
      <c r="AO13" s="137" t="s">
        <v>42</v>
      </c>
      <c r="AP13" s="137" t="s">
        <v>42</v>
      </c>
      <c r="AQ13" s="137" t="s">
        <v>41</v>
      </c>
      <c r="AR13" s="137" t="s">
        <v>41</v>
      </c>
      <c r="AS13" s="137" t="s">
        <v>41</v>
      </c>
      <c r="AT13" s="137">
        <v>0.02</v>
      </c>
      <c r="AU13" s="137">
        <v>0.01</v>
      </c>
      <c r="AV13" s="137">
        <v>0.01</v>
      </c>
      <c r="AW13" s="137">
        <v>0.01</v>
      </c>
      <c r="AX13" s="137" t="s">
        <v>41</v>
      </c>
      <c r="AY13" s="137">
        <v>0.01</v>
      </c>
      <c r="AZ13" s="137" t="s">
        <v>41</v>
      </c>
      <c r="BA13" s="137" t="s">
        <v>41</v>
      </c>
      <c r="BB13" s="137" t="s">
        <v>41</v>
      </c>
      <c r="BC13" s="137" t="s">
        <v>41</v>
      </c>
      <c r="BD13" s="137" t="s">
        <v>41</v>
      </c>
      <c r="BE13" s="137" t="s">
        <v>41</v>
      </c>
      <c r="BF13" s="137">
        <v>0.01</v>
      </c>
      <c r="BG13" s="137">
        <v>0.01</v>
      </c>
      <c r="BH13" s="137">
        <v>0.01</v>
      </c>
      <c r="BI13" s="137">
        <v>0.06</v>
      </c>
      <c r="BJ13" s="137">
        <v>0.05</v>
      </c>
      <c r="BK13" s="137">
        <v>0.05</v>
      </c>
      <c r="BL13" s="137">
        <v>0.02</v>
      </c>
      <c r="BM13" s="137">
        <v>0.02</v>
      </c>
      <c r="BN13" s="137">
        <v>0.02</v>
      </c>
      <c r="BO13" s="137">
        <v>0.02</v>
      </c>
      <c r="BP13" s="137">
        <v>0.01</v>
      </c>
      <c r="BQ13" s="137">
        <v>0.02</v>
      </c>
    </row>
    <row r="14" spans="1:69" s="129" customFormat="1" x14ac:dyDescent="0.2">
      <c r="A14" s="133" t="s">
        <v>175</v>
      </c>
      <c r="B14" s="138" t="s">
        <v>176</v>
      </c>
      <c r="C14" s="135"/>
      <c r="D14" s="136">
        <v>32410</v>
      </c>
      <c r="E14" s="136">
        <v>31440</v>
      </c>
      <c r="F14" s="136">
        <v>63850</v>
      </c>
      <c r="G14" s="137">
        <v>0.92</v>
      </c>
      <c r="H14" s="137">
        <v>0.93</v>
      </c>
      <c r="I14" s="137">
        <v>0.93</v>
      </c>
      <c r="J14" s="137">
        <v>0.9</v>
      </c>
      <c r="K14" s="137">
        <v>0.91</v>
      </c>
      <c r="L14" s="137">
        <v>0.91</v>
      </c>
      <c r="M14" s="137">
        <v>0.35</v>
      </c>
      <c r="N14" s="137">
        <v>0.3</v>
      </c>
      <c r="O14" s="137">
        <v>0.33</v>
      </c>
      <c r="P14" s="137" t="s">
        <v>41</v>
      </c>
      <c r="Q14" s="137" t="s">
        <v>41</v>
      </c>
      <c r="R14" s="137" t="s">
        <v>41</v>
      </c>
      <c r="S14" s="137">
        <v>0.03</v>
      </c>
      <c r="T14" s="137">
        <v>0.02</v>
      </c>
      <c r="U14" s="137">
        <v>0.03</v>
      </c>
      <c r="V14" s="137">
        <v>0.4</v>
      </c>
      <c r="W14" s="137">
        <v>0.45</v>
      </c>
      <c r="X14" s="137">
        <v>0.42</v>
      </c>
      <c r="Y14" s="137">
        <v>0.11</v>
      </c>
      <c r="Z14" s="137">
        <v>0.13</v>
      </c>
      <c r="AA14" s="137">
        <v>0.12</v>
      </c>
      <c r="AB14" s="137" t="s">
        <v>42</v>
      </c>
      <c r="AC14" s="137">
        <v>0</v>
      </c>
      <c r="AD14" s="137" t="s">
        <v>42</v>
      </c>
      <c r="AE14" s="137">
        <v>0</v>
      </c>
      <c r="AF14" s="137" t="s">
        <v>42</v>
      </c>
      <c r="AG14" s="137" t="s">
        <v>42</v>
      </c>
      <c r="AH14" s="137" t="s">
        <v>41</v>
      </c>
      <c r="AI14" s="137" t="s">
        <v>42</v>
      </c>
      <c r="AJ14" s="137" t="s">
        <v>41</v>
      </c>
      <c r="AK14" s="137">
        <v>0.05</v>
      </c>
      <c r="AL14" s="137">
        <v>0.04</v>
      </c>
      <c r="AM14" s="137">
        <v>0.05</v>
      </c>
      <c r="AN14" s="137" t="s">
        <v>42</v>
      </c>
      <c r="AO14" s="137" t="s">
        <v>42</v>
      </c>
      <c r="AP14" s="137" t="s">
        <v>42</v>
      </c>
      <c r="AQ14" s="137" t="s">
        <v>41</v>
      </c>
      <c r="AR14" s="137" t="s">
        <v>41</v>
      </c>
      <c r="AS14" s="137" t="s">
        <v>41</v>
      </c>
      <c r="AT14" s="137">
        <v>0.01</v>
      </c>
      <c r="AU14" s="137">
        <v>0.01</v>
      </c>
      <c r="AV14" s="137">
        <v>0.01</v>
      </c>
      <c r="AW14" s="137">
        <v>0.01</v>
      </c>
      <c r="AX14" s="137">
        <v>0.01</v>
      </c>
      <c r="AY14" s="137">
        <v>0.01</v>
      </c>
      <c r="AZ14" s="137" t="s">
        <v>41</v>
      </c>
      <c r="BA14" s="137" t="s">
        <v>41</v>
      </c>
      <c r="BB14" s="137" t="s">
        <v>41</v>
      </c>
      <c r="BC14" s="137" t="s">
        <v>41</v>
      </c>
      <c r="BD14" s="137" t="s">
        <v>41</v>
      </c>
      <c r="BE14" s="137" t="s">
        <v>41</v>
      </c>
      <c r="BF14" s="137">
        <v>0.01</v>
      </c>
      <c r="BG14" s="137">
        <v>0.01</v>
      </c>
      <c r="BH14" s="137">
        <v>0.01</v>
      </c>
      <c r="BI14" s="137">
        <v>0.05</v>
      </c>
      <c r="BJ14" s="137">
        <v>0.04</v>
      </c>
      <c r="BK14" s="137">
        <v>0.04</v>
      </c>
      <c r="BL14" s="137">
        <v>0.02</v>
      </c>
      <c r="BM14" s="137">
        <v>0.02</v>
      </c>
      <c r="BN14" s="137">
        <v>0.02</v>
      </c>
      <c r="BO14" s="137">
        <v>0.01</v>
      </c>
      <c r="BP14" s="137">
        <v>0.01</v>
      </c>
      <c r="BQ14" s="137">
        <v>0.01</v>
      </c>
    </row>
    <row r="15" spans="1:69" s="129" customFormat="1" x14ac:dyDescent="0.2">
      <c r="A15" s="133" t="s">
        <v>177</v>
      </c>
      <c r="B15" s="138" t="s">
        <v>178</v>
      </c>
      <c r="C15" s="135"/>
      <c r="D15" s="136">
        <v>11660</v>
      </c>
      <c r="E15" s="136">
        <v>12250</v>
      </c>
      <c r="F15" s="136">
        <v>23910</v>
      </c>
      <c r="G15" s="137">
        <v>0.91</v>
      </c>
      <c r="H15" s="137">
        <v>0.93</v>
      </c>
      <c r="I15" s="137">
        <v>0.92</v>
      </c>
      <c r="J15" s="137">
        <v>0.9</v>
      </c>
      <c r="K15" s="137">
        <v>0.92</v>
      </c>
      <c r="L15" s="137">
        <v>0.91</v>
      </c>
      <c r="M15" s="137">
        <v>0.26</v>
      </c>
      <c r="N15" s="137">
        <v>0.23</v>
      </c>
      <c r="O15" s="137">
        <v>0.24</v>
      </c>
      <c r="P15" s="137" t="s">
        <v>41</v>
      </c>
      <c r="Q15" s="137" t="s">
        <v>41</v>
      </c>
      <c r="R15" s="137" t="s">
        <v>41</v>
      </c>
      <c r="S15" s="137">
        <v>0.03</v>
      </c>
      <c r="T15" s="137">
        <v>0.03</v>
      </c>
      <c r="U15" s="137">
        <v>0.03</v>
      </c>
      <c r="V15" s="137">
        <v>0.46</v>
      </c>
      <c r="W15" s="137">
        <v>0.5</v>
      </c>
      <c r="X15" s="137">
        <v>0.48</v>
      </c>
      <c r="Y15" s="137">
        <v>0.14000000000000001</v>
      </c>
      <c r="Z15" s="137">
        <v>0.17</v>
      </c>
      <c r="AA15" s="137">
        <v>0.15</v>
      </c>
      <c r="AB15" s="137" t="s">
        <v>42</v>
      </c>
      <c r="AC15" s="137" t="s">
        <v>42</v>
      </c>
      <c r="AD15" s="137" t="s">
        <v>42</v>
      </c>
      <c r="AE15" s="137" t="s">
        <v>42</v>
      </c>
      <c r="AF15" s="137" t="s">
        <v>42</v>
      </c>
      <c r="AG15" s="137" t="s">
        <v>41</v>
      </c>
      <c r="AH15" s="137" t="s">
        <v>41</v>
      </c>
      <c r="AI15" s="137" t="s">
        <v>42</v>
      </c>
      <c r="AJ15" s="137" t="s">
        <v>41</v>
      </c>
      <c r="AK15" s="137">
        <v>0.02</v>
      </c>
      <c r="AL15" s="137">
        <v>0.02</v>
      </c>
      <c r="AM15" s="137">
        <v>0.02</v>
      </c>
      <c r="AN15" s="137" t="s">
        <v>42</v>
      </c>
      <c r="AO15" s="137">
        <v>0</v>
      </c>
      <c r="AP15" s="137" t="s">
        <v>42</v>
      </c>
      <c r="AQ15" s="137" t="s">
        <v>41</v>
      </c>
      <c r="AR15" s="137" t="s">
        <v>41</v>
      </c>
      <c r="AS15" s="137" t="s">
        <v>41</v>
      </c>
      <c r="AT15" s="137" t="s">
        <v>41</v>
      </c>
      <c r="AU15" s="137" t="s">
        <v>41</v>
      </c>
      <c r="AV15" s="137" t="s">
        <v>41</v>
      </c>
      <c r="AW15" s="137" t="s">
        <v>41</v>
      </c>
      <c r="AX15" s="137" t="s">
        <v>41</v>
      </c>
      <c r="AY15" s="137" t="s">
        <v>41</v>
      </c>
      <c r="AZ15" s="137" t="s">
        <v>41</v>
      </c>
      <c r="BA15" s="137" t="s">
        <v>41</v>
      </c>
      <c r="BB15" s="137" t="s">
        <v>41</v>
      </c>
      <c r="BC15" s="137" t="s">
        <v>42</v>
      </c>
      <c r="BD15" s="137" t="s">
        <v>42</v>
      </c>
      <c r="BE15" s="137" t="s">
        <v>41</v>
      </c>
      <c r="BF15" s="137" t="s">
        <v>41</v>
      </c>
      <c r="BG15" s="137" t="s">
        <v>41</v>
      </c>
      <c r="BH15" s="137" t="s">
        <v>41</v>
      </c>
      <c r="BI15" s="137">
        <v>0.05</v>
      </c>
      <c r="BJ15" s="137">
        <v>0.04</v>
      </c>
      <c r="BK15" s="137">
        <v>0.05</v>
      </c>
      <c r="BL15" s="137">
        <v>0.01</v>
      </c>
      <c r="BM15" s="137">
        <v>0.01</v>
      </c>
      <c r="BN15" s="137">
        <v>0.01</v>
      </c>
      <c r="BO15" s="137">
        <v>0.03</v>
      </c>
      <c r="BP15" s="137">
        <v>0.02</v>
      </c>
      <c r="BQ15" s="137">
        <v>0.02</v>
      </c>
    </row>
    <row r="16" spans="1:69" s="129" customFormat="1" x14ac:dyDescent="0.2">
      <c r="A16" s="133" t="s">
        <v>179</v>
      </c>
      <c r="B16" s="138" t="s">
        <v>180</v>
      </c>
      <c r="C16" s="135"/>
      <c r="D16" s="136">
        <v>25660</v>
      </c>
      <c r="E16" s="136">
        <v>25420</v>
      </c>
      <c r="F16" s="136">
        <v>51090</v>
      </c>
      <c r="G16" s="137">
        <v>0.93</v>
      </c>
      <c r="H16" s="137">
        <v>0.94</v>
      </c>
      <c r="I16" s="137">
        <v>0.94</v>
      </c>
      <c r="J16" s="137">
        <v>0.92</v>
      </c>
      <c r="K16" s="137">
        <v>0.94</v>
      </c>
      <c r="L16" s="137">
        <v>0.93</v>
      </c>
      <c r="M16" s="137">
        <v>0.25</v>
      </c>
      <c r="N16" s="137">
        <v>0.21</v>
      </c>
      <c r="O16" s="137">
        <v>0.23</v>
      </c>
      <c r="P16" s="137" t="s">
        <v>41</v>
      </c>
      <c r="Q16" s="137" t="s">
        <v>41</v>
      </c>
      <c r="R16" s="137" t="s">
        <v>41</v>
      </c>
      <c r="S16" s="137">
        <v>0.02</v>
      </c>
      <c r="T16" s="137">
        <v>0.02</v>
      </c>
      <c r="U16" s="137">
        <v>0.02</v>
      </c>
      <c r="V16" s="137">
        <v>0.56000000000000005</v>
      </c>
      <c r="W16" s="137">
        <v>0.59</v>
      </c>
      <c r="X16" s="137">
        <v>0.56999999999999995</v>
      </c>
      <c r="Y16" s="137">
        <v>0.08</v>
      </c>
      <c r="Z16" s="137">
        <v>0.11</v>
      </c>
      <c r="AA16" s="137">
        <v>0.09</v>
      </c>
      <c r="AB16" s="137">
        <v>0</v>
      </c>
      <c r="AC16" s="137">
        <v>0</v>
      </c>
      <c r="AD16" s="137">
        <v>0</v>
      </c>
      <c r="AE16" s="137" t="s">
        <v>42</v>
      </c>
      <c r="AF16" s="137" t="s">
        <v>41</v>
      </c>
      <c r="AG16" s="137" t="s">
        <v>41</v>
      </c>
      <c r="AH16" s="137" t="s">
        <v>41</v>
      </c>
      <c r="AI16" s="137" t="s">
        <v>41</v>
      </c>
      <c r="AJ16" s="137" t="s">
        <v>41</v>
      </c>
      <c r="AK16" s="137">
        <v>0.03</v>
      </c>
      <c r="AL16" s="137">
        <v>0.03</v>
      </c>
      <c r="AM16" s="137">
        <v>0.03</v>
      </c>
      <c r="AN16" s="137" t="s">
        <v>42</v>
      </c>
      <c r="AO16" s="137" t="s">
        <v>42</v>
      </c>
      <c r="AP16" s="137" t="s">
        <v>41</v>
      </c>
      <c r="AQ16" s="137" t="s">
        <v>41</v>
      </c>
      <c r="AR16" s="137" t="s">
        <v>41</v>
      </c>
      <c r="AS16" s="137" t="s">
        <v>41</v>
      </c>
      <c r="AT16" s="137">
        <v>0.01</v>
      </c>
      <c r="AU16" s="137" t="s">
        <v>41</v>
      </c>
      <c r="AV16" s="137" t="s">
        <v>41</v>
      </c>
      <c r="AW16" s="137" t="s">
        <v>41</v>
      </c>
      <c r="AX16" s="137" t="s">
        <v>41</v>
      </c>
      <c r="AY16" s="137" t="s">
        <v>41</v>
      </c>
      <c r="AZ16" s="137" t="s">
        <v>41</v>
      </c>
      <c r="BA16" s="137" t="s">
        <v>41</v>
      </c>
      <c r="BB16" s="137" t="s">
        <v>41</v>
      </c>
      <c r="BC16" s="137" t="s">
        <v>41</v>
      </c>
      <c r="BD16" s="137" t="s">
        <v>42</v>
      </c>
      <c r="BE16" s="137" t="s">
        <v>41</v>
      </c>
      <c r="BF16" s="137" t="s">
        <v>41</v>
      </c>
      <c r="BG16" s="137" t="s">
        <v>41</v>
      </c>
      <c r="BH16" s="137" t="s">
        <v>41</v>
      </c>
      <c r="BI16" s="137">
        <v>0.04</v>
      </c>
      <c r="BJ16" s="137">
        <v>0.03</v>
      </c>
      <c r="BK16" s="137">
        <v>0.04</v>
      </c>
      <c r="BL16" s="137">
        <v>0.01</v>
      </c>
      <c r="BM16" s="137">
        <v>0.01</v>
      </c>
      <c r="BN16" s="137">
        <v>0.01</v>
      </c>
      <c r="BO16" s="137">
        <v>0.02</v>
      </c>
      <c r="BP16" s="137">
        <v>0.02</v>
      </c>
      <c r="BQ16" s="137">
        <v>0.02</v>
      </c>
    </row>
    <row r="17" spans="1:69" s="129" customFormat="1" x14ac:dyDescent="0.2">
      <c r="A17" s="133" t="s">
        <v>181</v>
      </c>
      <c r="B17" s="138" t="s">
        <v>182</v>
      </c>
      <c r="C17" s="135"/>
      <c r="D17" s="136">
        <v>44280</v>
      </c>
      <c r="E17" s="136">
        <v>43530</v>
      </c>
      <c r="F17" s="136">
        <v>87810</v>
      </c>
      <c r="G17" s="137">
        <v>0.92</v>
      </c>
      <c r="H17" s="137">
        <v>0.92</v>
      </c>
      <c r="I17" s="137">
        <v>0.92</v>
      </c>
      <c r="J17" s="137">
        <v>0.9</v>
      </c>
      <c r="K17" s="137">
        <v>0.91</v>
      </c>
      <c r="L17" s="137">
        <v>0.9</v>
      </c>
      <c r="M17" s="137">
        <v>0.33</v>
      </c>
      <c r="N17" s="137">
        <v>0.28999999999999998</v>
      </c>
      <c r="O17" s="137">
        <v>0.31</v>
      </c>
      <c r="P17" s="137" t="s">
        <v>41</v>
      </c>
      <c r="Q17" s="137" t="s">
        <v>41</v>
      </c>
      <c r="R17" s="137" t="s">
        <v>41</v>
      </c>
      <c r="S17" s="137">
        <v>0.03</v>
      </c>
      <c r="T17" s="137">
        <v>0.02</v>
      </c>
      <c r="U17" s="137">
        <v>0.02</v>
      </c>
      <c r="V17" s="137">
        <v>0.38</v>
      </c>
      <c r="W17" s="137">
        <v>0.4</v>
      </c>
      <c r="X17" s="137">
        <v>0.39</v>
      </c>
      <c r="Y17" s="137">
        <v>0.16</v>
      </c>
      <c r="Z17" s="137">
        <v>0.18</v>
      </c>
      <c r="AA17" s="137">
        <v>0.17</v>
      </c>
      <c r="AB17" s="137" t="s">
        <v>42</v>
      </c>
      <c r="AC17" s="137" t="s">
        <v>42</v>
      </c>
      <c r="AD17" s="137" t="s">
        <v>41</v>
      </c>
      <c r="AE17" s="137" t="s">
        <v>42</v>
      </c>
      <c r="AF17" s="137" t="s">
        <v>41</v>
      </c>
      <c r="AG17" s="137" t="s">
        <v>41</v>
      </c>
      <c r="AH17" s="137" t="s">
        <v>41</v>
      </c>
      <c r="AI17" s="137" t="s">
        <v>41</v>
      </c>
      <c r="AJ17" s="137" t="s">
        <v>41</v>
      </c>
      <c r="AK17" s="137">
        <v>0.04</v>
      </c>
      <c r="AL17" s="137">
        <v>0.04</v>
      </c>
      <c r="AM17" s="137">
        <v>0.04</v>
      </c>
      <c r="AN17" s="137" t="s">
        <v>41</v>
      </c>
      <c r="AO17" s="137" t="s">
        <v>41</v>
      </c>
      <c r="AP17" s="137" t="s">
        <v>41</v>
      </c>
      <c r="AQ17" s="137" t="s">
        <v>41</v>
      </c>
      <c r="AR17" s="137" t="s">
        <v>41</v>
      </c>
      <c r="AS17" s="137" t="s">
        <v>41</v>
      </c>
      <c r="AT17" s="137">
        <v>0.01</v>
      </c>
      <c r="AU17" s="137">
        <v>0.01</v>
      </c>
      <c r="AV17" s="137">
        <v>0.01</v>
      </c>
      <c r="AW17" s="137">
        <v>0.01</v>
      </c>
      <c r="AX17" s="137" t="s">
        <v>41</v>
      </c>
      <c r="AY17" s="137">
        <v>0.01</v>
      </c>
      <c r="AZ17" s="137" t="s">
        <v>41</v>
      </c>
      <c r="BA17" s="137" t="s">
        <v>41</v>
      </c>
      <c r="BB17" s="137" t="s">
        <v>41</v>
      </c>
      <c r="BC17" s="137" t="s">
        <v>41</v>
      </c>
      <c r="BD17" s="137" t="s">
        <v>41</v>
      </c>
      <c r="BE17" s="137" t="s">
        <v>41</v>
      </c>
      <c r="BF17" s="137">
        <v>0.01</v>
      </c>
      <c r="BG17" s="137">
        <v>0.01</v>
      </c>
      <c r="BH17" s="137">
        <v>0.01</v>
      </c>
      <c r="BI17" s="137">
        <v>0.05</v>
      </c>
      <c r="BJ17" s="137">
        <v>0.05</v>
      </c>
      <c r="BK17" s="137">
        <v>0.05</v>
      </c>
      <c r="BL17" s="137">
        <v>0.02</v>
      </c>
      <c r="BM17" s="137">
        <v>0.02</v>
      </c>
      <c r="BN17" s="137">
        <v>0.02</v>
      </c>
      <c r="BO17" s="137">
        <v>0.02</v>
      </c>
      <c r="BP17" s="137">
        <v>0.01</v>
      </c>
      <c r="BQ17" s="137">
        <v>0.02</v>
      </c>
    </row>
    <row r="18" spans="1:69" s="129" customFormat="1" x14ac:dyDescent="0.2">
      <c r="A18" s="133" t="s">
        <v>183</v>
      </c>
      <c r="B18" s="138" t="s">
        <v>184</v>
      </c>
      <c r="C18" s="135"/>
      <c r="D18" s="136">
        <v>28100</v>
      </c>
      <c r="E18" s="136">
        <v>27280</v>
      </c>
      <c r="F18" s="136">
        <v>55370</v>
      </c>
      <c r="G18" s="137">
        <v>0.92</v>
      </c>
      <c r="H18" s="137">
        <v>0.92</v>
      </c>
      <c r="I18" s="137">
        <v>0.92</v>
      </c>
      <c r="J18" s="137">
        <v>0.9</v>
      </c>
      <c r="K18" s="137">
        <v>0.91</v>
      </c>
      <c r="L18" s="137">
        <v>0.91</v>
      </c>
      <c r="M18" s="137">
        <v>0.44</v>
      </c>
      <c r="N18" s="137">
        <v>0.41</v>
      </c>
      <c r="O18" s="137">
        <v>0.42</v>
      </c>
      <c r="P18" s="137" t="s">
        <v>41</v>
      </c>
      <c r="Q18" s="137" t="s">
        <v>41</v>
      </c>
      <c r="R18" s="137" t="s">
        <v>41</v>
      </c>
      <c r="S18" s="137">
        <v>0.03</v>
      </c>
      <c r="T18" s="137">
        <v>0.03</v>
      </c>
      <c r="U18" s="137">
        <v>0.03</v>
      </c>
      <c r="V18" s="137">
        <v>0.38</v>
      </c>
      <c r="W18" s="137">
        <v>0.42</v>
      </c>
      <c r="X18" s="137">
        <v>0.4</v>
      </c>
      <c r="Y18" s="137">
        <v>0.04</v>
      </c>
      <c r="Z18" s="137">
        <v>0.05</v>
      </c>
      <c r="AA18" s="137">
        <v>0.05</v>
      </c>
      <c r="AB18" s="137" t="s">
        <v>41</v>
      </c>
      <c r="AC18" s="137" t="s">
        <v>41</v>
      </c>
      <c r="AD18" s="137" t="s">
        <v>41</v>
      </c>
      <c r="AE18" s="137" t="s">
        <v>42</v>
      </c>
      <c r="AF18" s="137" t="s">
        <v>41</v>
      </c>
      <c r="AG18" s="137" t="s">
        <v>41</v>
      </c>
      <c r="AH18" s="137" t="s">
        <v>41</v>
      </c>
      <c r="AI18" s="137" t="s">
        <v>41</v>
      </c>
      <c r="AJ18" s="137" t="s">
        <v>41</v>
      </c>
      <c r="AK18" s="137">
        <v>7.0000000000000007E-2</v>
      </c>
      <c r="AL18" s="137">
        <v>0.05</v>
      </c>
      <c r="AM18" s="137">
        <v>0.06</v>
      </c>
      <c r="AN18" s="137" t="s">
        <v>41</v>
      </c>
      <c r="AO18" s="137" t="s">
        <v>42</v>
      </c>
      <c r="AP18" s="137" t="s">
        <v>41</v>
      </c>
      <c r="AQ18" s="137" t="s">
        <v>41</v>
      </c>
      <c r="AR18" s="137" t="s">
        <v>41</v>
      </c>
      <c r="AS18" s="137" t="s">
        <v>41</v>
      </c>
      <c r="AT18" s="137">
        <v>0.01</v>
      </c>
      <c r="AU18" s="137">
        <v>0.01</v>
      </c>
      <c r="AV18" s="137">
        <v>0.01</v>
      </c>
      <c r="AW18" s="137">
        <v>0.01</v>
      </c>
      <c r="AX18" s="137" t="s">
        <v>41</v>
      </c>
      <c r="AY18" s="137" t="s">
        <v>41</v>
      </c>
      <c r="AZ18" s="137" t="s">
        <v>41</v>
      </c>
      <c r="BA18" s="137" t="s">
        <v>41</v>
      </c>
      <c r="BB18" s="137" t="s">
        <v>41</v>
      </c>
      <c r="BC18" s="137" t="s">
        <v>41</v>
      </c>
      <c r="BD18" s="137" t="s">
        <v>41</v>
      </c>
      <c r="BE18" s="137" t="s">
        <v>41</v>
      </c>
      <c r="BF18" s="137">
        <v>0.01</v>
      </c>
      <c r="BG18" s="137">
        <v>0.01</v>
      </c>
      <c r="BH18" s="137">
        <v>0.01</v>
      </c>
      <c r="BI18" s="137">
        <v>0.05</v>
      </c>
      <c r="BJ18" s="137">
        <v>0.05</v>
      </c>
      <c r="BK18" s="137">
        <v>0.05</v>
      </c>
      <c r="BL18" s="137">
        <v>0.01</v>
      </c>
      <c r="BM18" s="137">
        <v>0.01</v>
      </c>
      <c r="BN18" s="137">
        <v>0.01</v>
      </c>
      <c r="BO18" s="137">
        <v>0.01</v>
      </c>
      <c r="BP18" s="137">
        <v>0.01</v>
      </c>
      <c r="BQ18" s="137">
        <v>0.01</v>
      </c>
    </row>
    <row r="19" spans="1:69" s="129" customFormat="1" x14ac:dyDescent="0.2">
      <c r="A19" s="139">
        <v>301</v>
      </c>
      <c r="B19" s="139" t="s">
        <v>185</v>
      </c>
      <c r="C19" s="135" t="s">
        <v>180</v>
      </c>
      <c r="D19" s="136">
        <v>1150</v>
      </c>
      <c r="E19" s="136">
        <v>1060</v>
      </c>
      <c r="F19" s="136">
        <v>2210</v>
      </c>
      <c r="G19" s="137">
        <v>0.91</v>
      </c>
      <c r="H19" s="137">
        <v>0.92</v>
      </c>
      <c r="I19" s="137">
        <v>0.92</v>
      </c>
      <c r="J19" s="137">
        <v>0.9</v>
      </c>
      <c r="K19" s="137">
        <v>0.91</v>
      </c>
      <c r="L19" s="137">
        <v>0.91</v>
      </c>
      <c r="M19" s="137">
        <v>0.28000000000000003</v>
      </c>
      <c r="N19" s="137">
        <v>0.23</v>
      </c>
      <c r="O19" s="137">
        <v>0.26</v>
      </c>
      <c r="P19" s="137" t="s">
        <v>42</v>
      </c>
      <c r="Q19" s="137">
        <v>0</v>
      </c>
      <c r="R19" s="137" t="s">
        <v>42</v>
      </c>
      <c r="S19" s="137">
        <v>0.02</v>
      </c>
      <c r="T19" s="137">
        <v>0.02</v>
      </c>
      <c r="U19" s="137">
        <v>0.02</v>
      </c>
      <c r="V19" s="137">
        <v>0.53</v>
      </c>
      <c r="W19" s="137">
        <v>0.6</v>
      </c>
      <c r="X19" s="137">
        <v>0.56999999999999995</v>
      </c>
      <c r="Y19" s="137">
        <v>0.05</v>
      </c>
      <c r="Z19" s="137">
        <v>0.05</v>
      </c>
      <c r="AA19" s="137">
        <v>0.05</v>
      </c>
      <c r="AB19" s="137">
        <v>0</v>
      </c>
      <c r="AC19" s="137">
        <v>0</v>
      </c>
      <c r="AD19" s="137">
        <v>0</v>
      </c>
      <c r="AE19" s="137" t="s">
        <v>42</v>
      </c>
      <c r="AF19" s="137">
        <v>0</v>
      </c>
      <c r="AG19" s="137" t="s">
        <v>42</v>
      </c>
      <c r="AH19" s="137" t="s">
        <v>42</v>
      </c>
      <c r="AI19" s="137">
        <v>0</v>
      </c>
      <c r="AJ19" s="137" t="s">
        <v>42</v>
      </c>
      <c r="AK19" s="137">
        <v>0.04</v>
      </c>
      <c r="AL19" s="137">
        <v>0.04</v>
      </c>
      <c r="AM19" s="137">
        <v>0.04</v>
      </c>
      <c r="AN19" s="137">
        <v>0</v>
      </c>
      <c r="AO19" s="137">
        <v>0</v>
      </c>
      <c r="AP19" s="137">
        <v>0</v>
      </c>
      <c r="AQ19" s="137">
        <v>0.01</v>
      </c>
      <c r="AR19" s="137">
        <v>0.01</v>
      </c>
      <c r="AS19" s="137">
        <v>0.01</v>
      </c>
      <c r="AT19" s="137">
        <v>0.01</v>
      </c>
      <c r="AU19" s="137">
        <v>0.01</v>
      </c>
      <c r="AV19" s="137">
        <v>0.01</v>
      </c>
      <c r="AW19" s="137">
        <v>0.01</v>
      </c>
      <c r="AX19" s="137" t="s">
        <v>42</v>
      </c>
      <c r="AY19" s="137">
        <v>0.01</v>
      </c>
      <c r="AZ19" s="137">
        <v>0</v>
      </c>
      <c r="BA19" s="137" t="s">
        <v>42</v>
      </c>
      <c r="BB19" s="137" t="s">
        <v>42</v>
      </c>
      <c r="BC19" s="137" t="s">
        <v>42</v>
      </c>
      <c r="BD19" s="137" t="s">
        <v>42</v>
      </c>
      <c r="BE19" s="137" t="s">
        <v>42</v>
      </c>
      <c r="BF19" s="137" t="s">
        <v>42</v>
      </c>
      <c r="BG19" s="137" t="s">
        <v>42</v>
      </c>
      <c r="BH19" s="137" t="s">
        <v>41</v>
      </c>
      <c r="BI19" s="137">
        <v>0.05</v>
      </c>
      <c r="BJ19" s="137">
        <v>0.05</v>
      </c>
      <c r="BK19" s="137">
        <v>0.05</v>
      </c>
      <c r="BL19" s="137">
        <v>0.02</v>
      </c>
      <c r="BM19" s="137">
        <v>0.02</v>
      </c>
      <c r="BN19" s="137">
        <v>0.02</v>
      </c>
      <c r="BO19" s="137">
        <v>0.02</v>
      </c>
      <c r="BP19" s="137">
        <v>0.01</v>
      </c>
      <c r="BQ19" s="137">
        <v>0.02</v>
      </c>
    </row>
    <row r="20" spans="1:69" s="129" customFormat="1" x14ac:dyDescent="0.2">
      <c r="A20" s="139">
        <v>302</v>
      </c>
      <c r="B20" s="139" t="s">
        <v>186</v>
      </c>
      <c r="C20" s="135" t="s">
        <v>180</v>
      </c>
      <c r="D20" s="136">
        <v>1820</v>
      </c>
      <c r="E20" s="136">
        <v>1630</v>
      </c>
      <c r="F20" s="136">
        <v>3450</v>
      </c>
      <c r="G20" s="137">
        <v>0.94</v>
      </c>
      <c r="H20" s="137">
        <v>0.94</v>
      </c>
      <c r="I20" s="137">
        <v>0.94</v>
      </c>
      <c r="J20" s="137">
        <v>0.93</v>
      </c>
      <c r="K20" s="137">
        <v>0.94</v>
      </c>
      <c r="L20" s="137">
        <v>0.94</v>
      </c>
      <c r="M20" s="137">
        <v>0.21</v>
      </c>
      <c r="N20" s="137">
        <v>0.15</v>
      </c>
      <c r="O20" s="137">
        <v>0.18</v>
      </c>
      <c r="P20" s="137" t="s">
        <v>42</v>
      </c>
      <c r="Q20" s="137">
        <v>0.01</v>
      </c>
      <c r="R20" s="137">
        <v>0.01</v>
      </c>
      <c r="S20" s="137">
        <v>0.02</v>
      </c>
      <c r="T20" s="137">
        <v>0.01</v>
      </c>
      <c r="U20" s="137">
        <v>0.01</v>
      </c>
      <c r="V20" s="137">
        <v>0.65</v>
      </c>
      <c r="W20" s="137">
        <v>0.68</v>
      </c>
      <c r="X20" s="137">
        <v>0.66</v>
      </c>
      <c r="Y20" s="137">
        <v>0.05</v>
      </c>
      <c r="Z20" s="137">
        <v>0.09</v>
      </c>
      <c r="AA20" s="137">
        <v>7.0000000000000007E-2</v>
      </c>
      <c r="AB20" s="137">
        <v>0</v>
      </c>
      <c r="AC20" s="137">
        <v>0</v>
      </c>
      <c r="AD20" s="137">
        <v>0</v>
      </c>
      <c r="AE20" s="137">
        <v>0</v>
      </c>
      <c r="AF20" s="137">
        <v>0</v>
      </c>
      <c r="AG20" s="137">
        <v>0</v>
      </c>
      <c r="AH20" s="137" t="s">
        <v>42</v>
      </c>
      <c r="AI20" s="137" t="s">
        <v>42</v>
      </c>
      <c r="AJ20" s="137" t="s">
        <v>42</v>
      </c>
      <c r="AK20" s="137">
        <v>0.02</v>
      </c>
      <c r="AL20" s="137">
        <v>0.01</v>
      </c>
      <c r="AM20" s="137">
        <v>0.02</v>
      </c>
      <c r="AN20" s="137">
        <v>0</v>
      </c>
      <c r="AO20" s="137" t="s">
        <v>42</v>
      </c>
      <c r="AP20" s="137" t="s">
        <v>42</v>
      </c>
      <c r="AQ20" s="137" t="s">
        <v>42</v>
      </c>
      <c r="AR20" s="137" t="s">
        <v>41</v>
      </c>
      <c r="AS20" s="137" t="s">
        <v>41</v>
      </c>
      <c r="AT20" s="137" t="s">
        <v>41</v>
      </c>
      <c r="AU20" s="137" t="s">
        <v>42</v>
      </c>
      <c r="AV20" s="137" t="s">
        <v>41</v>
      </c>
      <c r="AW20" s="137" t="s">
        <v>42</v>
      </c>
      <c r="AX20" s="137" t="s">
        <v>42</v>
      </c>
      <c r="AY20" s="137" t="s">
        <v>41</v>
      </c>
      <c r="AZ20" s="137" t="s">
        <v>42</v>
      </c>
      <c r="BA20" s="137">
        <v>0</v>
      </c>
      <c r="BB20" s="137" t="s">
        <v>42</v>
      </c>
      <c r="BC20" s="137" t="s">
        <v>42</v>
      </c>
      <c r="BD20" s="137">
        <v>0</v>
      </c>
      <c r="BE20" s="137" t="s">
        <v>42</v>
      </c>
      <c r="BF20" s="137" t="s">
        <v>42</v>
      </c>
      <c r="BG20" s="137" t="s">
        <v>42</v>
      </c>
      <c r="BH20" s="137" t="s">
        <v>42</v>
      </c>
      <c r="BI20" s="137">
        <v>0.03</v>
      </c>
      <c r="BJ20" s="137">
        <v>0.03</v>
      </c>
      <c r="BK20" s="137">
        <v>0.03</v>
      </c>
      <c r="BL20" s="137">
        <v>0.01</v>
      </c>
      <c r="BM20" s="137">
        <v>0.01</v>
      </c>
      <c r="BN20" s="137">
        <v>0.01</v>
      </c>
      <c r="BO20" s="137">
        <v>0.02</v>
      </c>
      <c r="BP20" s="137">
        <v>0.02</v>
      </c>
      <c r="BQ20" s="137">
        <v>0.02</v>
      </c>
    </row>
    <row r="21" spans="1:69" s="129" customFormat="1" x14ac:dyDescent="0.2">
      <c r="A21" s="139">
        <v>370</v>
      </c>
      <c r="B21" s="139" t="s">
        <v>187</v>
      </c>
      <c r="C21" s="135" t="s">
        <v>170</v>
      </c>
      <c r="D21" s="136">
        <v>1260</v>
      </c>
      <c r="E21" s="136">
        <v>1270</v>
      </c>
      <c r="F21" s="136">
        <v>2520</v>
      </c>
      <c r="G21" s="137">
        <v>0.9</v>
      </c>
      <c r="H21" s="137">
        <v>0.92</v>
      </c>
      <c r="I21" s="137">
        <v>0.91</v>
      </c>
      <c r="J21" s="137">
        <v>0.86</v>
      </c>
      <c r="K21" s="137">
        <v>0.9</v>
      </c>
      <c r="L21" s="137">
        <v>0.88</v>
      </c>
      <c r="M21" s="137">
        <v>0.68</v>
      </c>
      <c r="N21" s="137">
        <v>0.7</v>
      </c>
      <c r="O21" s="137">
        <v>0.69</v>
      </c>
      <c r="P21" s="137" t="s">
        <v>42</v>
      </c>
      <c r="Q21" s="137" t="s">
        <v>42</v>
      </c>
      <c r="R21" s="137" t="s">
        <v>42</v>
      </c>
      <c r="S21" s="137">
        <v>7.0000000000000007E-2</v>
      </c>
      <c r="T21" s="137">
        <v>0.06</v>
      </c>
      <c r="U21" s="137">
        <v>7.0000000000000007E-2</v>
      </c>
      <c r="V21" s="137">
        <v>0.09</v>
      </c>
      <c r="W21" s="137">
        <v>0.1</v>
      </c>
      <c r="X21" s="137">
        <v>0.09</v>
      </c>
      <c r="Y21" s="137">
        <v>0.02</v>
      </c>
      <c r="Z21" s="137">
        <v>0.04</v>
      </c>
      <c r="AA21" s="137">
        <v>0.03</v>
      </c>
      <c r="AB21" s="137">
        <v>0</v>
      </c>
      <c r="AC21" s="137">
        <v>0</v>
      </c>
      <c r="AD21" s="137">
        <v>0</v>
      </c>
      <c r="AE21" s="137">
        <v>0</v>
      </c>
      <c r="AF21" s="137">
        <v>0</v>
      </c>
      <c r="AG21" s="137">
        <v>0</v>
      </c>
      <c r="AH21" s="137">
        <v>0</v>
      </c>
      <c r="AI21" s="137">
        <v>0</v>
      </c>
      <c r="AJ21" s="137">
        <v>0</v>
      </c>
      <c r="AK21" s="137">
        <v>0.1</v>
      </c>
      <c r="AL21" s="137">
        <v>0.09</v>
      </c>
      <c r="AM21" s="137">
        <v>0.1</v>
      </c>
      <c r="AN21" s="137">
        <v>0</v>
      </c>
      <c r="AO21" s="137">
        <v>0</v>
      </c>
      <c r="AP21" s="137">
        <v>0</v>
      </c>
      <c r="AQ21" s="137" t="s">
        <v>42</v>
      </c>
      <c r="AR21" s="137">
        <v>0</v>
      </c>
      <c r="AS21" s="137" t="s">
        <v>42</v>
      </c>
      <c r="AT21" s="137">
        <v>0.02</v>
      </c>
      <c r="AU21" s="137">
        <v>0.01</v>
      </c>
      <c r="AV21" s="137">
        <v>0.01</v>
      </c>
      <c r="AW21" s="137">
        <v>0.02</v>
      </c>
      <c r="AX21" s="137" t="s">
        <v>41</v>
      </c>
      <c r="AY21" s="137">
        <v>0.01</v>
      </c>
      <c r="AZ21" s="137" t="s">
        <v>42</v>
      </c>
      <c r="BA21" s="137" t="s">
        <v>42</v>
      </c>
      <c r="BB21" s="137" t="s">
        <v>42</v>
      </c>
      <c r="BC21" s="137" t="s">
        <v>42</v>
      </c>
      <c r="BD21" s="137" t="s">
        <v>42</v>
      </c>
      <c r="BE21" s="137" t="s">
        <v>42</v>
      </c>
      <c r="BF21" s="137">
        <v>0.02</v>
      </c>
      <c r="BG21" s="137">
        <v>0.01</v>
      </c>
      <c r="BH21" s="137">
        <v>0.01</v>
      </c>
      <c r="BI21" s="137">
        <v>7.0000000000000007E-2</v>
      </c>
      <c r="BJ21" s="137">
        <v>0.06</v>
      </c>
      <c r="BK21" s="137">
        <v>7.0000000000000007E-2</v>
      </c>
      <c r="BL21" s="137">
        <v>0.02</v>
      </c>
      <c r="BM21" s="137">
        <v>0.01</v>
      </c>
      <c r="BN21" s="137">
        <v>0.02</v>
      </c>
      <c r="BO21" s="137">
        <v>0.02</v>
      </c>
      <c r="BP21" s="137">
        <v>0.01</v>
      </c>
      <c r="BQ21" s="137">
        <v>0.01</v>
      </c>
    </row>
    <row r="22" spans="1:69" s="129" customFormat="1" x14ac:dyDescent="0.2">
      <c r="A22" s="139">
        <v>800</v>
      </c>
      <c r="B22" s="139" t="s">
        <v>188</v>
      </c>
      <c r="C22" s="135" t="s">
        <v>184</v>
      </c>
      <c r="D22" s="136">
        <v>1040</v>
      </c>
      <c r="E22" s="136">
        <v>1120</v>
      </c>
      <c r="F22" s="136">
        <v>2160</v>
      </c>
      <c r="G22" s="137">
        <v>0.94</v>
      </c>
      <c r="H22" s="137">
        <v>0.93</v>
      </c>
      <c r="I22" s="137">
        <v>0.94</v>
      </c>
      <c r="J22" s="137">
        <v>0.93</v>
      </c>
      <c r="K22" s="137">
        <v>0.93</v>
      </c>
      <c r="L22" s="137">
        <v>0.93</v>
      </c>
      <c r="M22" s="137">
        <v>0.32</v>
      </c>
      <c r="N22" s="137">
        <v>0.27</v>
      </c>
      <c r="O22" s="137">
        <v>0.28999999999999998</v>
      </c>
      <c r="P22" s="137" t="s">
        <v>42</v>
      </c>
      <c r="Q22" s="137" t="s">
        <v>42</v>
      </c>
      <c r="R22" s="137" t="s">
        <v>41</v>
      </c>
      <c r="S22" s="137">
        <v>0.05</v>
      </c>
      <c r="T22" s="137">
        <v>0.02</v>
      </c>
      <c r="U22" s="137">
        <v>0.03</v>
      </c>
      <c r="V22" s="137">
        <v>0.47</v>
      </c>
      <c r="W22" s="137">
        <v>0.49</v>
      </c>
      <c r="X22" s="137">
        <v>0.48</v>
      </c>
      <c r="Y22" s="137">
        <v>0.08</v>
      </c>
      <c r="Z22" s="137">
        <v>0.14000000000000001</v>
      </c>
      <c r="AA22" s="137">
        <v>0.11</v>
      </c>
      <c r="AB22" s="137">
        <v>0</v>
      </c>
      <c r="AC22" s="137">
        <v>0</v>
      </c>
      <c r="AD22" s="137">
        <v>0</v>
      </c>
      <c r="AE22" s="137">
        <v>0</v>
      </c>
      <c r="AF22" s="137" t="s">
        <v>42</v>
      </c>
      <c r="AG22" s="137" t="s">
        <v>42</v>
      </c>
      <c r="AH22" s="137">
        <v>0</v>
      </c>
      <c r="AI22" s="137" t="s">
        <v>42</v>
      </c>
      <c r="AJ22" s="137" t="s">
        <v>42</v>
      </c>
      <c r="AK22" s="137">
        <v>0.08</v>
      </c>
      <c r="AL22" s="137">
        <v>0.05</v>
      </c>
      <c r="AM22" s="137">
        <v>0.06</v>
      </c>
      <c r="AN22" s="137" t="s">
        <v>42</v>
      </c>
      <c r="AO22" s="137">
        <v>0</v>
      </c>
      <c r="AP22" s="137" t="s">
        <v>42</v>
      </c>
      <c r="AQ22" s="137" t="s">
        <v>42</v>
      </c>
      <c r="AR22" s="137" t="s">
        <v>42</v>
      </c>
      <c r="AS22" s="137" t="s">
        <v>41</v>
      </c>
      <c r="AT22" s="137">
        <v>0.01</v>
      </c>
      <c r="AU22" s="137">
        <v>0.01</v>
      </c>
      <c r="AV22" s="137">
        <v>0.01</v>
      </c>
      <c r="AW22" s="137">
        <v>0.01</v>
      </c>
      <c r="AX22" s="137" t="s">
        <v>42</v>
      </c>
      <c r="AY22" s="137">
        <v>0.01</v>
      </c>
      <c r="AZ22" s="137" t="s">
        <v>42</v>
      </c>
      <c r="BA22" s="137" t="s">
        <v>42</v>
      </c>
      <c r="BB22" s="137" t="s">
        <v>42</v>
      </c>
      <c r="BC22" s="137">
        <v>0</v>
      </c>
      <c r="BD22" s="137">
        <v>0</v>
      </c>
      <c r="BE22" s="137">
        <v>0</v>
      </c>
      <c r="BF22" s="137" t="s">
        <v>42</v>
      </c>
      <c r="BG22" s="137" t="s">
        <v>42</v>
      </c>
      <c r="BH22" s="137" t="s">
        <v>42</v>
      </c>
      <c r="BI22" s="137">
        <v>0.02</v>
      </c>
      <c r="BJ22" s="137">
        <v>0.04</v>
      </c>
      <c r="BK22" s="137">
        <v>0.03</v>
      </c>
      <c r="BL22" s="137">
        <v>0.02</v>
      </c>
      <c r="BM22" s="137">
        <v>0.01</v>
      </c>
      <c r="BN22" s="137">
        <v>0.02</v>
      </c>
      <c r="BO22" s="137">
        <v>0.02</v>
      </c>
      <c r="BP22" s="137">
        <v>0.02</v>
      </c>
      <c r="BQ22" s="137">
        <v>0.02</v>
      </c>
    </row>
    <row r="23" spans="1:69" s="129" customFormat="1" x14ac:dyDescent="0.2">
      <c r="A23" s="139">
        <v>822</v>
      </c>
      <c r="B23" s="139" t="s">
        <v>189</v>
      </c>
      <c r="C23" s="135" t="s">
        <v>176</v>
      </c>
      <c r="D23" s="136">
        <v>970</v>
      </c>
      <c r="E23" s="136">
        <v>900</v>
      </c>
      <c r="F23" s="136">
        <v>1870</v>
      </c>
      <c r="G23" s="137">
        <v>0.9</v>
      </c>
      <c r="H23" s="137">
        <v>0.95</v>
      </c>
      <c r="I23" s="137">
        <v>0.92</v>
      </c>
      <c r="J23" s="137">
        <v>0.88</v>
      </c>
      <c r="K23" s="137">
        <v>0.94</v>
      </c>
      <c r="L23" s="137">
        <v>0.91</v>
      </c>
      <c r="M23" s="137">
        <v>0.34</v>
      </c>
      <c r="N23" s="137">
        <v>0.33</v>
      </c>
      <c r="O23" s="137">
        <v>0.34</v>
      </c>
      <c r="P23" s="137" t="s">
        <v>42</v>
      </c>
      <c r="Q23" s="137" t="s">
        <v>42</v>
      </c>
      <c r="R23" s="137" t="s">
        <v>41</v>
      </c>
      <c r="S23" s="137">
        <v>0.02</v>
      </c>
      <c r="T23" s="137" t="s">
        <v>42</v>
      </c>
      <c r="U23" s="137">
        <v>0.01</v>
      </c>
      <c r="V23" s="137">
        <v>0.52</v>
      </c>
      <c r="W23" s="137">
        <v>0.6</v>
      </c>
      <c r="X23" s="137">
        <v>0.56000000000000005</v>
      </c>
      <c r="Y23" s="137" t="s">
        <v>42</v>
      </c>
      <c r="Z23" s="137" t="s">
        <v>42</v>
      </c>
      <c r="AA23" s="137" t="s">
        <v>42</v>
      </c>
      <c r="AB23" s="137">
        <v>0</v>
      </c>
      <c r="AC23" s="137">
        <v>0</v>
      </c>
      <c r="AD23" s="137">
        <v>0</v>
      </c>
      <c r="AE23" s="137">
        <v>0</v>
      </c>
      <c r="AF23" s="137">
        <v>0</v>
      </c>
      <c r="AG23" s="137">
        <v>0</v>
      </c>
      <c r="AH23" s="137">
        <v>0</v>
      </c>
      <c r="AI23" s="137">
        <v>0</v>
      </c>
      <c r="AJ23" s="137">
        <v>0</v>
      </c>
      <c r="AK23" s="137">
        <v>0.04</v>
      </c>
      <c r="AL23" s="137">
        <v>0.02</v>
      </c>
      <c r="AM23" s="137">
        <v>0.03</v>
      </c>
      <c r="AN23" s="137" t="s">
        <v>42</v>
      </c>
      <c r="AO23" s="137">
        <v>0</v>
      </c>
      <c r="AP23" s="137" t="s">
        <v>42</v>
      </c>
      <c r="AQ23" s="137" t="s">
        <v>42</v>
      </c>
      <c r="AR23" s="137">
        <v>0</v>
      </c>
      <c r="AS23" s="137" t="s">
        <v>42</v>
      </c>
      <c r="AT23" s="137">
        <v>0.01</v>
      </c>
      <c r="AU23" s="137" t="s">
        <v>42</v>
      </c>
      <c r="AV23" s="137">
        <v>0.01</v>
      </c>
      <c r="AW23" s="137">
        <v>0.01</v>
      </c>
      <c r="AX23" s="137">
        <v>0</v>
      </c>
      <c r="AY23" s="137" t="s">
        <v>41</v>
      </c>
      <c r="AZ23" s="137" t="s">
        <v>42</v>
      </c>
      <c r="BA23" s="137" t="s">
        <v>42</v>
      </c>
      <c r="BB23" s="137" t="s">
        <v>42</v>
      </c>
      <c r="BC23" s="137">
        <v>0</v>
      </c>
      <c r="BD23" s="137" t="s">
        <v>42</v>
      </c>
      <c r="BE23" s="137" t="s">
        <v>42</v>
      </c>
      <c r="BF23" s="137">
        <v>0.01</v>
      </c>
      <c r="BG23" s="137" t="s">
        <v>42</v>
      </c>
      <c r="BH23" s="137">
        <v>0.01</v>
      </c>
      <c r="BI23" s="137">
        <v>0.06</v>
      </c>
      <c r="BJ23" s="137">
        <v>0.03</v>
      </c>
      <c r="BK23" s="137">
        <v>0.04</v>
      </c>
      <c r="BL23" s="137">
        <v>0.02</v>
      </c>
      <c r="BM23" s="137">
        <v>0.01</v>
      </c>
      <c r="BN23" s="137">
        <v>0.02</v>
      </c>
      <c r="BO23" s="137">
        <v>0.02</v>
      </c>
      <c r="BP23" s="137">
        <v>0.01</v>
      </c>
      <c r="BQ23" s="137">
        <v>0.01</v>
      </c>
    </row>
    <row r="24" spans="1:69" s="129" customFormat="1" x14ac:dyDescent="0.2">
      <c r="A24" s="139">
        <v>303</v>
      </c>
      <c r="B24" s="139" t="s">
        <v>190</v>
      </c>
      <c r="C24" s="135" t="s">
        <v>180</v>
      </c>
      <c r="D24" s="136">
        <v>1580</v>
      </c>
      <c r="E24" s="136">
        <v>1570</v>
      </c>
      <c r="F24" s="136">
        <v>3150</v>
      </c>
      <c r="G24" s="137">
        <v>0.93</v>
      </c>
      <c r="H24" s="137">
        <v>0.95</v>
      </c>
      <c r="I24" s="137">
        <v>0.94</v>
      </c>
      <c r="J24" s="137">
        <v>0.92</v>
      </c>
      <c r="K24" s="137">
        <v>0.94</v>
      </c>
      <c r="L24" s="137">
        <v>0.93</v>
      </c>
      <c r="M24" s="137">
        <v>0.23</v>
      </c>
      <c r="N24" s="137">
        <v>0.18</v>
      </c>
      <c r="O24" s="137">
        <v>0.2</v>
      </c>
      <c r="P24" s="137">
        <v>0</v>
      </c>
      <c r="Q24" s="137" t="s">
        <v>42</v>
      </c>
      <c r="R24" s="137" t="s">
        <v>42</v>
      </c>
      <c r="S24" s="137">
        <v>0.02</v>
      </c>
      <c r="T24" s="137">
        <v>0.03</v>
      </c>
      <c r="U24" s="137">
        <v>0.03</v>
      </c>
      <c r="V24" s="137">
        <v>0.62</v>
      </c>
      <c r="W24" s="137">
        <v>0.65</v>
      </c>
      <c r="X24" s="137">
        <v>0.64</v>
      </c>
      <c r="Y24" s="137">
        <v>0.05</v>
      </c>
      <c r="Z24" s="137">
        <v>7.0000000000000007E-2</v>
      </c>
      <c r="AA24" s="137">
        <v>0.06</v>
      </c>
      <c r="AB24" s="137">
        <v>0</v>
      </c>
      <c r="AC24" s="137">
        <v>0</v>
      </c>
      <c r="AD24" s="137">
        <v>0</v>
      </c>
      <c r="AE24" s="137">
        <v>0</v>
      </c>
      <c r="AF24" s="137">
        <v>0</v>
      </c>
      <c r="AG24" s="137">
        <v>0</v>
      </c>
      <c r="AH24" s="137">
        <v>0</v>
      </c>
      <c r="AI24" s="137">
        <v>0</v>
      </c>
      <c r="AJ24" s="137">
        <v>0</v>
      </c>
      <c r="AK24" s="137">
        <v>0.05</v>
      </c>
      <c r="AL24" s="137">
        <v>0.04</v>
      </c>
      <c r="AM24" s="137">
        <v>0.05</v>
      </c>
      <c r="AN24" s="137">
        <v>0</v>
      </c>
      <c r="AO24" s="137">
        <v>0</v>
      </c>
      <c r="AP24" s="137">
        <v>0</v>
      </c>
      <c r="AQ24" s="137" t="s">
        <v>42</v>
      </c>
      <c r="AR24" s="137">
        <v>0.01</v>
      </c>
      <c r="AS24" s="137" t="s">
        <v>41</v>
      </c>
      <c r="AT24" s="137">
        <v>0.01</v>
      </c>
      <c r="AU24" s="137">
        <v>0.01</v>
      </c>
      <c r="AV24" s="137">
        <v>0.01</v>
      </c>
      <c r="AW24" s="137">
        <v>0.01</v>
      </c>
      <c r="AX24" s="137">
        <v>0.01</v>
      </c>
      <c r="AY24" s="137">
        <v>0.01</v>
      </c>
      <c r="AZ24" s="137" t="s">
        <v>42</v>
      </c>
      <c r="BA24" s="137">
        <v>0</v>
      </c>
      <c r="BB24" s="137" t="s">
        <v>42</v>
      </c>
      <c r="BC24" s="137">
        <v>0</v>
      </c>
      <c r="BD24" s="137">
        <v>0</v>
      </c>
      <c r="BE24" s="137">
        <v>0</v>
      </c>
      <c r="BF24" s="137">
        <v>0.01</v>
      </c>
      <c r="BG24" s="137">
        <v>0.01</v>
      </c>
      <c r="BH24" s="137">
        <v>0.01</v>
      </c>
      <c r="BI24" s="137">
        <v>0.05</v>
      </c>
      <c r="BJ24" s="137">
        <v>0.03</v>
      </c>
      <c r="BK24" s="137">
        <v>0.04</v>
      </c>
      <c r="BL24" s="137" t="s">
        <v>42</v>
      </c>
      <c r="BM24" s="137">
        <v>0.01</v>
      </c>
      <c r="BN24" s="137">
        <v>0.01</v>
      </c>
      <c r="BO24" s="137">
        <v>0.02</v>
      </c>
      <c r="BP24" s="137">
        <v>0.01</v>
      </c>
      <c r="BQ24" s="137">
        <v>0.01</v>
      </c>
    </row>
    <row r="25" spans="1:69" s="129" customFormat="1" x14ac:dyDescent="0.2">
      <c r="A25" s="139">
        <v>330</v>
      </c>
      <c r="B25" s="139" t="s">
        <v>191</v>
      </c>
      <c r="C25" s="135" t="s">
        <v>174</v>
      </c>
      <c r="D25" s="136">
        <v>6100</v>
      </c>
      <c r="E25" s="136">
        <v>6070</v>
      </c>
      <c r="F25" s="136">
        <v>12170</v>
      </c>
      <c r="G25" s="137">
        <v>0.9</v>
      </c>
      <c r="H25" s="137">
        <v>0.92</v>
      </c>
      <c r="I25" s="137">
        <v>0.91</v>
      </c>
      <c r="J25" s="137">
        <v>0.88</v>
      </c>
      <c r="K25" s="137">
        <v>0.91</v>
      </c>
      <c r="L25" s="137">
        <v>0.89</v>
      </c>
      <c r="M25" s="137">
        <v>0.35</v>
      </c>
      <c r="N25" s="137">
        <v>0.28000000000000003</v>
      </c>
      <c r="O25" s="137">
        <v>0.32</v>
      </c>
      <c r="P25" s="137" t="s">
        <v>41</v>
      </c>
      <c r="Q25" s="137" t="s">
        <v>41</v>
      </c>
      <c r="R25" s="137" t="s">
        <v>41</v>
      </c>
      <c r="S25" s="137">
        <v>0.04</v>
      </c>
      <c r="T25" s="137">
        <v>0.06</v>
      </c>
      <c r="U25" s="137">
        <v>0.05</v>
      </c>
      <c r="V25" s="137">
        <v>0.35</v>
      </c>
      <c r="W25" s="137">
        <v>0.42</v>
      </c>
      <c r="X25" s="137">
        <v>0.39</v>
      </c>
      <c r="Y25" s="137">
        <v>0.13</v>
      </c>
      <c r="Z25" s="137">
        <v>0.14000000000000001</v>
      </c>
      <c r="AA25" s="137">
        <v>0.14000000000000001</v>
      </c>
      <c r="AB25" s="137" t="s">
        <v>42</v>
      </c>
      <c r="AC25" s="137" t="s">
        <v>42</v>
      </c>
      <c r="AD25" s="137" t="s">
        <v>42</v>
      </c>
      <c r="AE25" s="137">
        <v>0</v>
      </c>
      <c r="AF25" s="137">
        <v>0</v>
      </c>
      <c r="AG25" s="137">
        <v>0</v>
      </c>
      <c r="AH25" s="137" t="s">
        <v>41</v>
      </c>
      <c r="AI25" s="137" t="s">
        <v>41</v>
      </c>
      <c r="AJ25" s="137" t="s">
        <v>41</v>
      </c>
      <c r="AK25" s="137">
        <v>0.03</v>
      </c>
      <c r="AL25" s="137">
        <v>0.03</v>
      </c>
      <c r="AM25" s="137">
        <v>0.03</v>
      </c>
      <c r="AN25" s="137" t="s">
        <v>42</v>
      </c>
      <c r="AO25" s="137">
        <v>0</v>
      </c>
      <c r="AP25" s="137" t="s">
        <v>42</v>
      </c>
      <c r="AQ25" s="137" t="s">
        <v>41</v>
      </c>
      <c r="AR25" s="137" t="s">
        <v>41</v>
      </c>
      <c r="AS25" s="137" t="s">
        <v>41</v>
      </c>
      <c r="AT25" s="137">
        <v>0.01</v>
      </c>
      <c r="AU25" s="137">
        <v>0.01</v>
      </c>
      <c r="AV25" s="137">
        <v>0.01</v>
      </c>
      <c r="AW25" s="137" t="s">
        <v>41</v>
      </c>
      <c r="AX25" s="137" t="s">
        <v>41</v>
      </c>
      <c r="AY25" s="137" t="s">
        <v>41</v>
      </c>
      <c r="AZ25" s="137" t="s">
        <v>41</v>
      </c>
      <c r="BA25" s="137" t="s">
        <v>42</v>
      </c>
      <c r="BB25" s="137" t="s">
        <v>41</v>
      </c>
      <c r="BC25" s="137" t="s">
        <v>41</v>
      </c>
      <c r="BD25" s="137" t="s">
        <v>41</v>
      </c>
      <c r="BE25" s="137" t="s">
        <v>41</v>
      </c>
      <c r="BF25" s="137">
        <v>0.01</v>
      </c>
      <c r="BG25" s="137" t="s">
        <v>41</v>
      </c>
      <c r="BH25" s="137">
        <v>0.01</v>
      </c>
      <c r="BI25" s="137">
        <v>0.06</v>
      </c>
      <c r="BJ25" s="137">
        <v>0.05</v>
      </c>
      <c r="BK25" s="137">
        <v>0.06</v>
      </c>
      <c r="BL25" s="137">
        <v>0.02</v>
      </c>
      <c r="BM25" s="137">
        <v>0.01</v>
      </c>
      <c r="BN25" s="137">
        <v>0.01</v>
      </c>
      <c r="BO25" s="137">
        <v>0.02</v>
      </c>
      <c r="BP25" s="137">
        <v>0.02</v>
      </c>
      <c r="BQ25" s="137">
        <v>0.02</v>
      </c>
    </row>
    <row r="26" spans="1:69" s="129" customFormat="1" x14ac:dyDescent="0.2">
      <c r="A26" s="139">
        <v>889</v>
      </c>
      <c r="B26" s="139" t="s">
        <v>192</v>
      </c>
      <c r="C26" s="135" t="s">
        <v>168</v>
      </c>
      <c r="D26" s="136">
        <v>890</v>
      </c>
      <c r="E26" s="136">
        <v>870</v>
      </c>
      <c r="F26" s="136">
        <v>1750</v>
      </c>
      <c r="G26" s="137">
        <v>0.91</v>
      </c>
      <c r="H26" s="137">
        <v>0.93</v>
      </c>
      <c r="I26" s="137">
        <v>0.92</v>
      </c>
      <c r="J26" s="137">
        <v>0.88</v>
      </c>
      <c r="K26" s="137">
        <v>0.92</v>
      </c>
      <c r="L26" s="137">
        <v>0.9</v>
      </c>
      <c r="M26" s="137">
        <v>0.54</v>
      </c>
      <c r="N26" s="137">
        <v>0.5</v>
      </c>
      <c r="O26" s="137">
        <v>0.52</v>
      </c>
      <c r="P26" s="137" t="s">
        <v>42</v>
      </c>
      <c r="Q26" s="137" t="s">
        <v>42</v>
      </c>
      <c r="R26" s="137" t="s">
        <v>42</v>
      </c>
      <c r="S26" s="137">
        <v>0.05</v>
      </c>
      <c r="T26" s="137">
        <v>0.02</v>
      </c>
      <c r="U26" s="137">
        <v>0.03</v>
      </c>
      <c r="V26" s="137">
        <v>0.16</v>
      </c>
      <c r="W26" s="137">
        <v>0.24</v>
      </c>
      <c r="X26" s="137">
        <v>0.2</v>
      </c>
      <c r="Y26" s="137">
        <v>0.12</v>
      </c>
      <c r="Z26" s="137">
        <v>0.16</v>
      </c>
      <c r="AA26" s="137">
        <v>0.14000000000000001</v>
      </c>
      <c r="AB26" s="137">
        <v>0</v>
      </c>
      <c r="AC26" s="137">
        <v>0</v>
      </c>
      <c r="AD26" s="137">
        <v>0</v>
      </c>
      <c r="AE26" s="137">
        <v>0</v>
      </c>
      <c r="AF26" s="137">
        <v>0</v>
      </c>
      <c r="AG26" s="137">
        <v>0</v>
      </c>
      <c r="AH26" s="137">
        <v>0</v>
      </c>
      <c r="AI26" s="137">
        <v>0</v>
      </c>
      <c r="AJ26" s="137">
        <v>0</v>
      </c>
      <c r="AK26" s="137">
        <v>0.06</v>
      </c>
      <c r="AL26" s="137">
        <v>0.03</v>
      </c>
      <c r="AM26" s="137">
        <v>0.05</v>
      </c>
      <c r="AN26" s="137">
        <v>0</v>
      </c>
      <c r="AO26" s="137">
        <v>0</v>
      </c>
      <c r="AP26" s="137">
        <v>0</v>
      </c>
      <c r="AQ26" s="137">
        <v>0.01</v>
      </c>
      <c r="AR26" s="137" t="s">
        <v>42</v>
      </c>
      <c r="AS26" s="137">
        <v>0.01</v>
      </c>
      <c r="AT26" s="137">
        <v>0.01</v>
      </c>
      <c r="AU26" s="137" t="s">
        <v>42</v>
      </c>
      <c r="AV26" s="137">
        <v>0.01</v>
      </c>
      <c r="AW26" s="137">
        <v>0.01</v>
      </c>
      <c r="AX26" s="137" t="s">
        <v>42</v>
      </c>
      <c r="AY26" s="137">
        <v>0.01</v>
      </c>
      <c r="AZ26" s="137" t="s">
        <v>42</v>
      </c>
      <c r="BA26" s="137" t="s">
        <v>42</v>
      </c>
      <c r="BB26" s="137" t="s">
        <v>42</v>
      </c>
      <c r="BC26" s="137" t="s">
        <v>42</v>
      </c>
      <c r="BD26" s="137" t="s">
        <v>42</v>
      </c>
      <c r="BE26" s="137" t="s">
        <v>42</v>
      </c>
      <c r="BF26" s="137">
        <v>0.02</v>
      </c>
      <c r="BG26" s="137">
        <v>0.01</v>
      </c>
      <c r="BH26" s="137">
        <v>0.01</v>
      </c>
      <c r="BI26" s="137">
        <v>0.06</v>
      </c>
      <c r="BJ26" s="137">
        <v>0.05</v>
      </c>
      <c r="BK26" s="137">
        <v>0.05</v>
      </c>
      <c r="BL26" s="137">
        <v>0.02</v>
      </c>
      <c r="BM26" s="137">
        <v>0.01</v>
      </c>
      <c r="BN26" s="137">
        <v>0.01</v>
      </c>
      <c r="BO26" s="137">
        <v>0.01</v>
      </c>
      <c r="BP26" s="137">
        <v>0.01</v>
      </c>
      <c r="BQ26" s="137">
        <v>0.01</v>
      </c>
    </row>
    <row r="27" spans="1:69" s="129" customFormat="1" x14ac:dyDescent="0.2">
      <c r="A27" s="139">
        <v>890</v>
      </c>
      <c r="B27" s="139" t="s">
        <v>193</v>
      </c>
      <c r="C27" s="135" t="s">
        <v>168</v>
      </c>
      <c r="D27" s="136">
        <v>800</v>
      </c>
      <c r="E27" s="136">
        <v>820</v>
      </c>
      <c r="F27" s="136">
        <v>1620</v>
      </c>
      <c r="G27" s="137">
        <v>0.88</v>
      </c>
      <c r="H27" s="137">
        <v>0.89</v>
      </c>
      <c r="I27" s="137">
        <v>0.88</v>
      </c>
      <c r="J27" s="137">
        <v>0.85</v>
      </c>
      <c r="K27" s="137">
        <v>0.87</v>
      </c>
      <c r="L27" s="137">
        <v>0.86</v>
      </c>
      <c r="M27" s="137">
        <v>0.46</v>
      </c>
      <c r="N27" s="137">
        <v>0.4</v>
      </c>
      <c r="O27" s="137">
        <v>0.43</v>
      </c>
      <c r="P27" s="137" t="s">
        <v>42</v>
      </c>
      <c r="Q27" s="137" t="s">
        <v>42</v>
      </c>
      <c r="R27" s="137" t="s">
        <v>42</v>
      </c>
      <c r="S27" s="137">
        <v>0.03</v>
      </c>
      <c r="T27" s="137">
        <v>0.05</v>
      </c>
      <c r="U27" s="137">
        <v>0.04</v>
      </c>
      <c r="V27" s="137">
        <v>7.0000000000000007E-2</v>
      </c>
      <c r="W27" s="137">
        <v>0.05</v>
      </c>
      <c r="X27" s="137">
        <v>0.06</v>
      </c>
      <c r="Y27" s="137">
        <v>0.28999999999999998</v>
      </c>
      <c r="Z27" s="137">
        <v>0.36</v>
      </c>
      <c r="AA27" s="137">
        <v>0.33</v>
      </c>
      <c r="AB27" s="137">
        <v>0</v>
      </c>
      <c r="AC27" s="137">
        <v>0</v>
      </c>
      <c r="AD27" s="137">
        <v>0</v>
      </c>
      <c r="AE27" s="137">
        <v>0</v>
      </c>
      <c r="AF27" s="137">
        <v>0</v>
      </c>
      <c r="AG27" s="137">
        <v>0</v>
      </c>
      <c r="AH27" s="137">
        <v>0</v>
      </c>
      <c r="AI27" s="137">
        <v>0</v>
      </c>
      <c r="AJ27" s="137">
        <v>0</v>
      </c>
      <c r="AK27" s="137">
        <v>0.06</v>
      </c>
      <c r="AL27" s="137">
        <v>7.0000000000000007E-2</v>
      </c>
      <c r="AM27" s="137">
        <v>0.06</v>
      </c>
      <c r="AN27" s="137">
        <v>0</v>
      </c>
      <c r="AO27" s="137">
        <v>0</v>
      </c>
      <c r="AP27" s="137">
        <v>0</v>
      </c>
      <c r="AQ27" s="137" t="s">
        <v>42</v>
      </c>
      <c r="AR27" s="137" t="s">
        <v>42</v>
      </c>
      <c r="AS27" s="137" t="s">
        <v>42</v>
      </c>
      <c r="AT27" s="137">
        <v>0.02</v>
      </c>
      <c r="AU27" s="137">
        <v>0.01</v>
      </c>
      <c r="AV27" s="137">
        <v>0.01</v>
      </c>
      <c r="AW27" s="137">
        <v>0.01</v>
      </c>
      <c r="AX27" s="137">
        <v>0.01</v>
      </c>
      <c r="AY27" s="137">
        <v>0.01</v>
      </c>
      <c r="AZ27" s="137">
        <v>0</v>
      </c>
      <c r="BA27" s="137" t="s">
        <v>42</v>
      </c>
      <c r="BB27" s="137" t="s">
        <v>42</v>
      </c>
      <c r="BC27" s="137" t="s">
        <v>42</v>
      </c>
      <c r="BD27" s="137" t="s">
        <v>42</v>
      </c>
      <c r="BE27" s="137" t="s">
        <v>42</v>
      </c>
      <c r="BF27" s="137">
        <v>0.01</v>
      </c>
      <c r="BG27" s="137">
        <v>0.01</v>
      </c>
      <c r="BH27" s="137">
        <v>0.01</v>
      </c>
      <c r="BI27" s="137">
        <v>0.09</v>
      </c>
      <c r="BJ27" s="137">
        <v>0.08</v>
      </c>
      <c r="BK27" s="137">
        <v>0.09</v>
      </c>
      <c r="BL27" s="137">
        <v>0.02</v>
      </c>
      <c r="BM27" s="137">
        <v>0.02</v>
      </c>
      <c r="BN27" s="137">
        <v>0.02</v>
      </c>
      <c r="BO27" s="137">
        <v>0.02</v>
      </c>
      <c r="BP27" s="137">
        <v>0.01</v>
      </c>
      <c r="BQ27" s="137">
        <v>0.01</v>
      </c>
    </row>
    <row r="28" spans="1:69" s="129" customFormat="1" x14ac:dyDescent="0.2">
      <c r="A28" s="139">
        <v>350</v>
      </c>
      <c r="B28" s="139" t="s">
        <v>194</v>
      </c>
      <c r="C28" s="135" t="s">
        <v>168</v>
      </c>
      <c r="D28" s="136">
        <v>1780</v>
      </c>
      <c r="E28" s="136">
        <v>1700</v>
      </c>
      <c r="F28" s="136">
        <v>3480</v>
      </c>
      <c r="G28" s="137">
        <v>0.9</v>
      </c>
      <c r="H28" s="137">
        <v>0.91</v>
      </c>
      <c r="I28" s="137">
        <v>0.91</v>
      </c>
      <c r="J28" s="137">
        <v>0.87</v>
      </c>
      <c r="K28" s="137">
        <v>0.9</v>
      </c>
      <c r="L28" s="137">
        <v>0.89</v>
      </c>
      <c r="M28" s="137">
        <v>0.45</v>
      </c>
      <c r="N28" s="137">
        <v>0.4</v>
      </c>
      <c r="O28" s="137">
        <v>0.42</v>
      </c>
      <c r="P28" s="137" t="s">
        <v>42</v>
      </c>
      <c r="Q28" s="137">
        <v>0</v>
      </c>
      <c r="R28" s="137" t="s">
        <v>42</v>
      </c>
      <c r="S28" s="137">
        <v>0.03</v>
      </c>
      <c r="T28" s="137">
        <v>0.02</v>
      </c>
      <c r="U28" s="137">
        <v>0.03</v>
      </c>
      <c r="V28" s="137">
        <v>0.2</v>
      </c>
      <c r="W28" s="137">
        <v>0.26</v>
      </c>
      <c r="X28" s="137">
        <v>0.23</v>
      </c>
      <c r="Y28" s="137">
        <v>0.19</v>
      </c>
      <c r="Z28" s="137">
        <v>0.22</v>
      </c>
      <c r="AA28" s="137">
        <v>0.2</v>
      </c>
      <c r="AB28" s="137">
        <v>0</v>
      </c>
      <c r="AC28" s="137">
        <v>0</v>
      </c>
      <c r="AD28" s="137">
        <v>0</v>
      </c>
      <c r="AE28" s="137">
        <v>0</v>
      </c>
      <c r="AF28" s="137">
        <v>0</v>
      </c>
      <c r="AG28" s="137">
        <v>0</v>
      </c>
      <c r="AH28" s="137" t="s">
        <v>42</v>
      </c>
      <c r="AI28" s="137">
        <v>0</v>
      </c>
      <c r="AJ28" s="137" t="s">
        <v>42</v>
      </c>
      <c r="AK28" s="137">
        <v>0.06</v>
      </c>
      <c r="AL28" s="137">
        <v>0.04</v>
      </c>
      <c r="AM28" s="137">
        <v>0.05</v>
      </c>
      <c r="AN28" s="137">
        <v>0</v>
      </c>
      <c r="AO28" s="137">
        <v>0</v>
      </c>
      <c r="AP28" s="137">
        <v>0</v>
      </c>
      <c r="AQ28" s="137" t="s">
        <v>42</v>
      </c>
      <c r="AR28" s="137" t="s">
        <v>41</v>
      </c>
      <c r="AS28" s="137" t="s">
        <v>41</v>
      </c>
      <c r="AT28" s="137">
        <v>0.01</v>
      </c>
      <c r="AU28" s="137">
        <v>0.01</v>
      </c>
      <c r="AV28" s="137">
        <v>0.01</v>
      </c>
      <c r="AW28" s="137">
        <v>0.01</v>
      </c>
      <c r="AX28" s="137" t="s">
        <v>41</v>
      </c>
      <c r="AY28" s="137">
        <v>0.01</v>
      </c>
      <c r="AZ28" s="137">
        <v>0.01</v>
      </c>
      <c r="BA28" s="137" t="s">
        <v>42</v>
      </c>
      <c r="BB28" s="137" t="s">
        <v>41</v>
      </c>
      <c r="BC28" s="137">
        <v>0</v>
      </c>
      <c r="BD28" s="137">
        <v>0</v>
      </c>
      <c r="BE28" s="137">
        <v>0</v>
      </c>
      <c r="BF28" s="137">
        <v>0.01</v>
      </c>
      <c r="BG28" s="137">
        <v>0.01</v>
      </c>
      <c r="BH28" s="137">
        <v>0.01</v>
      </c>
      <c r="BI28" s="137">
        <v>7.0000000000000007E-2</v>
      </c>
      <c r="BJ28" s="137">
        <v>0.05</v>
      </c>
      <c r="BK28" s="137">
        <v>0.06</v>
      </c>
      <c r="BL28" s="137">
        <v>0.02</v>
      </c>
      <c r="BM28" s="137">
        <v>0.01</v>
      </c>
      <c r="BN28" s="137">
        <v>0.02</v>
      </c>
      <c r="BO28" s="137">
        <v>0.01</v>
      </c>
      <c r="BP28" s="137">
        <v>0.02</v>
      </c>
      <c r="BQ28" s="137">
        <v>0.02</v>
      </c>
    </row>
    <row r="29" spans="1:69" s="129" customFormat="1" x14ac:dyDescent="0.2">
      <c r="A29" s="139">
        <v>837</v>
      </c>
      <c r="B29" s="139" t="s">
        <v>195</v>
      </c>
      <c r="C29" s="135" t="s">
        <v>184</v>
      </c>
      <c r="D29" s="136">
        <v>830</v>
      </c>
      <c r="E29" s="136">
        <v>840</v>
      </c>
      <c r="F29" s="136">
        <v>1660</v>
      </c>
      <c r="G29" s="137">
        <v>0.91</v>
      </c>
      <c r="H29" s="137">
        <v>0.92</v>
      </c>
      <c r="I29" s="137">
        <v>0.92</v>
      </c>
      <c r="J29" s="137">
        <v>0.89</v>
      </c>
      <c r="K29" s="137">
        <v>0.9</v>
      </c>
      <c r="L29" s="137">
        <v>0.89</v>
      </c>
      <c r="M29" s="137">
        <v>0.43</v>
      </c>
      <c r="N29" s="137">
        <v>0.39</v>
      </c>
      <c r="O29" s="137">
        <v>0.41</v>
      </c>
      <c r="P29" s="137">
        <v>0.01</v>
      </c>
      <c r="Q29" s="137" t="s">
        <v>42</v>
      </c>
      <c r="R29" s="137">
        <v>0.01</v>
      </c>
      <c r="S29" s="137">
        <v>0.03</v>
      </c>
      <c r="T29" s="137">
        <v>0.04</v>
      </c>
      <c r="U29" s="137">
        <v>0.04</v>
      </c>
      <c r="V29" s="137">
        <v>0.41</v>
      </c>
      <c r="W29" s="137">
        <v>0.45</v>
      </c>
      <c r="X29" s="137">
        <v>0.43</v>
      </c>
      <c r="Y29" s="137" t="s">
        <v>42</v>
      </c>
      <c r="Z29" s="137" t="s">
        <v>42</v>
      </c>
      <c r="AA29" s="137" t="s">
        <v>41</v>
      </c>
      <c r="AB29" s="137">
        <v>0</v>
      </c>
      <c r="AC29" s="137">
        <v>0</v>
      </c>
      <c r="AD29" s="137">
        <v>0</v>
      </c>
      <c r="AE29" s="137">
        <v>0</v>
      </c>
      <c r="AF29" s="137">
        <v>0</v>
      </c>
      <c r="AG29" s="137">
        <v>0</v>
      </c>
      <c r="AH29" s="137" t="s">
        <v>42</v>
      </c>
      <c r="AI29" s="137">
        <v>0</v>
      </c>
      <c r="AJ29" s="137" t="s">
        <v>42</v>
      </c>
      <c r="AK29" s="137">
        <v>0.05</v>
      </c>
      <c r="AL29" s="137">
        <v>0.05</v>
      </c>
      <c r="AM29" s="137">
        <v>0.05</v>
      </c>
      <c r="AN29" s="137">
        <v>0</v>
      </c>
      <c r="AO29" s="137">
        <v>0</v>
      </c>
      <c r="AP29" s="137">
        <v>0</v>
      </c>
      <c r="AQ29" s="137" t="s">
        <v>42</v>
      </c>
      <c r="AR29" s="137" t="s">
        <v>42</v>
      </c>
      <c r="AS29" s="137" t="s">
        <v>42</v>
      </c>
      <c r="AT29" s="137">
        <v>0.01</v>
      </c>
      <c r="AU29" s="137">
        <v>0.01</v>
      </c>
      <c r="AV29" s="137">
        <v>0.01</v>
      </c>
      <c r="AW29" s="137">
        <v>0.01</v>
      </c>
      <c r="AX29" s="137">
        <v>0.01</v>
      </c>
      <c r="AY29" s="137">
        <v>0.01</v>
      </c>
      <c r="AZ29" s="137" t="s">
        <v>42</v>
      </c>
      <c r="BA29" s="137" t="s">
        <v>42</v>
      </c>
      <c r="BB29" s="137" t="s">
        <v>41</v>
      </c>
      <c r="BC29" s="137">
        <v>0</v>
      </c>
      <c r="BD29" s="137">
        <v>0</v>
      </c>
      <c r="BE29" s="137">
        <v>0</v>
      </c>
      <c r="BF29" s="137">
        <v>0.01</v>
      </c>
      <c r="BG29" s="137" t="s">
        <v>42</v>
      </c>
      <c r="BH29" s="137">
        <v>0.01</v>
      </c>
      <c r="BI29" s="137">
        <v>0.06</v>
      </c>
      <c r="BJ29" s="137">
        <v>0.05</v>
      </c>
      <c r="BK29" s="137">
        <v>0.06</v>
      </c>
      <c r="BL29" s="137">
        <v>0.02</v>
      </c>
      <c r="BM29" s="137">
        <v>0.02</v>
      </c>
      <c r="BN29" s="137">
        <v>0.02</v>
      </c>
      <c r="BO29" s="137">
        <v>0.01</v>
      </c>
      <c r="BP29" s="137">
        <v>0.01</v>
      </c>
      <c r="BQ29" s="137">
        <v>0.01</v>
      </c>
    </row>
    <row r="30" spans="1:69" s="129" customFormat="1" x14ac:dyDescent="0.2">
      <c r="A30" s="139">
        <v>867</v>
      </c>
      <c r="B30" s="139" t="s">
        <v>196</v>
      </c>
      <c r="C30" s="135" t="s">
        <v>182</v>
      </c>
      <c r="D30" s="136">
        <v>530</v>
      </c>
      <c r="E30" s="136">
        <v>530</v>
      </c>
      <c r="F30" s="136">
        <v>1060</v>
      </c>
      <c r="G30" s="137">
        <v>0.94</v>
      </c>
      <c r="H30" s="137">
        <v>0.94</v>
      </c>
      <c r="I30" s="137">
        <v>0.94</v>
      </c>
      <c r="J30" s="137">
        <v>0.91</v>
      </c>
      <c r="K30" s="137">
        <v>0.92</v>
      </c>
      <c r="L30" s="137">
        <v>0.91</v>
      </c>
      <c r="M30" s="137">
        <v>0.27</v>
      </c>
      <c r="N30" s="137">
        <v>0.28000000000000003</v>
      </c>
      <c r="O30" s="137">
        <v>0.27</v>
      </c>
      <c r="P30" s="137" t="s">
        <v>42</v>
      </c>
      <c r="Q30" s="137" t="s">
        <v>42</v>
      </c>
      <c r="R30" s="137" t="s">
        <v>42</v>
      </c>
      <c r="S30" s="137">
        <v>0.03</v>
      </c>
      <c r="T30" s="137">
        <v>0.02</v>
      </c>
      <c r="U30" s="137">
        <v>0.02</v>
      </c>
      <c r="V30" s="137">
        <v>0.5</v>
      </c>
      <c r="W30" s="137">
        <v>0.46</v>
      </c>
      <c r="X30" s="137">
        <v>0.48</v>
      </c>
      <c r="Y30" s="137">
        <v>0.11</v>
      </c>
      <c r="Z30" s="137">
        <v>0.15</v>
      </c>
      <c r="AA30" s="137">
        <v>0.13</v>
      </c>
      <c r="AB30" s="137">
        <v>0</v>
      </c>
      <c r="AC30" s="137">
        <v>0</v>
      </c>
      <c r="AD30" s="137">
        <v>0</v>
      </c>
      <c r="AE30" s="137">
        <v>0</v>
      </c>
      <c r="AF30" s="137">
        <v>0</v>
      </c>
      <c r="AG30" s="137">
        <v>0</v>
      </c>
      <c r="AH30" s="137">
        <v>0</v>
      </c>
      <c r="AI30" s="137">
        <v>0</v>
      </c>
      <c r="AJ30" s="137">
        <v>0</v>
      </c>
      <c r="AK30" s="137">
        <v>0.06</v>
      </c>
      <c r="AL30" s="137">
        <v>0.05</v>
      </c>
      <c r="AM30" s="137">
        <v>0.06</v>
      </c>
      <c r="AN30" s="137">
        <v>0</v>
      </c>
      <c r="AO30" s="137">
        <v>0</v>
      </c>
      <c r="AP30" s="137">
        <v>0</v>
      </c>
      <c r="AQ30" s="137" t="s">
        <v>42</v>
      </c>
      <c r="AR30" s="137" t="s">
        <v>42</v>
      </c>
      <c r="AS30" s="137">
        <v>0.01</v>
      </c>
      <c r="AT30" s="137">
        <v>0.02</v>
      </c>
      <c r="AU30" s="137" t="s">
        <v>42</v>
      </c>
      <c r="AV30" s="137">
        <v>0.02</v>
      </c>
      <c r="AW30" s="137">
        <v>0.02</v>
      </c>
      <c r="AX30" s="137" t="s">
        <v>42</v>
      </c>
      <c r="AY30" s="137">
        <v>0.01</v>
      </c>
      <c r="AZ30" s="137" t="s">
        <v>42</v>
      </c>
      <c r="BA30" s="137" t="s">
        <v>42</v>
      </c>
      <c r="BB30" s="137" t="s">
        <v>42</v>
      </c>
      <c r="BC30" s="137">
        <v>0</v>
      </c>
      <c r="BD30" s="137">
        <v>0</v>
      </c>
      <c r="BE30" s="137">
        <v>0</v>
      </c>
      <c r="BF30" s="137">
        <v>0.01</v>
      </c>
      <c r="BG30" s="137">
        <v>0.01</v>
      </c>
      <c r="BH30" s="137">
        <v>0.01</v>
      </c>
      <c r="BI30" s="137">
        <v>0.04</v>
      </c>
      <c r="BJ30" s="137">
        <v>0.04</v>
      </c>
      <c r="BK30" s="137">
        <v>0.04</v>
      </c>
      <c r="BL30" s="137">
        <v>0.01</v>
      </c>
      <c r="BM30" s="137" t="s">
        <v>42</v>
      </c>
      <c r="BN30" s="137">
        <v>0.01</v>
      </c>
      <c r="BO30" s="137" t="s">
        <v>42</v>
      </c>
      <c r="BP30" s="137" t="s">
        <v>42</v>
      </c>
      <c r="BQ30" s="137">
        <v>0.01</v>
      </c>
    </row>
    <row r="31" spans="1:69" s="129" customFormat="1" x14ac:dyDescent="0.2">
      <c r="A31" s="139">
        <v>380</v>
      </c>
      <c r="B31" s="139" t="s">
        <v>197</v>
      </c>
      <c r="C31" s="135" t="s">
        <v>170</v>
      </c>
      <c r="D31" s="136">
        <v>2780</v>
      </c>
      <c r="E31" s="136">
        <v>2790</v>
      </c>
      <c r="F31" s="136">
        <v>5570</v>
      </c>
      <c r="G31" s="137">
        <v>0.9</v>
      </c>
      <c r="H31" s="137">
        <v>0.92</v>
      </c>
      <c r="I31" s="137">
        <v>0.91</v>
      </c>
      <c r="J31" s="137">
        <v>0.88</v>
      </c>
      <c r="K31" s="137">
        <v>0.9</v>
      </c>
      <c r="L31" s="137">
        <v>0.89</v>
      </c>
      <c r="M31" s="137">
        <v>0.32</v>
      </c>
      <c r="N31" s="137">
        <v>0.24</v>
      </c>
      <c r="O31" s="137">
        <v>0.28000000000000003</v>
      </c>
      <c r="P31" s="137" t="s">
        <v>42</v>
      </c>
      <c r="Q31" s="137" t="s">
        <v>41</v>
      </c>
      <c r="R31" s="137" t="s">
        <v>41</v>
      </c>
      <c r="S31" s="137">
        <v>0.03</v>
      </c>
      <c r="T31" s="137">
        <v>0.03</v>
      </c>
      <c r="U31" s="137">
        <v>0.03</v>
      </c>
      <c r="V31" s="137">
        <v>0.52</v>
      </c>
      <c r="W31" s="137">
        <v>0.61</v>
      </c>
      <c r="X31" s="137">
        <v>0.56000000000000005</v>
      </c>
      <c r="Y31" s="137" t="s">
        <v>41</v>
      </c>
      <c r="Z31" s="137">
        <v>0.01</v>
      </c>
      <c r="AA31" s="137">
        <v>0.01</v>
      </c>
      <c r="AB31" s="137">
        <v>0</v>
      </c>
      <c r="AC31" s="137">
        <v>0</v>
      </c>
      <c r="AD31" s="137">
        <v>0</v>
      </c>
      <c r="AE31" s="137" t="s">
        <v>42</v>
      </c>
      <c r="AF31" s="137" t="s">
        <v>42</v>
      </c>
      <c r="AG31" s="137" t="s">
        <v>42</v>
      </c>
      <c r="AH31" s="137" t="s">
        <v>42</v>
      </c>
      <c r="AI31" s="137" t="s">
        <v>42</v>
      </c>
      <c r="AJ31" s="137" t="s">
        <v>41</v>
      </c>
      <c r="AK31" s="137">
        <v>0.05</v>
      </c>
      <c r="AL31" s="137">
        <v>0.05</v>
      </c>
      <c r="AM31" s="137">
        <v>0.05</v>
      </c>
      <c r="AN31" s="137">
        <v>0</v>
      </c>
      <c r="AO31" s="137">
        <v>0</v>
      </c>
      <c r="AP31" s="137">
        <v>0</v>
      </c>
      <c r="AQ31" s="137">
        <v>0.01</v>
      </c>
      <c r="AR31" s="137">
        <v>0.01</v>
      </c>
      <c r="AS31" s="137">
        <v>0.01</v>
      </c>
      <c r="AT31" s="137">
        <v>0.01</v>
      </c>
      <c r="AU31" s="137">
        <v>0.01</v>
      </c>
      <c r="AV31" s="137">
        <v>0.01</v>
      </c>
      <c r="AW31" s="137">
        <v>0.01</v>
      </c>
      <c r="AX31" s="137" t="s">
        <v>41</v>
      </c>
      <c r="AY31" s="137">
        <v>0.01</v>
      </c>
      <c r="AZ31" s="137" t="s">
        <v>42</v>
      </c>
      <c r="BA31" s="137" t="s">
        <v>42</v>
      </c>
      <c r="BB31" s="137" t="s">
        <v>42</v>
      </c>
      <c r="BC31" s="137" t="s">
        <v>42</v>
      </c>
      <c r="BD31" s="137" t="s">
        <v>41</v>
      </c>
      <c r="BE31" s="137" t="s">
        <v>41</v>
      </c>
      <c r="BF31" s="137">
        <v>0.01</v>
      </c>
      <c r="BG31" s="137">
        <v>0.01</v>
      </c>
      <c r="BH31" s="137">
        <v>0.01</v>
      </c>
      <c r="BI31" s="137">
        <v>7.0000000000000007E-2</v>
      </c>
      <c r="BJ31" s="137">
        <v>0.05</v>
      </c>
      <c r="BK31" s="137">
        <v>0.06</v>
      </c>
      <c r="BL31" s="137">
        <v>0.02</v>
      </c>
      <c r="BM31" s="137">
        <v>0.02</v>
      </c>
      <c r="BN31" s="137">
        <v>0.02</v>
      </c>
      <c r="BO31" s="137">
        <v>0.02</v>
      </c>
      <c r="BP31" s="137">
        <v>0.02</v>
      </c>
      <c r="BQ31" s="137">
        <v>0.02</v>
      </c>
    </row>
    <row r="32" spans="1:69" s="129" customFormat="1" x14ac:dyDescent="0.2">
      <c r="A32" s="139">
        <v>304</v>
      </c>
      <c r="B32" s="139" t="s">
        <v>198</v>
      </c>
      <c r="C32" s="135" t="s">
        <v>180</v>
      </c>
      <c r="D32" s="136">
        <v>1460</v>
      </c>
      <c r="E32" s="136">
        <v>1410</v>
      </c>
      <c r="F32" s="136">
        <v>2870</v>
      </c>
      <c r="G32" s="137">
        <v>0.94</v>
      </c>
      <c r="H32" s="137">
        <v>0.95</v>
      </c>
      <c r="I32" s="137">
        <v>0.94</v>
      </c>
      <c r="J32" s="137">
        <v>0.93</v>
      </c>
      <c r="K32" s="137">
        <v>0.95</v>
      </c>
      <c r="L32" s="137">
        <v>0.94</v>
      </c>
      <c r="M32" s="137">
        <v>0.26</v>
      </c>
      <c r="N32" s="137">
        <v>0.21</v>
      </c>
      <c r="O32" s="137">
        <v>0.23</v>
      </c>
      <c r="P32" s="137" t="s">
        <v>41</v>
      </c>
      <c r="Q32" s="137" t="s">
        <v>41</v>
      </c>
      <c r="R32" s="137" t="s">
        <v>41</v>
      </c>
      <c r="S32" s="137">
        <v>0.01</v>
      </c>
      <c r="T32" s="137">
        <v>0.01</v>
      </c>
      <c r="U32" s="137">
        <v>0.01</v>
      </c>
      <c r="V32" s="137">
        <v>0.62</v>
      </c>
      <c r="W32" s="137">
        <v>0.64</v>
      </c>
      <c r="X32" s="137">
        <v>0.63</v>
      </c>
      <c r="Y32" s="137">
        <v>0.03</v>
      </c>
      <c r="Z32" s="137">
        <v>0.08</v>
      </c>
      <c r="AA32" s="137">
        <v>0.06</v>
      </c>
      <c r="AB32" s="137">
        <v>0</v>
      </c>
      <c r="AC32" s="137">
        <v>0</v>
      </c>
      <c r="AD32" s="137">
        <v>0</v>
      </c>
      <c r="AE32" s="137">
        <v>0</v>
      </c>
      <c r="AF32" s="137" t="s">
        <v>42</v>
      </c>
      <c r="AG32" s="137" t="s">
        <v>42</v>
      </c>
      <c r="AH32" s="137" t="s">
        <v>42</v>
      </c>
      <c r="AI32" s="137">
        <v>0</v>
      </c>
      <c r="AJ32" s="137" t="s">
        <v>42</v>
      </c>
      <c r="AK32" s="137">
        <v>0.01</v>
      </c>
      <c r="AL32" s="137">
        <v>0.01</v>
      </c>
      <c r="AM32" s="137">
        <v>0.01</v>
      </c>
      <c r="AN32" s="137">
        <v>0</v>
      </c>
      <c r="AO32" s="137">
        <v>0</v>
      </c>
      <c r="AP32" s="137">
        <v>0</v>
      </c>
      <c r="AQ32" s="137" t="s">
        <v>42</v>
      </c>
      <c r="AR32" s="137" t="s">
        <v>42</v>
      </c>
      <c r="AS32" s="137" t="s">
        <v>42</v>
      </c>
      <c r="AT32" s="137">
        <v>0.01</v>
      </c>
      <c r="AU32" s="137" t="s">
        <v>42</v>
      </c>
      <c r="AV32" s="137" t="s">
        <v>41</v>
      </c>
      <c r="AW32" s="137" t="s">
        <v>42</v>
      </c>
      <c r="AX32" s="137" t="s">
        <v>42</v>
      </c>
      <c r="AY32" s="137" t="s">
        <v>41</v>
      </c>
      <c r="AZ32" s="137" t="s">
        <v>42</v>
      </c>
      <c r="BA32" s="137">
        <v>0</v>
      </c>
      <c r="BB32" s="137" t="s">
        <v>42</v>
      </c>
      <c r="BC32" s="137" t="s">
        <v>42</v>
      </c>
      <c r="BD32" s="137" t="s">
        <v>42</v>
      </c>
      <c r="BE32" s="137" t="s">
        <v>42</v>
      </c>
      <c r="BF32" s="137" t="s">
        <v>42</v>
      </c>
      <c r="BG32" s="137" t="s">
        <v>42</v>
      </c>
      <c r="BH32" s="137" t="s">
        <v>42</v>
      </c>
      <c r="BI32" s="137">
        <v>0.04</v>
      </c>
      <c r="BJ32" s="137">
        <v>0.02</v>
      </c>
      <c r="BK32" s="137">
        <v>0.03</v>
      </c>
      <c r="BL32" s="137">
        <v>0.01</v>
      </c>
      <c r="BM32" s="137">
        <v>0.01</v>
      </c>
      <c r="BN32" s="137">
        <v>0.01</v>
      </c>
      <c r="BO32" s="137">
        <v>0.02</v>
      </c>
      <c r="BP32" s="137">
        <v>0.02</v>
      </c>
      <c r="BQ32" s="137">
        <v>0.02</v>
      </c>
    </row>
    <row r="33" spans="1:69" s="129" customFormat="1" x14ac:dyDescent="0.2">
      <c r="A33" s="139">
        <v>846</v>
      </c>
      <c r="B33" s="139" t="s">
        <v>199</v>
      </c>
      <c r="C33" s="135" t="s">
        <v>182</v>
      </c>
      <c r="D33" s="136">
        <v>1110</v>
      </c>
      <c r="E33" s="136">
        <v>1130</v>
      </c>
      <c r="F33" s="136">
        <v>2240</v>
      </c>
      <c r="G33" s="137">
        <v>0.93</v>
      </c>
      <c r="H33" s="137">
        <v>0.91</v>
      </c>
      <c r="I33" s="137">
        <v>0.92</v>
      </c>
      <c r="J33" s="137">
        <v>0.91</v>
      </c>
      <c r="K33" s="137">
        <v>0.89</v>
      </c>
      <c r="L33" s="137">
        <v>0.9</v>
      </c>
      <c r="M33" s="137">
        <v>0.26</v>
      </c>
      <c r="N33" s="137">
        <v>0.21</v>
      </c>
      <c r="O33" s="137">
        <v>0.23</v>
      </c>
      <c r="P33" s="137">
        <v>0</v>
      </c>
      <c r="Q33" s="137" t="s">
        <v>42</v>
      </c>
      <c r="R33" s="137" t="s">
        <v>42</v>
      </c>
      <c r="S33" s="137">
        <v>0.03</v>
      </c>
      <c r="T33" s="137">
        <v>0.02</v>
      </c>
      <c r="U33" s="137">
        <v>0.03</v>
      </c>
      <c r="V33" s="137">
        <v>0.21</v>
      </c>
      <c r="W33" s="137">
        <v>0.2</v>
      </c>
      <c r="X33" s="137">
        <v>0.2</v>
      </c>
      <c r="Y33" s="137">
        <v>0.42</v>
      </c>
      <c r="Z33" s="137">
        <v>0.46</v>
      </c>
      <c r="AA33" s="137">
        <v>0.44</v>
      </c>
      <c r="AB33" s="137">
        <v>0</v>
      </c>
      <c r="AC33" s="137">
        <v>0</v>
      </c>
      <c r="AD33" s="137">
        <v>0</v>
      </c>
      <c r="AE33" s="137">
        <v>0</v>
      </c>
      <c r="AF33" s="137">
        <v>0</v>
      </c>
      <c r="AG33" s="137">
        <v>0</v>
      </c>
      <c r="AH33" s="137">
        <v>0</v>
      </c>
      <c r="AI33" s="137">
        <v>0</v>
      </c>
      <c r="AJ33" s="137">
        <v>0</v>
      </c>
      <c r="AK33" s="137">
        <v>0.03</v>
      </c>
      <c r="AL33" s="137">
        <v>0.03</v>
      </c>
      <c r="AM33" s="137">
        <v>0.03</v>
      </c>
      <c r="AN33" s="137">
        <v>0</v>
      </c>
      <c r="AO33" s="137">
        <v>0</v>
      </c>
      <c r="AP33" s="137">
        <v>0</v>
      </c>
      <c r="AQ33" s="137" t="s">
        <v>42</v>
      </c>
      <c r="AR33" s="137" t="s">
        <v>42</v>
      </c>
      <c r="AS33" s="137" t="s">
        <v>41</v>
      </c>
      <c r="AT33" s="137">
        <v>0.01</v>
      </c>
      <c r="AU33" s="137">
        <v>0.01</v>
      </c>
      <c r="AV33" s="137">
        <v>0.01</v>
      </c>
      <c r="AW33" s="137" t="s">
        <v>42</v>
      </c>
      <c r="AX33" s="137" t="s">
        <v>42</v>
      </c>
      <c r="AY33" s="137" t="s">
        <v>41</v>
      </c>
      <c r="AZ33" s="137" t="s">
        <v>42</v>
      </c>
      <c r="BA33" s="137" t="s">
        <v>42</v>
      </c>
      <c r="BB33" s="137" t="s">
        <v>42</v>
      </c>
      <c r="BC33" s="137">
        <v>0</v>
      </c>
      <c r="BD33" s="137" t="s">
        <v>42</v>
      </c>
      <c r="BE33" s="137" t="s">
        <v>42</v>
      </c>
      <c r="BF33" s="137">
        <v>0.01</v>
      </c>
      <c r="BG33" s="137">
        <v>0.01</v>
      </c>
      <c r="BH33" s="137">
        <v>0.01</v>
      </c>
      <c r="BI33" s="137">
        <v>0.04</v>
      </c>
      <c r="BJ33" s="137">
        <v>0.05</v>
      </c>
      <c r="BK33" s="137">
        <v>0.04</v>
      </c>
      <c r="BL33" s="137">
        <v>0.02</v>
      </c>
      <c r="BM33" s="137">
        <v>0.03</v>
      </c>
      <c r="BN33" s="137">
        <v>0.03</v>
      </c>
      <c r="BO33" s="137">
        <v>0.01</v>
      </c>
      <c r="BP33" s="137">
        <v>0.01</v>
      </c>
      <c r="BQ33" s="137">
        <v>0.01</v>
      </c>
    </row>
    <row r="34" spans="1:69" s="129" customFormat="1" x14ac:dyDescent="0.2">
      <c r="A34" s="139">
        <v>801</v>
      </c>
      <c r="B34" s="139" t="s">
        <v>200</v>
      </c>
      <c r="C34" s="135" t="s">
        <v>184</v>
      </c>
      <c r="D34" s="136">
        <v>1550</v>
      </c>
      <c r="E34" s="136">
        <v>1610</v>
      </c>
      <c r="F34" s="136">
        <v>3160</v>
      </c>
      <c r="G34" s="137">
        <v>0.86</v>
      </c>
      <c r="H34" s="137">
        <v>0.91</v>
      </c>
      <c r="I34" s="137">
        <v>0.88</v>
      </c>
      <c r="J34" s="137">
        <v>0.84</v>
      </c>
      <c r="K34" s="137">
        <v>0.89</v>
      </c>
      <c r="L34" s="137">
        <v>0.87</v>
      </c>
      <c r="M34" s="137">
        <v>0.34</v>
      </c>
      <c r="N34" s="137">
        <v>0.34</v>
      </c>
      <c r="O34" s="137">
        <v>0.34</v>
      </c>
      <c r="P34" s="137">
        <v>0.01</v>
      </c>
      <c r="Q34" s="137" t="s">
        <v>41</v>
      </c>
      <c r="R34" s="137">
        <v>0.01</v>
      </c>
      <c r="S34" s="137">
        <v>0.04</v>
      </c>
      <c r="T34" s="137">
        <v>0.04</v>
      </c>
      <c r="U34" s="137">
        <v>0.04</v>
      </c>
      <c r="V34" s="137">
        <v>0.35</v>
      </c>
      <c r="W34" s="137">
        <v>0.39</v>
      </c>
      <c r="X34" s="137">
        <v>0.37</v>
      </c>
      <c r="Y34" s="137">
        <v>0.09</v>
      </c>
      <c r="Z34" s="137">
        <v>0.12</v>
      </c>
      <c r="AA34" s="137">
        <v>0.1</v>
      </c>
      <c r="AB34" s="137" t="s">
        <v>42</v>
      </c>
      <c r="AC34" s="137">
        <v>0</v>
      </c>
      <c r="AD34" s="137" t="s">
        <v>42</v>
      </c>
      <c r="AE34" s="137" t="s">
        <v>42</v>
      </c>
      <c r="AF34" s="137" t="s">
        <v>42</v>
      </c>
      <c r="AG34" s="137" t="s">
        <v>42</v>
      </c>
      <c r="AH34" s="137" t="s">
        <v>42</v>
      </c>
      <c r="AI34" s="137" t="s">
        <v>42</v>
      </c>
      <c r="AJ34" s="137" t="s">
        <v>42</v>
      </c>
      <c r="AK34" s="137">
        <v>0.06</v>
      </c>
      <c r="AL34" s="137">
        <v>0.05</v>
      </c>
      <c r="AM34" s="137">
        <v>0.05</v>
      </c>
      <c r="AN34" s="137" t="s">
        <v>42</v>
      </c>
      <c r="AO34" s="137" t="s">
        <v>42</v>
      </c>
      <c r="AP34" s="137" t="s">
        <v>42</v>
      </c>
      <c r="AQ34" s="137">
        <v>0.01</v>
      </c>
      <c r="AR34" s="137" t="s">
        <v>42</v>
      </c>
      <c r="AS34" s="137">
        <v>0.01</v>
      </c>
      <c r="AT34" s="137">
        <v>0.01</v>
      </c>
      <c r="AU34" s="137" t="s">
        <v>42</v>
      </c>
      <c r="AV34" s="137">
        <v>0.01</v>
      </c>
      <c r="AW34" s="137">
        <v>0.01</v>
      </c>
      <c r="AX34" s="137" t="s">
        <v>42</v>
      </c>
      <c r="AY34" s="137">
        <v>0.01</v>
      </c>
      <c r="AZ34" s="137" t="s">
        <v>42</v>
      </c>
      <c r="BA34" s="137" t="s">
        <v>42</v>
      </c>
      <c r="BB34" s="137" t="s">
        <v>42</v>
      </c>
      <c r="BC34" s="137" t="s">
        <v>42</v>
      </c>
      <c r="BD34" s="137">
        <v>0</v>
      </c>
      <c r="BE34" s="137" t="s">
        <v>42</v>
      </c>
      <c r="BF34" s="137">
        <v>0.01</v>
      </c>
      <c r="BG34" s="137">
        <v>0.01</v>
      </c>
      <c r="BH34" s="137">
        <v>0.01</v>
      </c>
      <c r="BI34" s="137">
        <v>0.1</v>
      </c>
      <c r="BJ34" s="137">
        <v>0.06</v>
      </c>
      <c r="BK34" s="137">
        <v>0.08</v>
      </c>
      <c r="BL34" s="137">
        <v>0.02</v>
      </c>
      <c r="BM34" s="137">
        <v>0.02</v>
      </c>
      <c r="BN34" s="137">
        <v>0.02</v>
      </c>
      <c r="BO34" s="137">
        <v>0.02</v>
      </c>
      <c r="BP34" s="137">
        <v>0.01</v>
      </c>
      <c r="BQ34" s="137">
        <v>0.02</v>
      </c>
    </row>
    <row r="35" spans="1:69" s="129" customFormat="1" x14ac:dyDescent="0.2">
      <c r="A35" s="139">
        <v>305</v>
      </c>
      <c r="B35" s="139" t="s">
        <v>201</v>
      </c>
      <c r="C35" s="135" t="s">
        <v>180</v>
      </c>
      <c r="D35" s="136">
        <v>1650</v>
      </c>
      <c r="E35" s="136">
        <v>1720</v>
      </c>
      <c r="F35" s="136">
        <v>3370</v>
      </c>
      <c r="G35" s="137">
        <v>0.93</v>
      </c>
      <c r="H35" s="137">
        <v>0.93</v>
      </c>
      <c r="I35" s="137">
        <v>0.93</v>
      </c>
      <c r="J35" s="137">
        <v>0.92</v>
      </c>
      <c r="K35" s="137">
        <v>0.92</v>
      </c>
      <c r="L35" s="137">
        <v>0.92</v>
      </c>
      <c r="M35" s="137">
        <v>0.21</v>
      </c>
      <c r="N35" s="137">
        <v>0.15</v>
      </c>
      <c r="O35" s="137">
        <v>0.18</v>
      </c>
      <c r="P35" s="137" t="s">
        <v>42</v>
      </c>
      <c r="Q35" s="137" t="s">
        <v>41</v>
      </c>
      <c r="R35" s="137" t="s">
        <v>41</v>
      </c>
      <c r="S35" s="137">
        <v>0.02</v>
      </c>
      <c r="T35" s="137">
        <v>0.03</v>
      </c>
      <c r="U35" s="137">
        <v>0.02</v>
      </c>
      <c r="V35" s="137">
        <v>0.68</v>
      </c>
      <c r="W35" s="137">
        <v>0.72</v>
      </c>
      <c r="X35" s="137">
        <v>0.7</v>
      </c>
      <c r="Y35" s="137">
        <v>0.01</v>
      </c>
      <c r="Z35" s="137">
        <v>0.02</v>
      </c>
      <c r="AA35" s="137">
        <v>0.01</v>
      </c>
      <c r="AB35" s="137">
        <v>0</v>
      </c>
      <c r="AC35" s="137">
        <v>0</v>
      </c>
      <c r="AD35" s="137">
        <v>0</v>
      </c>
      <c r="AE35" s="137">
        <v>0</v>
      </c>
      <c r="AF35" s="137">
        <v>0</v>
      </c>
      <c r="AG35" s="137">
        <v>0</v>
      </c>
      <c r="AH35" s="137">
        <v>0</v>
      </c>
      <c r="AI35" s="137">
        <v>0</v>
      </c>
      <c r="AJ35" s="137">
        <v>0</v>
      </c>
      <c r="AK35" s="137">
        <v>0.04</v>
      </c>
      <c r="AL35" s="137">
        <v>0.04</v>
      </c>
      <c r="AM35" s="137">
        <v>0.04</v>
      </c>
      <c r="AN35" s="137" t="s">
        <v>42</v>
      </c>
      <c r="AO35" s="137">
        <v>0</v>
      </c>
      <c r="AP35" s="137" t="s">
        <v>42</v>
      </c>
      <c r="AQ35" s="137" t="s">
        <v>42</v>
      </c>
      <c r="AR35" s="137">
        <v>0.01</v>
      </c>
      <c r="AS35" s="137" t="s">
        <v>41</v>
      </c>
      <c r="AT35" s="137">
        <v>0.01</v>
      </c>
      <c r="AU35" s="137" t="s">
        <v>41</v>
      </c>
      <c r="AV35" s="137">
        <v>0.01</v>
      </c>
      <c r="AW35" s="137" t="s">
        <v>41</v>
      </c>
      <c r="AX35" s="137" t="s">
        <v>41</v>
      </c>
      <c r="AY35" s="137" t="s">
        <v>41</v>
      </c>
      <c r="AZ35" s="137" t="s">
        <v>41</v>
      </c>
      <c r="BA35" s="137" t="s">
        <v>42</v>
      </c>
      <c r="BB35" s="137" t="s">
        <v>41</v>
      </c>
      <c r="BC35" s="137">
        <v>0</v>
      </c>
      <c r="BD35" s="137">
        <v>0</v>
      </c>
      <c r="BE35" s="137">
        <v>0</v>
      </c>
      <c r="BF35" s="137" t="s">
        <v>41</v>
      </c>
      <c r="BG35" s="137" t="s">
        <v>42</v>
      </c>
      <c r="BH35" s="137" t="s">
        <v>41</v>
      </c>
      <c r="BI35" s="137">
        <v>0.04</v>
      </c>
      <c r="BJ35" s="137">
        <v>0.05</v>
      </c>
      <c r="BK35" s="137">
        <v>0.04</v>
      </c>
      <c r="BL35" s="137">
        <v>0.01</v>
      </c>
      <c r="BM35" s="137">
        <v>0.01</v>
      </c>
      <c r="BN35" s="137">
        <v>0.01</v>
      </c>
      <c r="BO35" s="137">
        <v>0.02</v>
      </c>
      <c r="BP35" s="137">
        <v>0.02</v>
      </c>
      <c r="BQ35" s="137">
        <v>0.02</v>
      </c>
    </row>
    <row r="36" spans="1:69" s="129" customFormat="1" x14ac:dyDescent="0.2">
      <c r="A36" s="139">
        <v>825</v>
      </c>
      <c r="B36" s="139" t="s">
        <v>202</v>
      </c>
      <c r="C36" s="135" t="s">
        <v>182</v>
      </c>
      <c r="D36" s="136">
        <v>2790</v>
      </c>
      <c r="E36" s="136">
        <v>2650</v>
      </c>
      <c r="F36" s="136">
        <v>5440</v>
      </c>
      <c r="G36" s="137">
        <v>0.96</v>
      </c>
      <c r="H36" s="137">
        <v>0.94</v>
      </c>
      <c r="I36" s="137">
        <v>0.95</v>
      </c>
      <c r="J36" s="137">
        <v>0.95</v>
      </c>
      <c r="K36" s="137">
        <v>0.92</v>
      </c>
      <c r="L36" s="137">
        <v>0.94</v>
      </c>
      <c r="M36" s="137">
        <v>0.23</v>
      </c>
      <c r="N36" s="137">
        <v>0.18</v>
      </c>
      <c r="O36" s="137">
        <v>0.21</v>
      </c>
      <c r="P36" s="137" t="s">
        <v>42</v>
      </c>
      <c r="Q36" s="137" t="s">
        <v>41</v>
      </c>
      <c r="R36" s="137" t="s">
        <v>41</v>
      </c>
      <c r="S36" s="137">
        <v>0.02</v>
      </c>
      <c r="T36" s="137">
        <v>0.02</v>
      </c>
      <c r="U36" s="137">
        <v>0.02</v>
      </c>
      <c r="V36" s="137">
        <v>0.66</v>
      </c>
      <c r="W36" s="137">
        <v>0.69</v>
      </c>
      <c r="X36" s="137">
        <v>0.67</v>
      </c>
      <c r="Y36" s="137">
        <v>0.03</v>
      </c>
      <c r="Z36" s="137">
        <v>0.03</v>
      </c>
      <c r="AA36" s="137">
        <v>0.03</v>
      </c>
      <c r="AB36" s="137">
        <v>0</v>
      </c>
      <c r="AC36" s="137">
        <v>0</v>
      </c>
      <c r="AD36" s="137">
        <v>0</v>
      </c>
      <c r="AE36" s="137">
        <v>0</v>
      </c>
      <c r="AF36" s="137">
        <v>0</v>
      </c>
      <c r="AG36" s="137">
        <v>0</v>
      </c>
      <c r="AH36" s="137" t="s">
        <v>42</v>
      </c>
      <c r="AI36" s="137">
        <v>0</v>
      </c>
      <c r="AJ36" s="137" t="s">
        <v>42</v>
      </c>
      <c r="AK36" s="137">
        <v>0.04</v>
      </c>
      <c r="AL36" s="137">
        <v>0.03</v>
      </c>
      <c r="AM36" s="137">
        <v>0.03</v>
      </c>
      <c r="AN36" s="137">
        <v>0</v>
      </c>
      <c r="AO36" s="137" t="s">
        <v>42</v>
      </c>
      <c r="AP36" s="137" t="s">
        <v>42</v>
      </c>
      <c r="AQ36" s="137" t="s">
        <v>42</v>
      </c>
      <c r="AR36" s="137" t="s">
        <v>42</v>
      </c>
      <c r="AS36" s="137" t="s">
        <v>41</v>
      </c>
      <c r="AT36" s="137">
        <v>0.01</v>
      </c>
      <c r="AU36" s="137">
        <v>0.01</v>
      </c>
      <c r="AV36" s="137">
        <v>0.01</v>
      </c>
      <c r="AW36" s="137">
        <v>0.01</v>
      </c>
      <c r="AX36" s="137">
        <v>0.01</v>
      </c>
      <c r="AY36" s="137">
        <v>0.01</v>
      </c>
      <c r="AZ36" s="137" t="s">
        <v>41</v>
      </c>
      <c r="BA36" s="137" t="s">
        <v>42</v>
      </c>
      <c r="BB36" s="137" t="s">
        <v>41</v>
      </c>
      <c r="BC36" s="137" t="s">
        <v>42</v>
      </c>
      <c r="BD36" s="137">
        <v>0</v>
      </c>
      <c r="BE36" s="137" t="s">
        <v>42</v>
      </c>
      <c r="BF36" s="137" t="s">
        <v>41</v>
      </c>
      <c r="BG36" s="137">
        <v>0.01</v>
      </c>
      <c r="BH36" s="137">
        <v>0.01</v>
      </c>
      <c r="BI36" s="137">
        <v>0.02</v>
      </c>
      <c r="BJ36" s="137">
        <v>0.02</v>
      </c>
      <c r="BK36" s="137">
        <v>0.02</v>
      </c>
      <c r="BL36" s="137">
        <v>0.01</v>
      </c>
      <c r="BM36" s="137">
        <v>0.01</v>
      </c>
      <c r="BN36" s="137">
        <v>0.01</v>
      </c>
      <c r="BO36" s="137">
        <v>0.01</v>
      </c>
      <c r="BP36" s="137">
        <v>0.02</v>
      </c>
      <c r="BQ36" s="137">
        <v>0.02</v>
      </c>
    </row>
    <row r="37" spans="1:69" s="129" customFormat="1" x14ac:dyDescent="0.2">
      <c r="A37" s="139">
        <v>351</v>
      </c>
      <c r="B37" s="139" t="s">
        <v>203</v>
      </c>
      <c r="C37" s="135" t="s">
        <v>168</v>
      </c>
      <c r="D37" s="136">
        <v>1100</v>
      </c>
      <c r="E37" s="136">
        <v>1080</v>
      </c>
      <c r="F37" s="136">
        <v>2170</v>
      </c>
      <c r="G37" s="137">
        <v>0.92</v>
      </c>
      <c r="H37" s="137">
        <v>0.92</v>
      </c>
      <c r="I37" s="137">
        <v>0.92</v>
      </c>
      <c r="J37" s="137">
        <v>0.9</v>
      </c>
      <c r="K37" s="137">
        <v>0.91</v>
      </c>
      <c r="L37" s="137">
        <v>0.9</v>
      </c>
      <c r="M37" s="137">
        <v>0.54</v>
      </c>
      <c r="N37" s="137">
        <v>0.5</v>
      </c>
      <c r="O37" s="137">
        <v>0.52</v>
      </c>
      <c r="P37" s="137" t="s">
        <v>42</v>
      </c>
      <c r="Q37" s="137">
        <v>0</v>
      </c>
      <c r="R37" s="137" t="s">
        <v>42</v>
      </c>
      <c r="S37" s="137">
        <v>0.02</v>
      </c>
      <c r="T37" s="137">
        <v>0.02</v>
      </c>
      <c r="U37" s="137">
        <v>0.02</v>
      </c>
      <c r="V37" s="137">
        <v>0.04</v>
      </c>
      <c r="W37" s="137">
        <v>0.02</v>
      </c>
      <c r="X37" s="137">
        <v>0.03</v>
      </c>
      <c r="Y37" s="137">
        <v>0.3</v>
      </c>
      <c r="Z37" s="137">
        <v>0.37</v>
      </c>
      <c r="AA37" s="137">
        <v>0.33</v>
      </c>
      <c r="AB37" s="137">
        <v>0</v>
      </c>
      <c r="AC37" s="137">
        <v>0</v>
      </c>
      <c r="AD37" s="137">
        <v>0</v>
      </c>
      <c r="AE37" s="137">
        <v>0</v>
      </c>
      <c r="AF37" s="137">
        <v>0</v>
      </c>
      <c r="AG37" s="137">
        <v>0</v>
      </c>
      <c r="AH37" s="137">
        <v>0</v>
      </c>
      <c r="AI37" s="137">
        <v>0</v>
      </c>
      <c r="AJ37" s="137">
        <v>0</v>
      </c>
      <c r="AK37" s="137">
        <v>0.05</v>
      </c>
      <c r="AL37" s="137">
        <v>0.04</v>
      </c>
      <c r="AM37" s="137">
        <v>0.05</v>
      </c>
      <c r="AN37" s="137">
        <v>0</v>
      </c>
      <c r="AO37" s="137">
        <v>0</v>
      </c>
      <c r="AP37" s="137">
        <v>0</v>
      </c>
      <c r="AQ37" s="137">
        <v>0</v>
      </c>
      <c r="AR37" s="137" t="s">
        <v>42</v>
      </c>
      <c r="AS37" s="137" t="s">
        <v>42</v>
      </c>
      <c r="AT37" s="137">
        <v>0.02</v>
      </c>
      <c r="AU37" s="137" t="s">
        <v>42</v>
      </c>
      <c r="AV37" s="137">
        <v>0.01</v>
      </c>
      <c r="AW37" s="137">
        <v>0.02</v>
      </c>
      <c r="AX37" s="137" t="s">
        <v>42</v>
      </c>
      <c r="AY37" s="137">
        <v>0.01</v>
      </c>
      <c r="AZ37" s="137" t="s">
        <v>42</v>
      </c>
      <c r="BA37" s="137" t="s">
        <v>42</v>
      </c>
      <c r="BB37" s="137" t="s">
        <v>42</v>
      </c>
      <c r="BC37" s="137" t="s">
        <v>42</v>
      </c>
      <c r="BD37" s="137" t="s">
        <v>42</v>
      </c>
      <c r="BE37" s="137" t="s">
        <v>42</v>
      </c>
      <c r="BF37" s="137" t="s">
        <v>42</v>
      </c>
      <c r="BG37" s="137" t="s">
        <v>42</v>
      </c>
      <c r="BH37" s="137" t="s">
        <v>41</v>
      </c>
      <c r="BI37" s="137">
        <v>0.05</v>
      </c>
      <c r="BJ37" s="137">
        <v>0.06</v>
      </c>
      <c r="BK37" s="137">
        <v>0.05</v>
      </c>
      <c r="BL37" s="137">
        <v>0.02</v>
      </c>
      <c r="BM37" s="137">
        <v>0.02</v>
      </c>
      <c r="BN37" s="137">
        <v>0.02</v>
      </c>
      <c r="BO37" s="137">
        <v>0.01</v>
      </c>
      <c r="BP37" s="137" t="s">
        <v>42</v>
      </c>
      <c r="BQ37" s="137">
        <v>0.01</v>
      </c>
    </row>
    <row r="38" spans="1:69" s="129" customFormat="1" x14ac:dyDescent="0.2">
      <c r="A38" s="139">
        <v>381</v>
      </c>
      <c r="B38" s="139" t="s">
        <v>204</v>
      </c>
      <c r="C38" s="135" t="s">
        <v>170</v>
      </c>
      <c r="D38" s="136">
        <v>1340</v>
      </c>
      <c r="E38" s="136">
        <v>1250</v>
      </c>
      <c r="F38" s="136">
        <v>2590</v>
      </c>
      <c r="G38" s="137">
        <v>0.93</v>
      </c>
      <c r="H38" s="137">
        <v>0.95</v>
      </c>
      <c r="I38" s="137">
        <v>0.94</v>
      </c>
      <c r="J38" s="137">
        <v>0.9</v>
      </c>
      <c r="K38" s="137">
        <v>0.94</v>
      </c>
      <c r="L38" s="137">
        <v>0.92</v>
      </c>
      <c r="M38" s="137">
        <v>0.26</v>
      </c>
      <c r="N38" s="137">
        <v>0.22</v>
      </c>
      <c r="O38" s="137">
        <v>0.24</v>
      </c>
      <c r="P38" s="137" t="s">
        <v>42</v>
      </c>
      <c r="Q38" s="137" t="s">
        <v>42</v>
      </c>
      <c r="R38" s="137" t="s">
        <v>42</v>
      </c>
      <c r="S38" s="137">
        <v>0.03</v>
      </c>
      <c r="T38" s="137">
        <v>0.02</v>
      </c>
      <c r="U38" s="137">
        <v>0.02</v>
      </c>
      <c r="V38" s="137">
        <v>0.53</v>
      </c>
      <c r="W38" s="137">
        <v>0.53</v>
      </c>
      <c r="X38" s="137">
        <v>0.53</v>
      </c>
      <c r="Y38" s="137">
        <v>0.08</v>
      </c>
      <c r="Z38" s="137">
        <v>0.16</v>
      </c>
      <c r="AA38" s="137">
        <v>0.12</v>
      </c>
      <c r="AB38" s="137">
        <v>0</v>
      </c>
      <c r="AC38" s="137">
        <v>0</v>
      </c>
      <c r="AD38" s="137">
        <v>0</v>
      </c>
      <c r="AE38" s="137">
        <v>0</v>
      </c>
      <c r="AF38" s="137">
        <v>0</v>
      </c>
      <c r="AG38" s="137">
        <v>0</v>
      </c>
      <c r="AH38" s="137" t="s">
        <v>42</v>
      </c>
      <c r="AI38" s="137">
        <v>0</v>
      </c>
      <c r="AJ38" s="137" t="s">
        <v>42</v>
      </c>
      <c r="AK38" s="137">
        <v>0.08</v>
      </c>
      <c r="AL38" s="137">
        <v>0.05</v>
      </c>
      <c r="AM38" s="137">
        <v>7.0000000000000007E-2</v>
      </c>
      <c r="AN38" s="137">
        <v>0</v>
      </c>
      <c r="AO38" s="137">
        <v>0</v>
      </c>
      <c r="AP38" s="137">
        <v>0</v>
      </c>
      <c r="AQ38" s="137" t="s">
        <v>42</v>
      </c>
      <c r="AR38" s="137">
        <v>0.01</v>
      </c>
      <c r="AS38" s="137" t="s">
        <v>41</v>
      </c>
      <c r="AT38" s="137">
        <v>0.01</v>
      </c>
      <c r="AU38" s="137" t="s">
        <v>42</v>
      </c>
      <c r="AV38" s="137">
        <v>0.01</v>
      </c>
      <c r="AW38" s="137">
        <v>0.01</v>
      </c>
      <c r="AX38" s="137" t="s">
        <v>42</v>
      </c>
      <c r="AY38" s="137" t="s">
        <v>41</v>
      </c>
      <c r="AZ38" s="137" t="s">
        <v>42</v>
      </c>
      <c r="BA38" s="137" t="s">
        <v>42</v>
      </c>
      <c r="BB38" s="137" t="s">
        <v>41</v>
      </c>
      <c r="BC38" s="137">
        <v>0</v>
      </c>
      <c r="BD38" s="137">
        <v>0</v>
      </c>
      <c r="BE38" s="137">
        <v>0</v>
      </c>
      <c r="BF38" s="137">
        <v>0.01</v>
      </c>
      <c r="BG38" s="137" t="s">
        <v>41</v>
      </c>
      <c r="BH38" s="137">
        <v>0.01</v>
      </c>
      <c r="BI38" s="137">
        <v>0.05</v>
      </c>
      <c r="BJ38" s="137">
        <v>0.03</v>
      </c>
      <c r="BK38" s="137">
        <v>0.04</v>
      </c>
      <c r="BL38" s="137">
        <v>0.01</v>
      </c>
      <c r="BM38" s="137">
        <v>0.01</v>
      </c>
      <c r="BN38" s="137">
        <v>0.01</v>
      </c>
      <c r="BO38" s="137">
        <v>0.01</v>
      </c>
      <c r="BP38" s="137">
        <v>0.01</v>
      </c>
      <c r="BQ38" s="137">
        <v>0.01</v>
      </c>
    </row>
    <row r="39" spans="1:69" s="129" customFormat="1" x14ac:dyDescent="0.2">
      <c r="A39" s="139">
        <v>873</v>
      </c>
      <c r="B39" s="139" t="s">
        <v>205</v>
      </c>
      <c r="C39" s="135" t="s">
        <v>176</v>
      </c>
      <c r="D39" s="136">
        <v>3000</v>
      </c>
      <c r="E39" s="136">
        <v>2930</v>
      </c>
      <c r="F39" s="136">
        <v>5930</v>
      </c>
      <c r="G39" s="137">
        <v>0.93</v>
      </c>
      <c r="H39" s="137">
        <v>0.92</v>
      </c>
      <c r="I39" s="137">
        <v>0.92</v>
      </c>
      <c r="J39" s="137">
        <v>0.9</v>
      </c>
      <c r="K39" s="137">
        <v>0.91</v>
      </c>
      <c r="L39" s="137">
        <v>0.91</v>
      </c>
      <c r="M39" s="137">
        <v>0.36</v>
      </c>
      <c r="N39" s="137">
        <v>0.28000000000000003</v>
      </c>
      <c r="O39" s="137">
        <v>0.32</v>
      </c>
      <c r="P39" s="137" t="s">
        <v>41</v>
      </c>
      <c r="Q39" s="137" t="s">
        <v>41</v>
      </c>
      <c r="R39" s="137" t="s">
        <v>41</v>
      </c>
      <c r="S39" s="137">
        <v>0.02</v>
      </c>
      <c r="T39" s="137">
        <v>0.01</v>
      </c>
      <c r="U39" s="137">
        <v>0.01</v>
      </c>
      <c r="V39" s="137">
        <v>0.26</v>
      </c>
      <c r="W39" s="137">
        <v>0.31</v>
      </c>
      <c r="X39" s="137">
        <v>0.28000000000000003</v>
      </c>
      <c r="Y39" s="137">
        <v>0.27</v>
      </c>
      <c r="Z39" s="137">
        <v>0.3</v>
      </c>
      <c r="AA39" s="137">
        <v>0.28999999999999998</v>
      </c>
      <c r="AB39" s="137">
        <v>0</v>
      </c>
      <c r="AC39" s="137">
        <v>0</v>
      </c>
      <c r="AD39" s="137">
        <v>0</v>
      </c>
      <c r="AE39" s="137">
        <v>0</v>
      </c>
      <c r="AF39" s="137">
        <v>0</v>
      </c>
      <c r="AG39" s="137">
        <v>0</v>
      </c>
      <c r="AH39" s="137" t="s">
        <v>42</v>
      </c>
      <c r="AI39" s="137">
        <v>0</v>
      </c>
      <c r="AJ39" s="137" t="s">
        <v>42</v>
      </c>
      <c r="AK39" s="137">
        <v>0.05</v>
      </c>
      <c r="AL39" s="137">
        <v>0.04</v>
      </c>
      <c r="AM39" s="137">
        <v>0.04</v>
      </c>
      <c r="AN39" s="137">
        <v>0</v>
      </c>
      <c r="AO39" s="137">
        <v>0</v>
      </c>
      <c r="AP39" s="137">
        <v>0</v>
      </c>
      <c r="AQ39" s="137" t="s">
        <v>42</v>
      </c>
      <c r="AR39" s="137" t="s">
        <v>42</v>
      </c>
      <c r="AS39" s="137" t="s">
        <v>41</v>
      </c>
      <c r="AT39" s="137">
        <v>0.01</v>
      </c>
      <c r="AU39" s="137">
        <v>0.01</v>
      </c>
      <c r="AV39" s="137">
        <v>0.01</v>
      </c>
      <c r="AW39" s="137">
        <v>0.01</v>
      </c>
      <c r="AX39" s="137" t="s">
        <v>41</v>
      </c>
      <c r="AY39" s="137">
        <v>0.01</v>
      </c>
      <c r="AZ39" s="137">
        <v>0.01</v>
      </c>
      <c r="BA39" s="137" t="s">
        <v>41</v>
      </c>
      <c r="BB39" s="137" t="s">
        <v>41</v>
      </c>
      <c r="BC39" s="137" t="s">
        <v>42</v>
      </c>
      <c r="BD39" s="137">
        <v>0</v>
      </c>
      <c r="BE39" s="137" t="s">
        <v>42</v>
      </c>
      <c r="BF39" s="137">
        <v>0.01</v>
      </c>
      <c r="BG39" s="137">
        <v>0.01</v>
      </c>
      <c r="BH39" s="137">
        <v>0.01</v>
      </c>
      <c r="BI39" s="137">
        <v>0.04</v>
      </c>
      <c r="BJ39" s="137">
        <v>0.05</v>
      </c>
      <c r="BK39" s="137">
        <v>0.04</v>
      </c>
      <c r="BL39" s="137">
        <v>0.02</v>
      </c>
      <c r="BM39" s="137">
        <v>0.02</v>
      </c>
      <c r="BN39" s="137">
        <v>0.02</v>
      </c>
      <c r="BO39" s="137">
        <v>0.01</v>
      </c>
      <c r="BP39" s="137">
        <v>0.01</v>
      </c>
      <c r="BQ39" s="137">
        <v>0.01</v>
      </c>
    </row>
    <row r="40" spans="1:69" s="129" customFormat="1" x14ac:dyDescent="0.2">
      <c r="A40" s="139">
        <v>202</v>
      </c>
      <c r="B40" s="139" t="s">
        <v>206</v>
      </c>
      <c r="C40" s="135" t="s">
        <v>178</v>
      </c>
      <c r="D40" s="136">
        <v>610</v>
      </c>
      <c r="E40" s="136">
        <v>880</v>
      </c>
      <c r="F40" s="136">
        <v>1490</v>
      </c>
      <c r="G40" s="137">
        <v>0.9</v>
      </c>
      <c r="H40" s="137">
        <v>0.92</v>
      </c>
      <c r="I40" s="137">
        <v>0.92</v>
      </c>
      <c r="J40" s="137">
        <v>0.89</v>
      </c>
      <c r="K40" s="137">
        <v>0.92</v>
      </c>
      <c r="L40" s="137">
        <v>0.91</v>
      </c>
      <c r="M40" s="137">
        <v>0.17</v>
      </c>
      <c r="N40" s="137">
        <v>0.14000000000000001</v>
      </c>
      <c r="O40" s="137">
        <v>0.15</v>
      </c>
      <c r="P40" s="137">
        <v>0</v>
      </c>
      <c r="Q40" s="137">
        <v>0.01</v>
      </c>
      <c r="R40" s="137" t="s">
        <v>41</v>
      </c>
      <c r="S40" s="137">
        <v>0.02</v>
      </c>
      <c r="T40" s="137">
        <v>0.02</v>
      </c>
      <c r="U40" s="137">
        <v>0.02</v>
      </c>
      <c r="V40" s="137">
        <v>0.64</v>
      </c>
      <c r="W40" s="137">
        <v>0.69</v>
      </c>
      <c r="X40" s="137">
        <v>0.67</v>
      </c>
      <c r="Y40" s="137">
        <v>0.05</v>
      </c>
      <c r="Z40" s="137">
        <v>0.06</v>
      </c>
      <c r="AA40" s="137">
        <v>0.06</v>
      </c>
      <c r="AB40" s="137" t="s">
        <v>42</v>
      </c>
      <c r="AC40" s="137">
        <v>0</v>
      </c>
      <c r="AD40" s="137" t="s">
        <v>42</v>
      </c>
      <c r="AE40" s="137" t="s">
        <v>42</v>
      </c>
      <c r="AF40" s="137">
        <v>0</v>
      </c>
      <c r="AG40" s="137" t="s">
        <v>42</v>
      </c>
      <c r="AH40" s="137">
        <v>0</v>
      </c>
      <c r="AI40" s="137">
        <v>0</v>
      </c>
      <c r="AJ40" s="137">
        <v>0</v>
      </c>
      <c r="AK40" s="137">
        <v>0.03</v>
      </c>
      <c r="AL40" s="137">
        <v>0.01</v>
      </c>
      <c r="AM40" s="137">
        <v>0.02</v>
      </c>
      <c r="AN40" s="137">
        <v>0</v>
      </c>
      <c r="AO40" s="137">
        <v>0</v>
      </c>
      <c r="AP40" s="137">
        <v>0</v>
      </c>
      <c r="AQ40" s="137" t="s">
        <v>42</v>
      </c>
      <c r="AR40" s="137" t="s">
        <v>42</v>
      </c>
      <c r="AS40" s="137" t="s">
        <v>42</v>
      </c>
      <c r="AT40" s="137" t="s">
        <v>42</v>
      </c>
      <c r="AU40" s="137" t="s">
        <v>42</v>
      </c>
      <c r="AV40" s="137" t="s">
        <v>42</v>
      </c>
      <c r="AW40" s="137" t="s">
        <v>42</v>
      </c>
      <c r="AX40" s="137" t="s">
        <v>42</v>
      </c>
      <c r="AY40" s="137" t="s">
        <v>42</v>
      </c>
      <c r="AZ40" s="137">
        <v>0</v>
      </c>
      <c r="BA40" s="137">
        <v>0</v>
      </c>
      <c r="BB40" s="137">
        <v>0</v>
      </c>
      <c r="BC40" s="137">
        <v>0</v>
      </c>
      <c r="BD40" s="137">
        <v>0</v>
      </c>
      <c r="BE40" s="137">
        <v>0</v>
      </c>
      <c r="BF40" s="137" t="s">
        <v>42</v>
      </c>
      <c r="BG40" s="137" t="s">
        <v>42</v>
      </c>
      <c r="BH40" s="137">
        <v>0.01</v>
      </c>
      <c r="BI40" s="137">
        <v>0.04</v>
      </c>
      <c r="BJ40" s="137">
        <v>0.04</v>
      </c>
      <c r="BK40" s="137">
        <v>0.04</v>
      </c>
      <c r="BL40" s="137">
        <v>0.03</v>
      </c>
      <c r="BM40" s="137">
        <v>0.02</v>
      </c>
      <c r="BN40" s="137">
        <v>0.02</v>
      </c>
      <c r="BO40" s="137">
        <v>0.03</v>
      </c>
      <c r="BP40" s="137">
        <v>0.01</v>
      </c>
      <c r="BQ40" s="137">
        <v>0.02</v>
      </c>
    </row>
    <row r="41" spans="1:69" s="129" customFormat="1" x14ac:dyDescent="0.2">
      <c r="A41" s="139">
        <v>823</v>
      </c>
      <c r="B41" s="139" t="s">
        <v>207</v>
      </c>
      <c r="C41" s="135" t="s">
        <v>176</v>
      </c>
      <c r="D41" s="136">
        <v>1460</v>
      </c>
      <c r="E41" s="136">
        <v>1330</v>
      </c>
      <c r="F41" s="136">
        <v>2790</v>
      </c>
      <c r="G41" s="137">
        <v>0.93</v>
      </c>
      <c r="H41" s="137">
        <v>0.94</v>
      </c>
      <c r="I41" s="137">
        <v>0.93</v>
      </c>
      <c r="J41" s="137">
        <v>0.91</v>
      </c>
      <c r="K41" s="137">
        <v>0.92</v>
      </c>
      <c r="L41" s="137">
        <v>0.91</v>
      </c>
      <c r="M41" s="137">
        <v>0.35</v>
      </c>
      <c r="N41" s="137">
        <v>0.3</v>
      </c>
      <c r="O41" s="137">
        <v>0.33</v>
      </c>
      <c r="P41" s="137" t="s">
        <v>41</v>
      </c>
      <c r="Q41" s="137" t="s">
        <v>42</v>
      </c>
      <c r="R41" s="137" t="s">
        <v>41</v>
      </c>
      <c r="S41" s="137">
        <v>0.03</v>
      </c>
      <c r="T41" s="137">
        <v>0.03</v>
      </c>
      <c r="U41" s="137">
        <v>0.03</v>
      </c>
      <c r="V41" s="137">
        <v>0.51</v>
      </c>
      <c r="W41" s="137">
        <v>0.56999999999999995</v>
      </c>
      <c r="X41" s="137">
        <v>0.54</v>
      </c>
      <c r="Y41" s="137">
        <v>0.01</v>
      </c>
      <c r="Z41" s="137">
        <v>0.02</v>
      </c>
      <c r="AA41" s="137">
        <v>0.02</v>
      </c>
      <c r="AB41" s="137">
        <v>0</v>
      </c>
      <c r="AC41" s="137">
        <v>0</v>
      </c>
      <c r="AD41" s="137">
        <v>0</v>
      </c>
      <c r="AE41" s="137">
        <v>0</v>
      </c>
      <c r="AF41" s="137">
        <v>0</v>
      </c>
      <c r="AG41" s="137">
        <v>0</v>
      </c>
      <c r="AH41" s="137">
        <v>0</v>
      </c>
      <c r="AI41" s="137">
        <v>0</v>
      </c>
      <c r="AJ41" s="137">
        <v>0</v>
      </c>
      <c r="AK41" s="137">
        <v>7.0000000000000007E-2</v>
      </c>
      <c r="AL41" s="137">
        <v>0.05</v>
      </c>
      <c r="AM41" s="137">
        <v>0.06</v>
      </c>
      <c r="AN41" s="137">
        <v>0</v>
      </c>
      <c r="AO41" s="137">
        <v>0</v>
      </c>
      <c r="AP41" s="137">
        <v>0</v>
      </c>
      <c r="AQ41" s="137" t="s">
        <v>41</v>
      </c>
      <c r="AR41" s="137" t="s">
        <v>42</v>
      </c>
      <c r="AS41" s="137" t="s">
        <v>41</v>
      </c>
      <c r="AT41" s="137">
        <v>0.01</v>
      </c>
      <c r="AU41" s="137" t="s">
        <v>42</v>
      </c>
      <c r="AV41" s="137">
        <v>0.01</v>
      </c>
      <c r="AW41" s="137">
        <v>0.01</v>
      </c>
      <c r="AX41" s="137" t="s">
        <v>42</v>
      </c>
      <c r="AY41" s="137">
        <v>0.01</v>
      </c>
      <c r="AZ41" s="137" t="s">
        <v>41</v>
      </c>
      <c r="BA41" s="137" t="s">
        <v>42</v>
      </c>
      <c r="BB41" s="137" t="s">
        <v>41</v>
      </c>
      <c r="BC41" s="137">
        <v>0</v>
      </c>
      <c r="BD41" s="137">
        <v>0</v>
      </c>
      <c r="BE41" s="137">
        <v>0</v>
      </c>
      <c r="BF41" s="137">
        <v>0.01</v>
      </c>
      <c r="BG41" s="137">
        <v>0.01</v>
      </c>
      <c r="BH41" s="137">
        <v>0.01</v>
      </c>
      <c r="BI41" s="137">
        <v>0.04</v>
      </c>
      <c r="BJ41" s="137">
        <v>0.04</v>
      </c>
      <c r="BK41" s="137">
        <v>0.04</v>
      </c>
      <c r="BL41" s="137">
        <v>0.01</v>
      </c>
      <c r="BM41" s="137">
        <v>0.02</v>
      </c>
      <c r="BN41" s="137">
        <v>0.02</v>
      </c>
      <c r="BO41" s="137">
        <v>0.01</v>
      </c>
      <c r="BP41" s="137">
        <v>0.01</v>
      </c>
      <c r="BQ41" s="137">
        <v>0.01</v>
      </c>
    </row>
    <row r="42" spans="1:69" s="129" customFormat="1" x14ac:dyDescent="0.2">
      <c r="A42" s="139">
        <v>895</v>
      </c>
      <c r="B42" s="139" t="s">
        <v>208</v>
      </c>
      <c r="C42" s="135" t="s">
        <v>168</v>
      </c>
      <c r="D42" s="136">
        <v>2080</v>
      </c>
      <c r="E42" s="136">
        <v>1990</v>
      </c>
      <c r="F42" s="136">
        <v>4070</v>
      </c>
      <c r="G42" s="137">
        <v>0.93</v>
      </c>
      <c r="H42" s="137">
        <v>0.94</v>
      </c>
      <c r="I42" s="137">
        <v>0.93</v>
      </c>
      <c r="J42" s="137">
        <v>0.91</v>
      </c>
      <c r="K42" s="137">
        <v>0.92</v>
      </c>
      <c r="L42" s="137">
        <v>0.91</v>
      </c>
      <c r="M42" s="137">
        <v>0.42</v>
      </c>
      <c r="N42" s="137">
        <v>0.38</v>
      </c>
      <c r="O42" s="137">
        <v>0.4</v>
      </c>
      <c r="P42" s="137" t="s">
        <v>42</v>
      </c>
      <c r="Q42" s="137" t="s">
        <v>42</v>
      </c>
      <c r="R42" s="137" t="s">
        <v>41</v>
      </c>
      <c r="S42" s="137">
        <v>0.04</v>
      </c>
      <c r="T42" s="137">
        <v>0.05</v>
      </c>
      <c r="U42" s="137">
        <v>0.04</v>
      </c>
      <c r="V42" s="137">
        <v>0.4</v>
      </c>
      <c r="W42" s="137">
        <v>0.43</v>
      </c>
      <c r="X42" s="137">
        <v>0.42</v>
      </c>
      <c r="Y42" s="137">
        <v>0.04</v>
      </c>
      <c r="Z42" s="137">
        <v>0.05</v>
      </c>
      <c r="AA42" s="137">
        <v>0.05</v>
      </c>
      <c r="AB42" s="137">
        <v>0</v>
      </c>
      <c r="AC42" s="137">
        <v>0</v>
      </c>
      <c r="AD42" s="137">
        <v>0</v>
      </c>
      <c r="AE42" s="137" t="s">
        <v>42</v>
      </c>
      <c r="AF42" s="137" t="s">
        <v>41</v>
      </c>
      <c r="AG42" s="137" t="s">
        <v>41</v>
      </c>
      <c r="AH42" s="137">
        <v>0</v>
      </c>
      <c r="AI42" s="137" t="s">
        <v>42</v>
      </c>
      <c r="AJ42" s="137" t="s">
        <v>42</v>
      </c>
      <c r="AK42" s="137">
        <v>0.06</v>
      </c>
      <c r="AL42" s="137">
        <v>0.05</v>
      </c>
      <c r="AM42" s="137">
        <v>0.05</v>
      </c>
      <c r="AN42" s="137">
        <v>0</v>
      </c>
      <c r="AO42" s="137">
        <v>0</v>
      </c>
      <c r="AP42" s="137">
        <v>0</v>
      </c>
      <c r="AQ42" s="137" t="s">
        <v>42</v>
      </c>
      <c r="AR42" s="137" t="s">
        <v>42</v>
      </c>
      <c r="AS42" s="137" t="s">
        <v>41</v>
      </c>
      <c r="AT42" s="137">
        <v>0.01</v>
      </c>
      <c r="AU42" s="137" t="s">
        <v>41</v>
      </c>
      <c r="AV42" s="137">
        <v>0.01</v>
      </c>
      <c r="AW42" s="137">
        <v>0.01</v>
      </c>
      <c r="AX42" s="137" t="s">
        <v>41</v>
      </c>
      <c r="AY42" s="137">
        <v>0.01</v>
      </c>
      <c r="AZ42" s="137" t="s">
        <v>41</v>
      </c>
      <c r="BA42" s="137" t="s">
        <v>42</v>
      </c>
      <c r="BB42" s="137" t="s">
        <v>41</v>
      </c>
      <c r="BC42" s="137" t="s">
        <v>42</v>
      </c>
      <c r="BD42" s="137" t="s">
        <v>42</v>
      </c>
      <c r="BE42" s="137" t="s">
        <v>42</v>
      </c>
      <c r="BF42" s="137">
        <v>0.01</v>
      </c>
      <c r="BG42" s="137">
        <v>0.01</v>
      </c>
      <c r="BH42" s="137">
        <v>0.01</v>
      </c>
      <c r="BI42" s="137">
        <v>0.05</v>
      </c>
      <c r="BJ42" s="137">
        <v>0.04</v>
      </c>
      <c r="BK42" s="137">
        <v>0.04</v>
      </c>
      <c r="BL42" s="137">
        <v>0.01</v>
      </c>
      <c r="BM42" s="137">
        <v>0.01</v>
      </c>
      <c r="BN42" s="137">
        <v>0.01</v>
      </c>
      <c r="BO42" s="137">
        <v>0.01</v>
      </c>
      <c r="BP42" s="137">
        <v>0.01</v>
      </c>
      <c r="BQ42" s="137">
        <v>0.01</v>
      </c>
    </row>
    <row r="43" spans="1:69" s="129" customFormat="1" x14ac:dyDescent="0.2">
      <c r="A43" s="139">
        <v>896</v>
      </c>
      <c r="B43" s="139" t="s">
        <v>209</v>
      </c>
      <c r="C43" s="135" t="s">
        <v>168</v>
      </c>
      <c r="D43" s="136">
        <v>1940</v>
      </c>
      <c r="E43" s="136">
        <v>1810</v>
      </c>
      <c r="F43" s="136">
        <v>3750</v>
      </c>
      <c r="G43" s="137">
        <v>0.9</v>
      </c>
      <c r="H43" s="137">
        <v>0.89</v>
      </c>
      <c r="I43" s="137">
        <v>0.9</v>
      </c>
      <c r="J43" s="137">
        <v>0.88</v>
      </c>
      <c r="K43" s="137">
        <v>0.88</v>
      </c>
      <c r="L43" s="137">
        <v>0.88</v>
      </c>
      <c r="M43" s="137">
        <v>0.35</v>
      </c>
      <c r="N43" s="137">
        <v>0.26</v>
      </c>
      <c r="O43" s="137">
        <v>0.3</v>
      </c>
      <c r="P43" s="137" t="s">
        <v>42</v>
      </c>
      <c r="Q43" s="137">
        <v>0</v>
      </c>
      <c r="R43" s="137" t="s">
        <v>42</v>
      </c>
      <c r="S43" s="137">
        <v>0.04</v>
      </c>
      <c r="T43" s="137">
        <v>0.03</v>
      </c>
      <c r="U43" s="137">
        <v>0.04</v>
      </c>
      <c r="V43" s="137">
        <v>0.37</v>
      </c>
      <c r="W43" s="137">
        <v>0.43</v>
      </c>
      <c r="X43" s="137">
        <v>0.4</v>
      </c>
      <c r="Y43" s="137">
        <v>0.12</v>
      </c>
      <c r="Z43" s="137">
        <v>0.15</v>
      </c>
      <c r="AA43" s="137">
        <v>0.13</v>
      </c>
      <c r="AB43" s="137">
        <v>0</v>
      </c>
      <c r="AC43" s="137">
        <v>0</v>
      </c>
      <c r="AD43" s="137">
        <v>0</v>
      </c>
      <c r="AE43" s="137">
        <v>0</v>
      </c>
      <c r="AF43" s="137">
        <v>0</v>
      </c>
      <c r="AG43" s="137">
        <v>0</v>
      </c>
      <c r="AH43" s="137" t="s">
        <v>42</v>
      </c>
      <c r="AI43" s="137" t="s">
        <v>42</v>
      </c>
      <c r="AJ43" s="137" t="s">
        <v>42</v>
      </c>
      <c r="AK43" s="137">
        <v>0.06</v>
      </c>
      <c r="AL43" s="137">
        <v>0.04</v>
      </c>
      <c r="AM43" s="137">
        <v>0.05</v>
      </c>
      <c r="AN43" s="137">
        <v>0</v>
      </c>
      <c r="AO43" s="137">
        <v>0</v>
      </c>
      <c r="AP43" s="137">
        <v>0</v>
      </c>
      <c r="AQ43" s="137" t="s">
        <v>41</v>
      </c>
      <c r="AR43" s="137" t="s">
        <v>41</v>
      </c>
      <c r="AS43" s="137" t="s">
        <v>41</v>
      </c>
      <c r="AT43" s="137">
        <v>0.02</v>
      </c>
      <c r="AU43" s="137">
        <v>0.01</v>
      </c>
      <c r="AV43" s="137">
        <v>0.01</v>
      </c>
      <c r="AW43" s="137">
        <v>0.01</v>
      </c>
      <c r="AX43" s="137" t="s">
        <v>41</v>
      </c>
      <c r="AY43" s="137">
        <v>0.01</v>
      </c>
      <c r="AZ43" s="137" t="s">
        <v>42</v>
      </c>
      <c r="BA43" s="137" t="s">
        <v>42</v>
      </c>
      <c r="BB43" s="137" t="s">
        <v>41</v>
      </c>
      <c r="BC43" s="137">
        <v>0</v>
      </c>
      <c r="BD43" s="137" t="s">
        <v>42</v>
      </c>
      <c r="BE43" s="137" t="s">
        <v>42</v>
      </c>
      <c r="BF43" s="137">
        <v>0.01</v>
      </c>
      <c r="BG43" s="137" t="s">
        <v>41</v>
      </c>
      <c r="BH43" s="137">
        <v>0.01</v>
      </c>
      <c r="BI43" s="137">
        <v>0.06</v>
      </c>
      <c r="BJ43" s="137">
        <v>0.05</v>
      </c>
      <c r="BK43" s="137">
        <v>0.05</v>
      </c>
      <c r="BL43" s="137">
        <v>0.01</v>
      </c>
      <c r="BM43" s="137">
        <v>0.02</v>
      </c>
      <c r="BN43" s="137">
        <v>0.02</v>
      </c>
      <c r="BO43" s="137">
        <v>0.03</v>
      </c>
      <c r="BP43" s="137">
        <v>0.04</v>
      </c>
      <c r="BQ43" s="137">
        <v>0.03</v>
      </c>
    </row>
    <row r="44" spans="1:69" s="129" customFormat="1" x14ac:dyDescent="0.2">
      <c r="A44" s="139">
        <v>201</v>
      </c>
      <c r="B44" s="139" t="s">
        <v>210</v>
      </c>
      <c r="C44" s="135" t="s">
        <v>178</v>
      </c>
      <c r="D44" s="136" t="s">
        <v>355</v>
      </c>
      <c r="E44" s="136" t="s">
        <v>355</v>
      </c>
      <c r="F44" s="136" t="s">
        <v>355</v>
      </c>
      <c r="G44" s="137" t="s">
        <v>355</v>
      </c>
      <c r="H44" s="137" t="s">
        <v>355</v>
      </c>
      <c r="I44" s="137" t="s">
        <v>355</v>
      </c>
      <c r="J44" s="137" t="s">
        <v>355</v>
      </c>
      <c r="K44" s="137" t="s">
        <v>355</v>
      </c>
      <c r="L44" s="137" t="s">
        <v>355</v>
      </c>
      <c r="M44" s="137" t="s">
        <v>355</v>
      </c>
      <c r="N44" s="137" t="s">
        <v>355</v>
      </c>
      <c r="O44" s="137" t="s">
        <v>355</v>
      </c>
      <c r="P44" s="137" t="s">
        <v>355</v>
      </c>
      <c r="Q44" s="137" t="s">
        <v>355</v>
      </c>
      <c r="R44" s="137" t="s">
        <v>355</v>
      </c>
      <c r="S44" s="137" t="s">
        <v>355</v>
      </c>
      <c r="T44" s="137" t="s">
        <v>355</v>
      </c>
      <c r="U44" s="137" t="s">
        <v>355</v>
      </c>
      <c r="V44" s="137" t="s">
        <v>355</v>
      </c>
      <c r="W44" s="137" t="s">
        <v>355</v>
      </c>
      <c r="X44" s="137" t="s">
        <v>355</v>
      </c>
      <c r="Y44" s="137" t="s">
        <v>355</v>
      </c>
      <c r="Z44" s="137" t="s">
        <v>355</v>
      </c>
      <c r="AA44" s="137" t="s">
        <v>355</v>
      </c>
      <c r="AB44" s="137" t="s">
        <v>355</v>
      </c>
      <c r="AC44" s="137" t="s">
        <v>355</v>
      </c>
      <c r="AD44" s="137" t="s">
        <v>355</v>
      </c>
      <c r="AE44" s="137" t="s">
        <v>355</v>
      </c>
      <c r="AF44" s="137" t="s">
        <v>355</v>
      </c>
      <c r="AG44" s="137" t="s">
        <v>355</v>
      </c>
      <c r="AH44" s="137" t="s">
        <v>355</v>
      </c>
      <c r="AI44" s="137" t="s">
        <v>355</v>
      </c>
      <c r="AJ44" s="137" t="s">
        <v>355</v>
      </c>
      <c r="AK44" s="137" t="s">
        <v>355</v>
      </c>
      <c r="AL44" s="137" t="s">
        <v>355</v>
      </c>
      <c r="AM44" s="137" t="s">
        <v>355</v>
      </c>
      <c r="AN44" s="137" t="s">
        <v>355</v>
      </c>
      <c r="AO44" s="137" t="s">
        <v>355</v>
      </c>
      <c r="AP44" s="137" t="s">
        <v>355</v>
      </c>
      <c r="AQ44" s="137" t="s">
        <v>355</v>
      </c>
      <c r="AR44" s="137" t="s">
        <v>355</v>
      </c>
      <c r="AS44" s="137" t="s">
        <v>355</v>
      </c>
      <c r="AT44" s="137" t="s">
        <v>355</v>
      </c>
      <c r="AU44" s="137" t="s">
        <v>355</v>
      </c>
      <c r="AV44" s="137" t="s">
        <v>355</v>
      </c>
      <c r="AW44" s="137" t="s">
        <v>355</v>
      </c>
      <c r="AX44" s="137" t="s">
        <v>355</v>
      </c>
      <c r="AY44" s="137" t="s">
        <v>355</v>
      </c>
      <c r="AZ44" s="137" t="s">
        <v>355</v>
      </c>
      <c r="BA44" s="137" t="s">
        <v>355</v>
      </c>
      <c r="BB44" s="137" t="s">
        <v>355</v>
      </c>
      <c r="BC44" s="137" t="s">
        <v>355</v>
      </c>
      <c r="BD44" s="137" t="s">
        <v>355</v>
      </c>
      <c r="BE44" s="137" t="s">
        <v>355</v>
      </c>
      <c r="BF44" s="137" t="s">
        <v>355</v>
      </c>
      <c r="BG44" s="137" t="s">
        <v>355</v>
      </c>
      <c r="BH44" s="137" t="s">
        <v>355</v>
      </c>
      <c r="BI44" s="137" t="s">
        <v>355</v>
      </c>
      <c r="BJ44" s="137" t="s">
        <v>355</v>
      </c>
      <c r="BK44" s="137" t="s">
        <v>355</v>
      </c>
      <c r="BL44" s="137" t="s">
        <v>355</v>
      </c>
      <c r="BM44" s="137" t="s">
        <v>355</v>
      </c>
      <c r="BN44" s="137" t="s">
        <v>355</v>
      </c>
      <c r="BO44" s="137" t="s">
        <v>355</v>
      </c>
      <c r="BP44" s="137" t="s">
        <v>355</v>
      </c>
      <c r="BQ44" s="137" t="s">
        <v>355</v>
      </c>
    </row>
    <row r="45" spans="1:69" s="129" customFormat="1" x14ac:dyDescent="0.2">
      <c r="A45" s="139">
        <v>908</v>
      </c>
      <c r="B45" s="139" t="s">
        <v>211</v>
      </c>
      <c r="C45" s="135" t="s">
        <v>184</v>
      </c>
      <c r="D45" s="136">
        <v>2950</v>
      </c>
      <c r="E45" s="136">
        <v>2870</v>
      </c>
      <c r="F45" s="136">
        <v>5820</v>
      </c>
      <c r="G45" s="137">
        <v>0.91</v>
      </c>
      <c r="H45" s="137">
        <v>0.92</v>
      </c>
      <c r="I45" s="137">
        <v>0.91</v>
      </c>
      <c r="J45" s="137">
        <v>0.9</v>
      </c>
      <c r="K45" s="137">
        <v>0.91</v>
      </c>
      <c r="L45" s="137">
        <v>0.9</v>
      </c>
      <c r="M45" s="137">
        <v>0.61</v>
      </c>
      <c r="N45" s="137">
        <v>0.61</v>
      </c>
      <c r="O45" s="137">
        <v>0.61</v>
      </c>
      <c r="P45" s="137" t="s">
        <v>42</v>
      </c>
      <c r="Q45" s="137" t="s">
        <v>42</v>
      </c>
      <c r="R45" s="137" t="s">
        <v>41</v>
      </c>
      <c r="S45" s="137">
        <v>0.03</v>
      </c>
      <c r="T45" s="137">
        <v>0.02</v>
      </c>
      <c r="U45" s="137">
        <v>0.03</v>
      </c>
      <c r="V45" s="137">
        <v>0.26</v>
      </c>
      <c r="W45" s="137">
        <v>0.27</v>
      </c>
      <c r="X45" s="137">
        <v>0.26</v>
      </c>
      <c r="Y45" s="137" t="s">
        <v>42</v>
      </c>
      <c r="Z45" s="137" t="s">
        <v>42</v>
      </c>
      <c r="AA45" s="137" t="s">
        <v>41</v>
      </c>
      <c r="AB45" s="137">
        <v>0</v>
      </c>
      <c r="AC45" s="137" t="s">
        <v>42</v>
      </c>
      <c r="AD45" s="137" t="s">
        <v>42</v>
      </c>
      <c r="AE45" s="137">
        <v>0</v>
      </c>
      <c r="AF45" s="137">
        <v>0</v>
      </c>
      <c r="AG45" s="137">
        <v>0</v>
      </c>
      <c r="AH45" s="137" t="s">
        <v>42</v>
      </c>
      <c r="AI45" s="137" t="s">
        <v>42</v>
      </c>
      <c r="AJ45" s="137" t="s">
        <v>42</v>
      </c>
      <c r="AK45" s="137">
        <v>7.0000000000000007E-2</v>
      </c>
      <c r="AL45" s="137">
        <v>0.03</v>
      </c>
      <c r="AM45" s="137">
        <v>0.05</v>
      </c>
      <c r="AN45" s="137" t="s">
        <v>42</v>
      </c>
      <c r="AO45" s="137">
        <v>0</v>
      </c>
      <c r="AP45" s="137" t="s">
        <v>42</v>
      </c>
      <c r="AQ45" s="137" t="s">
        <v>41</v>
      </c>
      <c r="AR45" s="137" t="s">
        <v>41</v>
      </c>
      <c r="AS45" s="137" t="s">
        <v>41</v>
      </c>
      <c r="AT45" s="137" t="s">
        <v>41</v>
      </c>
      <c r="AU45" s="137" t="s">
        <v>41</v>
      </c>
      <c r="AV45" s="137" t="s">
        <v>41</v>
      </c>
      <c r="AW45" s="137" t="s">
        <v>41</v>
      </c>
      <c r="AX45" s="137" t="s">
        <v>42</v>
      </c>
      <c r="AY45" s="137" t="s">
        <v>41</v>
      </c>
      <c r="AZ45" s="137" t="s">
        <v>41</v>
      </c>
      <c r="BA45" s="137" t="s">
        <v>42</v>
      </c>
      <c r="BB45" s="137" t="s">
        <v>41</v>
      </c>
      <c r="BC45" s="137">
        <v>0</v>
      </c>
      <c r="BD45" s="137" t="s">
        <v>42</v>
      </c>
      <c r="BE45" s="137" t="s">
        <v>42</v>
      </c>
      <c r="BF45" s="137">
        <v>0.01</v>
      </c>
      <c r="BG45" s="137" t="s">
        <v>41</v>
      </c>
      <c r="BH45" s="137" t="s">
        <v>41</v>
      </c>
      <c r="BI45" s="137">
        <v>7.0000000000000007E-2</v>
      </c>
      <c r="BJ45" s="137">
        <v>0.06</v>
      </c>
      <c r="BK45" s="137">
        <v>7.0000000000000007E-2</v>
      </c>
      <c r="BL45" s="137">
        <v>0.01</v>
      </c>
      <c r="BM45" s="137">
        <v>0.01</v>
      </c>
      <c r="BN45" s="137">
        <v>0.01</v>
      </c>
      <c r="BO45" s="137">
        <v>0.01</v>
      </c>
      <c r="BP45" s="137">
        <v>0.01</v>
      </c>
      <c r="BQ45" s="137">
        <v>0.01</v>
      </c>
    </row>
    <row r="46" spans="1:69" s="129" customFormat="1" x14ac:dyDescent="0.2">
      <c r="A46" s="139">
        <v>331</v>
      </c>
      <c r="B46" s="139" t="s">
        <v>212</v>
      </c>
      <c r="C46" s="135" t="s">
        <v>174</v>
      </c>
      <c r="D46" s="136">
        <v>1750</v>
      </c>
      <c r="E46" s="136">
        <v>1750</v>
      </c>
      <c r="F46" s="136">
        <v>3500</v>
      </c>
      <c r="G46" s="137">
        <v>0.92</v>
      </c>
      <c r="H46" s="137">
        <v>0.9</v>
      </c>
      <c r="I46" s="137">
        <v>0.91</v>
      </c>
      <c r="J46" s="137">
        <v>0.9</v>
      </c>
      <c r="K46" s="137">
        <v>0.88</v>
      </c>
      <c r="L46" s="137">
        <v>0.89</v>
      </c>
      <c r="M46" s="137">
        <v>0.34</v>
      </c>
      <c r="N46" s="137">
        <v>0.28999999999999998</v>
      </c>
      <c r="O46" s="137">
        <v>0.32</v>
      </c>
      <c r="P46" s="137" t="s">
        <v>42</v>
      </c>
      <c r="Q46" s="137" t="s">
        <v>42</v>
      </c>
      <c r="R46" s="137" t="s">
        <v>41</v>
      </c>
      <c r="S46" s="137">
        <v>0.04</v>
      </c>
      <c r="T46" s="137">
        <v>0.04</v>
      </c>
      <c r="U46" s="137">
        <v>0.04</v>
      </c>
      <c r="V46" s="137">
        <v>0.52</v>
      </c>
      <c r="W46" s="137">
        <v>0.53</v>
      </c>
      <c r="X46" s="137">
        <v>0.52</v>
      </c>
      <c r="Y46" s="137" t="s">
        <v>41</v>
      </c>
      <c r="Z46" s="137">
        <v>0.01</v>
      </c>
      <c r="AA46" s="137">
        <v>0.01</v>
      </c>
      <c r="AB46" s="137" t="s">
        <v>42</v>
      </c>
      <c r="AC46" s="137" t="s">
        <v>42</v>
      </c>
      <c r="AD46" s="137" t="s">
        <v>41</v>
      </c>
      <c r="AE46" s="137">
        <v>0</v>
      </c>
      <c r="AF46" s="137">
        <v>0</v>
      </c>
      <c r="AG46" s="137">
        <v>0</v>
      </c>
      <c r="AH46" s="137" t="s">
        <v>42</v>
      </c>
      <c r="AI46" s="137" t="s">
        <v>42</v>
      </c>
      <c r="AJ46" s="137" t="s">
        <v>42</v>
      </c>
      <c r="AK46" s="137">
        <v>0.06</v>
      </c>
      <c r="AL46" s="137">
        <v>0.04</v>
      </c>
      <c r="AM46" s="137">
        <v>0.05</v>
      </c>
      <c r="AN46" s="137">
        <v>0</v>
      </c>
      <c r="AO46" s="137">
        <v>0</v>
      </c>
      <c r="AP46" s="137">
        <v>0</v>
      </c>
      <c r="AQ46" s="137">
        <v>0</v>
      </c>
      <c r="AR46" s="137" t="s">
        <v>42</v>
      </c>
      <c r="AS46" s="137" t="s">
        <v>42</v>
      </c>
      <c r="AT46" s="137">
        <v>0.01</v>
      </c>
      <c r="AU46" s="137">
        <v>0.01</v>
      </c>
      <c r="AV46" s="137">
        <v>0.01</v>
      </c>
      <c r="AW46" s="137">
        <v>0.01</v>
      </c>
      <c r="AX46" s="137" t="s">
        <v>42</v>
      </c>
      <c r="AY46" s="137" t="s">
        <v>41</v>
      </c>
      <c r="AZ46" s="137" t="s">
        <v>42</v>
      </c>
      <c r="BA46" s="137" t="s">
        <v>42</v>
      </c>
      <c r="BB46" s="137" t="s">
        <v>41</v>
      </c>
      <c r="BC46" s="137" t="s">
        <v>41</v>
      </c>
      <c r="BD46" s="137" t="s">
        <v>42</v>
      </c>
      <c r="BE46" s="137" t="s">
        <v>41</v>
      </c>
      <c r="BF46" s="137">
        <v>0.01</v>
      </c>
      <c r="BG46" s="137">
        <v>0.01</v>
      </c>
      <c r="BH46" s="137">
        <v>0.01</v>
      </c>
      <c r="BI46" s="137">
        <v>0.05</v>
      </c>
      <c r="BJ46" s="137">
        <v>0.05</v>
      </c>
      <c r="BK46" s="137">
        <v>0.05</v>
      </c>
      <c r="BL46" s="137">
        <v>0.01</v>
      </c>
      <c r="BM46" s="137">
        <v>0.02</v>
      </c>
      <c r="BN46" s="137">
        <v>0.02</v>
      </c>
      <c r="BO46" s="137">
        <v>0.02</v>
      </c>
      <c r="BP46" s="137">
        <v>0.02</v>
      </c>
      <c r="BQ46" s="137">
        <v>0.02</v>
      </c>
    </row>
    <row r="47" spans="1:69" s="129" customFormat="1" x14ac:dyDescent="0.2">
      <c r="A47" s="139">
        <v>306</v>
      </c>
      <c r="B47" s="139" t="s">
        <v>213</v>
      </c>
      <c r="C47" s="135" t="s">
        <v>180</v>
      </c>
      <c r="D47" s="136">
        <v>1760</v>
      </c>
      <c r="E47" s="136">
        <v>1920</v>
      </c>
      <c r="F47" s="136">
        <v>3680</v>
      </c>
      <c r="G47" s="137">
        <v>0.91</v>
      </c>
      <c r="H47" s="137">
        <v>0.93</v>
      </c>
      <c r="I47" s="137">
        <v>0.92</v>
      </c>
      <c r="J47" s="137">
        <v>0.9</v>
      </c>
      <c r="K47" s="137">
        <v>0.93</v>
      </c>
      <c r="L47" s="137">
        <v>0.92</v>
      </c>
      <c r="M47" s="137">
        <v>0.27</v>
      </c>
      <c r="N47" s="137">
        <v>0.19</v>
      </c>
      <c r="O47" s="137">
        <v>0.23</v>
      </c>
      <c r="P47" s="137" t="s">
        <v>41</v>
      </c>
      <c r="Q47" s="137">
        <v>0.01</v>
      </c>
      <c r="R47" s="137" t="s">
        <v>41</v>
      </c>
      <c r="S47" s="137">
        <v>0.02</v>
      </c>
      <c r="T47" s="137">
        <v>0.01</v>
      </c>
      <c r="U47" s="137">
        <v>0.02</v>
      </c>
      <c r="V47" s="137">
        <v>0.47</v>
      </c>
      <c r="W47" s="137">
        <v>0.54</v>
      </c>
      <c r="X47" s="137">
        <v>0.51</v>
      </c>
      <c r="Y47" s="137">
        <v>0.14000000000000001</v>
      </c>
      <c r="Z47" s="137">
        <v>0.17</v>
      </c>
      <c r="AA47" s="137">
        <v>0.15</v>
      </c>
      <c r="AB47" s="137">
        <v>0</v>
      </c>
      <c r="AC47" s="137">
        <v>0</v>
      </c>
      <c r="AD47" s="137">
        <v>0</v>
      </c>
      <c r="AE47" s="137" t="s">
        <v>42</v>
      </c>
      <c r="AF47" s="137" t="s">
        <v>42</v>
      </c>
      <c r="AG47" s="137" t="s">
        <v>41</v>
      </c>
      <c r="AH47" s="137" t="s">
        <v>42</v>
      </c>
      <c r="AI47" s="137" t="s">
        <v>42</v>
      </c>
      <c r="AJ47" s="137" t="s">
        <v>42</v>
      </c>
      <c r="AK47" s="137">
        <v>0.03</v>
      </c>
      <c r="AL47" s="137">
        <v>0.02</v>
      </c>
      <c r="AM47" s="137">
        <v>0.02</v>
      </c>
      <c r="AN47" s="137" t="s">
        <v>42</v>
      </c>
      <c r="AO47" s="137">
        <v>0</v>
      </c>
      <c r="AP47" s="137" t="s">
        <v>42</v>
      </c>
      <c r="AQ47" s="137">
        <v>0</v>
      </c>
      <c r="AR47" s="137" t="s">
        <v>42</v>
      </c>
      <c r="AS47" s="137" t="s">
        <v>42</v>
      </c>
      <c r="AT47" s="137" t="s">
        <v>41</v>
      </c>
      <c r="AU47" s="137" t="s">
        <v>42</v>
      </c>
      <c r="AV47" s="137" t="s">
        <v>41</v>
      </c>
      <c r="AW47" s="137" t="s">
        <v>42</v>
      </c>
      <c r="AX47" s="137" t="s">
        <v>42</v>
      </c>
      <c r="AY47" s="137" t="s">
        <v>41</v>
      </c>
      <c r="AZ47" s="137" t="s">
        <v>42</v>
      </c>
      <c r="BA47" s="137" t="s">
        <v>42</v>
      </c>
      <c r="BB47" s="137" t="s">
        <v>42</v>
      </c>
      <c r="BC47" s="137" t="s">
        <v>42</v>
      </c>
      <c r="BD47" s="137">
        <v>0</v>
      </c>
      <c r="BE47" s="137" t="s">
        <v>42</v>
      </c>
      <c r="BF47" s="137" t="s">
        <v>42</v>
      </c>
      <c r="BG47" s="137" t="s">
        <v>41</v>
      </c>
      <c r="BH47" s="137" t="s">
        <v>41</v>
      </c>
      <c r="BI47" s="137">
        <v>0.05</v>
      </c>
      <c r="BJ47" s="137">
        <v>0.04</v>
      </c>
      <c r="BK47" s="137">
        <v>0.05</v>
      </c>
      <c r="BL47" s="137">
        <v>0.01</v>
      </c>
      <c r="BM47" s="137">
        <v>0.01</v>
      </c>
      <c r="BN47" s="137">
        <v>0.01</v>
      </c>
      <c r="BO47" s="137">
        <v>0.03</v>
      </c>
      <c r="BP47" s="137">
        <v>0.02</v>
      </c>
      <c r="BQ47" s="137">
        <v>0.02</v>
      </c>
    </row>
    <row r="48" spans="1:69" s="129" customFormat="1" x14ac:dyDescent="0.2">
      <c r="A48" s="139">
        <v>909</v>
      </c>
      <c r="B48" s="139" t="s">
        <v>214</v>
      </c>
      <c r="C48" s="135" t="s">
        <v>168</v>
      </c>
      <c r="D48" s="136">
        <v>2890</v>
      </c>
      <c r="E48" s="136">
        <v>2790</v>
      </c>
      <c r="F48" s="136">
        <v>5680</v>
      </c>
      <c r="G48" s="137">
        <v>0.92</v>
      </c>
      <c r="H48" s="137">
        <v>0.92</v>
      </c>
      <c r="I48" s="137">
        <v>0.92</v>
      </c>
      <c r="J48" s="137">
        <v>0.89</v>
      </c>
      <c r="K48" s="137">
        <v>0.91</v>
      </c>
      <c r="L48" s="137">
        <v>0.9</v>
      </c>
      <c r="M48" s="137">
        <v>0.39</v>
      </c>
      <c r="N48" s="137">
        <v>0.31</v>
      </c>
      <c r="O48" s="137">
        <v>0.35</v>
      </c>
      <c r="P48" s="137" t="s">
        <v>42</v>
      </c>
      <c r="Q48" s="137" t="s">
        <v>42</v>
      </c>
      <c r="R48" s="137" t="s">
        <v>42</v>
      </c>
      <c r="S48" s="137">
        <v>0.09</v>
      </c>
      <c r="T48" s="137">
        <v>0.05</v>
      </c>
      <c r="U48" s="137">
        <v>7.0000000000000007E-2</v>
      </c>
      <c r="V48" s="137">
        <v>0.36</v>
      </c>
      <c r="W48" s="137">
        <v>0.47</v>
      </c>
      <c r="X48" s="137">
        <v>0.42</v>
      </c>
      <c r="Y48" s="137">
        <v>0.04</v>
      </c>
      <c r="Z48" s="137">
        <v>0.06</v>
      </c>
      <c r="AA48" s="137">
        <v>0.05</v>
      </c>
      <c r="AB48" s="137">
        <v>0</v>
      </c>
      <c r="AC48" s="137">
        <v>0</v>
      </c>
      <c r="AD48" s="137">
        <v>0</v>
      </c>
      <c r="AE48" s="137" t="s">
        <v>42</v>
      </c>
      <c r="AF48" s="137">
        <v>0</v>
      </c>
      <c r="AG48" s="137" t="s">
        <v>42</v>
      </c>
      <c r="AH48" s="137" t="s">
        <v>42</v>
      </c>
      <c r="AI48" s="137" t="s">
        <v>42</v>
      </c>
      <c r="AJ48" s="137" t="s">
        <v>41</v>
      </c>
      <c r="AK48" s="137">
        <v>0.13</v>
      </c>
      <c r="AL48" s="137">
        <v>0.09</v>
      </c>
      <c r="AM48" s="137">
        <v>0.11</v>
      </c>
      <c r="AN48" s="137">
        <v>0</v>
      </c>
      <c r="AO48" s="137">
        <v>0</v>
      </c>
      <c r="AP48" s="137">
        <v>0</v>
      </c>
      <c r="AQ48" s="137" t="s">
        <v>41</v>
      </c>
      <c r="AR48" s="137">
        <v>0.01</v>
      </c>
      <c r="AS48" s="137" t="s">
        <v>41</v>
      </c>
      <c r="AT48" s="137">
        <v>0.02</v>
      </c>
      <c r="AU48" s="137">
        <v>0.01</v>
      </c>
      <c r="AV48" s="137">
        <v>0.01</v>
      </c>
      <c r="AW48" s="137">
        <v>0.02</v>
      </c>
      <c r="AX48" s="137">
        <v>0.01</v>
      </c>
      <c r="AY48" s="137">
        <v>0.01</v>
      </c>
      <c r="AZ48" s="137" t="s">
        <v>41</v>
      </c>
      <c r="BA48" s="137" t="s">
        <v>42</v>
      </c>
      <c r="BB48" s="137" t="s">
        <v>41</v>
      </c>
      <c r="BC48" s="137" t="s">
        <v>42</v>
      </c>
      <c r="BD48" s="137" t="s">
        <v>42</v>
      </c>
      <c r="BE48" s="137" t="s">
        <v>42</v>
      </c>
      <c r="BF48" s="137">
        <v>0.01</v>
      </c>
      <c r="BG48" s="137">
        <v>0.01</v>
      </c>
      <c r="BH48" s="137">
        <v>0.01</v>
      </c>
      <c r="BI48" s="137">
        <v>0.05</v>
      </c>
      <c r="BJ48" s="137">
        <v>0.05</v>
      </c>
      <c r="BK48" s="137">
        <v>0.05</v>
      </c>
      <c r="BL48" s="137">
        <v>0.02</v>
      </c>
      <c r="BM48" s="137">
        <v>0.02</v>
      </c>
      <c r="BN48" s="137">
        <v>0.02</v>
      </c>
      <c r="BO48" s="137">
        <v>0.01</v>
      </c>
      <c r="BP48" s="137">
        <v>0.01</v>
      </c>
      <c r="BQ48" s="137">
        <v>0.01</v>
      </c>
    </row>
    <row r="49" spans="1:69" s="129" customFormat="1" x14ac:dyDescent="0.2">
      <c r="A49" s="139">
        <v>841</v>
      </c>
      <c r="B49" s="139" t="s">
        <v>215</v>
      </c>
      <c r="C49" s="135" t="s">
        <v>166</v>
      </c>
      <c r="D49" s="136">
        <v>580</v>
      </c>
      <c r="E49" s="136">
        <v>550</v>
      </c>
      <c r="F49" s="136">
        <v>1130</v>
      </c>
      <c r="G49" s="137">
        <v>0.88</v>
      </c>
      <c r="H49" s="137">
        <v>0.92</v>
      </c>
      <c r="I49" s="137">
        <v>0.9</v>
      </c>
      <c r="J49" s="137">
        <v>0.85</v>
      </c>
      <c r="K49" s="137">
        <v>0.91</v>
      </c>
      <c r="L49" s="137">
        <v>0.88</v>
      </c>
      <c r="M49" s="137">
        <v>0.45</v>
      </c>
      <c r="N49" s="137">
        <v>0.36</v>
      </c>
      <c r="O49" s="137">
        <v>0.4</v>
      </c>
      <c r="P49" s="137">
        <v>0</v>
      </c>
      <c r="Q49" s="137" t="s">
        <v>42</v>
      </c>
      <c r="R49" s="137" t="s">
        <v>42</v>
      </c>
      <c r="S49" s="137">
        <v>0.06</v>
      </c>
      <c r="T49" s="137">
        <v>0.05</v>
      </c>
      <c r="U49" s="137">
        <v>0.06</v>
      </c>
      <c r="V49" s="137">
        <v>7.0000000000000007E-2</v>
      </c>
      <c r="W49" s="137">
        <v>0.12</v>
      </c>
      <c r="X49" s="137">
        <v>0.1</v>
      </c>
      <c r="Y49" s="137">
        <v>0.27</v>
      </c>
      <c r="Z49" s="137">
        <v>0.37</v>
      </c>
      <c r="AA49" s="137">
        <v>0.32</v>
      </c>
      <c r="AB49" s="137">
        <v>0</v>
      </c>
      <c r="AC49" s="137">
        <v>0</v>
      </c>
      <c r="AD49" s="137">
        <v>0</v>
      </c>
      <c r="AE49" s="137">
        <v>0</v>
      </c>
      <c r="AF49" s="137">
        <v>0</v>
      </c>
      <c r="AG49" s="137">
        <v>0</v>
      </c>
      <c r="AH49" s="137">
        <v>0</v>
      </c>
      <c r="AI49" s="137">
        <v>0</v>
      </c>
      <c r="AJ49" s="137">
        <v>0</v>
      </c>
      <c r="AK49" s="137">
        <v>7.0000000000000007E-2</v>
      </c>
      <c r="AL49" s="137">
        <v>7.0000000000000007E-2</v>
      </c>
      <c r="AM49" s="137">
        <v>7.0000000000000007E-2</v>
      </c>
      <c r="AN49" s="137">
        <v>0</v>
      </c>
      <c r="AO49" s="137">
        <v>0</v>
      </c>
      <c r="AP49" s="137">
        <v>0</v>
      </c>
      <c r="AQ49" s="137">
        <v>0</v>
      </c>
      <c r="AR49" s="137" t="s">
        <v>42</v>
      </c>
      <c r="AS49" s="137" t="s">
        <v>42</v>
      </c>
      <c r="AT49" s="137">
        <v>0.01</v>
      </c>
      <c r="AU49" s="137" t="s">
        <v>42</v>
      </c>
      <c r="AV49" s="137">
        <v>0.01</v>
      </c>
      <c r="AW49" s="137" t="s">
        <v>42</v>
      </c>
      <c r="AX49" s="137" t="s">
        <v>42</v>
      </c>
      <c r="AY49" s="137">
        <v>0.01</v>
      </c>
      <c r="AZ49" s="137">
        <v>0</v>
      </c>
      <c r="BA49" s="137">
        <v>0</v>
      </c>
      <c r="BB49" s="137">
        <v>0</v>
      </c>
      <c r="BC49" s="137" t="s">
        <v>42</v>
      </c>
      <c r="BD49" s="137" t="s">
        <v>42</v>
      </c>
      <c r="BE49" s="137" t="s">
        <v>42</v>
      </c>
      <c r="BF49" s="137">
        <v>0.02</v>
      </c>
      <c r="BG49" s="137" t="s">
        <v>42</v>
      </c>
      <c r="BH49" s="137">
        <v>0.01</v>
      </c>
      <c r="BI49" s="137">
        <v>7.0000000000000007E-2</v>
      </c>
      <c r="BJ49" s="137">
        <v>0.04</v>
      </c>
      <c r="BK49" s="137">
        <v>0.06</v>
      </c>
      <c r="BL49" s="137">
        <v>0.04</v>
      </c>
      <c r="BM49" s="137">
        <v>0.03</v>
      </c>
      <c r="BN49" s="137">
        <v>0.04</v>
      </c>
      <c r="BO49" s="137" t="s">
        <v>42</v>
      </c>
      <c r="BP49" s="137">
        <v>0.01</v>
      </c>
      <c r="BQ49" s="137">
        <v>0.01</v>
      </c>
    </row>
    <row r="50" spans="1:69" s="129" customFormat="1" x14ac:dyDescent="0.2">
      <c r="A50" s="139">
        <v>831</v>
      </c>
      <c r="B50" s="139" t="s">
        <v>216</v>
      </c>
      <c r="C50" s="135" t="s">
        <v>172</v>
      </c>
      <c r="D50" s="136">
        <v>1420</v>
      </c>
      <c r="E50" s="136">
        <v>1460</v>
      </c>
      <c r="F50" s="136">
        <v>2870</v>
      </c>
      <c r="G50" s="137">
        <v>0.89</v>
      </c>
      <c r="H50" s="137">
        <v>0.91</v>
      </c>
      <c r="I50" s="137">
        <v>0.9</v>
      </c>
      <c r="J50" s="137">
        <v>0.87</v>
      </c>
      <c r="K50" s="137">
        <v>0.89</v>
      </c>
      <c r="L50" s="137">
        <v>0.88</v>
      </c>
      <c r="M50" s="137">
        <v>0.45</v>
      </c>
      <c r="N50" s="137">
        <v>0.37</v>
      </c>
      <c r="O50" s="137">
        <v>0.41</v>
      </c>
      <c r="P50" s="137" t="s">
        <v>42</v>
      </c>
      <c r="Q50" s="137" t="s">
        <v>42</v>
      </c>
      <c r="R50" s="137" t="s">
        <v>41</v>
      </c>
      <c r="S50" s="137">
        <v>0.06</v>
      </c>
      <c r="T50" s="137">
        <v>0.06</v>
      </c>
      <c r="U50" s="137">
        <v>0.06</v>
      </c>
      <c r="V50" s="137">
        <v>0.32</v>
      </c>
      <c r="W50" s="137">
        <v>0.41</v>
      </c>
      <c r="X50" s="137">
        <v>0.37</v>
      </c>
      <c r="Y50" s="137">
        <v>0.03</v>
      </c>
      <c r="Z50" s="137">
        <v>0.04</v>
      </c>
      <c r="AA50" s="137">
        <v>0.03</v>
      </c>
      <c r="AB50" s="137">
        <v>0</v>
      </c>
      <c r="AC50" s="137">
        <v>0</v>
      </c>
      <c r="AD50" s="137">
        <v>0</v>
      </c>
      <c r="AE50" s="137">
        <v>0</v>
      </c>
      <c r="AF50" s="137">
        <v>0</v>
      </c>
      <c r="AG50" s="137">
        <v>0</v>
      </c>
      <c r="AH50" s="137">
        <v>0</v>
      </c>
      <c r="AI50" s="137">
        <v>0</v>
      </c>
      <c r="AJ50" s="137">
        <v>0</v>
      </c>
      <c r="AK50" s="137">
        <v>0.08</v>
      </c>
      <c r="AL50" s="137">
        <v>0.08</v>
      </c>
      <c r="AM50" s="137">
        <v>0.08</v>
      </c>
      <c r="AN50" s="137">
        <v>0</v>
      </c>
      <c r="AO50" s="137">
        <v>0</v>
      </c>
      <c r="AP50" s="137">
        <v>0</v>
      </c>
      <c r="AQ50" s="137" t="s">
        <v>42</v>
      </c>
      <c r="AR50" s="137" t="s">
        <v>42</v>
      </c>
      <c r="AS50" s="137" t="s">
        <v>41</v>
      </c>
      <c r="AT50" s="137">
        <v>0.01</v>
      </c>
      <c r="AU50" s="137">
        <v>0.01</v>
      </c>
      <c r="AV50" s="137">
        <v>0.01</v>
      </c>
      <c r="AW50" s="137">
        <v>0.01</v>
      </c>
      <c r="AX50" s="137" t="s">
        <v>42</v>
      </c>
      <c r="AY50" s="137">
        <v>0.01</v>
      </c>
      <c r="AZ50" s="137" t="s">
        <v>42</v>
      </c>
      <c r="BA50" s="137" t="s">
        <v>42</v>
      </c>
      <c r="BB50" s="137" t="s">
        <v>42</v>
      </c>
      <c r="BC50" s="137" t="s">
        <v>42</v>
      </c>
      <c r="BD50" s="137" t="s">
        <v>42</v>
      </c>
      <c r="BE50" s="137" t="s">
        <v>42</v>
      </c>
      <c r="BF50" s="137">
        <v>0.01</v>
      </c>
      <c r="BG50" s="137">
        <v>0.02</v>
      </c>
      <c r="BH50" s="137">
        <v>0.02</v>
      </c>
      <c r="BI50" s="137">
        <v>0.08</v>
      </c>
      <c r="BJ50" s="137">
        <v>7.0000000000000007E-2</v>
      </c>
      <c r="BK50" s="137">
        <v>7.0000000000000007E-2</v>
      </c>
      <c r="BL50" s="137">
        <v>0.02</v>
      </c>
      <c r="BM50" s="137">
        <v>0.01</v>
      </c>
      <c r="BN50" s="137">
        <v>0.02</v>
      </c>
      <c r="BO50" s="137">
        <v>0.01</v>
      </c>
      <c r="BP50" s="137">
        <v>0.01</v>
      </c>
      <c r="BQ50" s="137">
        <v>0.01</v>
      </c>
    </row>
    <row r="51" spans="1:69" s="129" customFormat="1" x14ac:dyDescent="0.2">
      <c r="A51" s="139">
        <v>830</v>
      </c>
      <c r="B51" s="139" t="s">
        <v>217</v>
      </c>
      <c r="C51" s="135" t="s">
        <v>172</v>
      </c>
      <c r="D51" s="136">
        <v>4160</v>
      </c>
      <c r="E51" s="136">
        <v>4150</v>
      </c>
      <c r="F51" s="136">
        <v>8310</v>
      </c>
      <c r="G51" s="137">
        <v>0.91</v>
      </c>
      <c r="H51" s="137">
        <v>0.92</v>
      </c>
      <c r="I51" s="137">
        <v>0.92</v>
      </c>
      <c r="J51" s="137">
        <v>0.88</v>
      </c>
      <c r="K51" s="137">
        <v>0.9</v>
      </c>
      <c r="L51" s="137">
        <v>0.89</v>
      </c>
      <c r="M51" s="137">
        <v>0.38</v>
      </c>
      <c r="N51" s="137">
        <v>0.34</v>
      </c>
      <c r="O51" s="137">
        <v>0.36</v>
      </c>
      <c r="P51" s="137" t="s">
        <v>42</v>
      </c>
      <c r="Q51" s="137" t="s">
        <v>42</v>
      </c>
      <c r="R51" s="137" t="s">
        <v>41</v>
      </c>
      <c r="S51" s="137">
        <v>0.09</v>
      </c>
      <c r="T51" s="137">
        <v>0.06</v>
      </c>
      <c r="U51" s="137">
        <v>0.08</v>
      </c>
      <c r="V51" s="137">
        <v>0.36</v>
      </c>
      <c r="W51" s="137">
        <v>0.43</v>
      </c>
      <c r="X51" s="137">
        <v>0.39</v>
      </c>
      <c r="Y51" s="137">
        <v>0.05</v>
      </c>
      <c r="Z51" s="137">
        <v>0.06</v>
      </c>
      <c r="AA51" s="137">
        <v>0.05</v>
      </c>
      <c r="AB51" s="137" t="s">
        <v>42</v>
      </c>
      <c r="AC51" s="137">
        <v>0</v>
      </c>
      <c r="AD51" s="137" t="s">
        <v>42</v>
      </c>
      <c r="AE51" s="137">
        <v>0</v>
      </c>
      <c r="AF51" s="137">
        <v>0</v>
      </c>
      <c r="AG51" s="137">
        <v>0</v>
      </c>
      <c r="AH51" s="137" t="s">
        <v>41</v>
      </c>
      <c r="AI51" s="137" t="s">
        <v>42</v>
      </c>
      <c r="AJ51" s="137" t="s">
        <v>41</v>
      </c>
      <c r="AK51" s="137">
        <v>0.11</v>
      </c>
      <c r="AL51" s="137">
        <v>0.06</v>
      </c>
      <c r="AM51" s="137">
        <v>0.08</v>
      </c>
      <c r="AN51" s="137" t="s">
        <v>42</v>
      </c>
      <c r="AO51" s="137">
        <v>0</v>
      </c>
      <c r="AP51" s="137" t="s">
        <v>42</v>
      </c>
      <c r="AQ51" s="137" t="s">
        <v>41</v>
      </c>
      <c r="AR51" s="137">
        <v>0.01</v>
      </c>
      <c r="AS51" s="137" t="s">
        <v>41</v>
      </c>
      <c r="AT51" s="137">
        <v>0.02</v>
      </c>
      <c r="AU51" s="137">
        <v>0.01</v>
      </c>
      <c r="AV51" s="137">
        <v>0.02</v>
      </c>
      <c r="AW51" s="137">
        <v>0.01</v>
      </c>
      <c r="AX51" s="137" t="s">
        <v>41</v>
      </c>
      <c r="AY51" s="137">
        <v>0.01</v>
      </c>
      <c r="AZ51" s="137" t="s">
        <v>41</v>
      </c>
      <c r="BA51" s="137" t="s">
        <v>41</v>
      </c>
      <c r="BB51" s="137" t="s">
        <v>41</v>
      </c>
      <c r="BC51" s="137" t="s">
        <v>41</v>
      </c>
      <c r="BD51" s="137" t="s">
        <v>41</v>
      </c>
      <c r="BE51" s="137" t="s">
        <v>41</v>
      </c>
      <c r="BF51" s="137">
        <v>0.01</v>
      </c>
      <c r="BG51" s="137">
        <v>0.01</v>
      </c>
      <c r="BH51" s="137">
        <v>0.01</v>
      </c>
      <c r="BI51" s="137">
        <v>0.06</v>
      </c>
      <c r="BJ51" s="137">
        <v>0.05</v>
      </c>
      <c r="BK51" s="137">
        <v>0.06</v>
      </c>
      <c r="BL51" s="137">
        <v>0.02</v>
      </c>
      <c r="BM51" s="137">
        <v>0.02</v>
      </c>
      <c r="BN51" s="137">
        <v>0.02</v>
      </c>
      <c r="BO51" s="137">
        <v>0.01</v>
      </c>
      <c r="BP51" s="137">
        <v>0.01</v>
      </c>
      <c r="BQ51" s="137">
        <v>0.01</v>
      </c>
    </row>
    <row r="52" spans="1:69" s="129" customFormat="1" x14ac:dyDescent="0.2">
      <c r="A52" s="139">
        <v>878</v>
      </c>
      <c r="B52" s="139" t="s">
        <v>218</v>
      </c>
      <c r="C52" s="135" t="s">
        <v>184</v>
      </c>
      <c r="D52" s="136">
        <v>3970</v>
      </c>
      <c r="E52" s="136">
        <v>3630</v>
      </c>
      <c r="F52" s="136">
        <v>7600</v>
      </c>
      <c r="G52" s="137">
        <v>0.93</v>
      </c>
      <c r="H52" s="137">
        <v>0.93</v>
      </c>
      <c r="I52" s="137">
        <v>0.93</v>
      </c>
      <c r="J52" s="137">
        <v>0.91</v>
      </c>
      <c r="K52" s="137">
        <v>0.91</v>
      </c>
      <c r="L52" s="137">
        <v>0.91</v>
      </c>
      <c r="M52" s="137">
        <v>0.56999999999999995</v>
      </c>
      <c r="N52" s="137">
        <v>0.51</v>
      </c>
      <c r="O52" s="137">
        <v>0.54</v>
      </c>
      <c r="P52" s="137" t="s">
        <v>41</v>
      </c>
      <c r="Q52" s="137" t="s">
        <v>41</v>
      </c>
      <c r="R52" s="137" t="s">
        <v>41</v>
      </c>
      <c r="S52" s="137">
        <v>0.03</v>
      </c>
      <c r="T52" s="137">
        <v>0.02</v>
      </c>
      <c r="U52" s="137">
        <v>0.03</v>
      </c>
      <c r="V52" s="137">
        <v>0.3</v>
      </c>
      <c r="W52" s="137">
        <v>0.36</v>
      </c>
      <c r="X52" s="137">
        <v>0.33</v>
      </c>
      <c r="Y52" s="137">
        <v>0.01</v>
      </c>
      <c r="Z52" s="137">
        <v>0.02</v>
      </c>
      <c r="AA52" s="137">
        <v>0.01</v>
      </c>
      <c r="AB52" s="137">
        <v>0</v>
      </c>
      <c r="AC52" s="137">
        <v>0</v>
      </c>
      <c r="AD52" s="137">
        <v>0</v>
      </c>
      <c r="AE52" s="137" t="s">
        <v>42</v>
      </c>
      <c r="AF52" s="137" t="s">
        <v>42</v>
      </c>
      <c r="AG52" s="137" t="s">
        <v>42</v>
      </c>
      <c r="AH52" s="137">
        <v>0</v>
      </c>
      <c r="AI52" s="137" t="s">
        <v>42</v>
      </c>
      <c r="AJ52" s="137" t="s">
        <v>42</v>
      </c>
      <c r="AK52" s="137">
        <v>7.0000000000000007E-2</v>
      </c>
      <c r="AL52" s="137">
        <v>0.05</v>
      </c>
      <c r="AM52" s="137">
        <v>0.06</v>
      </c>
      <c r="AN52" s="137" t="s">
        <v>42</v>
      </c>
      <c r="AO52" s="137">
        <v>0</v>
      </c>
      <c r="AP52" s="137" t="s">
        <v>42</v>
      </c>
      <c r="AQ52" s="137" t="s">
        <v>41</v>
      </c>
      <c r="AR52" s="137" t="s">
        <v>41</v>
      </c>
      <c r="AS52" s="137" t="s">
        <v>41</v>
      </c>
      <c r="AT52" s="137">
        <v>0.01</v>
      </c>
      <c r="AU52" s="137">
        <v>0.01</v>
      </c>
      <c r="AV52" s="137">
        <v>0.01</v>
      </c>
      <c r="AW52" s="137">
        <v>0.01</v>
      </c>
      <c r="AX52" s="137" t="s">
        <v>41</v>
      </c>
      <c r="AY52" s="137">
        <v>0.01</v>
      </c>
      <c r="AZ52" s="137">
        <v>0.01</v>
      </c>
      <c r="BA52" s="137" t="s">
        <v>41</v>
      </c>
      <c r="BB52" s="137" t="s">
        <v>41</v>
      </c>
      <c r="BC52" s="137">
        <v>0</v>
      </c>
      <c r="BD52" s="137">
        <v>0</v>
      </c>
      <c r="BE52" s="137">
        <v>0</v>
      </c>
      <c r="BF52" s="137" t="s">
        <v>41</v>
      </c>
      <c r="BG52" s="137">
        <v>0.01</v>
      </c>
      <c r="BH52" s="137" t="s">
        <v>41</v>
      </c>
      <c r="BI52" s="137">
        <v>0.05</v>
      </c>
      <c r="BJ52" s="137">
        <v>0.05</v>
      </c>
      <c r="BK52" s="137">
        <v>0.05</v>
      </c>
      <c r="BL52" s="137">
        <v>0.02</v>
      </c>
      <c r="BM52" s="137">
        <v>0.02</v>
      </c>
      <c r="BN52" s="137">
        <v>0.02</v>
      </c>
      <c r="BO52" s="137">
        <v>0.01</v>
      </c>
      <c r="BP52" s="137">
        <v>0.01</v>
      </c>
      <c r="BQ52" s="137">
        <v>0.01</v>
      </c>
    </row>
    <row r="53" spans="1:69" s="129" customFormat="1" x14ac:dyDescent="0.2">
      <c r="A53" s="139">
        <v>371</v>
      </c>
      <c r="B53" s="139" t="s">
        <v>219</v>
      </c>
      <c r="C53" s="135" t="s">
        <v>170</v>
      </c>
      <c r="D53" s="136">
        <v>1690</v>
      </c>
      <c r="E53" s="136">
        <v>1700</v>
      </c>
      <c r="F53" s="136">
        <v>3380</v>
      </c>
      <c r="G53" s="137">
        <v>0.89</v>
      </c>
      <c r="H53" s="137">
        <v>0.89</v>
      </c>
      <c r="I53" s="137">
        <v>0.89</v>
      </c>
      <c r="J53" s="137">
        <v>0.86</v>
      </c>
      <c r="K53" s="137">
        <v>0.87</v>
      </c>
      <c r="L53" s="137">
        <v>0.86</v>
      </c>
      <c r="M53" s="137">
        <v>0.31</v>
      </c>
      <c r="N53" s="137">
        <v>0.28000000000000003</v>
      </c>
      <c r="O53" s="137">
        <v>0.28999999999999998</v>
      </c>
      <c r="P53" s="137" t="s">
        <v>42</v>
      </c>
      <c r="Q53" s="137" t="s">
        <v>42</v>
      </c>
      <c r="R53" s="137" t="s">
        <v>42</v>
      </c>
      <c r="S53" s="137">
        <v>0.05</v>
      </c>
      <c r="T53" s="137">
        <v>0.04</v>
      </c>
      <c r="U53" s="137">
        <v>0.04</v>
      </c>
      <c r="V53" s="137">
        <v>0.48</v>
      </c>
      <c r="W53" s="137">
        <v>0.51</v>
      </c>
      <c r="X53" s="137">
        <v>0.49</v>
      </c>
      <c r="Y53" s="137">
        <v>0.02</v>
      </c>
      <c r="Z53" s="137">
        <v>0.04</v>
      </c>
      <c r="AA53" s="137">
        <v>0.03</v>
      </c>
      <c r="AB53" s="137" t="s">
        <v>42</v>
      </c>
      <c r="AC53" s="137">
        <v>0</v>
      </c>
      <c r="AD53" s="137" t="s">
        <v>42</v>
      </c>
      <c r="AE53" s="137" t="s">
        <v>42</v>
      </c>
      <c r="AF53" s="137">
        <v>0</v>
      </c>
      <c r="AG53" s="137" t="s">
        <v>42</v>
      </c>
      <c r="AH53" s="137">
        <v>0</v>
      </c>
      <c r="AI53" s="137">
        <v>0</v>
      </c>
      <c r="AJ53" s="137">
        <v>0</v>
      </c>
      <c r="AK53" s="137">
        <v>7.0000000000000007E-2</v>
      </c>
      <c r="AL53" s="137">
        <v>0.05</v>
      </c>
      <c r="AM53" s="137">
        <v>0.06</v>
      </c>
      <c r="AN53" s="137">
        <v>0</v>
      </c>
      <c r="AO53" s="137">
        <v>0</v>
      </c>
      <c r="AP53" s="137">
        <v>0</v>
      </c>
      <c r="AQ53" s="137">
        <v>0.01</v>
      </c>
      <c r="AR53" s="137">
        <v>0.01</v>
      </c>
      <c r="AS53" s="137">
        <v>0.01</v>
      </c>
      <c r="AT53" s="137">
        <v>0.02</v>
      </c>
      <c r="AU53" s="137">
        <v>0.01</v>
      </c>
      <c r="AV53" s="137">
        <v>0.02</v>
      </c>
      <c r="AW53" s="137">
        <v>0.02</v>
      </c>
      <c r="AX53" s="137">
        <v>0.01</v>
      </c>
      <c r="AY53" s="137">
        <v>0.01</v>
      </c>
      <c r="AZ53" s="137" t="s">
        <v>41</v>
      </c>
      <c r="BA53" s="137" t="s">
        <v>42</v>
      </c>
      <c r="BB53" s="137" t="s">
        <v>41</v>
      </c>
      <c r="BC53" s="137" t="s">
        <v>42</v>
      </c>
      <c r="BD53" s="137" t="s">
        <v>42</v>
      </c>
      <c r="BE53" s="137" t="s">
        <v>42</v>
      </c>
      <c r="BF53" s="137">
        <v>0.01</v>
      </c>
      <c r="BG53" s="137">
        <v>0.01</v>
      </c>
      <c r="BH53" s="137">
        <v>0.01</v>
      </c>
      <c r="BI53" s="137">
        <v>7.0000000000000007E-2</v>
      </c>
      <c r="BJ53" s="137">
        <v>7.0000000000000007E-2</v>
      </c>
      <c r="BK53" s="137">
        <v>7.0000000000000007E-2</v>
      </c>
      <c r="BL53" s="137">
        <v>0.02</v>
      </c>
      <c r="BM53" s="137">
        <v>0.03</v>
      </c>
      <c r="BN53" s="137">
        <v>0.02</v>
      </c>
      <c r="BO53" s="137">
        <v>0.02</v>
      </c>
      <c r="BP53" s="137">
        <v>0.01</v>
      </c>
      <c r="BQ53" s="137">
        <v>0.01</v>
      </c>
    </row>
    <row r="54" spans="1:69" s="129" customFormat="1" x14ac:dyDescent="0.2">
      <c r="A54" s="139">
        <v>835</v>
      </c>
      <c r="B54" s="139" t="s">
        <v>220</v>
      </c>
      <c r="C54" s="135" t="s">
        <v>184</v>
      </c>
      <c r="D54" s="136">
        <v>2200</v>
      </c>
      <c r="E54" s="136">
        <v>2090</v>
      </c>
      <c r="F54" s="136">
        <v>4300</v>
      </c>
      <c r="G54" s="137">
        <v>0.93</v>
      </c>
      <c r="H54" s="137">
        <v>0.93</v>
      </c>
      <c r="I54" s="137">
        <v>0.93</v>
      </c>
      <c r="J54" s="137">
        <v>0.91</v>
      </c>
      <c r="K54" s="137">
        <v>0.92</v>
      </c>
      <c r="L54" s="137">
        <v>0.92</v>
      </c>
      <c r="M54" s="137">
        <v>0.37</v>
      </c>
      <c r="N54" s="137">
        <v>0.31</v>
      </c>
      <c r="O54" s="137">
        <v>0.34</v>
      </c>
      <c r="P54" s="137" t="s">
        <v>41</v>
      </c>
      <c r="Q54" s="137" t="s">
        <v>42</v>
      </c>
      <c r="R54" s="137" t="s">
        <v>41</v>
      </c>
      <c r="S54" s="137">
        <v>0.02</v>
      </c>
      <c r="T54" s="137">
        <v>0.02</v>
      </c>
      <c r="U54" s="137">
        <v>0.02</v>
      </c>
      <c r="V54" s="137">
        <v>0.51</v>
      </c>
      <c r="W54" s="137">
        <v>0.57999999999999996</v>
      </c>
      <c r="X54" s="137">
        <v>0.54</v>
      </c>
      <c r="Y54" s="137" t="s">
        <v>42</v>
      </c>
      <c r="Z54" s="137" t="s">
        <v>41</v>
      </c>
      <c r="AA54" s="137" t="s">
        <v>41</v>
      </c>
      <c r="AB54" s="137">
        <v>0</v>
      </c>
      <c r="AC54" s="137">
        <v>0</v>
      </c>
      <c r="AD54" s="137">
        <v>0</v>
      </c>
      <c r="AE54" s="137" t="s">
        <v>42</v>
      </c>
      <c r="AF54" s="137" t="s">
        <v>42</v>
      </c>
      <c r="AG54" s="137" t="s">
        <v>42</v>
      </c>
      <c r="AH54" s="137" t="s">
        <v>42</v>
      </c>
      <c r="AI54" s="137">
        <v>0</v>
      </c>
      <c r="AJ54" s="137" t="s">
        <v>42</v>
      </c>
      <c r="AK54" s="137">
        <v>7.0000000000000007E-2</v>
      </c>
      <c r="AL54" s="137">
        <v>0.05</v>
      </c>
      <c r="AM54" s="137">
        <v>0.06</v>
      </c>
      <c r="AN54" s="137" t="s">
        <v>42</v>
      </c>
      <c r="AO54" s="137">
        <v>0</v>
      </c>
      <c r="AP54" s="137" t="s">
        <v>42</v>
      </c>
      <c r="AQ54" s="137" t="s">
        <v>41</v>
      </c>
      <c r="AR54" s="137" t="s">
        <v>41</v>
      </c>
      <c r="AS54" s="137" t="s">
        <v>41</v>
      </c>
      <c r="AT54" s="137">
        <v>0.01</v>
      </c>
      <c r="AU54" s="137">
        <v>0.01</v>
      </c>
      <c r="AV54" s="137">
        <v>0.01</v>
      </c>
      <c r="AW54" s="137">
        <v>0.01</v>
      </c>
      <c r="AX54" s="137">
        <v>0.01</v>
      </c>
      <c r="AY54" s="137">
        <v>0.01</v>
      </c>
      <c r="AZ54" s="137">
        <v>0.01</v>
      </c>
      <c r="BA54" s="137" t="s">
        <v>42</v>
      </c>
      <c r="BB54" s="137" t="s">
        <v>41</v>
      </c>
      <c r="BC54" s="137">
        <v>0</v>
      </c>
      <c r="BD54" s="137">
        <v>0</v>
      </c>
      <c r="BE54" s="137">
        <v>0</v>
      </c>
      <c r="BF54" s="137">
        <v>0.01</v>
      </c>
      <c r="BG54" s="137" t="s">
        <v>41</v>
      </c>
      <c r="BH54" s="137">
        <v>0.01</v>
      </c>
      <c r="BI54" s="137">
        <v>0.05</v>
      </c>
      <c r="BJ54" s="137">
        <v>0.05</v>
      </c>
      <c r="BK54" s="137">
        <v>0.05</v>
      </c>
      <c r="BL54" s="137">
        <v>0.01</v>
      </c>
      <c r="BM54" s="137">
        <v>0.01</v>
      </c>
      <c r="BN54" s="137">
        <v>0.01</v>
      </c>
      <c r="BO54" s="137">
        <v>0.01</v>
      </c>
      <c r="BP54" s="137">
        <v>0.01</v>
      </c>
      <c r="BQ54" s="137">
        <v>0.01</v>
      </c>
    </row>
    <row r="55" spans="1:69" s="129" customFormat="1" x14ac:dyDescent="0.2">
      <c r="A55" s="139">
        <v>332</v>
      </c>
      <c r="B55" s="139" t="s">
        <v>221</v>
      </c>
      <c r="C55" s="135" t="s">
        <v>174</v>
      </c>
      <c r="D55" s="136">
        <v>2000</v>
      </c>
      <c r="E55" s="136">
        <v>1830</v>
      </c>
      <c r="F55" s="136">
        <v>3830</v>
      </c>
      <c r="G55" s="137">
        <v>0.92</v>
      </c>
      <c r="H55" s="137">
        <v>0.92</v>
      </c>
      <c r="I55" s="137">
        <v>0.92</v>
      </c>
      <c r="J55" s="137">
        <v>0.9</v>
      </c>
      <c r="K55" s="137">
        <v>0.9</v>
      </c>
      <c r="L55" s="137">
        <v>0.9</v>
      </c>
      <c r="M55" s="137">
        <v>0.61</v>
      </c>
      <c r="N55" s="137">
        <v>0.62</v>
      </c>
      <c r="O55" s="137">
        <v>0.62</v>
      </c>
      <c r="P55" s="137" t="s">
        <v>42</v>
      </c>
      <c r="Q55" s="137">
        <v>0</v>
      </c>
      <c r="R55" s="137" t="s">
        <v>42</v>
      </c>
      <c r="S55" s="137">
        <v>0.05</v>
      </c>
      <c r="T55" s="137">
        <v>0.04</v>
      </c>
      <c r="U55" s="137">
        <v>0.04</v>
      </c>
      <c r="V55" s="137">
        <v>0.11</v>
      </c>
      <c r="W55" s="137">
        <v>0.09</v>
      </c>
      <c r="X55" s="137">
        <v>0.1</v>
      </c>
      <c r="Y55" s="137">
        <v>0.13</v>
      </c>
      <c r="Z55" s="137">
        <v>0.15</v>
      </c>
      <c r="AA55" s="137">
        <v>0.14000000000000001</v>
      </c>
      <c r="AB55" s="137" t="s">
        <v>42</v>
      </c>
      <c r="AC55" s="137">
        <v>0</v>
      </c>
      <c r="AD55" s="137" t="s">
        <v>42</v>
      </c>
      <c r="AE55" s="137">
        <v>0</v>
      </c>
      <c r="AF55" s="137">
        <v>0</v>
      </c>
      <c r="AG55" s="137">
        <v>0</v>
      </c>
      <c r="AH55" s="137">
        <v>0</v>
      </c>
      <c r="AI55" s="137">
        <v>0</v>
      </c>
      <c r="AJ55" s="137">
        <v>0</v>
      </c>
      <c r="AK55" s="137">
        <v>0.08</v>
      </c>
      <c r="AL55" s="137">
        <v>7.0000000000000007E-2</v>
      </c>
      <c r="AM55" s="137">
        <v>7.0000000000000007E-2</v>
      </c>
      <c r="AN55" s="137">
        <v>0</v>
      </c>
      <c r="AO55" s="137">
        <v>0</v>
      </c>
      <c r="AP55" s="137">
        <v>0</v>
      </c>
      <c r="AQ55" s="137" t="s">
        <v>42</v>
      </c>
      <c r="AR55" s="137" t="s">
        <v>42</v>
      </c>
      <c r="AS55" s="137" t="s">
        <v>42</v>
      </c>
      <c r="AT55" s="137">
        <v>0.02</v>
      </c>
      <c r="AU55" s="137">
        <v>0.01</v>
      </c>
      <c r="AV55" s="137">
        <v>0.01</v>
      </c>
      <c r="AW55" s="137">
        <v>0.01</v>
      </c>
      <c r="AX55" s="137" t="s">
        <v>41</v>
      </c>
      <c r="AY55" s="137">
        <v>0.01</v>
      </c>
      <c r="AZ55" s="137" t="s">
        <v>41</v>
      </c>
      <c r="BA55" s="137" t="s">
        <v>42</v>
      </c>
      <c r="BB55" s="137" t="s">
        <v>41</v>
      </c>
      <c r="BC55" s="137" t="s">
        <v>42</v>
      </c>
      <c r="BD55" s="137" t="s">
        <v>42</v>
      </c>
      <c r="BE55" s="137" t="s">
        <v>42</v>
      </c>
      <c r="BF55" s="137">
        <v>0.01</v>
      </c>
      <c r="BG55" s="137">
        <v>0.01</v>
      </c>
      <c r="BH55" s="137">
        <v>0.01</v>
      </c>
      <c r="BI55" s="137">
        <v>0.05</v>
      </c>
      <c r="BJ55" s="137">
        <v>0.06</v>
      </c>
      <c r="BK55" s="137">
        <v>0.06</v>
      </c>
      <c r="BL55" s="137">
        <v>0.01</v>
      </c>
      <c r="BM55" s="137">
        <v>0.02</v>
      </c>
      <c r="BN55" s="137">
        <v>0.02</v>
      </c>
      <c r="BO55" s="137">
        <v>0.01</v>
      </c>
      <c r="BP55" s="137">
        <v>0.01</v>
      </c>
      <c r="BQ55" s="137">
        <v>0.01</v>
      </c>
    </row>
    <row r="56" spans="1:69" s="129" customFormat="1" x14ac:dyDescent="0.2">
      <c r="A56" s="139">
        <v>840</v>
      </c>
      <c r="B56" s="139" t="s">
        <v>222</v>
      </c>
      <c r="C56" s="135" t="s">
        <v>166</v>
      </c>
      <c r="D56" s="136">
        <v>2670</v>
      </c>
      <c r="E56" s="136">
        <v>2640</v>
      </c>
      <c r="F56" s="136">
        <v>5310</v>
      </c>
      <c r="G56" s="137">
        <v>0.91</v>
      </c>
      <c r="H56" s="137">
        <v>0.92</v>
      </c>
      <c r="I56" s="137">
        <v>0.92</v>
      </c>
      <c r="J56" s="137">
        <v>0.89</v>
      </c>
      <c r="K56" s="137">
        <v>0.91</v>
      </c>
      <c r="L56" s="137">
        <v>0.9</v>
      </c>
      <c r="M56" s="137">
        <v>0.47</v>
      </c>
      <c r="N56" s="137">
        <v>0.41</v>
      </c>
      <c r="O56" s="137">
        <v>0.44</v>
      </c>
      <c r="P56" s="137">
        <v>0</v>
      </c>
      <c r="Q56" s="137" t="s">
        <v>41</v>
      </c>
      <c r="R56" s="137" t="s">
        <v>41</v>
      </c>
      <c r="S56" s="137">
        <v>0.04</v>
      </c>
      <c r="T56" s="137">
        <v>0.04</v>
      </c>
      <c r="U56" s="137">
        <v>0.04</v>
      </c>
      <c r="V56" s="137">
        <v>0.32</v>
      </c>
      <c r="W56" s="137">
        <v>0.39</v>
      </c>
      <c r="X56" s="137">
        <v>0.35</v>
      </c>
      <c r="Y56" s="137">
        <v>0.05</v>
      </c>
      <c r="Z56" s="137">
        <v>7.0000000000000007E-2</v>
      </c>
      <c r="AA56" s="137">
        <v>0.06</v>
      </c>
      <c r="AB56" s="137">
        <v>0</v>
      </c>
      <c r="AC56" s="137">
        <v>0</v>
      </c>
      <c r="AD56" s="137">
        <v>0</v>
      </c>
      <c r="AE56" s="137" t="s">
        <v>42</v>
      </c>
      <c r="AF56" s="137">
        <v>0</v>
      </c>
      <c r="AG56" s="137" t="s">
        <v>42</v>
      </c>
      <c r="AH56" s="137">
        <v>0</v>
      </c>
      <c r="AI56" s="137">
        <v>0</v>
      </c>
      <c r="AJ56" s="137">
        <v>0</v>
      </c>
      <c r="AK56" s="137">
        <v>0.08</v>
      </c>
      <c r="AL56" s="137">
        <v>0.05</v>
      </c>
      <c r="AM56" s="137">
        <v>7.0000000000000007E-2</v>
      </c>
      <c r="AN56" s="137">
        <v>0</v>
      </c>
      <c r="AO56" s="137">
        <v>0</v>
      </c>
      <c r="AP56" s="137">
        <v>0</v>
      </c>
      <c r="AQ56" s="137">
        <v>0.01</v>
      </c>
      <c r="AR56" s="137" t="s">
        <v>41</v>
      </c>
      <c r="AS56" s="137" t="s">
        <v>41</v>
      </c>
      <c r="AT56" s="137">
        <v>0.02</v>
      </c>
      <c r="AU56" s="137" t="s">
        <v>41</v>
      </c>
      <c r="AV56" s="137">
        <v>0.01</v>
      </c>
      <c r="AW56" s="137">
        <v>0.01</v>
      </c>
      <c r="AX56" s="137" t="s">
        <v>41</v>
      </c>
      <c r="AY56" s="137">
        <v>0.01</v>
      </c>
      <c r="AZ56" s="137">
        <v>0.01</v>
      </c>
      <c r="BA56" s="137" t="s">
        <v>42</v>
      </c>
      <c r="BB56" s="137" t="s">
        <v>41</v>
      </c>
      <c r="BC56" s="137" t="s">
        <v>42</v>
      </c>
      <c r="BD56" s="137" t="s">
        <v>42</v>
      </c>
      <c r="BE56" s="137" t="s">
        <v>42</v>
      </c>
      <c r="BF56" s="137">
        <v>0.01</v>
      </c>
      <c r="BG56" s="137">
        <v>0.01</v>
      </c>
      <c r="BH56" s="137">
        <v>0.01</v>
      </c>
      <c r="BI56" s="137">
        <v>0.05</v>
      </c>
      <c r="BJ56" s="137">
        <v>0.05</v>
      </c>
      <c r="BK56" s="137">
        <v>0.05</v>
      </c>
      <c r="BL56" s="137">
        <v>0.02</v>
      </c>
      <c r="BM56" s="137">
        <v>0.02</v>
      </c>
      <c r="BN56" s="137">
        <v>0.02</v>
      </c>
      <c r="BO56" s="137">
        <v>0.01</v>
      </c>
      <c r="BP56" s="137">
        <v>0.01</v>
      </c>
      <c r="BQ56" s="137">
        <v>0.01</v>
      </c>
    </row>
    <row r="57" spans="1:69" s="129" customFormat="1" x14ac:dyDescent="0.2">
      <c r="A57" s="139">
        <v>307</v>
      </c>
      <c r="B57" s="139" t="s">
        <v>223</v>
      </c>
      <c r="C57" s="135" t="s">
        <v>180</v>
      </c>
      <c r="D57" s="136">
        <v>1390</v>
      </c>
      <c r="E57" s="136">
        <v>1440</v>
      </c>
      <c r="F57" s="136">
        <v>2830</v>
      </c>
      <c r="G57" s="137">
        <v>0.93</v>
      </c>
      <c r="H57" s="137">
        <v>0.95</v>
      </c>
      <c r="I57" s="137">
        <v>0.94</v>
      </c>
      <c r="J57" s="137">
        <v>0.92</v>
      </c>
      <c r="K57" s="137">
        <v>0.95</v>
      </c>
      <c r="L57" s="137">
        <v>0.94</v>
      </c>
      <c r="M57" s="137">
        <v>0.28000000000000003</v>
      </c>
      <c r="N57" s="137">
        <v>0.25</v>
      </c>
      <c r="O57" s="137">
        <v>0.26</v>
      </c>
      <c r="P57" s="137">
        <v>0.01</v>
      </c>
      <c r="Q57" s="137" t="s">
        <v>41</v>
      </c>
      <c r="R57" s="137" t="s">
        <v>41</v>
      </c>
      <c r="S57" s="137">
        <v>0.01</v>
      </c>
      <c r="T57" s="137">
        <v>0.01</v>
      </c>
      <c r="U57" s="137">
        <v>0.01</v>
      </c>
      <c r="V57" s="137">
        <v>0.61</v>
      </c>
      <c r="W57" s="137">
        <v>0.65</v>
      </c>
      <c r="X57" s="137">
        <v>0.63</v>
      </c>
      <c r="Y57" s="137">
        <v>0.01</v>
      </c>
      <c r="Z57" s="137">
        <v>0.03</v>
      </c>
      <c r="AA57" s="137">
        <v>0.02</v>
      </c>
      <c r="AB57" s="137">
        <v>0</v>
      </c>
      <c r="AC57" s="137">
        <v>0</v>
      </c>
      <c r="AD57" s="137">
        <v>0</v>
      </c>
      <c r="AE57" s="137">
        <v>0</v>
      </c>
      <c r="AF57" s="137">
        <v>0</v>
      </c>
      <c r="AG57" s="137">
        <v>0</v>
      </c>
      <c r="AH57" s="137" t="s">
        <v>42</v>
      </c>
      <c r="AI57" s="137">
        <v>0</v>
      </c>
      <c r="AJ57" s="137" t="s">
        <v>42</v>
      </c>
      <c r="AK57" s="137">
        <v>0.01</v>
      </c>
      <c r="AL57" s="137">
        <v>0.01</v>
      </c>
      <c r="AM57" s="137">
        <v>0.01</v>
      </c>
      <c r="AN57" s="137">
        <v>0</v>
      </c>
      <c r="AO57" s="137">
        <v>0</v>
      </c>
      <c r="AP57" s="137">
        <v>0</v>
      </c>
      <c r="AQ57" s="137">
        <v>0</v>
      </c>
      <c r="AR57" s="137" t="s">
        <v>42</v>
      </c>
      <c r="AS57" s="137" t="s">
        <v>42</v>
      </c>
      <c r="AT57" s="137">
        <v>0.01</v>
      </c>
      <c r="AU57" s="137" t="s">
        <v>42</v>
      </c>
      <c r="AV57" s="137" t="s">
        <v>41</v>
      </c>
      <c r="AW57" s="137" t="s">
        <v>41</v>
      </c>
      <c r="AX57" s="137" t="s">
        <v>42</v>
      </c>
      <c r="AY57" s="137" t="s">
        <v>41</v>
      </c>
      <c r="AZ57" s="137" t="s">
        <v>42</v>
      </c>
      <c r="BA57" s="137" t="s">
        <v>42</v>
      </c>
      <c r="BB57" s="137" t="s">
        <v>42</v>
      </c>
      <c r="BC57" s="137">
        <v>0</v>
      </c>
      <c r="BD57" s="137">
        <v>0</v>
      </c>
      <c r="BE57" s="137">
        <v>0</v>
      </c>
      <c r="BF57" s="137" t="s">
        <v>42</v>
      </c>
      <c r="BG57" s="137" t="s">
        <v>42</v>
      </c>
      <c r="BH57" s="137" t="s">
        <v>42</v>
      </c>
      <c r="BI57" s="137">
        <v>0.04</v>
      </c>
      <c r="BJ57" s="137">
        <v>0.03</v>
      </c>
      <c r="BK57" s="137">
        <v>0.03</v>
      </c>
      <c r="BL57" s="137">
        <v>0.02</v>
      </c>
      <c r="BM57" s="137">
        <v>0.01</v>
      </c>
      <c r="BN57" s="137">
        <v>0.01</v>
      </c>
      <c r="BO57" s="137">
        <v>0.02</v>
      </c>
      <c r="BP57" s="137">
        <v>0.01</v>
      </c>
      <c r="BQ57" s="137">
        <v>0.01</v>
      </c>
    </row>
    <row r="58" spans="1:69" s="129" customFormat="1" x14ac:dyDescent="0.2">
      <c r="A58" s="139">
        <v>811</v>
      </c>
      <c r="B58" s="139" t="s">
        <v>224</v>
      </c>
      <c r="C58" s="135" t="s">
        <v>170</v>
      </c>
      <c r="D58" s="136">
        <v>1960</v>
      </c>
      <c r="E58" s="136">
        <v>1900</v>
      </c>
      <c r="F58" s="136">
        <v>3860</v>
      </c>
      <c r="G58" s="137">
        <v>0.92</v>
      </c>
      <c r="H58" s="137">
        <v>0.94</v>
      </c>
      <c r="I58" s="137">
        <v>0.93</v>
      </c>
      <c r="J58" s="137">
        <v>0.89</v>
      </c>
      <c r="K58" s="137">
        <v>0.94</v>
      </c>
      <c r="L58" s="137">
        <v>0.92</v>
      </c>
      <c r="M58" s="137">
        <v>0.36</v>
      </c>
      <c r="N58" s="137">
        <v>0.3</v>
      </c>
      <c r="O58" s="137">
        <v>0.33</v>
      </c>
      <c r="P58" s="137" t="s">
        <v>41</v>
      </c>
      <c r="Q58" s="137" t="s">
        <v>41</v>
      </c>
      <c r="R58" s="137" t="s">
        <v>41</v>
      </c>
      <c r="S58" s="137">
        <v>7.0000000000000007E-2</v>
      </c>
      <c r="T58" s="137">
        <v>0.04</v>
      </c>
      <c r="U58" s="137">
        <v>0.06</v>
      </c>
      <c r="V58" s="137">
        <v>0.38</v>
      </c>
      <c r="W58" s="137">
        <v>0.41</v>
      </c>
      <c r="X58" s="137">
        <v>0.39</v>
      </c>
      <c r="Y58" s="137">
        <v>0.08</v>
      </c>
      <c r="Z58" s="137">
        <v>0.18</v>
      </c>
      <c r="AA58" s="137">
        <v>0.13</v>
      </c>
      <c r="AB58" s="137">
        <v>0</v>
      </c>
      <c r="AC58" s="137" t="s">
        <v>42</v>
      </c>
      <c r="AD58" s="137" t="s">
        <v>42</v>
      </c>
      <c r="AE58" s="137">
        <v>0</v>
      </c>
      <c r="AF58" s="137">
        <v>0</v>
      </c>
      <c r="AG58" s="137">
        <v>0</v>
      </c>
      <c r="AH58" s="137" t="s">
        <v>42</v>
      </c>
      <c r="AI58" s="137">
        <v>0</v>
      </c>
      <c r="AJ58" s="137" t="s">
        <v>42</v>
      </c>
      <c r="AK58" s="137">
        <v>0.1</v>
      </c>
      <c r="AL58" s="137">
        <v>0.05</v>
      </c>
      <c r="AM58" s="137">
        <v>0.08</v>
      </c>
      <c r="AN58" s="137">
        <v>0</v>
      </c>
      <c r="AO58" s="137">
        <v>0</v>
      </c>
      <c r="AP58" s="137">
        <v>0</v>
      </c>
      <c r="AQ58" s="137" t="s">
        <v>42</v>
      </c>
      <c r="AR58" s="137" t="s">
        <v>41</v>
      </c>
      <c r="AS58" s="137" t="s">
        <v>41</v>
      </c>
      <c r="AT58" s="137">
        <v>0.02</v>
      </c>
      <c r="AU58" s="137" t="s">
        <v>41</v>
      </c>
      <c r="AV58" s="137">
        <v>0.01</v>
      </c>
      <c r="AW58" s="137">
        <v>0.01</v>
      </c>
      <c r="AX58" s="137" t="s">
        <v>42</v>
      </c>
      <c r="AY58" s="137">
        <v>0.01</v>
      </c>
      <c r="AZ58" s="137" t="s">
        <v>41</v>
      </c>
      <c r="BA58" s="137" t="s">
        <v>42</v>
      </c>
      <c r="BB58" s="137" t="s">
        <v>41</v>
      </c>
      <c r="BC58" s="137">
        <v>0</v>
      </c>
      <c r="BD58" s="137" t="s">
        <v>42</v>
      </c>
      <c r="BE58" s="137" t="s">
        <v>42</v>
      </c>
      <c r="BF58" s="137">
        <v>0.01</v>
      </c>
      <c r="BG58" s="137" t="s">
        <v>42</v>
      </c>
      <c r="BH58" s="137" t="s">
        <v>41</v>
      </c>
      <c r="BI58" s="137">
        <v>0.05</v>
      </c>
      <c r="BJ58" s="137">
        <v>0.04</v>
      </c>
      <c r="BK58" s="137">
        <v>0.05</v>
      </c>
      <c r="BL58" s="137">
        <v>0.01</v>
      </c>
      <c r="BM58" s="137">
        <v>0.01</v>
      </c>
      <c r="BN58" s="137">
        <v>0.01</v>
      </c>
      <c r="BO58" s="137">
        <v>0.02</v>
      </c>
      <c r="BP58" s="137">
        <v>0.01</v>
      </c>
      <c r="BQ58" s="137">
        <v>0.01</v>
      </c>
    </row>
    <row r="59" spans="1:69" s="129" customFormat="1" x14ac:dyDescent="0.2">
      <c r="A59" s="139">
        <v>845</v>
      </c>
      <c r="B59" s="139" t="s">
        <v>225</v>
      </c>
      <c r="C59" s="135" t="s">
        <v>182</v>
      </c>
      <c r="D59" s="136">
        <v>2640</v>
      </c>
      <c r="E59" s="136">
        <v>2610</v>
      </c>
      <c r="F59" s="136">
        <v>5250</v>
      </c>
      <c r="G59" s="137">
        <v>0.91</v>
      </c>
      <c r="H59" s="137">
        <v>0.91</v>
      </c>
      <c r="I59" s="137">
        <v>0.91</v>
      </c>
      <c r="J59" s="137">
        <v>0.9</v>
      </c>
      <c r="K59" s="137">
        <v>0.89</v>
      </c>
      <c r="L59" s="137">
        <v>0.89</v>
      </c>
      <c r="M59" s="137">
        <v>0.5</v>
      </c>
      <c r="N59" s="137">
        <v>0.47</v>
      </c>
      <c r="O59" s="137">
        <v>0.48</v>
      </c>
      <c r="P59" s="137" t="s">
        <v>41</v>
      </c>
      <c r="Q59" s="137" t="s">
        <v>42</v>
      </c>
      <c r="R59" s="137" t="s">
        <v>41</v>
      </c>
      <c r="S59" s="137">
        <v>0.03</v>
      </c>
      <c r="T59" s="137">
        <v>0.02</v>
      </c>
      <c r="U59" s="137">
        <v>0.02</v>
      </c>
      <c r="V59" s="137">
        <v>0.16</v>
      </c>
      <c r="W59" s="137">
        <v>0.19</v>
      </c>
      <c r="X59" s="137">
        <v>0.18</v>
      </c>
      <c r="Y59" s="137">
        <v>0.2</v>
      </c>
      <c r="Z59" s="137">
        <v>0.21</v>
      </c>
      <c r="AA59" s="137">
        <v>0.2</v>
      </c>
      <c r="AB59" s="137">
        <v>0</v>
      </c>
      <c r="AC59" s="137">
        <v>0</v>
      </c>
      <c r="AD59" s="137">
        <v>0</v>
      </c>
      <c r="AE59" s="137" t="s">
        <v>42</v>
      </c>
      <c r="AF59" s="137">
        <v>0</v>
      </c>
      <c r="AG59" s="137" t="s">
        <v>42</v>
      </c>
      <c r="AH59" s="137" t="s">
        <v>42</v>
      </c>
      <c r="AI59" s="137" t="s">
        <v>42</v>
      </c>
      <c r="AJ59" s="137" t="s">
        <v>42</v>
      </c>
      <c r="AK59" s="137">
        <v>0.03</v>
      </c>
      <c r="AL59" s="137">
        <v>0.04</v>
      </c>
      <c r="AM59" s="137">
        <v>0.04</v>
      </c>
      <c r="AN59" s="137">
        <v>0</v>
      </c>
      <c r="AO59" s="137">
        <v>0</v>
      </c>
      <c r="AP59" s="137">
        <v>0</v>
      </c>
      <c r="AQ59" s="137" t="s">
        <v>42</v>
      </c>
      <c r="AR59" s="137" t="s">
        <v>42</v>
      </c>
      <c r="AS59" s="137" t="s">
        <v>42</v>
      </c>
      <c r="AT59" s="137">
        <v>0.01</v>
      </c>
      <c r="AU59" s="137">
        <v>0.01</v>
      </c>
      <c r="AV59" s="137">
        <v>0.01</v>
      </c>
      <c r="AW59" s="137">
        <v>0.01</v>
      </c>
      <c r="AX59" s="137">
        <v>0.01</v>
      </c>
      <c r="AY59" s="137">
        <v>0.01</v>
      </c>
      <c r="AZ59" s="137">
        <v>0.01</v>
      </c>
      <c r="BA59" s="137" t="s">
        <v>41</v>
      </c>
      <c r="BB59" s="137">
        <v>0.01</v>
      </c>
      <c r="BC59" s="137">
        <v>0</v>
      </c>
      <c r="BD59" s="137">
        <v>0</v>
      </c>
      <c r="BE59" s="137">
        <v>0</v>
      </c>
      <c r="BF59" s="137">
        <v>0.01</v>
      </c>
      <c r="BG59" s="137">
        <v>0.01</v>
      </c>
      <c r="BH59" s="137">
        <v>0.01</v>
      </c>
      <c r="BI59" s="137">
        <v>0.04</v>
      </c>
      <c r="BJ59" s="137">
        <v>0.04</v>
      </c>
      <c r="BK59" s="137">
        <v>0.04</v>
      </c>
      <c r="BL59" s="137">
        <v>0.03</v>
      </c>
      <c r="BM59" s="137">
        <v>0.03</v>
      </c>
      <c r="BN59" s="137">
        <v>0.03</v>
      </c>
      <c r="BO59" s="137">
        <v>0.01</v>
      </c>
      <c r="BP59" s="137">
        <v>0.02</v>
      </c>
      <c r="BQ59" s="137">
        <v>0.02</v>
      </c>
    </row>
    <row r="60" spans="1:69" s="129" customFormat="1" x14ac:dyDescent="0.2">
      <c r="A60" s="139">
        <v>308</v>
      </c>
      <c r="B60" s="139" t="s">
        <v>226</v>
      </c>
      <c r="C60" s="135" t="s">
        <v>180</v>
      </c>
      <c r="D60" s="136">
        <v>1870</v>
      </c>
      <c r="E60" s="136">
        <v>1860</v>
      </c>
      <c r="F60" s="136">
        <v>3740</v>
      </c>
      <c r="G60" s="137">
        <v>0.92</v>
      </c>
      <c r="H60" s="137">
        <v>0.94</v>
      </c>
      <c r="I60" s="137">
        <v>0.93</v>
      </c>
      <c r="J60" s="137">
        <v>0.91</v>
      </c>
      <c r="K60" s="137">
        <v>0.94</v>
      </c>
      <c r="L60" s="137">
        <v>0.92</v>
      </c>
      <c r="M60" s="137">
        <v>0.21</v>
      </c>
      <c r="N60" s="137">
        <v>0.2</v>
      </c>
      <c r="O60" s="137">
        <v>0.21</v>
      </c>
      <c r="P60" s="137" t="s">
        <v>42</v>
      </c>
      <c r="Q60" s="137" t="s">
        <v>42</v>
      </c>
      <c r="R60" s="137" t="s">
        <v>41</v>
      </c>
      <c r="S60" s="137">
        <v>0.02</v>
      </c>
      <c r="T60" s="137">
        <v>0.03</v>
      </c>
      <c r="U60" s="137">
        <v>0.03</v>
      </c>
      <c r="V60" s="137">
        <v>0.61</v>
      </c>
      <c r="W60" s="137">
        <v>0.6</v>
      </c>
      <c r="X60" s="137">
        <v>0.6</v>
      </c>
      <c r="Y60" s="137">
        <v>0.06</v>
      </c>
      <c r="Z60" s="137">
        <v>0.1</v>
      </c>
      <c r="AA60" s="137">
        <v>0.08</v>
      </c>
      <c r="AB60" s="137">
        <v>0</v>
      </c>
      <c r="AC60" s="137">
        <v>0</v>
      </c>
      <c r="AD60" s="137">
        <v>0</v>
      </c>
      <c r="AE60" s="137">
        <v>0</v>
      </c>
      <c r="AF60" s="137" t="s">
        <v>42</v>
      </c>
      <c r="AG60" s="137" t="s">
        <v>42</v>
      </c>
      <c r="AH60" s="137" t="s">
        <v>42</v>
      </c>
      <c r="AI60" s="137" t="s">
        <v>42</v>
      </c>
      <c r="AJ60" s="137" t="s">
        <v>42</v>
      </c>
      <c r="AK60" s="137">
        <v>0.03</v>
      </c>
      <c r="AL60" s="137">
        <v>0.02</v>
      </c>
      <c r="AM60" s="137">
        <v>0.03</v>
      </c>
      <c r="AN60" s="137">
        <v>0</v>
      </c>
      <c r="AO60" s="137">
        <v>0</v>
      </c>
      <c r="AP60" s="137">
        <v>0</v>
      </c>
      <c r="AQ60" s="137" t="s">
        <v>42</v>
      </c>
      <c r="AR60" s="137" t="s">
        <v>42</v>
      </c>
      <c r="AS60" s="137" t="s">
        <v>41</v>
      </c>
      <c r="AT60" s="137">
        <v>0.01</v>
      </c>
      <c r="AU60" s="137" t="s">
        <v>41</v>
      </c>
      <c r="AV60" s="137">
        <v>0.01</v>
      </c>
      <c r="AW60" s="137">
        <v>0.01</v>
      </c>
      <c r="AX60" s="137" t="s">
        <v>42</v>
      </c>
      <c r="AY60" s="137">
        <v>0.01</v>
      </c>
      <c r="AZ60" s="137" t="s">
        <v>42</v>
      </c>
      <c r="BA60" s="137" t="s">
        <v>42</v>
      </c>
      <c r="BB60" s="137" t="s">
        <v>42</v>
      </c>
      <c r="BC60" s="137" t="s">
        <v>42</v>
      </c>
      <c r="BD60" s="137">
        <v>0</v>
      </c>
      <c r="BE60" s="137" t="s">
        <v>42</v>
      </c>
      <c r="BF60" s="137" t="s">
        <v>42</v>
      </c>
      <c r="BG60" s="137" t="s">
        <v>41</v>
      </c>
      <c r="BH60" s="137" t="s">
        <v>41</v>
      </c>
      <c r="BI60" s="137">
        <v>0.04</v>
      </c>
      <c r="BJ60" s="137">
        <v>0.03</v>
      </c>
      <c r="BK60" s="137">
        <v>0.04</v>
      </c>
      <c r="BL60" s="137">
        <v>0.01</v>
      </c>
      <c r="BM60" s="137">
        <v>0.01</v>
      </c>
      <c r="BN60" s="137">
        <v>0.01</v>
      </c>
      <c r="BO60" s="137">
        <v>0.02</v>
      </c>
      <c r="BP60" s="137">
        <v>0.02</v>
      </c>
      <c r="BQ60" s="137">
        <v>0.02</v>
      </c>
    </row>
    <row r="61" spans="1:69" s="129" customFormat="1" x14ac:dyDescent="0.2">
      <c r="A61" s="139">
        <v>881</v>
      </c>
      <c r="B61" s="139" t="s">
        <v>227</v>
      </c>
      <c r="C61" s="135" t="s">
        <v>176</v>
      </c>
      <c r="D61" s="136">
        <v>7930</v>
      </c>
      <c r="E61" s="136">
        <v>7570</v>
      </c>
      <c r="F61" s="136">
        <v>15500</v>
      </c>
      <c r="G61" s="137">
        <v>0.92</v>
      </c>
      <c r="H61" s="137">
        <v>0.92</v>
      </c>
      <c r="I61" s="137">
        <v>0.92</v>
      </c>
      <c r="J61" s="137">
        <v>0.89</v>
      </c>
      <c r="K61" s="137">
        <v>0.9</v>
      </c>
      <c r="L61" s="137">
        <v>0.89</v>
      </c>
      <c r="M61" s="137">
        <v>0.34</v>
      </c>
      <c r="N61" s="137">
        <v>0.3</v>
      </c>
      <c r="O61" s="137">
        <v>0.32</v>
      </c>
      <c r="P61" s="137" t="s">
        <v>41</v>
      </c>
      <c r="Q61" s="137" t="s">
        <v>41</v>
      </c>
      <c r="R61" s="137" t="s">
        <v>41</v>
      </c>
      <c r="S61" s="137">
        <v>0.04</v>
      </c>
      <c r="T61" s="137">
        <v>0.04</v>
      </c>
      <c r="U61" s="137">
        <v>0.04</v>
      </c>
      <c r="V61" s="137">
        <v>0.35</v>
      </c>
      <c r="W61" s="137">
        <v>0.39</v>
      </c>
      <c r="X61" s="137">
        <v>0.37</v>
      </c>
      <c r="Y61" s="137">
        <v>0.14000000000000001</v>
      </c>
      <c r="Z61" s="137">
        <v>0.17</v>
      </c>
      <c r="AA61" s="137">
        <v>0.15</v>
      </c>
      <c r="AB61" s="137" t="s">
        <v>42</v>
      </c>
      <c r="AC61" s="137">
        <v>0</v>
      </c>
      <c r="AD61" s="137" t="s">
        <v>42</v>
      </c>
      <c r="AE61" s="137">
        <v>0</v>
      </c>
      <c r="AF61" s="137" t="s">
        <v>42</v>
      </c>
      <c r="AG61" s="137" t="s">
        <v>42</v>
      </c>
      <c r="AH61" s="137" t="s">
        <v>41</v>
      </c>
      <c r="AI61" s="137" t="s">
        <v>42</v>
      </c>
      <c r="AJ61" s="137" t="s">
        <v>41</v>
      </c>
      <c r="AK61" s="137">
        <v>0.05</v>
      </c>
      <c r="AL61" s="137">
        <v>0.05</v>
      </c>
      <c r="AM61" s="137">
        <v>0.05</v>
      </c>
      <c r="AN61" s="137">
        <v>0</v>
      </c>
      <c r="AO61" s="137" t="s">
        <v>42</v>
      </c>
      <c r="AP61" s="137" t="s">
        <v>42</v>
      </c>
      <c r="AQ61" s="137" t="s">
        <v>41</v>
      </c>
      <c r="AR61" s="137" t="s">
        <v>41</v>
      </c>
      <c r="AS61" s="137" t="s">
        <v>41</v>
      </c>
      <c r="AT61" s="137">
        <v>0.02</v>
      </c>
      <c r="AU61" s="137">
        <v>0.01</v>
      </c>
      <c r="AV61" s="137">
        <v>0.01</v>
      </c>
      <c r="AW61" s="137">
        <v>0.01</v>
      </c>
      <c r="AX61" s="137">
        <v>0.01</v>
      </c>
      <c r="AY61" s="137">
        <v>0.01</v>
      </c>
      <c r="AZ61" s="137" t="s">
        <v>41</v>
      </c>
      <c r="BA61" s="137" t="s">
        <v>41</v>
      </c>
      <c r="BB61" s="137" t="s">
        <v>41</v>
      </c>
      <c r="BC61" s="137" t="s">
        <v>42</v>
      </c>
      <c r="BD61" s="137" t="s">
        <v>41</v>
      </c>
      <c r="BE61" s="137" t="s">
        <v>41</v>
      </c>
      <c r="BF61" s="137">
        <v>0.01</v>
      </c>
      <c r="BG61" s="137">
        <v>0.01</v>
      </c>
      <c r="BH61" s="137">
        <v>0.01</v>
      </c>
      <c r="BI61" s="137">
        <v>0.05</v>
      </c>
      <c r="BJ61" s="137">
        <v>0.05</v>
      </c>
      <c r="BK61" s="137">
        <v>0.05</v>
      </c>
      <c r="BL61" s="137">
        <v>0.02</v>
      </c>
      <c r="BM61" s="137">
        <v>0.02</v>
      </c>
      <c r="BN61" s="137">
        <v>0.02</v>
      </c>
      <c r="BO61" s="137">
        <v>0.01</v>
      </c>
      <c r="BP61" s="137">
        <v>0.01</v>
      </c>
      <c r="BQ61" s="137">
        <v>0.01</v>
      </c>
    </row>
    <row r="62" spans="1:69" s="129" customFormat="1" x14ac:dyDescent="0.2">
      <c r="A62" s="139">
        <v>390</v>
      </c>
      <c r="B62" s="139" t="s">
        <v>228</v>
      </c>
      <c r="C62" s="135" t="s">
        <v>166</v>
      </c>
      <c r="D62" s="136">
        <v>1060</v>
      </c>
      <c r="E62" s="136">
        <v>1070</v>
      </c>
      <c r="F62" s="136">
        <v>2130</v>
      </c>
      <c r="G62" s="137">
        <v>0.92</v>
      </c>
      <c r="H62" s="137">
        <v>0.89</v>
      </c>
      <c r="I62" s="137">
        <v>0.9</v>
      </c>
      <c r="J62" s="137">
        <v>0.89</v>
      </c>
      <c r="K62" s="137">
        <v>0.87</v>
      </c>
      <c r="L62" s="137">
        <v>0.88</v>
      </c>
      <c r="M62" s="137">
        <v>0.37</v>
      </c>
      <c r="N62" s="137">
        <v>0.31</v>
      </c>
      <c r="O62" s="137">
        <v>0.34</v>
      </c>
      <c r="P62" s="137" t="s">
        <v>42</v>
      </c>
      <c r="Q62" s="137" t="s">
        <v>42</v>
      </c>
      <c r="R62" s="137" t="s">
        <v>42</v>
      </c>
      <c r="S62" s="137">
        <v>0.08</v>
      </c>
      <c r="T62" s="137">
        <v>0.03</v>
      </c>
      <c r="U62" s="137">
        <v>0.06</v>
      </c>
      <c r="V62" s="137">
        <v>0.43</v>
      </c>
      <c r="W62" s="137">
        <v>0.51</v>
      </c>
      <c r="X62" s="137">
        <v>0.47</v>
      </c>
      <c r="Y62" s="137">
        <v>0</v>
      </c>
      <c r="Z62" s="137">
        <v>0</v>
      </c>
      <c r="AA62" s="137">
        <v>0</v>
      </c>
      <c r="AB62" s="137">
        <v>0</v>
      </c>
      <c r="AC62" s="137">
        <v>0</v>
      </c>
      <c r="AD62" s="137">
        <v>0</v>
      </c>
      <c r="AE62" s="137">
        <v>0</v>
      </c>
      <c r="AF62" s="137">
        <v>0</v>
      </c>
      <c r="AG62" s="137">
        <v>0</v>
      </c>
      <c r="AH62" s="137">
        <v>0</v>
      </c>
      <c r="AI62" s="137">
        <v>0</v>
      </c>
      <c r="AJ62" s="137">
        <v>0</v>
      </c>
      <c r="AK62" s="137">
        <v>0.12</v>
      </c>
      <c r="AL62" s="137">
        <v>0.05</v>
      </c>
      <c r="AM62" s="137">
        <v>0.09</v>
      </c>
      <c r="AN62" s="137">
        <v>0</v>
      </c>
      <c r="AO62" s="137">
        <v>0</v>
      </c>
      <c r="AP62" s="137">
        <v>0</v>
      </c>
      <c r="AQ62" s="137" t="s">
        <v>42</v>
      </c>
      <c r="AR62" s="137">
        <v>0.01</v>
      </c>
      <c r="AS62" s="137">
        <v>0.01</v>
      </c>
      <c r="AT62" s="137">
        <v>0.02</v>
      </c>
      <c r="AU62" s="137">
        <v>0.01</v>
      </c>
      <c r="AV62" s="137">
        <v>0.01</v>
      </c>
      <c r="AW62" s="137">
        <v>0.01</v>
      </c>
      <c r="AX62" s="137">
        <v>0.01</v>
      </c>
      <c r="AY62" s="137">
        <v>0.01</v>
      </c>
      <c r="AZ62" s="137" t="s">
        <v>42</v>
      </c>
      <c r="BA62" s="137" t="s">
        <v>42</v>
      </c>
      <c r="BB62" s="137" t="s">
        <v>42</v>
      </c>
      <c r="BC62" s="137" t="s">
        <v>42</v>
      </c>
      <c r="BD62" s="137" t="s">
        <v>42</v>
      </c>
      <c r="BE62" s="137" t="s">
        <v>42</v>
      </c>
      <c r="BF62" s="137">
        <v>0.01</v>
      </c>
      <c r="BG62" s="137">
        <v>0.01</v>
      </c>
      <c r="BH62" s="137">
        <v>0.01</v>
      </c>
      <c r="BI62" s="137">
        <v>0.05</v>
      </c>
      <c r="BJ62" s="137">
        <v>7.0000000000000007E-2</v>
      </c>
      <c r="BK62" s="137">
        <v>0.06</v>
      </c>
      <c r="BL62" s="137">
        <v>0.02</v>
      </c>
      <c r="BM62" s="137">
        <v>0.02</v>
      </c>
      <c r="BN62" s="137">
        <v>0.02</v>
      </c>
      <c r="BO62" s="137">
        <v>0.01</v>
      </c>
      <c r="BP62" s="137">
        <v>0.01</v>
      </c>
      <c r="BQ62" s="137">
        <v>0.01</v>
      </c>
    </row>
    <row r="63" spans="1:69" s="129" customFormat="1" x14ac:dyDescent="0.2">
      <c r="A63" s="139">
        <v>916</v>
      </c>
      <c r="B63" s="139" t="s">
        <v>229</v>
      </c>
      <c r="C63" s="135" t="s">
        <v>184</v>
      </c>
      <c r="D63" s="136">
        <v>3350</v>
      </c>
      <c r="E63" s="136">
        <v>3290</v>
      </c>
      <c r="F63" s="136">
        <v>6640</v>
      </c>
      <c r="G63" s="137">
        <v>0.92</v>
      </c>
      <c r="H63" s="137">
        <v>0.91</v>
      </c>
      <c r="I63" s="137">
        <v>0.92</v>
      </c>
      <c r="J63" s="137">
        <v>0.9</v>
      </c>
      <c r="K63" s="137">
        <v>0.9</v>
      </c>
      <c r="L63" s="137">
        <v>0.9</v>
      </c>
      <c r="M63" s="137">
        <v>0.31</v>
      </c>
      <c r="N63" s="137">
        <v>0.28999999999999998</v>
      </c>
      <c r="O63" s="137">
        <v>0.3</v>
      </c>
      <c r="P63" s="137" t="s">
        <v>41</v>
      </c>
      <c r="Q63" s="137" t="s">
        <v>41</v>
      </c>
      <c r="R63" s="137" t="s">
        <v>41</v>
      </c>
      <c r="S63" s="137">
        <v>0.03</v>
      </c>
      <c r="T63" s="137">
        <v>0.02</v>
      </c>
      <c r="U63" s="137">
        <v>0.03</v>
      </c>
      <c r="V63" s="137">
        <v>0.48</v>
      </c>
      <c r="W63" s="137">
        <v>0.51</v>
      </c>
      <c r="X63" s="137">
        <v>0.5</v>
      </c>
      <c r="Y63" s="137">
        <v>7.0000000000000007E-2</v>
      </c>
      <c r="Z63" s="137">
        <v>7.0000000000000007E-2</v>
      </c>
      <c r="AA63" s="137">
        <v>7.0000000000000007E-2</v>
      </c>
      <c r="AB63" s="137">
        <v>0</v>
      </c>
      <c r="AC63" s="137" t="s">
        <v>42</v>
      </c>
      <c r="AD63" s="137" t="s">
        <v>42</v>
      </c>
      <c r="AE63" s="137" t="s">
        <v>42</v>
      </c>
      <c r="AF63" s="137">
        <v>0</v>
      </c>
      <c r="AG63" s="137" t="s">
        <v>42</v>
      </c>
      <c r="AH63" s="137">
        <v>0</v>
      </c>
      <c r="AI63" s="137">
        <v>0</v>
      </c>
      <c r="AJ63" s="137">
        <v>0</v>
      </c>
      <c r="AK63" s="137">
        <v>0.05</v>
      </c>
      <c r="AL63" s="137">
        <v>0.04</v>
      </c>
      <c r="AM63" s="137">
        <v>0.05</v>
      </c>
      <c r="AN63" s="137">
        <v>0</v>
      </c>
      <c r="AO63" s="137" t="s">
        <v>42</v>
      </c>
      <c r="AP63" s="137" t="s">
        <v>42</v>
      </c>
      <c r="AQ63" s="137" t="s">
        <v>42</v>
      </c>
      <c r="AR63" s="137" t="s">
        <v>41</v>
      </c>
      <c r="AS63" s="137" t="s">
        <v>41</v>
      </c>
      <c r="AT63" s="137">
        <v>0.01</v>
      </c>
      <c r="AU63" s="137">
        <v>0.01</v>
      </c>
      <c r="AV63" s="137">
        <v>0.01</v>
      </c>
      <c r="AW63" s="137">
        <v>0.01</v>
      </c>
      <c r="AX63" s="137" t="s">
        <v>41</v>
      </c>
      <c r="AY63" s="137">
        <v>0.01</v>
      </c>
      <c r="AZ63" s="137" t="s">
        <v>41</v>
      </c>
      <c r="BA63" s="137" t="s">
        <v>42</v>
      </c>
      <c r="BB63" s="137" t="s">
        <v>41</v>
      </c>
      <c r="BC63" s="137" t="s">
        <v>42</v>
      </c>
      <c r="BD63" s="137" t="s">
        <v>42</v>
      </c>
      <c r="BE63" s="137" t="s">
        <v>42</v>
      </c>
      <c r="BF63" s="137">
        <v>0.01</v>
      </c>
      <c r="BG63" s="137">
        <v>0.01</v>
      </c>
      <c r="BH63" s="137">
        <v>0.01</v>
      </c>
      <c r="BI63" s="137">
        <v>0.05</v>
      </c>
      <c r="BJ63" s="137">
        <v>0.06</v>
      </c>
      <c r="BK63" s="137">
        <v>0.05</v>
      </c>
      <c r="BL63" s="137">
        <v>0.01</v>
      </c>
      <c r="BM63" s="137">
        <v>0.01</v>
      </c>
      <c r="BN63" s="137">
        <v>0.01</v>
      </c>
      <c r="BO63" s="137">
        <v>0.02</v>
      </c>
      <c r="BP63" s="137">
        <v>0.02</v>
      </c>
      <c r="BQ63" s="137">
        <v>0.02</v>
      </c>
    </row>
    <row r="64" spans="1:69" s="129" customFormat="1" x14ac:dyDescent="0.2">
      <c r="A64" s="139">
        <v>203</v>
      </c>
      <c r="B64" s="139" t="s">
        <v>230</v>
      </c>
      <c r="C64" s="135" t="s">
        <v>180</v>
      </c>
      <c r="D64" s="136">
        <v>990</v>
      </c>
      <c r="E64" s="136">
        <v>1120</v>
      </c>
      <c r="F64" s="136">
        <v>2110</v>
      </c>
      <c r="G64" s="137">
        <v>0.91</v>
      </c>
      <c r="H64" s="137">
        <v>0.93</v>
      </c>
      <c r="I64" s="137">
        <v>0.92</v>
      </c>
      <c r="J64" s="137">
        <v>0.88</v>
      </c>
      <c r="K64" s="137">
        <v>0.92</v>
      </c>
      <c r="L64" s="137">
        <v>0.91</v>
      </c>
      <c r="M64" s="137">
        <v>0.12</v>
      </c>
      <c r="N64" s="137">
        <v>0.12</v>
      </c>
      <c r="O64" s="137">
        <v>0.12</v>
      </c>
      <c r="P64" s="137" t="s">
        <v>42</v>
      </c>
      <c r="Q64" s="137" t="s">
        <v>42</v>
      </c>
      <c r="R64" s="137" t="s">
        <v>41</v>
      </c>
      <c r="S64" s="137">
        <v>0.02</v>
      </c>
      <c r="T64" s="137">
        <v>0.03</v>
      </c>
      <c r="U64" s="137">
        <v>0.02</v>
      </c>
      <c r="V64" s="137">
        <v>0.65</v>
      </c>
      <c r="W64" s="137">
        <v>0.62</v>
      </c>
      <c r="X64" s="137">
        <v>0.63</v>
      </c>
      <c r="Y64" s="137">
        <v>0.09</v>
      </c>
      <c r="Z64" s="137">
        <v>0.14000000000000001</v>
      </c>
      <c r="AA64" s="137">
        <v>0.12</v>
      </c>
      <c r="AB64" s="137">
        <v>0</v>
      </c>
      <c r="AC64" s="137">
        <v>0</v>
      </c>
      <c r="AD64" s="137">
        <v>0</v>
      </c>
      <c r="AE64" s="137">
        <v>0</v>
      </c>
      <c r="AF64" s="137">
        <v>0</v>
      </c>
      <c r="AG64" s="137">
        <v>0</v>
      </c>
      <c r="AH64" s="137">
        <v>0</v>
      </c>
      <c r="AI64" s="137">
        <v>0</v>
      </c>
      <c r="AJ64" s="137">
        <v>0</v>
      </c>
      <c r="AK64" s="137">
        <v>0.04</v>
      </c>
      <c r="AL64" s="137">
        <v>0.03</v>
      </c>
      <c r="AM64" s="137">
        <v>0.03</v>
      </c>
      <c r="AN64" s="137">
        <v>0</v>
      </c>
      <c r="AO64" s="137">
        <v>0</v>
      </c>
      <c r="AP64" s="137">
        <v>0</v>
      </c>
      <c r="AQ64" s="137" t="s">
        <v>42</v>
      </c>
      <c r="AR64" s="137" t="s">
        <v>42</v>
      </c>
      <c r="AS64" s="137" t="s">
        <v>41</v>
      </c>
      <c r="AT64" s="137">
        <v>0.02</v>
      </c>
      <c r="AU64" s="137">
        <v>0.01</v>
      </c>
      <c r="AV64" s="137">
        <v>0.01</v>
      </c>
      <c r="AW64" s="137">
        <v>0.01</v>
      </c>
      <c r="AX64" s="137">
        <v>0.01</v>
      </c>
      <c r="AY64" s="137">
        <v>0.01</v>
      </c>
      <c r="AZ64" s="137">
        <v>0</v>
      </c>
      <c r="BA64" s="137">
        <v>0</v>
      </c>
      <c r="BB64" s="137">
        <v>0</v>
      </c>
      <c r="BC64" s="137" t="s">
        <v>42</v>
      </c>
      <c r="BD64" s="137">
        <v>0</v>
      </c>
      <c r="BE64" s="137" t="s">
        <v>42</v>
      </c>
      <c r="BF64" s="137">
        <v>0.01</v>
      </c>
      <c r="BG64" s="137" t="s">
        <v>42</v>
      </c>
      <c r="BH64" s="137">
        <v>0.01</v>
      </c>
      <c r="BI64" s="137">
        <v>0.05</v>
      </c>
      <c r="BJ64" s="137">
        <v>0.04</v>
      </c>
      <c r="BK64" s="137">
        <v>0.04</v>
      </c>
      <c r="BL64" s="137">
        <v>0.02</v>
      </c>
      <c r="BM64" s="137">
        <v>0.01</v>
      </c>
      <c r="BN64" s="137">
        <v>0.01</v>
      </c>
      <c r="BO64" s="137">
        <v>0.02</v>
      </c>
      <c r="BP64" s="137">
        <v>0.02</v>
      </c>
      <c r="BQ64" s="137">
        <v>0.02</v>
      </c>
    </row>
    <row r="65" spans="1:69" s="129" customFormat="1" x14ac:dyDescent="0.2">
      <c r="A65" s="139">
        <v>204</v>
      </c>
      <c r="B65" s="139" t="s">
        <v>231</v>
      </c>
      <c r="C65" s="135" t="s">
        <v>178</v>
      </c>
      <c r="D65" s="136">
        <v>660</v>
      </c>
      <c r="E65" s="136">
        <v>960</v>
      </c>
      <c r="F65" s="136">
        <v>1610</v>
      </c>
      <c r="G65" s="137">
        <v>0.93</v>
      </c>
      <c r="H65" s="137">
        <v>0.91</v>
      </c>
      <c r="I65" s="137">
        <v>0.92</v>
      </c>
      <c r="J65" s="137">
        <v>0.92</v>
      </c>
      <c r="K65" s="137">
        <v>0.91</v>
      </c>
      <c r="L65" s="137">
        <v>0.92</v>
      </c>
      <c r="M65" s="137">
        <v>0.27</v>
      </c>
      <c r="N65" s="137">
        <v>0.24</v>
      </c>
      <c r="O65" s="137">
        <v>0.25</v>
      </c>
      <c r="P65" s="137">
        <v>0</v>
      </c>
      <c r="Q65" s="137">
        <v>0</v>
      </c>
      <c r="R65" s="137">
        <v>0</v>
      </c>
      <c r="S65" s="137">
        <v>0.03</v>
      </c>
      <c r="T65" s="137">
        <v>0.02</v>
      </c>
      <c r="U65" s="137">
        <v>0.03</v>
      </c>
      <c r="V65" s="137">
        <v>0.51</v>
      </c>
      <c r="W65" s="137">
        <v>0.52</v>
      </c>
      <c r="X65" s="137">
        <v>0.52</v>
      </c>
      <c r="Y65" s="137">
        <v>0.1</v>
      </c>
      <c r="Z65" s="137">
        <v>0.12</v>
      </c>
      <c r="AA65" s="137">
        <v>0.12</v>
      </c>
      <c r="AB65" s="137">
        <v>0</v>
      </c>
      <c r="AC65" s="137">
        <v>0</v>
      </c>
      <c r="AD65" s="137">
        <v>0</v>
      </c>
      <c r="AE65" s="137">
        <v>0</v>
      </c>
      <c r="AF65" s="137">
        <v>0</v>
      </c>
      <c r="AG65" s="137">
        <v>0</v>
      </c>
      <c r="AH65" s="137">
        <v>0</v>
      </c>
      <c r="AI65" s="137" t="s">
        <v>42</v>
      </c>
      <c r="AJ65" s="137" t="s">
        <v>42</v>
      </c>
      <c r="AK65" s="137">
        <v>0.02</v>
      </c>
      <c r="AL65" s="137">
        <v>0.01</v>
      </c>
      <c r="AM65" s="137">
        <v>0.02</v>
      </c>
      <c r="AN65" s="137">
        <v>0</v>
      </c>
      <c r="AO65" s="137">
        <v>0</v>
      </c>
      <c r="AP65" s="137">
        <v>0</v>
      </c>
      <c r="AQ65" s="137">
        <v>0</v>
      </c>
      <c r="AR65" s="137">
        <v>0</v>
      </c>
      <c r="AS65" s="137">
        <v>0</v>
      </c>
      <c r="AT65" s="137" t="s">
        <v>42</v>
      </c>
      <c r="AU65" s="137">
        <v>0</v>
      </c>
      <c r="AV65" s="137" t="s">
        <v>42</v>
      </c>
      <c r="AW65" s="137" t="s">
        <v>42</v>
      </c>
      <c r="AX65" s="137">
        <v>0</v>
      </c>
      <c r="AY65" s="137" t="s">
        <v>42</v>
      </c>
      <c r="AZ65" s="137">
        <v>0</v>
      </c>
      <c r="BA65" s="137">
        <v>0</v>
      </c>
      <c r="BB65" s="137">
        <v>0</v>
      </c>
      <c r="BC65" s="137" t="s">
        <v>42</v>
      </c>
      <c r="BD65" s="137">
        <v>0</v>
      </c>
      <c r="BE65" s="137" t="s">
        <v>42</v>
      </c>
      <c r="BF65" s="137" t="s">
        <v>42</v>
      </c>
      <c r="BG65" s="137" t="s">
        <v>42</v>
      </c>
      <c r="BH65" s="137" t="s">
        <v>41</v>
      </c>
      <c r="BI65" s="137">
        <v>0.04</v>
      </c>
      <c r="BJ65" s="137">
        <v>0.05</v>
      </c>
      <c r="BK65" s="137">
        <v>0.05</v>
      </c>
      <c r="BL65" s="137">
        <v>0.01</v>
      </c>
      <c r="BM65" s="137">
        <v>0.01</v>
      </c>
      <c r="BN65" s="137">
        <v>0.01</v>
      </c>
      <c r="BO65" s="137">
        <v>0.01</v>
      </c>
      <c r="BP65" s="137">
        <v>0.03</v>
      </c>
      <c r="BQ65" s="137">
        <v>0.02</v>
      </c>
    </row>
    <row r="66" spans="1:69" s="129" customFormat="1" x14ac:dyDescent="0.2">
      <c r="A66" s="139">
        <v>876</v>
      </c>
      <c r="B66" s="139" t="s">
        <v>232</v>
      </c>
      <c r="C66" s="135" t="s">
        <v>168</v>
      </c>
      <c r="D66" s="136">
        <v>700</v>
      </c>
      <c r="E66" s="136">
        <v>700</v>
      </c>
      <c r="F66" s="136">
        <v>1400</v>
      </c>
      <c r="G66" s="137">
        <v>0.9</v>
      </c>
      <c r="H66" s="137">
        <v>0.91</v>
      </c>
      <c r="I66" s="137">
        <v>0.9</v>
      </c>
      <c r="J66" s="137">
        <v>0.87</v>
      </c>
      <c r="K66" s="137">
        <v>0.91</v>
      </c>
      <c r="L66" s="137">
        <v>0.89</v>
      </c>
      <c r="M66" s="137">
        <v>0.55000000000000004</v>
      </c>
      <c r="N66" s="137">
        <v>0.46</v>
      </c>
      <c r="O66" s="137">
        <v>0.51</v>
      </c>
      <c r="P66" s="137">
        <v>0</v>
      </c>
      <c r="Q66" s="137">
        <v>0</v>
      </c>
      <c r="R66" s="137">
        <v>0</v>
      </c>
      <c r="S66" s="137">
        <v>0.03</v>
      </c>
      <c r="T66" s="137">
        <v>0.02</v>
      </c>
      <c r="U66" s="137">
        <v>0.02</v>
      </c>
      <c r="V66" s="137">
        <v>0.17</v>
      </c>
      <c r="W66" s="137">
        <v>0.22</v>
      </c>
      <c r="X66" s="137">
        <v>0.2</v>
      </c>
      <c r="Y66" s="137">
        <v>0.11</v>
      </c>
      <c r="Z66" s="137">
        <v>0.2</v>
      </c>
      <c r="AA66" s="137">
        <v>0.15</v>
      </c>
      <c r="AB66" s="137">
        <v>0</v>
      </c>
      <c r="AC66" s="137">
        <v>0</v>
      </c>
      <c r="AD66" s="137">
        <v>0</v>
      </c>
      <c r="AE66" s="137">
        <v>0</v>
      </c>
      <c r="AF66" s="137">
        <v>0</v>
      </c>
      <c r="AG66" s="137">
        <v>0</v>
      </c>
      <c r="AH66" s="137">
        <v>0</v>
      </c>
      <c r="AI66" s="137">
        <v>0</v>
      </c>
      <c r="AJ66" s="137">
        <v>0</v>
      </c>
      <c r="AK66" s="137">
        <v>0.09</v>
      </c>
      <c r="AL66" s="137">
        <v>0.03</v>
      </c>
      <c r="AM66" s="137">
        <v>0.06</v>
      </c>
      <c r="AN66" s="137">
        <v>0</v>
      </c>
      <c r="AO66" s="137">
        <v>0</v>
      </c>
      <c r="AP66" s="137">
        <v>0</v>
      </c>
      <c r="AQ66" s="137" t="s">
        <v>42</v>
      </c>
      <c r="AR66" s="137" t="s">
        <v>42</v>
      </c>
      <c r="AS66" s="137" t="s">
        <v>41</v>
      </c>
      <c r="AT66" s="137">
        <v>0.01</v>
      </c>
      <c r="AU66" s="137" t="s">
        <v>42</v>
      </c>
      <c r="AV66" s="137">
        <v>0.01</v>
      </c>
      <c r="AW66" s="137">
        <v>0.01</v>
      </c>
      <c r="AX66" s="137" t="s">
        <v>42</v>
      </c>
      <c r="AY66" s="137">
        <v>0.01</v>
      </c>
      <c r="AZ66" s="137" t="s">
        <v>42</v>
      </c>
      <c r="BA66" s="137">
        <v>0</v>
      </c>
      <c r="BB66" s="137" t="s">
        <v>42</v>
      </c>
      <c r="BC66" s="137" t="s">
        <v>42</v>
      </c>
      <c r="BD66" s="137" t="s">
        <v>42</v>
      </c>
      <c r="BE66" s="137" t="s">
        <v>42</v>
      </c>
      <c r="BF66" s="137">
        <v>0.02</v>
      </c>
      <c r="BG66" s="137" t="s">
        <v>42</v>
      </c>
      <c r="BH66" s="137">
        <v>0.01</v>
      </c>
      <c r="BI66" s="137">
        <v>7.0000000000000007E-2</v>
      </c>
      <c r="BJ66" s="137">
        <v>0.05</v>
      </c>
      <c r="BK66" s="137">
        <v>0.06</v>
      </c>
      <c r="BL66" s="137">
        <v>0.02</v>
      </c>
      <c r="BM66" s="137">
        <v>0.02</v>
      </c>
      <c r="BN66" s="137">
        <v>0.02</v>
      </c>
      <c r="BO66" s="137">
        <v>0.01</v>
      </c>
      <c r="BP66" s="137">
        <v>0.01</v>
      </c>
      <c r="BQ66" s="137">
        <v>0.01</v>
      </c>
    </row>
    <row r="67" spans="1:69" s="129" customFormat="1" x14ac:dyDescent="0.2">
      <c r="A67" s="139">
        <v>205</v>
      </c>
      <c r="B67" s="139" t="s">
        <v>233</v>
      </c>
      <c r="C67" s="135" t="s">
        <v>178</v>
      </c>
      <c r="D67" s="136">
        <v>530</v>
      </c>
      <c r="E67" s="136">
        <v>590</v>
      </c>
      <c r="F67" s="136">
        <v>1120</v>
      </c>
      <c r="G67" s="137">
        <v>0.91</v>
      </c>
      <c r="H67" s="137">
        <v>0.91</v>
      </c>
      <c r="I67" s="137">
        <v>0.91</v>
      </c>
      <c r="J67" s="137">
        <v>0.91</v>
      </c>
      <c r="K67" s="137">
        <v>0.91</v>
      </c>
      <c r="L67" s="137">
        <v>0.91</v>
      </c>
      <c r="M67" s="137">
        <v>0.2</v>
      </c>
      <c r="N67" s="137">
        <v>0.2</v>
      </c>
      <c r="O67" s="137">
        <v>0.2</v>
      </c>
      <c r="P67" s="137" t="s">
        <v>42</v>
      </c>
      <c r="Q67" s="137">
        <v>0.02</v>
      </c>
      <c r="R67" s="137">
        <v>0.01</v>
      </c>
      <c r="S67" s="137">
        <v>0.01</v>
      </c>
      <c r="T67" s="137">
        <v>0.01</v>
      </c>
      <c r="U67" s="137">
        <v>0.01</v>
      </c>
      <c r="V67" s="137">
        <v>0.64</v>
      </c>
      <c r="W67" s="137">
        <v>0.63</v>
      </c>
      <c r="X67" s="137">
        <v>0.63</v>
      </c>
      <c r="Y67" s="137">
        <v>0.04</v>
      </c>
      <c r="Z67" s="137">
        <v>0.05</v>
      </c>
      <c r="AA67" s="137">
        <v>0.05</v>
      </c>
      <c r="AB67" s="137">
        <v>0</v>
      </c>
      <c r="AC67" s="137">
        <v>0</v>
      </c>
      <c r="AD67" s="137">
        <v>0</v>
      </c>
      <c r="AE67" s="137">
        <v>0</v>
      </c>
      <c r="AF67" s="137">
        <v>0</v>
      </c>
      <c r="AG67" s="137">
        <v>0</v>
      </c>
      <c r="AH67" s="137" t="s">
        <v>42</v>
      </c>
      <c r="AI67" s="137">
        <v>0</v>
      </c>
      <c r="AJ67" s="137" t="s">
        <v>42</v>
      </c>
      <c r="AK67" s="137" t="s">
        <v>42</v>
      </c>
      <c r="AL67" s="137" t="s">
        <v>42</v>
      </c>
      <c r="AM67" s="137">
        <v>0.01</v>
      </c>
      <c r="AN67" s="137" t="s">
        <v>42</v>
      </c>
      <c r="AO67" s="137">
        <v>0</v>
      </c>
      <c r="AP67" s="137" t="s">
        <v>42</v>
      </c>
      <c r="AQ67" s="137" t="s">
        <v>42</v>
      </c>
      <c r="AR67" s="137">
        <v>0</v>
      </c>
      <c r="AS67" s="137" t="s">
        <v>42</v>
      </c>
      <c r="AT67" s="137" t="s">
        <v>42</v>
      </c>
      <c r="AU67" s="137">
        <v>0</v>
      </c>
      <c r="AV67" s="137" t="s">
        <v>42</v>
      </c>
      <c r="AW67" s="137" t="s">
        <v>42</v>
      </c>
      <c r="AX67" s="137">
        <v>0</v>
      </c>
      <c r="AY67" s="137" t="s">
        <v>42</v>
      </c>
      <c r="AZ67" s="137" t="s">
        <v>42</v>
      </c>
      <c r="BA67" s="137">
        <v>0</v>
      </c>
      <c r="BB67" s="137" t="s">
        <v>42</v>
      </c>
      <c r="BC67" s="137">
        <v>0</v>
      </c>
      <c r="BD67" s="137">
        <v>0</v>
      </c>
      <c r="BE67" s="137">
        <v>0</v>
      </c>
      <c r="BF67" s="137">
        <v>0</v>
      </c>
      <c r="BG67" s="137">
        <v>0</v>
      </c>
      <c r="BH67" s="137">
        <v>0</v>
      </c>
      <c r="BI67" s="137">
        <v>0.05</v>
      </c>
      <c r="BJ67" s="137">
        <v>0.04</v>
      </c>
      <c r="BK67" s="137">
        <v>0.05</v>
      </c>
      <c r="BL67" s="137" t="s">
        <v>42</v>
      </c>
      <c r="BM67" s="137" t="s">
        <v>42</v>
      </c>
      <c r="BN67" s="137" t="s">
        <v>42</v>
      </c>
      <c r="BO67" s="137">
        <v>0.03</v>
      </c>
      <c r="BP67" s="137">
        <v>0.04</v>
      </c>
      <c r="BQ67" s="137">
        <v>0.04</v>
      </c>
    </row>
    <row r="68" spans="1:69" s="129" customFormat="1" x14ac:dyDescent="0.2">
      <c r="A68" s="139">
        <v>850</v>
      </c>
      <c r="B68" s="139" t="s">
        <v>234</v>
      </c>
      <c r="C68" s="135" t="s">
        <v>182</v>
      </c>
      <c r="D68" s="136">
        <v>6920</v>
      </c>
      <c r="E68" s="136">
        <v>6740</v>
      </c>
      <c r="F68" s="136">
        <v>13660</v>
      </c>
      <c r="G68" s="137">
        <v>0.92</v>
      </c>
      <c r="H68" s="137">
        <v>0.92</v>
      </c>
      <c r="I68" s="137">
        <v>0.92</v>
      </c>
      <c r="J68" s="137">
        <v>0.9</v>
      </c>
      <c r="K68" s="137">
        <v>0.91</v>
      </c>
      <c r="L68" s="137">
        <v>0.9</v>
      </c>
      <c r="M68" s="137">
        <v>0.4</v>
      </c>
      <c r="N68" s="137">
        <v>0.36</v>
      </c>
      <c r="O68" s="137">
        <v>0.38</v>
      </c>
      <c r="P68" s="137" t="s">
        <v>41</v>
      </c>
      <c r="Q68" s="137" t="s">
        <v>41</v>
      </c>
      <c r="R68" s="137" t="s">
        <v>41</v>
      </c>
      <c r="S68" s="137">
        <v>0.03</v>
      </c>
      <c r="T68" s="137">
        <v>0.02</v>
      </c>
      <c r="U68" s="137">
        <v>0.03</v>
      </c>
      <c r="V68" s="137">
        <v>0.06</v>
      </c>
      <c r="W68" s="137">
        <v>7.0000000000000007E-2</v>
      </c>
      <c r="X68" s="137">
        <v>0.06</v>
      </c>
      <c r="Y68" s="137">
        <v>0.4</v>
      </c>
      <c r="Z68" s="137">
        <v>0.46</v>
      </c>
      <c r="AA68" s="137">
        <v>0.43</v>
      </c>
      <c r="AB68" s="137" t="s">
        <v>42</v>
      </c>
      <c r="AC68" s="137" t="s">
        <v>42</v>
      </c>
      <c r="AD68" s="137" t="s">
        <v>42</v>
      </c>
      <c r="AE68" s="137">
        <v>0</v>
      </c>
      <c r="AF68" s="137" t="s">
        <v>42</v>
      </c>
      <c r="AG68" s="137" t="s">
        <v>42</v>
      </c>
      <c r="AH68" s="137" t="s">
        <v>42</v>
      </c>
      <c r="AI68" s="137" t="s">
        <v>42</v>
      </c>
      <c r="AJ68" s="137" t="s">
        <v>42</v>
      </c>
      <c r="AK68" s="137">
        <v>0.06</v>
      </c>
      <c r="AL68" s="137">
        <v>0.05</v>
      </c>
      <c r="AM68" s="137">
        <v>0.05</v>
      </c>
      <c r="AN68" s="137" t="s">
        <v>42</v>
      </c>
      <c r="AO68" s="137" t="s">
        <v>42</v>
      </c>
      <c r="AP68" s="137" t="s">
        <v>42</v>
      </c>
      <c r="AQ68" s="137" t="s">
        <v>42</v>
      </c>
      <c r="AR68" s="137" t="s">
        <v>42</v>
      </c>
      <c r="AS68" s="137" t="s">
        <v>41</v>
      </c>
      <c r="AT68" s="137">
        <v>0.01</v>
      </c>
      <c r="AU68" s="137">
        <v>0.01</v>
      </c>
      <c r="AV68" s="137">
        <v>0.01</v>
      </c>
      <c r="AW68" s="137">
        <v>0.01</v>
      </c>
      <c r="AX68" s="137" t="s">
        <v>41</v>
      </c>
      <c r="AY68" s="137">
        <v>0.01</v>
      </c>
      <c r="AZ68" s="137" t="s">
        <v>41</v>
      </c>
      <c r="BA68" s="137" t="s">
        <v>41</v>
      </c>
      <c r="BB68" s="137" t="s">
        <v>41</v>
      </c>
      <c r="BC68" s="137">
        <v>0</v>
      </c>
      <c r="BD68" s="137">
        <v>0</v>
      </c>
      <c r="BE68" s="137">
        <v>0</v>
      </c>
      <c r="BF68" s="137">
        <v>0.01</v>
      </c>
      <c r="BG68" s="137">
        <v>0.01</v>
      </c>
      <c r="BH68" s="137">
        <v>0.01</v>
      </c>
      <c r="BI68" s="137">
        <v>0.05</v>
      </c>
      <c r="BJ68" s="137">
        <v>0.05</v>
      </c>
      <c r="BK68" s="137">
        <v>0.05</v>
      </c>
      <c r="BL68" s="137">
        <v>0.01</v>
      </c>
      <c r="BM68" s="137">
        <v>0.02</v>
      </c>
      <c r="BN68" s="137">
        <v>0.01</v>
      </c>
      <c r="BO68" s="137">
        <v>0.01</v>
      </c>
      <c r="BP68" s="137">
        <v>0.01</v>
      </c>
      <c r="BQ68" s="137">
        <v>0.01</v>
      </c>
    </row>
    <row r="69" spans="1:69" s="129" customFormat="1" x14ac:dyDescent="0.2">
      <c r="A69" s="139">
        <v>309</v>
      </c>
      <c r="B69" s="139" t="s">
        <v>235</v>
      </c>
      <c r="C69" s="135" t="s">
        <v>178</v>
      </c>
      <c r="D69" s="136">
        <v>1080</v>
      </c>
      <c r="E69" s="136">
        <v>1060</v>
      </c>
      <c r="F69" s="136">
        <v>2140</v>
      </c>
      <c r="G69" s="137">
        <v>0.9</v>
      </c>
      <c r="H69" s="137">
        <v>0.95</v>
      </c>
      <c r="I69" s="137">
        <v>0.92</v>
      </c>
      <c r="J69" s="137">
        <v>0.89</v>
      </c>
      <c r="K69" s="137">
        <v>0.94</v>
      </c>
      <c r="L69" s="137">
        <v>0.92</v>
      </c>
      <c r="M69" s="137">
        <v>0.32</v>
      </c>
      <c r="N69" s="137">
        <v>0.28999999999999998</v>
      </c>
      <c r="O69" s="137">
        <v>0.3</v>
      </c>
      <c r="P69" s="137" t="s">
        <v>42</v>
      </c>
      <c r="Q69" s="137" t="s">
        <v>42</v>
      </c>
      <c r="R69" s="137" t="s">
        <v>41</v>
      </c>
      <c r="S69" s="137">
        <v>7.0000000000000007E-2</v>
      </c>
      <c r="T69" s="137">
        <v>0.06</v>
      </c>
      <c r="U69" s="137">
        <v>7.0000000000000007E-2</v>
      </c>
      <c r="V69" s="137">
        <v>0.37</v>
      </c>
      <c r="W69" s="137">
        <v>0.39</v>
      </c>
      <c r="X69" s="137">
        <v>0.38</v>
      </c>
      <c r="Y69" s="137">
        <v>0.14000000000000001</v>
      </c>
      <c r="Z69" s="137">
        <v>0.2</v>
      </c>
      <c r="AA69" s="137">
        <v>0.17</v>
      </c>
      <c r="AB69" s="137">
        <v>0</v>
      </c>
      <c r="AC69" s="137">
        <v>0</v>
      </c>
      <c r="AD69" s="137">
        <v>0</v>
      </c>
      <c r="AE69" s="137">
        <v>0</v>
      </c>
      <c r="AF69" s="137">
        <v>0</v>
      </c>
      <c r="AG69" s="137">
        <v>0</v>
      </c>
      <c r="AH69" s="137">
        <v>0</v>
      </c>
      <c r="AI69" s="137">
        <v>0</v>
      </c>
      <c r="AJ69" s="137">
        <v>0</v>
      </c>
      <c r="AK69" s="137">
        <v>0.01</v>
      </c>
      <c r="AL69" s="137" t="s">
        <v>42</v>
      </c>
      <c r="AM69" s="137">
        <v>0.01</v>
      </c>
      <c r="AN69" s="137" t="s">
        <v>42</v>
      </c>
      <c r="AO69" s="137">
        <v>0</v>
      </c>
      <c r="AP69" s="137" t="s">
        <v>42</v>
      </c>
      <c r="AQ69" s="137" t="s">
        <v>42</v>
      </c>
      <c r="AR69" s="137" t="s">
        <v>42</v>
      </c>
      <c r="AS69" s="137" t="s">
        <v>42</v>
      </c>
      <c r="AT69" s="137" t="s">
        <v>42</v>
      </c>
      <c r="AU69" s="137">
        <v>0</v>
      </c>
      <c r="AV69" s="137" t="s">
        <v>42</v>
      </c>
      <c r="AW69" s="137" t="s">
        <v>42</v>
      </c>
      <c r="AX69" s="137">
        <v>0</v>
      </c>
      <c r="AY69" s="137" t="s">
        <v>42</v>
      </c>
      <c r="AZ69" s="137" t="s">
        <v>42</v>
      </c>
      <c r="BA69" s="137">
        <v>0</v>
      </c>
      <c r="BB69" s="137" t="s">
        <v>42</v>
      </c>
      <c r="BC69" s="137">
        <v>0</v>
      </c>
      <c r="BD69" s="137">
        <v>0</v>
      </c>
      <c r="BE69" s="137">
        <v>0</v>
      </c>
      <c r="BF69" s="137" t="s">
        <v>42</v>
      </c>
      <c r="BG69" s="137" t="s">
        <v>42</v>
      </c>
      <c r="BH69" s="137" t="s">
        <v>42</v>
      </c>
      <c r="BI69" s="137">
        <v>0.06</v>
      </c>
      <c r="BJ69" s="137">
        <v>0.03</v>
      </c>
      <c r="BK69" s="137">
        <v>0.05</v>
      </c>
      <c r="BL69" s="137">
        <v>0.01</v>
      </c>
      <c r="BM69" s="137">
        <v>0.01</v>
      </c>
      <c r="BN69" s="137">
        <v>0.01</v>
      </c>
      <c r="BO69" s="137">
        <v>0.03</v>
      </c>
      <c r="BP69" s="137">
        <v>0.01</v>
      </c>
      <c r="BQ69" s="137">
        <v>0.02</v>
      </c>
    </row>
    <row r="70" spans="1:69" s="129" customFormat="1" x14ac:dyDescent="0.2">
      <c r="A70" s="139">
        <v>310</v>
      </c>
      <c r="B70" s="139" t="s">
        <v>236</v>
      </c>
      <c r="C70" s="135" t="s">
        <v>180</v>
      </c>
      <c r="D70" s="136">
        <v>1010</v>
      </c>
      <c r="E70" s="136">
        <v>1110</v>
      </c>
      <c r="F70" s="136">
        <v>2120</v>
      </c>
      <c r="G70" s="137">
        <v>0.95</v>
      </c>
      <c r="H70" s="137">
        <v>0.95</v>
      </c>
      <c r="I70" s="137">
        <v>0.95</v>
      </c>
      <c r="J70" s="137">
        <v>0.94</v>
      </c>
      <c r="K70" s="137">
        <v>0.95</v>
      </c>
      <c r="L70" s="137">
        <v>0.94</v>
      </c>
      <c r="M70" s="137">
        <v>0.39</v>
      </c>
      <c r="N70" s="137">
        <v>0.28000000000000003</v>
      </c>
      <c r="O70" s="137">
        <v>0.33</v>
      </c>
      <c r="P70" s="137" t="s">
        <v>42</v>
      </c>
      <c r="Q70" s="137">
        <v>0.01</v>
      </c>
      <c r="R70" s="137" t="s">
        <v>41</v>
      </c>
      <c r="S70" s="137">
        <v>0.01</v>
      </c>
      <c r="T70" s="137">
        <v>0.01</v>
      </c>
      <c r="U70" s="137">
        <v>0.01</v>
      </c>
      <c r="V70" s="137">
        <v>0.43</v>
      </c>
      <c r="W70" s="137">
        <v>0.5</v>
      </c>
      <c r="X70" s="137">
        <v>0.47</v>
      </c>
      <c r="Y70" s="137">
        <v>0.11</v>
      </c>
      <c r="Z70" s="137">
        <v>0.15</v>
      </c>
      <c r="AA70" s="137">
        <v>0.13</v>
      </c>
      <c r="AB70" s="137">
        <v>0</v>
      </c>
      <c r="AC70" s="137">
        <v>0</v>
      </c>
      <c r="AD70" s="137">
        <v>0</v>
      </c>
      <c r="AE70" s="137">
        <v>0</v>
      </c>
      <c r="AF70" s="137">
        <v>0</v>
      </c>
      <c r="AG70" s="137">
        <v>0</v>
      </c>
      <c r="AH70" s="137" t="s">
        <v>42</v>
      </c>
      <c r="AI70" s="137">
        <v>0</v>
      </c>
      <c r="AJ70" s="137" t="s">
        <v>42</v>
      </c>
      <c r="AK70" s="137">
        <v>0.01</v>
      </c>
      <c r="AL70" s="137">
        <v>0.01</v>
      </c>
      <c r="AM70" s="137">
        <v>0.01</v>
      </c>
      <c r="AN70" s="137">
        <v>0</v>
      </c>
      <c r="AO70" s="137">
        <v>0</v>
      </c>
      <c r="AP70" s="137">
        <v>0</v>
      </c>
      <c r="AQ70" s="137" t="s">
        <v>42</v>
      </c>
      <c r="AR70" s="137">
        <v>0</v>
      </c>
      <c r="AS70" s="137" t="s">
        <v>42</v>
      </c>
      <c r="AT70" s="137" t="s">
        <v>42</v>
      </c>
      <c r="AU70" s="137" t="s">
        <v>42</v>
      </c>
      <c r="AV70" s="137" t="s">
        <v>41</v>
      </c>
      <c r="AW70" s="137">
        <v>0</v>
      </c>
      <c r="AX70" s="137" t="s">
        <v>42</v>
      </c>
      <c r="AY70" s="137" t="s">
        <v>42</v>
      </c>
      <c r="AZ70" s="137" t="s">
        <v>42</v>
      </c>
      <c r="BA70" s="137">
        <v>0</v>
      </c>
      <c r="BB70" s="137" t="s">
        <v>42</v>
      </c>
      <c r="BC70" s="137">
        <v>0</v>
      </c>
      <c r="BD70" s="137">
        <v>0</v>
      </c>
      <c r="BE70" s="137">
        <v>0</v>
      </c>
      <c r="BF70" s="137" t="s">
        <v>42</v>
      </c>
      <c r="BG70" s="137" t="s">
        <v>42</v>
      </c>
      <c r="BH70" s="137" t="s">
        <v>42</v>
      </c>
      <c r="BI70" s="137">
        <v>0.03</v>
      </c>
      <c r="BJ70" s="137">
        <v>0.03</v>
      </c>
      <c r="BK70" s="137">
        <v>0.03</v>
      </c>
      <c r="BL70" s="137">
        <v>0.01</v>
      </c>
      <c r="BM70" s="137" t="s">
        <v>42</v>
      </c>
      <c r="BN70" s="137">
        <v>0.01</v>
      </c>
      <c r="BO70" s="137">
        <v>0.01</v>
      </c>
      <c r="BP70" s="137">
        <v>0.02</v>
      </c>
      <c r="BQ70" s="137">
        <v>0.01</v>
      </c>
    </row>
    <row r="71" spans="1:69" s="129" customFormat="1" x14ac:dyDescent="0.2">
      <c r="A71" s="139">
        <v>805</v>
      </c>
      <c r="B71" s="139" t="s">
        <v>237</v>
      </c>
      <c r="C71" s="135" t="s">
        <v>166</v>
      </c>
      <c r="D71" s="136">
        <v>570</v>
      </c>
      <c r="E71" s="136">
        <v>580</v>
      </c>
      <c r="F71" s="136">
        <v>1150</v>
      </c>
      <c r="G71" s="137">
        <v>0.89</v>
      </c>
      <c r="H71" s="137">
        <v>0.91</v>
      </c>
      <c r="I71" s="137">
        <v>0.9</v>
      </c>
      <c r="J71" s="137">
        <v>0.88</v>
      </c>
      <c r="K71" s="137">
        <v>0.9</v>
      </c>
      <c r="L71" s="137">
        <v>0.89</v>
      </c>
      <c r="M71" s="137">
        <v>0.52</v>
      </c>
      <c r="N71" s="137">
        <v>0.37</v>
      </c>
      <c r="O71" s="137">
        <v>0.44</v>
      </c>
      <c r="P71" s="137">
        <v>0</v>
      </c>
      <c r="Q71" s="137">
        <v>0</v>
      </c>
      <c r="R71" s="137">
        <v>0</v>
      </c>
      <c r="S71" s="137">
        <v>0.06</v>
      </c>
      <c r="T71" s="137">
        <v>0.02</v>
      </c>
      <c r="U71" s="137">
        <v>0.04</v>
      </c>
      <c r="V71" s="137">
        <v>0.1</v>
      </c>
      <c r="W71" s="137">
        <v>0.18</v>
      </c>
      <c r="X71" s="137">
        <v>0.14000000000000001</v>
      </c>
      <c r="Y71" s="137">
        <v>0.2</v>
      </c>
      <c r="Z71" s="137">
        <v>0.34</v>
      </c>
      <c r="AA71" s="137">
        <v>0.27</v>
      </c>
      <c r="AB71" s="137">
        <v>0</v>
      </c>
      <c r="AC71" s="137">
        <v>0</v>
      </c>
      <c r="AD71" s="137">
        <v>0</v>
      </c>
      <c r="AE71" s="137">
        <v>0</v>
      </c>
      <c r="AF71" s="137">
        <v>0</v>
      </c>
      <c r="AG71" s="137">
        <v>0</v>
      </c>
      <c r="AH71" s="137" t="s">
        <v>42</v>
      </c>
      <c r="AI71" s="137" t="s">
        <v>42</v>
      </c>
      <c r="AJ71" s="137" t="s">
        <v>42</v>
      </c>
      <c r="AK71" s="137">
        <v>0.1</v>
      </c>
      <c r="AL71" s="137">
        <v>0.06</v>
      </c>
      <c r="AM71" s="137">
        <v>0.08</v>
      </c>
      <c r="AN71" s="137">
        <v>0</v>
      </c>
      <c r="AO71" s="137">
        <v>0</v>
      </c>
      <c r="AP71" s="137">
        <v>0</v>
      </c>
      <c r="AQ71" s="137" t="s">
        <v>42</v>
      </c>
      <c r="AR71" s="137" t="s">
        <v>42</v>
      </c>
      <c r="AS71" s="137" t="s">
        <v>42</v>
      </c>
      <c r="AT71" s="137" t="s">
        <v>42</v>
      </c>
      <c r="AU71" s="137" t="s">
        <v>42</v>
      </c>
      <c r="AV71" s="137" t="s">
        <v>42</v>
      </c>
      <c r="AW71" s="137" t="s">
        <v>42</v>
      </c>
      <c r="AX71" s="137" t="s">
        <v>42</v>
      </c>
      <c r="AY71" s="137" t="s">
        <v>42</v>
      </c>
      <c r="AZ71" s="137" t="s">
        <v>42</v>
      </c>
      <c r="BA71" s="137">
        <v>0</v>
      </c>
      <c r="BB71" s="137" t="s">
        <v>42</v>
      </c>
      <c r="BC71" s="137">
        <v>0</v>
      </c>
      <c r="BD71" s="137" t="s">
        <v>42</v>
      </c>
      <c r="BE71" s="137" t="s">
        <v>42</v>
      </c>
      <c r="BF71" s="137" t="s">
        <v>42</v>
      </c>
      <c r="BG71" s="137" t="s">
        <v>42</v>
      </c>
      <c r="BH71" s="137">
        <v>0.01</v>
      </c>
      <c r="BI71" s="137">
        <v>0.08</v>
      </c>
      <c r="BJ71" s="137">
        <v>7.0000000000000007E-2</v>
      </c>
      <c r="BK71" s="137">
        <v>7.0000000000000007E-2</v>
      </c>
      <c r="BL71" s="137">
        <v>0.02</v>
      </c>
      <c r="BM71" s="137">
        <v>0.01</v>
      </c>
      <c r="BN71" s="137">
        <v>0.02</v>
      </c>
      <c r="BO71" s="137">
        <v>0.01</v>
      </c>
      <c r="BP71" s="137" t="s">
        <v>42</v>
      </c>
      <c r="BQ71" s="137">
        <v>0.01</v>
      </c>
    </row>
    <row r="72" spans="1:69" s="129" customFormat="1" x14ac:dyDescent="0.2">
      <c r="A72" s="139">
        <v>311</v>
      </c>
      <c r="B72" s="139" t="s">
        <v>238</v>
      </c>
      <c r="C72" s="135" t="s">
        <v>180</v>
      </c>
      <c r="D72" s="136">
        <v>1530</v>
      </c>
      <c r="E72" s="136">
        <v>1500</v>
      </c>
      <c r="F72" s="136">
        <v>3020</v>
      </c>
      <c r="G72" s="137">
        <v>0.93</v>
      </c>
      <c r="H72" s="137">
        <v>0.94</v>
      </c>
      <c r="I72" s="137">
        <v>0.94</v>
      </c>
      <c r="J72" s="137">
        <v>0.92</v>
      </c>
      <c r="K72" s="137">
        <v>0.93</v>
      </c>
      <c r="L72" s="137">
        <v>0.93</v>
      </c>
      <c r="M72" s="137">
        <v>0.33</v>
      </c>
      <c r="N72" s="137">
        <v>0.28000000000000003</v>
      </c>
      <c r="O72" s="137">
        <v>0.31</v>
      </c>
      <c r="P72" s="137">
        <v>0</v>
      </c>
      <c r="Q72" s="137" t="s">
        <v>42</v>
      </c>
      <c r="R72" s="137" t="s">
        <v>42</v>
      </c>
      <c r="S72" s="137">
        <v>0.03</v>
      </c>
      <c r="T72" s="137">
        <v>0.04</v>
      </c>
      <c r="U72" s="137">
        <v>0.04</v>
      </c>
      <c r="V72" s="137">
        <v>0.23</v>
      </c>
      <c r="W72" s="137">
        <v>0.34</v>
      </c>
      <c r="X72" s="137">
        <v>0.28000000000000003</v>
      </c>
      <c r="Y72" s="137">
        <v>0.32</v>
      </c>
      <c r="Z72" s="137">
        <v>0.28000000000000003</v>
      </c>
      <c r="AA72" s="137">
        <v>0.3</v>
      </c>
      <c r="AB72" s="137">
        <v>0</v>
      </c>
      <c r="AC72" s="137">
        <v>0</v>
      </c>
      <c r="AD72" s="137">
        <v>0</v>
      </c>
      <c r="AE72" s="137">
        <v>0</v>
      </c>
      <c r="AF72" s="137">
        <v>0</v>
      </c>
      <c r="AG72" s="137">
        <v>0</v>
      </c>
      <c r="AH72" s="137">
        <v>0</v>
      </c>
      <c r="AI72" s="137">
        <v>0</v>
      </c>
      <c r="AJ72" s="137">
        <v>0</v>
      </c>
      <c r="AK72" s="137">
        <v>0.05</v>
      </c>
      <c r="AL72" s="137">
        <v>0.05</v>
      </c>
      <c r="AM72" s="137">
        <v>0.05</v>
      </c>
      <c r="AN72" s="137">
        <v>0</v>
      </c>
      <c r="AO72" s="137">
        <v>0</v>
      </c>
      <c r="AP72" s="137">
        <v>0</v>
      </c>
      <c r="AQ72" s="137" t="s">
        <v>42</v>
      </c>
      <c r="AR72" s="137" t="s">
        <v>42</v>
      </c>
      <c r="AS72" s="137" t="s">
        <v>42</v>
      </c>
      <c r="AT72" s="137">
        <v>0.01</v>
      </c>
      <c r="AU72" s="137" t="s">
        <v>41</v>
      </c>
      <c r="AV72" s="137">
        <v>0.01</v>
      </c>
      <c r="AW72" s="137">
        <v>0.01</v>
      </c>
      <c r="AX72" s="137" t="s">
        <v>42</v>
      </c>
      <c r="AY72" s="137">
        <v>0.01</v>
      </c>
      <c r="AZ72" s="137" t="s">
        <v>42</v>
      </c>
      <c r="BA72" s="137">
        <v>0</v>
      </c>
      <c r="BB72" s="137" t="s">
        <v>42</v>
      </c>
      <c r="BC72" s="137">
        <v>0</v>
      </c>
      <c r="BD72" s="137" t="s">
        <v>42</v>
      </c>
      <c r="BE72" s="137" t="s">
        <v>42</v>
      </c>
      <c r="BF72" s="137" t="s">
        <v>42</v>
      </c>
      <c r="BG72" s="137">
        <v>0.01</v>
      </c>
      <c r="BH72" s="137" t="s">
        <v>41</v>
      </c>
      <c r="BI72" s="137">
        <v>0.05</v>
      </c>
      <c r="BJ72" s="137">
        <v>0.04</v>
      </c>
      <c r="BK72" s="137">
        <v>0.04</v>
      </c>
      <c r="BL72" s="137">
        <v>0.01</v>
      </c>
      <c r="BM72" s="137">
        <v>0.01</v>
      </c>
      <c r="BN72" s="137">
        <v>0.01</v>
      </c>
      <c r="BO72" s="137">
        <v>0.01</v>
      </c>
      <c r="BP72" s="137">
        <v>0.01</v>
      </c>
      <c r="BQ72" s="137">
        <v>0.01</v>
      </c>
    </row>
    <row r="73" spans="1:69" s="129" customFormat="1" x14ac:dyDescent="0.2">
      <c r="A73" s="139">
        <v>884</v>
      </c>
      <c r="B73" s="139" t="s">
        <v>239</v>
      </c>
      <c r="C73" s="135" t="s">
        <v>174</v>
      </c>
      <c r="D73" s="136">
        <v>910</v>
      </c>
      <c r="E73" s="136">
        <v>880</v>
      </c>
      <c r="F73" s="136">
        <v>1790</v>
      </c>
      <c r="G73" s="137">
        <v>0.91</v>
      </c>
      <c r="H73" s="137">
        <v>0.93</v>
      </c>
      <c r="I73" s="137">
        <v>0.92</v>
      </c>
      <c r="J73" s="137">
        <v>0.89</v>
      </c>
      <c r="K73" s="137">
        <v>0.92</v>
      </c>
      <c r="L73" s="137">
        <v>0.9</v>
      </c>
      <c r="M73" s="137">
        <v>0.39</v>
      </c>
      <c r="N73" s="137">
        <v>0.28000000000000003</v>
      </c>
      <c r="O73" s="137">
        <v>0.34</v>
      </c>
      <c r="P73" s="137" t="s">
        <v>42</v>
      </c>
      <c r="Q73" s="137" t="s">
        <v>42</v>
      </c>
      <c r="R73" s="137" t="s">
        <v>41</v>
      </c>
      <c r="S73" s="137">
        <v>0.03</v>
      </c>
      <c r="T73" s="137">
        <v>0.04</v>
      </c>
      <c r="U73" s="137">
        <v>0.04</v>
      </c>
      <c r="V73" s="137">
        <v>0.15</v>
      </c>
      <c r="W73" s="137">
        <v>0.18</v>
      </c>
      <c r="X73" s="137">
        <v>0.16</v>
      </c>
      <c r="Y73" s="137">
        <v>0.31</v>
      </c>
      <c r="Z73" s="137">
        <v>0.41</v>
      </c>
      <c r="AA73" s="137">
        <v>0.36</v>
      </c>
      <c r="AB73" s="137">
        <v>0</v>
      </c>
      <c r="AC73" s="137">
        <v>0</v>
      </c>
      <c r="AD73" s="137">
        <v>0</v>
      </c>
      <c r="AE73" s="137">
        <v>0</v>
      </c>
      <c r="AF73" s="137">
        <v>0</v>
      </c>
      <c r="AG73" s="137">
        <v>0</v>
      </c>
      <c r="AH73" s="137" t="s">
        <v>42</v>
      </c>
      <c r="AI73" s="137">
        <v>0</v>
      </c>
      <c r="AJ73" s="137" t="s">
        <v>42</v>
      </c>
      <c r="AK73" s="137">
        <v>0.04</v>
      </c>
      <c r="AL73" s="137">
        <v>0.06</v>
      </c>
      <c r="AM73" s="137">
        <v>0.05</v>
      </c>
      <c r="AN73" s="137">
        <v>0</v>
      </c>
      <c r="AO73" s="137">
        <v>0</v>
      </c>
      <c r="AP73" s="137">
        <v>0</v>
      </c>
      <c r="AQ73" s="137" t="s">
        <v>42</v>
      </c>
      <c r="AR73" s="137" t="s">
        <v>42</v>
      </c>
      <c r="AS73" s="137" t="s">
        <v>42</v>
      </c>
      <c r="AT73" s="137">
        <v>0.02</v>
      </c>
      <c r="AU73" s="137" t="s">
        <v>42</v>
      </c>
      <c r="AV73" s="137">
        <v>0.01</v>
      </c>
      <c r="AW73" s="137">
        <v>0.01</v>
      </c>
      <c r="AX73" s="137" t="s">
        <v>42</v>
      </c>
      <c r="AY73" s="137">
        <v>0.01</v>
      </c>
      <c r="AZ73" s="137">
        <v>0.01</v>
      </c>
      <c r="BA73" s="137" t="s">
        <v>42</v>
      </c>
      <c r="BB73" s="137">
        <v>0.01</v>
      </c>
      <c r="BC73" s="137">
        <v>0</v>
      </c>
      <c r="BD73" s="137" t="s">
        <v>42</v>
      </c>
      <c r="BE73" s="137" t="s">
        <v>42</v>
      </c>
      <c r="BF73" s="137" t="s">
        <v>42</v>
      </c>
      <c r="BG73" s="137">
        <v>0.01</v>
      </c>
      <c r="BH73" s="137" t="s">
        <v>41</v>
      </c>
      <c r="BI73" s="137">
        <v>0.06</v>
      </c>
      <c r="BJ73" s="137">
        <v>0.04</v>
      </c>
      <c r="BK73" s="137">
        <v>0.05</v>
      </c>
      <c r="BL73" s="137">
        <v>0.02</v>
      </c>
      <c r="BM73" s="137">
        <v>0.02</v>
      </c>
      <c r="BN73" s="137">
        <v>0.02</v>
      </c>
      <c r="BO73" s="137">
        <v>0.01</v>
      </c>
      <c r="BP73" s="137">
        <v>0.01</v>
      </c>
      <c r="BQ73" s="137">
        <v>0.01</v>
      </c>
    </row>
    <row r="74" spans="1:69" s="129" customFormat="1" x14ac:dyDescent="0.2">
      <c r="A74" s="139">
        <v>919</v>
      </c>
      <c r="B74" s="139" t="s">
        <v>240</v>
      </c>
      <c r="C74" s="135" t="s">
        <v>176</v>
      </c>
      <c r="D74" s="136">
        <v>6410</v>
      </c>
      <c r="E74" s="136">
        <v>6290</v>
      </c>
      <c r="F74" s="136">
        <v>12710</v>
      </c>
      <c r="G74" s="137">
        <v>0.94</v>
      </c>
      <c r="H74" s="137">
        <v>0.95</v>
      </c>
      <c r="I74" s="137">
        <v>0.94</v>
      </c>
      <c r="J74" s="137">
        <v>0.92</v>
      </c>
      <c r="K74" s="137">
        <v>0.94</v>
      </c>
      <c r="L74" s="137">
        <v>0.93</v>
      </c>
      <c r="M74" s="137">
        <v>0.33</v>
      </c>
      <c r="N74" s="137">
        <v>0.27</v>
      </c>
      <c r="O74" s="137">
        <v>0.3</v>
      </c>
      <c r="P74" s="137" t="s">
        <v>41</v>
      </c>
      <c r="Q74" s="137">
        <v>0.01</v>
      </c>
      <c r="R74" s="137" t="s">
        <v>41</v>
      </c>
      <c r="S74" s="137">
        <v>0.02</v>
      </c>
      <c r="T74" s="137">
        <v>0.01</v>
      </c>
      <c r="U74" s="137">
        <v>0.02</v>
      </c>
      <c r="V74" s="137">
        <v>0.56999999999999995</v>
      </c>
      <c r="W74" s="137">
        <v>0.63</v>
      </c>
      <c r="X74" s="137">
        <v>0.6</v>
      </c>
      <c r="Y74" s="137">
        <v>0.01</v>
      </c>
      <c r="Z74" s="137">
        <v>0.01</v>
      </c>
      <c r="AA74" s="137">
        <v>0.01</v>
      </c>
      <c r="AB74" s="137">
        <v>0</v>
      </c>
      <c r="AC74" s="137">
        <v>0</v>
      </c>
      <c r="AD74" s="137">
        <v>0</v>
      </c>
      <c r="AE74" s="137">
        <v>0</v>
      </c>
      <c r="AF74" s="137" t="s">
        <v>42</v>
      </c>
      <c r="AG74" s="137" t="s">
        <v>42</v>
      </c>
      <c r="AH74" s="137" t="s">
        <v>42</v>
      </c>
      <c r="AI74" s="137">
        <v>0</v>
      </c>
      <c r="AJ74" s="137" t="s">
        <v>42</v>
      </c>
      <c r="AK74" s="137">
        <v>0.04</v>
      </c>
      <c r="AL74" s="137">
        <v>0.03</v>
      </c>
      <c r="AM74" s="137">
        <v>0.03</v>
      </c>
      <c r="AN74" s="137">
        <v>0</v>
      </c>
      <c r="AO74" s="137" t="s">
        <v>42</v>
      </c>
      <c r="AP74" s="137" t="s">
        <v>42</v>
      </c>
      <c r="AQ74" s="137" t="s">
        <v>41</v>
      </c>
      <c r="AR74" s="137" t="s">
        <v>41</v>
      </c>
      <c r="AS74" s="137" t="s">
        <v>41</v>
      </c>
      <c r="AT74" s="137">
        <v>0.01</v>
      </c>
      <c r="AU74" s="137">
        <v>0.01</v>
      </c>
      <c r="AV74" s="137">
        <v>0.01</v>
      </c>
      <c r="AW74" s="137">
        <v>0.01</v>
      </c>
      <c r="AX74" s="137" t="s">
        <v>41</v>
      </c>
      <c r="AY74" s="137" t="s">
        <v>41</v>
      </c>
      <c r="AZ74" s="137" t="s">
        <v>41</v>
      </c>
      <c r="BA74" s="137" t="s">
        <v>41</v>
      </c>
      <c r="BB74" s="137" t="s">
        <v>41</v>
      </c>
      <c r="BC74" s="137" t="s">
        <v>42</v>
      </c>
      <c r="BD74" s="137" t="s">
        <v>42</v>
      </c>
      <c r="BE74" s="137" t="s">
        <v>42</v>
      </c>
      <c r="BF74" s="137" t="s">
        <v>41</v>
      </c>
      <c r="BG74" s="137">
        <v>0.01</v>
      </c>
      <c r="BH74" s="137" t="s">
        <v>41</v>
      </c>
      <c r="BI74" s="137">
        <v>0.03</v>
      </c>
      <c r="BJ74" s="137">
        <v>0.03</v>
      </c>
      <c r="BK74" s="137">
        <v>0.03</v>
      </c>
      <c r="BL74" s="137">
        <v>0.01</v>
      </c>
      <c r="BM74" s="137">
        <v>0.01</v>
      </c>
      <c r="BN74" s="137">
        <v>0.01</v>
      </c>
      <c r="BO74" s="137">
        <v>0.01</v>
      </c>
      <c r="BP74" s="137">
        <v>0.01</v>
      </c>
      <c r="BQ74" s="137">
        <v>0.01</v>
      </c>
    </row>
    <row r="75" spans="1:69" s="129" customFormat="1" x14ac:dyDescent="0.2">
      <c r="A75" s="139">
        <v>312</v>
      </c>
      <c r="B75" s="139" t="s">
        <v>241</v>
      </c>
      <c r="C75" s="135" t="s">
        <v>180</v>
      </c>
      <c r="D75" s="136">
        <v>1520</v>
      </c>
      <c r="E75" s="136">
        <v>1450</v>
      </c>
      <c r="F75" s="136">
        <v>2970</v>
      </c>
      <c r="G75" s="137">
        <v>0.91</v>
      </c>
      <c r="H75" s="137">
        <v>0.94</v>
      </c>
      <c r="I75" s="137">
        <v>0.92</v>
      </c>
      <c r="J75" s="137">
        <v>0.89</v>
      </c>
      <c r="K75" s="137">
        <v>0.92</v>
      </c>
      <c r="L75" s="137">
        <v>0.91</v>
      </c>
      <c r="M75" s="137">
        <v>0.31</v>
      </c>
      <c r="N75" s="137">
        <v>0.24</v>
      </c>
      <c r="O75" s="137">
        <v>0.28000000000000003</v>
      </c>
      <c r="P75" s="137" t="s">
        <v>42</v>
      </c>
      <c r="Q75" s="137" t="s">
        <v>42</v>
      </c>
      <c r="R75" s="137" t="s">
        <v>42</v>
      </c>
      <c r="S75" s="137">
        <v>0.02</v>
      </c>
      <c r="T75" s="137">
        <v>0.03</v>
      </c>
      <c r="U75" s="137">
        <v>0.02</v>
      </c>
      <c r="V75" s="137">
        <v>0.55000000000000004</v>
      </c>
      <c r="W75" s="137">
        <v>0.63</v>
      </c>
      <c r="X75" s="137">
        <v>0.59</v>
      </c>
      <c r="Y75" s="137">
        <v>0.01</v>
      </c>
      <c r="Z75" s="137">
        <v>0.02</v>
      </c>
      <c r="AA75" s="137">
        <v>0.01</v>
      </c>
      <c r="AB75" s="137">
        <v>0</v>
      </c>
      <c r="AC75" s="137">
        <v>0</v>
      </c>
      <c r="AD75" s="137">
        <v>0</v>
      </c>
      <c r="AE75" s="137">
        <v>0</v>
      </c>
      <c r="AF75" s="137">
        <v>0</v>
      </c>
      <c r="AG75" s="137">
        <v>0</v>
      </c>
      <c r="AH75" s="137">
        <v>0</v>
      </c>
      <c r="AI75" s="137" t="s">
        <v>42</v>
      </c>
      <c r="AJ75" s="137" t="s">
        <v>42</v>
      </c>
      <c r="AK75" s="137">
        <v>0.04</v>
      </c>
      <c r="AL75" s="137">
        <v>0.04</v>
      </c>
      <c r="AM75" s="137">
        <v>0.04</v>
      </c>
      <c r="AN75" s="137">
        <v>0</v>
      </c>
      <c r="AO75" s="137" t="s">
        <v>42</v>
      </c>
      <c r="AP75" s="137" t="s">
        <v>42</v>
      </c>
      <c r="AQ75" s="137" t="s">
        <v>42</v>
      </c>
      <c r="AR75" s="137" t="s">
        <v>42</v>
      </c>
      <c r="AS75" s="137" t="s">
        <v>41</v>
      </c>
      <c r="AT75" s="137">
        <v>0.01</v>
      </c>
      <c r="AU75" s="137" t="s">
        <v>41</v>
      </c>
      <c r="AV75" s="137">
        <v>0.01</v>
      </c>
      <c r="AW75" s="137">
        <v>0.01</v>
      </c>
      <c r="AX75" s="137" t="s">
        <v>42</v>
      </c>
      <c r="AY75" s="137">
        <v>0.01</v>
      </c>
      <c r="AZ75" s="137" t="s">
        <v>42</v>
      </c>
      <c r="BA75" s="137" t="s">
        <v>42</v>
      </c>
      <c r="BB75" s="137" t="s">
        <v>42</v>
      </c>
      <c r="BC75" s="137" t="s">
        <v>42</v>
      </c>
      <c r="BD75" s="137">
        <v>0</v>
      </c>
      <c r="BE75" s="137" t="s">
        <v>42</v>
      </c>
      <c r="BF75" s="137" t="s">
        <v>42</v>
      </c>
      <c r="BG75" s="137">
        <v>0.01</v>
      </c>
      <c r="BH75" s="137">
        <v>0.01</v>
      </c>
      <c r="BI75" s="137">
        <v>0.06</v>
      </c>
      <c r="BJ75" s="137">
        <v>0.04</v>
      </c>
      <c r="BK75" s="137">
        <v>0.05</v>
      </c>
      <c r="BL75" s="137">
        <v>0.01</v>
      </c>
      <c r="BM75" s="137">
        <v>0.01</v>
      </c>
      <c r="BN75" s="137">
        <v>0.01</v>
      </c>
      <c r="BO75" s="137">
        <v>0.02</v>
      </c>
      <c r="BP75" s="137">
        <v>0.02</v>
      </c>
      <c r="BQ75" s="137">
        <v>0.02</v>
      </c>
    </row>
    <row r="76" spans="1:69" s="129" customFormat="1" x14ac:dyDescent="0.2">
      <c r="A76" s="139">
        <v>313</v>
      </c>
      <c r="B76" s="139" t="s">
        <v>242</v>
      </c>
      <c r="C76" s="135" t="s">
        <v>180</v>
      </c>
      <c r="D76" s="136">
        <v>1320</v>
      </c>
      <c r="E76" s="136">
        <v>1310</v>
      </c>
      <c r="F76" s="136">
        <v>2640</v>
      </c>
      <c r="G76" s="137">
        <v>0.92</v>
      </c>
      <c r="H76" s="137">
        <v>0.94</v>
      </c>
      <c r="I76" s="137">
        <v>0.93</v>
      </c>
      <c r="J76" s="137">
        <v>0.92</v>
      </c>
      <c r="K76" s="137">
        <v>0.94</v>
      </c>
      <c r="L76" s="137">
        <v>0.93</v>
      </c>
      <c r="M76" s="137">
        <v>0.26</v>
      </c>
      <c r="N76" s="137">
        <v>0.23</v>
      </c>
      <c r="O76" s="137">
        <v>0.24</v>
      </c>
      <c r="P76" s="137" t="s">
        <v>41</v>
      </c>
      <c r="Q76" s="137">
        <v>0.01</v>
      </c>
      <c r="R76" s="137" t="s">
        <v>41</v>
      </c>
      <c r="S76" s="137">
        <v>0.02</v>
      </c>
      <c r="T76" s="137">
        <v>0.02</v>
      </c>
      <c r="U76" s="137">
        <v>0.02</v>
      </c>
      <c r="V76" s="137">
        <v>0.61</v>
      </c>
      <c r="W76" s="137">
        <v>0.64</v>
      </c>
      <c r="X76" s="137">
        <v>0.63</v>
      </c>
      <c r="Y76" s="137">
        <v>0.02</v>
      </c>
      <c r="Z76" s="137">
        <v>0.05</v>
      </c>
      <c r="AA76" s="137">
        <v>0.03</v>
      </c>
      <c r="AB76" s="137">
        <v>0</v>
      </c>
      <c r="AC76" s="137">
        <v>0</v>
      </c>
      <c r="AD76" s="137">
        <v>0</v>
      </c>
      <c r="AE76" s="137">
        <v>0</v>
      </c>
      <c r="AF76" s="137">
        <v>0</v>
      </c>
      <c r="AG76" s="137">
        <v>0</v>
      </c>
      <c r="AH76" s="137" t="s">
        <v>42</v>
      </c>
      <c r="AI76" s="137">
        <v>0</v>
      </c>
      <c r="AJ76" s="137" t="s">
        <v>42</v>
      </c>
      <c r="AK76" s="137">
        <v>0.03</v>
      </c>
      <c r="AL76" s="137">
        <v>0.03</v>
      </c>
      <c r="AM76" s="137">
        <v>0.03</v>
      </c>
      <c r="AN76" s="137">
        <v>0</v>
      </c>
      <c r="AO76" s="137">
        <v>0</v>
      </c>
      <c r="AP76" s="137">
        <v>0</v>
      </c>
      <c r="AQ76" s="137" t="s">
        <v>42</v>
      </c>
      <c r="AR76" s="137" t="s">
        <v>42</v>
      </c>
      <c r="AS76" s="137" t="s">
        <v>42</v>
      </c>
      <c r="AT76" s="137" t="s">
        <v>42</v>
      </c>
      <c r="AU76" s="137" t="s">
        <v>42</v>
      </c>
      <c r="AV76" s="137" t="s">
        <v>42</v>
      </c>
      <c r="AW76" s="137" t="s">
        <v>42</v>
      </c>
      <c r="AX76" s="137" t="s">
        <v>42</v>
      </c>
      <c r="AY76" s="137" t="s">
        <v>42</v>
      </c>
      <c r="AZ76" s="137">
        <v>0</v>
      </c>
      <c r="BA76" s="137">
        <v>0</v>
      </c>
      <c r="BB76" s="137">
        <v>0</v>
      </c>
      <c r="BC76" s="137">
        <v>0</v>
      </c>
      <c r="BD76" s="137">
        <v>0</v>
      </c>
      <c r="BE76" s="137">
        <v>0</v>
      </c>
      <c r="BF76" s="137" t="s">
        <v>42</v>
      </c>
      <c r="BG76" s="137" t="s">
        <v>42</v>
      </c>
      <c r="BH76" s="137" t="s">
        <v>41</v>
      </c>
      <c r="BI76" s="137">
        <v>0.04</v>
      </c>
      <c r="BJ76" s="137">
        <v>0.03</v>
      </c>
      <c r="BK76" s="137">
        <v>0.04</v>
      </c>
      <c r="BL76" s="137">
        <v>0.01</v>
      </c>
      <c r="BM76" s="137" t="s">
        <v>42</v>
      </c>
      <c r="BN76" s="137">
        <v>0.01</v>
      </c>
      <c r="BO76" s="137">
        <v>0.02</v>
      </c>
      <c r="BP76" s="137">
        <v>0.02</v>
      </c>
      <c r="BQ76" s="137">
        <v>0.02</v>
      </c>
    </row>
    <row r="77" spans="1:69" s="129" customFormat="1" x14ac:dyDescent="0.2">
      <c r="A77" s="139">
        <v>921</v>
      </c>
      <c r="B77" s="139" t="s">
        <v>243</v>
      </c>
      <c r="C77" s="135" t="s">
        <v>182</v>
      </c>
      <c r="D77" s="136">
        <v>770</v>
      </c>
      <c r="E77" s="136">
        <v>690</v>
      </c>
      <c r="F77" s="136">
        <v>1460</v>
      </c>
      <c r="G77" s="137">
        <v>0.91</v>
      </c>
      <c r="H77" s="137">
        <v>0.93</v>
      </c>
      <c r="I77" s="137">
        <v>0.92</v>
      </c>
      <c r="J77" s="137">
        <v>0.88</v>
      </c>
      <c r="K77" s="137">
        <v>0.91</v>
      </c>
      <c r="L77" s="137">
        <v>0.9</v>
      </c>
      <c r="M77" s="137">
        <v>0.51</v>
      </c>
      <c r="N77" s="137">
        <v>0.44</v>
      </c>
      <c r="O77" s="137">
        <v>0.48</v>
      </c>
      <c r="P77" s="137" t="s">
        <v>42</v>
      </c>
      <c r="Q77" s="137" t="s">
        <v>42</v>
      </c>
      <c r="R77" s="137" t="s">
        <v>41</v>
      </c>
      <c r="S77" s="137">
        <v>0.04</v>
      </c>
      <c r="T77" s="137">
        <v>0.06</v>
      </c>
      <c r="U77" s="137">
        <v>0.05</v>
      </c>
      <c r="V77" s="137">
        <v>0.31</v>
      </c>
      <c r="W77" s="137">
        <v>0.39</v>
      </c>
      <c r="X77" s="137">
        <v>0.35</v>
      </c>
      <c r="Y77" s="137">
        <v>0.02</v>
      </c>
      <c r="Z77" s="137">
        <v>0.01</v>
      </c>
      <c r="AA77" s="137">
        <v>0.01</v>
      </c>
      <c r="AB77" s="137">
        <v>0</v>
      </c>
      <c r="AC77" s="137">
        <v>0</v>
      </c>
      <c r="AD77" s="137">
        <v>0</v>
      </c>
      <c r="AE77" s="137">
        <v>0</v>
      </c>
      <c r="AF77" s="137">
        <v>0</v>
      </c>
      <c r="AG77" s="137">
        <v>0</v>
      </c>
      <c r="AH77" s="137">
        <v>0</v>
      </c>
      <c r="AI77" s="137">
        <v>0</v>
      </c>
      <c r="AJ77" s="137">
        <v>0</v>
      </c>
      <c r="AK77" s="137">
        <v>7.0000000000000007E-2</v>
      </c>
      <c r="AL77" s="137">
        <v>0.06</v>
      </c>
      <c r="AM77" s="137">
        <v>0.06</v>
      </c>
      <c r="AN77" s="137">
        <v>0</v>
      </c>
      <c r="AO77" s="137">
        <v>0</v>
      </c>
      <c r="AP77" s="137">
        <v>0</v>
      </c>
      <c r="AQ77" s="137" t="s">
        <v>42</v>
      </c>
      <c r="AR77" s="137" t="s">
        <v>42</v>
      </c>
      <c r="AS77" s="137" t="s">
        <v>41</v>
      </c>
      <c r="AT77" s="137">
        <v>0.01</v>
      </c>
      <c r="AU77" s="137" t="s">
        <v>42</v>
      </c>
      <c r="AV77" s="137">
        <v>0.01</v>
      </c>
      <c r="AW77" s="137">
        <v>0.01</v>
      </c>
      <c r="AX77" s="137" t="s">
        <v>42</v>
      </c>
      <c r="AY77" s="137">
        <v>0.01</v>
      </c>
      <c r="AZ77" s="137" t="s">
        <v>42</v>
      </c>
      <c r="BA77" s="137" t="s">
        <v>42</v>
      </c>
      <c r="BB77" s="137" t="s">
        <v>42</v>
      </c>
      <c r="BC77" s="137">
        <v>0</v>
      </c>
      <c r="BD77" s="137" t="s">
        <v>42</v>
      </c>
      <c r="BE77" s="137" t="s">
        <v>42</v>
      </c>
      <c r="BF77" s="137">
        <v>0.02</v>
      </c>
      <c r="BG77" s="137">
        <v>0.01</v>
      </c>
      <c r="BH77" s="137">
        <v>0.01</v>
      </c>
      <c r="BI77" s="137">
        <v>0.06</v>
      </c>
      <c r="BJ77" s="137">
        <v>0.05</v>
      </c>
      <c r="BK77" s="137">
        <v>0.05</v>
      </c>
      <c r="BL77" s="137">
        <v>0.02</v>
      </c>
      <c r="BM77" s="137">
        <v>0.02</v>
      </c>
      <c r="BN77" s="137">
        <v>0.02</v>
      </c>
      <c r="BO77" s="137">
        <v>0.01</v>
      </c>
      <c r="BP77" s="137">
        <v>0.01</v>
      </c>
      <c r="BQ77" s="137">
        <v>0.01</v>
      </c>
    </row>
    <row r="78" spans="1:69" s="129" customFormat="1" x14ac:dyDescent="0.2">
      <c r="A78" s="139">
        <v>420</v>
      </c>
      <c r="B78" s="139" t="s">
        <v>244</v>
      </c>
      <c r="C78" s="135" t="s">
        <v>184</v>
      </c>
      <c r="D78" s="136">
        <v>10</v>
      </c>
      <c r="E78" s="136">
        <v>10</v>
      </c>
      <c r="F78" s="136">
        <v>20</v>
      </c>
      <c r="G78" s="137">
        <v>0.8</v>
      </c>
      <c r="H78" s="137">
        <v>0.91</v>
      </c>
      <c r="I78" s="137">
        <v>0.86</v>
      </c>
      <c r="J78" s="137">
        <v>0.8</v>
      </c>
      <c r="K78" s="137">
        <v>0.91</v>
      </c>
      <c r="L78" s="137">
        <v>0.86</v>
      </c>
      <c r="M78" s="137">
        <v>0.7</v>
      </c>
      <c r="N78" s="137">
        <v>0.73</v>
      </c>
      <c r="O78" s="137">
        <v>0.71</v>
      </c>
      <c r="P78" s="137">
        <v>0</v>
      </c>
      <c r="Q78" s="137" t="s">
        <v>42</v>
      </c>
      <c r="R78" s="137" t="s">
        <v>42</v>
      </c>
      <c r="S78" s="137">
        <v>0</v>
      </c>
      <c r="T78" s="137">
        <v>0</v>
      </c>
      <c r="U78" s="137">
        <v>0</v>
      </c>
      <c r="V78" s="137" t="s">
        <v>42</v>
      </c>
      <c r="W78" s="137" t="s">
        <v>42</v>
      </c>
      <c r="X78" s="137" t="s">
        <v>42</v>
      </c>
      <c r="Y78" s="137">
        <v>0</v>
      </c>
      <c r="Z78" s="137">
        <v>0</v>
      </c>
      <c r="AA78" s="137">
        <v>0</v>
      </c>
      <c r="AB78" s="137">
        <v>0</v>
      </c>
      <c r="AC78" s="137">
        <v>0</v>
      </c>
      <c r="AD78" s="137">
        <v>0</v>
      </c>
      <c r="AE78" s="137">
        <v>0</v>
      </c>
      <c r="AF78" s="137">
        <v>0</v>
      </c>
      <c r="AG78" s="137">
        <v>0</v>
      </c>
      <c r="AH78" s="137">
        <v>0</v>
      </c>
      <c r="AI78" s="137">
        <v>0</v>
      </c>
      <c r="AJ78" s="137">
        <v>0</v>
      </c>
      <c r="AK78" s="137" t="s">
        <v>42</v>
      </c>
      <c r="AL78" s="137">
        <v>0</v>
      </c>
      <c r="AM78" s="137" t="s">
        <v>42</v>
      </c>
      <c r="AN78" s="137">
        <v>0</v>
      </c>
      <c r="AO78" s="137">
        <v>0</v>
      </c>
      <c r="AP78" s="137">
        <v>0</v>
      </c>
      <c r="AQ78" s="137">
        <v>0</v>
      </c>
      <c r="AR78" s="137">
        <v>0</v>
      </c>
      <c r="AS78" s="137">
        <v>0</v>
      </c>
      <c r="AT78" s="137">
        <v>0</v>
      </c>
      <c r="AU78" s="137">
        <v>0</v>
      </c>
      <c r="AV78" s="137">
        <v>0</v>
      </c>
      <c r="AW78" s="137">
        <v>0</v>
      </c>
      <c r="AX78" s="137">
        <v>0</v>
      </c>
      <c r="AY78" s="137">
        <v>0</v>
      </c>
      <c r="AZ78" s="137">
        <v>0</v>
      </c>
      <c r="BA78" s="137">
        <v>0</v>
      </c>
      <c r="BB78" s="137">
        <v>0</v>
      </c>
      <c r="BC78" s="137">
        <v>0</v>
      </c>
      <c r="BD78" s="137">
        <v>0</v>
      </c>
      <c r="BE78" s="137">
        <v>0</v>
      </c>
      <c r="BF78" s="137">
        <v>0</v>
      </c>
      <c r="BG78" s="137">
        <v>0</v>
      </c>
      <c r="BH78" s="137">
        <v>0</v>
      </c>
      <c r="BI78" s="137" t="s">
        <v>42</v>
      </c>
      <c r="BJ78" s="137">
        <v>0</v>
      </c>
      <c r="BK78" s="137" t="s">
        <v>42</v>
      </c>
      <c r="BL78" s="137">
        <v>0</v>
      </c>
      <c r="BM78" s="137">
        <v>0</v>
      </c>
      <c r="BN78" s="137">
        <v>0</v>
      </c>
      <c r="BO78" s="137">
        <v>0</v>
      </c>
      <c r="BP78" s="137" t="s">
        <v>42</v>
      </c>
      <c r="BQ78" s="137" t="s">
        <v>42</v>
      </c>
    </row>
    <row r="79" spans="1:69" s="129" customFormat="1" x14ac:dyDescent="0.2">
      <c r="A79" s="139">
        <v>206</v>
      </c>
      <c r="B79" s="139" t="s">
        <v>245</v>
      </c>
      <c r="C79" s="135" t="s">
        <v>178</v>
      </c>
      <c r="D79" s="136">
        <v>750</v>
      </c>
      <c r="E79" s="136">
        <v>650</v>
      </c>
      <c r="F79" s="136">
        <v>1410</v>
      </c>
      <c r="G79" s="137">
        <v>0.92</v>
      </c>
      <c r="H79" s="137">
        <v>0.91</v>
      </c>
      <c r="I79" s="137">
        <v>0.92</v>
      </c>
      <c r="J79" s="137">
        <v>0.91</v>
      </c>
      <c r="K79" s="137">
        <v>0.91</v>
      </c>
      <c r="L79" s="137">
        <v>0.91</v>
      </c>
      <c r="M79" s="137">
        <v>0.35</v>
      </c>
      <c r="N79" s="137">
        <v>0.49</v>
      </c>
      <c r="O79" s="137">
        <v>0.42</v>
      </c>
      <c r="P79" s="137" t="s">
        <v>42</v>
      </c>
      <c r="Q79" s="137" t="s">
        <v>42</v>
      </c>
      <c r="R79" s="137" t="s">
        <v>41</v>
      </c>
      <c r="S79" s="137">
        <v>0.03</v>
      </c>
      <c r="T79" s="137">
        <v>0.04</v>
      </c>
      <c r="U79" s="137">
        <v>0.04</v>
      </c>
      <c r="V79" s="137">
        <v>0.43</v>
      </c>
      <c r="W79" s="137">
        <v>0.28000000000000003</v>
      </c>
      <c r="X79" s="137">
        <v>0.36</v>
      </c>
      <c r="Y79" s="137">
        <v>0.08</v>
      </c>
      <c r="Z79" s="137">
        <v>0.09</v>
      </c>
      <c r="AA79" s="137">
        <v>0.08</v>
      </c>
      <c r="AB79" s="137">
        <v>0</v>
      </c>
      <c r="AC79" s="137">
        <v>0</v>
      </c>
      <c r="AD79" s="137">
        <v>0</v>
      </c>
      <c r="AE79" s="137">
        <v>0</v>
      </c>
      <c r="AF79" s="137" t="s">
        <v>42</v>
      </c>
      <c r="AG79" s="137" t="s">
        <v>42</v>
      </c>
      <c r="AH79" s="137" t="s">
        <v>42</v>
      </c>
      <c r="AI79" s="137">
        <v>0</v>
      </c>
      <c r="AJ79" s="137" t="s">
        <v>42</v>
      </c>
      <c r="AK79" s="137">
        <v>0.03</v>
      </c>
      <c r="AL79" s="137">
        <v>0.01</v>
      </c>
      <c r="AM79" s="137">
        <v>0.02</v>
      </c>
      <c r="AN79" s="137">
        <v>0</v>
      </c>
      <c r="AO79" s="137">
        <v>0</v>
      </c>
      <c r="AP79" s="137">
        <v>0</v>
      </c>
      <c r="AQ79" s="137" t="s">
        <v>42</v>
      </c>
      <c r="AR79" s="137" t="s">
        <v>42</v>
      </c>
      <c r="AS79" s="137" t="s">
        <v>42</v>
      </c>
      <c r="AT79" s="137" t="s">
        <v>42</v>
      </c>
      <c r="AU79" s="137" t="s">
        <v>42</v>
      </c>
      <c r="AV79" s="137" t="s">
        <v>42</v>
      </c>
      <c r="AW79" s="137" t="s">
        <v>42</v>
      </c>
      <c r="AX79" s="137" t="s">
        <v>42</v>
      </c>
      <c r="AY79" s="137" t="s">
        <v>42</v>
      </c>
      <c r="AZ79" s="137" t="s">
        <v>42</v>
      </c>
      <c r="BA79" s="137">
        <v>0</v>
      </c>
      <c r="BB79" s="137" t="s">
        <v>42</v>
      </c>
      <c r="BC79" s="137">
        <v>0</v>
      </c>
      <c r="BD79" s="137">
        <v>0</v>
      </c>
      <c r="BE79" s="137">
        <v>0</v>
      </c>
      <c r="BF79" s="137">
        <v>0.01</v>
      </c>
      <c r="BG79" s="137" t="s">
        <v>42</v>
      </c>
      <c r="BH79" s="137">
        <v>0.01</v>
      </c>
      <c r="BI79" s="137">
        <v>0.05</v>
      </c>
      <c r="BJ79" s="137">
        <v>0.05</v>
      </c>
      <c r="BK79" s="137">
        <v>0.05</v>
      </c>
      <c r="BL79" s="137">
        <v>0.01</v>
      </c>
      <c r="BM79" s="137">
        <v>0.01</v>
      </c>
      <c r="BN79" s="137">
        <v>0.01</v>
      </c>
      <c r="BO79" s="137">
        <v>0.02</v>
      </c>
      <c r="BP79" s="137">
        <v>0.03</v>
      </c>
      <c r="BQ79" s="137">
        <v>0.02</v>
      </c>
    </row>
    <row r="80" spans="1:69" s="129" customFormat="1" x14ac:dyDescent="0.2">
      <c r="A80" s="139">
        <v>207</v>
      </c>
      <c r="B80" s="139" t="s">
        <v>246</v>
      </c>
      <c r="C80" s="135" t="s">
        <v>178</v>
      </c>
      <c r="D80" s="136">
        <v>320</v>
      </c>
      <c r="E80" s="136">
        <v>280</v>
      </c>
      <c r="F80" s="136">
        <v>600</v>
      </c>
      <c r="G80" s="137">
        <v>0.9</v>
      </c>
      <c r="H80" s="137">
        <v>0.92</v>
      </c>
      <c r="I80" s="137">
        <v>0.91</v>
      </c>
      <c r="J80" s="137">
        <v>0.89</v>
      </c>
      <c r="K80" s="137">
        <v>0.91</v>
      </c>
      <c r="L80" s="137">
        <v>0.9</v>
      </c>
      <c r="M80" s="137">
        <v>0.19</v>
      </c>
      <c r="N80" s="137">
        <v>0.19</v>
      </c>
      <c r="O80" s="137">
        <v>0.19</v>
      </c>
      <c r="P80" s="137" t="s">
        <v>42</v>
      </c>
      <c r="Q80" s="137" t="s">
        <v>42</v>
      </c>
      <c r="R80" s="137" t="s">
        <v>42</v>
      </c>
      <c r="S80" s="137" t="s">
        <v>42</v>
      </c>
      <c r="T80" s="137">
        <v>0.03</v>
      </c>
      <c r="U80" s="137">
        <v>0.01</v>
      </c>
      <c r="V80" s="137">
        <v>0.6</v>
      </c>
      <c r="W80" s="137">
        <v>0.46</v>
      </c>
      <c r="X80" s="137">
        <v>0.54</v>
      </c>
      <c r="Y80" s="137">
        <v>0.08</v>
      </c>
      <c r="Z80" s="137">
        <v>0.22</v>
      </c>
      <c r="AA80" s="137">
        <v>0.15</v>
      </c>
      <c r="AB80" s="137">
        <v>0</v>
      </c>
      <c r="AC80" s="137">
        <v>0</v>
      </c>
      <c r="AD80" s="137">
        <v>0</v>
      </c>
      <c r="AE80" s="137">
        <v>0</v>
      </c>
      <c r="AF80" s="137">
        <v>0</v>
      </c>
      <c r="AG80" s="137">
        <v>0</v>
      </c>
      <c r="AH80" s="137">
        <v>0</v>
      </c>
      <c r="AI80" s="137">
        <v>0</v>
      </c>
      <c r="AJ80" s="137">
        <v>0</v>
      </c>
      <c r="AK80" s="137" t="s">
        <v>42</v>
      </c>
      <c r="AL80" s="137">
        <v>0.03</v>
      </c>
      <c r="AM80" s="137">
        <v>0.02</v>
      </c>
      <c r="AN80" s="137">
        <v>0</v>
      </c>
      <c r="AO80" s="137">
        <v>0</v>
      </c>
      <c r="AP80" s="137">
        <v>0</v>
      </c>
      <c r="AQ80" s="137" t="s">
        <v>42</v>
      </c>
      <c r="AR80" s="137" t="s">
        <v>42</v>
      </c>
      <c r="AS80" s="137" t="s">
        <v>42</v>
      </c>
      <c r="AT80" s="137" t="s">
        <v>42</v>
      </c>
      <c r="AU80" s="137">
        <v>0</v>
      </c>
      <c r="AV80" s="137" t="s">
        <v>42</v>
      </c>
      <c r="AW80" s="137" t="s">
        <v>42</v>
      </c>
      <c r="AX80" s="137">
        <v>0</v>
      </c>
      <c r="AY80" s="137" t="s">
        <v>42</v>
      </c>
      <c r="AZ80" s="137">
        <v>0</v>
      </c>
      <c r="BA80" s="137">
        <v>0</v>
      </c>
      <c r="BB80" s="137">
        <v>0</v>
      </c>
      <c r="BC80" s="137">
        <v>0</v>
      </c>
      <c r="BD80" s="137">
        <v>0</v>
      </c>
      <c r="BE80" s="137">
        <v>0</v>
      </c>
      <c r="BF80" s="137" t="s">
        <v>42</v>
      </c>
      <c r="BG80" s="137" t="s">
        <v>42</v>
      </c>
      <c r="BH80" s="137" t="s">
        <v>42</v>
      </c>
      <c r="BI80" s="137">
        <v>0.06</v>
      </c>
      <c r="BJ80" s="137">
        <v>0.03</v>
      </c>
      <c r="BK80" s="137">
        <v>0.05</v>
      </c>
      <c r="BL80" s="137" t="s">
        <v>42</v>
      </c>
      <c r="BM80" s="137" t="s">
        <v>42</v>
      </c>
      <c r="BN80" s="137">
        <v>0.01</v>
      </c>
      <c r="BO80" s="137">
        <v>0.03</v>
      </c>
      <c r="BP80" s="137">
        <v>0.04</v>
      </c>
      <c r="BQ80" s="137">
        <v>0.04</v>
      </c>
    </row>
    <row r="81" spans="1:69" s="129" customFormat="1" x14ac:dyDescent="0.2">
      <c r="A81" s="139">
        <v>886</v>
      </c>
      <c r="B81" s="139" t="s">
        <v>247</v>
      </c>
      <c r="C81" s="135" t="s">
        <v>182</v>
      </c>
      <c r="D81" s="136">
        <v>8120</v>
      </c>
      <c r="E81" s="136">
        <v>8220</v>
      </c>
      <c r="F81" s="136">
        <v>16340</v>
      </c>
      <c r="G81" s="137">
        <v>0.92</v>
      </c>
      <c r="H81" s="137">
        <v>0.92</v>
      </c>
      <c r="I81" s="137">
        <v>0.92</v>
      </c>
      <c r="J81" s="137">
        <v>0.9</v>
      </c>
      <c r="K81" s="137">
        <v>0.91</v>
      </c>
      <c r="L81" s="137">
        <v>0.91</v>
      </c>
      <c r="M81" s="137">
        <v>0.28000000000000003</v>
      </c>
      <c r="N81" s="137">
        <v>0.24</v>
      </c>
      <c r="O81" s="137">
        <v>0.26</v>
      </c>
      <c r="P81" s="137" t="s">
        <v>41</v>
      </c>
      <c r="Q81" s="137" t="s">
        <v>41</v>
      </c>
      <c r="R81" s="137" t="s">
        <v>41</v>
      </c>
      <c r="S81" s="137">
        <v>0.02</v>
      </c>
      <c r="T81" s="137">
        <v>0.02</v>
      </c>
      <c r="U81" s="137">
        <v>0.02</v>
      </c>
      <c r="V81" s="137">
        <v>0.59</v>
      </c>
      <c r="W81" s="137">
        <v>0.64</v>
      </c>
      <c r="X81" s="137">
        <v>0.61</v>
      </c>
      <c r="Y81" s="137" t="s">
        <v>41</v>
      </c>
      <c r="Z81" s="137" t="s">
        <v>41</v>
      </c>
      <c r="AA81" s="137" t="s">
        <v>41</v>
      </c>
      <c r="AB81" s="137">
        <v>0</v>
      </c>
      <c r="AC81" s="137">
        <v>0</v>
      </c>
      <c r="AD81" s="137">
        <v>0</v>
      </c>
      <c r="AE81" s="137" t="s">
        <v>42</v>
      </c>
      <c r="AF81" s="137" t="s">
        <v>42</v>
      </c>
      <c r="AG81" s="137" t="s">
        <v>42</v>
      </c>
      <c r="AH81" s="137" t="s">
        <v>41</v>
      </c>
      <c r="AI81" s="137" t="s">
        <v>42</v>
      </c>
      <c r="AJ81" s="137" t="s">
        <v>41</v>
      </c>
      <c r="AK81" s="137">
        <v>0.04</v>
      </c>
      <c r="AL81" s="137">
        <v>0.04</v>
      </c>
      <c r="AM81" s="137">
        <v>0.04</v>
      </c>
      <c r="AN81" s="137" t="s">
        <v>42</v>
      </c>
      <c r="AO81" s="137" t="s">
        <v>42</v>
      </c>
      <c r="AP81" s="137" t="s">
        <v>42</v>
      </c>
      <c r="AQ81" s="137" t="s">
        <v>41</v>
      </c>
      <c r="AR81" s="137">
        <v>0.01</v>
      </c>
      <c r="AS81" s="137" t="s">
        <v>41</v>
      </c>
      <c r="AT81" s="137">
        <v>0.01</v>
      </c>
      <c r="AU81" s="137" t="s">
        <v>41</v>
      </c>
      <c r="AV81" s="137">
        <v>0.01</v>
      </c>
      <c r="AW81" s="137">
        <v>0.01</v>
      </c>
      <c r="AX81" s="137" t="s">
        <v>41</v>
      </c>
      <c r="AY81" s="137">
        <v>0.01</v>
      </c>
      <c r="AZ81" s="137">
        <v>0.01</v>
      </c>
      <c r="BA81" s="137" t="s">
        <v>41</v>
      </c>
      <c r="BB81" s="137" t="s">
        <v>41</v>
      </c>
      <c r="BC81" s="137" t="s">
        <v>42</v>
      </c>
      <c r="BD81" s="137" t="s">
        <v>42</v>
      </c>
      <c r="BE81" s="137" t="s">
        <v>41</v>
      </c>
      <c r="BF81" s="137">
        <v>0.01</v>
      </c>
      <c r="BG81" s="137">
        <v>0.01</v>
      </c>
      <c r="BH81" s="137">
        <v>0.01</v>
      </c>
      <c r="BI81" s="137">
        <v>0.05</v>
      </c>
      <c r="BJ81" s="137">
        <v>0.04</v>
      </c>
      <c r="BK81" s="137">
        <v>0.05</v>
      </c>
      <c r="BL81" s="137">
        <v>0.02</v>
      </c>
      <c r="BM81" s="137">
        <v>0.02</v>
      </c>
      <c r="BN81" s="137">
        <v>0.02</v>
      </c>
      <c r="BO81" s="137">
        <v>0.01</v>
      </c>
      <c r="BP81" s="137">
        <v>0.01</v>
      </c>
      <c r="BQ81" s="137">
        <v>0.01</v>
      </c>
    </row>
    <row r="82" spans="1:69" s="129" customFormat="1" x14ac:dyDescent="0.2">
      <c r="A82" s="139">
        <v>810</v>
      </c>
      <c r="B82" s="139" t="s">
        <v>248</v>
      </c>
      <c r="C82" s="135" t="s">
        <v>170</v>
      </c>
      <c r="D82" s="136">
        <v>1230</v>
      </c>
      <c r="E82" s="136">
        <v>1170</v>
      </c>
      <c r="F82" s="136">
        <v>2400</v>
      </c>
      <c r="G82" s="137">
        <v>0.91</v>
      </c>
      <c r="H82" s="137">
        <v>0.91</v>
      </c>
      <c r="I82" s="137">
        <v>0.91</v>
      </c>
      <c r="J82" s="137">
        <v>0.89</v>
      </c>
      <c r="K82" s="137">
        <v>0.89</v>
      </c>
      <c r="L82" s="137">
        <v>0.89</v>
      </c>
      <c r="M82" s="137">
        <v>0.28999999999999998</v>
      </c>
      <c r="N82" s="137">
        <v>0.24</v>
      </c>
      <c r="O82" s="137">
        <v>0.27</v>
      </c>
      <c r="P82" s="137" t="s">
        <v>42</v>
      </c>
      <c r="Q82" s="137">
        <v>0</v>
      </c>
      <c r="R82" s="137" t="s">
        <v>42</v>
      </c>
      <c r="S82" s="137">
        <v>0.13</v>
      </c>
      <c r="T82" s="137">
        <v>0.09</v>
      </c>
      <c r="U82" s="137">
        <v>0.11</v>
      </c>
      <c r="V82" s="137">
        <v>0.11</v>
      </c>
      <c r="W82" s="137">
        <v>0.14000000000000001</v>
      </c>
      <c r="X82" s="137">
        <v>0.13</v>
      </c>
      <c r="Y82" s="137">
        <v>0.34</v>
      </c>
      <c r="Z82" s="137">
        <v>0.42</v>
      </c>
      <c r="AA82" s="137">
        <v>0.38</v>
      </c>
      <c r="AB82" s="137">
        <v>0</v>
      </c>
      <c r="AC82" s="137">
        <v>0</v>
      </c>
      <c r="AD82" s="137">
        <v>0</v>
      </c>
      <c r="AE82" s="137">
        <v>0</v>
      </c>
      <c r="AF82" s="137">
        <v>0</v>
      </c>
      <c r="AG82" s="137">
        <v>0</v>
      </c>
      <c r="AH82" s="137">
        <v>0</v>
      </c>
      <c r="AI82" s="137" t="s">
        <v>42</v>
      </c>
      <c r="AJ82" s="137" t="s">
        <v>42</v>
      </c>
      <c r="AK82" s="137">
        <v>0.13</v>
      </c>
      <c r="AL82" s="137">
        <v>0.08</v>
      </c>
      <c r="AM82" s="137">
        <v>0.11</v>
      </c>
      <c r="AN82" s="137">
        <v>0</v>
      </c>
      <c r="AO82" s="137">
        <v>0</v>
      </c>
      <c r="AP82" s="137">
        <v>0</v>
      </c>
      <c r="AQ82" s="137">
        <v>0.01</v>
      </c>
      <c r="AR82" s="137" t="s">
        <v>42</v>
      </c>
      <c r="AS82" s="137">
        <v>0.01</v>
      </c>
      <c r="AT82" s="137">
        <v>0.01</v>
      </c>
      <c r="AU82" s="137">
        <v>0.01</v>
      </c>
      <c r="AV82" s="137">
        <v>0.01</v>
      </c>
      <c r="AW82" s="137">
        <v>0.01</v>
      </c>
      <c r="AX82" s="137" t="s">
        <v>42</v>
      </c>
      <c r="AY82" s="137">
        <v>0.01</v>
      </c>
      <c r="AZ82" s="137" t="s">
        <v>42</v>
      </c>
      <c r="BA82" s="137" t="s">
        <v>42</v>
      </c>
      <c r="BB82" s="137" t="s">
        <v>42</v>
      </c>
      <c r="BC82" s="137">
        <v>0</v>
      </c>
      <c r="BD82" s="137">
        <v>0</v>
      </c>
      <c r="BE82" s="137">
        <v>0</v>
      </c>
      <c r="BF82" s="137">
        <v>0.01</v>
      </c>
      <c r="BG82" s="137">
        <v>0.01</v>
      </c>
      <c r="BH82" s="137">
        <v>0.01</v>
      </c>
      <c r="BI82" s="137">
        <v>7.0000000000000007E-2</v>
      </c>
      <c r="BJ82" s="137">
        <v>0.05</v>
      </c>
      <c r="BK82" s="137">
        <v>0.06</v>
      </c>
      <c r="BL82" s="137">
        <v>0.02</v>
      </c>
      <c r="BM82" s="137">
        <v>0.03</v>
      </c>
      <c r="BN82" s="137">
        <v>0.03</v>
      </c>
      <c r="BO82" s="137">
        <v>0.01</v>
      </c>
      <c r="BP82" s="137">
        <v>0.01</v>
      </c>
      <c r="BQ82" s="137">
        <v>0.01</v>
      </c>
    </row>
    <row r="83" spans="1:69" s="129" customFormat="1" x14ac:dyDescent="0.2">
      <c r="A83" s="139">
        <v>314</v>
      </c>
      <c r="B83" s="139" t="s">
        <v>249</v>
      </c>
      <c r="C83" s="135" t="s">
        <v>180</v>
      </c>
      <c r="D83" s="136">
        <v>760</v>
      </c>
      <c r="E83" s="136">
        <v>780</v>
      </c>
      <c r="F83" s="136">
        <v>1540</v>
      </c>
      <c r="G83" s="137">
        <v>0.94</v>
      </c>
      <c r="H83" s="137">
        <v>0.94</v>
      </c>
      <c r="I83" s="137">
        <v>0.94</v>
      </c>
      <c r="J83" s="137">
        <v>0.92</v>
      </c>
      <c r="K83" s="137">
        <v>0.94</v>
      </c>
      <c r="L83" s="137">
        <v>0.93</v>
      </c>
      <c r="M83" s="137">
        <v>0.22</v>
      </c>
      <c r="N83" s="137">
        <v>0.17</v>
      </c>
      <c r="O83" s="137">
        <v>0.19</v>
      </c>
      <c r="P83" s="137" t="s">
        <v>42</v>
      </c>
      <c r="Q83" s="137" t="s">
        <v>42</v>
      </c>
      <c r="R83" s="137" t="s">
        <v>41</v>
      </c>
      <c r="S83" s="137">
        <v>0.03</v>
      </c>
      <c r="T83" s="137">
        <v>0.01</v>
      </c>
      <c r="U83" s="137">
        <v>0.02</v>
      </c>
      <c r="V83" s="137">
        <v>0.63</v>
      </c>
      <c r="W83" s="137">
        <v>0.66</v>
      </c>
      <c r="X83" s="137">
        <v>0.64</v>
      </c>
      <c r="Y83" s="137">
        <v>0.04</v>
      </c>
      <c r="Z83" s="137">
        <v>0.1</v>
      </c>
      <c r="AA83" s="137">
        <v>7.0000000000000007E-2</v>
      </c>
      <c r="AB83" s="137">
        <v>0</v>
      </c>
      <c r="AC83" s="137">
        <v>0</v>
      </c>
      <c r="AD83" s="137">
        <v>0</v>
      </c>
      <c r="AE83" s="137" t="s">
        <v>42</v>
      </c>
      <c r="AF83" s="137">
        <v>0</v>
      </c>
      <c r="AG83" s="137" t="s">
        <v>42</v>
      </c>
      <c r="AH83" s="137">
        <v>0</v>
      </c>
      <c r="AI83" s="137">
        <v>0</v>
      </c>
      <c r="AJ83" s="137">
        <v>0</v>
      </c>
      <c r="AK83" s="137">
        <v>0.04</v>
      </c>
      <c r="AL83" s="137">
        <v>0.01</v>
      </c>
      <c r="AM83" s="137">
        <v>0.03</v>
      </c>
      <c r="AN83" s="137">
        <v>0</v>
      </c>
      <c r="AO83" s="137">
        <v>0</v>
      </c>
      <c r="AP83" s="137">
        <v>0</v>
      </c>
      <c r="AQ83" s="137" t="s">
        <v>42</v>
      </c>
      <c r="AR83" s="137">
        <v>0</v>
      </c>
      <c r="AS83" s="137" t="s">
        <v>42</v>
      </c>
      <c r="AT83" s="137">
        <v>0.01</v>
      </c>
      <c r="AU83" s="137" t="s">
        <v>42</v>
      </c>
      <c r="AV83" s="137" t="s">
        <v>41</v>
      </c>
      <c r="AW83" s="137" t="s">
        <v>42</v>
      </c>
      <c r="AX83" s="137" t="s">
        <v>42</v>
      </c>
      <c r="AY83" s="137" t="s">
        <v>42</v>
      </c>
      <c r="AZ83" s="137" t="s">
        <v>42</v>
      </c>
      <c r="BA83" s="137">
        <v>0</v>
      </c>
      <c r="BB83" s="137" t="s">
        <v>42</v>
      </c>
      <c r="BC83" s="137">
        <v>0</v>
      </c>
      <c r="BD83" s="137">
        <v>0</v>
      </c>
      <c r="BE83" s="137">
        <v>0</v>
      </c>
      <c r="BF83" s="137">
        <v>0.01</v>
      </c>
      <c r="BG83" s="137" t="s">
        <v>42</v>
      </c>
      <c r="BH83" s="137">
        <v>0.01</v>
      </c>
      <c r="BI83" s="137">
        <v>0.04</v>
      </c>
      <c r="BJ83" s="137">
        <v>0.02</v>
      </c>
      <c r="BK83" s="137">
        <v>0.03</v>
      </c>
      <c r="BL83" s="137">
        <v>0.01</v>
      </c>
      <c r="BM83" s="137">
        <v>0.01</v>
      </c>
      <c r="BN83" s="137">
        <v>0.01</v>
      </c>
      <c r="BO83" s="137">
        <v>0.01</v>
      </c>
      <c r="BP83" s="137">
        <v>0.02</v>
      </c>
      <c r="BQ83" s="137">
        <v>0.02</v>
      </c>
    </row>
    <row r="84" spans="1:69" s="129" customFormat="1" x14ac:dyDescent="0.2">
      <c r="A84" s="139">
        <v>382</v>
      </c>
      <c r="B84" s="139" t="s">
        <v>250</v>
      </c>
      <c r="C84" s="135" t="s">
        <v>170</v>
      </c>
      <c r="D84" s="136">
        <v>2360</v>
      </c>
      <c r="E84" s="136">
        <v>2210</v>
      </c>
      <c r="F84" s="136">
        <v>4570</v>
      </c>
      <c r="G84" s="137">
        <v>0.92</v>
      </c>
      <c r="H84" s="137">
        <v>0.94</v>
      </c>
      <c r="I84" s="137">
        <v>0.93</v>
      </c>
      <c r="J84" s="137">
        <v>0.89</v>
      </c>
      <c r="K84" s="137">
        <v>0.92</v>
      </c>
      <c r="L84" s="137">
        <v>0.91</v>
      </c>
      <c r="M84" s="137">
        <v>0.32</v>
      </c>
      <c r="N84" s="137">
        <v>0.27</v>
      </c>
      <c r="O84" s="137">
        <v>0.3</v>
      </c>
      <c r="P84" s="137" t="s">
        <v>42</v>
      </c>
      <c r="Q84" s="137" t="s">
        <v>42</v>
      </c>
      <c r="R84" s="137" t="s">
        <v>42</v>
      </c>
      <c r="S84" s="137">
        <v>0.04</v>
      </c>
      <c r="T84" s="137">
        <v>0.03</v>
      </c>
      <c r="U84" s="137">
        <v>0.03</v>
      </c>
      <c r="V84" s="137">
        <v>0.17</v>
      </c>
      <c r="W84" s="137">
        <v>0.24</v>
      </c>
      <c r="X84" s="137">
        <v>0.21</v>
      </c>
      <c r="Y84" s="137">
        <v>0.35</v>
      </c>
      <c r="Z84" s="137">
        <v>0.38</v>
      </c>
      <c r="AA84" s="137">
        <v>0.37</v>
      </c>
      <c r="AB84" s="137">
        <v>0</v>
      </c>
      <c r="AC84" s="137">
        <v>0</v>
      </c>
      <c r="AD84" s="137">
        <v>0</v>
      </c>
      <c r="AE84" s="137">
        <v>0</v>
      </c>
      <c r="AF84" s="137">
        <v>0</v>
      </c>
      <c r="AG84" s="137">
        <v>0</v>
      </c>
      <c r="AH84" s="137">
        <v>0</v>
      </c>
      <c r="AI84" s="137">
        <v>0</v>
      </c>
      <c r="AJ84" s="137">
        <v>0</v>
      </c>
      <c r="AK84" s="137">
        <v>0.09</v>
      </c>
      <c r="AL84" s="137">
        <v>0.04</v>
      </c>
      <c r="AM84" s="137">
        <v>0.06</v>
      </c>
      <c r="AN84" s="137">
        <v>0</v>
      </c>
      <c r="AO84" s="137">
        <v>0</v>
      </c>
      <c r="AP84" s="137">
        <v>0</v>
      </c>
      <c r="AQ84" s="137" t="s">
        <v>41</v>
      </c>
      <c r="AR84" s="137" t="s">
        <v>41</v>
      </c>
      <c r="AS84" s="137" t="s">
        <v>41</v>
      </c>
      <c r="AT84" s="137">
        <v>0.02</v>
      </c>
      <c r="AU84" s="137">
        <v>0.01</v>
      </c>
      <c r="AV84" s="137">
        <v>0.01</v>
      </c>
      <c r="AW84" s="137">
        <v>0.01</v>
      </c>
      <c r="AX84" s="137" t="s">
        <v>41</v>
      </c>
      <c r="AY84" s="137">
        <v>0.01</v>
      </c>
      <c r="AZ84" s="137">
        <v>0.01</v>
      </c>
      <c r="BA84" s="137" t="s">
        <v>42</v>
      </c>
      <c r="BB84" s="137" t="s">
        <v>41</v>
      </c>
      <c r="BC84" s="137" t="s">
        <v>42</v>
      </c>
      <c r="BD84" s="137" t="s">
        <v>42</v>
      </c>
      <c r="BE84" s="137" t="s">
        <v>42</v>
      </c>
      <c r="BF84" s="137">
        <v>0.01</v>
      </c>
      <c r="BG84" s="137">
        <v>0.01</v>
      </c>
      <c r="BH84" s="137">
        <v>0.01</v>
      </c>
      <c r="BI84" s="137">
        <v>0.04</v>
      </c>
      <c r="BJ84" s="137">
        <v>0.04</v>
      </c>
      <c r="BK84" s="137">
        <v>0.04</v>
      </c>
      <c r="BL84" s="137">
        <v>0.02</v>
      </c>
      <c r="BM84" s="137">
        <v>0.02</v>
      </c>
      <c r="BN84" s="137">
        <v>0.02</v>
      </c>
      <c r="BO84" s="137">
        <v>0.01</v>
      </c>
      <c r="BP84" s="137">
        <v>0.01</v>
      </c>
      <c r="BQ84" s="137">
        <v>0.01</v>
      </c>
    </row>
    <row r="85" spans="1:69" s="129" customFormat="1" x14ac:dyDescent="0.2">
      <c r="A85" s="139">
        <v>340</v>
      </c>
      <c r="B85" s="139" t="s">
        <v>251</v>
      </c>
      <c r="C85" s="135" t="s">
        <v>168</v>
      </c>
      <c r="D85" s="136">
        <v>660</v>
      </c>
      <c r="E85" s="136">
        <v>680</v>
      </c>
      <c r="F85" s="136">
        <v>1350</v>
      </c>
      <c r="G85" s="137">
        <v>0.86</v>
      </c>
      <c r="H85" s="137">
        <v>0.85</v>
      </c>
      <c r="I85" s="137">
        <v>0.85</v>
      </c>
      <c r="J85" s="137">
        <v>0.8</v>
      </c>
      <c r="K85" s="137">
        <v>0.82</v>
      </c>
      <c r="L85" s="137">
        <v>0.81</v>
      </c>
      <c r="M85" s="137">
        <v>0.54</v>
      </c>
      <c r="N85" s="137">
        <v>0.5</v>
      </c>
      <c r="O85" s="137">
        <v>0.52</v>
      </c>
      <c r="P85" s="137">
        <v>0</v>
      </c>
      <c r="Q85" s="137">
        <v>0</v>
      </c>
      <c r="R85" s="137">
        <v>0</v>
      </c>
      <c r="S85" s="137">
        <v>7.0000000000000007E-2</v>
      </c>
      <c r="T85" s="137">
        <v>7.0000000000000007E-2</v>
      </c>
      <c r="U85" s="137">
        <v>7.0000000000000007E-2</v>
      </c>
      <c r="V85" s="137">
        <v>0.09</v>
      </c>
      <c r="W85" s="137">
        <v>0.12</v>
      </c>
      <c r="X85" s="137">
        <v>0.11</v>
      </c>
      <c r="Y85" s="137">
        <v>0.09</v>
      </c>
      <c r="Z85" s="137">
        <v>0.12</v>
      </c>
      <c r="AA85" s="137">
        <v>0.11</v>
      </c>
      <c r="AB85" s="137">
        <v>0</v>
      </c>
      <c r="AC85" s="137">
        <v>0</v>
      </c>
      <c r="AD85" s="137">
        <v>0</v>
      </c>
      <c r="AE85" s="137" t="s">
        <v>42</v>
      </c>
      <c r="AF85" s="137">
        <v>0</v>
      </c>
      <c r="AG85" s="137" t="s">
        <v>42</v>
      </c>
      <c r="AH85" s="137">
        <v>0</v>
      </c>
      <c r="AI85" s="137">
        <v>0</v>
      </c>
      <c r="AJ85" s="137">
        <v>0</v>
      </c>
      <c r="AK85" s="137">
        <v>0.1</v>
      </c>
      <c r="AL85" s="137">
        <v>0.06</v>
      </c>
      <c r="AM85" s="137">
        <v>0.08</v>
      </c>
      <c r="AN85" s="137">
        <v>0</v>
      </c>
      <c r="AO85" s="137" t="s">
        <v>42</v>
      </c>
      <c r="AP85" s="137" t="s">
        <v>42</v>
      </c>
      <c r="AQ85" s="137" t="s">
        <v>42</v>
      </c>
      <c r="AR85" s="137">
        <v>0</v>
      </c>
      <c r="AS85" s="137" t="s">
        <v>42</v>
      </c>
      <c r="AT85" s="137">
        <v>0.03</v>
      </c>
      <c r="AU85" s="137">
        <v>0.01</v>
      </c>
      <c r="AV85" s="137">
        <v>0.02</v>
      </c>
      <c r="AW85" s="137">
        <v>0.01</v>
      </c>
      <c r="AX85" s="137" t="s">
        <v>42</v>
      </c>
      <c r="AY85" s="137">
        <v>0.01</v>
      </c>
      <c r="AZ85" s="137" t="s">
        <v>42</v>
      </c>
      <c r="BA85" s="137">
        <v>0</v>
      </c>
      <c r="BB85" s="137" t="s">
        <v>42</v>
      </c>
      <c r="BC85" s="137">
        <v>0.01</v>
      </c>
      <c r="BD85" s="137" t="s">
        <v>42</v>
      </c>
      <c r="BE85" s="137">
        <v>0.01</v>
      </c>
      <c r="BF85" s="137">
        <v>0.02</v>
      </c>
      <c r="BG85" s="137">
        <v>0.02</v>
      </c>
      <c r="BH85" s="137">
        <v>0.02</v>
      </c>
      <c r="BI85" s="137">
        <v>0.08</v>
      </c>
      <c r="BJ85" s="137">
        <v>0.1</v>
      </c>
      <c r="BK85" s="137">
        <v>0.09</v>
      </c>
      <c r="BL85" s="137">
        <v>0.04</v>
      </c>
      <c r="BM85" s="137">
        <v>0.03</v>
      </c>
      <c r="BN85" s="137">
        <v>0.03</v>
      </c>
      <c r="BO85" s="137">
        <v>0.02</v>
      </c>
      <c r="BP85" s="137">
        <v>0.02</v>
      </c>
      <c r="BQ85" s="137">
        <v>0.02</v>
      </c>
    </row>
    <row r="86" spans="1:69" s="129" customFormat="1" x14ac:dyDescent="0.2">
      <c r="A86" s="139">
        <v>208</v>
      </c>
      <c r="B86" s="139" t="s">
        <v>252</v>
      </c>
      <c r="C86" s="135" t="s">
        <v>178</v>
      </c>
      <c r="D86" s="136">
        <v>900</v>
      </c>
      <c r="E86" s="136">
        <v>940</v>
      </c>
      <c r="F86" s="136">
        <v>1840</v>
      </c>
      <c r="G86" s="137">
        <v>0.9</v>
      </c>
      <c r="H86" s="137">
        <v>0.91</v>
      </c>
      <c r="I86" s="137">
        <v>0.91</v>
      </c>
      <c r="J86" s="137">
        <v>0.9</v>
      </c>
      <c r="K86" s="137">
        <v>0.9</v>
      </c>
      <c r="L86" s="137">
        <v>0.9</v>
      </c>
      <c r="M86" s="137">
        <v>0.28999999999999998</v>
      </c>
      <c r="N86" s="137">
        <v>0.26</v>
      </c>
      <c r="O86" s="137">
        <v>0.28000000000000003</v>
      </c>
      <c r="P86" s="137" t="s">
        <v>42</v>
      </c>
      <c r="Q86" s="137" t="s">
        <v>42</v>
      </c>
      <c r="R86" s="137" t="s">
        <v>42</v>
      </c>
      <c r="S86" s="137">
        <v>0.02</v>
      </c>
      <c r="T86" s="137">
        <v>0.01</v>
      </c>
      <c r="U86" s="137">
        <v>0.01</v>
      </c>
      <c r="V86" s="137">
        <v>0.48</v>
      </c>
      <c r="W86" s="137">
        <v>0.47</v>
      </c>
      <c r="X86" s="137">
        <v>0.48</v>
      </c>
      <c r="Y86" s="137">
        <v>0.1</v>
      </c>
      <c r="Z86" s="137">
        <v>0.16</v>
      </c>
      <c r="AA86" s="137">
        <v>0.13</v>
      </c>
      <c r="AB86" s="137">
        <v>0</v>
      </c>
      <c r="AC86" s="137">
        <v>0</v>
      </c>
      <c r="AD86" s="137">
        <v>0</v>
      </c>
      <c r="AE86" s="137">
        <v>0</v>
      </c>
      <c r="AF86" s="137">
        <v>0</v>
      </c>
      <c r="AG86" s="137">
        <v>0</v>
      </c>
      <c r="AH86" s="137">
        <v>0</v>
      </c>
      <c r="AI86" s="137">
        <v>0</v>
      </c>
      <c r="AJ86" s="137">
        <v>0</v>
      </c>
      <c r="AK86" s="137">
        <v>0.02</v>
      </c>
      <c r="AL86" s="137">
        <v>0.02</v>
      </c>
      <c r="AM86" s="137">
        <v>0.02</v>
      </c>
      <c r="AN86" s="137">
        <v>0</v>
      </c>
      <c r="AO86" s="137">
        <v>0</v>
      </c>
      <c r="AP86" s="137">
        <v>0</v>
      </c>
      <c r="AQ86" s="137" t="s">
        <v>42</v>
      </c>
      <c r="AR86" s="137" t="s">
        <v>42</v>
      </c>
      <c r="AS86" s="137" t="s">
        <v>42</v>
      </c>
      <c r="AT86" s="137" t="s">
        <v>42</v>
      </c>
      <c r="AU86" s="137" t="s">
        <v>42</v>
      </c>
      <c r="AV86" s="137" t="s">
        <v>42</v>
      </c>
      <c r="AW86" s="137" t="s">
        <v>42</v>
      </c>
      <c r="AX86" s="137" t="s">
        <v>42</v>
      </c>
      <c r="AY86" s="137" t="s">
        <v>42</v>
      </c>
      <c r="AZ86" s="137" t="s">
        <v>42</v>
      </c>
      <c r="BA86" s="137">
        <v>0</v>
      </c>
      <c r="BB86" s="137" t="s">
        <v>42</v>
      </c>
      <c r="BC86" s="137">
        <v>0</v>
      </c>
      <c r="BD86" s="137">
        <v>0</v>
      </c>
      <c r="BE86" s="137">
        <v>0</v>
      </c>
      <c r="BF86" s="137" t="s">
        <v>42</v>
      </c>
      <c r="BG86" s="137" t="s">
        <v>42</v>
      </c>
      <c r="BH86" s="137" t="s">
        <v>42</v>
      </c>
      <c r="BI86" s="137">
        <v>7.0000000000000007E-2</v>
      </c>
      <c r="BJ86" s="137">
        <v>7.0000000000000007E-2</v>
      </c>
      <c r="BK86" s="137">
        <v>7.0000000000000007E-2</v>
      </c>
      <c r="BL86" s="137" t="s">
        <v>42</v>
      </c>
      <c r="BM86" s="137" t="s">
        <v>42</v>
      </c>
      <c r="BN86" s="137" t="s">
        <v>41</v>
      </c>
      <c r="BO86" s="137">
        <v>0.02</v>
      </c>
      <c r="BP86" s="137">
        <v>0.02</v>
      </c>
      <c r="BQ86" s="137">
        <v>0.02</v>
      </c>
    </row>
    <row r="87" spans="1:69" s="129" customFormat="1" x14ac:dyDescent="0.2">
      <c r="A87" s="139">
        <v>888</v>
      </c>
      <c r="B87" s="139" t="s">
        <v>253</v>
      </c>
      <c r="C87" s="135" t="s">
        <v>168</v>
      </c>
      <c r="D87" s="136">
        <v>6650</v>
      </c>
      <c r="E87" s="136">
        <v>6320</v>
      </c>
      <c r="F87" s="136">
        <v>12970</v>
      </c>
      <c r="G87" s="137">
        <v>0.91</v>
      </c>
      <c r="H87" s="137">
        <v>0.92</v>
      </c>
      <c r="I87" s="137">
        <v>0.91</v>
      </c>
      <c r="J87" s="137">
        <v>0.88</v>
      </c>
      <c r="K87" s="137">
        <v>0.9</v>
      </c>
      <c r="L87" s="137">
        <v>0.89</v>
      </c>
      <c r="M87" s="137">
        <v>0.49</v>
      </c>
      <c r="N87" s="137">
        <v>0.45</v>
      </c>
      <c r="O87" s="137">
        <v>0.47</v>
      </c>
      <c r="P87" s="137" t="s">
        <v>42</v>
      </c>
      <c r="Q87" s="137" t="s">
        <v>42</v>
      </c>
      <c r="R87" s="137" t="s">
        <v>42</v>
      </c>
      <c r="S87" s="137">
        <v>0.05</v>
      </c>
      <c r="T87" s="137">
        <v>0.03</v>
      </c>
      <c r="U87" s="137">
        <v>0.04</v>
      </c>
      <c r="V87" s="137">
        <v>0.19</v>
      </c>
      <c r="W87" s="137">
        <v>0.22</v>
      </c>
      <c r="X87" s="137">
        <v>0.2</v>
      </c>
      <c r="Y87" s="137">
        <v>0.15</v>
      </c>
      <c r="Z87" s="137">
        <v>0.21</v>
      </c>
      <c r="AA87" s="137">
        <v>0.18</v>
      </c>
      <c r="AB87" s="137">
        <v>0</v>
      </c>
      <c r="AC87" s="137">
        <v>0</v>
      </c>
      <c r="AD87" s="137">
        <v>0</v>
      </c>
      <c r="AE87" s="137">
        <v>0</v>
      </c>
      <c r="AF87" s="137" t="s">
        <v>42</v>
      </c>
      <c r="AG87" s="137" t="s">
        <v>42</v>
      </c>
      <c r="AH87" s="137">
        <v>0</v>
      </c>
      <c r="AI87" s="137" t="s">
        <v>42</v>
      </c>
      <c r="AJ87" s="137" t="s">
        <v>42</v>
      </c>
      <c r="AK87" s="137">
        <v>0.09</v>
      </c>
      <c r="AL87" s="137">
        <v>0.05</v>
      </c>
      <c r="AM87" s="137">
        <v>7.0000000000000007E-2</v>
      </c>
      <c r="AN87" s="137">
        <v>0</v>
      </c>
      <c r="AO87" s="137">
        <v>0</v>
      </c>
      <c r="AP87" s="137">
        <v>0</v>
      </c>
      <c r="AQ87" s="137" t="s">
        <v>42</v>
      </c>
      <c r="AR87" s="137" t="s">
        <v>41</v>
      </c>
      <c r="AS87" s="137" t="s">
        <v>41</v>
      </c>
      <c r="AT87" s="137">
        <v>0.02</v>
      </c>
      <c r="AU87" s="137">
        <v>0.01</v>
      </c>
      <c r="AV87" s="137">
        <v>0.01</v>
      </c>
      <c r="AW87" s="137">
        <v>0.01</v>
      </c>
      <c r="AX87" s="137">
        <v>0.01</v>
      </c>
      <c r="AY87" s="137">
        <v>0.01</v>
      </c>
      <c r="AZ87" s="137" t="s">
        <v>41</v>
      </c>
      <c r="BA87" s="137" t="s">
        <v>41</v>
      </c>
      <c r="BB87" s="137" t="s">
        <v>41</v>
      </c>
      <c r="BC87" s="137" t="s">
        <v>41</v>
      </c>
      <c r="BD87" s="137" t="s">
        <v>41</v>
      </c>
      <c r="BE87" s="137" t="s">
        <v>41</v>
      </c>
      <c r="BF87" s="137">
        <v>0.01</v>
      </c>
      <c r="BG87" s="137">
        <v>0.01</v>
      </c>
      <c r="BH87" s="137">
        <v>0.01</v>
      </c>
      <c r="BI87" s="137">
        <v>0.06</v>
      </c>
      <c r="BJ87" s="137">
        <v>0.05</v>
      </c>
      <c r="BK87" s="137">
        <v>0.06</v>
      </c>
      <c r="BL87" s="137">
        <v>0.02</v>
      </c>
      <c r="BM87" s="137">
        <v>0.01</v>
      </c>
      <c r="BN87" s="137">
        <v>0.01</v>
      </c>
      <c r="BO87" s="137">
        <v>0.01</v>
      </c>
      <c r="BP87" s="137">
        <v>0.01</v>
      </c>
      <c r="BQ87" s="137">
        <v>0.01</v>
      </c>
    </row>
    <row r="88" spans="1:69" s="129" customFormat="1" x14ac:dyDescent="0.2">
      <c r="A88" s="139">
        <v>383</v>
      </c>
      <c r="B88" s="139" t="s">
        <v>254</v>
      </c>
      <c r="C88" s="135" t="s">
        <v>170</v>
      </c>
      <c r="D88" s="136">
        <v>3960</v>
      </c>
      <c r="E88" s="136">
        <v>3760</v>
      </c>
      <c r="F88" s="136">
        <v>7720</v>
      </c>
      <c r="G88" s="137">
        <v>0.89</v>
      </c>
      <c r="H88" s="137">
        <v>0.9</v>
      </c>
      <c r="I88" s="137">
        <v>0.9</v>
      </c>
      <c r="J88" s="137">
        <v>0.87</v>
      </c>
      <c r="K88" s="137">
        <v>0.89</v>
      </c>
      <c r="L88" s="137">
        <v>0.88</v>
      </c>
      <c r="M88" s="137">
        <v>0.3</v>
      </c>
      <c r="N88" s="137">
        <v>0.25</v>
      </c>
      <c r="O88" s="137">
        <v>0.27</v>
      </c>
      <c r="P88" s="137" t="s">
        <v>41</v>
      </c>
      <c r="Q88" s="137" t="s">
        <v>42</v>
      </c>
      <c r="R88" s="137" t="s">
        <v>41</v>
      </c>
      <c r="S88" s="137">
        <v>0.05</v>
      </c>
      <c r="T88" s="137">
        <v>0.04</v>
      </c>
      <c r="U88" s="137">
        <v>0.04</v>
      </c>
      <c r="V88" s="137">
        <v>0.43</v>
      </c>
      <c r="W88" s="137">
        <v>0.47</v>
      </c>
      <c r="X88" s="137">
        <v>0.45</v>
      </c>
      <c r="Y88" s="137">
        <v>0.08</v>
      </c>
      <c r="Z88" s="137">
        <v>0.12</v>
      </c>
      <c r="AA88" s="137">
        <v>0.1</v>
      </c>
      <c r="AB88" s="137">
        <v>0</v>
      </c>
      <c r="AC88" s="137">
        <v>0</v>
      </c>
      <c r="AD88" s="137">
        <v>0</v>
      </c>
      <c r="AE88" s="137">
        <v>0</v>
      </c>
      <c r="AF88" s="137">
        <v>0</v>
      </c>
      <c r="AG88" s="137">
        <v>0</v>
      </c>
      <c r="AH88" s="137" t="s">
        <v>42</v>
      </c>
      <c r="AI88" s="137" t="s">
        <v>42</v>
      </c>
      <c r="AJ88" s="137" t="s">
        <v>42</v>
      </c>
      <c r="AK88" s="137">
        <v>0.06</v>
      </c>
      <c r="AL88" s="137">
        <v>0.05</v>
      </c>
      <c r="AM88" s="137">
        <v>0.05</v>
      </c>
      <c r="AN88" s="137">
        <v>0</v>
      </c>
      <c r="AO88" s="137">
        <v>0</v>
      </c>
      <c r="AP88" s="137">
        <v>0</v>
      </c>
      <c r="AQ88" s="137">
        <v>0.01</v>
      </c>
      <c r="AR88" s="137">
        <v>0.01</v>
      </c>
      <c r="AS88" s="137">
        <v>0.01</v>
      </c>
      <c r="AT88" s="137">
        <v>0.01</v>
      </c>
      <c r="AU88" s="137">
        <v>0.01</v>
      </c>
      <c r="AV88" s="137">
        <v>0.01</v>
      </c>
      <c r="AW88" s="137">
        <v>0.01</v>
      </c>
      <c r="AX88" s="137" t="s">
        <v>41</v>
      </c>
      <c r="AY88" s="137" t="s">
        <v>41</v>
      </c>
      <c r="AZ88" s="137" t="s">
        <v>41</v>
      </c>
      <c r="BA88" s="137" t="s">
        <v>42</v>
      </c>
      <c r="BB88" s="137" t="s">
        <v>41</v>
      </c>
      <c r="BC88" s="137" t="s">
        <v>41</v>
      </c>
      <c r="BD88" s="137" t="s">
        <v>42</v>
      </c>
      <c r="BE88" s="137" t="s">
        <v>41</v>
      </c>
      <c r="BF88" s="137">
        <v>0.01</v>
      </c>
      <c r="BG88" s="137">
        <v>0.01</v>
      </c>
      <c r="BH88" s="137">
        <v>0.01</v>
      </c>
      <c r="BI88" s="137">
        <v>0.06</v>
      </c>
      <c r="BJ88" s="137">
        <v>0.06</v>
      </c>
      <c r="BK88" s="137">
        <v>0.06</v>
      </c>
      <c r="BL88" s="137">
        <v>0.03</v>
      </c>
      <c r="BM88" s="137">
        <v>0.03</v>
      </c>
      <c r="BN88" s="137">
        <v>0.03</v>
      </c>
      <c r="BO88" s="137">
        <v>0.01</v>
      </c>
      <c r="BP88" s="137">
        <v>0.01</v>
      </c>
      <c r="BQ88" s="137">
        <v>0.01</v>
      </c>
    </row>
    <row r="89" spans="1:69" s="129" customFormat="1" x14ac:dyDescent="0.2">
      <c r="A89" s="139">
        <v>856</v>
      </c>
      <c r="B89" s="139" t="s">
        <v>255</v>
      </c>
      <c r="C89" s="135" t="s">
        <v>172</v>
      </c>
      <c r="D89" s="136">
        <v>1740</v>
      </c>
      <c r="E89" s="136">
        <v>1640</v>
      </c>
      <c r="F89" s="136">
        <v>3380</v>
      </c>
      <c r="G89" s="137">
        <v>0.9</v>
      </c>
      <c r="H89" s="137">
        <v>0.91</v>
      </c>
      <c r="I89" s="137">
        <v>0.9</v>
      </c>
      <c r="J89" s="137">
        <v>0.88</v>
      </c>
      <c r="K89" s="137">
        <v>0.89</v>
      </c>
      <c r="L89" s="137">
        <v>0.88</v>
      </c>
      <c r="M89" s="137">
        <v>0.31</v>
      </c>
      <c r="N89" s="137">
        <v>0.21</v>
      </c>
      <c r="O89" s="137">
        <v>0.26</v>
      </c>
      <c r="P89" s="137" t="s">
        <v>41</v>
      </c>
      <c r="Q89" s="137" t="s">
        <v>42</v>
      </c>
      <c r="R89" s="137" t="s">
        <v>41</v>
      </c>
      <c r="S89" s="137">
        <v>0.01</v>
      </c>
      <c r="T89" s="137">
        <v>0.02</v>
      </c>
      <c r="U89" s="137">
        <v>0.02</v>
      </c>
      <c r="V89" s="137">
        <v>0.13</v>
      </c>
      <c r="W89" s="137">
        <v>0.18</v>
      </c>
      <c r="X89" s="137">
        <v>0.15</v>
      </c>
      <c r="Y89" s="137">
        <v>0.42</v>
      </c>
      <c r="Z89" s="137">
        <v>0.48</v>
      </c>
      <c r="AA89" s="137">
        <v>0.45</v>
      </c>
      <c r="AB89" s="137">
        <v>0</v>
      </c>
      <c r="AC89" s="137">
        <v>0</v>
      </c>
      <c r="AD89" s="137">
        <v>0</v>
      </c>
      <c r="AE89" s="137">
        <v>0</v>
      </c>
      <c r="AF89" s="137">
        <v>0</v>
      </c>
      <c r="AG89" s="137">
        <v>0</v>
      </c>
      <c r="AH89" s="137">
        <v>0</v>
      </c>
      <c r="AI89" s="137" t="s">
        <v>42</v>
      </c>
      <c r="AJ89" s="137" t="s">
        <v>42</v>
      </c>
      <c r="AK89" s="137">
        <v>0.02</v>
      </c>
      <c r="AL89" s="137">
        <v>0.02</v>
      </c>
      <c r="AM89" s="137">
        <v>0.02</v>
      </c>
      <c r="AN89" s="137">
        <v>0</v>
      </c>
      <c r="AO89" s="137">
        <v>0</v>
      </c>
      <c r="AP89" s="137">
        <v>0</v>
      </c>
      <c r="AQ89" s="137" t="s">
        <v>42</v>
      </c>
      <c r="AR89" s="137" t="s">
        <v>42</v>
      </c>
      <c r="AS89" s="137" t="s">
        <v>42</v>
      </c>
      <c r="AT89" s="137">
        <v>0.01</v>
      </c>
      <c r="AU89" s="137">
        <v>0.01</v>
      </c>
      <c r="AV89" s="137">
        <v>0.01</v>
      </c>
      <c r="AW89" s="137" t="s">
        <v>41</v>
      </c>
      <c r="AX89" s="137" t="s">
        <v>41</v>
      </c>
      <c r="AY89" s="137" t="s">
        <v>41</v>
      </c>
      <c r="AZ89" s="137" t="s">
        <v>41</v>
      </c>
      <c r="BA89" s="137" t="s">
        <v>42</v>
      </c>
      <c r="BB89" s="137" t="s">
        <v>41</v>
      </c>
      <c r="BC89" s="137" t="s">
        <v>42</v>
      </c>
      <c r="BD89" s="137" t="s">
        <v>42</v>
      </c>
      <c r="BE89" s="137" t="s">
        <v>41</v>
      </c>
      <c r="BF89" s="137">
        <v>0.01</v>
      </c>
      <c r="BG89" s="137">
        <v>0.01</v>
      </c>
      <c r="BH89" s="137">
        <v>0.01</v>
      </c>
      <c r="BI89" s="137">
        <v>0.05</v>
      </c>
      <c r="BJ89" s="137">
        <v>0.05</v>
      </c>
      <c r="BK89" s="137">
        <v>0.05</v>
      </c>
      <c r="BL89" s="137">
        <v>0.03</v>
      </c>
      <c r="BM89" s="137">
        <v>0.02</v>
      </c>
      <c r="BN89" s="137">
        <v>0.03</v>
      </c>
      <c r="BO89" s="137">
        <v>0.02</v>
      </c>
      <c r="BP89" s="137">
        <v>0.02</v>
      </c>
      <c r="BQ89" s="137">
        <v>0.02</v>
      </c>
    </row>
    <row r="90" spans="1:69" s="129" customFormat="1" x14ac:dyDescent="0.2">
      <c r="A90" s="139">
        <v>855</v>
      </c>
      <c r="B90" s="139" t="s">
        <v>256</v>
      </c>
      <c r="C90" s="135" t="s">
        <v>172</v>
      </c>
      <c r="D90" s="136">
        <v>3670</v>
      </c>
      <c r="E90" s="136">
        <v>3510</v>
      </c>
      <c r="F90" s="136">
        <v>7180</v>
      </c>
      <c r="G90" s="137">
        <v>0.93</v>
      </c>
      <c r="H90" s="137">
        <v>0.93</v>
      </c>
      <c r="I90" s="137">
        <v>0.93</v>
      </c>
      <c r="J90" s="137">
        <v>0.9</v>
      </c>
      <c r="K90" s="137">
        <v>0.91</v>
      </c>
      <c r="L90" s="137">
        <v>0.9</v>
      </c>
      <c r="M90" s="137">
        <v>0.35</v>
      </c>
      <c r="N90" s="137">
        <v>0.3</v>
      </c>
      <c r="O90" s="137">
        <v>0.32</v>
      </c>
      <c r="P90" s="137" t="s">
        <v>41</v>
      </c>
      <c r="Q90" s="137" t="s">
        <v>41</v>
      </c>
      <c r="R90" s="137" t="s">
        <v>41</v>
      </c>
      <c r="S90" s="137">
        <v>0.04</v>
      </c>
      <c r="T90" s="137">
        <v>0.03</v>
      </c>
      <c r="U90" s="137">
        <v>0.03</v>
      </c>
      <c r="V90" s="137">
        <v>0.47</v>
      </c>
      <c r="W90" s="137">
        <v>0.53</v>
      </c>
      <c r="X90" s="137">
        <v>0.5</v>
      </c>
      <c r="Y90" s="137">
        <v>0.03</v>
      </c>
      <c r="Z90" s="137">
        <v>0.05</v>
      </c>
      <c r="AA90" s="137">
        <v>0.04</v>
      </c>
      <c r="AB90" s="137" t="s">
        <v>42</v>
      </c>
      <c r="AC90" s="137">
        <v>0</v>
      </c>
      <c r="AD90" s="137" t="s">
        <v>42</v>
      </c>
      <c r="AE90" s="137" t="s">
        <v>42</v>
      </c>
      <c r="AF90" s="137" t="s">
        <v>42</v>
      </c>
      <c r="AG90" s="137" t="s">
        <v>42</v>
      </c>
      <c r="AH90" s="137" t="s">
        <v>42</v>
      </c>
      <c r="AI90" s="137" t="s">
        <v>42</v>
      </c>
      <c r="AJ90" s="137" t="s">
        <v>42</v>
      </c>
      <c r="AK90" s="137">
        <v>7.0000000000000007E-2</v>
      </c>
      <c r="AL90" s="137">
        <v>0.05</v>
      </c>
      <c r="AM90" s="137">
        <v>0.06</v>
      </c>
      <c r="AN90" s="137">
        <v>0</v>
      </c>
      <c r="AO90" s="137" t="s">
        <v>42</v>
      </c>
      <c r="AP90" s="137" t="s">
        <v>42</v>
      </c>
      <c r="AQ90" s="137" t="s">
        <v>41</v>
      </c>
      <c r="AR90" s="137" t="s">
        <v>41</v>
      </c>
      <c r="AS90" s="137" t="s">
        <v>41</v>
      </c>
      <c r="AT90" s="137">
        <v>0.02</v>
      </c>
      <c r="AU90" s="137">
        <v>0.01</v>
      </c>
      <c r="AV90" s="137">
        <v>0.02</v>
      </c>
      <c r="AW90" s="137">
        <v>0.01</v>
      </c>
      <c r="AX90" s="137" t="s">
        <v>41</v>
      </c>
      <c r="AY90" s="137">
        <v>0.01</v>
      </c>
      <c r="AZ90" s="137">
        <v>0.01</v>
      </c>
      <c r="BA90" s="137">
        <v>0.01</v>
      </c>
      <c r="BB90" s="137">
        <v>0.01</v>
      </c>
      <c r="BC90" s="137" t="s">
        <v>41</v>
      </c>
      <c r="BD90" s="137" t="s">
        <v>42</v>
      </c>
      <c r="BE90" s="137" t="s">
        <v>41</v>
      </c>
      <c r="BF90" s="137">
        <v>0.01</v>
      </c>
      <c r="BG90" s="137">
        <v>0.01</v>
      </c>
      <c r="BH90" s="137">
        <v>0.01</v>
      </c>
      <c r="BI90" s="137">
        <v>0.05</v>
      </c>
      <c r="BJ90" s="137">
        <v>0.04</v>
      </c>
      <c r="BK90" s="137">
        <v>0.04</v>
      </c>
      <c r="BL90" s="137">
        <v>0.02</v>
      </c>
      <c r="BM90" s="137">
        <v>0.02</v>
      </c>
      <c r="BN90" s="137">
        <v>0.02</v>
      </c>
      <c r="BO90" s="137">
        <v>0.01</v>
      </c>
      <c r="BP90" s="137">
        <v>0.01</v>
      </c>
      <c r="BQ90" s="137">
        <v>0.01</v>
      </c>
    </row>
    <row r="91" spans="1:69" s="129" customFormat="1" x14ac:dyDescent="0.2">
      <c r="A91" s="139">
        <v>209</v>
      </c>
      <c r="B91" s="139" t="s">
        <v>257</v>
      </c>
      <c r="C91" s="135" t="s">
        <v>178</v>
      </c>
      <c r="D91" s="136">
        <v>1160</v>
      </c>
      <c r="E91" s="136">
        <v>1140</v>
      </c>
      <c r="F91" s="136">
        <v>2300</v>
      </c>
      <c r="G91" s="137">
        <v>0.92</v>
      </c>
      <c r="H91" s="137">
        <v>0.92</v>
      </c>
      <c r="I91" s="137">
        <v>0.92</v>
      </c>
      <c r="J91" s="137">
        <v>0.91</v>
      </c>
      <c r="K91" s="137">
        <v>0.92</v>
      </c>
      <c r="L91" s="137">
        <v>0.91</v>
      </c>
      <c r="M91" s="137">
        <v>0.25</v>
      </c>
      <c r="N91" s="137">
        <v>0.18</v>
      </c>
      <c r="O91" s="137">
        <v>0.22</v>
      </c>
      <c r="P91" s="137" t="s">
        <v>42</v>
      </c>
      <c r="Q91" s="137" t="s">
        <v>42</v>
      </c>
      <c r="R91" s="137" t="s">
        <v>42</v>
      </c>
      <c r="S91" s="137">
        <v>0.01</v>
      </c>
      <c r="T91" s="137">
        <v>0.02</v>
      </c>
      <c r="U91" s="137">
        <v>0.02</v>
      </c>
      <c r="V91" s="137">
        <v>0.46</v>
      </c>
      <c r="W91" s="137">
        <v>0.53</v>
      </c>
      <c r="X91" s="137">
        <v>0.49</v>
      </c>
      <c r="Y91" s="137">
        <v>0.18</v>
      </c>
      <c r="Z91" s="137">
        <v>0.19</v>
      </c>
      <c r="AA91" s="137">
        <v>0.19</v>
      </c>
      <c r="AB91" s="137">
        <v>0</v>
      </c>
      <c r="AC91" s="137">
        <v>0</v>
      </c>
      <c r="AD91" s="137">
        <v>0</v>
      </c>
      <c r="AE91" s="137" t="s">
        <v>42</v>
      </c>
      <c r="AF91" s="137">
        <v>0</v>
      </c>
      <c r="AG91" s="137" t="s">
        <v>42</v>
      </c>
      <c r="AH91" s="137" t="s">
        <v>42</v>
      </c>
      <c r="AI91" s="137">
        <v>0</v>
      </c>
      <c r="AJ91" s="137" t="s">
        <v>42</v>
      </c>
      <c r="AK91" s="137">
        <v>0.02</v>
      </c>
      <c r="AL91" s="137">
        <v>0.02</v>
      </c>
      <c r="AM91" s="137">
        <v>0.02</v>
      </c>
      <c r="AN91" s="137">
        <v>0</v>
      </c>
      <c r="AO91" s="137">
        <v>0</v>
      </c>
      <c r="AP91" s="137">
        <v>0</v>
      </c>
      <c r="AQ91" s="137" t="s">
        <v>42</v>
      </c>
      <c r="AR91" s="137" t="s">
        <v>42</v>
      </c>
      <c r="AS91" s="137" t="s">
        <v>42</v>
      </c>
      <c r="AT91" s="137" t="s">
        <v>42</v>
      </c>
      <c r="AU91" s="137" t="s">
        <v>42</v>
      </c>
      <c r="AV91" s="137" t="s">
        <v>42</v>
      </c>
      <c r="AW91" s="137" t="s">
        <v>42</v>
      </c>
      <c r="AX91" s="137">
        <v>0</v>
      </c>
      <c r="AY91" s="137" t="s">
        <v>42</v>
      </c>
      <c r="AZ91" s="137">
        <v>0</v>
      </c>
      <c r="BA91" s="137" t="s">
        <v>42</v>
      </c>
      <c r="BB91" s="137" t="s">
        <v>42</v>
      </c>
      <c r="BC91" s="137" t="s">
        <v>42</v>
      </c>
      <c r="BD91" s="137">
        <v>0</v>
      </c>
      <c r="BE91" s="137" t="s">
        <v>42</v>
      </c>
      <c r="BF91" s="137" t="s">
        <v>42</v>
      </c>
      <c r="BG91" s="137" t="s">
        <v>42</v>
      </c>
      <c r="BH91" s="137" t="s">
        <v>42</v>
      </c>
      <c r="BI91" s="137">
        <v>0.04</v>
      </c>
      <c r="BJ91" s="137">
        <v>0.05</v>
      </c>
      <c r="BK91" s="137">
        <v>0.05</v>
      </c>
      <c r="BL91" s="137">
        <v>0.01</v>
      </c>
      <c r="BM91" s="137" t="s">
        <v>42</v>
      </c>
      <c r="BN91" s="137">
        <v>0.01</v>
      </c>
      <c r="BO91" s="137">
        <v>0.04</v>
      </c>
      <c r="BP91" s="137">
        <v>0.03</v>
      </c>
      <c r="BQ91" s="137">
        <v>0.03</v>
      </c>
    </row>
    <row r="92" spans="1:69" s="129" customFormat="1" x14ac:dyDescent="0.2">
      <c r="A92" s="139">
        <v>925</v>
      </c>
      <c r="B92" s="139" t="s">
        <v>258</v>
      </c>
      <c r="C92" s="135" t="s">
        <v>172</v>
      </c>
      <c r="D92" s="136">
        <v>4090</v>
      </c>
      <c r="E92" s="136">
        <v>4000</v>
      </c>
      <c r="F92" s="136">
        <v>8090</v>
      </c>
      <c r="G92" s="137">
        <v>0.93</v>
      </c>
      <c r="H92" s="137">
        <v>0.94</v>
      </c>
      <c r="I92" s="137">
        <v>0.93</v>
      </c>
      <c r="J92" s="137">
        <v>0.92</v>
      </c>
      <c r="K92" s="137">
        <v>0.93</v>
      </c>
      <c r="L92" s="137">
        <v>0.92</v>
      </c>
      <c r="M92" s="137">
        <v>0.38</v>
      </c>
      <c r="N92" s="137">
        <v>0.34</v>
      </c>
      <c r="O92" s="137">
        <v>0.36</v>
      </c>
      <c r="P92" s="137" t="s">
        <v>41</v>
      </c>
      <c r="Q92" s="137" t="s">
        <v>42</v>
      </c>
      <c r="R92" s="137" t="s">
        <v>41</v>
      </c>
      <c r="S92" s="137">
        <v>0.04</v>
      </c>
      <c r="T92" s="137">
        <v>0.03</v>
      </c>
      <c r="U92" s="137">
        <v>0.03</v>
      </c>
      <c r="V92" s="137">
        <v>0.47</v>
      </c>
      <c r="W92" s="137">
        <v>0.53</v>
      </c>
      <c r="X92" s="137">
        <v>0.5</v>
      </c>
      <c r="Y92" s="137">
        <v>0.02</v>
      </c>
      <c r="Z92" s="137">
        <v>0.02</v>
      </c>
      <c r="AA92" s="137">
        <v>0.02</v>
      </c>
      <c r="AB92" s="137">
        <v>0</v>
      </c>
      <c r="AC92" s="137">
        <v>0</v>
      </c>
      <c r="AD92" s="137">
        <v>0</v>
      </c>
      <c r="AE92" s="137">
        <v>0</v>
      </c>
      <c r="AF92" s="137">
        <v>0</v>
      </c>
      <c r="AG92" s="137">
        <v>0</v>
      </c>
      <c r="AH92" s="137" t="s">
        <v>42</v>
      </c>
      <c r="AI92" s="137" t="s">
        <v>42</v>
      </c>
      <c r="AJ92" s="137" t="s">
        <v>41</v>
      </c>
      <c r="AK92" s="137">
        <v>0.06</v>
      </c>
      <c r="AL92" s="137">
        <v>0.04</v>
      </c>
      <c r="AM92" s="137">
        <v>0.05</v>
      </c>
      <c r="AN92" s="137" t="s">
        <v>42</v>
      </c>
      <c r="AO92" s="137">
        <v>0</v>
      </c>
      <c r="AP92" s="137" t="s">
        <v>42</v>
      </c>
      <c r="AQ92" s="137" t="s">
        <v>41</v>
      </c>
      <c r="AR92" s="137">
        <v>0.01</v>
      </c>
      <c r="AS92" s="137" t="s">
        <v>41</v>
      </c>
      <c r="AT92" s="137">
        <v>0.01</v>
      </c>
      <c r="AU92" s="137" t="s">
        <v>41</v>
      </c>
      <c r="AV92" s="137">
        <v>0.01</v>
      </c>
      <c r="AW92" s="137">
        <v>0.01</v>
      </c>
      <c r="AX92" s="137" t="s">
        <v>41</v>
      </c>
      <c r="AY92" s="137">
        <v>0.01</v>
      </c>
      <c r="AZ92" s="137" t="s">
        <v>41</v>
      </c>
      <c r="BA92" s="137" t="s">
        <v>42</v>
      </c>
      <c r="BB92" s="137" t="s">
        <v>41</v>
      </c>
      <c r="BC92" s="137" t="s">
        <v>42</v>
      </c>
      <c r="BD92" s="137" t="s">
        <v>42</v>
      </c>
      <c r="BE92" s="137" t="s">
        <v>41</v>
      </c>
      <c r="BF92" s="137" t="s">
        <v>41</v>
      </c>
      <c r="BG92" s="137">
        <v>0.01</v>
      </c>
      <c r="BH92" s="137">
        <v>0.01</v>
      </c>
      <c r="BI92" s="137">
        <v>0.04</v>
      </c>
      <c r="BJ92" s="137">
        <v>0.04</v>
      </c>
      <c r="BK92" s="137">
        <v>0.04</v>
      </c>
      <c r="BL92" s="137">
        <v>0.01</v>
      </c>
      <c r="BM92" s="137">
        <v>0.01</v>
      </c>
      <c r="BN92" s="137">
        <v>0.01</v>
      </c>
      <c r="BO92" s="137">
        <v>0.01</v>
      </c>
      <c r="BP92" s="137">
        <v>0.01</v>
      </c>
      <c r="BQ92" s="137">
        <v>0.01</v>
      </c>
    </row>
    <row r="93" spans="1:69" s="129" customFormat="1" x14ac:dyDescent="0.2">
      <c r="A93" s="139">
        <v>341</v>
      </c>
      <c r="B93" s="139" t="s">
        <v>259</v>
      </c>
      <c r="C93" s="135" t="s">
        <v>168</v>
      </c>
      <c r="D93" s="136">
        <v>2420</v>
      </c>
      <c r="E93" s="136">
        <v>2550</v>
      </c>
      <c r="F93" s="136">
        <v>4970</v>
      </c>
      <c r="G93" s="137">
        <v>0.9</v>
      </c>
      <c r="H93" s="137">
        <v>0.91</v>
      </c>
      <c r="I93" s="137">
        <v>0.9</v>
      </c>
      <c r="J93" s="137">
        <v>0.87</v>
      </c>
      <c r="K93" s="137">
        <v>0.89</v>
      </c>
      <c r="L93" s="137">
        <v>0.88</v>
      </c>
      <c r="M93" s="137">
        <v>0.23</v>
      </c>
      <c r="N93" s="137">
        <v>0.22</v>
      </c>
      <c r="O93" s="137">
        <v>0.23</v>
      </c>
      <c r="P93" s="137" t="s">
        <v>42</v>
      </c>
      <c r="Q93" s="137">
        <v>0</v>
      </c>
      <c r="R93" s="137" t="s">
        <v>42</v>
      </c>
      <c r="S93" s="137">
        <v>0.04</v>
      </c>
      <c r="T93" s="137">
        <v>0.05</v>
      </c>
      <c r="U93" s="137">
        <v>0.05</v>
      </c>
      <c r="V93" s="137">
        <v>0.56999999999999995</v>
      </c>
      <c r="W93" s="137">
        <v>0.57999999999999996</v>
      </c>
      <c r="X93" s="137">
        <v>0.57999999999999996</v>
      </c>
      <c r="Y93" s="137">
        <v>0.01</v>
      </c>
      <c r="Z93" s="137">
        <v>0.03</v>
      </c>
      <c r="AA93" s="137">
        <v>0.02</v>
      </c>
      <c r="AB93" s="137">
        <v>0</v>
      </c>
      <c r="AC93" s="137">
        <v>0</v>
      </c>
      <c r="AD93" s="137">
        <v>0</v>
      </c>
      <c r="AE93" s="137">
        <v>0.01</v>
      </c>
      <c r="AF93" s="137">
        <v>0</v>
      </c>
      <c r="AG93" s="137" t="s">
        <v>41</v>
      </c>
      <c r="AH93" s="137">
        <v>0</v>
      </c>
      <c r="AI93" s="137">
        <v>0</v>
      </c>
      <c r="AJ93" s="137">
        <v>0</v>
      </c>
      <c r="AK93" s="137">
        <v>0.06</v>
      </c>
      <c r="AL93" s="137">
        <v>0.06</v>
      </c>
      <c r="AM93" s="137">
        <v>0.06</v>
      </c>
      <c r="AN93" s="137">
        <v>0</v>
      </c>
      <c r="AO93" s="137">
        <v>0</v>
      </c>
      <c r="AP93" s="137">
        <v>0</v>
      </c>
      <c r="AQ93" s="137">
        <v>0.01</v>
      </c>
      <c r="AR93" s="137">
        <v>0.01</v>
      </c>
      <c r="AS93" s="137">
        <v>0.01</v>
      </c>
      <c r="AT93" s="137">
        <v>0.01</v>
      </c>
      <c r="AU93" s="137" t="s">
        <v>41</v>
      </c>
      <c r="AV93" s="137">
        <v>0.01</v>
      </c>
      <c r="AW93" s="137">
        <v>0.01</v>
      </c>
      <c r="AX93" s="137" t="s">
        <v>41</v>
      </c>
      <c r="AY93" s="137">
        <v>0.01</v>
      </c>
      <c r="AZ93" s="137" t="s">
        <v>41</v>
      </c>
      <c r="BA93" s="137">
        <v>0</v>
      </c>
      <c r="BB93" s="137" t="s">
        <v>41</v>
      </c>
      <c r="BC93" s="137" t="s">
        <v>42</v>
      </c>
      <c r="BD93" s="137" t="s">
        <v>41</v>
      </c>
      <c r="BE93" s="137" t="s">
        <v>41</v>
      </c>
      <c r="BF93" s="137">
        <v>0.02</v>
      </c>
      <c r="BG93" s="137">
        <v>0.01</v>
      </c>
      <c r="BH93" s="137">
        <v>0.01</v>
      </c>
      <c r="BI93" s="137">
        <v>0.06</v>
      </c>
      <c r="BJ93" s="137">
        <v>0.06</v>
      </c>
      <c r="BK93" s="137">
        <v>0.06</v>
      </c>
      <c r="BL93" s="137">
        <v>0.02</v>
      </c>
      <c r="BM93" s="137">
        <v>0.02</v>
      </c>
      <c r="BN93" s="137">
        <v>0.02</v>
      </c>
      <c r="BO93" s="137">
        <v>0.02</v>
      </c>
      <c r="BP93" s="137">
        <v>0.01</v>
      </c>
      <c r="BQ93" s="137">
        <v>0.01</v>
      </c>
    </row>
    <row r="94" spans="1:69" s="129" customFormat="1" x14ac:dyDescent="0.2">
      <c r="A94" s="139">
        <v>821</v>
      </c>
      <c r="B94" s="139" t="s">
        <v>260</v>
      </c>
      <c r="C94" s="135" t="s">
        <v>176</v>
      </c>
      <c r="D94" s="136">
        <v>1240</v>
      </c>
      <c r="E94" s="136">
        <v>1180</v>
      </c>
      <c r="F94" s="136">
        <v>2420</v>
      </c>
      <c r="G94" s="137">
        <v>0.91</v>
      </c>
      <c r="H94" s="137">
        <v>0.94</v>
      </c>
      <c r="I94" s="137">
        <v>0.93</v>
      </c>
      <c r="J94" s="137">
        <v>0.9</v>
      </c>
      <c r="K94" s="137">
        <v>0.93</v>
      </c>
      <c r="L94" s="137">
        <v>0.91</v>
      </c>
      <c r="M94" s="137">
        <v>0.32</v>
      </c>
      <c r="N94" s="137">
        <v>0.25</v>
      </c>
      <c r="O94" s="137">
        <v>0.28999999999999998</v>
      </c>
      <c r="P94" s="137" t="s">
        <v>42</v>
      </c>
      <c r="Q94" s="137" t="s">
        <v>42</v>
      </c>
      <c r="R94" s="137" t="s">
        <v>42</v>
      </c>
      <c r="S94" s="137">
        <v>0.04</v>
      </c>
      <c r="T94" s="137">
        <v>0.02</v>
      </c>
      <c r="U94" s="137">
        <v>0.03</v>
      </c>
      <c r="V94" s="137">
        <v>0.1</v>
      </c>
      <c r="W94" s="137">
        <v>0.11</v>
      </c>
      <c r="X94" s="137">
        <v>0.11</v>
      </c>
      <c r="Y94" s="137">
        <v>0.44</v>
      </c>
      <c r="Z94" s="137">
        <v>0.54</v>
      </c>
      <c r="AA94" s="137">
        <v>0.49</v>
      </c>
      <c r="AB94" s="137">
        <v>0</v>
      </c>
      <c r="AC94" s="137">
        <v>0</v>
      </c>
      <c r="AD94" s="137">
        <v>0</v>
      </c>
      <c r="AE94" s="137">
        <v>0</v>
      </c>
      <c r="AF94" s="137">
        <v>0</v>
      </c>
      <c r="AG94" s="137">
        <v>0</v>
      </c>
      <c r="AH94" s="137">
        <v>0</v>
      </c>
      <c r="AI94" s="137">
        <v>0</v>
      </c>
      <c r="AJ94" s="137">
        <v>0</v>
      </c>
      <c r="AK94" s="137">
        <v>0.04</v>
      </c>
      <c r="AL94" s="137">
        <v>0.03</v>
      </c>
      <c r="AM94" s="137">
        <v>0.03</v>
      </c>
      <c r="AN94" s="137">
        <v>0</v>
      </c>
      <c r="AO94" s="137">
        <v>0</v>
      </c>
      <c r="AP94" s="137">
        <v>0</v>
      </c>
      <c r="AQ94" s="137" t="s">
        <v>42</v>
      </c>
      <c r="AR94" s="137" t="s">
        <v>42</v>
      </c>
      <c r="AS94" s="137" t="s">
        <v>42</v>
      </c>
      <c r="AT94" s="137" t="s">
        <v>42</v>
      </c>
      <c r="AU94" s="137" t="s">
        <v>42</v>
      </c>
      <c r="AV94" s="137" t="s">
        <v>41</v>
      </c>
      <c r="AW94" s="137" t="s">
        <v>42</v>
      </c>
      <c r="AX94" s="137" t="s">
        <v>42</v>
      </c>
      <c r="AY94" s="137" t="s">
        <v>42</v>
      </c>
      <c r="AZ94" s="137" t="s">
        <v>42</v>
      </c>
      <c r="BA94" s="137" t="s">
        <v>42</v>
      </c>
      <c r="BB94" s="137" t="s">
        <v>42</v>
      </c>
      <c r="BC94" s="137" t="s">
        <v>42</v>
      </c>
      <c r="BD94" s="137" t="s">
        <v>42</v>
      </c>
      <c r="BE94" s="137" t="s">
        <v>42</v>
      </c>
      <c r="BF94" s="137">
        <v>0.01</v>
      </c>
      <c r="BG94" s="137" t="s">
        <v>42</v>
      </c>
      <c r="BH94" s="137">
        <v>0.01</v>
      </c>
      <c r="BI94" s="137">
        <v>0.05</v>
      </c>
      <c r="BJ94" s="137">
        <v>0.03</v>
      </c>
      <c r="BK94" s="137">
        <v>0.04</v>
      </c>
      <c r="BL94" s="137">
        <v>0.01</v>
      </c>
      <c r="BM94" s="137">
        <v>0.02</v>
      </c>
      <c r="BN94" s="137">
        <v>0.01</v>
      </c>
      <c r="BO94" s="137">
        <v>0.02</v>
      </c>
      <c r="BP94" s="137">
        <v>0.01</v>
      </c>
      <c r="BQ94" s="137">
        <v>0.02</v>
      </c>
    </row>
    <row r="95" spans="1:69" s="129" customFormat="1" x14ac:dyDescent="0.2">
      <c r="A95" s="139">
        <v>352</v>
      </c>
      <c r="B95" s="139" t="s">
        <v>261</v>
      </c>
      <c r="C95" s="135" t="s">
        <v>168</v>
      </c>
      <c r="D95" s="136">
        <v>2180</v>
      </c>
      <c r="E95" s="136">
        <v>2200</v>
      </c>
      <c r="F95" s="136">
        <v>4390</v>
      </c>
      <c r="G95" s="137">
        <v>0.86</v>
      </c>
      <c r="H95" s="137">
        <v>0.89</v>
      </c>
      <c r="I95" s="137">
        <v>0.88</v>
      </c>
      <c r="J95" s="137">
        <v>0.83</v>
      </c>
      <c r="K95" s="137">
        <v>0.87</v>
      </c>
      <c r="L95" s="137">
        <v>0.85</v>
      </c>
      <c r="M95" s="137">
        <v>0.39</v>
      </c>
      <c r="N95" s="137">
        <v>0.3</v>
      </c>
      <c r="O95" s="137">
        <v>0.34</v>
      </c>
      <c r="P95" s="137" t="s">
        <v>42</v>
      </c>
      <c r="Q95" s="137" t="s">
        <v>42</v>
      </c>
      <c r="R95" s="137" t="s">
        <v>41</v>
      </c>
      <c r="S95" s="137">
        <v>0.04</v>
      </c>
      <c r="T95" s="137">
        <v>0.04</v>
      </c>
      <c r="U95" s="137">
        <v>0.04</v>
      </c>
      <c r="V95" s="137">
        <v>0.11</v>
      </c>
      <c r="W95" s="137">
        <v>0.15</v>
      </c>
      <c r="X95" s="137">
        <v>0.13</v>
      </c>
      <c r="Y95" s="137">
        <v>0.28999999999999998</v>
      </c>
      <c r="Z95" s="137">
        <v>0.37</v>
      </c>
      <c r="AA95" s="137">
        <v>0.33</v>
      </c>
      <c r="AB95" s="137" t="s">
        <v>42</v>
      </c>
      <c r="AC95" s="137">
        <v>0</v>
      </c>
      <c r="AD95" s="137" t="s">
        <v>42</v>
      </c>
      <c r="AE95" s="137">
        <v>0</v>
      </c>
      <c r="AF95" s="137">
        <v>0</v>
      </c>
      <c r="AG95" s="137">
        <v>0</v>
      </c>
      <c r="AH95" s="137" t="s">
        <v>42</v>
      </c>
      <c r="AI95" s="137" t="s">
        <v>42</v>
      </c>
      <c r="AJ95" s="137" t="s">
        <v>42</v>
      </c>
      <c r="AK95" s="137">
        <v>0.03</v>
      </c>
      <c r="AL95" s="137">
        <v>0.05</v>
      </c>
      <c r="AM95" s="137">
        <v>0.04</v>
      </c>
      <c r="AN95" s="137" t="s">
        <v>42</v>
      </c>
      <c r="AO95" s="137">
        <v>0</v>
      </c>
      <c r="AP95" s="137" t="s">
        <v>42</v>
      </c>
      <c r="AQ95" s="137" t="s">
        <v>42</v>
      </c>
      <c r="AR95" s="137" t="s">
        <v>41</v>
      </c>
      <c r="AS95" s="137" t="s">
        <v>41</v>
      </c>
      <c r="AT95" s="137">
        <v>0.02</v>
      </c>
      <c r="AU95" s="137">
        <v>0.01</v>
      </c>
      <c r="AV95" s="137">
        <v>0.01</v>
      </c>
      <c r="AW95" s="137">
        <v>0.01</v>
      </c>
      <c r="AX95" s="137" t="s">
        <v>41</v>
      </c>
      <c r="AY95" s="137">
        <v>0.01</v>
      </c>
      <c r="AZ95" s="137" t="s">
        <v>41</v>
      </c>
      <c r="BA95" s="137" t="s">
        <v>42</v>
      </c>
      <c r="BB95" s="137" t="s">
        <v>41</v>
      </c>
      <c r="BC95" s="137" t="s">
        <v>41</v>
      </c>
      <c r="BD95" s="137" t="s">
        <v>41</v>
      </c>
      <c r="BE95" s="137" t="s">
        <v>41</v>
      </c>
      <c r="BF95" s="137">
        <v>0.01</v>
      </c>
      <c r="BG95" s="137">
        <v>0.02</v>
      </c>
      <c r="BH95" s="137">
        <v>0.01</v>
      </c>
      <c r="BI95" s="137">
        <v>0.09</v>
      </c>
      <c r="BJ95" s="137">
        <v>0.08</v>
      </c>
      <c r="BK95" s="137">
        <v>0.08</v>
      </c>
      <c r="BL95" s="137">
        <v>0.03</v>
      </c>
      <c r="BM95" s="137">
        <v>0.02</v>
      </c>
      <c r="BN95" s="137">
        <v>0.02</v>
      </c>
      <c r="BO95" s="137">
        <v>0.02</v>
      </c>
      <c r="BP95" s="137">
        <v>0.01</v>
      </c>
      <c r="BQ95" s="137">
        <v>0.02</v>
      </c>
    </row>
    <row r="96" spans="1:69" s="129" customFormat="1" x14ac:dyDescent="0.2">
      <c r="A96" s="139">
        <v>887</v>
      </c>
      <c r="B96" s="139" t="s">
        <v>262</v>
      </c>
      <c r="C96" s="135" t="s">
        <v>182</v>
      </c>
      <c r="D96" s="136">
        <v>1570</v>
      </c>
      <c r="E96" s="136">
        <v>1610</v>
      </c>
      <c r="F96" s="136">
        <v>3180</v>
      </c>
      <c r="G96" s="137">
        <v>0.9</v>
      </c>
      <c r="H96" s="137">
        <v>0.93</v>
      </c>
      <c r="I96" s="137">
        <v>0.92</v>
      </c>
      <c r="J96" s="137">
        <v>0.89</v>
      </c>
      <c r="K96" s="137">
        <v>0.92</v>
      </c>
      <c r="L96" s="137">
        <v>0.91</v>
      </c>
      <c r="M96" s="137">
        <v>0.28000000000000003</v>
      </c>
      <c r="N96" s="137">
        <v>0.3</v>
      </c>
      <c r="O96" s="137">
        <v>0.28999999999999998</v>
      </c>
      <c r="P96" s="137">
        <v>0</v>
      </c>
      <c r="Q96" s="137">
        <v>0</v>
      </c>
      <c r="R96" s="137">
        <v>0</v>
      </c>
      <c r="S96" s="137">
        <v>0.02</v>
      </c>
      <c r="T96" s="137">
        <v>0.02</v>
      </c>
      <c r="U96" s="137">
        <v>0.02</v>
      </c>
      <c r="V96" s="137">
        <v>0.59</v>
      </c>
      <c r="W96" s="137">
        <v>0.59</v>
      </c>
      <c r="X96" s="137">
        <v>0.59</v>
      </c>
      <c r="Y96" s="137" t="s">
        <v>42</v>
      </c>
      <c r="Z96" s="137" t="s">
        <v>42</v>
      </c>
      <c r="AA96" s="137" t="s">
        <v>42</v>
      </c>
      <c r="AB96" s="137">
        <v>0</v>
      </c>
      <c r="AC96" s="137">
        <v>0</v>
      </c>
      <c r="AD96" s="137">
        <v>0</v>
      </c>
      <c r="AE96" s="137">
        <v>0</v>
      </c>
      <c r="AF96" s="137" t="s">
        <v>42</v>
      </c>
      <c r="AG96" s="137" t="s">
        <v>42</v>
      </c>
      <c r="AH96" s="137" t="s">
        <v>42</v>
      </c>
      <c r="AI96" s="137" t="s">
        <v>42</v>
      </c>
      <c r="AJ96" s="137" t="s">
        <v>41</v>
      </c>
      <c r="AK96" s="137">
        <v>0.03</v>
      </c>
      <c r="AL96" s="137">
        <v>0.04</v>
      </c>
      <c r="AM96" s="137">
        <v>0.03</v>
      </c>
      <c r="AN96" s="137">
        <v>0</v>
      </c>
      <c r="AO96" s="137" t="s">
        <v>42</v>
      </c>
      <c r="AP96" s="137" t="s">
        <v>42</v>
      </c>
      <c r="AQ96" s="137" t="s">
        <v>42</v>
      </c>
      <c r="AR96" s="137" t="s">
        <v>41</v>
      </c>
      <c r="AS96" s="137" t="s">
        <v>41</v>
      </c>
      <c r="AT96" s="137">
        <v>0.01</v>
      </c>
      <c r="AU96" s="137" t="s">
        <v>41</v>
      </c>
      <c r="AV96" s="137">
        <v>0.01</v>
      </c>
      <c r="AW96" s="137">
        <v>0.01</v>
      </c>
      <c r="AX96" s="137" t="s">
        <v>42</v>
      </c>
      <c r="AY96" s="137">
        <v>0.01</v>
      </c>
      <c r="AZ96" s="137">
        <v>0</v>
      </c>
      <c r="BA96" s="137" t="s">
        <v>42</v>
      </c>
      <c r="BB96" s="137" t="s">
        <v>42</v>
      </c>
      <c r="BC96" s="137" t="s">
        <v>42</v>
      </c>
      <c r="BD96" s="137" t="s">
        <v>42</v>
      </c>
      <c r="BE96" s="137" t="s">
        <v>42</v>
      </c>
      <c r="BF96" s="137" t="s">
        <v>42</v>
      </c>
      <c r="BG96" s="137" t="s">
        <v>42</v>
      </c>
      <c r="BH96" s="137" t="s">
        <v>41</v>
      </c>
      <c r="BI96" s="137">
        <v>0.06</v>
      </c>
      <c r="BJ96" s="137">
        <v>0.04</v>
      </c>
      <c r="BK96" s="137">
        <v>0.05</v>
      </c>
      <c r="BL96" s="137">
        <v>0.02</v>
      </c>
      <c r="BM96" s="137">
        <v>0.02</v>
      </c>
      <c r="BN96" s="137">
        <v>0.02</v>
      </c>
      <c r="BO96" s="137">
        <v>0.02</v>
      </c>
      <c r="BP96" s="137">
        <v>0.01</v>
      </c>
      <c r="BQ96" s="137">
        <v>0.02</v>
      </c>
    </row>
    <row r="97" spans="1:69" s="129" customFormat="1" x14ac:dyDescent="0.2">
      <c r="A97" s="139">
        <v>315</v>
      </c>
      <c r="B97" s="139" t="s">
        <v>263</v>
      </c>
      <c r="C97" s="135" t="s">
        <v>180</v>
      </c>
      <c r="D97" s="136">
        <v>820</v>
      </c>
      <c r="E97" s="136">
        <v>750</v>
      </c>
      <c r="F97" s="136">
        <v>1570</v>
      </c>
      <c r="G97" s="137">
        <v>0.9</v>
      </c>
      <c r="H97" s="137">
        <v>0.93</v>
      </c>
      <c r="I97" s="137">
        <v>0.92</v>
      </c>
      <c r="J97" s="137">
        <v>0.9</v>
      </c>
      <c r="K97" s="137">
        <v>0.93</v>
      </c>
      <c r="L97" s="137">
        <v>0.91</v>
      </c>
      <c r="M97" s="137">
        <v>0.28000000000000003</v>
      </c>
      <c r="N97" s="137">
        <v>0.31</v>
      </c>
      <c r="O97" s="137">
        <v>0.3</v>
      </c>
      <c r="P97" s="137">
        <v>0</v>
      </c>
      <c r="Q97" s="137" t="s">
        <v>42</v>
      </c>
      <c r="R97" s="137" t="s">
        <v>42</v>
      </c>
      <c r="S97" s="137">
        <v>0.01</v>
      </c>
      <c r="T97" s="137">
        <v>0.02</v>
      </c>
      <c r="U97" s="137">
        <v>0.02</v>
      </c>
      <c r="V97" s="137">
        <v>0.56000000000000005</v>
      </c>
      <c r="W97" s="137">
        <v>0.51</v>
      </c>
      <c r="X97" s="137">
        <v>0.54</v>
      </c>
      <c r="Y97" s="137">
        <v>0.04</v>
      </c>
      <c r="Z97" s="137">
        <v>0.08</v>
      </c>
      <c r="AA97" s="137">
        <v>0.06</v>
      </c>
      <c r="AB97" s="137">
        <v>0</v>
      </c>
      <c r="AC97" s="137">
        <v>0</v>
      </c>
      <c r="AD97" s="137">
        <v>0</v>
      </c>
      <c r="AE97" s="137" t="s">
        <v>42</v>
      </c>
      <c r="AF97" s="137">
        <v>0</v>
      </c>
      <c r="AG97" s="137" t="s">
        <v>42</v>
      </c>
      <c r="AH97" s="137">
        <v>0</v>
      </c>
      <c r="AI97" s="137">
        <v>0</v>
      </c>
      <c r="AJ97" s="137">
        <v>0</v>
      </c>
      <c r="AK97" s="137">
        <v>0.02</v>
      </c>
      <c r="AL97" s="137">
        <v>0.02</v>
      </c>
      <c r="AM97" s="137">
        <v>0.02</v>
      </c>
      <c r="AN97" s="137">
        <v>0</v>
      </c>
      <c r="AO97" s="137" t="s">
        <v>42</v>
      </c>
      <c r="AP97" s="137" t="s">
        <v>42</v>
      </c>
      <c r="AQ97" s="137" t="s">
        <v>42</v>
      </c>
      <c r="AR97" s="137" t="s">
        <v>42</v>
      </c>
      <c r="AS97" s="137" t="s">
        <v>41</v>
      </c>
      <c r="AT97" s="137" t="s">
        <v>42</v>
      </c>
      <c r="AU97" s="137" t="s">
        <v>42</v>
      </c>
      <c r="AV97" s="137" t="s">
        <v>42</v>
      </c>
      <c r="AW97" s="137">
        <v>0</v>
      </c>
      <c r="AX97" s="137" t="s">
        <v>42</v>
      </c>
      <c r="AY97" s="137" t="s">
        <v>42</v>
      </c>
      <c r="AZ97" s="137">
        <v>0</v>
      </c>
      <c r="BA97" s="137">
        <v>0</v>
      </c>
      <c r="BB97" s="137">
        <v>0</v>
      </c>
      <c r="BC97" s="137" t="s">
        <v>42</v>
      </c>
      <c r="BD97" s="137">
        <v>0</v>
      </c>
      <c r="BE97" s="137" t="s">
        <v>42</v>
      </c>
      <c r="BF97" s="137" t="s">
        <v>42</v>
      </c>
      <c r="BG97" s="137" t="s">
        <v>42</v>
      </c>
      <c r="BH97" s="137" t="s">
        <v>42</v>
      </c>
      <c r="BI97" s="137">
        <v>7.0000000000000007E-2</v>
      </c>
      <c r="BJ97" s="137">
        <v>0.04</v>
      </c>
      <c r="BK97" s="137">
        <v>0.06</v>
      </c>
      <c r="BL97" s="137">
        <v>0.01</v>
      </c>
      <c r="BM97" s="137">
        <v>0.01</v>
      </c>
      <c r="BN97" s="137">
        <v>0.01</v>
      </c>
      <c r="BO97" s="137">
        <v>0.02</v>
      </c>
      <c r="BP97" s="137">
        <v>0.01</v>
      </c>
      <c r="BQ97" s="137">
        <v>0.02</v>
      </c>
    </row>
    <row r="98" spans="1:69" s="129" customFormat="1" x14ac:dyDescent="0.2">
      <c r="A98" s="139">
        <v>806</v>
      </c>
      <c r="B98" s="139" t="s">
        <v>264</v>
      </c>
      <c r="C98" s="135" t="s">
        <v>166</v>
      </c>
      <c r="D98" s="136">
        <v>730</v>
      </c>
      <c r="E98" s="136">
        <v>740</v>
      </c>
      <c r="F98" s="136">
        <v>1470</v>
      </c>
      <c r="G98" s="137">
        <v>0.88</v>
      </c>
      <c r="H98" s="137">
        <v>0.89</v>
      </c>
      <c r="I98" s="137">
        <v>0.88</v>
      </c>
      <c r="J98" s="137">
        <v>0.85</v>
      </c>
      <c r="K98" s="137">
        <v>0.87</v>
      </c>
      <c r="L98" s="137">
        <v>0.86</v>
      </c>
      <c r="M98" s="137">
        <v>0.5</v>
      </c>
      <c r="N98" s="137">
        <v>0.47</v>
      </c>
      <c r="O98" s="137">
        <v>0.49</v>
      </c>
      <c r="P98" s="137">
        <v>0</v>
      </c>
      <c r="Q98" s="137">
        <v>0</v>
      </c>
      <c r="R98" s="137">
        <v>0</v>
      </c>
      <c r="S98" s="137">
        <v>7.0000000000000007E-2</v>
      </c>
      <c r="T98" s="137">
        <v>0.06</v>
      </c>
      <c r="U98" s="137">
        <v>0.06</v>
      </c>
      <c r="V98" s="137">
        <v>0.24</v>
      </c>
      <c r="W98" s="137">
        <v>0.24</v>
      </c>
      <c r="X98" s="137">
        <v>0.24</v>
      </c>
      <c r="Y98" s="137">
        <v>0.04</v>
      </c>
      <c r="Z98" s="137">
        <v>0.09</v>
      </c>
      <c r="AA98" s="137">
        <v>7.0000000000000007E-2</v>
      </c>
      <c r="AB98" s="137">
        <v>0</v>
      </c>
      <c r="AC98" s="137">
        <v>0</v>
      </c>
      <c r="AD98" s="137">
        <v>0</v>
      </c>
      <c r="AE98" s="137">
        <v>0</v>
      </c>
      <c r="AF98" s="137">
        <v>0</v>
      </c>
      <c r="AG98" s="137">
        <v>0</v>
      </c>
      <c r="AH98" s="137" t="s">
        <v>42</v>
      </c>
      <c r="AI98" s="137">
        <v>0</v>
      </c>
      <c r="AJ98" s="137" t="s">
        <v>42</v>
      </c>
      <c r="AK98" s="137">
        <v>0.08</v>
      </c>
      <c r="AL98" s="137">
        <v>0.04</v>
      </c>
      <c r="AM98" s="137">
        <v>0.06</v>
      </c>
      <c r="AN98" s="137">
        <v>0</v>
      </c>
      <c r="AO98" s="137">
        <v>0</v>
      </c>
      <c r="AP98" s="137">
        <v>0</v>
      </c>
      <c r="AQ98" s="137" t="s">
        <v>42</v>
      </c>
      <c r="AR98" s="137" t="s">
        <v>42</v>
      </c>
      <c r="AS98" s="137" t="s">
        <v>41</v>
      </c>
      <c r="AT98" s="137">
        <v>0.02</v>
      </c>
      <c r="AU98" s="137" t="s">
        <v>42</v>
      </c>
      <c r="AV98" s="137">
        <v>0.01</v>
      </c>
      <c r="AW98" s="137">
        <v>0.01</v>
      </c>
      <c r="AX98" s="137" t="s">
        <v>42</v>
      </c>
      <c r="AY98" s="137">
        <v>0.01</v>
      </c>
      <c r="AZ98" s="137" t="s">
        <v>42</v>
      </c>
      <c r="BA98" s="137">
        <v>0</v>
      </c>
      <c r="BB98" s="137" t="s">
        <v>42</v>
      </c>
      <c r="BC98" s="137">
        <v>0</v>
      </c>
      <c r="BD98" s="137">
        <v>0</v>
      </c>
      <c r="BE98" s="137">
        <v>0</v>
      </c>
      <c r="BF98" s="137">
        <v>0.01</v>
      </c>
      <c r="BG98" s="137">
        <v>0.01</v>
      </c>
      <c r="BH98" s="137">
        <v>0.01</v>
      </c>
      <c r="BI98" s="137">
        <v>0.09</v>
      </c>
      <c r="BJ98" s="137">
        <v>7.0000000000000007E-2</v>
      </c>
      <c r="BK98" s="137">
        <v>0.08</v>
      </c>
      <c r="BL98" s="137">
        <v>0.02</v>
      </c>
      <c r="BM98" s="137">
        <v>0.03</v>
      </c>
      <c r="BN98" s="137">
        <v>0.03</v>
      </c>
      <c r="BO98" s="137">
        <v>0.01</v>
      </c>
      <c r="BP98" s="137">
        <v>0.01</v>
      </c>
      <c r="BQ98" s="137">
        <v>0.01</v>
      </c>
    </row>
    <row r="99" spans="1:69" s="129" customFormat="1" x14ac:dyDescent="0.2">
      <c r="A99" s="139">
        <v>826</v>
      </c>
      <c r="B99" s="139" t="s">
        <v>265</v>
      </c>
      <c r="C99" s="135" t="s">
        <v>182</v>
      </c>
      <c r="D99" s="136">
        <v>1360</v>
      </c>
      <c r="E99" s="136">
        <v>1360</v>
      </c>
      <c r="F99" s="136">
        <v>2720</v>
      </c>
      <c r="G99" s="137">
        <v>0.91</v>
      </c>
      <c r="H99" s="137">
        <v>0.92</v>
      </c>
      <c r="I99" s="137">
        <v>0.92</v>
      </c>
      <c r="J99" s="137">
        <v>0.89</v>
      </c>
      <c r="K99" s="137">
        <v>0.91</v>
      </c>
      <c r="L99" s="137">
        <v>0.9</v>
      </c>
      <c r="M99" s="137">
        <v>0.28000000000000003</v>
      </c>
      <c r="N99" s="137">
        <v>0.22</v>
      </c>
      <c r="O99" s="137">
        <v>0.25</v>
      </c>
      <c r="P99" s="137" t="s">
        <v>42</v>
      </c>
      <c r="Q99" s="137" t="s">
        <v>42</v>
      </c>
      <c r="R99" s="137" t="s">
        <v>41</v>
      </c>
      <c r="S99" s="137">
        <v>0.02</v>
      </c>
      <c r="T99" s="137">
        <v>0.01</v>
      </c>
      <c r="U99" s="137">
        <v>0.02</v>
      </c>
      <c r="V99" s="137">
        <v>0.57999999999999996</v>
      </c>
      <c r="W99" s="137">
        <v>0.67</v>
      </c>
      <c r="X99" s="137">
        <v>0.63</v>
      </c>
      <c r="Y99" s="137">
        <v>0</v>
      </c>
      <c r="Z99" s="137" t="s">
        <v>42</v>
      </c>
      <c r="AA99" s="137" t="s">
        <v>42</v>
      </c>
      <c r="AB99" s="137">
        <v>0</v>
      </c>
      <c r="AC99" s="137" t="s">
        <v>42</v>
      </c>
      <c r="AD99" s="137" t="s">
        <v>42</v>
      </c>
      <c r="AE99" s="137">
        <v>0</v>
      </c>
      <c r="AF99" s="137">
        <v>0</v>
      </c>
      <c r="AG99" s="137">
        <v>0</v>
      </c>
      <c r="AH99" s="137">
        <v>0</v>
      </c>
      <c r="AI99" s="137">
        <v>0</v>
      </c>
      <c r="AJ99" s="137">
        <v>0</v>
      </c>
      <c r="AK99" s="137">
        <v>0.04</v>
      </c>
      <c r="AL99" s="137">
        <v>0.03</v>
      </c>
      <c r="AM99" s="137">
        <v>0.03</v>
      </c>
      <c r="AN99" s="137">
        <v>0</v>
      </c>
      <c r="AO99" s="137">
        <v>0</v>
      </c>
      <c r="AP99" s="137">
        <v>0</v>
      </c>
      <c r="AQ99" s="137" t="s">
        <v>42</v>
      </c>
      <c r="AR99" s="137">
        <v>0.01</v>
      </c>
      <c r="AS99" s="137" t="s">
        <v>41</v>
      </c>
      <c r="AT99" s="137">
        <v>0.01</v>
      </c>
      <c r="AU99" s="137">
        <v>0.01</v>
      </c>
      <c r="AV99" s="137">
        <v>0.01</v>
      </c>
      <c r="AW99" s="137">
        <v>0.01</v>
      </c>
      <c r="AX99" s="137" t="s">
        <v>41</v>
      </c>
      <c r="AY99" s="137">
        <v>0.01</v>
      </c>
      <c r="AZ99" s="137" t="s">
        <v>42</v>
      </c>
      <c r="BA99" s="137" t="s">
        <v>42</v>
      </c>
      <c r="BB99" s="137" t="s">
        <v>41</v>
      </c>
      <c r="BC99" s="137">
        <v>0</v>
      </c>
      <c r="BD99" s="137">
        <v>0</v>
      </c>
      <c r="BE99" s="137">
        <v>0</v>
      </c>
      <c r="BF99" s="137">
        <v>0.01</v>
      </c>
      <c r="BG99" s="137">
        <v>0.01</v>
      </c>
      <c r="BH99" s="137">
        <v>0.01</v>
      </c>
      <c r="BI99" s="137">
        <v>0.06</v>
      </c>
      <c r="BJ99" s="137">
        <v>0.06</v>
      </c>
      <c r="BK99" s="137">
        <v>0.06</v>
      </c>
      <c r="BL99" s="137">
        <v>0.02</v>
      </c>
      <c r="BM99" s="137">
        <v>0.01</v>
      </c>
      <c r="BN99" s="137">
        <v>0.01</v>
      </c>
      <c r="BO99" s="137">
        <v>0.02</v>
      </c>
      <c r="BP99" s="137">
        <v>0.01</v>
      </c>
      <c r="BQ99" s="137">
        <v>0.01</v>
      </c>
    </row>
    <row r="100" spans="1:69" s="129" customFormat="1" x14ac:dyDescent="0.2">
      <c r="A100" s="139">
        <v>391</v>
      </c>
      <c r="B100" s="139" t="s">
        <v>266</v>
      </c>
      <c r="C100" s="135" t="s">
        <v>166</v>
      </c>
      <c r="D100" s="136">
        <v>1270</v>
      </c>
      <c r="E100" s="136">
        <v>1250</v>
      </c>
      <c r="F100" s="136">
        <v>2510</v>
      </c>
      <c r="G100" s="137">
        <v>0.88</v>
      </c>
      <c r="H100" s="137">
        <v>0.87</v>
      </c>
      <c r="I100" s="137">
        <v>0.88</v>
      </c>
      <c r="J100" s="137">
        <v>0.86</v>
      </c>
      <c r="K100" s="137">
        <v>0.85</v>
      </c>
      <c r="L100" s="137">
        <v>0.85</v>
      </c>
      <c r="M100" s="137">
        <v>0.27</v>
      </c>
      <c r="N100" s="137">
        <v>0.24</v>
      </c>
      <c r="O100" s="137">
        <v>0.26</v>
      </c>
      <c r="P100" s="137" t="s">
        <v>42</v>
      </c>
      <c r="Q100" s="137" t="s">
        <v>42</v>
      </c>
      <c r="R100" s="137" t="s">
        <v>42</v>
      </c>
      <c r="S100" s="137">
        <v>0.06</v>
      </c>
      <c r="T100" s="137">
        <v>0.04</v>
      </c>
      <c r="U100" s="137">
        <v>0.05</v>
      </c>
      <c r="V100" s="137">
        <v>0.52</v>
      </c>
      <c r="W100" s="137">
        <v>0.56000000000000005</v>
      </c>
      <c r="X100" s="137">
        <v>0.54</v>
      </c>
      <c r="Y100" s="137" t="s">
        <v>42</v>
      </c>
      <c r="Z100" s="137">
        <v>0</v>
      </c>
      <c r="AA100" s="137" t="s">
        <v>42</v>
      </c>
      <c r="AB100" s="137" t="s">
        <v>42</v>
      </c>
      <c r="AC100" s="137">
        <v>0</v>
      </c>
      <c r="AD100" s="137" t="s">
        <v>42</v>
      </c>
      <c r="AE100" s="137">
        <v>0</v>
      </c>
      <c r="AF100" s="137" t="s">
        <v>42</v>
      </c>
      <c r="AG100" s="137" t="s">
        <v>42</v>
      </c>
      <c r="AH100" s="137">
        <v>0</v>
      </c>
      <c r="AI100" s="137">
        <v>0</v>
      </c>
      <c r="AJ100" s="137">
        <v>0</v>
      </c>
      <c r="AK100" s="137">
        <v>0.08</v>
      </c>
      <c r="AL100" s="137">
        <v>0.05</v>
      </c>
      <c r="AM100" s="137">
        <v>0.06</v>
      </c>
      <c r="AN100" s="137">
        <v>0</v>
      </c>
      <c r="AO100" s="137">
        <v>0</v>
      </c>
      <c r="AP100" s="137">
        <v>0</v>
      </c>
      <c r="AQ100" s="137">
        <v>0.01</v>
      </c>
      <c r="AR100" s="137">
        <v>0.01</v>
      </c>
      <c r="AS100" s="137">
        <v>0.01</v>
      </c>
      <c r="AT100" s="137">
        <v>0.02</v>
      </c>
      <c r="AU100" s="137">
        <v>0.01</v>
      </c>
      <c r="AV100" s="137">
        <v>0.01</v>
      </c>
      <c r="AW100" s="137">
        <v>0.01</v>
      </c>
      <c r="AX100" s="137" t="s">
        <v>41</v>
      </c>
      <c r="AY100" s="137">
        <v>0.01</v>
      </c>
      <c r="AZ100" s="137" t="s">
        <v>42</v>
      </c>
      <c r="BA100" s="137" t="s">
        <v>41</v>
      </c>
      <c r="BB100" s="137" t="s">
        <v>41</v>
      </c>
      <c r="BC100" s="137" t="s">
        <v>41</v>
      </c>
      <c r="BD100" s="137" t="s">
        <v>42</v>
      </c>
      <c r="BE100" s="137" t="s">
        <v>41</v>
      </c>
      <c r="BF100" s="137">
        <v>0.01</v>
      </c>
      <c r="BG100" s="137">
        <v>0.01</v>
      </c>
      <c r="BH100" s="137">
        <v>0.01</v>
      </c>
      <c r="BI100" s="137">
        <v>0.08</v>
      </c>
      <c r="BJ100" s="137">
        <v>0.08</v>
      </c>
      <c r="BK100" s="137">
        <v>0.08</v>
      </c>
      <c r="BL100" s="137">
        <v>0.03</v>
      </c>
      <c r="BM100" s="137">
        <v>0.04</v>
      </c>
      <c r="BN100" s="137">
        <v>0.03</v>
      </c>
      <c r="BO100" s="137">
        <v>0.01</v>
      </c>
      <c r="BP100" s="137">
        <v>0.01</v>
      </c>
      <c r="BQ100" s="137">
        <v>0.01</v>
      </c>
    </row>
    <row r="101" spans="1:69" s="129" customFormat="1" x14ac:dyDescent="0.2">
      <c r="A101" s="139">
        <v>316</v>
      </c>
      <c r="B101" s="139" t="s">
        <v>267</v>
      </c>
      <c r="C101" s="135" t="s">
        <v>178</v>
      </c>
      <c r="D101" s="136">
        <v>1700</v>
      </c>
      <c r="E101" s="136">
        <v>1770</v>
      </c>
      <c r="F101" s="136">
        <v>3460</v>
      </c>
      <c r="G101" s="137">
        <v>0.91</v>
      </c>
      <c r="H101" s="137">
        <v>0.92</v>
      </c>
      <c r="I101" s="137">
        <v>0.92</v>
      </c>
      <c r="J101" s="137">
        <v>0.91</v>
      </c>
      <c r="K101" s="137">
        <v>0.92</v>
      </c>
      <c r="L101" s="137">
        <v>0.91</v>
      </c>
      <c r="M101" s="137">
        <v>0.19</v>
      </c>
      <c r="N101" s="137">
        <v>0.2</v>
      </c>
      <c r="O101" s="137">
        <v>0.19</v>
      </c>
      <c r="P101" s="137" t="s">
        <v>42</v>
      </c>
      <c r="Q101" s="137" t="s">
        <v>42</v>
      </c>
      <c r="R101" s="137" t="s">
        <v>42</v>
      </c>
      <c r="S101" s="137">
        <v>7.0000000000000007E-2</v>
      </c>
      <c r="T101" s="137">
        <v>0.06</v>
      </c>
      <c r="U101" s="137">
        <v>7.0000000000000007E-2</v>
      </c>
      <c r="V101" s="137">
        <v>0.23</v>
      </c>
      <c r="W101" s="137">
        <v>0.28000000000000003</v>
      </c>
      <c r="X101" s="137">
        <v>0.26</v>
      </c>
      <c r="Y101" s="137">
        <v>0.41</v>
      </c>
      <c r="Z101" s="137">
        <v>0.37</v>
      </c>
      <c r="AA101" s="137">
        <v>0.39</v>
      </c>
      <c r="AB101" s="137">
        <v>0</v>
      </c>
      <c r="AC101" s="137">
        <v>0</v>
      </c>
      <c r="AD101" s="137">
        <v>0</v>
      </c>
      <c r="AE101" s="137" t="s">
        <v>42</v>
      </c>
      <c r="AF101" s="137">
        <v>0</v>
      </c>
      <c r="AG101" s="137" t="s">
        <v>42</v>
      </c>
      <c r="AH101" s="137" t="s">
        <v>41</v>
      </c>
      <c r="AI101" s="137" t="s">
        <v>42</v>
      </c>
      <c r="AJ101" s="137" t="s">
        <v>41</v>
      </c>
      <c r="AK101" s="137">
        <v>0.03</v>
      </c>
      <c r="AL101" s="137">
        <v>0.03</v>
      </c>
      <c r="AM101" s="137">
        <v>0.03</v>
      </c>
      <c r="AN101" s="137">
        <v>0</v>
      </c>
      <c r="AO101" s="137">
        <v>0</v>
      </c>
      <c r="AP101" s="137">
        <v>0</v>
      </c>
      <c r="AQ101" s="137" t="s">
        <v>42</v>
      </c>
      <c r="AR101" s="137" t="s">
        <v>42</v>
      </c>
      <c r="AS101" s="137" t="s">
        <v>42</v>
      </c>
      <c r="AT101" s="137">
        <v>0.01</v>
      </c>
      <c r="AU101" s="137" t="s">
        <v>42</v>
      </c>
      <c r="AV101" s="137" t="s">
        <v>41</v>
      </c>
      <c r="AW101" s="137">
        <v>0.01</v>
      </c>
      <c r="AX101" s="137" t="s">
        <v>42</v>
      </c>
      <c r="AY101" s="137" t="s">
        <v>41</v>
      </c>
      <c r="AZ101" s="137" t="s">
        <v>42</v>
      </c>
      <c r="BA101" s="137" t="s">
        <v>42</v>
      </c>
      <c r="BB101" s="137" t="s">
        <v>42</v>
      </c>
      <c r="BC101" s="137">
        <v>0</v>
      </c>
      <c r="BD101" s="137" t="s">
        <v>42</v>
      </c>
      <c r="BE101" s="137" t="s">
        <v>42</v>
      </c>
      <c r="BF101" s="137" t="s">
        <v>42</v>
      </c>
      <c r="BG101" s="137" t="s">
        <v>42</v>
      </c>
      <c r="BH101" s="137" t="s">
        <v>41</v>
      </c>
      <c r="BI101" s="137">
        <v>0.05</v>
      </c>
      <c r="BJ101" s="137">
        <v>0.04</v>
      </c>
      <c r="BK101" s="137">
        <v>0.05</v>
      </c>
      <c r="BL101" s="137">
        <v>0.01</v>
      </c>
      <c r="BM101" s="137">
        <v>0.02</v>
      </c>
      <c r="BN101" s="137">
        <v>0.01</v>
      </c>
      <c r="BO101" s="137">
        <v>0.02</v>
      </c>
      <c r="BP101" s="137">
        <v>0.02</v>
      </c>
      <c r="BQ101" s="137">
        <v>0.02</v>
      </c>
    </row>
    <row r="102" spans="1:69" s="129" customFormat="1" x14ac:dyDescent="0.2">
      <c r="A102" s="139">
        <v>926</v>
      </c>
      <c r="B102" s="139" t="s">
        <v>268</v>
      </c>
      <c r="C102" s="135" t="s">
        <v>176</v>
      </c>
      <c r="D102" s="136">
        <v>4470</v>
      </c>
      <c r="E102" s="136">
        <v>4330</v>
      </c>
      <c r="F102" s="136">
        <v>8810</v>
      </c>
      <c r="G102" s="137">
        <v>0.91</v>
      </c>
      <c r="H102" s="137">
        <v>0.9</v>
      </c>
      <c r="I102" s="137">
        <v>0.91</v>
      </c>
      <c r="J102" s="137">
        <v>0.89</v>
      </c>
      <c r="K102" s="137">
        <v>0.88</v>
      </c>
      <c r="L102" s="137">
        <v>0.88</v>
      </c>
      <c r="M102" s="137">
        <v>0.42</v>
      </c>
      <c r="N102" s="137">
        <v>0.37</v>
      </c>
      <c r="O102" s="137">
        <v>0.4</v>
      </c>
      <c r="P102" s="137" t="s">
        <v>42</v>
      </c>
      <c r="Q102" s="137" t="s">
        <v>41</v>
      </c>
      <c r="R102" s="137" t="s">
        <v>41</v>
      </c>
      <c r="S102" s="137">
        <v>0.05</v>
      </c>
      <c r="T102" s="137">
        <v>0.03</v>
      </c>
      <c r="U102" s="137">
        <v>0.04</v>
      </c>
      <c r="V102" s="137">
        <v>0.31</v>
      </c>
      <c r="W102" s="137">
        <v>0.36</v>
      </c>
      <c r="X102" s="137">
        <v>0.33</v>
      </c>
      <c r="Y102" s="137">
        <v>0.1</v>
      </c>
      <c r="Z102" s="137">
        <v>0.12</v>
      </c>
      <c r="AA102" s="137">
        <v>0.11</v>
      </c>
      <c r="AB102" s="137">
        <v>0</v>
      </c>
      <c r="AC102" s="137">
        <v>0</v>
      </c>
      <c r="AD102" s="137">
        <v>0</v>
      </c>
      <c r="AE102" s="137">
        <v>0</v>
      </c>
      <c r="AF102" s="137">
        <v>0</v>
      </c>
      <c r="AG102" s="137">
        <v>0</v>
      </c>
      <c r="AH102" s="137" t="s">
        <v>42</v>
      </c>
      <c r="AI102" s="137" t="s">
        <v>42</v>
      </c>
      <c r="AJ102" s="137" t="s">
        <v>42</v>
      </c>
      <c r="AK102" s="137">
        <v>7.0000000000000007E-2</v>
      </c>
      <c r="AL102" s="137">
        <v>0.05</v>
      </c>
      <c r="AM102" s="137">
        <v>0.06</v>
      </c>
      <c r="AN102" s="137">
        <v>0</v>
      </c>
      <c r="AO102" s="137" t="s">
        <v>42</v>
      </c>
      <c r="AP102" s="137" t="s">
        <v>42</v>
      </c>
      <c r="AQ102" s="137" t="s">
        <v>41</v>
      </c>
      <c r="AR102" s="137" t="s">
        <v>41</v>
      </c>
      <c r="AS102" s="137" t="s">
        <v>41</v>
      </c>
      <c r="AT102" s="137">
        <v>0.02</v>
      </c>
      <c r="AU102" s="137">
        <v>0.01</v>
      </c>
      <c r="AV102" s="137">
        <v>0.01</v>
      </c>
      <c r="AW102" s="137">
        <v>0.01</v>
      </c>
      <c r="AX102" s="137">
        <v>0.01</v>
      </c>
      <c r="AY102" s="137">
        <v>0.01</v>
      </c>
      <c r="AZ102" s="137" t="s">
        <v>41</v>
      </c>
      <c r="BA102" s="137" t="s">
        <v>41</v>
      </c>
      <c r="BB102" s="137" t="s">
        <v>41</v>
      </c>
      <c r="BC102" s="137" t="s">
        <v>41</v>
      </c>
      <c r="BD102" s="137" t="s">
        <v>42</v>
      </c>
      <c r="BE102" s="137" t="s">
        <v>41</v>
      </c>
      <c r="BF102" s="137">
        <v>0.01</v>
      </c>
      <c r="BG102" s="137">
        <v>0.01</v>
      </c>
      <c r="BH102" s="137">
        <v>0.01</v>
      </c>
      <c r="BI102" s="137">
        <v>0.06</v>
      </c>
      <c r="BJ102" s="137">
        <v>7.0000000000000007E-2</v>
      </c>
      <c r="BK102" s="137">
        <v>0.06</v>
      </c>
      <c r="BL102" s="137">
        <v>0.02</v>
      </c>
      <c r="BM102" s="137">
        <v>0.02</v>
      </c>
      <c r="BN102" s="137">
        <v>0.02</v>
      </c>
      <c r="BO102" s="137">
        <v>0.01</v>
      </c>
      <c r="BP102" s="137">
        <v>0.01</v>
      </c>
      <c r="BQ102" s="137">
        <v>0.01</v>
      </c>
    </row>
    <row r="103" spans="1:69" s="129" customFormat="1" x14ac:dyDescent="0.2">
      <c r="A103" s="139">
        <v>812</v>
      </c>
      <c r="B103" s="139" t="s">
        <v>269</v>
      </c>
      <c r="C103" s="135" t="s">
        <v>170</v>
      </c>
      <c r="D103" s="136">
        <v>870</v>
      </c>
      <c r="E103" s="136">
        <v>940</v>
      </c>
      <c r="F103" s="136">
        <v>1800</v>
      </c>
      <c r="G103" s="137">
        <v>0.9</v>
      </c>
      <c r="H103" s="137">
        <v>0.89</v>
      </c>
      <c r="I103" s="137">
        <v>0.89</v>
      </c>
      <c r="J103" s="137">
        <v>0.88</v>
      </c>
      <c r="K103" s="137">
        <v>0.88</v>
      </c>
      <c r="L103" s="137">
        <v>0.88</v>
      </c>
      <c r="M103" s="137">
        <v>0.46</v>
      </c>
      <c r="N103" s="137">
        <v>0.34</v>
      </c>
      <c r="O103" s="137">
        <v>0.39</v>
      </c>
      <c r="P103" s="137" t="s">
        <v>42</v>
      </c>
      <c r="Q103" s="137">
        <v>0</v>
      </c>
      <c r="R103" s="137" t="s">
        <v>42</v>
      </c>
      <c r="S103" s="137">
        <v>0.04</v>
      </c>
      <c r="T103" s="137">
        <v>0.03</v>
      </c>
      <c r="U103" s="137">
        <v>0.03</v>
      </c>
      <c r="V103" s="137">
        <v>0.14000000000000001</v>
      </c>
      <c r="W103" s="137">
        <v>0.17</v>
      </c>
      <c r="X103" s="137">
        <v>0.16</v>
      </c>
      <c r="Y103" s="137">
        <v>0.23</v>
      </c>
      <c r="Z103" s="137">
        <v>0.34</v>
      </c>
      <c r="AA103" s="137">
        <v>0.28999999999999998</v>
      </c>
      <c r="AB103" s="137">
        <v>0</v>
      </c>
      <c r="AC103" s="137" t="s">
        <v>42</v>
      </c>
      <c r="AD103" s="137" t="s">
        <v>42</v>
      </c>
      <c r="AE103" s="137">
        <v>0</v>
      </c>
      <c r="AF103" s="137">
        <v>0</v>
      </c>
      <c r="AG103" s="137">
        <v>0</v>
      </c>
      <c r="AH103" s="137">
        <v>0</v>
      </c>
      <c r="AI103" s="137">
        <v>0</v>
      </c>
      <c r="AJ103" s="137">
        <v>0</v>
      </c>
      <c r="AK103" s="137">
        <v>0.06</v>
      </c>
      <c r="AL103" s="137">
        <v>0.05</v>
      </c>
      <c r="AM103" s="137">
        <v>0.06</v>
      </c>
      <c r="AN103" s="137">
        <v>0</v>
      </c>
      <c r="AO103" s="137">
        <v>0</v>
      </c>
      <c r="AP103" s="137">
        <v>0</v>
      </c>
      <c r="AQ103" s="137" t="s">
        <v>42</v>
      </c>
      <c r="AR103" s="137">
        <v>0</v>
      </c>
      <c r="AS103" s="137" t="s">
        <v>42</v>
      </c>
      <c r="AT103" s="137">
        <v>0.01</v>
      </c>
      <c r="AU103" s="137">
        <v>0.01</v>
      </c>
      <c r="AV103" s="137">
        <v>0.01</v>
      </c>
      <c r="AW103" s="137" t="s">
        <v>42</v>
      </c>
      <c r="AX103" s="137" t="s">
        <v>42</v>
      </c>
      <c r="AY103" s="137" t="s">
        <v>41</v>
      </c>
      <c r="AZ103" s="137" t="s">
        <v>42</v>
      </c>
      <c r="BA103" s="137" t="s">
        <v>42</v>
      </c>
      <c r="BB103" s="137" t="s">
        <v>41</v>
      </c>
      <c r="BC103" s="137" t="s">
        <v>42</v>
      </c>
      <c r="BD103" s="137" t="s">
        <v>42</v>
      </c>
      <c r="BE103" s="137" t="s">
        <v>42</v>
      </c>
      <c r="BF103" s="137" t="s">
        <v>42</v>
      </c>
      <c r="BG103" s="137">
        <v>0.01</v>
      </c>
      <c r="BH103" s="137">
        <v>0.01</v>
      </c>
      <c r="BI103" s="137">
        <v>0.06</v>
      </c>
      <c r="BJ103" s="137">
        <v>0.06</v>
      </c>
      <c r="BK103" s="137">
        <v>0.06</v>
      </c>
      <c r="BL103" s="137">
        <v>0.03</v>
      </c>
      <c r="BM103" s="137">
        <v>0.04</v>
      </c>
      <c r="BN103" s="137">
        <v>0.04</v>
      </c>
      <c r="BO103" s="137">
        <v>0.01</v>
      </c>
      <c r="BP103" s="137">
        <v>0.01</v>
      </c>
      <c r="BQ103" s="137">
        <v>0.01</v>
      </c>
    </row>
    <row r="104" spans="1:69" s="129" customFormat="1" x14ac:dyDescent="0.2">
      <c r="A104" s="139">
        <v>813</v>
      </c>
      <c r="B104" s="139" t="s">
        <v>270</v>
      </c>
      <c r="C104" s="135" t="s">
        <v>170</v>
      </c>
      <c r="D104" s="136">
        <v>980</v>
      </c>
      <c r="E104" s="136">
        <v>950</v>
      </c>
      <c r="F104" s="136">
        <v>1930</v>
      </c>
      <c r="G104" s="137">
        <v>0.91</v>
      </c>
      <c r="H104" s="137">
        <v>0.92</v>
      </c>
      <c r="I104" s="137">
        <v>0.92</v>
      </c>
      <c r="J104" s="137">
        <v>0.9</v>
      </c>
      <c r="K104" s="137">
        <v>0.92</v>
      </c>
      <c r="L104" s="137">
        <v>0.91</v>
      </c>
      <c r="M104" s="137">
        <v>0.45</v>
      </c>
      <c r="N104" s="137">
        <v>0.39</v>
      </c>
      <c r="O104" s="137">
        <v>0.42</v>
      </c>
      <c r="P104" s="137" t="s">
        <v>42</v>
      </c>
      <c r="Q104" s="137">
        <v>0</v>
      </c>
      <c r="R104" s="137" t="s">
        <v>42</v>
      </c>
      <c r="S104" s="137">
        <v>7.0000000000000007E-2</v>
      </c>
      <c r="T104" s="137">
        <v>0.04</v>
      </c>
      <c r="U104" s="137">
        <v>0.05</v>
      </c>
      <c r="V104" s="137">
        <v>0.08</v>
      </c>
      <c r="W104" s="137">
        <v>0.09</v>
      </c>
      <c r="X104" s="137">
        <v>0.08</v>
      </c>
      <c r="Y104" s="137">
        <v>0.3</v>
      </c>
      <c r="Z104" s="137">
        <v>0.4</v>
      </c>
      <c r="AA104" s="137">
        <v>0.35</v>
      </c>
      <c r="AB104" s="137">
        <v>0</v>
      </c>
      <c r="AC104" s="137">
        <v>0</v>
      </c>
      <c r="AD104" s="137">
        <v>0</v>
      </c>
      <c r="AE104" s="137">
        <v>0</v>
      </c>
      <c r="AF104" s="137">
        <v>0</v>
      </c>
      <c r="AG104" s="137">
        <v>0</v>
      </c>
      <c r="AH104" s="137" t="s">
        <v>42</v>
      </c>
      <c r="AI104" s="137">
        <v>0</v>
      </c>
      <c r="AJ104" s="137" t="s">
        <v>42</v>
      </c>
      <c r="AK104" s="137">
        <v>0.1</v>
      </c>
      <c r="AL104" s="137">
        <v>0.05</v>
      </c>
      <c r="AM104" s="137">
        <v>7.0000000000000007E-2</v>
      </c>
      <c r="AN104" s="137">
        <v>0</v>
      </c>
      <c r="AO104" s="137">
        <v>0</v>
      </c>
      <c r="AP104" s="137">
        <v>0</v>
      </c>
      <c r="AQ104" s="137">
        <v>0</v>
      </c>
      <c r="AR104" s="137" t="s">
        <v>42</v>
      </c>
      <c r="AS104" s="137" t="s">
        <v>42</v>
      </c>
      <c r="AT104" s="137">
        <v>0.01</v>
      </c>
      <c r="AU104" s="137" t="s">
        <v>42</v>
      </c>
      <c r="AV104" s="137">
        <v>0.01</v>
      </c>
      <c r="AW104" s="137">
        <v>0.01</v>
      </c>
      <c r="AX104" s="137" t="s">
        <v>42</v>
      </c>
      <c r="AY104" s="137" t="s">
        <v>41</v>
      </c>
      <c r="AZ104" s="137" t="s">
        <v>42</v>
      </c>
      <c r="BA104" s="137" t="s">
        <v>42</v>
      </c>
      <c r="BB104" s="137" t="s">
        <v>42</v>
      </c>
      <c r="BC104" s="137">
        <v>0</v>
      </c>
      <c r="BD104" s="137" t="s">
        <v>42</v>
      </c>
      <c r="BE104" s="137" t="s">
        <v>42</v>
      </c>
      <c r="BF104" s="137" t="s">
        <v>42</v>
      </c>
      <c r="BG104" s="137" t="s">
        <v>42</v>
      </c>
      <c r="BH104" s="137" t="s">
        <v>41</v>
      </c>
      <c r="BI104" s="137">
        <v>0.06</v>
      </c>
      <c r="BJ104" s="137">
        <v>0.05</v>
      </c>
      <c r="BK104" s="137">
        <v>0.05</v>
      </c>
      <c r="BL104" s="137">
        <v>0.01</v>
      </c>
      <c r="BM104" s="137">
        <v>0.01</v>
      </c>
      <c r="BN104" s="137">
        <v>0.01</v>
      </c>
      <c r="BO104" s="137">
        <v>0.02</v>
      </c>
      <c r="BP104" s="137">
        <v>0.01</v>
      </c>
      <c r="BQ104" s="137">
        <v>0.02</v>
      </c>
    </row>
    <row r="105" spans="1:69" s="129" customFormat="1" x14ac:dyDescent="0.2">
      <c r="A105" s="139">
        <v>802</v>
      </c>
      <c r="B105" s="139" t="s">
        <v>271</v>
      </c>
      <c r="C105" s="135" t="s">
        <v>184</v>
      </c>
      <c r="D105" s="136">
        <v>1170</v>
      </c>
      <c r="E105" s="136">
        <v>1050</v>
      </c>
      <c r="F105" s="136">
        <v>2220</v>
      </c>
      <c r="G105" s="137">
        <v>0.92</v>
      </c>
      <c r="H105" s="137">
        <v>0.92</v>
      </c>
      <c r="I105" s="137">
        <v>0.92</v>
      </c>
      <c r="J105" s="137">
        <v>0.9</v>
      </c>
      <c r="K105" s="137">
        <v>0.91</v>
      </c>
      <c r="L105" s="137">
        <v>0.9</v>
      </c>
      <c r="M105" s="137">
        <v>0.52</v>
      </c>
      <c r="N105" s="137">
        <v>0.53</v>
      </c>
      <c r="O105" s="137">
        <v>0.52</v>
      </c>
      <c r="P105" s="137" t="s">
        <v>42</v>
      </c>
      <c r="Q105" s="137" t="s">
        <v>42</v>
      </c>
      <c r="R105" s="137" t="s">
        <v>42</v>
      </c>
      <c r="S105" s="137">
        <v>0.03</v>
      </c>
      <c r="T105" s="137">
        <v>0.02</v>
      </c>
      <c r="U105" s="137">
        <v>0.02</v>
      </c>
      <c r="V105" s="137">
        <v>0.35</v>
      </c>
      <c r="W105" s="137">
        <v>0.35</v>
      </c>
      <c r="X105" s="137">
        <v>0.35</v>
      </c>
      <c r="Y105" s="137" t="s">
        <v>42</v>
      </c>
      <c r="Z105" s="137">
        <v>0.01</v>
      </c>
      <c r="AA105" s="137" t="s">
        <v>41</v>
      </c>
      <c r="AB105" s="137">
        <v>0</v>
      </c>
      <c r="AC105" s="137">
        <v>0</v>
      </c>
      <c r="AD105" s="137">
        <v>0</v>
      </c>
      <c r="AE105" s="137">
        <v>0</v>
      </c>
      <c r="AF105" s="137">
        <v>0</v>
      </c>
      <c r="AG105" s="137">
        <v>0</v>
      </c>
      <c r="AH105" s="137">
        <v>0</v>
      </c>
      <c r="AI105" s="137">
        <v>0</v>
      </c>
      <c r="AJ105" s="137">
        <v>0</v>
      </c>
      <c r="AK105" s="137">
        <v>0.05</v>
      </c>
      <c r="AL105" s="137">
        <v>0.05</v>
      </c>
      <c r="AM105" s="137">
        <v>0.05</v>
      </c>
      <c r="AN105" s="137">
        <v>0</v>
      </c>
      <c r="AO105" s="137">
        <v>0</v>
      </c>
      <c r="AP105" s="137">
        <v>0</v>
      </c>
      <c r="AQ105" s="137" t="s">
        <v>42</v>
      </c>
      <c r="AR105" s="137" t="s">
        <v>42</v>
      </c>
      <c r="AS105" s="137" t="s">
        <v>41</v>
      </c>
      <c r="AT105" s="137">
        <v>0.02</v>
      </c>
      <c r="AU105" s="137" t="s">
        <v>42</v>
      </c>
      <c r="AV105" s="137">
        <v>0.01</v>
      </c>
      <c r="AW105" s="137">
        <v>0.01</v>
      </c>
      <c r="AX105" s="137" t="s">
        <v>42</v>
      </c>
      <c r="AY105" s="137">
        <v>0.01</v>
      </c>
      <c r="AZ105" s="137" t="s">
        <v>42</v>
      </c>
      <c r="BA105" s="137">
        <v>0</v>
      </c>
      <c r="BB105" s="137" t="s">
        <v>42</v>
      </c>
      <c r="BC105" s="137">
        <v>0</v>
      </c>
      <c r="BD105" s="137">
        <v>0</v>
      </c>
      <c r="BE105" s="137">
        <v>0</v>
      </c>
      <c r="BF105" s="137" t="s">
        <v>42</v>
      </c>
      <c r="BG105" s="137">
        <v>0.01</v>
      </c>
      <c r="BH105" s="137">
        <v>0.01</v>
      </c>
      <c r="BI105" s="137">
        <v>0.04</v>
      </c>
      <c r="BJ105" s="137">
        <v>0.06</v>
      </c>
      <c r="BK105" s="137">
        <v>0.05</v>
      </c>
      <c r="BL105" s="137">
        <v>0.02</v>
      </c>
      <c r="BM105" s="137">
        <v>0.01</v>
      </c>
      <c r="BN105" s="137">
        <v>0.01</v>
      </c>
      <c r="BO105" s="137">
        <v>0.02</v>
      </c>
      <c r="BP105" s="137">
        <v>0.02</v>
      </c>
      <c r="BQ105" s="137">
        <v>0.02</v>
      </c>
    </row>
    <row r="106" spans="1:69" s="129" customFormat="1" x14ac:dyDescent="0.2">
      <c r="A106" s="139">
        <v>392</v>
      </c>
      <c r="B106" s="139" t="s">
        <v>272</v>
      </c>
      <c r="C106" s="135" t="s">
        <v>166</v>
      </c>
      <c r="D106" s="136">
        <v>1070</v>
      </c>
      <c r="E106" s="136">
        <v>1020</v>
      </c>
      <c r="F106" s="136">
        <v>2100</v>
      </c>
      <c r="G106" s="137">
        <v>0.91</v>
      </c>
      <c r="H106" s="137">
        <v>0.9</v>
      </c>
      <c r="I106" s="137">
        <v>0.9</v>
      </c>
      <c r="J106" s="137">
        <v>0.86</v>
      </c>
      <c r="K106" s="137">
        <v>0.88</v>
      </c>
      <c r="L106" s="137">
        <v>0.87</v>
      </c>
      <c r="M106" s="137">
        <v>0.37</v>
      </c>
      <c r="N106" s="137">
        <v>0.36</v>
      </c>
      <c r="O106" s="137">
        <v>0.36</v>
      </c>
      <c r="P106" s="137">
        <v>0</v>
      </c>
      <c r="Q106" s="137">
        <v>0</v>
      </c>
      <c r="R106" s="137">
        <v>0</v>
      </c>
      <c r="S106" s="137">
        <v>0.1</v>
      </c>
      <c r="T106" s="137">
        <v>0.04</v>
      </c>
      <c r="U106" s="137">
        <v>7.0000000000000007E-2</v>
      </c>
      <c r="V106" s="137">
        <v>0.39</v>
      </c>
      <c r="W106" s="137">
        <v>0.47</v>
      </c>
      <c r="X106" s="137">
        <v>0.43</v>
      </c>
      <c r="Y106" s="137" t="s">
        <v>42</v>
      </c>
      <c r="Z106" s="137">
        <v>0</v>
      </c>
      <c r="AA106" s="137" t="s">
        <v>42</v>
      </c>
      <c r="AB106" s="137">
        <v>0</v>
      </c>
      <c r="AC106" s="137">
        <v>0</v>
      </c>
      <c r="AD106" s="137">
        <v>0</v>
      </c>
      <c r="AE106" s="137">
        <v>0</v>
      </c>
      <c r="AF106" s="137" t="s">
        <v>42</v>
      </c>
      <c r="AG106" s="137" t="s">
        <v>42</v>
      </c>
      <c r="AH106" s="137">
        <v>0</v>
      </c>
      <c r="AI106" s="137" t="s">
        <v>42</v>
      </c>
      <c r="AJ106" s="137" t="s">
        <v>42</v>
      </c>
      <c r="AK106" s="137">
        <v>0.1</v>
      </c>
      <c r="AL106" s="137">
        <v>0.05</v>
      </c>
      <c r="AM106" s="137">
        <v>0.08</v>
      </c>
      <c r="AN106" s="137">
        <v>0</v>
      </c>
      <c r="AO106" s="137">
        <v>0</v>
      </c>
      <c r="AP106" s="137">
        <v>0</v>
      </c>
      <c r="AQ106" s="137">
        <v>0.01</v>
      </c>
      <c r="AR106" s="137">
        <v>0.01</v>
      </c>
      <c r="AS106" s="137">
        <v>0.01</v>
      </c>
      <c r="AT106" s="137">
        <v>0.02</v>
      </c>
      <c r="AU106" s="137">
        <v>0.01</v>
      </c>
      <c r="AV106" s="137">
        <v>0.02</v>
      </c>
      <c r="AW106" s="137">
        <v>0.02</v>
      </c>
      <c r="AX106" s="137">
        <v>0.01</v>
      </c>
      <c r="AY106" s="137">
        <v>0.01</v>
      </c>
      <c r="AZ106" s="137">
        <v>0</v>
      </c>
      <c r="BA106" s="137" t="s">
        <v>42</v>
      </c>
      <c r="BB106" s="137" t="s">
        <v>42</v>
      </c>
      <c r="BC106" s="137">
        <v>0.01</v>
      </c>
      <c r="BD106" s="137" t="s">
        <v>42</v>
      </c>
      <c r="BE106" s="137" t="s">
        <v>41</v>
      </c>
      <c r="BF106" s="137">
        <v>0.02</v>
      </c>
      <c r="BG106" s="137">
        <v>0.01</v>
      </c>
      <c r="BH106" s="137">
        <v>0.02</v>
      </c>
      <c r="BI106" s="137">
        <v>0.06</v>
      </c>
      <c r="BJ106" s="137">
        <v>7.0000000000000007E-2</v>
      </c>
      <c r="BK106" s="137">
        <v>7.0000000000000007E-2</v>
      </c>
      <c r="BL106" s="137">
        <v>0.02</v>
      </c>
      <c r="BM106" s="137">
        <v>0.02</v>
      </c>
      <c r="BN106" s="137">
        <v>0.02</v>
      </c>
      <c r="BO106" s="137">
        <v>0.01</v>
      </c>
      <c r="BP106" s="137">
        <v>0.01</v>
      </c>
      <c r="BQ106" s="137">
        <v>0.01</v>
      </c>
    </row>
    <row r="107" spans="1:69" s="129" customFormat="1" x14ac:dyDescent="0.2">
      <c r="A107" s="139">
        <v>815</v>
      </c>
      <c r="B107" s="139" t="s">
        <v>273</v>
      </c>
      <c r="C107" s="135" t="s">
        <v>170</v>
      </c>
      <c r="D107" s="136">
        <v>3380</v>
      </c>
      <c r="E107" s="136">
        <v>3310</v>
      </c>
      <c r="F107" s="136">
        <v>6690</v>
      </c>
      <c r="G107" s="137">
        <v>0.93</v>
      </c>
      <c r="H107" s="137">
        <v>0.94</v>
      </c>
      <c r="I107" s="137">
        <v>0.94</v>
      </c>
      <c r="J107" s="137">
        <v>0.91</v>
      </c>
      <c r="K107" s="137">
        <v>0.93</v>
      </c>
      <c r="L107" s="137">
        <v>0.92</v>
      </c>
      <c r="M107" s="137">
        <v>0.34</v>
      </c>
      <c r="N107" s="137">
        <v>0.3</v>
      </c>
      <c r="O107" s="137">
        <v>0.32</v>
      </c>
      <c r="P107" s="137" t="s">
        <v>41</v>
      </c>
      <c r="Q107" s="137">
        <v>0.01</v>
      </c>
      <c r="R107" s="137" t="s">
        <v>41</v>
      </c>
      <c r="S107" s="137">
        <v>0.03</v>
      </c>
      <c r="T107" s="137">
        <v>0.03</v>
      </c>
      <c r="U107" s="137">
        <v>0.03</v>
      </c>
      <c r="V107" s="137">
        <v>0.44</v>
      </c>
      <c r="W107" s="137">
        <v>0.47</v>
      </c>
      <c r="X107" s="137">
        <v>0.46</v>
      </c>
      <c r="Y107" s="137">
        <v>0.09</v>
      </c>
      <c r="Z107" s="137">
        <v>0.11</v>
      </c>
      <c r="AA107" s="137">
        <v>0.1</v>
      </c>
      <c r="AB107" s="137" t="s">
        <v>42</v>
      </c>
      <c r="AC107" s="137">
        <v>0</v>
      </c>
      <c r="AD107" s="137" t="s">
        <v>42</v>
      </c>
      <c r="AE107" s="137">
        <v>0</v>
      </c>
      <c r="AF107" s="137">
        <v>0</v>
      </c>
      <c r="AG107" s="137">
        <v>0</v>
      </c>
      <c r="AH107" s="137" t="s">
        <v>42</v>
      </c>
      <c r="AI107" s="137" t="s">
        <v>42</v>
      </c>
      <c r="AJ107" s="137" t="s">
        <v>42</v>
      </c>
      <c r="AK107" s="137">
        <v>0.08</v>
      </c>
      <c r="AL107" s="137">
        <v>0.05</v>
      </c>
      <c r="AM107" s="137">
        <v>0.06</v>
      </c>
      <c r="AN107" s="137">
        <v>0</v>
      </c>
      <c r="AO107" s="137">
        <v>0</v>
      </c>
      <c r="AP107" s="137">
        <v>0</v>
      </c>
      <c r="AQ107" s="137" t="s">
        <v>42</v>
      </c>
      <c r="AR107" s="137" t="s">
        <v>41</v>
      </c>
      <c r="AS107" s="137" t="s">
        <v>41</v>
      </c>
      <c r="AT107" s="137">
        <v>0.02</v>
      </c>
      <c r="AU107" s="137">
        <v>0.01</v>
      </c>
      <c r="AV107" s="137">
        <v>0.01</v>
      </c>
      <c r="AW107" s="137">
        <v>0.01</v>
      </c>
      <c r="AX107" s="137">
        <v>0.01</v>
      </c>
      <c r="AY107" s="137">
        <v>0.01</v>
      </c>
      <c r="AZ107" s="137">
        <v>0.01</v>
      </c>
      <c r="BA107" s="137" t="s">
        <v>41</v>
      </c>
      <c r="BB107" s="137" t="s">
        <v>41</v>
      </c>
      <c r="BC107" s="137" t="s">
        <v>42</v>
      </c>
      <c r="BD107" s="137" t="s">
        <v>42</v>
      </c>
      <c r="BE107" s="137" t="s">
        <v>42</v>
      </c>
      <c r="BF107" s="137">
        <v>0.01</v>
      </c>
      <c r="BG107" s="137">
        <v>0.01</v>
      </c>
      <c r="BH107" s="137">
        <v>0.01</v>
      </c>
      <c r="BI107" s="137">
        <v>0.04</v>
      </c>
      <c r="BJ107" s="137">
        <v>0.04</v>
      </c>
      <c r="BK107" s="137">
        <v>0.04</v>
      </c>
      <c r="BL107" s="137">
        <v>0.01</v>
      </c>
      <c r="BM107" s="137">
        <v>0.01</v>
      </c>
      <c r="BN107" s="137">
        <v>0.01</v>
      </c>
      <c r="BO107" s="137">
        <v>0.02</v>
      </c>
      <c r="BP107" s="137">
        <v>0.01</v>
      </c>
      <c r="BQ107" s="137">
        <v>0.01</v>
      </c>
    </row>
    <row r="108" spans="1:69" s="129" customFormat="1" x14ac:dyDescent="0.2">
      <c r="A108" s="139">
        <v>928</v>
      </c>
      <c r="B108" s="139" t="s">
        <v>274</v>
      </c>
      <c r="C108" s="135" t="s">
        <v>172</v>
      </c>
      <c r="D108" s="136">
        <v>3950</v>
      </c>
      <c r="E108" s="136">
        <v>3890</v>
      </c>
      <c r="F108" s="136">
        <v>7840</v>
      </c>
      <c r="G108" s="137">
        <v>0.92</v>
      </c>
      <c r="H108" s="137">
        <v>0.93</v>
      </c>
      <c r="I108" s="137">
        <v>0.93</v>
      </c>
      <c r="J108" s="137">
        <v>0.9</v>
      </c>
      <c r="K108" s="137">
        <v>0.91</v>
      </c>
      <c r="L108" s="137">
        <v>0.91</v>
      </c>
      <c r="M108" s="137">
        <v>0.43</v>
      </c>
      <c r="N108" s="137">
        <v>0.38</v>
      </c>
      <c r="O108" s="137">
        <v>0.4</v>
      </c>
      <c r="P108" s="137" t="s">
        <v>41</v>
      </c>
      <c r="Q108" s="137" t="s">
        <v>41</v>
      </c>
      <c r="R108" s="137" t="s">
        <v>41</v>
      </c>
      <c r="S108" s="137">
        <v>0.02</v>
      </c>
      <c r="T108" s="137">
        <v>0.02</v>
      </c>
      <c r="U108" s="137">
        <v>0.02</v>
      </c>
      <c r="V108" s="137">
        <v>0.45</v>
      </c>
      <c r="W108" s="137">
        <v>0.51</v>
      </c>
      <c r="X108" s="137">
        <v>0.48</v>
      </c>
      <c r="Y108" s="137" t="s">
        <v>41</v>
      </c>
      <c r="Z108" s="137" t="s">
        <v>42</v>
      </c>
      <c r="AA108" s="137" t="s">
        <v>41</v>
      </c>
      <c r="AB108" s="137">
        <v>0</v>
      </c>
      <c r="AC108" s="137">
        <v>0</v>
      </c>
      <c r="AD108" s="137">
        <v>0</v>
      </c>
      <c r="AE108" s="137" t="s">
        <v>42</v>
      </c>
      <c r="AF108" s="137" t="s">
        <v>42</v>
      </c>
      <c r="AG108" s="137" t="s">
        <v>42</v>
      </c>
      <c r="AH108" s="137" t="s">
        <v>42</v>
      </c>
      <c r="AI108" s="137" t="s">
        <v>42</v>
      </c>
      <c r="AJ108" s="137" t="s">
        <v>42</v>
      </c>
      <c r="AK108" s="137">
        <v>0.06</v>
      </c>
      <c r="AL108" s="137">
        <v>0.05</v>
      </c>
      <c r="AM108" s="137">
        <v>0.05</v>
      </c>
      <c r="AN108" s="137" t="s">
        <v>42</v>
      </c>
      <c r="AO108" s="137">
        <v>0</v>
      </c>
      <c r="AP108" s="137" t="s">
        <v>42</v>
      </c>
      <c r="AQ108" s="137" t="s">
        <v>41</v>
      </c>
      <c r="AR108" s="137" t="s">
        <v>41</v>
      </c>
      <c r="AS108" s="137" t="s">
        <v>41</v>
      </c>
      <c r="AT108" s="137">
        <v>0.01</v>
      </c>
      <c r="AU108" s="137">
        <v>0.01</v>
      </c>
      <c r="AV108" s="137">
        <v>0.01</v>
      </c>
      <c r="AW108" s="137">
        <v>0.01</v>
      </c>
      <c r="AX108" s="137" t="s">
        <v>41</v>
      </c>
      <c r="AY108" s="137">
        <v>0.01</v>
      </c>
      <c r="AZ108" s="137" t="s">
        <v>41</v>
      </c>
      <c r="BA108" s="137" t="s">
        <v>41</v>
      </c>
      <c r="BB108" s="137" t="s">
        <v>41</v>
      </c>
      <c r="BC108" s="137" t="s">
        <v>42</v>
      </c>
      <c r="BD108" s="137" t="s">
        <v>42</v>
      </c>
      <c r="BE108" s="137" t="s">
        <v>41</v>
      </c>
      <c r="BF108" s="137">
        <v>0.01</v>
      </c>
      <c r="BG108" s="137">
        <v>0.01</v>
      </c>
      <c r="BH108" s="137">
        <v>0.01</v>
      </c>
      <c r="BI108" s="137">
        <v>0.05</v>
      </c>
      <c r="BJ108" s="137">
        <v>0.05</v>
      </c>
      <c r="BK108" s="137">
        <v>0.05</v>
      </c>
      <c r="BL108" s="137">
        <v>0.01</v>
      </c>
      <c r="BM108" s="137">
        <v>0.01</v>
      </c>
      <c r="BN108" s="137">
        <v>0.01</v>
      </c>
      <c r="BO108" s="137">
        <v>0.01</v>
      </c>
      <c r="BP108" s="137">
        <v>0.01</v>
      </c>
      <c r="BQ108" s="137">
        <v>0.01</v>
      </c>
    </row>
    <row r="109" spans="1:69" s="129" customFormat="1" x14ac:dyDescent="0.2">
      <c r="A109" s="139">
        <v>929</v>
      </c>
      <c r="B109" s="139" t="s">
        <v>275</v>
      </c>
      <c r="C109" s="135" t="s">
        <v>166</v>
      </c>
      <c r="D109" s="136">
        <v>1760</v>
      </c>
      <c r="E109" s="136">
        <v>1760</v>
      </c>
      <c r="F109" s="136">
        <v>3520</v>
      </c>
      <c r="G109" s="137">
        <v>0.9</v>
      </c>
      <c r="H109" s="137">
        <v>0.91</v>
      </c>
      <c r="I109" s="137">
        <v>0.91</v>
      </c>
      <c r="J109" s="137">
        <v>0.88</v>
      </c>
      <c r="K109" s="137">
        <v>0.9</v>
      </c>
      <c r="L109" s="137">
        <v>0.89</v>
      </c>
      <c r="M109" s="137">
        <v>0.27</v>
      </c>
      <c r="N109" s="137">
        <v>0.3</v>
      </c>
      <c r="O109" s="137">
        <v>0.28999999999999998</v>
      </c>
      <c r="P109" s="137" t="s">
        <v>42</v>
      </c>
      <c r="Q109" s="137">
        <v>0.01</v>
      </c>
      <c r="R109" s="137" t="s">
        <v>41</v>
      </c>
      <c r="S109" s="137">
        <v>0.05</v>
      </c>
      <c r="T109" s="137">
        <v>0.04</v>
      </c>
      <c r="U109" s="137">
        <v>0.04</v>
      </c>
      <c r="V109" s="137">
        <v>0.55000000000000004</v>
      </c>
      <c r="W109" s="137">
        <v>0.56000000000000005</v>
      </c>
      <c r="X109" s="137">
        <v>0.55000000000000004</v>
      </c>
      <c r="Y109" s="137" t="s">
        <v>42</v>
      </c>
      <c r="Z109" s="137">
        <v>0</v>
      </c>
      <c r="AA109" s="137" t="s">
        <v>42</v>
      </c>
      <c r="AB109" s="137">
        <v>0</v>
      </c>
      <c r="AC109" s="137">
        <v>0</v>
      </c>
      <c r="AD109" s="137">
        <v>0</v>
      </c>
      <c r="AE109" s="137">
        <v>0</v>
      </c>
      <c r="AF109" s="137">
        <v>0</v>
      </c>
      <c r="AG109" s="137">
        <v>0</v>
      </c>
      <c r="AH109" s="137" t="s">
        <v>42</v>
      </c>
      <c r="AI109" s="137">
        <v>0</v>
      </c>
      <c r="AJ109" s="137" t="s">
        <v>42</v>
      </c>
      <c r="AK109" s="137">
        <v>0.08</v>
      </c>
      <c r="AL109" s="137">
        <v>0.04</v>
      </c>
      <c r="AM109" s="137">
        <v>0.06</v>
      </c>
      <c r="AN109" s="137">
        <v>0</v>
      </c>
      <c r="AO109" s="137">
        <v>0</v>
      </c>
      <c r="AP109" s="137">
        <v>0</v>
      </c>
      <c r="AQ109" s="137">
        <v>0.01</v>
      </c>
      <c r="AR109" s="137">
        <v>0.01</v>
      </c>
      <c r="AS109" s="137">
        <v>0.01</v>
      </c>
      <c r="AT109" s="137">
        <v>0.02</v>
      </c>
      <c r="AU109" s="137" t="s">
        <v>42</v>
      </c>
      <c r="AV109" s="137">
        <v>0.01</v>
      </c>
      <c r="AW109" s="137">
        <v>0.01</v>
      </c>
      <c r="AX109" s="137" t="s">
        <v>42</v>
      </c>
      <c r="AY109" s="137">
        <v>0.01</v>
      </c>
      <c r="AZ109" s="137">
        <v>0.01</v>
      </c>
      <c r="BA109" s="137" t="s">
        <v>42</v>
      </c>
      <c r="BB109" s="137" t="s">
        <v>41</v>
      </c>
      <c r="BC109" s="137" t="s">
        <v>42</v>
      </c>
      <c r="BD109" s="137">
        <v>0</v>
      </c>
      <c r="BE109" s="137" t="s">
        <v>42</v>
      </c>
      <c r="BF109" s="137">
        <v>0.01</v>
      </c>
      <c r="BG109" s="137">
        <v>0.01</v>
      </c>
      <c r="BH109" s="137">
        <v>0.01</v>
      </c>
      <c r="BI109" s="137">
        <v>0.05</v>
      </c>
      <c r="BJ109" s="137">
        <v>0.06</v>
      </c>
      <c r="BK109" s="137">
        <v>0.05</v>
      </c>
      <c r="BL109" s="137">
        <v>0.03</v>
      </c>
      <c r="BM109" s="137">
        <v>0.02</v>
      </c>
      <c r="BN109" s="137">
        <v>0.02</v>
      </c>
      <c r="BO109" s="137">
        <v>0.02</v>
      </c>
      <c r="BP109" s="137">
        <v>0.01</v>
      </c>
      <c r="BQ109" s="137">
        <v>0.01</v>
      </c>
    </row>
    <row r="110" spans="1:69" s="129" customFormat="1" x14ac:dyDescent="0.2">
      <c r="A110" s="139">
        <v>892</v>
      </c>
      <c r="B110" s="139" t="s">
        <v>276</v>
      </c>
      <c r="C110" s="135" t="s">
        <v>172</v>
      </c>
      <c r="D110" s="136">
        <v>1370</v>
      </c>
      <c r="E110" s="136">
        <v>1290</v>
      </c>
      <c r="F110" s="136">
        <v>2660</v>
      </c>
      <c r="G110" s="137">
        <v>0.85</v>
      </c>
      <c r="H110" s="137">
        <v>0.87</v>
      </c>
      <c r="I110" s="137">
        <v>0.86</v>
      </c>
      <c r="J110" s="137">
        <v>0.81</v>
      </c>
      <c r="K110" s="137">
        <v>0.85</v>
      </c>
      <c r="L110" s="137">
        <v>0.83</v>
      </c>
      <c r="M110" s="137">
        <v>0.43</v>
      </c>
      <c r="N110" s="137">
        <v>0.34</v>
      </c>
      <c r="O110" s="137">
        <v>0.39</v>
      </c>
      <c r="P110" s="137" t="s">
        <v>42</v>
      </c>
      <c r="Q110" s="137" t="s">
        <v>42</v>
      </c>
      <c r="R110" s="137" t="s">
        <v>42</v>
      </c>
      <c r="S110" s="137">
        <v>0.04</v>
      </c>
      <c r="T110" s="137">
        <v>0.04</v>
      </c>
      <c r="U110" s="137">
        <v>0.04</v>
      </c>
      <c r="V110" s="137">
        <v>0.24</v>
      </c>
      <c r="W110" s="137">
        <v>0.33</v>
      </c>
      <c r="X110" s="137">
        <v>0.28000000000000003</v>
      </c>
      <c r="Y110" s="137">
        <v>0.1</v>
      </c>
      <c r="Z110" s="137">
        <v>0.13</v>
      </c>
      <c r="AA110" s="137">
        <v>0.12</v>
      </c>
      <c r="AB110" s="137">
        <v>0</v>
      </c>
      <c r="AC110" s="137">
        <v>0</v>
      </c>
      <c r="AD110" s="137">
        <v>0</v>
      </c>
      <c r="AE110" s="137">
        <v>0</v>
      </c>
      <c r="AF110" s="137">
        <v>0</v>
      </c>
      <c r="AG110" s="137">
        <v>0</v>
      </c>
      <c r="AH110" s="137" t="s">
        <v>42</v>
      </c>
      <c r="AI110" s="137" t="s">
        <v>42</v>
      </c>
      <c r="AJ110" s="137" t="s">
        <v>42</v>
      </c>
      <c r="AK110" s="137">
        <v>0.05</v>
      </c>
      <c r="AL110" s="137">
        <v>0.04</v>
      </c>
      <c r="AM110" s="137">
        <v>0.05</v>
      </c>
      <c r="AN110" s="137" t="s">
        <v>42</v>
      </c>
      <c r="AO110" s="137">
        <v>0</v>
      </c>
      <c r="AP110" s="137" t="s">
        <v>42</v>
      </c>
      <c r="AQ110" s="137">
        <v>0</v>
      </c>
      <c r="AR110" s="137" t="s">
        <v>42</v>
      </c>
      <c r="AS110" s="137" t="s">
        <v>42</v>
      </c>
      <c r="AT110" s="137">
        <v>0.02</v>
      </c>
      <c r="AU110" s="137">
        <v>0.01</v>
      </c>
      <c r="AV110" s="137">
        <v>0.02</v>
      </c>
      <c r="AW110" s="137">
        <v>0.01</v>
      </c>
      <c r="AX110" s="137" t="s">
        <v>42</v>
      </c>
      <c r="AY110" s="137">
        <v>0.01</v>
      </c>
      <c r="AZ110" s="137">
        <v>0.01</v>
      </c>
      <c r="BA110" s="137" t="s">
        <v>42</v>
      </c>
      <c r="BB110" s="137" t="s">
        <v>41</v>
      </c>
      <c r="BC110" s="137" t="s">
        <v>41</v>
      </c>
      <c r="BD110" s="137" t="s">
        <v>42</v>
      </c>
      <c r="BE110" s="137" t="s">
        <v>41</v>
      </c>
      <c r="BF110" s="137">
        <v>0.01</v>
      </c>
      <c r="BG110" s="137">
        <v>0.01</v>
      </c>
      <c r="BH110" s="137">
        <v>0.01</v>
      </c>
      <c r="BI110" s="137">
        <v>0.09</v>
      </c>
      <c r="BJ110" s="137">
        <v>0.08</v>
      </c>
      <c r="BK110" s="137">
        <v>0.09</v>
      </c>
      <c r="BL110" s="137">
        <v>0.04</v>
      </c>
      <c r="BM110" s="137">
        <v>0.03</v>
      </c>
      <c r="BN110" s="137">
        <v>0.04</v>
      </c>
      <c r="BO110" s="137">
        <v>0.02</v>
      </c>
      <c r="BP110" s="137">
        <v>0.02</v>
      </c>
      <c r="BQ110" s="137">
        <v>0.02</v>
      </c>
    </row>
    <row r="111" spans="1:69" s="129" customFormat="1" x14ac:dyDescent="0.2">
      <c r="A111" s="139">
        <v>891</v>
      </c>
      <c r="B111" s="139" t="s">
        <v>277</v>
      </c>
      <c r="C111" s="135" t="s">
        <v>172</v>
      </c>
      <c r="D111" s="136">
        <v>4320</v>
      </c>
      <c r="E111" s="136">
        <v>4260</v>
      </c>
      <c r="F111" s="136">
        <v>8580</v>
      </c>
      <c r="G111" s="137">
        <v>0.89</v>
      </c>
      <c r="H111" s="137">
        <v>0.91</v>
      </c>
      <c r="I111" s="137">
        <v>0.9</v>
      </c>
      <c r="J111" s="137">
        <v>0.87</v>
      </c>
      <c r="K111" s="137">
        <v>0.9</v>
      </c>
      <c r="L111" s="137">
        <v>0.89</v>
      </c>
      <c r="M111" s="137">
        <v>0.39</v>
      </c>
      <c r="N111" s="137">
        <v>0.33</v>
      </c>
      <c r="O111" s="137">
        <v>0.36</v>
      </c>
      <c r="P111" s="137" t="s">
        <v>41</v>
      </c>
      <c r="Q111" s="137" t="s">
        <v>41</v>
      </c>
      <c r="R111" s="137" t="s">
        <v>41</v>
      </c>
      <c r="S111" s="137">
        <v>0.04</v>
      </c>
      <c r="T111" s="137">
        <v>0.04</v>
      </c>
      <c r="U111" s="137">
        <v>0.04</v>
      </c>
      <c r="V111" s="137">
        <v>0.4</v>
      </c>
      <c r="W111" s="137">
        <v>0.47</v>
      </c>
      <c r="X111" s="137">
        <v>0.44</v>
      </c>
      <c r="Y111" s="137">
        <v>0.03</v>
      </c>
      <c r="Z111" s="137">
        <v>0.05</v>
      </c>
      <c r="AA111" s="137">
        <v>0.04</v>
      </c>
      <c r="AB111" s="137" t="s">
        <v>42</v>
      </c>
      <c r="AC111" s="137" t="s">
        <v>42</v>
      </c>
      <c r="AD111" s="137" t="s">
        <v>41</v>
      </c>
      <c r="AE111" s="137">
        <v>0</v>
      </c>
      <c r="AF111" s="137">
        <v>0</v>
      </c>
      <c r="AG111" s="137">
        <v>0</v>
      </c>
      <c r="AH111" s="137" t="s">
        <v>42</v>
      </c>
      <c r="AI111" s="137" t="s">
        <v>42</v>
      </c>
      <c r="AJ111" s="137" t="s">
        <v>41</v>
      </c>
      <c r="AK111" s="137">
        <v>7.0000000000000007E-2</v>
      </c>
      <c r="AL111" s="137">
        <v>0.05</v>
      </c>
      <c r="AM111" s="137">
        <v>0.06</v>
      </c>
      <c r="AN111" s="137">
        <v>0</v>
      </c>
      <c r="AO111" s="137">
        <v>0</v>
      </c>
      <c r="AP111" s="137">
        <v>0</v>
      </c>
      <c r="AQ111" s="137" t="s">
        <v>41</v>
      </c>
      <c r="AR111" s="137" t="s">
        <v>41</v>
      </c>
      <c r="AS111" s="137" t="s">
        <v>41</v>
      </c>
      <c r="AT111" s="137">
        <v>0.01</v>
      </c>
      <c r="AU111" s="137" t="s">
        <v>41</v>
      </c>
      <c r="AV111" s="137">
        <v>0.01</v>
      </c>
      <c r="AW111" s="137">
        <v>0.01</v>
      </c>
      <c r="AX111" s="137" t="s">
        <v>41</v>
      </c>
      <c r="AY111" s="137" t="s">
        <v>41</v>
      </c>
      <c r="AZ111" s="137" t="s">
        <v>41</v>
      </c>
      <c r="BA111" s="137" t="s">
        <v>42</v>
      </c>
      <c r="BB111" s="137" t="s">
        <v>41</v>
      </c>
      <c r="BC111" s="137" t="s">
        <v>41</v>
      </c>
      <c r="BD111" s="137" t="s">
        <v>42</v>
      </c>
      <c r="BE111" s="137" t="s">
        <v>41</v>
      </c>
      <c r="BF111" s="137">
        <v>0.01</v>
      </c>
      <c r="BG111" s="137" t="s">
        <v>41</v>
      </c>
      <c r="BH111" s="137">
        <v>0.01</v>
      </c>
      <c r="BI111" s="137">
        <v>7.0000000000000007E-2</v>
      </c>
      <c r="BJ111" s="137">
        <v>0.06</v>
      </c>
      <c r="BK111" s="137">
        <v>0.06</v>
      </c>
      <c r="BL111" s="137">
        <v>0.01</v>
      </c>
      <c r="BM111" s="137">
        <v>0.01</v>
      </c>
      <c r="BN111" s="137">
        <v>0.01</v>
      </c>
      <c r="BO111" s="137">
        <v>0.03</v>
      </c>
      <c r="BP111" s="137">
        <v>0.02</v>
      </c>
      <c r="BQ111" s="137">
        <v>0.03</v>
      </c>
    </row>
    <row r="112" spans="1:69" s="129" customFormat="1" x14ac:dyDescent="0.2">
      <c r="A112" s="139">
        <v>353</v>
      </c>
      <c r="B112" s="139" t="s">
        <v>278</v>
      </c>
      <c r="C112" s="135" t="s">
        <v>168</v>
      </c>
      <c r="D112" s="136">
        <v>1600</v>
      </c>
      <c r="E112" s="136">
        <v>1460</v>
      </c>
      <c r="F112" s="136">
        <v>3060</v>
      </c>
      <c r="G112" s="137">
        <v>0.91</v>
      </c>
      <c r="H112" s="137">
        <v>0.92</v>
      </c>
      <c r="I112" s="137">
        <v>0.91</v>
      </c>
      <c r="J112" s="137">
        <v>0.88</v>
      </c>
      <c r="K112" s="137">
        <v>0.9</v>
      </c>
      <c r="L112" s="137">
        <v>0.89</v>
      </c>
      <c r="M112" s="137">
        <v>0.42</v>
      </c>
      <c r="N112" s="137">
        <v>0.35</v>
      </c>
      <c r="O112" s="137">
        <v>0.39</v>
      </c>
      <c r="P112" s="137">
        <v>0</v>
      </c>
      <c r="Q112" s="137" t="s">
        <v>42</v>
      </c>
      <c r="R112" s="137" t="s">
        <v>42</v>
      </c>
      <c r="S112" s="137">
        <v>0.04</v>
      </c>
      <c r="T112" s="137">
        <v>0.02</v>
      </c>
      <c r="U112" s="137">
        <v>0.03</v>
      </c>
      <c r="V112" s="137">
        <v>0.11</v>
      </c>
      <c r="W112" s="137">
        <v>0.17</v>
      </c>
      <c r="X112" s="137">
        <v>0.14000000000000001</v>
      </c>
      <c r="Y112" s="137">
        <v>0.32</v>
      </c>
      <c r="Z112" s="137">
        <v>0.35</v>
      </c>
      <c r="AA112" s="137">
        <v>0.34</v>
      </c>
      <c r="AB112" s="137">
        <v>0</v>
      </c>
      <c r="AC112" s="137">
        <v>0</v>
      </c>
      <c r="AD112" s="137">
        <v>0</v>
      </c>
      <c r="AE112" s="137">
        <v>0</v>
      </c>
      <c r="AF112" s="137">
        <v>0</v>
      </c>
      <c r="AG112" s="137">
        <v>0</v>
      </c>
      <c r="AH112" s="137" t="s">
        <v>42</v>
      </c>
      <c r="AI112" s="137" t="s">
        <v>42</v>
      </c>
      <c r="AJ112" s="137" t="s">
        <v>42</v>
      </c>
      <c r="AK112" s="137">
        <v>0.05</v>
      </c>
      <c r="AL112" s="137">
        <v>0.03</v>
      </c>
      <c r="AM112" s="137">
        <v>0.04</v>
      </c>
      <c r="AN112" s="137">
        <v>0</v>
      </c>
      <c r="AO112" s="137">
        <v>0</v>
      </c>
      <c r="AP112" s="137">
        <v>0</v>
      </c>
      <c r="AQ112" s="137" t="s">
        <v>42</v>
      </c>
      <c r="AR112" s="137" t="s">
        <v>42</v>
      </c>
      <c r="AS112" s="137" t="s">
        <v>42</v>
      </c>
      <c r="AT112" s="137">
        <v>0.01</v>
      </c>
      <c r="AU112" s="137">
        <v>0.01</v>
      </c>
      <c r="AV112" s="137">
        <v>0.01</v>
      </c>
      <c r="AW112" s="137">
        <v>0.01</v>
      </c>
      <c r="AX112" s="137" t="s">
        <v>42</v>
      </c>
      <c r="AY112" s="137" t="s">
        <v>41</v>
      </c>
      <c r="AZ112" s="137" t="s">
        <v>41</v>
      </c>
      <c r="BA112" s="137" t="s">
        <v>42</v>
      </c>
      <c r="BB112" s="137" t="s">
        <v>41</v>
      </c>
      <c r="BC112" s="137" t="s">
        <v>42</v>
      </c>
      <c r="BD112" s="137" t="s">
        <v>41</v>
      </c>
      <c r="BE112" s="137" t="s">
        <v>41</v>
      </c>
      <c r="BF112" s="137">
        <v>0.01</v>
      </c>
      <c r="BG112" s="137">
        <v>0.01</v>
      </c>
      <c r="BH112" s="137">
        <v>0.01</v>
      </c>
      <c r="BI112" s="137">
        <v>0.06</v>
      </c>
      <c r="BJ112" s="137">
        <v>0.06</v>
      </c>
      <c r="BK112" s="137">
        <v>0.06</v>
      </c>
      <c r="BL112" s="137">
        <v>0.02</v>
      </c>
      <c r="BM112" s="137">
        <v>0.02</v>
      </c>
      <c r="BN112" s="137">
        <v>0.02</v>
      </c>
      <c r="BO112" s="137">
        <v>0.01</v>
      </c>
      <c r="BP112" s="137">
        <v>0.01</v>
      </c>
      <c r="BQ112" s="137">
        <v>0.01</v>
      </c>
    </row>
    <row r="113" spans="1:69" s="129" customFormat="1" x14ac:dyDescent="0.2">
      <c r="A113" s="139">
        <v>931</v>
      </c>
      <c r="B113" s="139" t="s">
        <v>279</v>
      </c>
      <c r="C113" s="135" t="s">
        <v>182</v>
      </c>
      <c r="D113" s="136">
        <v>3140</v>
      </c>
      <c r="E113" s="136">
        <v>3040</v>
      </c>
      <c r="F113" s="136">
        <v>6180</v>
      </c>
      <c r="G113" s="137">
        <v>0.92</v>
      </c>
      <c r="H113" s="137">
        <v>0.92</v>
      </c>
      <c r="I113" s="137">
        <v>0.92</v>
      </c>
      <c r="J113" s="137">
        <v>0.89</v>
      </c>
      <c r="K113" s="137">
        <v>0.9</v>
      </c>
      <c r="L113" s="137">
        <v>0.89</v>
      </c>
      <c r="M113" s="137">
        <v>0.34</v>
      </c>
      <c r="N113" s="137">
        <v>0.28999999999999998</v>
      </c>
      <c r="O113" s="137">
        <v>0.32</v>
      </c>
      <c r="P113" s="137">
        <v>0.01</v>
      </c>
      <c r="Q113" s="137" t="s">
        <v>41</v>
      </c>
      <c r="R113" s="137">
        <v>0.01</v>
      </c>
      <c r="S113" s="137">
        <v>0.04</v>
      </c>
      <c r="T113" s="137">
        <v>0.03</v>
      </c>
      <c r="U113" s="137">
        <v>0.03</v>
      </c>
      <c r="V113" s="137">
        <v>0.46</v>
      </c>
      <c r="W113" s="137">
        <v>0.51</v>
      </c>
      <c r="X113" s="137">
        <v>0.48</v>
      </c>
      <c r="Y113" s="137">
        <v>0.05</v>
      </c>
      <c r="Z113" s="137">
        <v>0.06</v>
      </c>
      <c r="AA113" s="137">
        <v>0.05</v>
      </c>
      <c r="AB113" s="137" t="s">
        <v>42</v>
      </c>
      <c r="AC113" s="137" t="s">
        <v>42</v>
      </c>
      <c r="AD113" s="137" t="s">
        <v>42</v>
      </c>
      <c r="AE113" s="137">
        <v>0</v>
      </c>
      <c r="AF113" s="137">
        <v>0</v>
      </c>
      <c r="AG113" s="137">
        <v>0</v>
      </c>
      <c r="AH113" s="137" t="s">
        <v>42</v>
      </c>
      <c r="AI113" s="137">
        <v>0</v>
      </c>
      <c r="AJ113" s="137" t="s">
        <v>42</v>
      </c>
      <c r="AK113" s="137">
        <v>7.0000000000000007E-2</v>
      </c>
      <c r="AL113" s="137">
        <v>0.04</v>
      </c>
      <c r="AM113" s="137">
        <v>0.05</v>
      </c>
      <c r="AN113" s="137" t="s">
        <v>42</v>
      </c>
      <c r="AO113" s="137">
        <v>0</v>
      </c>
      <c r="AP113" s="137" t="s">
        <v>42</v>
      </c>
      <c r="AQ113" s="137" t="s">
        <v>41</v>
      </c>
      <c r="AR113" s="137" t="s">
        <v>41</v>
      </c>
      <c r="AS113" s="137" t="s">
        <v>41</v>
      </c>
      <c r="AT113" s="137">
        <v>0.02</v>
      </c>
      <c r="AU113" s="137">
        <v>0.01</v>
      </c>
      <c r="AV113" s="137">
        <v>0.01</v>
      </c>
      <c r="AW113" s="137">
        <v>0.01</v>
      </c>
      <c r="AX113" s="137" t="s">
        <v>41</v>
      </c>
      <c r="AY113" s="137">
        <v>0.01</v>
      </c>
      <c r="AZ113" s="137">
        <v>0.01</v>
      </c>
      <c r="BA113" s="137">
        <v>0.01</v>
      </c>
      <c r="BB113" s="137">
        <v>0.01</v>
      </c>
      <c r="BC113" s="137">
        <v>0</v>
      </c>
      <c r="BD113" s="137">
        <v>0</v>
      </c>
      <c r="BE113" s="137">
        <v>0</v>
      </c>
      <c r="BF113" s="137">
        <v>0.01</v>
      </c>
      <c r="BG113" s="137">
        <v>0.01</v>
      </c>
      <c r="BH113" s="137">
        <v>0.01</v>
      </c>
      <c r="BI113" s="137">
        <v>0.04</v>
      </c>
      <c r="BJ113" s="137">
        <v>0.05</v>
      </c>
      <c r="BK113" s="137">
        <v>0.05</v>
      </c>
      <c r="BL113" s="137">
        <v>0.01</v>
      </c>
      <c r="BM113" s="137">
        <v>0.02</v>
      </c>
      <c r="BN113" s="137">
        <v>0.02</v>
      </c>
      <c r="BO113" s="137">
        <v>0.03</v>
      </c>
      <c r="BP113" s="137">
        <v>0.02</v>
      </c>
      <c r="BQ113" s="137">
        <v>0.02</v>
      </c>
    </row>
    <row r="114" spans="1:69" s="129" customFormat="1" x14ac:dyDescent="0.2">
      <c r="A114" s="139">
        <v>874</v>
      </c>
      <c r="B114" s="139" t="s">
        <v>280</v>
      </c>
      <c r="C114" s="135" t="s">
        <v>176</v>
      </c>
      <c r="D114" s="136">
        <v>1070</v>
      </c>
      <c r="E114" s="136">
        <v>1100</v>
      </c>
      <c r="F114" s="136">
        <v>2180</v>
      </c>
      <c r="G114" s="137">
        <v>0.91</v>
      </c>
      <c r="H114" s="137">
        <v>0.93</v>
      </c>
      <c r="I114" s="137">
        <v>0.92</v>
      </c>
      <c r="J114" s="137">
        <v>0.89</v>
      </c>
      <c r="K114" s="137">
        <v>0.92</v>
      </c>
      <c r="L114" s="137">
        <v>0.91</v>
      </c>
      <c r="M114" s="137">
        <v>0.35</v>
      </c>
      <c r="N114" s="137">
        <v>0.3</v>
      </c>
      <c r="O114" s="137">
        <v>0.33</v>
      </c>
      <c r="P114" s="137">
        <v>0</v>
      </c>
      <c r="Q114" s="137" t="s">
        <v>42</v>
      </c>
      <c r="R114" s="137" t="s">
        <v>42</v>
      </c>
      <c r="S114" s="137">
        <v>0.03</v>
      </c>
      <c r="T114" s="137">
        <v>0.02</v>
      </c>
      <c r="U114" s="137">
        <v>0.03</v>
      </c>
      <c r="V114" s="137">
        <v>0.51</v>
      </c>
      <c r="W114" s="137">
        <v>0.59</v>
      </c>
      <c r="X114" s="137">
        <v>0.55000000000000004</v>
      </c>
      <c r="Y114" s="137">
        <v>0</v>
      </c>
      <c r="Z114" s="137" t="s">
        <v>42</v>
      </c>
      <c r="AA114" s="137" t="s">
        <v>42</v>
      </c>
      <c r="AB114" s="137">
        <v>0</v>
      </c>
      <c r="AC114" s="137">
        <v>0</v>
      </c>
      <c r="AD114" s="137">
        <v>0</v>
      </c>
      <c r="AE114" s="137">
        <v>0</v>
      </c>
      <c r="AF114" s="137" t="s">
        <v>42</v>
      </c>
      <c r="AG114" s="137" t="s">
        <v>42</v>
      </c>
      <c r="AH114" s="137" t="s">
        <v>42</v>
      </c>
      <c r="AI114" s="137" t="s">
        <v>42</v>
      </c>
      <c r="AJ114" s="137" t="s">
        <v>42</v>
      </c>
      <c r="AK114" s="137">
        <v>0.04</v>
      </c>
      <c r="AL114" s="137">
        <v>0.03</v>
      </c>
      <c r="AM114" s="137">
        <v>0.03</v>
      </c>
      <c r="AN114" s="137">
        <v>0</v>
      </c>
      <c r="AO114" s="137">
        <v>0</v>
      </c>
      <c r="AP114" s="137">
        <v>0</v>
      </c>
      <c r="AQ114" s="137" t="s">
        <v>42</v>
      </c>
      <c r="AR114" s="137" t="s">
        <v>42</v>
      </c>
      <c r="AS114" s="137" t="s">
        <v>42</v>
      </c>
      <c r="AT114" s="137">
        <v>0.02</v>
      </c>
      <c r="AU114" s="137">
        <v>0.01</v>
      </c>
      <c r="AV114" s="137">
        <v>0.01</v>
      </c>
      <c r="AW114" s="137">
        <v>0.01</v>
      </c>
      <c r="AX114" s="137" t="s">
        <v>42</v>
      </c>
      <c r="AY114" s="137">
        <v>0.01</v>
      </c>
      <c r="AZ114" s="137">
        <v>0.01</v>
      </c>
      <c r="BA114" s="137" t="s">
        <v>42</v>
      </c>
      <c r="BB114" s="137" t="s">
        <v>41</v>
      </c>
      <c r="BC114" s="137" t="s">
        <v>42</v>
      </c>
      <c r="BD114" s="137">
        <v>0</v>
      </c>
      <c r="BE114" s="137" t="s">
        <v>42</v>
      </c>
      <c r="BF114" s="137">
        <v>0.01</v>
      </c>
      <c r="BG114" s="137" t="s">
        <v>42</v>
      </c>
      <c r="BH114" s="137">
        <v>0.01</v>
      </c>
      <c r="BI114" s="137">
        <v>0.05</v>
      </c>
      <c r="BJ114" s="137">
        <v>0.04</v>
      </c>
      <c r="BK114" s="137">
        <v>0.04</v>
      </c>
      <c r="BL114" s="137">
        <v>0.03</v>
      </c>
      <c r="BM114" s="137">
        <v>0.02</v>
      </c>
      <c r="BN114" s="137">
        <v>0.02</v>
      </c>
      <c r="BO114" s="137">
        <v>0.01</v>
      </c>
      <c r="BP114" s="137">
        <v>0.01</v>
      </c>
      <c r="BQ114" s="137">
        <v>0.01</v>
      </c>
    </row>
    <row r="115" spans="1:69" s="129" customFormat="1" x14ac:dyDescent="0.2">
      <c r="A115" s="139">
        <v>879</v>
      </c>
      <c r="B115" s="139" t="s">
        <v>281</v>
      </c>
      <c r="C115" s="135" t="s">
        <v>184</v>
      </c>
      <c r="D115" s="136">
        <v>1340</v>
      </c>
      <c r="E115" s="136">
        <v>1430</v>
      </c>
      <c r="F115" s="136">
        <v>2770</v>
      </c>
      <c r="G115" s="137">
        <v>0.95</v>
      </c>
      <c r="H115" s="137">
        <v>0.95</v>
      </c>
      <c r="I115" s="137">
        <v>0.95</v>
      </c>
      <c r="J115" s="137">
        <v>0.93</v>
      </c>
      <c r="K115" s="137">
        <v>0.94</v>
      </c>
      <c r="L115" s="137">
        <v>0.94</v>
      </c>
      <c r="M115" s="137">
        <v>0.19</v>
      </c>
      <c r="N115" s="137">
        <v>0.17</v>
      </c>
      <c r="O115" s="137">
        <v>0.18</v>
      </c>
      <c r="P115" s="137" t="s">
        <v>41</v>
      </c>
      <c r="Q115" s="137" t="s">
        <v>42</v>
      </c>
      <c r="R115" s="137" t="s">
        <v>41</v>
      </c>
      <c r="S115" s="137">
        <v>0.05</v>
      </c>
      <c r="T115" s="137">
        <v>0.06</v>
      </c>
      <c r="U115" s="137">
        <v>0.05</v>
      </c>
      <c r="V115" s="137">
        <v>0.68</v>
      </c>
      <c r="W115" s="137">
        <v>0.7</v>
      </c>
      <c r="X115" s="137">
        <v>0.69</v>
      </c>
      <c r="Y115" s="137" t="s">
        <v>42</v>
      </c>
      <c r="Z115" s="137">
        <v>0</v>
      </c>
      <c r="AA115" s="137" t="s">
        <v>42</v>
      </c>
      <c r="AB115" s="137">
        <v>0</v>
      </c>
      <c r="AC115" s="137" t="s">
        <v>42</v>
      </c>
      <c r="AD115" s="137" t="s">
        <v>42</v>
      </c>
      <c r="AE115" s="137">
        <v>0</v>
      </c>
      <c r="AF115" s="137" t="s">
        <v>42</v>
      </c>
      <c r="AG115" s="137" t="s">
        <v>42</v>
      </c>
      <c r="AH115" s="137" t="s">
        <v>42</v>
      </c>
      <c r="AI115" s="137">
        <v>0</v>
      </c>
      <c r="AJ115" s="137" t="s">
        <v>42</v>
      </c>
      <c r="AK115" s="137">
        <v>0.09</v>
      </c>
      <c r="AL115" s="137">
        <v>7.0000000000000007E-2</v>
      </c>
      <c r="AM115" s="137">
        <v>0.08</v>
      </c>
      <c r="AN115" s="137">
        <v>0</v>
      </c>
      <c r="AO115" s="137">
        <v>0</v>
      </c>
      <c r="AP115" s="137">
        <v>0</v>
      </c>
      <c r="AQ115" s="137">
        <v>0.01</v>
      </c>
      <c r="AR115" s="137">
        <v>0.01</v>
      </c>
      <c r="AS115" s="137">
        <v>0.01</v>
      </c>
      <c r="AT115" s="137" t="s">
        <v>41</v>
      </c>
      <c r="AU115" s="137" t="s">
        <v>42</v>
      </c>
      <c r="AV115" s="137" t="s">
        <v>41</v>
      </c>
      <c r="AW115" s="137" t="s">
        <v>42</v>
      </c>
      <c r="AX115" s="137" t="s">
        <v>42</v>
      </c>
      <c r="AY115" s="137" t="s">
        <v>42</v>
      </c>
      <c r="AZ115" s="137" t="s">
        <v>42</v>
      </c>
      <c r="BA115" s="137">
        <v>0</v>
      </c>
      <c r="BB115" s="137" t="s">
        <v>42</v>
      </c>
      <c r="BC115" s="137">
        <v>0</v>
      </c>
      <c r="BD115" s="137" t="s">
        <v>42</v>
      </c>
      <c r="BE115" s="137" t="s">
        <v>42</v>
      </c>
      <c r="BF115" s="137">
        <v>0.01</v>
      </c>
      <c r="BG115" s="137">
        <v>0.01</v>
      </c>
      <c r="BH115" s="137">
        <v>0.01</v>
      </c>
      <c r="BI115" s="137">
        <v>0.04</v>
      </c>
      <c r="BJ115" s="137">
        <v>0.04</v>
      </c>
      <c r="BK115" s="137">
        <v>0.04</v>
      </c>
      <c r="BL115" s="137">
        <v>0.01</v>
      </c>
      <c r="BM115" s="137">
        <v>0.01</v>
      </c>
      <c r="BN115" s="137">
        <v>0.01</v>
      </c>
      <c r="BO115" s="137">
        <v>0.01</v>
      </c>
      <c r="BP115" s="137" t="s">
        <v>41</v>
      </c>
      <c r="BQ115" s="137">
        <v>0.01</v>
      </c>
    </row>
    <row r="116" spans="1:69" s="129" customFormat="1" x14ac:dyDescent="0.2">
      <c r="A116" s="139">
        <v>836</v>
      </c>
      <c r="B116" s="139" t="s">
        <v>282</v>
      </c>
      <c r="C116" s="135" t="s">
        <v>184</v>
      </c>
      <c r="D116" s="136">
        <v>790</v>
      </c>
      <c r="E116" s="136">
        <v>840</v>
      </c>
      <c r="F116" s="136">
        <v>1630</v>
      </c>
      <c r="G116" s="137">
        <v>0.92</v>
      </c>
      <c r="H116" s="137">
        <v>0.91</v>
      </c>
      <c r="I116" s="137">
        <v>0.92</v>
      </c>
      <c r="J116" s="137">
        <v>0.91</v>
      </c>
      <c r="K116" s="137">
        <v>0.9</v>
      </c>
      <c r="L116" s="137">
        <v>0.9</v>
      </c>
      <c r="M116" s="137">
        <v>0.33</v>
      </c>
      <c r="N116" s="137">
        <v>0.3</v>
      </c>
      <c r="O116" s="137">
        <v>0.31</v>
      </c>
      <c r="P116" s="137">
        <v>0</v>
      </c>
      <c r="Q116" s="137" t="s">
        <v>42</v>
      </c>
      <c r="R116" s="137" t="s">
        <v>42</v>
      </c>
      <c r="S116" s="137">
        <v>0.03</v>
      </c>
      <c r="T116" s="137">
        <v>0.02</v>
      </c>
      <c r="U116" s="137">
        <v>0.02</v>
      </c>
      <c r="V116" s="137">
        <v>0.54</v>
      </c>
      <c r="W116" s="137">
        <v>0.56000000000000005</v>
      </c>
      <c r="X116" s="137">
        <v>0.55000000000000004</v>
      </c>
      <c r="Y116" s="137">
        <v>0</v>
      </c>
      <c r="Z116" s="137" t="s">
        <v>42</v>
      </c>
      <c r="AA116" s="137" t="s">
        <v>42</v>
      </c>
      <c r="AB116" s="137">
        <v>0</v>
      </c>
      <c r="AC116" s="137">
        <v>0</v>
      </c>
      <c r="AD116" s="137">
        <v>0</v>
      </c>
      <c r="AE116" s="137">
        <v>0</v>
      </c>
      <c r="AF116" s="137">
        <v>0</v>
      </c>
      <c r="AG116" s="137">
        <v>0</v>
      </c>
      <c r="AH116" s="137" t="s">
        <v>42</v>
      </c>
      <c r="AI116" s="137">
        <v>0</v>
      </c>
      <c r="AJ116" s="137" t="s">
        <v>42</v>
      </c>
      <c r="AK116" s="137">
        <v>7.0000000000000007E-2</v>
      </c>
      <c r="AL116" s="137">
        <v>0.05</v>
      </c>
      <c r="AM116" s="137">
        <v>0.06</v>
      </c>
      <c r="AN116" s="137">
        <v>0</v>
      </c>
      <c r="AO116" s="137">
        <v>0</v>
      </c>
      <c r="AP116" s="137">
        <v>0</v>
      </c>
      <c r="AQ116" s="137" t="s">
        <v>42</v>
      </c>
      <c r="AR116" s="137">
        <v>0.01</v>
      </c>
      <c r="AS116" s="137">
        <v>0.01</v>
      </c>
      <c r="AT116" s="137">
        <v>0.01</v>
      </c>
      <c r="AU116" s="137">
        <v>0.01</v>
      </c>
      <c r="AV116" s="137">
        <v>0.01</v>
      </c>
      <c r="AW116" s="137" t="s">
        <v>42</v>
      </c>
      <c r="AX116" s="137" t="s">
        <v>42</v>
      </c>
      <c r="AY116" s="137">
        <v>0.01</v>
      </c>
      <c r="AZ116" s="137" t="s">
        <v>42</v>
      </c>
      <c r="BA116" s="137" t="s">
        <v>42</v>
      </c>
      <c r="BB116" s="137" t="s">
        <v>41</v>
      </c>
      <c r="BC116" s="137">
        <v>0</v>
      </c>
      <c r="BD116" s="137">
        <v>0</v>
      </c>
      <c r="BE116" s="137">
        <v>0</v>
      </c>
      <c r="BF116" s="137" t="s">
        <v>42</v>
      </c>
      <c r="BG116" s="137" t="s">
        <v>42</v>
      </c>
      <c r="BH116" s="137" t="s">
        <v>41</v>
      </c>
      <c r="BI116" s="137">
        <v>0.05</v>
      </c>
      <c r="BJ116" s="137">
        <v>0.06</v>
      </c>
      <c r="BK116" s="137">
        <v>0.05</v>
      </c>
      <c r="BL116" s="137">
        <v>0.02</v>
      </c>
      <c r="BM116" s="137">
        <v>0.02</v>
      </c>
      <c r="BN116" s="137">
        <v>0.02</v>
      </c>
      <c r="BO116" s="137">
        <v>0.01</v>
      </c>
      <c r="BP116" s="137">
        <v>0.01</v>
      </c>
      <c r="BQ116" s="137">
        <v>0.01</v>
      </c>
    </row>
    <row r="117" spans="1:69" s="129" customFormat="1" x14ac:dyDescent="0.2">
      <c r="A117" s="139">
        <v>851</v>
      </c>
      <c r="B117" s="139" t="s">
        <v>283</v>
      </c>
      <c r="C117" s="135" t="s">
        <v>182</v>
      </c>
      <c r="D117" s="136">
        <v>870</v>
      </c>
      <c r="E117" s="136">
        <v>890</v>
      </c>
      <c r="F117" s="136">
        <v>1770</v>
      </c>
      <c r="G117" s="137">
        <v>0.86</v>
      </c>
      <c r="H117" s="137">
        <v>0.89</v>
      </c>
      <c r="I117" s="137">
        <v>0.88</v>
      </c>
      <c r="J117" s="137">
        <v>0.84</v>
      </c>
      <c r="K117" s="137">
        <v>0.87</v>
      </c>
      <c r="L117" s="137">
        <v>0.86</v>
      </c>
      <c r="M117" s="137">
        <v>0.49</v>
      </c>
      <c r="N117" s="137">
        <v>0.53</v>
      </c>
      <c r="O117" s="137">
        <v>0.51</v>
      </c>
      <c r="P117" s="137" t="s">
        <v>42</v>
      </c>
      <c r="Q117" s="137">
        <v>0</v>
      </c>
      <c r="R117" s="137" t="s">
        <v>42</v>
      </c>
      <c r="S117" s="137">
        <v>0.05</v>
      </c>
      <c r="T117" s="137">
        <v>0.05</v>
      </c>
      <c r="U117" s="137">
        <v>0.05</v>
      </c>
      <c r="V117" s="137">
        <v>0.01</v>
      </c>
      <c r="W117" s="137" t="s">
        <v>42</v>
      </c>
      <c r="X117" s="137">
        <v>0.01</v>
      </c>
      <c r="Y117" s="137">
        <v>0.28000000000000003</v>
      </c>
      <c r="Z117" s="137">
        <v>0.28999999999999998</v>
      </c>
      <c r="AA117" s="137">
        <v>0.28000000000000003</v>
      </c>
      <c r="AB117" s="137">
        <v>0</v>
      </c>
      <c r="AC117" s="137">
        <v>0</v>
      </c>
      <c r="AD117" s="137">
        <v>0</v>
      </c>
      <c r="AE117" s="137">
        <v>0</v>
      </c>
      <c r="AF117" s="137">
        <v>0</v>
      </c>
      <c r="AG117" s="137">
        <v>0</v>
      </c>
      <c r="AH117" s="137">
        <v>0</v>
      </c>
      <c r="AI117" s="137">
        <v>0</v>
      </c>
      <c r="AJ117" s="137">
        <v>0</v>
      </c>
      <c r="AK117" s="137">
        <v>0.05</v>
      </c>
      <c r="AL117" s="137">
        <v>7.0000000000000007E-2</v>
      </c>
      <c r="AM117" s="137">
        <v>0.06</v>
      </c>
      <c r="AN117" s="137" t="s">
        <v>42</v>
      </c>
      <c r="AO117" s="137">
        <v>0</v>
      </c>
      <c r="AP117" s="137" t="s">
        <v>42</v>
      </c>
      <c r="AQ117" s="137">
        <v>0</v>
      </c>
      <c r="AR117" s="137">
        <v>0</v>
      </c>
      <c r="AS117" s="137">
        <v>0</v>
      </c>
      <c r="AT117" s="137">
        <v>0.02</v>
      </c>
      <c r="AU117" s="137">
        <v>0.01</v>
      </c>
      <c r="AV117" s="137">
        <v>0.02</v>
      </c>
      <c r="AW117" s="137">
        <v>0.01</v>
      </c>
      <c r="AX117" s="137" t="s">
        <v>42</v>
      </c>
      <c r="AY117" s="137">
        <v>0.01</v>
      </c>
      <c r="AZ117" s="137">
        <v>0.01</v>
      </c>
      <c r="BA117" s="137" t="s">
        <v>42</v>
      </c>
      <c r="BB117" s="137">
        <v>0.01</v>
      </c>
      <c r="BC117" s="137">
        <v>0</v>
      </c>
      <c r="BD117" s="137">
        <v>0</v>
      </c>
      <c r="BE117" s="137">
        <v>0</v>
      </c>
      <c r="BF117" s="137" t="s">
        <v>42</v>
      </c>
      <c r="BG117" s="137">
        <v>0.01</v>
      </c>
      <c r="BH117" s="137">
        <v>0.01</v>
      </c>
      <c r="BI117" s="137">
        <v>7.0000000000000007E-2</v>
      </c>
      <c r="BJ117" s="137">
        <v>0.06</v>
      </c>
      <c r="BK117" s="137">
        <v>0.06</v>
      </c>
      <c r="BL117" s="137">
        <v>0.04</v>
      </c>
      <c r="BM117" s="137">
        <v>0.02</v>
      </c>
      <c r="BN117" s="137">
        <v>0.03</v>
      </c>
      <c r="BO117" s="137">
        <v>0.03</v>
      </c>
      <c r="BP117" s="137">
        <v>0.02</v>
      </c>
      <c r="BQ117" s="137">
        <v>0.03</v>
      </c>
    </row>
    <row r="118" spans="1:69" s="129" customFormat="1" x14ac:dyDescent="0.2">
      <c r="A118" s="139">
        <v>870</v>
      </c>
      <c r="B118" s="139" t="s">
        <v>284</v>
      </c>
      <c r="C118" s="135" t="s">
        <v>182</v>
      </c>
      <c r="D118" s="136">
        <v>550</v>
      </c>
      <c r="E118" s="136">
        <v>530</v>
      </c>
      <c r="F118" s="136">
        <v>1080</v>
      </c>
      <c r="G118" s="137">
        <v>0.9</v>
      </c>
      <c r="H118" s="137">
        <v>0.95</v>
      </c>
      <c r="I118" s="137">
        <v>0.92</v>
      </c>
      <c r="J118" s="137">
        <v>0.87</v>
      </c>
      <c r="K118" s="137">
        <v>0.92</v>
      </c>
      <c r="L118" s="137">
        <v>0.9</v>
      </c>
      <c r="M118" s="137">
        <v>0.25</v>
      </c>
      <c r="N118" s="137">
        <v>0.25</v>
      </c>
      <c r="O118" s="137">
        <v>0.25</v>
      </c>
      <c r="P118" s="137" t="s">
        <v>42</v>
      </c>
      <c r="Q118" s="137" t="s">
        <v>42</v>
      </c>
      <c r="R118" s="137">
        <v>0.01</v>
      </c>
      <c r="S118" s="137">
        <v>0.02</v>
      </c>
      <c r="T118" s="137">
        <v>0.02</v>
      </c>
      <c r="U118" s="137">
        <v>0.02</v>
      </c>
      <c r="V118" s="137">
        <v>0.55000000000000004</v>
      </c>
      <c r="W118" s="137">
        <v>0.56999999999999995</v>
      </c>
      <c r="X118" s="137">
        <v>0.56000000000000005</v>
      </c>
      <c r="Y118" s="137">
        <v>0.05</v>
      </c>
      <c r="Z118" s="137">
        <v>7.0000000000000007E-2</v>
      </c>
      <c r="AA118" s="137">
        <v>0.06</v>
      </c>
      <c r="AB118" s="137">
        <v>0</v>
      </c>
      <c r="AC118" s="137">
        <v>0</v>
      </c>
      <c r="AD118" s="137">
        <v>0</v>
      </c>
      <c r="AE118" s="137">
        <v>0</v>
      </c>
      <c r="AF118" s="137">
        <v>0</v>
      </c>
      <c r="AG118" s="137">
        <v>0</v>
      </c>
      <c r="AH118" s="137">
        <v>0</v>
      </c>
      <c r="AI118" s="137">
        <v>0</v>
      </c>
      <c r="AJ118" s="137">
        <v>0</v>
      </c>
      <c r="AK118" s="137">
        <v>0.03</v>
      </c>
      <c r="AL118" s="137">
        <v>0.05</v>
      </c>
      <c r="AM118" s="137">
        <v>0.04</v>
      </c>
      <c r="AN118" s="137">
        <v>0</v>
      </c>
      <c r="AO118" s="137">
        <v>0</v>
      </c>
      <c r="AP118" s="137">
        <v>0</v>
      </c>
      <c r="AQ118" s="137" t="s">
        <v>42</v>
      </c>
      <c r="AR118" s="137" t="s">
        <v>42</v>
      </c>
      <c r="AS118" s="137" t="s">
        <v>42</v>
      </c>
      <c r="AT118" s="137">
        <v>0.02</v>
      </c>
      <c r="AU118" s="137">
        <v>0.01</v>
      </c>
      <c r="AV118" s="137">
        <v>0.02</v>
      </c>
      <c r="AW118" s="137">
        <v>0.01</v>
      </c>
      <c r="AX118" s="137">
        <v>0.01</v>
      </c>
      <c r="AY118" s="137">
        <v>0.01</v>
      </c>
      <c r="AZ118" s="137" t="s">
        <v>42</v>
      </c>
      <c r="BA118" s="137" t="s">
        <v>42</v>
      </c>
      <c r="BB118" s="137" t="s">
        <v>42</v>
      </c>
      <c r="BC118" s="137" t="s">
        <v>42</v>
      </c>
      <c r="BD118" s="137">
        <v>0</v>
      </c>
      <c r="BE118" s="137" t="s">
        <v>42</v>
      </c>
      <c r="BF118" s="137" t="s">
        <v>42</v>
      </c>
      <c r="BG118" s="137" t="s">
        <v>42</v>
      </c>
      <c r="BH118" s="137">
        <v>0.01</v>
      </c>
      <c r="BI118" s="137">
        <v>0.06</v>
      </c>
      <c r="BJ118" s="137">
        <v>0.03</v>
      </c>
      <c r="BK118" s="137">
        <v>0.05</v>
      </c>
      <c r="BL118" s="137">
        <v>0.03</v>
      </c>
      <c r="BM118" s="137">
        <v>0.01</v>
      </c>
      <c r="BN118" s="137">
        <v>0.02</v>
      </c>
      <c r="BO118" s="137">
        <v>0.02</v>
      </c>
      <c r="BP118" s="137">
        <v>0.01</v>
      </c>
      <c r="BQ118" s="137">
        <v>0.01</v>
      </c>
    </row>
    <row r="119" spans="1:69" s="129" customFormat="1" x14ac:dyDescent="0.2">
      <c r="A119" s="139">
        <v>317</v>
      </c>
      <c r="B119" s="139" t="s">
        <v>285</v>
      </c>
      <c r="C119" s="135" t="s">
        <v>180</v>
      </c>
      <c r="D119" s="136">
        <v>1780</v>
      </c>
      <c r="E119" s="136">
        <v>1590</v>
      </c>
      <c r="F119" s="136">
        <v>3370</v>
      </c>
      <c r="G119" s="137">
        <v>0.95</v>
      </c>
      <c r="H119" s="137">
        <v>0.96</v>
      </c>
      <c r="I119" s="137">
        <v>0.95</v>
      </c>
      <c r="J119" s="137">
        <v>0.94</v>
      </c>
      <c r="K119" s="137">
        <v>0.95</v>
      </c>
      <c r="L119" s="137">
        <v>0.94</v>
      </c>
      <c r="M119" s="137">
        <v>0.16</v>
      </c>
      <c r="N119" s="137">
        <v>0.12</v>
      </c>
      <c r="O119" s="137">
        <v>0.14000000000000001</v>
      </c>
      <c r="P119" s="137" t="s">
        <v>41</v>
      </c>
      <c r="Q119" s="137" t="s">
        <v>42</v>
      </c>
      <c r="R119" s="137" t="s">
        <v>41</v>
      </c>
      <c r="S119" s="137">
        <v>0.02</v>
      </c>
      <c r="T119" s="137">
        <v>0.02</v>
      </c>
      <c r="U119" s="137">
        <v>0.02</v>
      </c>
      <c r="V119" s="137">
        <v>0.73</v>
      </c>
      <c r="W119" s="137">
        <v>0.76</v>
      </c>
      <c r="X119" s="137">
        <v>0.74</v>
      </c>
      <c r="Y119" s="137">
        <v>0.03</v>
      </c>
      <c r="Z119" s="137">
        <v>0.05</v>
      </c>
      <c r="AA119" s="137">
        <v>0.04</v>
      </c>
      <c r="AB119" s="137">
        <v>0</v>
      </c>
      <c r="AC119" s="137">
        <v>0</v>
      </c>
      <c r="AD119" s="137">
        <v>0</v>
      </c>
      <c r="AE119" s="137">
        <v>0</v>
      </c>
      <c r="AF119" s="137">
        <v>0</v>
      </c>
      <c r="AG119" s="137">
        <v>0</v>
      </c>
      <c r="AH119" s="137">
        <v>0</v>
      </c>
      <c r="AI119" s="137">
        <v>0</v>
      </c>
      <c r="AJ119" s="137">
        <v>0</v>
      </c>
      <c r="AK119" s="137">
        <v>0.03</v>
      </c>
      <c r="AL119" s="137">
        <v>0.02</v>
      </c>
      <c r="AM119" s="137">
        <v>0.02</v>
      </c>
      <c r="AN119" s="137">
        <v>0</v>
      </c>
      <c r="AO119" s="137">
        <v>0</v>
      </c>
      <c r="AP119" s="137">
        <v>0</v>
      </c>
      <c r="AQ119" s="137" t="s">
        <v>42</v>
      </c>
      <c r="AR119" s="137" t="s">
        <v>41</v>
      </c>
      <c r="AS119" s="137" t="s">
        <v>41</v>
      </c>
      <c r="AT119" s="137">
        <v>0.01</v>
      </c>
      <c r="AU119" s="137" t="s">
        <v>41</v>
      </c>
      <c r="AV119" s="137">
        <v>0.01</v>
      </c>
      <c r="AW119" s="137" t="s">
        <v>42</v>
      </c>
      <c r="AX119" s="137" t="s">
        <v>42</v>
      </c>
      <c r="AY119" s="137" t="s">
        <v>41</v>
      </c>
      <c r="AZ119" s="137" t="s">
        <v>42</v>
      </c>
      <c r="BA119" s="137" t="s">
        <v>42</v>
      </c>
      <c r="BB119" s="137" t="s">
        <v>42</v>
      </c>
      <c r="BC119" s="137" t="s">
        <v>42</v>
      </c>
      <c r="BD119" s="137" t="s">
        <v>42</v>
      </c>
      <c r="BE119" s="137" t="s">
        <v>42</v>
      </c>
      <c r="BF119" s="137" t="s">
        <v>41</v>
      </c>
      <c r="BG119" s="137" t="s">
        <v>41</v>
      </c>
      <c r="BH119" s="137" t="s">
        <v>41</v>
      </c>
      <c r="BI119" s="137">
        <v>0.03</v>
      </c>
      <c r="BJ119" s="137">
        <v>0.03</v>
      </c>
      <c r="BK119" s="137">
        <v>0.03</v>
      </c>
      <c r="BL119" s="137">
        <v>0.01</v>
      </c>
      <c r="BM119" s="137">
        <v>0.01</v>
      </c>
      <c r="BN119" s="137">
        <v>0.01</v>
      </c>
      <c r="BO119" s="137">
        <v>0.02</v>
      </c>
      <c r="BP119" s="137">
        <v>0.01</v>
      </c>
      <c r="BQ119" s="137">
        <v>0.01</v>
      </c>
    </row>
    <row r="120" spans="1:69" s="129" customFormat="1" x14ac:dyDescent="0.2">
      <c r="A120" s="139">
        <v>807</v>
      </c>
      <c r="B120" s="139" t="s">
        <v>286</v>
      </c>
      <c r="C120" s="135" t="s">
        <v>166</v>
      </c>
      <c r="D120" s="136">
        <v>900</v>
      </c>
      <c r="E120" s="136">
        <v>910</v>
      </c>
      <c r="F120" s="136">
        <v>1810</v>
      </c>
      <c r="G120" s="137">
        <v>0.9</v>
      </c>
      <c r="H120" s="137">
        <v>0.91</v>
      </c>
      <c r="I120" s="137">
        <v>0.9</v>
      </c>
      <c r="J120" s="137">
        <v>0.87</v>
      </c>
      <c r="K120" s="137">
        <v>0.89</v>
      </c>
      <c r="L120" s="137">
        <v>0.88</v>
      </c>
      <c r="M120" s="137">
        <v>0.49</v>
      </c>
      <c r="N120" s="137">
        <v>0.44</v>
      </c>
      <c r="O120" s="137">
        <v>0.47</v>
      </c>
      <c r="P120" s="137" t="s">
        <v>42</v>
      </c>
      <c r="Q120" s="137">
        <v>0</v>
      </c>
      <c r="R120" s="137" t="s">
        <v>42</v>
      </c>
      <c r="S120" s="137">
        <v>7.0000000000000007E-2</v>
      </c>
      <c r="T120" s="137">
        <v>0.04</v>
      </c>
      <c r="U120" s="137">
        <v>0.05</v>
      </c>
      <c r="V120" s="137">
        <v>7.0000000000000007E-2</v>
      </c>
      <c r="W120" s="137">
        <v>0.1</v>
      </c>
      <c r="X120" s="137">
        <v>0.08</v>
      </c>
      <c r="Y120" s="137">
        <v>0.24</v>
      </c>
      <c r="Z120" s="137">
        <v>0.31</v>
      </c>
      <c r="AA120" s="137">
        <v>0.27</v>
      </c>
      <c r="AB120" s="137">
        <v>0</v>
      </c>
      <c r="AC120" s="137">
        <v>0</v>
      </c>
      <c r="AD120" s="137">
        <v>0</v>
      </c>
      <c r="AE120" s="137">
        <v>0</v>
      </c>
      <c r="AF120" s="137" t="s">
        <v>42</v>
      </c>
      <c r="AG120" s="137" t="s">
        <v>42</v>
      </c>
      <c r="AH120" s="137">
        <v>0</v>
      </c>
      <c r="AI120" s="137">
        <v>0</v>
      </c>
      <c r="AJ120" s="137">
        <v>0</v>
      </c>
      <c r="AK120" s="137">
        <v>0.1</v>
      </c>
      <c r="AL120" s="137">
        <v>0.05</v>
      </c>
      <c r="AM120" s="137">
        <v>0.08</v>
      </c>
      <c r="AN120" s="137">
        <v>0</v>
      </c>
      <c r="AO120" s="137">
        <v>0</v>
      </c>
      <c r="AP120" s="137">
        <v>0</v>
      </c>
      <c r="AQ120" s="137">
        <v>0</v>
      </c>
      <c r="AR120" s="137" t="s">
        <v>42</v>
      </c>
      <c r="AS120" s="137" t="s">
        <v>42</v>
      </c>
      <c r="AT120" s="137">
        <v>0.01</v>
      </c>
      <c r="AU120" s="137">
        <v>0.01</v>
      </c>
      <c r="AV120" s="137">
        <v>0.01</v>
      </c>
      <c r="AW120" s="137" t="s">
        <v>42</v>
      </c>
      <c r="AX120" s="137" t="s">
        <v>42</v>
      </c>
      <c r="AY120" s="137" t="s">
        <v>41</v>
      </c>
      <c r="AZ120" s="137" t="s">
        <v>42</v>
      </c>
      <c r="BA120" s="137" t="s">
        <v>42</v>
      </c>
      <c r="BB120" s="137" t="s">
        <v>41</v>
      </c>
      <c r="BC120" s="137" t="s">
        <v>42</v>
      </c>
      <c r="BD120" s="137" t="s">
        <v>42</v>
      </c>
      <c r="BE120" s="137" t="s">
        <v>42</v>
      </c>
      <c r="BF120" s="137">
        <v>0.02</v>
      </c>
      <c r="BG120" s="137">
        <v>0.01</v>
      </c>
      <c r="BH120" s="137">
        <v>0.02</v>
      </c>
      <c r="BI120" s="137">
        <v>0.06</v>
      </c>
      <c r="BJ120" s="137">
        <v>7.0000000000000007E-2</v>
      </c>
      <c r="BK120" s="137">
        <v>0.06</v>
      </c>
      <c r="BL120" s="137">
        <v>0.02</v>
      </c>
      <c r="BM120" s="137">
        <v>0.02</v>
      </c>
      <c r="BN120" s="137">
        <v>0.02</v>
      </c>
      <c r="BO120" s="137">
        <v>0.02</v>
      </c>
      <c r="BP120" s="137">
        <v>0.01</v>
      </c>
      <c r="BQ120" s="137">
        <v>0.01</v>
      </c>
    </row>
    <row r="121" spans="1:69" s="129" customFormat="1" x14ac:dyDescent="0.2">
      <c r="A121" s="139">
        <v>318</v>
      </c>
      <c r="B121" s="139" t="s">
        <v>287</v>
      </c>
      <c r="C121" s="135" t="s">
        <v>180</v>
      </c>
      <c r="D121" s="136">
        <v>650</v>
      </c>
      <c r="E121" s="136">
        <v>650</v>
      </c>
      <c r="F121" s="136">
        <v>1300</v>
      </c>
      <c r="G121" s="137">
        <v>0.91</v>
      </c>
      <c r="H121" s="137">
        <v>0.9</v>
      </c>
      <c r="I121" s="137">
        <v>0.9</v>
      </c>
      <c r="J121" s="137">
        <v>0.91</v>
      </c>
      <c r="K121" s="137">
        <v>0.9</v>
      </c>
      <c r="L121" s="137">
        <v>0.9</v>
      </c>
      <c r="M121" s="137">
        <v>0.43</v>
      </c>
      <c r="N121" s="137">
        <v>0.37</v>
      </c>
      <c r="O121" s="137">
        <v>0.4</v>
      </c>
      <c r="P121" s="137" t="s">
        <v>42</v>
      </c>
      <c r="Q121" s="137" t="s">
        <v>42</v>
      </c>
      <c r="R121" s="137">
        <v>0.01</v>
      </c>
      <c r="S121" s="137">
        <v>0.02</v>
      </c>
      <c r="T121" s="137">
        <v>0.03</v>
      </c>
      <c r="U121" s="137">
        <v>0.02</v>
      </c>
      <c r="V121" s="137">
        <v>0.15</v>
      </c>
      <c r="W121" s="137">
        <v>0.1</v>
      </c>
      <c r="X121" s="137">
        <v>0.13</v>
      </c>
      <c r="Y121" s="137">
        <v>0.31</v>
      </c>
      <c r="Z121" s="137">
        <v>0.39</v>
      </c>
      <c r="AA121" s="137">
        <v>0.35</v>
      </c>
      <c r="AB121" s="137">
        <v>0</v>
      </c>
      <c r="AC121" s="137">
        <v>0</v>
      </c>
      <c r="AD121" s="137">
        <v>0</v>
      </c>
      <c r="AE121" s="137">
        <v>0</v>
      </c>
      <c r="AF121" s="137">
        <v>0</v>
      </c>
      <c r="AG121" s="137">
        <v>0</v>
      </c>
      <c r="AH121" s="137">
        <v>0</v>
      </c>
      <c r="AI121" s="137">
        <v>0</v>
      </c>
      <c r="AJ121" s="137">
        <v>0</v>
      </c>
      <c r="AK121" s="137">
        <v>0.02</v>
      </c>
      <c r="AL121" s="137">
        <v>0.03</v>
      </c>
      <c r="AM121" s="137">
        <v>0.03</v>
      </c>
      <c r="AN121" s="137">
        <v>0</v>
      </c>
      <c r="AO121" s="137">
        <v>0</v>
      </c>
      <c r="AP121" s="137">
        <v>0</v>
      </c>
      <c r="AQ121" s="137" t="s">
        <v>42</v>
      </c>
      <c r="AR121" s="137" t="s">
        <v>42</v>
      </c>
      <c r="AS121" s="137" t="s">
        <v>42</v>
      </c>
      <c r="AT121" s="137">
        <v>0</v>
      </c>
      <c r="AU121" s="137" t="s">
        <v>42</v>
      </c>
      <c r="AV121" s="137" t="s">
        <v>42</v>
      </c>
      <c r="AW121" s="137">
        <v>0</v>
      </c>
      <c r="AX121" s="137" t="s">
        <v>42</v>
      </c>
      <c r="AY121" s="137" t="s">
        <v>42</v>
      </c>
      <c r="AZ121" s="137">
        <v>0</v>
      </c>
      <c r="BA121" s="137">
        <v>0</v>
      </c>
      <c r="BB121" s="137">
        <v>0</v>
      </c>
      <c r="BC121" s="137">
        <v>0</v>
      </c>
      <c r="BD121" s="137">
        <v>0</v>
      </c>
      <c r="BE121" s="137">
        <v>0</v>
      </c>
      <c r="BF121" s="137" t="s">
        <v>42</v>
      </c>
      <c r="BG121" s="137" t="s">
        <v>42</v>
      </c>
      <c r="BH121" s="137" t="s">
        <v>42</v>
      </c>
      <c r="BI121" s="137">
        <v>0.06</v>
      </c>
      <c r="BJ121" s="137">
        <v>0.06</v>
      </c>
      <c r="BK121" s="137">
        <v>0.06</v>
      </c>
      <c r="BL121" s="137">
        <v>0.01</v>
      </c>
      <c r="BM121" s="137">
        <v>0.02</v>
      </c>
      <c r="BN121" s="137">
        <v>0.02</v>
      </c>
      <c r="BO121" s="137">
        <v>0.02</v>
      </c>
      <c r="BP121" s="137">
        <v>0.02</v>
      </c>
      <c r="BQ121" s="137">
        <v>0.02</v>
      </c>
    </row>
    <row r="122" spans="1:69" s="129" customFormat="1" x14ac:dyDescent="0.2">
      <c r="A122" s="139">
        <v>354</v>
      </c>
      <c r="B122" s="139" t="s">
        <v>288</v>
      </c>
      <c r="C122" s="135" t="s">
        <v>168</v>
      </c>
      <c r="D122" s="136">
        <v>1150</v>
      </c>
      <c r="E122" s="136">
        <v>1240</v>
      </c>
      <c r="F122" s="136">
        <v>2390</v>
      </c>
      <c r="G122" s="137">
        <v>0.89</v>
      </c>
      <c r="H122" s="137">
        <v>0.91</v>
      </c>
      <c r="I122" s="137">
        <v>0.9</v>
      </c>
      <c r="J122" s="137">
        <v>0.86</v>
      </c>
      <c r="K122" s="137">
        <v>0.89</v>
      </c>
      <c r="L122" s="137">
        <v>0.88</v>
      </c>
      <c r="M122" s="137">
        <v>0.45</v>
      </c>
      <c r="N122" s="137">
        <v>0.44</v>
      </c>
      <c r="O122" s="137">
        <v>0.44</v>
      </c>
      <c r="P122" s="137" t="s">
        <v>42</v>
      </c>
      <c r="Q122" s="137" t="s">
        <v>42</v>
      </c>
      <c r="R122" s="137" t="s">
        <v>42</v>
      </c>
      <c r="S122" s="137">
        <v>0.04</v>
      </c>
      <c r="T122" s="137">
        <v>0.02</v>
      </c>
      <c r="U122" s="137">
        <v>0.03</v>
      </c>
      <c r="V122" s="137">
        <v>7.0000000000000007E-2</v>
      </c>
      <c r="W122" s="137">
        <v>7.0000000000000007E-2</v>
      </c>
      <c r="X122" s="137">
        <v>7.0000000000000007E-2</v>
      </c>
      <c r="Y122" s="137">
        <v>0.3</v>
      </c>
      <c r="Z122" s="137">
        <v>0.35</v>
      </c>
      <c r="AA122" s="137">
        <v>0.33</v>
      </c>
      <c r="AB122" s="137">
        <v>0</v>
      </c>
      <c r="AC122" s="137">
        <v>0</v>
      </c>
      <c r="AD122" s="137">
        <v>0</v>
      </c>
      <c r="AE122" s="137">
        <v>0</v>
      </c>
      <c r="AF122" s="137">
        <v>0</v>
      </c>
      <c r="AG122" s="137">
        <v>0</v>
      </c>
      <c r="AH122" s="137" t="s">
        <v>42</v>
      </c>
      <c r="AI122" s="137" t="s">
        <v>42</v>
      </c>
      <c r="AJ122" s="137" t="s">
        <v>42</v>
      </c>
      <c r="AK122" s="137">
        <v>0.06</v>
      </c>
      <c r="AL122" s="137">
        <v>0.04</v>
      </c>
      <c r="AM122" s="137">
        <v>0.05</v>
      </c>
      <c r="AN122" s="137">
        <v>0</v>
      </c>
      <c r="AO122" s="137">
        <v>0</v>
      </c>
      <c r="AP122" s="137">
        <v>0</v>
      </c>
      <c r="AQ122" s="137" t="s">
        <v>42</v>
      </c>
      <c r="AR122" s="137" t="s">
        <v>42</v>
      </c>
      <c r="AS122" s="137" t="s">
        <v>42</v>
      </c>
      <c r="AT122" s="137">
        <v>0.01</v>
      </c>
      <c r="AU122" s="137">
        <v>0.01</v>
      </c>
      <c r="AV122" s="137">
        <v>0.01</v>
      </c>
      <c r="AW122" s="137">
        <v>0.01</v>
      </c>
      <c r="AX122" s="137">
        <v>0.01</v>
      </c>
      <c r="AY122" s="137">
        <v>0.01</v>
      </c>
      <c r="AZ122" s="137" t="s">
        <v>42</v>
      </c>
      <c r="BA122" s="137">
        <v>0</v>
      </c>
      <c r="BB122" s="137" t="s">
        <v>42</v>
      </c>
      <c r="BC122" s="137" t="s">
        <v>42</v>
      </c>
      <c r="BD122" s="137" t="s">
        <v>42</v>
      </c>
      <c r="BE122" s="137" t="s">
        <v>42</v>
      </c>
      <c r="BF122" s="137">
        <v>0.02</v>
      </c>
      <c r="BG122" s="137">
        <v>0.01</v>
      </c>
      <c r="BH122" s="137">
        <v>0.02</v>
      </c>
      <c r="BI122" s="137">
        <v>0.08</v>
      </c>
      <c r="BJ122" s="137">
        <v>0.06</v>
      </c>
      <c r="BK122" s="137">
        <v>7.0000000000000007E-2</v>
      </c>
      <c r="BL122" s="137">
        <v>0.02</v>
      </c>
      <c r="BM122" s="137">
        <v>0.03</v>
      </c>
      <c r="BN122" s="137">
        <v>0.02</v>
      </c>
      <c r="BO122" s="137">
        <v>0.01</v>
      </c>
      <c r="BP122" s="137">
        <v>0.01</v>
      </c>
      <c r="BQ122" s="137">
        <v>0.01</v>
      </c>
    </row>
    <row r="123" spans="1:69" s="129" customFormat="1" x14ac:dyDescent="0.2">
      <c r="A123" s="139">
        <v>372</v>
      </c>
      <c r="B123" s="139" t="s">
        <v>289</v>
      </c>
      <c r="C123" s="135" t="s">
        <v>170</v>
      </c>
      <c r="D123" s="136">
        <v>1770</v>
      </c>
      <c r="E123" s="136">
        <v>1650</v>
      </c>
      <c r="F123" s="136">
        <v>3420</v>
      </c>
      <c r="G123" s="137">
        <v>0.91</v>
      </c>
      <c r="H123" s="137">
        <v>0.92</v>
      </c>
      <c r="I123" s="137">
        <v>0.91</v>
      </c>
      <c r="J123" s="137">
        <v>0.88</v>
      </c>
      <c r="K123" s="137">
        <v>0.91</v>
      </c>
      <c r="L123" s="137">
        <v>0.89</v>
      </c>
      <c r="M123" s="137">
        <v>0.36</v>
      </c>
      <c r="N123" s="137">
        <v>0.33</v>
      </c>
      <c r="O123" s="137">
        <v>0.34</v>
      </c>
      <c r="P123" s="137" t="s">
        <v>42</v>
      </c>
      <c r="Q123" s="137" t="s">
        <v>42</v>
      </c>
      <c r="R123" s="137" t="s">
        <v>42</v>
      </c>
      <c r="S123" s="137">
        <v>7.0000000000000007E-2</v>
      </c>
      <c r="T123" s="137">
        <v>0.04</v>
      </c>
      <c r="U123" s="137">
        <v>0.05</v>
      </c>
      <c r="V123" s="137">
        <v>0.32</v>
      </c>
      <c r="W123" s="137">
        <v>0.38</v>
      </c>
      <c r="X123" s="137">
        <v>0.35</v>
      </c>
      <c r="Y123" s="137">
        <v>0.14000000000000001</v>
      </c>
      <c r="Z123" s="137">
        <v>0.15</v>
      </c>
      <c r="AA123" s="137">
        <v>0.14000000000000001</v>
      </c>
      <c r="AB123" s="137" t="s">
        <v>42</v>
      </c>
      <c r="AC123" s="137">
        <v>0</v>
      </c>
      <c r="AD123" s="137" t="s">
        <v>42</v>
      </c>
      <c r="AE123" s="137">
        <v>0</v>
      </c>
      <c r="AF123" s="137">
        <v>0</v>
      </c>
      <c r="AG123" s="137">
        <v>0</v>
      </c>
      <c r="AH123" s="137">
        <v>0</v>
      </c>
      <c r="AI123" s="137" t="s">
        <v>42</v>
      </c>
      <c r="AJ123" s="137" t="s">
        <v>42</v>
      </c>
      <c r="AK123" s="137">
        <v>0.09</v>
      </c>
      <c r="AL123" s="137">
        <v>0.06</v>
      </c>
      <c r="AM123" s="137">
        <v>0.08</v>
      </c>
      <c r="AN123" s="137">
        <v>0</v>
      </c>
      <c r="AO123" s="137">
        <v>0</v>
      </c>
      <c r="AP123" s="137">
        <v>0</v>
      </c>
      <c r="AQ123" s="137" t="s">
        <v>42</v>
      </c>
      <c r="AR123" s="137" t="s">
        <v>42</v>
      </c>
      <c r="AS123" s="137" t="s">
        <v>41</v>
      </c>
      <c r="AT123" s="137">
        <v>0.01</v>
      </c>
      <c r="AU123" s="137">
        <v>0.01</v>
      </c>
      <c r="AV123" s="137">
        <v>0.01</v>
      </c>
      <c r="AW123" s="137">
        <v>0.01</v>
      </c>
      <c r="AX123" s="137" t="s">
        <v>41</v>
      </c>
      <c r="AY123" s="137">
        <v>0.01</v>
      </c>
      <c r="AZ123" s="137" t="s">
        <v>42</v>
      </c>
      <c r="BA123" s="137" t="s">
        <v>42</v>
      </c>
      <c r="BB123" s="137" t="s">
        <v>41</v>
      </c>
      <c r="BC123" s="137" t="s">
        <v>42</v>
      </c>
      <c r="BD123" s="137" t="s">
        <v>42</v>
      </c>
      <c r="BE123" s="137" t="s">
        <v>41</v>
      </c>
      <c r="BF123" s="137">
        <v>0.01</v>
      </c>
      <c r="BG123" s="137">
        <v>0.01</v>
      </c>
      <c r="BH123" s="137">
        <v>0.01</v>
      </c>
      <c r="BI123" s="137">
        <v>0.06</v>
      </c>
      <c r="BJ123" s="137">
        <v>0.05</v>
      </c>
      <c r="BK123" s="137">
        <v>0.06</v>
      </c>
      <c r="BL123" s="137">
        <v>0.03</v>
      </c>
      <c r="BM123" s="137">
        <v>0.01</v>
      </c>
      <c r="BN123" s="137">
        <v>0.02</v>
      </c>
      <c r="BO123" s="137" t="s">
        <v>41</v>
      </c>
      <c r="BP123" s="137">
        <v>0.01</v>
      </c>
      <c r="BQ123" s="137">
        <v>0.01</v>
      </c>
    </row>
    <row r="124" spans="1:69" s="129" customFormat="1" x14ac:dyDescent="0.2">
      <c r="A124" s="139">
        <v>857</v>
      </c>
      <c r="B124" s="139" t="s">
        <v>290</v>
      </c>
      <c r="C124" s="135" t="s">
        <v>172</v>
      </c>
      <c r="D124" s="136">
        <v>250</v>
      </c>
      <c r="E124" s="136">
        <v>220</v>
      </c>
      <c r="F124" s="136">
        <v>470</v>
      </c>
      <c r="G124" s="137">
        <v>0.91</v>
      </c>
      <c r="H124" s="137">
        <v>0.9</v>
      </c>
      <c r="I124" s="137">
        <v>0.9</v>
      </c>
      <c r="J124" s="137">
        <v>0.89</v>
      </c>
      <c r="K124" s="137">
        <v>0.88</v>
      </c>
      <c r="L124" s="137">
        <v>0.89</v>
      </c>
      <c r="M124" s="137">
        <v>0.44</v>
      </c>
      <c r="N124" s="137">
        <v>0.34</v>
      </c>
      <c r="O124" s="137">
        <v>0.39</v>
      </c>
      <c r="P124" s="137" t="s">
        <v>42</v>
      </c>
      <c r="Q124" s="137" t="s">
        <v>42</v>
      </c>
      <c r="R124" s="137" t="s">
        <v>42</v>
      </c>
      <c r="S124" s="137">
        <v>0.02</v>
      </c>
      <c r="T124" s="137" t="s">
        <v>42</v>
      </c>
      <c r="U124" s="137">
        <v>0.02</v>
      </c>
      <c r="V124" s="137">
        <v>0.34</v>
      </c>
      <c r="W124" s="137">
        <v>0.4</v>
      </c>
      <c r="X124" s="137">
        <v>0.37</v>
      </c>
      <c r="Y124" s="137">
        <v>7.0000000000000007E-2</v>
      </c>
      <c r="Z124" s="137">
        <v>0.12</v>
      </c>
      <c r="AA124" s="137">
        <v>0.09</v>
      </c>
      <c r="AB124" s="137">
        <v>0</v>
      </c>
      <c r="AC124" s="137">
        <v>0</v>
      </c>
      <c r="AD124" s="137">
        <v>0</v>
      </c>
      <c r="AE124" s="137">
        <v>0</v>
      </c>
      <c r="AF124" s="137">
        <v>0</v>
      </c>
      <c r="AG124" s="137">
        <v>0</v>
      </c>
      <c r="AH124" s="137">
        <v>0</v>
      </c>
      <c r="AI124" s="137">
        <v>0</v>
      </c>
      <c r="AJ124" s="137">
        <v>0</v>
      </c>
      <c r="AK124" s="137">
        <v>0.05</v>
      </c>
      <c r="AL124" s="137">
        <v>0.06</v>
      </c>
      <c r="AM124" s="137">
        <v>0.06</v>
      </c>
      <c r="AN124" s="137">
        <v>0</v>
      </c>
      <c r="AO124" s="137">
        <v>0</v>
      </c>
      <c r="AP124" s="137">
        <v>0</v>
      </c>
      <c r="AQ124" s="137">
        <v>0</v>
      </c>
      <c r="AR124" s="137">
        <v>0</v>
      </c>
      <c r="AS124" s="137">
        <v>0</v>
      </c>
      <c r="AT124" s="137" t="s">
        <v>42</v>
      </c>
      <c r="AU124" s="137" t="s">
        <v>42</v>
      </c>
      <c r="AV124" s="137" t="s">
        <v>42</v>
      </c>
      <c r="AW124" s="137" t="s">
        <v>42</v>
      </c>
      <c r="AX124" s="137" t="s">
        <v>42</v>
      </c>
      <c r="AY124" s="137" t="s">
        <v>42</v>
      </c>
      <c r="AZ124" s="137">
        <v>0</v>
      </c>
      <c r="BA124" s="137">
        <v>0</v>
      </c>
      <c r="BB124" s="137">
        <v>0</v>
      </c>
      <c r="BC124" s="137">
        <v>0</v>
      </c>
      <c r="BD124" s="137">
        <v>0</v>
      </c>
      <c r="BE124" s="137">
        <v>0</v>
      </c>
      <c r="BF124" s="137" t="s">
        <v>42</v>
      </c>
      <c r="BG124" s="137" t="s">
        <v>42</v>
      </c>
      <c r="BH124" s="137" t="s">
        <v>42</v>
      </c>
      <c r="BI124" s="137">
        <v>0.04</v>
      </c>
      <c r="BJ124" s="137">
        <v>0.03</v>
      </c>
      <c r="BK124" s="137">
        <v>0.03</v>
      </c>
      <c r="BL124" s="137">
        <v>0</v>
      </c>
      <c r="BM124" s="137">
        <v>0</v>
      </c>
      <c r="BN124" s="137">
        <v>0</v>
      </c>
      <c r="BO124" s="137">
        <v>0.05</v>
      </c>
      <c r="BP124" s="137">
        <v>0.08</v>
      </c>
      <c r="BQ124" s="137">
        <v>0.06</v>
      </c>
    </row>
    <row r="125" spans="1:69" s="129" customFormat="1" x14ac:dyDescent="0.2">
      <c r="A125" s="139">
        <v>355</v>
      </c>
      <c r="B125" s="139" t="s">
        <v>291</v>
      </c>
      <c r="C125" s="135" t="s">
        <v>168</v>
      </c>
      <c r="D125" s="136">
        <v>1100</v>
      </c>
      <c r="E125" s="136">
        <v>1070</v>
      </c>
      <c r="F125" s="136">
        <v>2170</v>
      </c>
      <c r="G125" s="137">
        <v>0.9</v>
      </c>
      <c r="H125" s="137">
        <v>0.9</v>
      </c>
      <c r="I125" s="137">
        <v>0.9</v>
      </c>
      <c r="J125" s="137">
        <v>0.86</v>
      </c>
      <c r="K125" s="137">
        <v>0.88</v>
      </c>
      <c r="L125" s="137">
        <v>0.87</v>
      </c>
      <c r="M125" s="137">
        <v>0.62</v>
      </c>
      <c r="N125" s="137">
        <v>0.67</v>
      </c>
      <c r="O125" s="137">
        <v>0.65</v>
      </c>
      <c r="P125" s="137">
        <v>0</v>
      </c>
      <c r="Q125" s="137">
        <v>0.01</v>
      </c>
      <c r="R125" s="137" t="s">
        <v>41</v>
      </c>
      <c r="S125" s="137">
        <v>0.08</v>
      </c>
      <c r="T125" s="137">
        <v>0.04</v>
      </c>
      <c r="U125" s="137">
        <v>0.06</v>
      </c>
      <c r="V125" s="137">
        <v>7.0000000000000007E-2</v>
      </c>
      <c r="W125" s="137">
        <v>0.05</v>
      </c>
      <c r="X125" s="137">
        <v>0.06</v>
      </c>
      <c r="Y125" s="137">
        <v>0.09</v>
      </c>
      <c r="Z125" s="137">
        <v>0.11</v>
      </c>
      <c r="AA125" s="137">
        <v>0.1</v>
      </c>
      <c r="AB125" s="137">
        <v>0</v>
      </c>
      <c r="AC125" s="137">
        <v>0</v>
      </c>
      <c r="AD125" s="137">
        <v>0</v>
      </c>
      <c r="AE125" s="137">
        <v>0</v>
      </c>
      <c r="AF125" s="137">
        <v>0</v>
      </c>
      <c r="AG125" s="137">
        <v>0</v>
      </c>
      <c r="AH125" s="137" t="s">
        <v>42</v>
      </c>
      <c r="AI125" s="137">
        <v>0</v>
      </c>
      <c r="AJ125" s="137" t="s">
        <v>42</v>
      </c>
      <c r="AK125" s="137">
        <v>0.08</v>
      </c>
      <c r="AL125" s="137">
        <v>0.05</v>
      </c>
      <c r="AM125" s="137">
        <v>0.06</v>
      </c>
      <c r="AN125" s="137">
        <v>0</v>
      </c>
      <c r="AO125" s="137">
        <v>0</v>
      </c>
      <c r="AP125" s="137">
        <v>0</v>
      </c>
      <c r="AQ125" s="137" t="s">
        <v>42</v>
      </c>
      <c r="AR125" s="137" t="s">
        <v>42</v>
      </c>
      <c r="AS125" s="137" t="s">
        <v>42</v>
      </c>
      <c r="AT125" s="137">
        <v>0.02</v>
      </c>
      <c r="AU125" s="137">
        <v>0.01</v>
      </c>
      <c r="AV125" s="137">
        <v>0.01</v>
      </c>
      <c r="AW125" s="137">
        <v>0.02</v>
      </c>
      <c r="AX125" s="137">
        <v>0.01</v>
      </c>
      <c r="AY125" s="137">
        <v>0.01</v>
      </c>
      <c r="AZ125" s="137" t="s">
        <v>42</v>
      </c>
      <c r="BA125" s="137" t="s">
        <v>42</v>
      </c>
      <c r="BB125" s="137" t="s">
        <v>42</v>
      </c>
      <c r="BC125" s="137" t="s">
        <v>42</v>
      </c>
      <c r="BD125" s="137" t="s">
        <v>42</v>
      </c>
      <c r="BE125" s="137" t="s">
        <v>42</v>
      </c>
      <c r="BF125" s="137">
        <v>0.02</v>
      </c>
      <c r="BG125" s="137">
        <v>0.01</v>
      </c>
      <c r="BH125" s="137">
        <v>0.02</v>
      </c>
      <c r="BI125" s="137">
        <v>7.0000000000000007E-2</v>
      </c>
      <c r="BJ125" s="137">
        <v>0.06</v>
      </c>
      <c r="BK125" s="137">
        <v>7.0000000000000007E-2</v>
      </c>
      <c r="BL125" s="137">
        <v>0.02</v>
      </c>
      <c r="BM125" s="137">
        <v>0.02</v>
      </c>
      <c r="BN125" s="137">
        <v>0.02</v>
      </c>
      <c r="BO125" s="137">
        <v>0.01</v>
      </c>
      <c r="BP125" s="137">
        <v>0.02</v>
      </c>
      <c r="BQ125" s="137">
        <v>0.02</v>
      </c>
    </row>
    <row r="126" spans="1:69" s="129" customFormat="1" x14ac:dyDescent="0.2">
      <c r="A126" s="139">
        <v>333</v>
      </c>
      <c r="B126" s="139" t="s">
        <v>292</v>
      </c>
      <c r="C126" s="135" t="s">
        <v>174</v>
      </c>
      <c r="D126" s="136">
        <v>1950</v>
      </c>
      <c r="E126" s="136">
        <v>1680</v>
      </c>
      <c r="F126" s="136">
        <v>3640</v>
      </c>
      <c r="G126" s="137">
        <v>0.89</v>
      </c>
      <c r="H126" s="137">
        <v>0.9</v>
      </c>
      <c r="I126" s="137">
        <v>0.9</v>
      </c>
      <c r="J126" s="137">
        <v>0.85</v>
      </c>
      <c r="K126" s="137">
        <v>0.87</v>
      </c>
      <c r="L126" s="137">
        <v>0.86</v>
      </c>
      <c r="M126" s="137">
        <v>0.42</v>
      </c>
      <c r="N126" s="137">
        <v>0.41</v>
      </c>
      <c r="O126" s="137">
        <v>0.42</v>
      </c>
      <c r="P126" s="137">
        <v>0</v>
      </c>
      <c r="Q126" s="137">
        <v>0</v>
      </c>
      <c r="R126" s="137">
        <v>0</v>
      </c>
      <c r="S126" s="137">
        <v>0.06</v>
      </c>
      <c r="T126" s="137">
        <v>0.05</v>
      </c>
      <c r="U126" s="137">
        <v>0.06</v>
      </c>
      <c r="V126" s="137">
        <v>0.34</v>
      </c>
      <c r="W126" s="137">
        <v>0.37</v>
      </c>
      <c r="X126" s="137">
        <v>0.35</v>
      </c>
      <c r="Y126" s="137">
        <v>0.02</v>
      </c>
      <c r="Z126" s="137">
        <v>0.04</v>
      </c>
      <c r="AA126" s="137">
        <v>0.03</v>
      </c>
      <c r="AB126" s="137" t="s">
        <v>42</v>
      </c>
      <c r="AC126" s="137" t="s">
        <v>42</v>
      </c>
      <c r="AD126" s="137" t="s">
        <v>42</v>
      </c>
      <c r="AE126" s="137">
        <v>0</v>
      </c>
      <c r="AF126" s="137">
        <v>0</v>
      </c>
      <c r="AG126" s="137">
        <v>0</v>
      </c>
      <c r="AH126" s="137">
        <v>0</v>
      </c>
      <c r="AI126" s="137" t="s">
        <v>42</v>
      </c>
      <c r="AJ126" s="137" t="s">
        <v>42</v>
      </c>
      <c r="AK126" s="137">
        <v>7.0000000000000007E-2</v>
      </c>
      <c r="AL126" s="137">
        <v>0.05</v>
      </c>
      <c r="AM126" s="137">
        <v>0.06</v>
      </c>
      <c r="AN126" s="137">
        <v>0</v>
      </c>
      <c r="AO126" s="137">
        <v>0</v>
      </c>
      <c r="AP126" s="137">
        <v>0</v>
      </c>
      <c r="AQ126" s="137">
        <v>0.01</v>
      </c>
      <c r="AR126" s="137" t="s">
        <v>42</v>
      </c>
      <c r="AS126" s="137" t="s">
        <v>41</v>
      </c>
      <c r="AT126" s="137">
        <v>0.02</v>
      </c>
      <c r="AU126" s="137">
        <v>0.01</v>
      </c>
      <c r="AV126" s="137">
        <v>0.01</v>
      </c>
      <c r="AW126" s="137">
        <v>0.01</v>
      </c>
      <c r="AX126" s="137" t="s">
        <v>41</v>
      </c>
      <c r="AY126" s="137">
        <v>0.01</v>
      </c>
      <c r="AZ126" s="137">
        <v>0.01</v>
      </c>
      <c r="BA126" s="137" t="s">
        <v>42</v>
      </c>
      <c r="BB126" s="137" t="s">
        <v>41</v>
      </c>
      <c r="BC126" s="137" t="s">
        <v>41</v>
      </c>
      <c r="BD126" s="137" t="s">
        <v>42</v>
      </c>
      <c r="BE126" s="137" t="s">
        <v>41</v>
      </c>
      <c r="BF126" s="137">
        <v>0.02</v>
      </c>
      <c r="BG126" s="137">
        <v>0.02</v>
      </c>
      <c r="BH126" s="137">
        <v>0.02</v>
      </c>
      <c r="BI126" s="137">
        <v>7.0000000000000007E-2</v>
      </c>
      <c r="BJ126" s="137">
        <v>7.0000000000000007E-2</v>
      </c>
      <c r="BK126" s="137">
        <v>7.0000000000000007E-2</v>
      </c>
      <c r="BL126" s="137">
        <v>0.02</v>
      </c>
      <c r="BM126" s="137">
        <v>0.02</v>
      </c>
      <c r="BN126" s="137">
        <v>0.02</v>
      </c>
      <c r="BO126" s="137">
        <v>0.02</v>
      </c>
      <c r="BP126" s="137">
        <v>0.01</v>
      </c>
      <c r="BQ126" s="137">
        <v>0.01</v>
      </c>
    </row>
    <row r="127" spans="1:69" s="129" customFormat="1" x14ac:dyDescent="0.2">
      <c r="A127" s="139">
        <v>343</v>
      </c>
      <c r="B127" s="139" t="s">
        <v>293</v>
      </c>
      <c r="C127" s="135" t="s">
        <v>168</v>
      </c>
      <c r="D127" s="136">
        <v>1730</v>
      </c>
      <c r="E127" s="136">
        <v>1690</v>
      </c>
      <c r="F127" s="136">
        <v>3410</v>
      </c>
      <c r="G127" s="137">
        <v>0.94</v>
      </c>
      <c r="H127" s="137">
        <v>0.91</v>
      </c>
      <c r="I127" s="137">
        <v>0.92</v>
      </c>
      <c r="J127" s="137">
        <v>0.91</v>
      </c>
      <c r="K127" s="137">
        <v>0.89</v>
      </c>
      <c r="L127" s="137">
        <v>0.9</v>
      </c>
      <c r="M127" s="137">
        <v>0.34</v>
      </c>
      <c r="N127" s="137">
        <v>0.28000000000000003</v>
      </c>
      <c r="O127" s="137">
        <v>0.31</v>
      </c>
      <c r="P127" s="137" t="s">
        <v>42</v>
      </c>
      <c r="Q127" s="137">
        <v>0</v>
      </c>
      <c r="R127" s="137" t="s">
        <v>42</v>
      </c>
      <c r="S127" s="137">
        <v>0.04</v>
      </c>
      <c r="T127" s="137">
        <v>0.03</v>
      </c>
      <c r="U127" s="137">
        <v>0.04</v>
      </c>
      <c r="V127" s="137">
        <v>0.39</v>
      </c>
      <c r="W127" s="137">
        <v>0.43</v>
      </c>
      <c r="X127" s="137">
        <v>0.41</v>
      </c>
      <c r="Y127" s="137">
        <v>0.13</v>
      </c>
      <c r="Z127" s="137">
        <v>0.14000000000000001</v>
      </c>
      <c r="AA127" s="137">
        <v>0.14000000000000001</v>
      </c>
      <c r="AB127" s="137">
        <v>0</v>
      </c>
      <c r="AC127" s="137">
        <v>0</v>
      </c>
      <c r="AD127" s="137">
        <v>0</v>
      </c>
      <c r="AE127" s="137" t="s">
        <v>42</v>
      </c>
      <c r="AF127" s="137">
        <v>0</v>
      </c>
      <c r="AG127" s="137" t="s">
        <v>42</v>
      </c>
      <c r="AH127" s="137">
        <v>0</v>
      </c>
      <c r="AI127" s="137" t="s">
        <v>42</v>
      </c>
      <c r="AJ127" s="137" t="s">
        <v>42</v>
      </c>
      <c r="AK127" s="137">
        <v>7.0000000000000007E-2</v>
      </c>
      <c r="AL127" s="137">
        <v>0.05</v>
      </c>
      <c r="AM127" s="137">
        <v>0.06</v>
      </c>
      <c r="AN127" s="137">
        <v>0</v>
      </c>
      <c r="AO127" s="137">
        <v>0</v>
      </c>
      <c r="AP127" s="137">
        <v>0</v>
      </c>
      <c r="AQ127" s="137" t="s">
        <v>42</v>
      </c>
      <c r="AR127" s="137">
        <v>0.01</v>
      </c>
      <c r="AS127" s="137">
        <v>0.01</v>
      </c>
      <c r="AT127" s="137">
        <v>0.01</v>
      </c>
      <c r="AU127" s="137">
        <v>0.01</v>
      </c>
      <c r="AV127" s="137">
        <v>0.01</v>
      </c>
      <c r="AW127" s="137">
        <v>0.01</v>
      </c>
      <c r="AX127" s="137" t="s">
        <v>41</v>
      </c>
      <c r="AY127" s="137" t="s">
        <v>41</v>
      </c>
      <c r="AZ127" s="137" t="s">
        <v>42</v>
      </c>
      <c r="BA127" s="137" t="s">
        <v>42</v>
      </c>
      <c r="BB127" s="137" t="s">
        <v>42</v>
      </c>
      <c r="BC127" s="137" t="s">
        <v>42</v>
      </c>
      <c r="BD127" s="137" t="s">
        <v>42</v>
      </c>
      <c r="BE127" s="137" t="s">
        <v>41</v>
      </c>
      <c r="BF127" s="137">
        <v>0.02</v>
      </c>
      <c r="BG127" s="137">
        <v>0.01</v>
      </c>
      <c r="BH127" s="137">
        <v>0.01</v>
      </c>
      <c r="BI127" s="137">
        <v>0.04</v>
      </c>
      <c r="BJ127" s="137">
        <v>0.06</v>
      </c>
      <c r="BK127" s="137">
        <v>0.05</v>
      </c>
      <c r="BL127" s="137">
        <v>0.02</v>
      </c>
      <c r="BM127" s="137">
        <v>0.02</v>
      </c>
      <c r="BN127" s="137">
        <v>0.02</v>
      </c>
      <c r="BO127" s="137">
        <v>0.01</v>
      </c>
      <c r="BP127" s="137">
        <v>0.01</v>
      </c>
      <c r="BQ127" s="137">
        <v>0.01</v>
      </c>
    </row>
    <row r="128" spans="1:69" s="129" customFormat="1" x14ac:dyDescent="0.2">
      <c r="A128" s="139">
        <v>373</v>
      </c>
      <c r="B128" s="139" t="s">
        <v>294</v>
      </c>
      <c r="C128" s="135" t="s">
        <v>170</v>
      </c>
      <c r="D128" s="136">
        <v>2720</v>
      </c>
      <c r="E128" s="136">
        <v>2710</v>
      </c>
      <c r="F128" s="136">
        <v>5430</v>
      </c>
      <c r="G128" s="137">
        <v>0.91</v>
      </c>
      <c r="H128" s="137">
        <v>0.91</v>
      </c>
      <c r="I128" s="137">
        <v>0.91</v>
      </c>
      <c r="J128" s="137">
        <v>0.88</v>
      </c>
      <c r="K128" s="137">
        <v>0.89</v>
      </c>
      <c r="L128" s="137">
        <v>0.88</v>
      </c>
      <c r="M128" s="137">
        <v>0.42</v>
      </c>
      <c r="N128" s="137">
        <v>0.42</v>
      </c>
      <c r="O128" s="137">
        <v>0.42</v>
      </c>
      <c r="P128" s="137" t="s">
        <v>42</v>
      </c>
      <c r="Q128" s="137" t="s">
        <v>41</v>
      </c>
      <c r="R128" s="137" t="s">
        <v>41</v>
      </c>
      <c r="S128" s="137">
        <v>0.08</v>
      </c>
      <c r="T128" s="137">
        <v>0.04</v>
      </c>
      <c r="U128" s="137">
        <v>0.06</v>
      </c>
      <c r="V128" s="137">
        <v>0.28999999999999998</v>
      </c>
      <c r="W128" s="137">
        <v>0.33</v>
      </c>
      <c r="X128" s="137">
        <v>0.31</v>
      </c>
      <c r="Y128" s="137">
        <v>0.08</v>
      </c>
      <c r="Z128" s="137">
        <v>0.1</v>
      </c>
      <c r="AA128" s="137">
        <v>0.09</v>
      </c>
      <c r="AB128" s="137" t="s">
        <v>42</v>
      </c>
      <c r="AC128" s="137" t="s">
        <v>42</v>
      </c>
      <c r="AD128" s="137" t="s">
        <v>42</v>
      </c>
      <c r="AE128" s="137">
        <v>0</v>
      </c>
      <c r="AF128" s="137">
        <v>0</v>
      </c>
      <c r="AG128" s="137">
        <v>0</v>
      </c>
      <c r="AH128" s="137">
        <v>0</v>
      </c>
      <c r="AI128" s="137">
        <v>0</v>
      </c>
      <c r="AJ128" s="137">
        <v>0</v>
      </c>
      <c r="AK128" s="137">
        <v>0.09</v>
      </c>
      <c r="AL128" s="137">
        <v>0.06</v>
      </c>
      <c r="AM128" s="137">
        <v>7.0000000000000007E-2</v>
      </c>
      <c r="AN128" s="137">
        <v>0</v>
      </c>
      <c r="AO128" s="137">
        <v>0</v>
      </c>
      <c r="AP128" s="137">
        <v>0</v>
      </c>
      <c r="AQ128" s="137" t="s">
        <v>42</v>
      </c>
      <c r="AR128" s="137" t="s">
        <v>42</v>
      </c>
      <c r="AS128" s="137" t="s">
        <v>41</v>
      </c>
      <c r="AT128" s="137">
        <v>0.02</v>
      </c>
      <c r="AU128" s="137">
        <v>0.01</v>
      </c>
      <c r="AV128" s="137">
        <v>0.01</v>
      </c>
      <c r="AW128" s="137">
        <v>0.01</v>
      </c>
      <c r="AX128" s="137" t="s">
        <v>41</v>
      </c>
      <c r="AY128" s="137">
        <v>0.01</v>
      </c>
      <c r="AZ128" s="137" t="s">
        <v>41</v>
      </c>
      <c r="BA128" s="137" t="s">
        <v>42</v>
      </c>
      <c r="BB128" s="137" t="s">
        <v>41</v>
      </c>
      <c r="BC128" s="137" t="s">
        <v>42</v>
      </c>
      <c r="BD128" s="137" t="s">
        <v>42</v>
      </c>
      <c r="BE128" s="137" t="s">
        <v>41</v>
      </c>
      <c r="BF128" s="137">
        <v>0.01</v>
      </c>
      <c r="BG128" s="137">
        <v>0.01</v>
      </c>
      <c r="BH128" s="137">
        <v>0.01</v>
      </c>
      <c r="BI128" s="137">
        <v>0.06</v>
      </c>
      <c r="BJ128" s="137">
        <v>0.06</v>
      </c>
      <c r="BK128" s="137">
        <v>0.06</v>
      </c>
      <c r="BL128" s="137">
        <v>0.02</v>
      </c>
      <c r="BM128" s="137">
        <v>0.03</v>
      </c>
      <c r="BN128" s="137">
        <v>0.03</v>
      </c>
      <c r="BO128" s="137">
        <v>0.01</v>
      </c>
      <c r="BP128" s="137" t="s">
        <v>41</v>
      </c>
      <c r="BQ128" s="137">
        <v>0.01</v>
      </c>
    </row>
    <row r="129" spans="1:69" s="129" customFormat="1" x14ac:dyDescent="0.2">
      <c r="A129" s="139">
        <v>893</v>
      </c>
      <c r="B129" s="139" t="s">
        <v>295</v>
      </c>
      <c r="C129" s="135" t="s">
        <v>174</v>
      </c>
      <c r="D129" s="136">
        <v>1620</v>
      </c>
      <c r="E129" s="136">
        <v>1600</v>
      </c>
      <c r="F129" s="136">
        <v>3220</v>
      </c>
      <c r="G129" s="137">
        <v>0.9</v>
      </c>
      <c r="H129" s="137">
        <v>0.89</v>
      </c>
      <c r="I129" s="137">
        <v>0.89</v>
      </c>
      <c r="J129" s="137">
        <v>0.85</v>
      </c>
      <c r="K129" s="137">
        <v>0.87</v>
      </c>
      <c r="L129" s="137">
        <v>0.86</v>
      </c>
      <c r="M129" s="137">
        <v>0.41</v>
      </c>
      <c r="N129" s="137">
        <v>0.33</v>
      </c>
      <c r="O129" s="137">
        <v>0.37</v>
      </c>
      <c r="P129" s="137" t="s">
        <v>41</v>
      </c>
      <c r="Q129" s="137">
        <v>0.01</v>
      </c>
      <c r="R129" s="137" t="s">
        <v>41</v>
      </c>
      <c r="S129" s="137">
        <v>0.04</v>
      </c>
      <c r="T129" s="137">
        <v>0.04</v>
      </c>
      <c r="U129" s="137">
        <v>0.04</v>
      </c>
      <c r="V129" s="137">
        <v>0.17</v>
      </c>
      <c r="W129" s="137">
        <v>0.22</v>
      </c>
      <c r="X129" s="137">
        <v>0.19</v>
      </c>
      <c r="Y129" s="137">
        <v>0.23</v>
      </c>
      <c r="Z129" s="137">
        <v>0.28000000000000003</v>
      </c>
      <c r="AA129" s="137">
        <v>0.25</v>
      </c>
      <c r="AB129" s="137">
        <v>0</v>
      </c>
      <c r="AC129" s="137">
        <v>0</v>
      </c>
      <c r="AD129" s="137">
        <v>0</v>
      </c>
      <c r="AE129" s="137">
        <v>0</v>
      </c>
      <c r="AF129" s="137">
        <v>0</v>
      </c>
      <c r="AG129" s="137">
        <v>0</v>
      </c>
      <c r="AH129" s="137">
        <v>0</v>
      </c>
      <c r="AI129" s="137">
        <v>0</v>
      </c>
      <c r="AJ129" s="137">
        <v>0</v>
      </c>
      <c r="AK129" s="137">
        <v>0.09</v>
      </c>
      <c r="AL129" s="137">
        <v>0.05</v>
      </c>
      <c r="AM129" s="137">
        <v>7.0000000000000007E-2</v>
      </c>
      <c r="AN129" s="137" t="s">
        <v>42</v>
      </c>
      <c r="AO129" s="137">
        <v>0</v>
      </c>
      <c r="AP129" s="137" t="s">
        <v>42</v>
      </c>
      <c r="AQ129" s="137" t="s">
        <v>42</v>
      </c>
      <c r="AR129" s="137">
        <v>0</v>
      </c>
      <c r="AS129" s="137" t="s">
        <v>42</v>
      </c>
      <c r="AT129" s="137">
        <v>0.03</v>
      </c>
      <c r="AU129" s="137">
        <v>0.01</v>
      </c>
      <c r="AV129" s="137">
        <v>0.02</v>
      </c>
      <c r="AW129" s="137">
        <v>0.02</v>
      </c>
      <c r="AX129" s="137" t="s">
        <v>41</v>
      </c>
      <c r="AY129" s="137">
        <v>0.01</v>
      </c>
      <c r="AZ129" s="137">
        <v>0.01</v>
      </c>
      <c r="BA129" s="137" t="s">
        <v>42</v>
      </c>
      <c r="BB129" s="137">
        <v>0.01</v>
      </c>
      <c r="BC129" s="137">
        <v>0</v>
      </c>
      <c r="BD129" s="137" t="s">
        <v>42</v>
      </c>
      <c r="BE129" s="137" t="s">
        <v>42</v>
      </c>
      <c r="BF129" s="137">
        <v>0.01</v>
      </c>
      <c r="BG129" s="137">
        <v>0.01</v>
      </c>
      <c r="BH129" s="137">
        <v>0.01</v>
      </c>
      <c r="BI129" s="137">
        <v>0.05</v>
      </c>
      <c r="BJ129" s="137">
        <v>0.05</v>
      </c>
      <c r="BK129" s="137">
        <v>0.05</v>
      </c>
      <c r="BL129" s="137">
        <v>0.02</v>
      </c>
      <c r="BM129" s="137">
        <v>0.02</v>
      </c>
      <c r="BN129" s="137">
        <v>0.02</v>
      </c>
      <c r="BO129" s="137">
        <v>0.03</v>
      </c>
      <c r="BP129" s="137">
        <v>0.04</v>
      </c>
      <c r="BQ129" s="137">
        <v>0.04</v>
      </c>
    </row>
    <row r="130" spans="1:69" s="129" customFormat="1" x14ac:dyDescent="0.2">
      <c r="A130" s="139">
        <v>871</v>
      </c>
      <c r="B130" s="139" t="s">
        <v>296</v>
      </c>
      <c r="C130" s="135" t="s">
        <v>182</v>
      </c>
      <c r="D130" s="136">
        <v>800</v>
      </c>
      <c r="E130" s="136">
        <v>840</v>
      </c>
      <c r="F130" s="136">
        <v>1640</v>
      </c>
      <c r="G130" s="137">
        <v>0.95</v>
      </c>
      <c r="H130" s="137">
        <v>0.97</v>
      </c>
      <c r="I130" s="137">
        <v>0.96</v>
      </c>
      <c r="J130" s="137">
        <v>0.94</v>
      </c>
      <c r="K130" s="137">
        <v>0.97</v>
      </c>
      <c r="L130" s="137">
        <v>0.95</v>
      </c>
      <c r="M130" s="137">
        <v>0.26</v>
      </c>
      <c r="N130" s="137">
        <v>0.25</v>
      </c>
      <c r="O130" s="137">
        <v>0.25</v>
      </c>
      <c r="P130" s="137" t="s">
        <v>42</v>
      </c>
      <c r="Q130" s="137" t="s">
        <v>42</v>
      </c>
      <c r="R130" s="137" t="s">
        <v>42</v>
      </c>
      <c r="S130" s="137">
        <v>0.02</v>
      </c>
      <c r="T130" s="137">
        <v>0.01</v>
      </c>
      <c r="U130" s="137">
        <v>0.01</v>
      </c>
      <c r="V130" s="137">
        <v>0.64</v>
      </c>
      <c r="W130" s="137">
        <v>0.67</v>
      </c>
      <c r="X130" s="137">
        <v>0.65</v>
      </c>
      <c r="Y130" s="137">
        <v>0.02</v>
      </c>
      <c r="Z130" s="137">
        <v>0.04</v>
      </c>
      <c r="AA130" s="137">
        <v>0.03</v>
      </c>
      <c r="AB130" s="137">
        <v>0</v>
      </c>
      <c r="AC130" s="137">
        <v>0</v>
      </c>
      <c r="AD130" s="137">
        <v>0</v>
      </c>
      <c r="AE130" s="137">
        <v>0</v>
      </c>
      <c r="AF130" s="137">
        <v>0</v>
      </c>
      <c r="AG130" s="137">
        <v>0</v>
      </c>
      <c r="AH130" s="137">
        <v>0</v>
      </c>
      <c r="AI130" s="137">
        <v>0</v>
      </c>
      <c r="AJ130" s="137">
        <v>0</v>
      </c>
      <c r="AK130" s="137">
        <v>0.02</v>
      </c>
      <c r="AL130" s="137">
        <v>0.02</v>
      </c>
      <c r="AM130" s="137">
        <v>0.02</v>
      </c>
      <c r="AN130" s="137">
        <v>0</v>
      </c>
      <c r="AO130" s="137">
        <v>0</v>
      </c>
      <c r="AP130" s="137">
        <v>0</v>
      </c>
      <c r="AQ130" s="137">
        <v>0</v>
      </c>
      <c r="AR130" s="137" t="s">
        <v>42</v>
      </c>
      <c r="AS130" s="137" t="s">
        <v>42</v>
      </c>
      <c r="AT130" s="137" t="s">
        <v>42</v>
      </c>
      <c r="AU130" s="137">
        <v>0</v>
      </c>
      <c r="AV130" s="137" t="s">
        <v>42</v>
      </c>
      <c r="AW130" s="137">
        <v>0</v>
      </c>
      <c r="AX130" s="137">
        <v>0</v>
      </c>
      <c r="AY130" s="137">
        <v>0</v>
      </c>
      <c r="AZ130" s="137">
        <v>0</v>
      </c>
      <c r="BA130" s="137">
        <v>0</v>
      </c>
      <c r="BB130" s="137">
        <v>0</v>
      </c>
      <c r="BC130" s="137" t="s">
        <v>42</v>
      </c>
      <c r="BD130" s="137">
        <v>0</v>
      </c>
      <c r="BE130" s="137" t="s">
        <v>42</v>
      </c>
      <c r="BF130" s="137" t="s">
        <v>42</v>
      </c>
      <c r="BG130" s="137">
        <v>0</v>
      </c>
      <c r="BH130" s="137" t="s">
        <v>42</v>
      </c>
      <c r="BI130" s="137">
        <v>0.03</v>
      </c>
      <c r="BJ130" s="137">
        <v>0.02</v>
      </c>
      <c r="BK130" s="137">
        <v>0.02</v>
      </c>
      <c r="BL130" s="137" t="s">
        <v>42</v>
      </c>
      <c r="BM130" s="137">
        <v>0.01</v>
      </c>
      <c r="BN130" s="137">
        <v>0.01</v>
      </c>
      <c r="BO130" s="137">
        <v>0.02</v>
      </c>
      <c r="BP130" s="137">
        <v>0.01</v>
      </c>
      <c r="BQ130" s="137">
        <v>0.01</v>
      </c>
    </row>
    <row r="131" spans="1:69" s="129" customFormat="1" x14ac:dyDescent="0.2">
      <c r="A131" s="139">
        <v>334</v>
      </c>
      <c r="B131" s="139" t="s">
        <v>297</v>
      </c>
      <c r="C131" s="135" t="s">
        <v>174</v>
      </c>
      <c r="D131" s="136">
        <v>1550</v>
      </c>
      <c r="E131" s="136">
        <v>1440</v>
      </c>
      <c r="F131" s="136">
        <v>2990</v>
      </c>
      <c r="G131" s="137">
        <v>0.91</v>
      </c>
      <c r="H131" s="137">
        <v>0.93</v>
      </c>
      <c r="I131" s="137">
        <v>0.92</v>
      </c>
      <c r="J131" s="137">
        <v>0.9</v>
      </c>
      <c r="K131" s="137">
        <v>0.92</v>
      </c>
      <c r="L131" s="137">
        <v>0.91</v>
      </c>
      <c r="M131" s="137">
        <v>0.32</v>
      </c>
      <c r="N131" s="137">
        <v>0.3</v>
      </c>
      <c r="O131" s="137">
        <v>0.32</v>
      </c>
      <c r="P131" s="137" t="s">
        <v>42</v>
      </c>
      <c r="Q131" s="137" t="s">
        <v>42</v>
      </c>
      <c r="R131" s="137" t="s">
        <v>41</v>
      </c>
      <c r="S131" s="137">
        <v>0.04</v>
      </c>
      <c r="T131" s="137">
        <v>0.05</v>
      </c>
      <c r="U131" s="137">
        <v>0.04</v>
      </c>
      <c r="V131" s="137">
        <v>0.35</v>
      </c>
      <c r="W131" s="137">
        <v>0.33</v>
      </c>
      <c r="X131" s="137">
        <v>0.34</v>
      </c>
      <c r="Y131" s="137">
        <v>0.17</v>
      </c>
      <c r="Z131" s="137">
        <v>0.23</v>
      </c>
      <c r="AA131" s="137">
        <v>0.2</v>
      </c>
      <c r="AB131" s="137">
        <v>0</v>
      </c>
      <c r="AC131" s="137">
        <v>0</v>
      </c>
      <c r="AD131" s="137">
        <v>0</v>
      </c>
      <c r="AE131" s="137">
        <v>0</v>
      </c>
      <c r="AF131" s="137">
        <v>0</v>
      </c>
      <c r="AG131" s="137">
        <v>0</v>
      </c>
      <c r="AH131" s="137" t="s">
        <v>42</v>
      </c>
      <c r="AI131" s="137" t="s">
        <v>41</v>
      </c>
      <c r="AJ131" s="137" t="s">
        <v>41</v>
      </c>
      <c r="AK131" s="137">
        <v>0.05</v>
      </c>
      <c r="AL131" s="137">
        <v>0.05</v>
      </c>
      <c r="AM131" s="137">
        <v>0.05</v>
      </c>
      <c r="AN131" s="137">
        <v>0</v>
      </c>
      <c r="AO131" s="137">
        <v>0</v>
      </c>
      <c r="AP131" s="137">
        <v>0</v>
      </c>
      <c r="AQ131" s="137" t="s">
        <v>42</v>
      </c>
      <c r="AR131" s="137">
        <v>0.01</v>
      </c>
      <c r="AS131" s="137" t="s">
        <v>41</v>
      </c>
      <c r="AT131" s="137">
        <v>0.01</v>
      </c>
      <c r="AU131" s="137" t="s">
        <v>41</v>
      </c>
      <c r="AV131" s="137">
        <v>0.01</v>
      </c>
      <c r="AW131" s="137">
        <v>0.01</v>
      </c>
      <c r="AX131" s="137" t="s">
        <v>42</v>
      </c>
      <c r="AY131" s="137">
        <v>0.01</v>
      </c>
      <c r="AZ131" s="137" t="s">
        <v>42</v>
      </c>
      <c r="BA131" s="137" t="s">
        <v>42</v>
      </c>
      <c r="BB131" s="137" t="s">
        <v>41</v>
      </c>
      <c r="BC131" s="137">
        <v>0</v>
      </c>
      <c r="BD131" s="137" t="s">
        <v>42</v>
      </c>
      <c r="BE131" s="137" t="s">
        <v>42</v>
      </c>
      <c r="BF131" s="137">
        <v>0.01</v>
      </c>
      <c r="BG131" s="137" t="s">
        <v>42</v>
      </c>
      <c r="BH131" s="137">
        <v>0.01</v>
      </c>
      <c r="BI131" s="137">
        <v>0.06</v>
      </c>
      <c r="BJ131" s="137">
        <v>0.04</v>
      </c>
      <c r="BK131" s="137">
        <v>0.05</v>
      </c>
      <c r="BL131" s="137">
        <v>0.01</v>
      </c>
      <c r="BM131" s="137">
        <v>0.01</v>
      </c>
      <c r="BN131" s="137">
        <v>0.01</v>
      </c>
      <c r="BO131" s="137">
        <v>0.02</v>
      </c>
      <c r="BP131" s="137">
        <v>0.02</v>
      </c>
      <c r="BQ131" s="137">
        <v>0.02</v>
      </c>
    </row>
    <row r="132" spans="1:69" s="129" customFormat="1" x14ac:dyDescent="0.2">
      <c r="A132" s="139">
        <v>933</v>
      </c>
      <c r="B132" s="139" t="s">
        <v>298</v>
      </c>
      <c r="C132" s="135" t="s">
        <v>184</v>
      </c>
      <c r="D132" s="136">
        <v>2850</v>
      </c>
      <c r="E132" s="136">
        <v>2660</v>
      </c>
      <c r="F132" s="136">
        <v>5510</v>
      </c>
      <c r="G132" s="137">
        <v>0.91</v>
      </c>
      <c r="H132" s="137">
        <v>0.91</v>
      </c>
      <c r="I132" s="137">
        <v>0.91</v>
      </c>
      <c r="J132" s="137">
        <v>0.9</v>
      </c>
      <c r="K132" s="137">
        <v>0.9</v>
      </c>
      <c r="L132" s="137">
        <v>0.9</v>
      </c>
      <c r="M132" s="137">
        <v>0.55000000000000004</v>
      </c>
      <c r="N132" s="137">
        <v>0.52</v>
      </c>
      <c r="O132" s="137">
        <v>0.54</v>
      </c>
      <c r="P132" s="137" t="s">
        <v>42</v>
      </c>
      <c r="Q132" s="137" t="s">
        <v>41</v>
      </c>
      <c r="R132" s="137" t="s">
        <v>41</v>
      </c>
      <c r="S132" s="137">
        <v>0.03</v>
      </c>
      <c r="T132" s="137">
        <v>0.02</v>
      </c>
      <c r="U132" s="137">
        <v>0.03</v>
      </c>
      <c r="V132" s="137">
        <v>0.21</v>
      </c>
      <c r="W132" s="137">
        <v>0.22</v>
      </c>
      <c r="X132" s="137">
        <v>0.21</v>
      </c>
      <c r="Y132" s="137">
        <v>0.11</v>
      </c>
      <c r="Z132" s="137">
        <v>0.13</v>
      </c>
      <c r="AA132" s="137">
        <v>0.12</v>
      </c>
      <c r="AB132" s="137" t="s">
        <v>42</v>
      </c>
      <c r="AC132" s="137">
        <v>0</v>
      </c>
      <c r="AD132" s="137" t="s">
        <v>42</v>
      </c>
      <c r="AE132" s="137">
        <v>0</v>
      </c>
      <c r="AF132" s="137">
        <v>0</v>
      </c>
      <c r="AG132" s="137">
        <v>0</v>
      </c>
      <c r="AH132" s="137">
        <v>0</v>
      </c>
      <c r="AI132" s="137">
        <v>0</v>
      </c>
      <c r="AJ132" s="137">
        <v>0</v>
      </c>
      <c r="AK132" s="137">
        <v>0.09</v>
      </c>
      <c r="AL132" s="137">
        <v>0.05</v>
      </c>
      <c r="AM132" s="137">
        <v>7.0000000000000007E-2</v>
      </c>
      <c r="AN132" s="137">
        <v>0</v>
      </c>
      <c r="AO132" s="137">
        <v>0</v>
      </c>
      <c r="AP132" s="137">
        <v>0</v>
      </c>
      <c r="AQ132" s="137" t="s">
        <v>42</v>
      </c>
      <c r="AR132" s="137" t="s">
        <v>41</v>
      </c>
      <c r="AS132" s="137" t="s">
        <v>41</v>
      </c>
      <c r="AT132" s="137">
        <v>0.01</v>
      </c>
      <c r="AU132" s="137">
        <v>0.01</v>
      </c>
      <c r="AV132" s="137">
        <v>0.01</v>
      </c>
      <c r="AW132" s="137">
        <v>0.01</v>
      </c>
      <c r="AX132" s="137" t="s">
        <v>41</v>
      </c>
      <c r="AY132" s="137">
        <v>0.01</v>
      </c>
      <c r="AZ132" s="137" t="s">
        <v>41</v>
      </c>
      <c r="BA132" s="137" t="s">
        <v>41</v>
      </c>
      <c r="BB132" s="137" t="s">
        <v>41</v>
      </c>
      <c r="BC132" s="137">
        <v>0</v>
      </c>
      <c r="BD132" s="137">
        <v>0</v>
      </c>
      <c r="BE132" s="137">
        <v>0</v>
      </c>
      <c r="BF132" s="137" t="s">
        <v>41</v>
      </c>
      <c r="BG132" s="137" t="s">
        <v>41</v>
      </c>
      <c r="BH132" s="137" t="s">
        <v>41</v>
      </c>
      <c r="BI132" s="137">
        <v>0.05</v>
      </c>
      <c r="BJ132" s="137">
        <v>0.06</v>
      </c>
      <c r="BK132" s="137">
        <v>0.05</v>
      </c>
      <c r="BL132" s="137">
        <v>0.01</v>
      </c>
      <c r="BM132" s="137">
        <v>0.02</v>
      </c>
      <c r="BN132" s="137">
        <v>0.01</v>
      </c>
      <c r="BO132" s="137">
        <v>0.02</v>
      </c>
      <c r="BP132" s="137">
        <v>0.02</v>
      </c>
      <c r="BQ132" s="137">
        <v>0.02</v>
      </c>
    </row>
    <row r="133" spans="1:69" s="129" customFormat="1" x14ac:dyDescent="0.2">
      <c r="A133" s="139">
        <v>803</v>
      </c>
      <c r="B133" s="139" t="s">
        <v>299</v>
      </c>
      <c r="C133" s="135" t="s">
        <v>184</v>
      </c>
      <c r="D133" s="136">
        <v>1640</v>
      </c>
      <c r="E133" s="136">
        <v>1440</v>
      </c>
      <c r="F133" s="136">
        <v>3080</v>
      </c>
      <c r="G133" s="137">
        <v>0.91</v>
      </c>
      <c r="H133" s="137">
        <v>0.93</v>
      </c>
      <c r="I133" s="137">
        <v>0.92</v>
      </c>
      <c r="J133" s="137">
        <v>0.9</v>
      </c>
      <c r="K133" s="137">
        <v>0.93</v>
      </c>
      <c r="L133" s="137">
        <v>0.91</v>
      </c>
      <c r="M133" s="137">
        <v>0.32</v>
      </c>
      <c r="N133" s="137">
        <v>0.3</v>
      </c>
      <c r="O133" s="137">
        <v>0.31</v>
      </c>
      <c r="P133" s="137">
        <v>0</v>
      </c>
      <c r="Q133" s="137" t="s">
        <v>42</v>
      </c>
      <c r="R133" s="137" t="s">
        <v>42</v>
      </c>
      <c r="S133" s="137">
        <v>7.0000000000000007E-2</v>
      </c>
      <c r="T133" s="137">
        <v>0.05</v>
      </c>
      <c r="U133" s="137">
        <v>0.06</v>
      </c>
      <c r="V133" s="137">
        <v>0.44</v>
      </c>
      <c r="W133" s="137">
        <v>0.49</v>
      </c>
      <c r="X133" s="137">
        <v>0.47</v>
      </c>
      <c r="Y133" s="137">
        <v>0.06</v>
      </c>
      <c r="Z133" s="137">
        <v>7.0000000000000007E-2</v>
      </c>
      <c r="AA133" s="137">
        <v>0.06</v>
      </c>
      <c r="AB133" s="137">
        <v>0</v>
      </c>
      <c r="AC133" s="137" t="s">
        <v>42</v>
      </c>
      <c r="AD133" s="137" t="s">
        <v>42</v>
      </c>
      <c r="AE133" s="137">
        <v>0</v>
      </c>
      <c r="AF133" s="137" t="s">
        <v>42</v>
      </c>
      <c r="AG133" s="137" t="s">
        <v>42</v>
      </c>
      <c r="AH133" s="137" t="s">
        <v>42</v>
      </c>
      <c r="AI133" s="137">
        <v>0</v>
      </c>
      <c r="AJ133" s="137" t="s">
        <v>42</v>
      </c>
      <c r="AK133" s="137">
        <v>0.09</v>
      </c>
      <c r="AL133" s="137">
        <v>0.06</v>
      </c>
      <c r="AM133" s="137">
        <v>0.08</v>
      </c>
      <c r="AN133" s="137">
        <v>0</v>
      </c>
      <c r="AO133" s="137">
        <v>0</v>
      </c>
      <c r="AP133" s="137">
        <v>0</v>
      </c>
      <c r="AQ133" s="137">
        <v>0.01</v>
      </c>
      <c r="AR133" s="137">
        <v>0.01</v>
      </c>
      <c r="AS133" s="137">
        <v>0.01</v>
      </c>
      <c r="AT133" s="137">
        <v>0.01</v>
      </c>
      <c r="AU133" s="137" t="s">
        <v>41</v>
      </c>
      <c r="AV133" s="137">
        <v>0.01</v>
      </c>
      <c r="AW133" s="137" t="s">
        <v>41</v>
      </c>
      <c r="AX133" s="137" t="s">
        <v>42</v>
      </c>
      <c r="AY133" s="137" t="s">
        <v>41</v>
      </c>
      <c r="AZ133" s="137" t="s">
        <v>42</v>
      </c>
      <c r="BA133" s="137" t="s">
        <v>42</v>
      </c>
      <c r="BB133" s="137" t="s">
        <v>41</v>
      </c>
      <c r="BC133" s="137" t="s">
        <v>42</v>
      </c>
      <c r="BD133" s="137">
        <v>0</v>
      </c>
      <c r="BE133" s="137" t="s">
        <v>42</v>
      </c>
      <c r="BF133" s="137">
        <v>0.01</v>
      </c>
      <c r="BG133" s="137" t="s">
        <v>42</v>
      </c>
      <c r="BH133" s="137" t="s">
        <v>41</v>
      </c>
      <c r="BI133" s="137">
        <v>0.06</v>
      </c>
      <c r="BJ133" s="137">
        <v>0.04</v>
      </c>
      <c r="BK133" s="137">
        <v>0.05</v>
      </c>
      <c r="BL133" s="137">
        <v>0.01</v>
      </c>
      <c r="BM133" s="137">
        <v>0.01</v>
      </c>
      <c r="BN133" s="137">
        <v>0.01</v>
      </c>
      <c r="BO133" s="137">
        <v>0.02</v>
      </c>
      <c r="BP133" s="137">
        <v>0.01</v>
      </c>
      <c r="BQ133" s="137">
        <v>0.02</v>
      </c>
    </row>
    <row r="134" spans="1:69" s="129" customFormat="1" x14ac:dyDescent="0.2">
      <c r="A134" s="139">
        <v>393</v>
      </c>
      <c r="B134" s="139" t="s">
        <v>300</v>
      </c>
      <c r="C134" s="135" t="s">
        <v>166</v>
      </c>
      <c r="D134" s="136">
        <v>850</v>
      </c>
      <c r="E134" s="136">
        <v>830</v>
      </c>
      <c r="F134" s="136">
        <v>1680</v>
      </c>
      <c r="G134" s="137">
        <v>0.89</v>
      </c>
      <c r="H134" s="137">
        <v>0.88</v>
      </c>
      <c r="I134" s="137">
        <v>0.89</v>
      </c>
      <c r="J134" s="137">
        <v>0.85</v>
      </c>
      <c r="K134" s="137">
        <v>0.87</v>
      </c>
      <c r="L134" s="137">
        <v>0.86</v>
      </c>
      <c r="M134" s="137">
        <v>0.5</v>
      </c>
      <c r="N134" s="137">
        <v>0.48</v>
      </c>
      <c r="O134" s="137">
        <v>0.49</v>
      </c>
      <c r="P134" s="137" t="s">
        <v>42</v>
      </c>
      <c r="Q134" s="137" t="s">
        <v>42</v>
      </c>
      <c r="R134" s="137" t="s">
        <v>41</v>
      </c>
      <c r="S134" s="137">
        <v>0.08</v>
      </c>
      <c r="T134" s="137">
        <v>0.05</v>
      </c>
      <c r="U134" s="137">
        <v>0.06</v>
      </c>
      <c r="V134" s="137">
        <v>0.25</v>
      </c>
      <c r="W134" s="137">
        <v>0.32</v>
      </c>
      <c r="X134" s="137">
        <v>0.28999999999999998</v>
      </c>
      <c r="Y134" s="137" t="s">
        <v>42</v>
      </c>
      <c r="Z134" s="137">
        <v>0</v>
      </c>
      <c r="AA134" s="137" t="s">
        <v>42</v>
      </c>
      <c r="AB134" s="137">
        <v>0</v>
      </c>
      <c r="AC134" s="137">
        <v>0</v>
      </c>
      <c r="AD134" s="137">
        <v>0</v>
      </c>
      <c r="AE134" s="137" t="s">
        <v>42</v>
      </c>
      <c r="AF134" s="137" t="s">
        <v>42</v>
      </c>
      <c r="AG134" s="137" t="s">
        <v>42</v>
      </c>
      <c r="AH134" s="137">
        <v>0</v>
      </c>
      <c r="AI134" s="137">
        <v>0</v>
      </c>
      <c r="AJ134" s="137">
        <v>0</v>
      </c>
      <c r="AK134" s="137">
        <v>0.1</v>
      </c>
      <c r="AL134" s="137">
        <v>0.06</v>
      </c>
      <c r="AM134" s="137">
        <v>0.08</v>
      </c>
      <c r="AN134" s="137">
        <v>0</v>
      </c>
      <c r="AO134" s="137">
        <v>0</v>
      </c>
      <c r="AP134" s="137">
        <v>0</v>
      </c>
      <c r="AQ134" s="137" t="s">
        <v>42</v>
      </c>
      <c r="AR134" s="137" t="s">
        <v>42</v>
      </c>
      <c r="AS134" s="137">
        <v>0.01</v>
      </c>
      <c r="AT134" s="137">
        <v>0.02</v>
      </c>
      <c r="AU134" s="137" t="s">
        <v>42</v>
      </c>
      <c r="AV134" s="137">
        <v>0.01</v>
      </c>
      <c r="AW134" s="137">
        <v>0.01</v>
      </c>
      <c r="AX134" s="137" t="s">
        <v>42</v>
      </c>
      <c r="AY134" s="137">
        <v>0.01</v>
      </c>
      <c r="AZ134" s="137">
        <v>0</v>
      </c>
      <c r="BA134" s="137">
        <v>0</v>
      </c>
      <c r="BB134" s="137">
        <v>0</v>
      </c>
      <c r="BC134" s="137">
        <v>0.01</v>
      </c>
      <c r="BD134" s="137" t="s">
        <v>42</v>
      </c>
      <c r="BE134" s="137" t="s">
        <v>41</v>
      </c>
      <c r="BF134" s="137">
        <v>0.02</v>
      </c>
      <c r="BG134" s="137">
        <v>0.01</v>
      </c>
      <c r="BH134" s="137">
        <v>0.02</v>
      </c>
      <c r="BI134" s="137">
        <v>0.09</v>
      </c>
      <c r="BJ134" s="137">
        <v>0.09</v>
      </c>
      <c r="BK134" s="137">
        <v>0.09</v>
      </c>
      <c r="BL134" s="137">
        <v>0.02</v>
      </c>
      <c r="BM134" s="137">
        <v>0.01</v>
      </c>
      <c r="BN134" s="137">
        <v>0.02</v>
      </c>
      <c r="BO134" s="137">
        <v>0.01</v>
      </c>
      <c r="BP134" s="137">
        <v>0.01</v>
      </c>
      <c r="BQ134" s="137">
        <v>0.01</v>
      </c>
    </row>
    <row r="135" spans="1:69" s="129" customFormat="1" x14ac:dyDescent="0.2">
      <c r="A135" s="139">
        <v>852</v>
      </c>
      <c r="B135" s="139" t="s">
        <v>301</v>
      </c>
      <c r="C135" s="135" t="s">
        <v>182</v>
      </c>
      <c r="D135" s="136">
        <v>980</v>
      </c>
      <c r="E135" s="136">
        <v>1050</v>
      </c>
      <c r="F135" s="136">
        <v>2030</v>
      </c>
      <c r="G135" s="137">
        <v>0.89</v>
      </c>
      <c r="H135" s="137">
        <v>0.87</v>
      </c>
      <c r="I135" s="137">
        <v>0.88</v>
      </c>
      <c r="J135" s="137">
        <v>0.86</v>
      </c>
      <c r="K135" s="137">
        <v>0.85</v>
      </c>
      <c r="L135" s="137">
        <v>0.85</v>
      </c>
      <c r="M135" s="137">
        <v>0.28000000000000003</v>
      </c>
      <c r="N135" s="137">
        <v>0.2</v>
      </c>
      <c r="O135" s="137">
        <v>0.24</v>
      </c>
      <c r="P135" s="137">
        <v>0</v>
      </c>
      <c r="Q135" s="137" t="s">
        <v>42</v>
      </c>
      <c r="R135" s="137" t="s">
        <v>42</v>
      </c>
      <c r="S135" s="137">
        <v>0.06</v>
      </c>
      <c r="T135" s="137">
        <v>0.02</v>
      </c>
      <c r="U135" s="137">
        <v>0.04</v>
      </c>
      <c r="V135" s="137">
        <v>0.05</v>
      </c>
      <c r="W135" s="137">
        <v>0.09</v>
      </c>
      <c r="X135" s="137">
        <v>7.0000000000000007E-2</v>
      </c>
      <c r="Y135" s="137">
        <v>0.47</v>
      </c>
      <c r="Z135" s="137">
        <v>0.53</v>
      </c>
      <c r="AA135" s="137">
        <v>0.5</v>
      </c>
      <c r="AB135" s="137">
        <v>0</v>
      </c>
      <c r="AC135" s="137">
        <v>0</v>
      </c>
      <c r="AD135" s="137">
        <v>0</v>
      </c>
      <c r="AE135" s="137">
        <v>0</v>
      </c>
      <c r="AF135" s="137">
        <v>0</v>
      </c>
      <c r="AG135" s="137">
        <v>0</v>
      </c>
      <c r="AH135" s="137">
        <v>0</v>
      </c>
      <c r="AI135" s="137">
        <v>0</v>
      </c>
      <c r="AJ135" s="137">
        <v>0</v>
      </c>
      <c r="AK135" s="137">
        <v>0.05</v>
      </c>
      <c r="AL135" s="137">
        <v>0.03</v>
      </c>
      <c r="AM135" s="137">
        <v>0.04</v>
      </c>
      <c r="AN135" s="137">
        <v>0</v>
      </c>
      <c r="AO135" s="137">
        <v>0</v>
      </c>
      <c r="AP135" s="137">
        <v>0</v>
      </c>
      <c r="AQ135" s="137">
        <v>0</v>
      </c>
      <c r="AR135" s="137" t="s">
        <v>42</v>
      </c>
      <c r="AS135" s="137" t="s">
        <v>42</v>
      </c>
      <c r="AT135" s="137">
        <v>0.02</v>
      </c>
      <c r="AU135" s="137">
        <v>0.01</v>
      </c>
      <c r="AV135" s="137">
        <v>0.02</v>
      </c>
      <c r="AW135" s="137">
        <v>0.02</v>
      </c>
      <c r="AX135" s="137" t="s">
        <v>42</v>
      </c>
      <c r="AY135" s="137">
        <v>0.01</v>
      </c>
      <c r="AZ135" s="137" t="s">
        <v>42</v>
      </c>
      <c r="BA135" s="137">
        <v>0.01</v>
      </c>
      <c r="BB135" s="137" t="s">
        <v>41</v>
      </c>
      <c r="BC135" s="137" t="s">
        <v>42</v>
      </c>
      <c r="BD135" s="137" t="s">
        <v>42</v>
      </c>
      <c r="BE135" s="137" t="s">
        <v>42</v>
      </c>
      <c r="BF135" s="137">
        <v>0.01</v>
      </c>
      <c r="BG135" s="137">
        <v>0.01</v>
      </c>
      <c r="BH135" s="137">
        <v>0.01</v>
      </c>
      <c r="BI135" s="137">
        <v>0.08</v>
      </c>
      <c r="BJ135" s="137">
        <v>0.09</v>
      </c>
      <c r="BK135" s="137">
        <v>0.08</v>
      </c>
      <c r="BL135" s="137">
        <v>0.01</v>
      </c>
      <c r="BM135" s="137">
        <v>0.02</v>
      </c>
      <c r="BN135" s="137">
        <v>0.02</v>
      </c>
      <c r="BO135" s="137">
        <v>0.02</v>
      </c>
      <c r="BP135" s="137">
        <v>0.02</v>
      </c>
      <c r="BQ135" s="137">
        <v>0.02</v>
      </c>
    </row>
    <row r="136" spans="1:69" s="129" customFormat="1" x14ac:dyDescent="0.2">
      <c r="A136" s="139">
        <v>882</v>
      </c>
      <c r="B136" s="139" t="s">
        <v>302</v>
      </c>
      <c r="C136" s="135" t="s">
        <v>176</v>
      </c>
      <c r="D136" s="136">
        <v>1100</v>
      </c>
      <c r="E136" s="136">
        <v>1050</v>
      </c>
      <c r="F136" s="136">
        <v>2150</v>
      </c>
      <c r="G136" s="137">
        <v>0.92</v>
      </c>
      <c r="H136" s="137">
        <v>0.92</v>
      </c>
      <c r="I136" s="137">
        <v>0.92</v>
      </c>
      <c r="J136" s="137">
        <v>0.9</v>
      </c>
      <c r="K136" s="137">
        <v>0.9</v>
      </c>
      <c r="L136" s="137">
        <v>0.9</v>
      </c>
      <c r="M136" s="137">
        <v>0.26</v>
      </c>
      <c r="N136" s="137">
        <v>0.28000000000000003</v>
      </c>
      <c r="O136" s="137">
        <v>0.27</v>
      </c>
      <c r="P136" s="137">
        <v>0</v>
      </c>
      <c r="Q136" s="137" t="s">
        <v>42</v>
      </c>
      <c r="R136" s="137" t="s">
        <v>42</v>
      </c>
      <c r="S136" s="137">
        <v>0.03</v>
      </c>
      <c r="T136" s="137">
        <v>0.02</v>
      </c>
      <c r="U136" s="137">
        <v>0.02</v>
      </c>
      <c r="V136" s="137">
        <v>0.54</v>
      </c>
      <c r="W136" s="137">
        <v>0.56999999999999995</v>
      </c>
      <c r="X136" s="137">
        <v>0.55000000000000004</v>
      </c>
      <c r="Y136" s="137">
        <v>0.06</v>
      </c>
      <c r="Z136" s="137">
        <v>0.04</v>
      </c>
      <c r="AA136" s="137">
        <v>0.05</v>
      </c>
      <c r="AB136" s="137">
        <v>0</v>
      </c>
      <c r="AC136" s="137">
        <v>0</v>
      </c>
      <c r="AD136" s="137">
        <v>0</v>
      </c>
      <c r="AE136" s="137">
        <v>0</v>
      </c>
      <c r="AF136" s="137">
        <v>0</v>
      </c>
      <c r="AG136" s="137">
        <v>0</v>
      </c>
      <c r="AH136" s="137">
        <v>0</v>
      </c>
      <c r="AI136" s="137">
        <v>0</v>
      </c>
      <c r="AJ136" s="137">
        <v>0</v>
      </c>
      <c r="AK136" s="137">
        <v>0.03</v>
      </c>
      <c r="AL136" s="137">
        <v>0.03</v>
      </c>
      <c r="AM136" s="137">
        <v>0.03</v>
      </c>
      <c r="AN136" s="137">
        <v>0</v>
      </c>
      <c r="AO136" s="137">
        <v>0</v>
      </c>
      <c r="AP136" s="137">
        <v>0</v>
      </c>
      <c r="AQ136" s="137" t="s">
        <v>42</v>
      </c>
      <c r="AR136" s="137" t="s">
        <v>42</v>
      </c>
      <c r="AS136" s="137" t="s">
        <v>42</v>
      </c>
      <c r="AT136" s="137">
        <v>0.01</v>
      </c>
      <c r="AU136" s="137">
        <v>0.01</v>
      </c>
      <c r="AV136" s="137">
        <v>0.01</v>
      </c>
      <c r="AW136" s="137">
        <v>0.01</v>
      </c>
      <c r="AX136" s="137" t="s">
        <v>42</v>
      </c>
      <c r="AY136" s="137" t="s">
        <v>41</v>
      </c>
      <c r="AZ136" s="137" t="s">
        <v>42</v>
      </c>
      <c r="BA136" s="137">
        <v>0</v>
      </c>
      <c r="BB136" s="137" t="s">
        <v>42</v>
      </c>
      <c r="BC136" s="137" t="s">
        <v>42</v>
      </c>
      <c r="BD136" s="137" t="s">
        <v>42</v>
      </c>
      <c r="BE136" s="137" t="s">
        <v>41</v>
      </c>
      <c r="BF136" s="137">
        <v>0.01</v>
      </c>
      <c r="BG136" s="137">
        <v>0.01</v>
      </c>
      <c r="BH136" s="137">
        <v>0.01</v>
      </c>
      <c r="BI136" s="137">
        <v>0.05</v>
      </c>
      <c r="BJ136" s="137">
        <v>0.05</v>
      </c>
      <c r="BK136" s="137">
        <v>0.05</v>
      </c>
      <c r="BL136" s="137">
        <v>0.01</v>
      </c>
      <c r="BM136" s="137">
        <v>0.02</v>
      </c>
      <c r="BN136" s="137">
        <v>0.01</v>
      </c>
      <c r="BO136" s="137">
        <v>0.02</v>
      </c>
      <c r="BP136" s="137">
        <v>0.01</v>
      </c>
      <c r="BQ136" s="137">
        <v>0.02</v>
      </c>
    </row>
    <row r="137" spans="1:69" s="129" customFormat="1" x14ac:dyDescent="0.2">
      <c r="A137" s="139">
        <v>210</v>
      </c>
      <c r="B137" s="139" t="s">
        <v>303</v>
      </c>
      <c r="C137" s="135" t="s">
        <v>178</v>
      </c>
      <c r="D137" s="136">
        <v>1120</v>
      </c>
      <c r="E137" s="136">
        <v>1180</v>
      </c>
      <c r="F137" s="136">
        <v>2300</v>
      </c>
      <c r="G137" s="137">
        <v>0.9</v>
      </c>
      <c r="H137" s="137">
        <v>0.94</v>
      </c>
      <c r="I137" s="137">
        <v>0.92</v>
      </c>
      <c r="J137" s="137">
        <v>0.89</v>
      </c>
      <c r="K137" s="137">
        <v>0.94</v>
      </c>
      <c r="L137" s="137">
        <v>0.92</v>
      </c>
      <c r="M137" s="137">
        <v>0.31</v>
      </c>
      <c r="N137" s="137">
        <v>0.23</v>
      </c>
      <c r="O137" s="137">
        <v>0.27</v>
      </c>
      <c r="P137" s="137" t="s">
        <v>42</v>
      </c>
      <c r="Q137" s="137" t="s">
        <v>42</v>
      </c>
      <c r="R137" s="137" t="s">
        <v>42</v>
      </c>
      <c r="S137" s="137">
        <v>0.02</v>
      </c>
      <c r="T137" s="137">
        <v>0.02</v>
      </c>
      <c r="U137" s="137">
        <v>0.02</v>
      </c>
      <c r="V137" s="137">
        <v>0.4</v>
      </c>
      <c r="W137" s="137">
        <v>0.43</v>
      </c>
      <c r="X137" s="137">
        <v>0.41</v>
      </c>
      <c r="Y137" s="137">
        <v>0.16</v>
      </c>
      <c r="Z137" s="137">
        <v>0.26</v>
      </c>
      <c r="AA137" s="137">
        <v>0.21</v>
      </c>
      <c r="AB137" s="137" t="s">
        <v>42</v>
      </c>
      <c r="AC137" s="137">
        <v>0</v>
      </c>
      <c r="AD137" s="137" t="s">
        <v>42</v>
      </c>
      <c r="AE137" s="137">
        <v>0</v>
      </c>
      <c r="AF137" s="137" t="s">
        <v>42</v>
      </c>
      <c r="AG137" s="137" t="s">
        <v>42</v>
      </c>
      <c r="AH137" s="137">
        <v>0</v>
      </c>
      <c r="AI137" s="137">
        <v>0</v>
      </c>
      <c r="AJ137" s="137">
        <v>0</v>
      </c>
      <c r="AK137" s="137">
        <v>0.02</v>
      </c>
      <c r="AL137" s="137">
        <v>0.01</v>
      </c>
      <c r="AM137" s="137">
        <v>0.02</v>
      </c>
      <c r="AN137" s="137">
        <v>0</v>
      </c>
      <c r="AO137" s="137">
        <v>0</v>
      </c>
      <c r="AP137" s="137">
        <v>0</v>
      </c>
      <c r="AQ137" s="137" t="s">
        <v>42</v>
      </c>
      <c r="AR137" s="137" t="s">
        <v>42</v>
      </c>
      <c r="AS137" s="137" t="s">
        <v>42</v>
      </c>
      <c r="AT137" s="137" t="s">
        <v>42</v>
      </c>
      <c r="AU137" s="137" t="s">
        <v>42</v>
      </c>
      <c r="AV137" s="137" t="s">
        <v>41</v>
      </c>
      <c r="AW137" s="137" t="s">
        <v>42</v>
      </c>
      <c r="AX137" s="137" t="s">
        <v>42</v>
      </c>
      <c r="AY137" s="137" t="s">
        <v>42</v>
      </c>
      <c r="AZ137" s="137" t="s">
        <v>42</v>
      </c>
      <c r="BA137" s="137">
        <v>0</v>
      </c>
      <c r="BB137" s="137" t="s">
        <v>42</v>
      </c>
      <c r="BC137" s="137">
        <v>0</v>
      </c>
      <c r="BD137" s="137">
        <v>0</v>
      </c>
      <c r="BE137" s="137">
        <v>0</v>
      </c>
      <c r="BF137" s="137" t="s">
        <v>42</v>
      </c>
      <c r="BG137" s="137">
        <v>0.01</v>
      </c>
      <c r="BH137" s="137" t="s">
        <v>41</v>
      </c>
      <c r="BI137" s="137">
        <v>0.06</v>
      </c>
      <c r="BJ137" s="137">
        <v>0.03</v>
      </c>
      <c r="BK137" s="137">
        <v>0.04</v>
      </c>
      <c r="BL137" s="137">
        <v>0.01</v>
      </c>
      <c r="BM137" s="137">
        <v>0.01</v>
      </c>
      <c r="BN137" s="137">
        <v>0.01</v>
      </c>
      <c r="BO137" s="137">
        <v>0.03</v>
      </c>
      <c r="BP137" s="137">
        <v>0.02</v>
      </c>
      <c r="BQ137" s="137">
        <v>0.02</v>
      </c>
    </row>
    <row r="138" spans="1:69" s="129" customFormat="1" x14ac:dyDescent="0.2">
      <c r="A138" s="139">
        <v>342</v>
      </c>
      <c r="B138" s="139" t="s">
        <v>304</v>
      </c>
      <c r="C138" s="135" t="s">
        <v>168</v>
      </c>
      <c r="D138" s="136">
        <v>960</v>
      </c>
      <c r="E138" s="136">
        <v>950</v>
      </c>
      <c r="F138" s="136">
        <v>1910</v>
      </c>
      <c r="G138" s="137">
        <v>0.9</v>
      </c>
      <c r="H138" s="137">
        <v>0.92</v>
      </c>
      <c r="I138" s="137">
        <v>0.91</v>
      </c>
      <c r="J138" s="137">
        <v>0.87</v>
      </c>
      <c r="K138" s="137">
        <v>0.91</v>
      </c>
      <c r="L138" s="137">
        <v>0.89</v>
      </c>
      <c r="M138" s="137">
        <v>0.3</v>
      </c>
      <c r="N138" s="137">
        <v>0.28000000000000003</v>
      </c>
      <c r="O138" s="137">
        <v>0.28999999999999998</v>
      </c>
      <c r="P138" s="137">
        <v>0</v>
      </c>
      <c r="Q138" s="137">
        <v>0</v>
      </c>
      <c r="R138" s="137">
        <v>0</v>
      </c>
      <c r="S138" s="137">
        <v>0.05</v>
      </c>
      <c r="T138" s="137">
        <v>0.04</v>
      </c>
      <c r="U138" s="137">
        <v>0.04</v>
      </c>
      <c r="V138" s="137">
        <v>0.3</v>
      </c>
      <c r="W138" s="137">
        <v>0.27</v>
      </c>
      <c r="X138" s="137">
        <v>0.28000000000000003</v>
      </c>
      <c r="Y138" s="137">
        <v>0.22</v>
      </c>
      <c r="Z138" s="137">
        <v>0.32</v>
      </c>
      <c r="AA138" s="137">
        <v>0.27</v>
      </c>
      <c r="AB138" s="137">
        <v>0</v>
      </c>
      <c r="AC138" s="137">
        <v>0</v>
      </c>
      <c r="AD138" s="137">
        <v>0</v>
      </c>
      <c r="AE138" s="137" t="s">
        <v>42</v>
      </c>
      <c r="AF138" s="137">
        <v>0</v>
      </c>
      <c r="AG138" s="137" t="s">
        <v>42</v>
      </c>
      <c r="AH138" s="137">
        <v>0</v>
      </c>
      <c r="AI138" s="137">
        <v>0</v>
      </c>
      <c r="AJ138" s="137">
        <v>0</v>
      </c>
      <c r="AK138" s="137">
        <v>7.0000000000000007E-2</v>
      </c>
      <c r="AL138" s="137">
        <v>0.03</v>
      </c>
      <c r="AM138" s="137">
        <v>0.05</v>
      </c>
      <c r="AN138" s="137">
        <v>0</v>
      </c>
      <c r="AO138" s="137">
        <v>0</v>
      </c>
      <c r="AP138" s="137">
        <v>0</v>
      </c>
      <c r="AQ138" s="137" t="s">
        <v>42</v>
      </c>
      <c r="AR138" s="137" t="s">
        <v>42</v>
      </c>
      <c r="AS138" s="137" t="s">
        <v>41</v>
      </c>
      <c r="AT138" s="137">
        <v>0.02</v>
      </c>
      <c r="AU138" s="137" t="s">
        <v>42</v>
      </c>
      <c r="AV138" s="137">
        <v>0.01</v>
      </c>
      <c r="AW138" s="137">
        <v>0.01</v>
      </c>
      <c r="AX138" s="137" t="s">
        <v>42</v>
      </c>
      <c r="AY138" s="137">
        <v>0.01</v>
      </c>
      <c r="AZ138" s="137" t="s">
        <v>42</v>
      </c>
      <c r="BA138" s="137" t="s">
        <v>42</v>
      </c>
      <c r="BB138" s="137" t="s">
        <v>41</v>
      </c>
      <c r="BC138" s="137" t="s">
        <v>42</v>
      </c>
      <c r="BD138" s="137">
        <v>0</v>
      </c>
      <c r="BE138" s="137" t="s">
        <v>42</v>
      </c>
      <c r="BF138" s="137">
        <v>0.01</v>
      </c>
      <c r="BG138" s="137">
        <v>0.01</v>
      </c>
      <c r="BH138" s="137">
        <v>0.01</v>
      </c>
      <c r="BI138" s="137">
        <v>0.06</v>
      </c>
      <c r="BJ138" s="137">
        <v>0.06</v>
      </c>
      <c r="BK138" s="137">
        <v>0.06</v>
      </c>
      <c r="BL138" s="137">
        <v>0.02</v>
      </c>
      <c r="BM138" s="137">
        <v>0.02</v>
      </c>
      <c r="BN138" s="137">
        <v>0.02</v>
      </c>
      <c r="BO138" s="137">
        <v>0.02</v>
      </c>
      <c r="BP138" s="137">
        <v>0.01</v>
      </c>
      <c r="BQ138" s="137">
        <v>0.01</v>
      </c>
    </row>
    <row r="139" spans="1:69" s="129" customFormat="1" x14ac:dyDescent="0.2">
      <c r="A139" s="139">
        <v>860</v>
      </c>
      <c r="B139" s="139" t="s">
        <v>305</v>
      </c>
      <c r="C139" s="135" t="s">
        <v>174</v>
      </c>
      <c r="D139" s="136">
        <v>4780</v>
      </c>
      <c r="E139" s="136">
        <v>4710</v>
      </c>
      <c r="F139" s="136">
        <v>9500</v>
      </c>
      <c r="G139" s="137">
        <v>0.93</v>
      </c>
      <c r="H139" s="137">
        <v>0.94</v>
      </c>
      <c r="I139" s="137">
        <v>0.93</v>
      </c>
      <c r="J139" s="137">
        <v>0.89</v>
      </c>
      <c r="K139" s="137">
        <v>0.92</v>
      </c>
      <c r="L139" s="137">
        <v>0.9</v>
      </c>
      <c r="M139" s="137">
        <v>0.42</v>
      </c>
      <c r="N139" s="137">
        <v>0.39</v>
      </c>
      <c r="O139" s="137">
        <v>0.41</v>
      </c>
      <c r="P139" s="137" t="s">
        <v>41</v>
      </c>
      <c r="Q139" s="137" t="s">
        <v>41</v>
      </c>
      <c r="R139" s="137" t="s">
        <v>41</v>
      </c>
      <c r="S139" s="137">
        <v>0.06</v>
      </c>
      <c r="T139" s="137">
        <v>0.05</v>
      </c>
      <c r="U139" s="137">
        <v>0.06</v>
      </c>
      <c r="V139" s="137">
        <v>0.38</v>
      </c>
      <c r="W139" s="137">
        <v>0.44</v>
      </c>
      <c r="X139" s="137">
        <v>0.41</v>
      </c>
      <c r="Y139" s="137">
        <v>0.02</v>
      </c>
      <c r="Z139" s="137">
        <v>0.03</v>
      </c>
      <c r="AA139" s="137">
        <v>0.02</v>
      </c>
      <c r="AB139" s="137">
        <v>0</v>
      </c>
      <c r="AC139" s="137">
        <v>0</v>
      </c>
      <c r="AD139" s="137">
        <v>0</v>
      </c>
      <c r="AE139" s="137" t="s">
        <v>42</v>
      </c>
      <c r="AF139" s="137">
        <v>0</v>
      </c>
      <c r="AG139" s="137" t="s">
        <v>42</v>
      </c>
      <c r="AH139" s="137" t="s">
        <v>42</v>
      </c>
      <c r="AI139" s="137" t="s">
        <v>42</v>
      </c>
      <c r="AJ139" s="137" t="s">
        <v>42</v>
      </c>
      <c r="AK139" s="137">
        <v>0.09</v>
      </c>
      <c r="AL139" s="137">
        <v>0.05</v>
      </c>
      <c r="AM139" s="137">
        <v>7.0000000000000007E-2</v>
      </c>
      <c r="AN139" s="137">
        <v>0</v>
      </c>
      <c r="AO139" s="137">
        <v>0</v>
      </c>
      <c r="AP139" s="137">
        <v>0</v>
      </c>
      <c r="AQ139" s="137" t="s">
        <v>41</v>
      </c>
      <c r="AR139" s="137" t="s">
        <v>41</v>
      </c>
      <c r="AS139" s="137" t="s">
        <v>41</v>
      </c>
      <c r="AT139" s="137">
        <v>0.02</v>
      </c>
      <c r="AU139" s="137">
        <v>0.01</v>
      </c>
      <c r="AV139" s="137">
        <v>0.02</v>
      </c>
      <c r="AW139" s="137">
        <v>0.02</v>
      </c>
      <c r="AX139" s="137" t="s">
        <v>41</v>
      </c>
      <c r="AY139" s="137">
        <v>0.01</v>
      </c>
      <c r="AZ139" s="137" t="s">
        <v>41</v>
      </c>
      <c r="BA139" s="137" t="s">
        <v>41</v>
      </c>
      <c r="BB139" s="137" t="s">
        <v>41</v>
      </c>
      <c r="BC139" s="137" t="s">
        <v>41</v>
      </c>
      <c r="BD139" s="137" t="s">
        <v>42</v>
      </c>
      <c r="BE139" s="137" t="s">
        <v>41</v>
      </c>
      <c r="BF139" s="137">
        <v>0.01</v>
      </c>
      <c r="BG139" s="137">
        <v>0.01</v>
      </c>
      <c r="BH139" s="137">
        <v>0.01</v>
      </c>
      <c r="BI139" s="137">
        <v>0.05</v>
      </c>
      <c r="BJ139" s="137">
        <v>0.04</v>
      </c>
      <c r="BK139" s="137">
        <v>0.05</v>
      </c>
      <c r="BL139" s="137">
        <v>0.01</v>
      </c>
      <c r="BM139" s="137">
        <v>0.02</v>
      </c>
      <c r="BN139" s="137">
        <v>0.01</v>
      </c>
      <c r="BO139" s="137">
        <v>0.01</v>
      </c>
      <c r="BP139" s="137">
        <v>0.01</v>
      </c>
      <c r="BQ139" s="137">
        <v>0.01</v>
      </c>
    </row>
    <row r="140" spans="1:69" s="129" customFormat="1" x14ac:dyDescent="0.2">
      <c r="A140" s="139">
        <v>356</v>
      </c>
      <c r="B140" s="139" t="s">
        <v>306</v>
      </c>
      <c r="C140" s="135" t="s">
        <v>168</v>
      </c>
      <c r="D140" s="136">
        <v>1500</v>
      </c>
      <c r="E140" s="136">
        <v>1430</v>
      </c>
      <c r="F140" s="136">
        <v>2930</v>
      </c>
      <c r="G140" s="137">
        <v>0.91</v>
      </c>
      <c r="H140" s="137">
        <v>0.91</v>
      </c>
      <c r="I140" s="137">
        <v>0.91</v>
      </c>
      <c r="J140" s="137">
        <v>0.89</v>
      </c>
      <c r="K140" s="137">
        <v>0.89</v>
      </c>
      <c r="L140" s="137">
        <v>0.89</v>
      </c>
      <c r="M140" s="137">
        <v>0.25</v>
      </c>
      <c r="N140" s="137">
        <v>0.2</v>
      </c>
      <c r="O140" s="137">
        <v>0.23</v>
      </c>
      <c r="P140" s="137" t="s">
        <v>42</v>
      </c>
      <c r="Q140" s="137" t="s">
        <v>42</v>
      </c>
      <c r="R140" s="137" t="s">
        <v>41</v>
      </c>
      <c r="S140" s="137">
        <v>0.04</v>
      </c>
      <c r="T140" s="137">
        <v>0.06</v>
      </c>
      <c r="U140" s="137">
        <v>0.05</v>
      </c>
      <c r="V140" s="137">
        <v>0.09</v>
      </c>
      <c r="W140" s="137">
        <v>7.0000000000000007E-2</v>
      </c>
      <c r="X140" s="137">
        <v>0.08</v>
      </c>
      <c r="Y140" s="137">
        <v>0.51</v>
      </c>
      <c r="Z140" s="137">
        <v>0.56000000000000005</v>
      </c>
      <c r="AA140" s="137">
        <v>0.54</v>
      </c>
      <c r="AB140" s="137">
        <v>0</v>
      </c>
      <c r="AC140" s="137">
        <v>0</v>
      </c>
      <c r="AD140" s="137">
        <v>0</v>
      </c>
      <c r="AE140" s="137">
        <v>0</v>
      </c>
      <c r="AF140" s="137" t="s">
        <v>42</v>
      </c>
      <c r="AG140" s="137" t="s">
        <v>42</v>
      </c>
      <c r="AH140" s="137" t="s">
        <v>42</v>
      </c>
      <c r="AI140" s="137" t="s">
        <v>42</v>
      </c>
      <c r="AJ140" s="137" t="s">
        <v>42</v>
      </c>
      <c r="AK140" s="137">
        <v>0.06</v>
      </c>
      <c r="AL140" s="137">
        <v>7.0000000000000007E-2</v>
      </c>
      <c r="AM140" s="137">
        <v>7.0000000000000007E-2</v>
      </c>
      <c r="AN140" s="137">
        <v>0</v>
      </c>
      <c r="AO140" s="137">
        <v>0</v>
      </c>
      <c r="AP140" s="137">
        <v>0</v>
      </c>
      <c r="AQ140" s="137" t="s">
        <v>42</v>
      </c>
      <c r="AR140" s="137">
        <v>0</v>
      </c>
      <c r="AS140" s="137" t="s">
        <v>42</v>
      </c>
      <c r="AT140" s="137">
        <v>0.01</v>
      </c>
      <c r="AU140" s="137">
        <v>0.01</v>
      </c>
      <c r="AV140" s="137">
        <v>0.01</v>
      </c>
      <c r="AW140" s="137">
        <v>0.01</v>
      </c>
      <c r="AX140" s="137">
        <v>0.01</v>
      </c>
      <c r="AY140" s="137">
        <v>0.01</v>
      </c>
      <c r="AZ140" s="137" t="s">
        <v>42</v>
      </c>
      <c r="BA140" s="137" t="s">
        <v>42</v>
      </c>
      <c r="BB140" s="137" t="s">
        <v>42</v>
      </c>
      <c r="BC140" s="137" t="s">
        <v>42</v>
      </c>
      <c r="BD140" s="137">
        <v>0</v>
      </c>
      <c r="BE140" s="137" t="s">
        <v>42</v>
      </c>
      <c r="BF140" s="137">
        <v>0.01</v>
      </c>
      <c r="BG140" s="137">
        <v>0.01</v>
      </c>
      <c r="BH140" s="137">
        <v>0.01</v>
      </c>
      <c r="BI140" s="137">
        <v>0.06</v>
      </c>
      <c r="BJ140" s="137">
        <v>0.06</v>
      </c>
      <c r="BK140" s="137">
        <v>0.06</v>
      </c>
      <c r="BL140" s="137">
        <v>0.02</v>
      </c>
      <c r="BM140" s="137">
        <v>0.02</v>
      </c>
      <c r="BN140" s="137">
        <v>0.02</v>
      </c>
      <c r="BO140" s="137">
        <v>0.01</v>
      </c>
      <c r="BP140" s="137">
        <v>0.01</v>
      </c>
      <c r="BQ140" s="137">
        <v>0.01</v>
      </c>
    </row>
    <row r="141" spans="1:69" s="129" customFormat="1" x14ac:dyDescent="0.2">
      <c r="A141" s="139">
        <v>808</v>
      </c>
      <c r="B141" s="139" t="s">
        <v>307</v>
      </c>
      <c r="C141" s="135" t="s">
        <v>166</v>
      </c>
      <c r="D141" s="136">
        <v>1090</v>
      </c>
      <c r="E141" s="136">
        <v>1040</v>
      </c>
      <c r="F141" s="136">
        <v>2130</v>
      </c>
      <c r="G141" s="137">
        <v>0.91</v>
      </c>
      <c r="H141" s="137">
        <v>0.91</v>
      </c>
      <c r="I141" s="137">
        <v>0.91</v>
      </c>
      <c r="J141" s="137">
        <v>0.88</v>
      </c>
      <c r="K141" s="137">
        <v>0.89</v>
      </c>
      <c r="L141" s="137">
        <v>0.88</v>
      </c>
      <c r="M141" s="137">
        <v>0.52</v>
      </c>
      <c r="N141" s="137">
        <v>0.52</v>
      </c>
      <c r="O141" s="137">
        <v>0.52</v>
      </c>
      <c r="P141" s="137">
        <v>0</v>
      </c>
      <c r="Q141" s="137" t="s">
        <v>42</v>
      </c>
      <c r="R141" s="137" t="s">
        <v>42</v>
      </c>
      <c r="S141" s="137">
        <v>0.06</v>
      </c>
      <c r="T141" s="137">
        <v>0.05</v>
      </c>
      <c r="U141" s="137">
        <v>0.06</v>
      </c>
      <c r="V141" s="137">
        <v>0.14000000000000001</v>
      </c>
      <c r="W141" s="137">
        <v>0.11</v>
      </c>
      <c r="X141" s="137">
        <v>0.13</v>
      </c>
      <c r="Y141" s="137">
        <v>0.16</v>
      </c>
      <c r="Z141" s="137">
        <v>0.2</v>
      </c>
      <c r="AA141" s="137">
        <v>0.18</v>
      </c>
      <c r="AB141" s="137">
        <v>0</v>
      </c>
      <c r="AC141" s="137">
        <v>0</v>
      </c>
      <c r="AD141" s="137">
        <v>0</v>
      </c>
      <c r="AE141" s="137">
        <v>0</v>
      </c>
      <c r="AF141" s="137">
        <v>0</v>
      </c>
      <c r="AG141" s="137">
        <v>0</v>
      </c>
      <c r="AH141" s="137" t="s">
        <v>42</v>
      </c>
      <c r="AI141" s="137">
        <v>0</v>
      </c>
      <c r="AJ141" s="137" t="s">
        <v>42</v>
      </c>
      <c r="AK141" s="137">
        <v>0.06</v>
      </c>
      <c r="AL141" s="137">
        <v>7.0000000000000007E-2</v>
      </c>
      <c r="AM141" s="137">
        <v>7.0000000000000007E-2</v>
      </c>
      <c r="AN141" s="137">
        <v>0</v>
      </c>
      <c r="AO141" s="137">
        <v>0</v>
      </c>
      <c r="AP141" s="137">
        <v>0</v>
      </c>
      <c r="AQ141" s="137">
        <v>0</v>
      </c>
      <c r="AR141" s="137">
        <v>0</v>
      </c>
      <c r="AS141" s="137">
        <v>0</v>
      </c>
      <c r="AT141" s="137">
        <v>0.02</v>
      </c>
      <c r="AU141" s="137">
        <v>0.01</v>
      </c>
      <c r="AV141" s="137">
        <v>0.01</v>
      </c>
      <c r="AW141" s="137">
        <v>0.01</v>
      </c>
      <c r="AX141" s="137" t="s">
        <v>42</v>
      </c>
      <c r="AY141" s="137">
        <v>0.01</v>
      </c>
      <c r="AZ141" s="137" t="s">
        <v>42</v>
      </c>
      <c r="BA141" s="137">
        <v>0</v>
      </c>
      <c r="BB141" s="137" t="s">
        <v>42</v>
      </c>
      <c r="BC141" s="137" t="s">
        <v>42</v>
      </c>
      <c r="BD141" s="137" t="s">
        <v>42</v>
      </c>
      <c r="BE141" s="137" t="s">
        <v>42</v>
      </c>
      <c r="BF141" s="137">
        <v>0.01</v>
      </c>
      <c r="BG141" s="137">
        <v>0.01</v>
      </c>
      <c r="BH141" s="137">
        <v>0.01</v>
      </c>
      <c r="BI141" s="137">
        <v>7.0000000000000007E-2</v>
      </c>
      <c r="BJ141" s="137">
        <v>0.06</v>
      </c>
      <c r="BK141" s="137">
        <v>0.06</v>
      </c>
      <c r="BL141" s="137">
        <v>0.01</v>
      </c>
      <c r="BM141" s="137">
        <v>0.02</v>
      </c>
      <c r="BN141" s="137">
        <v>0.02</v>
      </c>
      <c r="BO141" s="137">
        <v>0.01</v>
      </c>
      <c r="BP141" s="137">
        <v>0.01</v>
      </c>
      <c r="BQ141" s="137">
        <v>0.01</v>
      </c>
    </row>
    <row r="142" spans="1:69" s="129" customFormat="1" x14ac:dyDescent="0.2">
      <c r="A142" s="139">
        <v>861</v>
      </c>
      <c r="B142" s="139" t="s">
        <v>308</v>
      </c>
      <c r="C142" s="135" t="s">
        <v>174</v>
      </c>
      <c r="D142" s="136">
        <v>1330</v>
      </c>
      <c r="E142" s="136">
        <v>1250</v>
      </c>
      <c r="F142" s="136">
        <v>2570</v>
      </c>
      <c r="G142" s="137">
        <v>0.9</v>
      </c>
      <c r="H142" s="137">
        <v>0.9</v>
      </c>
      <c r="I142" s="137">
        <v>0.9</v>
      </c>
      <c r="J142" s="137">
        <v>0.84</v>
      </c>
      <c r="K142" s="137">
        <v>0.87</v>
      </c>
      <c r="L142" s="137">
        <v>0.86</v>
      </c>
      <c r="M142" s="137">
        <v>0.43</v>
      </c>
      <c r="N142" s="137">
        <v>0.46</v>
      </c>
      <c r="O142" s="137">
        <v>0.45</v>
      </c>
      <c r="P142" s="137" t="s">
        <v>42</v>
      </c>
      <c r="Q142" s="137" t="s">
        <v>42</v>
      </c>
      <c r="R142" s="137" t="s">
        <v>42</v>
      </c>
      <c r="S142" s="137">
        <v>0.1</v>
      </c>
      <c r="T142" s="137">
        <v>0.05</v>
      </c>
      <c r="U142" s="137">
        <v>0.08</v>
      </c>
      <c r="V142" s="137">
        <v>0.14000000000000001</v>
      </c>
      <c r="W142" s="137">
        <v>0.11</v>
      </c>
      <c r="X142" s="137">
        <v>0.12</v>
      </c>
      <c r="Y142" s="137">
        <v>0.17</v>
      </c>
      <c r="Z142" s="137">
        <v>0.25</v>
      </c>
      <c r="AA142" s="137">
        <v>0.21</v>
      </c>
      <c r="AB142" s="137" t="s">
        <v>42</v>
      </c>
      <c r="AC142" s="137">
        <v>0</v>
      </c>
      <c r="AD142" s="137" t="s">
        <v>42</v>
      </c>
      <c r="AE142" s="137">
        <v>0</v>
      </c>
      <c r="AF142" s="137">
        <v>0</v>
      </c>
      <c r="AG142" s="137">
        <v>0</v>
      </c>
      <c r="AH142" s="137">
        <v>0</v>
      </c>
      <c r="AI142" s="137" t="s">
        <v>42</v>
      </c>
      <c r="AJ142" s="137" t="s">
        <v>42</v>
      </c>
      <c r="AK142" s="137">
        <v>0.1</v>
      </c>
      <c r="AL142" s="137">
        <v>0.05</v>
      </c>
      <c r="AM142" s="137">
        <v>0.08</v>
      </c>
      <c r="AN142" s="137">
        <v>0</v>
      </c>
      <c r="AO142" s="137">
        <v>0</v>
      </c>
      <c r="AP142" s="137">
        <v>0</v>
      </c>
      <c r="AQ142" s="137" t="s">
        <v>42</v>
      </c>
      <c r="AR142" s="137" t="s">
        <v>42</v>
      </c>
      <c r="AS142" s="137" t="s">
        <v>42</v>
      </c>
      <c r="AT142" s="137">
        <v>0.02</v>
      </c>
      <c r="AU142" s="137">
        <v>0.01</v>
      </c>
      <c r="AV142" s="137">
        <v>0.02</v>
      </c>
      <c r="AW142" s="137">
        <v>0.02</v>
      </c>
      <c r="AX142" s="137">
        <v>0.01</v>
      </c>
      <c r="AY142" s="137">
        <v>0.01</v>
      </c>
      <c r="AZ142" s="137" t="s">
        <v>42</v>
      </c>
      <c r="BA142" s="137" t="s">
        <v>42</v>
      </c>
      <c r="BB142" s="137" t="s">
        <v>41</v>
      </c>
      <c r="BC142" s="137" t="s">
        <v>42</v>
      </c>
      <c r="BD142" s="137" t="s">
        <v>42</v>
      </c>
      <c r="BE142" s="137" t="s">
        <v>41</v>
      </c>
      <c r="BF142" s="137">
        <v>0.03</v>
      </c>
      <c r="BG142" s="137">
        <v>0.02</v>
      </c>
      <c r="BH142" s="137">
        <v>0.02</v>
      </c>
      <c r="BI142" s="137">
        <v>0.08</v>
      </c>
      <c r="BJ142" s="137">
        <v>7.0000000000000007E-2</v>
      </c>
      <c r="BK142" s="137">
        <v>0.08</v>
      </c>
      <c r="BL142" s="137">
        <v>0.02</v>
      </c>
      <c r="BM142" s="137">
        <v>0.02</v>
      </c>
      <c r="BN142" s="137">
        <v>0.02</v>
      </c>
      <c r="BO142" s="137">
        <v>0.01</v>
      </c>
      <c r="BP142" s="137">
        <v>0.01</v>
      </c>
      <c r="BQ142" s="137">
        <v>0.01</v>
      </c>
    </row>
    <row r="143" spans="1:69" s="129" customFormat="1" x14ac:dyDescent="0.2">
      <c r="A143" s="139">
        <v>935</v>
      </c>
      <c r="B143" s="139" t="s">
        <v>309</v>
      </c>
      <c r="C143" s="135" t="s">
        <v>176</v>
      </c>
      <c r="D143" s="136">
        <v>3900</v>
      </c>
      <c r="E143" s="136">
        <v>3800</v>
      </c>
      <c r="F143" s="136">
        <v>7700</v>
      </c>
      <c r="G143" s="137">
        <v>0.94</v>
      </c>
      <c r="H143" s="137">
        <v>0.94</v>
      </c>
      <c r="I143" s="137">
        <v>0.94</v>
      </c>
      <c r="J143" s="137">
        <v>0.91</v>
      </c>
      <c r="K143" s="137">
        <v>0.92</v>
      </c>
      <c r="L143" s="137">
        <v>0.92</v>
      </c>
      <c r="M143" s="137">
        <v>0.39</v>
      </c>
      <c r="N143" s="137">
        <v>0.32</v>
      </c>
      <c r="O143" s="137">
        <v>0.35</v>
      </c>
      <c r="P143" s="137" t="s">
        <v>41</v>
      </c>
      <c r="Q143" s="137" t="s">
        <v>41</v>
      </c>
      <c r="R143" s="137" t="s">
        <v>41</v>
      </c>
      <c r="S143" s="137">
        <v>0.03</v>
      </c>
      <c r="T143" s="137">
        <v>0.02</v>
      </c>
      <c r="U143" s="137">
        <v>0.03</v>
      </c>
      <c r="V143" s="137">
        <v>0.42</v>
      </c>
      <c r="W143" s="137">
        <v>0.48</v>
      </c>
      <c r="X143" s="137">
        <v>0.45</v>
      </c>
      <c r="Y143" s="137">
        <v>0.08</v>
      </c>
      <c r="Z143" s="137">
        <v>0.1</v>
      </c>
      <c r="AA143" s="137">
        <v>0.09</v>
      </c>
      <c r="AB143" s="137">
        <v>0</v>
      </c>
      <c r="AC143" s="137">
        <v>0</v>
      </c>
      <c r="AD143" s="137">
        <v>0</v>
      </c>
      <c r="AE143" s="137">
        <v>0</v>
      </c>
      <c r="AF143" s="137">
        <v>0</v>
      </c>
      <c r="AG143" s="137">
        <v>0</v>
      </c>
      <c r="AH143" s="137">
        <v>0</v>
      </c>
      <c r="AI143" s="137" t="s">
        <v>42</v>
      </c>
      <c r="AJ143" s="137" t="s">
        <v>42</v>
      </c>
      <c r="AK143" s="137">
        <v>0.06</v>
      </c>
      <c r="AL143" s="137">
        <v>0.05</v>
      </c>
      <c r="AM143" s="137">
        <v>0.06</v>
      </c>
      <c r="AN143" s="137">
        <v>0</v>
      </c>
      <c r="AO143" s="137" t="s">
        <v>42</v>
      </c>
      <c r="AP143" s="137" t="s">
        <v>42</v>
      </c>
      <c r="AQ143" s="137" t="s">
        <v>41</v>
      </c>
      <c r="AR143" s="137" t="s">
        <v>41</v>
      </c>
      <c r="AS143" s="137" t="s">
        <v>41</v>
      </c>
      <c r="AT143" s="137">
        <v>0.01</v>
      </c>
      <c r="AU143" s="137">
        <v>0.01</v>
      </c>
      <c r="AV143" s="137">
        <v>0.01</v>
      </c>
      <c r="AW143" s="137">
        <v>0.01</v>
      </c>
      <c r="AX143" s="137" t="s">
        <v>41</v>
      </c>
      <c r="AY143" s="137">
        <v>0.01</v>
      </c>
      <c r="AZ143" s="137" t="s">
        <v>41</v>
      </c>
      <c r="BA143" s="137" t="s">
        <v>41</v>
      </c>
      <c r="BB143" s="137" t="s">
        <v>41</v>
      </c>
      <c r="BC143" s="137" t="s">
        <v>42</v>
      </c>
      <c r="BD143" s="137" t="s">
        <v>42</v>
      </c>
      <c r="BE143" s="137" t="s">
        <v>42</v>
      </c>
      <c r="BF143" s="137">
        <v>0.01</v>
      </c>
      <c r="BG143" s="137">
        <v>0.01</v>
      </c>
      <c r="BH143" s="137">
        <v>0.01</v>
      </c>
      <c r="BI143" s="137">
        <v>0.04</v>
      </c>
      <c r="BJ143" s="137">
        <v>0.03</v>
      </c>
      <c r="BK143" s="137">
        <v>0.03</v>
      </c>
      <c r="BL143" s="137">
        <v>0.02</v>
      </c>
      <c r="BM143" s="137">
        <v>0.02</v>
      </c>
      <c r="BN143" s="137">
        <v>0.02</v>
      </c>
      <c r="BO143" s="137">
        <v>0.01</v>
      </c>
      <c r="BP143" s="137">
        <v>0.01</v>
      </c>
      <c r="BQ143" s="137">
        <v>0.01</v>
      </c>
    </row>
    <row r="144" spans="1:69" s="129" customFormat="1" x14ac:dyDescent="0.2">
      <c r="A144" s="139">
        <v>394</v>
      </c>
      <c r="B144" s="139" t="s">
        <v>310</v>
      </c>
      <c r="C144" s="135" t="s">
        <v>166</v>
      </c>
      <c r="D144" s="136">
        <v>1550</v>
      </c>
      <c r="E144" s="136">
        <v>1620</v>
      </c>
      <c r="F144" s="136">
        <v>3170</v>
      </c>
      <c r="G144" s="137">
        <v>0.9</v>
      </c>
      <c r="H144" s="137">
        <v>0.9</v>
      </c>
      <c r="I144" s="137">
        <v>0.9</v>
      </c>
      <c r="J144" s="137">
        <v>0.87</v>
      </c>
      <c r="K144" s="137">
        <v>0.87</v>
      </c>
      <c r="L144" s="137">
        <v>0.87</v>
      </c>
      <c r="M144" s="137">
        <v>0.59</v>
      </c>
      <c r="N144" s="137">
        <v>0.56000000000000005</v>
      </c>
      <c r="O144" s="137">
        <v>0.57999999999999996</v>
      </c>
      <c r="P144" s="137" t="s">
        <v>42</v>
      </c>
      <c r="Q144" s="137" t="s">
        <v>41</v>
      </c>
      <c r="R144" s="137" t="s">
        <v>41</v>
      </c>
      <c r="S144" s="137">
        <v>0.12</v>
      </c>
      <c r="T144" s="137">
        <v>0.09</v>
      </c>
      <c r="U144" s="137">
        <v>0.1</v>
      </c>
      <c r="V144" s="137">
        <v>0.15</v>
      </c>
      <c r="W144" s="137">
        <v>0.21</v>
      </c>
      <c r="X144" s="137">
        <v>0.18</v>
      </c>
      <c r="Y144" s="137">
        <v>0</v>
      </c>
      <c r="Z144" s="137" t="s">
        <v>42</v>
      </c>
      <c r="AA144" s="137" t="s">
        <v>42</v>
      </c>
      <c r="AB144" s="137">
        <v>0</v>
      </c>
      <c r="AC144" s="137">
        <v>0</v>
      </c>
      <c r="AD144" s="137">
        <v>0</v>
      </c>
      <c r="AE144" s="137">
        <v>0</v>
      </c>
      <c r="AF144" s="137">
        <v>0</v>
      </c>
      <c r="AG144" s="137">
        <v>0</v>
      </c>
      <c r="AH144" s="137" t="s">
        <v>42</v>
      </c>
      <c r="AI144" s="137">
        <v>0</v>
      </c>
      <c r="AJ144" s="137" t="s">
        <v>42</v>
      </c>
      <c r="AK144" s="137">
        <v>0.14000000000000001</v>
      </c>
      <c r="AL144" s="137">
        <v>7.0000000000000007E-2</v>
      </c>
      <c r="AM144" s="137">
        <v>0.11</v>
      </c>
      <c r="AN144" s="137">
        <v>0</v>
      </c>
      <c r="AO144" s="137">
        <v>0</v>
      </c>
      <c r="AP144" s="137">
        <v>0</v>
      </c>
      <c r="AQ144" s="137" t="s">
        <v>42</v>
      </c>
      <c r="AR144" s="137" t="s">
        <v>42</v>
      </c>
      <c r="AS144" s="137" t="s">
        <v>41</v>
      </c>
      <c r="AT144" s="137">
        <v>0.01</v>
      </c>
      <c r="AU144" s="137">
        <v>0.01</v>
      </c>
      <c r="AV144" s="137">
        <v>0.01</v>
      </c>
      <c r="AW144" s="137">
        <v>0.01</v>
      </c>
      <c r="AX144" s="137">
        <v>0.01</v>
      </c>
      <c r="AY144" s="137">
        <v>0.01</v>
      </c>
      <c r="AZ144" s="137" t="s">
        <v>42</v>
      </c>
      <c r="BA144" s="137">
        <v>0</v>
      </c>
      <c r="BB144" s="137" t="s">
        <v>42</v>
      </c>
      <c r="BC144" s="137" t="s">
        <v>42</v>
      </c>
      <c r="BD144" s="137" t="s">
        <v>42</v>
      </c>
      <c r="BE144" s="137" t="s">
        <v>41</v>
      </c>
      <c r="BF144" s="137">
        <v>0.02</v>
      </c>
      <c r="BG144" s="137">
        <v>0.02</v>
      </c>
      <c r="BH144" s="137">
        <v>0.02</v>
      </c>
      <c r="BI144" s="137">
        <v>0.06</v>
      </c>
      <c r="BJ144" s="137">
        <v>0.06</v>
      </c>
      <c r="BK144" s="137">
        <v>0.06</v>
      </c>
      <c r="BL144" s="137">
        <v>0.02</v>
      </c>
      <c r="BM144" s="137">
        <v>0.02</v>
      </c>
      <c r="BN144" s="137">
        <v>0.02</v>
      </c>
      <c r="BO144" s="137">
        <v>0.01</v>
      </c>
      <c r="BP144" s="137">
        <v>0.01</v>
      </c>
      <c r="BQ144" s="137">
        <v>0.01</v>
      </c>
    </row>
    <row r="145" spans="1:69" s="129" customFormat="1" x14ac:dyDescent="0.2">
      <c r="A145" s="139">
        <v>936</v>
      </c>
      <c r="B145" s="139" t="s">
        <v>311</v>
      </c>
      <c r="C145" s="135" t="s">
        <v>182</v>
      </c>
      <c r="D145" s="136">
        <v>5360</v>
      </c>
      <c r="E145" s="136">
        <v>5070</v>
      </c>
      <c r="F145" s="136">
        <v>10430</v>
      </c>
      <c r="G145" s="137">
        <v>0.93</v>
      </c>
      <c r="H145" s="137">
        <v>0.92</v>
      </c>
      <c r="I145" s="137">
        <v>0.93</v>
      </c>
      <c r="J145" s="137">
        <v>0.91</v>
      </c>
      <c r="K145" s="137">
        <v>0.91</v>
      </c>
      <c r="L145" s="137">
        <v>0.91</v>
      </c>
      <c r="M145" s="137">
        <v>0.26</v>
      </c>
      <c r="N145" s="137">
        <v>0.23</v>
      </c>
      <c r="O145" s="137">
        <v>0.25</v>
      </c>
      <c r="P145" s="137" t="s">
        <v>41</v>
      </c>
      <c r="Q145" s="137" t="s">
        <v>41</v>
      </c>
      <c r="R145" s="137" t="s">
        <v>41</v>
      </c>
      <c r="S145" s="137">
        <v>0.02</v>
      </c>
      <c r="T145" s="137">
        <v>0.02</v>
      </c>
      <c r="U145" s="137">
        <v>0.02</v>
      </c>
      <c r="V145" s="137">
        <v>0.34</v>
      </c>
      <c r="W145" s="137">
        <v>0.32</v>
      </c>
      <c r="X145" s="137">
        <v>0.33</v>
      </c>
      <c r="Y145" s="137">
        <v>0.28999999999999998</v>
      </c>
      <c r="Z145" s="137">
        <v>0.33</v>
      </c>
      <c r="AA145" s="137">
        <v>0.31</v>
      </c>
      <c r="AB145" s="137" t="s">
        <v>42</v>
      </c>
      <c r="AC145" s="137">
        <v>0</v>
      </c>
      <c r="AD145" s="137" t="s">
        <v>42</v>
      </c>
      <c r="AE145" s="137" t="s">
        <v>42</v>
      </c>
      <c r="AF145" s="137" t="s">
        <v>42</v>
      </c>
      <c r="AG145" s="137" t="s">
        <v>42</v>
      </c>
      <c r="AH145" s="137">
        <v>0</v>
      </c>
      <c r="AI145" s="137" t="s">
        <v>42</v>
      </c>
      <c r="AJ145" s="137" t="s">
        <v>42</v>
      </c>
      <c r="AK145" s="137">
        <v>0.03</v>
      </c>
      <c r="AL145" s="137">
        <v>0.03</v>
      </c>
      <c r="AM145" s="137">
        <v>0.03</v>
      </c>
      <c r="AN145" s="137">
        <v>0</v>
      </c>
      <c r="AO145" s="137">
        <v>0</v>
      </c>
      <c r="AP145" s="137">
        <v>0</v>
      </c>
      <c r="AQ145" s="137" t="s">
        <v>41</v>
      </c>
      <c r="AR145" s="137" t="s">
        <v>41</v>
      </c>
      <c r="AS145" s="137" t="s">
        <v>41</v>
      </c>
      <c r="AT145" s="137">
        <v>0.01</v>
      </c>
      <c r="AU145" s="137">
        <v>0.01</v>
      </c>
      <c r="AV145" s="137">
        <v>0.01</v>
      </c>
      <c r="AW145" s="137">
        <v>0.01</v>
      </c>
      <c r="AX145" s="137">
        <v>0.01</v>
      </c>
      <c r="AY145" s="137">
        <v>0.01</v>
      </c>
      <c r="AZ145" s="137" t="s">
        <v>41</v>
      </c>
      <c r="BA145" s="137" t="s">
        <v>42</v>
      </c>
      <c r="BB145" s="137" t="s">
        <v>41</v>
      </c>
      <c r="BC145" s="137" t="s">
        <v>42</v>
      </c>
      <c r="BD145" s="137">
        <v>0</v>
      </c>
      <c r="BE145" s="137" t="s">
        <v>42</v>
      </c>
      <c r="BF145" s="137" t="s">
        <v>41</v>
      </c>
      <c r="BG145" s="137" t="s">
        <v>41</v>
      </c>
      <c r="BH145" s="137" t="s">
        <v>41</v>
      </c>
      <c r="BI145" s="137">
        <v>0.05</v>
      </c>
      <c r="BJ145" s="137">
        <v>0.05</v>
      </c>
      <c r="BK145" s="137">
        <v>0.05</v>
      </c>
      <c r="BL145" s="137">
        <v>0.01</v>
      </c>
      <c r="BM145" s="137">
        <v>0.01</v>
      </c>
      <c r="BN145" s="137">
        <v>0.01</v>
      </c>
      <c r="BO145" s="137">
        <v>0.02</v>
      </c>
      <c r="BP145" s="137">
        <v>0.02</v>
      </c>
      <c r="BQ145" s="137">
        <v>0.02</v>
      </c>
    </row>
    <row r="146" spans="1:69" s="129" customFormat="1" x14ac:dyDescent="0.2">
      <c r="A146" s="139">
        <v>319</v>
      </c>
      <c r="B146" s="139" t="s">
        <v>312</v>
      </c>
      <c r="C146" s="135" t="s">
        <v>180</v>
      </c>
      <c r="D146" s="136">
        <v>1330</v>
      </c>
      <c r="E146" s="136">
        <v>1310</v>
      </c>
      <c r="F146" s="136">
        <v>2640</v>
      </c>
      <c r="G146" s="137">
        <v>0.95</v>
      </c>
      <c r="H146" s="137">
        <v>0.95</v>
      </c>
      <c r="I146" s="137">
        <v>0.95</v>
      </c>
      <c r="J146" s="137">
        <v>0.94</v>
      </c>
      <c r="K146" s="137">
        <v>0.95</v>
      </c>
      <c r="L146" s="137">
        <v>0.95</v>
      </c>
      <c r="M146" s="137">
        <v>0.22</v>
      </c>
      <c r="N146" s="137">
        <v>0.18</v>
      </c>
      <c r="O146" s="137">
        <v>0.2</v>
      </c>
      <c r="P146" s="137" t="s">
        <v>42</v>
      </c>
      <c r="Q146" s="137">
        <v>0.01</v>
      </c>
      <c r="R146" s="137">
        <v>0.01</v>
      </c>
      <c r="S146" s="137">
        <v>0.02</v>
      </c>
      <c r="T146" s="137">
        <v>0.02</v>
      </c>
      <c r="U146" s="137">
        <v>0.02</v>
      </c>
      <c r="V146" s="137">
        <v>0.69</v>
      </c>
      <c r="W146" s="137">
        <v>0.71</v>
      </c>
      <c r="X146" s="137">
        <v>0.7</v>
      </c>
      <c r="Y146" s="137">
        <v>0.01</v>
      </c>
      <c r="Z146" s="137">
        <v>0.03</v>
      </c>
      <c r="AA146" s="137">
        <v>0.02</v>
      </c>
      <c r="AB146" s="137">
        <v>0</v>
      </c>
      <c r="AC146" s="137">
        <v>0</v>
      </c>
      <c r="AD146" s="137">
        <v>0</v>
      </c>
      <c r="AE146" s="137">
        <v>0</v>
      </c>
      <c r="AF146" s="137">
        <v>0</v>
      </c>
      <c r="AG146" s="137">
        <v>0</v>
      </c>
      <c r="AH146" s="137" t="s">
        <v>42</v>
      </c>
      <c r="AI146" s="137">
        <v>0</v>
      </c>
      <c r="AJ146" s="137" t="s">
        <v>42</v>
      </c>
      <c r="AK146" s="137">
        <v>0.04</v>
      </c>
      <c r="AL146" s="137">
        <v>0.03</v>
      </c>
      <c r="AM146" s="137">
        <v>0.03</v>
      </c>
      <c r="AN146" s="137">
        <v>0</v>
      </c>
      <c r="AO146" s="137">
        <v>0</v>
      </c>
      <c r="AP146" s="137">
        <v>0</v>
      </c>
      <c r="AQ146" s="137" t="s">
        <v>42</v>
      </c>
      <c r="AR146" s="137" t="s">
        <v>42</v>
      </c>
      <c r="AS146" s="137" t="s">
        <v>42</v>
      </c>
      <c r="AT146" s="137" t="s">
        <v>42</v>
      </c>
      <c r="AU146" s="137" t="s">
        <v>42</v>
      </c>
      <c r="AV146" s="137" t="s">
        <v>42</v>
      </c>
      <c r="AW146" s="137" t="s">
        <v>42</v>
      </c>
      <c r="AX146" s="137">
        <v>0</v>
      </c>
      <c r="AY146" s="137" t="s">
        <v>42</v>
      </c>
      <c r="AZ146" s="137">
        <v>0</v>
      </c>
      <c r="BA146" s="137" t="s">
        <v>42</v>
      </c>
      <c r="BB146" s="137" t="s">
        <v>42</v>
      </c>
      <c r="BC146" s="137">
        <v>0</v>
      </c>
      <c r="BD146" s="137">
        <v>0</v>
      </c>
      <c r="BE146" s="137">
        <v>0</v>
      </c>
      <c r="BF146" s="137" t="s">
        <v>42</v>
      </c>
      <c r="BG146" s="137" t="s">
        <v>42</v>
      </c>
      <c r="BH146" s="137" t="s">
        <v>42</v>
      </c>
      <c r="BI146" s="137">
        <v>0.04</v>
      </c>
      <c r="BJ146" s="137">
        <v>0.03</v>
      </c>
      <c r="BK146" s="137">
        <v>0.03</v>
      </c>
      <c r="BL146" s="137" t="s">
        <v>42</v>
      </c>
      <c r="BM146" s="137" t="s">
        <v>42</v>
      </c>
      <c r="BN146" s="137" t="s">
        <v>41</v>
      </c>
      <c r="BO146" s="137">
        <v>0.01</v>
      </c>
      <c r="BP146" s="137">
        <v>0.02</v>
      </c>
      <c r="BQ146" s="137">
        <v>0.01</v>
      </c>
    </row>
    <row r="147" spans="1:69" s="129" customFormat="1" x14ac:dyDescent="0.2">
      <c r="A147" s="139">
        <v>866</v>
      </c>
      <c r="B147" s="139" t="s">
        <v>313</v>
      </c>
      <c r="C147" s="135" t="s">
        <v>184</v>
      </c>
      <c r="D147" s="136">
        <v>1130</v>
      </c>
      <c r="E147" s="136">
        <v>1080</v>
      </c>
      <c r="F147" s="136">
        <v>2210</v>
      </c>
      <c r="G147" s="137">
        <v>0.93</v>
      </c>
      <c r="H147" s="137">
        <v>0.93</v>
      </c>
      <c r="I147" s="137">
        <v>0.93</v>
      </c>
      <c r="J147" s="137">
        <v>0.9</v>
      </c>
      <c r="K147" s="137">
        <v>0.91</v>
      </c>
      <c r="L147" s="137">
        <v>0.91</v>
      </c>
      <c r="M147" s="137">
        <v>0.69</v>
      </c>
      <c r="N147" s="137">
        <v>0.69</v>
      </c>
      <c r="O147" s="137">
        <v>0.69</v>
      </c>
      <c r="P147" s="137" t="s">
        <v>42</v>
      </c>
      <c r="Q147" s="137" t="s">
        <v>42</v>
      </c>
      <c r="R147" s="137" t="s">
        <v>42</v>
      </c>
      <c r="S147" s="137">
        <v>0.01</v>
      </c>
      <c r="T147" s="137">
        <v>0.01</v>
      </c>
      <c r="U147" s="137">
        <v>0.01</v>
      </c>
      <c r="V147" s="137">
        <v>0.11</v>
      </c>
      <c r="W147" s="137">
        <v>0.1</v>
      </c>
      <c r="X147" s="137">
        <v>0.1</v>
      </c>
      <c r="Y147" s="137">
        <v>0.09</v>
      </c>
      <c r="Z147" s="137">
        <v>0.11</v>
      </c>
      <c r="AA147" s="137">
        <v>0.1</v>
      </c>
      <c r="AB147" s="137" t="s">
        <v>42</v>
      </c>
      <c r="AC147" s="137">
        <v>0</v>
      </c>
      <c r="AD147" s="137" t="s">
        <v>42</v>
      </c>
      <c r="AE147" s="137">
        <v>0</v>
      </c>
      <c r="AF147" s="137">
        <v>0</v>
      </c>
      <c r="AG147" s="137">
        <v>0</v>
      </c>
      <c r="AH147" s="137">
        <v>0</v>
      </c>
      <c r="AI147" s="137">
        <v>0</v>
      </c>
      <c r="AJ147" s="137">
        <v>0</v>
      </c>
      <c r="AK147" s="137">
        <v>0.05</v>
      </c>
      <c r="AL147" s="137">
        <v>0.03</v>
      </c>
      <c r="AM147" s="137">
        <v>0.04</v>
      </c>
      <c r="AN147" s="137" t="s">
        <v>42</v>
      </c>
      <c r="AO147" s="137" t="s">
        <v>42</v>
      </c>
      <c r="AP147" s="137" t="s">
        <v>42</v>
      </c>
      <c r="AQ147" s="137">
        <v>0</v>
      </c>
      <c r="AR147" s="137" t="s">
        <v>42</v>
      </c>
      <c r="AS147" s="137" t="s">
        <v>42</v>
      </c>
      <c r="AT147" s="137">
        <v>0.02</v>
      </c>
      <c r="AU147" s="137">
        <v>0.01</v>
      </c>
      <c r="AV147" s="137">
        <v>0.01</v>
      </c>
      <c r="AW147" s="137" t="s">
        <v>42</v>
      </c>
      <c r="AX147" s="137">
        <v>0.01</v>
      </c>
      <c r="AY147" s="137" t="s">
        <v>41</v>
      </c>
      <c r="AZ147" s="137">
        <v>0.01</v>
      </c>
      <c r="BA147" s="137" t="s">
        <v>42</v>
      </c>
      <c r="BB147" s="137">
        <v>0.01</v>
      </c>
      <c r="BC147" s="137" t="s">
        <v>42</v>
      </c>
      <c r="BD147" s="137" t="s">
        <v>42</v>
      </c>
      <c r="BE147" s="137" t="s">
        <v>42</v>
      </c>
      <c r="BF147" s="137">
        <v>0.01</v>
      </c>
      <c r="BG147" s="137">
        <v>0.01</v>
      </c>
      <c r="BH147" s="137">
        <v>0.01</v>
      </c>
      <c r="BI147" s="137">
        <v>0.05</v>
      </c>
      <c r="BJ147" s="137">
        <v>0.05</v>
      </c>
      <c r="BK147" s="137">
        <v>0.05</v>
      </c>
      <c r="BL147" s="137">
        <v>0.01</v>
      </c>
      <c r="BM147" s="137">
        <v>0.01</v>
      </c>
      <c r="BN147" s="137">
        <v>0.01</v>
      </c>
      <c r="BO147" s="137">
        <v>0.01</v>
      </c>
      <c r="BP147" s="137">
        <v>0.01</v>
      </c>
      <c r="BQ147" s="137">
        <v>0.01</v>
      </c>
    </row>
    <row r="148" spans="1:69" s="129" customFormat="1" x14ac:dyDescent="0.2">
      <c r="A148" s="139">
        <v>357</v>
      </c>
      <c r="B148" s="139" t="s">
        <v>314</v>
      </c>
      <c r="C148" s="135" t="s">
        <v>168</v>
      </c>
      <c r="D148" s="136">
        <v>1330</v>
      </c>
      <c r="E148" s="136">
        <v>1350</v>
      </c>
      <c r="F148" s="136">
        <v>2670</v>
      </c>
      <c r="G148" s="137">
        <v>0.91</v>
      </c>
      <c r="H148" s="137">
        <v>0.92</v>
      </c>
      <c r="I148" s="137">
        <v>0.91</v>
      </c>
      <c r="J148" s="137">
        <v>0.88</v>
      </c>
      <c r="K148" s="137">
        <v>0.89</v>
      </c>
      <c r="L148" s="137">
        <v>0.89</v>
      </c>
      <c r="M148" s="137">
        <v>0.33</v>
      </c>
      <c r="N148" s="137">
        <v>0.34</v>
      </c>
      <c r="O148" s="137">
        <v>0.34</v>
      </c>
      <c r="P148" s="137" t="s">
        <v>42</v>
      </c>
      <c r="Q148" s="137" t="s">
        <v>42</v>
      </c>
      <c r="R148" s="137" t="s">
        <v>42</v>
      </c>
      <c r="S148" s="137">
        <v>0.06</v>
      </c>
      <c r="T148" s="137">
        <v>0.04</v>
      </c>
      <c r="U148" s="137">
        <v>0.05</v>
      </c>
      <c r="V148" s="137">
        <v>0.1</v>
      </c>
      <c r="W148" s="137">
        <v>7.0000000000000007E-2</v>
      </c>
      <c r="X148" s="137">
        <v>0.08</v>
      </c>
      <c r="Y148" s="137">
        <v>0.39</v>
      </c>
      <c r="Z148" s="137">
        <v>0.44</v>
      </c>
      <c r="AA148" s="137">
        <v>0.42</v>
      </c>
      <c r="AB148" s="137">
        <v>0</v>
      </c>
      <c r="AC148" s="137">
        <v>0</v>
      </c>
      <c r="AD148" s="137">
        <v>0</v>
      </c>
      <c r="AE148" s="137">
        <v>0</v>
      </c>
      <c r="AF148" s="137">
        <v>0</v>
      </c>
      <c r="AG148" s="137">
        <v>0</v>
      </c>
      <c r="AH148" s="137">
        <v>0</v>
      </c>
      <c r="AI148" s="137" t="s">
        <v>42</v>
      </c>
      <c r="AJ148" s="137" t="s">
        <v>42</v>
      </c>
      <c r="AK148" s="137">
        <v>0.08</v>
      </c>
      <c r="AL148" s="137">
        <v>0.05</v>
      </c>
      <c r="AM148" s="137">
        <v>7.0000000000000007E-2</v>
      </c>
      <c r="AN148" s="137">
        <v>0</v>
      </c>
      <c r="AO148" s="137">
        <v>0</v>
      </c>
      <c r="AP148" s="137">
        <v>0</v>
      </c>
      <c r="AQ148" s="137" t="s">
        <v>42</v>
      </c>
      <c r="AR148" s="137" t="s">
        <v>42</v>
      </c>
      <c r="AS148" s="137" t="s">
        <v>42</v>
      </c>
      <c r="AT148" s="137">
        <v>0.02</v>
      </c>
      <c r="AU148" s="137">
        <v>0.01</v>
      </c>
      <c r="AV148" s="137">
        <v>0.01</v>
      </c>
      <c r="AW148" s="137">
        <v>0.01</v>
      </c>
      <c r="AX148" s="137">
        <v>0.01</v>
      </c>
      <c r="AY148" s="137">
        <v>0.01</v>
      </c>
      <c r="AZ148" s="137" t="s">
        <v>41</v>
      </c>
      <c r="BA148" s="137" t="s">
        <v>42</v>
      </c>
      <c r="BB148" s="137" t="s">
        <v>41</v>
      </c>
      <c r="BC148" s="137" t="s">
        <v>42</v>
      </c>
      <c r="BD148" s="137" t="s">
        <v>42</v>
      </c>
      <c r="BE148" s="137" t="s">
        <v>41</v>
      </c>
      <c r="BF148" s="137">
        <v>0.01</v>
      </c>
      <c r="BG148" s="137">
        <v>0.01</v>
      </c>
      <c r="BH148" s="137">
        <v>0.01</v>
      </c>
      <c r="BI148" s="137">
        <v>0.06</v>
      </c>
      <c r="BJ148" s="137">
        <v>0.06</v>
      </c>
      <c r="BK148" s="137">
        <v>0.06</v>
      </c>
      <c r="BL148" s="137">
        <v>0.02</v>
      </c>
      <c r="BM148" s="137">
        <v>0.02</v>
      </c>
      <c r="BN148" s="137">
        <v>0.02</v>
      </c>
      <c r="BO148" s="137">
        <v>0.01</v>
      </c>
      <c r="BP148" s="137">
        <v>0.01</v>
      </c>
      <c r="BQ148" s="137">
        <v>0.01</v>
      </c>
    </row>
    <row r="149" spans="1:69" s="129" customFormat="1" x14ac:dyDescent="0.2">
      <c r="A149" s="139">
        <v>894</v>
      </c>
      <c r="B149" s="139" t="s">
        <v>315</v>
      </c>
      <c r="C149" s="135" t="s">
        <v>174</v>
      </c>
      <c r="D149" s="136">
        <v>1040</v>
      </c>
      <c r="E149" s="136">
        <v>990</v>
      </c>
      <c r="F149" s="136">
        <v>2030</v>
      </c>
      <c r="G149" s="137">
        <v>0.92</v>
      </c>
      <c r="H149" s="137">
        <v>0.92</v>
      </c>
      <c r="I149" s="137">
        <v>0.92</v>
      </c>
      <c r="J149" s="137">
        <v>0.89</v>
      </c>
      <c r="K149" s="137">
        <v>0.89</v>
      </c>
      <c r="L149" s="137">
        <v>0.89</v>
      </c>
      <c r="M149" s="137">
        <v>0.32</v>
      </c>
      <c r="N149" s="137">
        <v>0.28000000000000003</v>
      </c>
      <c r="O149" s="137">
        <v>0.3</v>
      </c>
      <c r="P149" s="137" t="s">
        <v>42</v>
      </c>
      <c r="Q149" s="137">
        <v>0</v>
      </c>
      <c r="R149" s="137" t="s">
        <v>42</v>
      </c>
      <c r="S149" s="137">
        <v>0.06</v>
      </c>
      <c r="T149" s="137">
        <v>0.02</v>
      </c>
      <c r="U149" s="137">
        <v>0.04</v>
      </c>
      <c r="V149" s="137">
        <v>0.28999999999999998</v>
      </c>
      <c r="W149" s="137">
        <v>0.28999999999999998</v>
      </c>
      <c r="X149" s="137">
        <v>0.28999999999999998</v>
      </c>
      <c r="Y149" s="137">
        <v>0.21</v>
      </c>
      <c r="Z149" s="137">
        <v>0.3</v>
      </c>
      <c r="AA149" s="137">
        <v>0.25</v>
      </c>
      <c r="AB149" s="137">
        <v>0</v>
      </c>
      <c r="AC149" s="137" t="s">
        <v>42</v>
      </c>
      <c r="AD149" s="137" t="s">
        <v>42</v>
      </c>
      <c r="AE149" s="137">
        <v>0</v>
      </c>
      <c r="AF149" s="137">
        <v>0</v>
      </c>
      <c r="AG149" s="137">
        <v>0</v>
      </c>
      <c r="AH149" s="137">
        <v>0</v>
      </c>
      <c r="AI149" s="137">
        <v>0</v>
      </c>
      <c r="AJ149" s="137">
        <v>0</v>
      </c>
      <c r="AK149" s="137">
        <v>0.06</v>
      </c>
      <c r="AL149" s="137">
        <v>0.03</v>
      </c>
      <c r="AM149" s="137">
        <v>0.04</v>
      </c>
      <c r="AN149" s="137">
        <v>0</v>
      </c>
      <c r="AO149" s="137">
        <v>0</v>
      </c>
      <c r="AP149" s="137">
        <v>0</v>
      </c>
      <c r="AQ149" s="137" t="s">
        <v>42</v>
      </c>
      <c r="AR149" s="137" t="s">
        <v>42</v>
      </c>
      <c r="AS149" s="137" t="s">
        <v>41</v>
      </c>
      <c r="AT149" s="137">
        <v>0.01</v>
      </c>
      <c r="AU149" s="137">
        <v>0.01</v>
      </c>
      <c r="AV149" s="137">
        <v>0.01</v>
      </c>
      <c r="AW149" s="137" t="s">
        <v>42</v>
      </c>
      <c r="AX149" s="137" t="s">
        <v>42</v>
      </c>
      <c r="AY149" s="137" t="s">
        <v>41</v>
      </c>
      <c r="AZ149" s="137">
        <v>0.01</v>
      </c>
      <c r="BA149" s="137" t="s">
        <v>42</v>
      </c>
      <c r="BB149" s="137">
        <v>0.01</v>
      </c>
      <c r="BC149" s="137">
        <v>0</v>
      </c>
      <c r="BD149" s="137" t="s">
        <v>42</v>
      </c>
      <c r="BE149" s="137" t="s">
        <v>42</v>
      </c>
      <c r="BF149" s="137">
        <v>0.01</v>
      </c>
      <c r="BG149" s="137">
        <v>0.02</v>
      </c>
      <c r="BH149" s="137">
        <v>0.02</v>
      </c>
      <c r="BI149" s="137">
        <v>0.05</v>
      </c>
      <c r="BJ149" s="137">
        <v>0.05</v>
      </c>
      <c r="BK149" s="137">
        <v>0.05</v>
      </c>
      <c r="BL149" s="137">
        <v>0.02</v>
      </c>
      <c r="BM149" s="137">
        <v>0.02</v>
      </c>
      <c r="BN149" s="137">
        <v>0.02</v>
      </c>
      <c r="BO149" s="137">
        <v>0.01</v>
      </c>
      <c r="BP149" s="137" t="s">
        <v>42</v>
      </c>
      <c r="BQ149" s="137">
        <v>0.01</v>
      </c>
    </row>
    <row r="150" spans="1:69" s="129" customFormat="1" x14ac:dyDescent="0.2">
      <c r="A150" s="139">
        <v>883</v>
      </c>
      <c r="B150" s="139" t="s">
        <v>316</v>
      </c>
      <c r="C150" s="135" t="s">
        <v>176</v>
      </c>
      <c r="D150" s="136">
        <v>860</v>
      </c>
      <c r="E150" s="136">
        <v>960</v>
      </c>
      <c r="F150" s="136">
        <v>1810</v>
      </c>
      <c r="G150" s="137">
        <v>0.91</v>
      </c>
      <c r="H150" s="137">
        <v>0.92</v>
      </c>
      <c r="I150" s="137">
        <v>0.91</v>
      </c>
      <c r="J150" s="137">
        <v>0.87</v>
      </c>
      <c r="K150" s="137">
        <v>0.89</v>
      </c>
      <c r="L150" s="137">
        <v>0.88</v>
      </c>
      <c r="M150" s="137">
        <v>0.28000000000000003</v>
      </c>
      <c r="N150" s="137">
        <v>0.27</v>
      </c>
      <c r="O150" s="137">
        <v>0.27</v>
      </c>
      <c r="P150" s="137">
        <v>0</v>
      </c>
      <c r="Q150" s="137">
        <v>0</v>
      </c>
      <c r="R150" s="137">
        <v>0</v>
      </c>
      <c r="S150" s="137">
        <v>0.03</v>
      </c>
      <c r="T150" s="137">
        <v>0.03</v>
      </c>
      <c r="U150" s="137">
        <v>0.03</v>
      </c>
      <c r="V150" s="137">
        <v>0.2</v>
      </c>
      <c r="W150" s="137">
        <v>0.18</v>
      </c>
      <c r="X150" s="137">
        <v>0.19</v>
      </c>
      <c r="Y150" s="137">
        <v>0.36</v>
      </c>
      <c r="Z150" s="137">
        <v>0.41</v>
      </c>
      <c r="AA150" s="137">
        <v>0.39</v>
      </c>
      <c r="AB150" s="137">
        <v>0</v>
      </c>
      <c r="AC150" s="137">
        <v>0</v>
      </c>
      <c r="AD150" s="137">
        <v>0</v>
      </c>
      <c r="AE150" s="137">
        <v>0</v>
      </c>
      <c r="AF150" s="137">
        <v>0</v>
      </c>
      <c r="AG150" s="137">
        <v>0</v>
      </c>
      <c r="AH150" s="137">
        <v>0</v>
      </c>
      <c r="AI150" s="137" t="s">
        <v>42</v>
      </c>
      <c r="AJ150" s="137" t="s">
        <v>42</v>
      </c>
      <c r="AK150" s="137">
        <v>0.05</v>
      </c>
      <c r="AL150" s="137">
        <v>0.05</v>
      </c>
      <c r="AM150" s="137">
        <v>0.05</v>
      </c>
      <c r="AN150" s="137">
        <v>0</v>
      </c>
      <c r="AO150" s="137">
        <v>0</v>
      </c>
      <c r="AP150" s="137">
        <v>0</v>
      </c>
      <c r="AQ150" s="137" t="s">
        <v>42</v>
      </c>
      <c r="AR150" s="137" t="s">
        <v>42</v>
      </c>
      <c r="AS150" s="137" t="s">
        <v>42</v>
      </c>
      <c r="AT150" s="137">
        <v>0.02</v>
      </c>
      <c r="AU150" s="137">
        <v>0.02</v>
      </c>
      <c r="AV150" s="137">
        <v>0.02</v>
      </c>
      <c r="AW150" s="137">
        <v>0.01</v>
      </c>
      <c r="AX150" s="137">
        <v>0.01</v>
      </c>
      <c r="AY150" s="137">
        <v>0.01</v>
      </c>
      <c r="AZ150" s="137" t="s">
        <v>42</v>
      </c>
      <c r="BA150" s="137" t="s">
        <v>42</v>
      </c>
      <c r="BB150" s="137" t="s">
        <v>42</v>
      </c>
      <c r="BC150" s="137" t="s">
        <v>42</v>
      </c>
      <c r="BD150" s="137" t="s">
        <v>42</v>
      </c>
      <c r="BE150" s="137" t="s">
        <v>42</v>
      </c>
      <c r="BF150" s="137">
        <v>0.02</v>
      </c>
      <c r="BG150" s="137">
        <v>0.01</v>
      </c>
      <c r="BH150" s="137">
        <v>0.01</v>
      </c>
      <c r="BI150" s="137">
        <v>7.0000000000000007E-2</v>
      </c>
      <c r="BJ150" s="137">
        <v>0.05</v>
      </c>
      <c r="BK150" s="137">
        <v>0.06</v>
      </c>
      <c r="BL150" s="137">
        <v>0.02</v>
      </c>
      <c r="BM150" s="137">
        <v>0.02</v>
      </c>
      <c r="BN150" s="137">
        <v>0.02</v>
      </c>
      <c r="BO150" s="137">
        <v>0.01</v>
      </c>
      <c r="BP150" s="137">
        <v>0.01</v>
      </c>
      <c r="BQ150" s="137">
        <v>0.01</v>
      </c>
    </row>
    <row r="151" spans="1:69" s="129" customFormat="1" x14ac:dyDescent="0.2">
      <c r="A151" s="139">
        <v>880</v>
      </c>
      <c r="B151" s="139" t="s">
        <v>317</v>
      </c>
      <c r="C151" s="135" t="s">
        <v>184</v>
      </c>
      <c r="D151" s="136">
        <v>720</v>
      </c>
      <c r="E151" s="136">
        <v>700</v>
      </c>
      <c r="F151" s="136">
        <v>1420</v>
      </c>
      <c r="G151" s="137">
        <v>0.93</v>
      </c>
      <c r="H151" s="137">
        <v>0.95</v>
      </c>
      <c r="I151" s="137">
        <v>0.94</v>
      </c>
      <c r="J151" s="137">
        <v>0.91</v>
      </c>
      <c r="K151" s="137">
        <v>0.95</v>
      </c>
      <c r="L151" s="137">
        <v>0.93</v>
      </c>
      <c r="M151" s="137">
        <v>0.41</v>
      </c>
      <c r="N151" s="137">
        <v>0.38</v>
      </c>
      <c r="O151" s="137">
        <v>0.4</v>
      </c>
      <c r="P151" s="137" t="s">
        <v>42</v>
      </c>
      <c r="Q151" s="137">
        <v>0</v>
      </c>
      <c r="R151" s="137" t="s">
        <v>42</v>
      </c>
      <c r="S151" s="137">
        <v>0.02</v>
      </c>
      <c r="T151" s="137">
        <v>0.02</v>
      </c>
      <c r="U151" s="137">
        <v>0.02</v>
      </c>
      <c r="V151" s="137">
        <v>0.47</v>
      </c>
      <c r="W151" s="137">
        <v>0.53</v>
      </c>
      <c r="X151" s="137">
        <v>0.5</v>
      </c>
      <c r="Y151" s="137">
        <v>0</v>
      </c>
      <c r="Z151" s="137" t="s">
        <v>42</v>
      </c>
      <c r="AA151" s="137" t="s">
        <v>42</v>
      </c>
      <c r="AB151" s="137">
        <v>0</v>
      </c>
      <c r="AC151" s="137">
        <v>0</v>
      </c>
      <c r="AD151" s="137">
        <v>0</v>
      </c>
      <c r="AE151" s="137">
        <v>0</v>
      </c>
      <c r="AF151" s="137">
        <v>0</v>
      </c>
      <c r="AG151" s="137">
        <v>0</v>
      </c>
      <c r="AH151" s="137">
        <v>0</v>
      </c>
      <c r="AI151" s="137">
        <v>0</v>
      </c>
      <c r="AJ151" s="137">
        <v>0</v>
      </c>
      <c r="AK151" s="137">
        <v>0.06</v>
      </c>
      <c r="AL151" s="137">
        <v>0.04</v>
      </c>
      <c r="AM151" s="137">
        <v>0.05</v>
      </c>
      <c r="AN151" s="137">
        <v>0</v>
      </c>
      <c r="AO151" s="137">
        <v>0</v>
      </c>
      <c r="AP151" s="137">
        <v>0</v>
      </c>
      <c r="AQ151" s="137">
        <v>0.01</v>
      </c>
      <c r="AR151" s="137" t="s">
        <v>42</v>
      </c>
      <c r="AS151" s="137">
        <v>0.01</v>
      </c>
      <c r="AT151" s="137">
        <v>0.01</v>
      </c>
      <c r="AU151" s="137" t="s">
        <v>42</v>
      </c>
      <c r="AV151" s="137">
        <v>0.01</v>
      </c>
      <c r="AW151" s="137" t="s">
        <v>42</v>
      </c>
      <c r="AX151" s="137" t="s">
        <v>42</v>
      </c>
      <c r="AY151" s="137" t="s">
        <v>42</v>
      </c>
      <c r="AZ151" s="137" t="s">
        <v>42</v>
      </c>
      <c r="BA151" s="137" t="s">
        <v>42</v>
      </c>
      <c r="BB151" s="137" t="s">
        <v>42</v>
      </c>
      <c r="BC151" s="137" t="s">
        <v>42</v>
      </c>
      <c r="BD151" s="137">
        <v>0</v>
      </c>
      <c r="BE151" s="137" t="s">
        <v>42</v>
      </c>
      <c r="BF151" s="137" t="s">
        <v>42</v>
      </c>
      <c r="BG151" s="137" t="s">
        <v>42</v>
      </c>
      <c r="BH151" s="137" t="s">
        <v>41</v>
      </c>
      <c r="BI151" s="137">
        <v>0.06</v>
      </c>
      <c r="BJ151" s="137">
        <v>0.03</v>
      </c>
      <c r="BK151" s="137">
        <v>0.04</v>
      </c>
      <c r="BL151" s="137" t="s">
        <v>42</v>
      </c>
      <c r="BM151" s="137">
        <v>0.01</v>
      </c>
      <c r="BN151" s="137">
        <v>0.01</v>
      </c>
      <c r="BO151" s="137">
        <v>0.01</v>
      </c>
      <c r="BP151" s="137" t="s">
        <v>42</v>
      </c>
      <c r="BQ151" s="137">
        <v>0.01</v>
      </c>
    </row>
    <row r="152" spans="1:69" s="129" customFormat="1" x14ac:dyDescent="0.2">
      <c r="A152" s="139">
        <v>211</v>
      </c>
      <c r="B152" s="139" t="s">
        <v>318</v>
      </c>
      <c r="C152" s="135" t="s">
        <v>178</v>
      </c>
      <c r="D152" s="136">
        <v>1250</v>
      </c>
      <c r="E152" s="136">
        <v>1230</v>
      </c>
      <c r="F152" s="136">
        <v>2480</v>
      </c>
      <c r="G152" s="137">
        <v>0.91</v>
      </c>
      <c r="H152" s="137">
        <v>0.96</v>
      </c>
      <c r="I152" s="137">
        <v>0.93</v>
      </c>
      <c r="J152" s="137">
        <v>0.89</v>
      </c>
      <c r="K152" s="137">
        <v>0.95</v>
      </c>
      <c r="L152" s="137">
        <v>0.92</v>
      </c>
      <c r="M152" s="137">
        <v>0.31</v>
      </c>
      <c r="N152" s="137">
        <v>0.23</v>
      </c>
      <c r="O152" s="137">
        <v>0.27</v>
      </c>
      <c r="P152" s="137">
        <v>0</v>
      </c>
      <c r="Q152" s="137" t="s">
        <v>42</v>
      </c>
      <c r="R152" s="137" t="s">
        <v>42</v>
      </c>
      <c r="S152" s="137">
        <v>0.04</v>
      </c>
      <c r="T152" s="137">
        <v>0.03</v>
      </c>
      <c r="U152" s="137">
        <v>0.04</v>
      </c>
      <c r="V152" s="137">
        <v>0.47</v>
      </c>
      <c r="W152" s="137">
        <v>0.61</v>
      </c>
      <c r="X152" s="137">
        <v>0.54</v>
      </c>
      <c r="Y152" s="137">
        <v>0.06</v>
      </c>
      <c r="Z152" s="137">
        <v>7.0000000000000007E-2</v>
      </c>
      <c r="AA152" s="137">
        <v>7.0000000000000007E-2</v>
      </c>
      <c r="AB152" s="137">
        <v>0</v>
      </c>
      <c r="AC152" s="137">
        <v>0</v>
      </c>
      <c r="AD152" s="137">
        <v>0</v>
      </c>
      <c r="AE152" s="137">
        <v>0</v>
      </c>
      <c r="AF152" s="137">
        <v>0</v>
      </c>
      <c r="AG152" s="137">
        <v>0</v>
      </c>
      <c r="AH152" s="137">
        <v>0</v>
      </c>
      <c r="AI152" s="137">
        <v>0</v>
      </c>
      <c r="AJ152" s="137">
        <v>0</v>
      </c>
      <c r="AK152" s="137">
        <v>0.04</v>
      </c>
      <c r="AL152" s="137">
        <v>0.03</v>
      </c>
      <c r="AM152" s="137">
        <v>0.04</v>
      </c>
      <c r="AN152" s="137">
        <v>0</v>
      </c>
      <c r="AO152" s="137">
        <v>0</v>
      </c>
      <c r="AP152" s="137">
        <v>0</v>
      </c>
      <c r="AQ152" s="137" t="s">
        <v>42</v>
      </c>
      <c r="AR152" s="137" t="s">
        <v>42</v>
      </c>
      <c r="AS152" s="137" t="s">
        <v>41</v>
      </c>
      <c r="AT152" s="137">
        <v>0.01</v>
      </c>
      <c r="AU152" s="137" t="s">
        <v>42</v>
      </c>
      <c r="AV152" s="137" t="s">
        <v>41</v>
      </c>
      <c r="AW152" s="137" t="s">
        <v>42</v>
      </c>
      <c r="AX152" s="137">
        <v>0</v>
      </c>
      <c r="AY152" s="137" t="s">
        <v>42</v>
      </c>
      <c r="AZ152" s="137" t="s">
        <v>42</v>
      </c>
      <c r="BA152" s="137" t="s">
        <v>42</v>
      </c>
      <c r="BB152" s="137" t="s">
        <v>42</v>
      </c>
      <c r="BC152" s="137">
        <v>0</v>
      </c>
      <c r="BD152" s="137" t="s">
        <v>42</v>
      </c>
      <c r="BE152" s="137" t="s">
        <v>42</v>
      </c>
      <c r="BF152" s="137">
        <v>0.01</v>
      </c>
      <c r="BG152" s="137">
        <v>0.01</v>
      </c>
      <c r="BH152" s="137">
        <v>0.01</v>
      </c>
      <c r="BI152" s="137">
        <v>0.05</v>
      </c>
      <c r="BJ152" s="137">
        <v>0.02</v>
      </c>
      <c r="BK152" s="137">
        <v>0.04</v>
      </c>
      <c r="BL152" s="137">
        <v>0.01</v>
      </c>
      <c r="BM152" s="137">
        <v>0.01</v>
      </c>
      <c r="BN152" s="137">
        <v>0.01</v>
      </c>
      <c r="BO152" s="137">
        <v>0.03</v>
      </c>
      <c r="BP152" s="137">
        <v>0.01</v>
      </c>
      <c r="BQ152" s="137">
        <v>0.02</v>
      </c>
    </row>
    <row r="153" spans="1:69" s="129" customFormat="1" x14ac:dyDescent="0.2">
      <c r="A153" s="139">
        <v>358</v>
      </c>
      <c r="B153" s="139" t="s">
        <v>319</v>
      </c>
      <c r="C153" s="135" t="s">
        <v>168</v>
      </c>
      <c r="D153" s="136">
        <v>1500</v>
      </c>
      <c r="E153" s="136">
        <v>1360</v>
      </c>
      <c r="F153" s="136">
        <v>2870</v>
      </c>
      <c r="G153" s="137">
        <v>0.93</v>
      </c>
      <c r="H153" s="137">
        <v>0.93</v>
      </c>
      <c r="I153" s="137">
        <v>0.93</v>
      </c>
      <c r="J153" s="137">
        <v>0.9</v>
      </c>
      <c r="K153" s="137">
        <v>0.92</v>
      </c>
      <c r="L153" s="137">
        <v>0.91</v>
      </c>
      <c r="M153" s="137">
        <v>0.32</v>
      </c>
      <c r="N153" s="137">
        <v>0.31</v>
      </c>
      <c r="O153" s="137">
        <v>0.32</v>
      </c>
      <c r="P153" s="137" t="s">
        <v>41</v>
      </c>
      <c r="Q153" s="137">
        <v>0.01</v>
      </c>
      <c r="R153" s="137">
        <v>0.01</v>
      </c>
      <c r="S153" s="137">
        <v>0.04</v>
      </c>
      <c r="T153" s="137">
        <v>0.02</v>
      </c>
      <c r="U153" s="137">
        <v>0.03</v>
      </c>
      <c r="V153" s="137">
        <v>0.43</v>
      </c>
      <c r="W153" s="137">
        <v>0.42</v>
      </c>
      <c r="X153" s="137">
        <v>0.43</v>
      </c>
      <c r="Y153" s="137">
        <v>0.1</v>
      </c>
      <c r="Z153" s="137">
        <v>0.16</v>
      </c>
      <c r="AA153" s="137">
        <v>0.13</v>
      </c>
      <c r="AB153" s="137">
        <v>0</v>
      </c>
      <c r="AC153" s="137">
        <v>0</v>
      </c>
      <c r="AD153" s="137">
        <v>0</v>
      </c>
      <c r="AE153" s="137">
        <v>0</v>
      </c>
      <c r="AF153" s="137">
        <v>0</v>
      </c>
      <c r="AG153" s="137">
        <v>0</v>
      </c>
      <c r="AH153" s="137">
        <v>0</v>
      </c>
      <c r="AI153" s="137">
        <v>0</v>
      </c>
      <c r="AJ153" s="137">
        <v>0</v>
      </c>
      <c r="AK153" s="137">
        <v>0.06</v>
      </c>
      <c r="AL153" s="137">
        <v>0.05</v>
      </c>
      <c r="AM153" s="137">
        <v>0.05</v>
      </c>
      <c r="AN153" s="137">
        <v>0</v>
      </c>
      <c r="AO153" s="137">
        <v>0</v>
      </c>
      <c r="AP153" s="137">
        <v>0</v>
      </c>
      <c r="AQ153" s="137" t="s">
        <v>42</v>
      </c>
      <c r="AR153" s="137" t="s">
        <v>42</v>
      </c>
      <c r="AS153" s="137" t="s">
        <v>41</v>
      </c>
      <c r="AT153" s="137">
        <v>0.01</v>
      </c>
      <c r="AU153" s="137" t="s">
        <v>42</v>
      </c>
      <c r="AV153" s="137">
        <v>0.01</v>
      </c>
      <c r="AW153" s="137">
        <v>0.01</v>
      </c>
      <c r="AX153" s="137" t="s">
        <v>42</v>
      </c>
      <c r="AY153" s="137">
        <v>0.01</v>
      </c>
      <c r="AZ153" s="137" t="s">
        <v>42</v>
      </c>
      <c r="BA153" s="137">
        <v>0</v>
      </c>
      <c r="BB153" s="137" t="s">
        <v>42</v>
      </c>
      <c r="BC153" s="137" t="s">
        <v>42</v>
      </c>
      <c r="BD153" s="137" t="s">
        <v>42</v>
      </c>
      <c r="BE153" s="137" t="s">
        <v>42</v>
      </c>
      <c r="BF153" s="137">
        <v>0.01</v>
      </c>
      <c r="BG153" s="137">
        <v>0.01</v>
      </c>
      <c r="BH153" s="137">
        <v>0.01</v>
      </c>
      <c r="BI153" s="137">
        <v>0.05</v>
      </c>
      <c r="BJ153" s="137">
        <v>0.04</v>
      </c>
      <c r="BK153" s="137">
        <v>0.05</v>
      </c>
      <c r="BL153" s="137">
        <v>0.02</v>
      </c>
      <c r="BM153" s="137">
        <v>0.01</v>
      </c>
      <c r="BN153" s="137">
        <v>0.01</v>
      </c>
      <c r="BO153" s="137">
        <v>0.01</v>
      </c>
      <c r="BP153" s="137">
        <v>0.01</v>
      </c>
      <c r="BQ153" s="137">
        <v>0.01</v>
      </c>
    </row>
    <row r="154" spans="1:69" s="129" customFormat="1" x14ac:dyDescent="0.2">
      <c r="A154" s="139">
        <v>384</v>
      </c>
      <c r="B154" s="139" t="s">
        <v>320</v>
      </c>
      <c r="C154" s="135" t="s">
        <v>170</v>
      </c>
      <c r="D154" s="136">
        <v>1960</v>
      </c>
      <c r="E154" s="136">
        <v>1900</v>
      </c>
      <c r="F154" s="136">
        <v>3860</v>
      </c>
      <c r="G154" s="137">
        <v>0.9</v>
      </c>
      <c r="H154" s="137">
        <v>0.92</v>
      </c>
      <c r="I154" s="137">
        <v>0.91</v>
      </c>
      <c r="J154" s="137">
        <v>0.88</v>
      </c>
      <c r="K154" s="137">
        <v>0.91</v>
      </c>
      <c r="L154" s="137">
        <v>0.89</v>
      </c>
      <c r="M154" s="137">
        <v>0.42</v>
      </c>
      <c r="N154" s="137">
        <v>0.34</v>
      </c>
      <c r="O154" s="137">
        <v>0.38</v>
      </c>
      <c r="P154" s="137" t="s">
        <v>42</v>
      </c>
      <c r="Q154" s="137">
        <v>0</v>
      </c>
      <c r="R154" s="137" t="s">
        <v>42</v>
      </c>
      <c r="S154" s="137">
        <v>0.04</v>
      </c>
      <c r="T154" s="137">
        <v>0.05</v>
      </c>
      <c r="U154" s="137">
        <v>0.05</v>
      </c>
      <c r="V154" s="137">
        <v>0.22</v>
      </c>
      <c r="W154" s="137">
        <v>0.25</v>
      </c>
      <c r="X154" s="137">
        <v>0.23</v>
      </c>
      <c r="Y154" s="137">
        <v>0.2</v>
      </c>
      <c r="Z154" s="137">
        <v>0.27</v>
      </c>
      <c r="AA154" s="137">
        <v>0.23</v>
      </c>
      <c r="AB154" s="137">
        <v>0</v>
      </c>
      <c r="AC154" s="137">
        <v>0</v>
      </c>
      <c r="AD154" s="137">
        <v>0</v>
      </c>
      <c r="AE154" s="137">
        <v>0</v>
      </c>
      <c r="AF154" s="137">
        <v>0</v>
      </c>
      <c r="AG154" s="137">
        <v>0</v>
      </c>
      <c r="AH154" s="137">
        <v>0</v>
      </c>
      <c r="AI154" s="137" t="s">
        <v>42</v>
      </c>
      <c r="AJ154" s="137" t="s">
        <v>42</v>
      </c>
      <c r="AK154" s="137">
        <v>7.0000000000000007E-2</v>
      </c>
      <c r="AL154" s="137">
        <v>0.05</v>
      </c>
      <c r="AM154" s="137">
        <v>0.06</v>
      </c>
      <c r="AN154" s="137">
        <v>0</v>
      </c>
      <c r="AO154" s="137">
        <v>0</v>
      </c>
      <c r="AP154" s="137">
        <v>0</v>
      </c>
      <c r="AQ154" s="137" t="s">
        <v>42</v>
      </c>
      <c r="AR154" s="137" t="s">
        <v>42</v>
      </c>
      <c r="AS154" s="137" t="s">
        <v>41</v>
      </c>
      <c r="AT154" s="137">
        <v>0.01</v>
      </c>
      <c r="AU154" s="137">
        <v>0.01</v>
      </c>
      <c r="AV154" s="137">
        <v>0.01</v>
      </c>
      <c r="AW154" s="137">
        <v>0.01</v>
      </c>
      <c r="AX154" s="137" t="s">
        <v>41</v>
      </c>
      <c r="AY154" s="137">
        <v>0.01</v>
      </c>
      <c r="AZ154" s="137" t="s">
        <v>41</v>
      </c>
      <c r="BA154" s="137" t="s">
        <v>41</v>
      </c>
      <c r="BB154" s="137" t="s">
        <v>41</v>
      </c>
      <c r="BC154" s="137" t="s">
        <v>42</v>
      </c>
      <c r="BD154" s="137" t="s">
        <v>42</v>
      </c>
      <c r="BE154" s="137" t="s">
        <v>42</v>
      </c>
      <c r="BF154" s="137">
        <v>0.01</v>
      </c>
      <c r="BG154" s="137">
        <v>0.01</v>
      </c>
      <c r="BH154" s="137">
        <v>0.01</v>
      </c>
      <c r="BI154" s="137">
        <v>0.06</v>
      </c>
      <c r="BJ154" s="137">
        <v>0.05</v>
      </c>
      <c r="BK154" s="137">
        <v>0.05</v>
      </c>
      <c r="BL154" s="137">
        <v>0.03</v>
      </c>
      <c r="BM154" s="137">
        <v>0.02</v>
      </c>
      <c r="BN154" s="137">
        <v>0.03</v>
      </c>
      <c r="BO154" s="137">
        <v>0.01</v>
      </c>
      <c r="BP154" s="137" t="s">
        <v>41</v>
      </c>
      <c r="BQ154" s="137">
        <v>0.01</v>
      </c>
    </row>
    <row r="155" spans="1:69" s="129" customFormat="1" x14ac:dyDescent="0.2">
      <c r="A155" s="139">
        <v>335</v>
      </c>
      <c r="B155" s="139" t="s">
        <v>321</v>
      </c>
      <c r="C155" s="135" t="s">
        <v>174</v>
      </c>
      <c r="D155" s="136">
        <v>1750</v>
      </c>
      <c r="E155" s="136">
        <v>1660</v>
      </c>
      <c r="F155" s="136">
        <v>3410</v>
      </c>
      <c r="G155" s="137">
        <v>0.9</v>
      </c>
      <c r="H155" s="137">
        <v>0.91</v>
      </c>
      <c r="I155" s="137">
        <v>0.91</v>
      </c>
      <c r="J155" s="137">
        <v>0.87</v>
      </c>
      <c r="K155" s="137">
        <v>0.89</v>
      </c>
      <c r="L155" s="137">
        <v>0.88</v>
      </c>
      <c r="M155" s="137">
        <v>0.31</v>
      </c>
      <c r="N155" s="137">
        <v>0.28000000000000003</v>
      </c>
      <c r="O155" s="137">
        <v>0.3</v>
      </c>
      <c r="P155" s="137" t="s">
        <v>42</v>
      </c>
      <c r="Q155" s="137">
        <v>0</v>
      </c>
      <c r="R155" s="137" t="s">
        <v>42</v>
      </c>
      <c r="S155" s="137">
        <v>0.05</v>
      </c>
      <c r="T155" s="137">
        <v>0.04</v>
      </c>
      <c r="U155" s="137">
        <v>0.05</v>
      </c>
      <c r="V155" s="137">
        <v>0.5</v>
      </c>
      <c r="W155" s="137">
        <v>0.56000000000000005</v>
      </c>
      <c r="X155" s="137">
        <v>0.53</v>
      </c>
      <c r="Y155" s="137">
        <v>0</v>
      </c>
      <c r="Z155" s="137" t="s">
        <v>42</v>
      </c>
      <c r="AA155" s="137" t="s">
        <v>42</v>
      </c>
      <c r="AB155" s="137">
        <v>0</v>
      </c>
      <c r="AC155" s="137">
        <v>0</v>
      </c>
      <c r="AD155" s="137">
        <v>0</v>
      </c>
      <c r="AE155" s="137">
        <v>0</v>
      </c>
      <c r="AF155" s="137">
        <v>0</v>
      </c>
      <c r="AG155" s="137">
        <v>0</v>
      </c>
      <c r="AH155" s="137" t="s">
        <v>42</v>
      </c>
      <c r="AI155" s="137" t="s">
        <v>42</v>
      </c>
      <c r="AJ155" s="137" t="s">
        <v>42</v>
      </c>
      <c r="AK155" s="137">
        <v>7.0000000000000007E-2</v>
      </c>
      <c r="AL155" s="137">
        <v>0.04</v>
      </c>
      <c r="AM155" s="137">
        <v>0.06</v>
      </c>
      <c r="AN155" s="137">
        <v>0</v>
      </c>
      <c r="AO155" s="137">
        <v>0</v>
      </c>
      <c r="AP155" s="137">
        <v>0</v>
      </c>
      <c r="AQ155" s="137">
        <v>0.01</v>
      </c>
      <c r="AR155" s="137" t="s">
        <v>41</v>
      </c>
      <c r="AS155" s="137">
        <v>0.01</v>
      </c>
      <c r="AT155" s="137">
        <v>0.01</v>
      </c>
      <c r="AU155" s="137" t="s">
        <v>42</v>
      </c>
      <c r="AV155" s="137">
        <v>0.01</v>
      </c>
      <c r="AW155" s="137">
        <v>0.01</v>
      </c>
      <c r="AX155" s="137" t="s">
        <v>42</v>
      </c>
      <c r="AY155" s="137">
        <v>0.01</v>
      </c>
      <c r="AZ155" s="137" t="s">
        <v>42</v>
      </c>
      <c r="BA155" s="137" t="s">
        <v>42</v>
      </c>
      <c r="BB155" s="137" t="s">
        <v>42</v>
      </c>
      <c r="BC155" s="137" t="s">
        <v>42</v>
      </c>
      <c r="BD155" s="137" t="s">
        <v>42</v>
      </c>
      <c r="BE155" s="137" t="s">
        <v>42</v>
      </c>
      <c r="BF155" s="137">
        <v>0.02</v>
      </c>
      <c r="BG155" s="137">
        <v>0.02</v>
      </c>
      <c r="BH155" s="137">
        <v>0.02</v>
      </c>
      <c r="BI155" s="137">
        <v>0.05</v>
      </c>
      <c r="BJ155" s="137">
        <v>0.05</v>
      </c>
      <c r="BK155" s="137">
        <v>0.05</v>
      </c>
      <c r="BL155" s="137">
        <v>0.02</v>
      </c>
      <c r="BM155" s="137">
        <v>0.03</v>
      </c>
      <c r="BN155" s="137">
        <v>0.03</v>
      </c>
      <c r="BO155" s="137">
        <v>0.02</v>
      </c>
      <c r="BP155" s="137">
        <v>0.01</v>
      </c>
      <c r="BQ155" s="137">
        <v>0.02</v>
      </c>
    </row>
    <row r="156" spans="1:69" s="129" customFormat="1" x14ac:dyDescent="0.2">
      <c r="A156" s="139">
        <v>320</v>
      </c>
      <c r="B156" s="139" t="s">
        <v>322</v>
      </c>
      <c r="C156" s="135" t="s">
        <v>180</v>
      </c>
      <c r="D156" s="136">
        <v>1280</v>
      </c>
      <c r="E156" s="136">
        <v>1230</v>
      </c>
      <c r="F156" s="136">
        <v>2520</v>
      </c>
      <c r="G156" s="137">
        <v>0.94</v>
      </c>
      <c r="H156" s="137">
        <v>0.95</v>
      </c>
      <c r="I156" s="137">
        <v>0.94</v>
      </c>
      <c r="J156" s="137">
        <v>0.93</v>
      </c>
      <c r="K156" s="137">
        <v>0.95</v>
      </c>
      <c r="L156" s="137">
        <v>0.94</v>
      </c>
      <c r="M156" s="137">
        <v>0.28999999999999998</v>
      </c>
      <c r="N156" s="137">
        <v>0.28999999999999998</v>
      </c>
      <c r="O156" s="137">
        <v>0.28999999999999998</v>
      </c>
      <c r="P156" s="137" t="s">
        <v>42</v>
      </c>
      <c r="Q156" s="137" t="s">
        <v>42</v>
      </c>
      <c r="R156" s="137" t="s">
        <v>42</v>
      </c>
      <c r="S156" s="137">
        <v>0.03</v>
      </c>
      <c r="T156" s="137">
        <v>0.03</v>
      </c>
      <c r="U156" s="137">
        <v>0.03</v>
      </c>
      <c r="V156" s="137">
        <v>0.32</v>
      </c>
      <c r="W156" s="137">
        <v>0.31</v>
      </c>
      <c r="X156" s="137">
        <v>0.31</v>
      </c>
      <c r="Y156" s="137">
        <v>0.3</v>
      </c>
      <c r="Z156" s="137">
        <v>0.32</v>
      </c>
      <c r="AA156" s="137">
        <v>0.31</v>
      </c>
      <c r="AB156" s="137">
        <v>0</v>
      </c>
      <c r="AC156" s="137">
        <v>0</v>
      </c>
      <c r="AD156" s="137">
        <v>0</v>
      </c>
      <c r="AE156" s="137">
        <v>0</v>
      </c>
      <c r="AF156" s="137">
        <v>0</v>
      </c>
      <c r="AG156" s="137">
        <v>0</v>
      </c>
      <c r="AH156" s="137" t="s">
        <v>42</v>
      </c>
      <c r="AI156" s="137">
        <v>0</v>
      </c>
      <c r="AJ156" s="137" t="s">
        <v>42</v>
      </c>
      <c r="AK156" s="137">
        <v>0.02</v>
      </c>
      <c r="AL156" s="137">
        <v>0.03</v>
      </c>
      <c r="AM156" s="137">
        <v>0.02</v>
      </c>
      <c r="AN156" s="137">
        <v>0</v>
      </c>
      <c r="AO156" s="137">
        <v>0</v>
      </c>
      <c r="AP156" s="137">
        <v>0</v>
      </c>
      <c r="AQ156" s="137" t="s">
        <v>42</v>
      </c>
      <c r="AR156" s="137">
        <v>0</v>
      </c>
      <c r="AS156" s="137" t="s">
        <v>42</v>
      </c>
      <c r="AT156" s="137" t="s">
        <v>42</v>
      </c>
      <c r="AU156" s="137" t="s">
        <v>42</v>
      </c>
      <c r="AV156" s="137" t="s">
        <v>41</v>
      </c>
      <c r="AW156" s="137" t="s">
        <v>42</v>
      </c>
      <c r="AX156" s="137" t="s">
        <v>42</v>
      </c>
      <c r="AY156" s="137" t="s">
        <v>42</v>
      </c>
      <c r="AZ156" s="137" t="s">
        <v>42</v>
      </c>
      <c r="BA156" s="137">
        <v>0</v>
      </c>
      <c r="BB156" s="137" t="s">
        <v>42</v>
      </c>
      <c r="BC156" s="137">
        <v>0</v>
      </c>
      <c r="BD156" s="137">
        <v>0</v>
      </c>
      <c r="BE156" s="137">
        <v>0</v>
      </c>
      <c r="BF156" s="137" t="s">
        <v>42</v>
      </c>
      <c r="BG156" s="137" t="s">
        <v>42</v>
      </c>
      <c r="BH156" s="137" t="s">
        <v>42</v>
      </c>
      <c r="BI156" s="137">
        <v>0.04</v>
      </c>
      <c r="BJ156" s="137">
        <v>0.03</v>
      </c>
      <c r="BK156" s="137">
        <v>0.03</v>
      </c>
      <c r="BL156" s="137">
        <v>0.01</v>
      </c>
      <c r="BM156" s="137" t="s">
        <v>42</v>
      </c>
      <c r="BN156" s="137" t="s">
        <v>41</v>
      </c>
      <c r="BO156" s="137">
        <v>0.02</v>
      </c>
      <c r="BP156" s="137">
        <v>0.02</v>
      </c>
      <c r="BQ156" s="137">
        <v>0.02</v>
      </c>
    </row>
    <row r="157" spans="1:69" s="129" customFormat="1" x14ac:dyDescent="0.2">
      <c r="A157" s="139">
        <v>212</v>
      </c>
      <c r="B157" s="139" t="s">
        <v>323</v>
      </c>
      <c r="C157" s="135" t="s">
        <v>178</v>
      </c>
      <c r="D157" s="136">
        <v>940</v>
      </c>
      <c r="E157" s="136">
        <v>820</v>
      </c>
      <c r="F157" s="136">
        <v>1770</v>
      </c>
      <c r="G157" s="137">
        <v>0.92</v>
      </c>
      <c r="H157" s="137">
        <v>0.93</v>
      </c>
      <c r="I157" s="137">
        <v>0.93</v>
      </c>
      <c r="J157" s="137">
        <v>0.92</v>
      </c>
      <c r="K157" s="137">
        <v>0.93</v>
      </c>
      <c r="L157" s="137">
        <v>0.92</v>
      </c>
      <c r="M157" s="137">
        <v>0.22</v>
      </c>
      <c r="N157" s="137">
        <v>0.2</v>
      </c>
      <c r="O157" s="137">
        <v>0.21</v>
      </c>
      <c r="P157" s="137">
        <v>0</v>
      </c>
      <c r="Q157" s="137">
        <v>0</v>
      </c>
      <c r="R157" s="137">
        <v>0</v>
      </c>
      <c r="S157" s="137">
        <v>0.01</v>
      </c>
      <c r="T157" s="137">
        <v>0.01</v>
      </c>
      <c r="U157" s="137">
        <v>0.01</v>
      </c>
      <c r="V157" s="137">
        <v>0.65</v>
      </c>
      <c r="W157" s="137">
        <v>0.66</v>
      </c>
      <c r="X157" s="137">
        <v>0.65</v>
      </c>
      <c r="Y157" s="137">
        <v>0.03</v>
      </c>
      <c r="Z157" s="137">
        <v>0.05</v>
      </c>
      <c r="AA157" s="137">
        <v>0.04</v>
      </c>
      <c r="AB157" s="137">
        <v>0</v>
      </c>
      <c r="AC157" s="137">
        <v>0</v>
      </c>
      <c r="AD157" s="137">
        <v>0</v>
      </c>
      <c r="AE157" s="137">
        <v>0</v>
      </c>
      <c r="AF157" s="137">
        <v>0</v>
      </c>
      <c r="AG157" s="137">
        <v>0</v>
      </c>
      <c r="AH157" s="137">
        <v>0</v>
      </c>
      <c r="AI157" s="137">
        <v>0</v>
      </c>
      <c r="AJ157" s="137">
        <v>0</v>
      </c>
      <c r="AK157" s="137">
        <v>0.02</v>
      </c>
      <c r="AL157" s="137">
        <v>0.01</v>
      </c>
      <c r="AM157" s="137">
        <v>0.02</v>
      </c>
      <c r="AN157" s="137">
        <v>0</v>
      </c>
      <c r="AO157" s="137">
        <v>0</v>
      </c>
      <c r="AP157" s="137">
        <v>0</v>
      </c>
      <c r="AQ157" s="137" t="s">
        <v>42</v>
      </c>
      <c r="AR157" s="137" t="s">
        <v>42</v>
      </c>
      <c r="AS157" s="137" t="s">
        <v>42</v>
      </c>
      <c r="AT157" s="137" t="s">
        <v>42</v>
      </c>
      <c r="AU157" s="137" t="s">
        <v>42</v>
      </c>
      <c r="AV157" s="137" t="s">
        <v>41</v>
      </c>
      <c r="AW157" s="137" t="s">
        <v>42</v>
      </c>
      <c r="AX157" s="137">
        <v>0</v>
      </c>
      <c r="AY157" s="137" t="s">
        <v>42</v>
      </c>
      <c r="AZ157" s="137" t="s">
        <v>42</v>
      </c>
      <c r="BA157" s="137" t="s">
        <v>42</v>
      </c>
      <c r="BB157" s="137" t="s">
        <v>42</v>
      </c>
      <c r="BC157" s="137" t="s">
        <v>42</v>
      </c>
      <c r="BD157" s="137">
        <v>0</v>
      </c>
      <c r="BE157" s="137" t="s">
        <v>42</v>
      </c>
      <c r="BF157" s="137" t="s">
        <v>42</v>
      </c>
      <c r="BG157" s="137" t="s">
        <v>42</v>
      </c>
      <c r="BH157" s="137" t="s">
        <v>42</v>
      </c>
      <c r="BI157" s="137">
        <v>0.05</v>
      </c>
      <c r="BJ157" s="137">
        <v>0.04</v>
      </c>
      <c r="BK157" s="137">
        <v>0.04</v>
      </c>
      <c r="BL157" s="137">
        <v>0.01</v>
      </c>
      <c r="BM157" s="137">
        <v>0.01</v>
      </c>
      <c r="BN157" s="137">
        <v>0.01</v>
      </c>
      <c r="BO157" s="137">
        <v>0.02</v>
      </c>
      <c r="BP157" s="137">
        <v>0.01</v>
      </c>
      <c r="BQ157" s="137">
        <v>0.02</v>
      </c>
    </row>
    <row r="158" spans="1:69" s="129" customFormat="1" x14ac:dyDescent="0.2">
      <c r="A158" s="139">
        <v>877</v>
      </c>
      <c r="B158" s="139" t="s">
        <v>324</v>
      </c>
      <c r="C158" s="135" t="s">
        <v>168</v>
      </c>
      <c r="D158" s="136">
        <v>1230</v>
      </c>
      <c r="E158" s="136">
        <v>1180</v>
      </c>
      <c r="F158" s="136">
        <v>2420</v>
      </c>
      <c r="G158" s="137">
        <v>0.93</v>
      </c>
      <c r="H158" s="137">
        <v>0.95</v>
      </c>
      <c r="I158" s="137">
        <v>0.94</v>
      </c>
      <c r="J158" s="137">
        <v>0.91</v>
      </c>
      <c r="K158" s="137">
        <v>0.94</v>
      </c>
      <c r="L158" s="137">
        <v>0.92</v>
      </c>
      <c r="M158" s="137">
        <v>0.24</v>
      </c>
      <c r="N158" s="137">
        <v>0.2</v>
      </c>
      <c r="O158" s="137">
        <v>0.22</v>
      </c>
      <c r="P158" s="137">
        <v>0</v>
      </c>
      <c r="Q158" s="137">
        <v>0</v>
      </c>
      <c r="R158" s="137">
        <v>0</v>
      </c>
      <c r="S158" s="137">
        <v>0.04</v>
      </c>
      <c r="T158" s="137">
        <v>0.03</v>
      </c>
      <c r="U158" s="137">
        <v>0.03</v>
      </c>
      <c r="V158" s="137">
        <v>0.25</v>
      </c>
      <c r="W158" s="137">
        <v>0.23</v>
      </c>
      <c r="X158" s="137">
        <v>0.24</v>
      </c>
      <c r="Y158" s="137">
        <v>0.38</v>
      </c>
      <c r="Z158" s="137">
        <v>0.47</v>
      </c>
      <c r="AA158" s="137">
        <v>0.43</v>
      </c>
      <c r="AB158" s="137">
        <v>0</v>
      </c>
      <c r="AC158" s="137">
        <v>0</v>
      </c>
      <c r="AD158" s="137">
        <v>0</v>
      </c>
      <c r="AE158" s="137">
        <v>0</v>
      </c>
      <c r="AF158" s="137">
        <v>0</v>
      </c>
      <c r="AG158" s="137">
        <v>0</v>
      </c>
      <c r="AH158" s="137">
        <v>0</v>
      </c>
      <c r="AI158" s="137">
        <v>0</v>
      </c>
      <c r="AJ158" s="137">
        <v>0</v>
      </c>
      <c r="AK158" s="137">
        <v>0.09</v>
      </c>
      <c r="AL158" s="137">
        <v>0.05</v>
      </c>
      <c r="AM158" s="137">
        <v>7.0000000000000007E-2</v>
      </c>
      <c r="AN158" s="137">
        <v>0</v>
      </c>
      <c r="AO158" s="137">
        <v>0</v>
      </c>
      <c r="AP158" s="137">
        <v>0</v>
      </c>
      <c r="AQ158" s="137" t="s">
        <v>42</v>
      </c>
      <c r="AR158" s="137" t="s">
        <v>42</v>
      </c>
      <c r="AS158" s="137" t="s">
        <v>42</v>
      </c>
      <c r="AT158" s="137">
        <v>0.02</v>
      </c>
      <c r="AU158" s="137">
        <v>0.01</v>
      </c>
      <c r="AV158" s="137">
        <v>0.01</v>
      </c>
      <c r="AW158" s="137">
        <v>0.01</v>
      </c>
      <c r="AX158" s="137" t="s">
        <v>42</v>
      </c>
      <c r="AY158" s="137">
        <v>0.01</v>
      </c>
      <c r="AZ158" s="137">
        <v>0</v>
      </c>
      <c r="BA158" s="137">
        <v>0</v>
      </c>
      <c r="BB158" s="137">
        <v>0</v>
      </c>
      <c r="BC158" s="137" t="s">
        <v>42</v>
      </c>
      <c r="BD158" s="137" t="s">
        <v>42</v>
      </c>
      <c r="BE158" s="137" t="s">
        <v>42</v>
      </c>
      <c r="BF158" s="137">
        <v>0.01</v>
      </c>
      <c r="BG158" s="137">
        <v>0.01</v>
      </c>
      <c r="BH158" s="137">
        <v>0.01</v>
      </c>
      <c r="BI158" s="137">
        <v>0.05</v>
      </c>
      <c r="BJ158" s="137">
        <v>0.03</v>
      </c>
      <c r="BK158" s="137">
        <v>0.04</v>
      </c>
      <c r="BL158" s="137">
        <v>0.01</v>
      </c>
      <c r="BM158" s="137">
        <v>0.01</v>
      </c>
      <c r="BN158" s="137">
        <v>0.01</v>
      </c>
      <c r="BO158" s="137">
        <v>0.01</v>
      </c>
      <c r="BP158" s="137" t="s">
        <v>42</v>
      </c>
      <c r="BQ158" s="137">
        <v>0.01</v>
      </c>
    </row>
    <row r="159" spans="1:69" s="129" customFormat="1" x14ac:dyDescent="0.2">
      <c r="A159" s="139">
        <v>937</v>
      </c>
      <c r="B159" s="139" t="s">
        <v>325</v>
      </c>
      <c r="C159" s="135" t="s">
        <v>174</v>
      </c>
      <c r="D159" s="136">
        <v>3010</v>
      </c>
      <c r="E159" s="136">
        <v>2940</v>
      </c>
      <c r="F159" s="136">
        <v>5950</v>
      </c>
      <c r="G159" s="137">
        <v>0.92</v>
      </c>
      <c r="H159" s="137">
        <v>0.92</v>
      </c>
      <c r="I159" s="137">
        <v>0.92</v>
      </c>
      <c r="J159" s="137">
        <v>0.89</v>
      </c>
      <c r="K159" s="137">
        <v>0.91</v>
      </c>
      <c r="L159" s="137">
        <v>0.9</v>
      </c>
      <c r="M159" s="137">
        <v>0.4</v>
      </c>
      <c r="N159" s="137">
        <v>0.33</v>
      </c>
      <c r="O159" s="137">
        <v>0.37</v>
      </c>
      <c r="P159" s="137" t="s">
        <v>41</v>
      </c>
      <c r="Q159" s="137" t="s">
        <v>41</v>
      </c>
      <c r="R159" s="137" t="s">
        <v>41</v>
      </c>
      <c r="S159" s="137">
        <v>0.03</v>
      </c>
      <c r="T159" s="137">
        <v>0.02</v>
      </c>
      <c r="U159" s="137">
        <v>0.02</v>
      </c>
      <c r="V159" s="137">
        <v>0.39</v>
      </c>
      <c r="W159" s="137">
        <v>0.46</v>
      </c>
      <c r="X159" s="137">
        <v>0.42</v>
      </c>
      <c r="Y159" s="137">
        <v>7.0000000000000007E-2</v>
      </c>
      <c r="Z159" s="137">
        <v>0.09</v>
      </c>
      <c r="AA159" s="137">
        <v>0.08</v>
      </c>
      <c r="AB159" s="137" t="s">
        <v>42</v>
      </c>
      <c r="AC159" s="137" t="s">
        <v>42</v>
      </c>
      <c r="AD159" s="137" t="s">
        <v>42</v>
      </c>
      <c r="AE159" s="137">
        <v>0</v>
      </c>
      <c r="AF159" s="137" t="s">
        <v>42</v>
      </c>
      <c r="AG159" s="137" t="s">
        <v>42</v>
      </c>
      <c r="AH159" s="137" t="s">
        <v>42</v>
      </c>
      <c r="AI159" s="137" t="s">
        <v>42</v>
      </c>
      <c r="AJ159" s="137" t="s">
        <v>42</v>
      </c>
      <c r="AK159" s="137">
        <v>0.06</v>
      </c>
      <c r="AL159" s="137">
        <v>0.04</v>
      </c>
      <c r="AM159" s="137">
        <v>0.05</v>
      </c>
      <c r="AN159" s="137">
        <v>0</v>
      </c>
      <c r="AO159" s="137">
        <v>0</v>
      </c>
      <c r="AP159" s="137">
        <v>0</v>
      </c>
      <c r="AQ159" s="137" t="s">
        <v>41</v>
      </c>
      <c r="AR159" s="137" t="s">
        <v>41</v>
      </c>
      <c r="AS159" s="137" t="s">
        <v>41</v>
      </c>
      <c r="AT159" s="137">
        <v>0.02</v>
      </c>
      <c r="AU159" s="137" t="s">
        <v>41</v>
      </c>
      <c r="AV159" s="137">
        <v>0.01</v>
      </c>
      <c r="AW159" s="137">
        <v>0.01</v>
      </c>
      <c r="AX159" s="137" t="s">
        <v>41</v>
      </c>
      <c r="AY159" s="137">
        <v>0.01</v>
      </c>
      <c r="AZ159" s="137">
        <v>0.01</v>
      </c>
      <c r="BA159" s="137" t="s">
        <v>42</v>
      </c>
      <c r="BB159" s="137" t="s">
        <v>41</v>
      </c>
      <c r="BC159" s="137" t="s">
        <v>42</v>
      </c>
      <c r="BD159" s="137" t="s">
        <v>42</v>
      </c>
      <c r="BE159" s="137" t="s">
        <v>42</v>
      </c>
      <c r="BF159" s="137">
        <v>0.01</v>
      </c>
      <c r="BG159" s="137">
        <v>0.01</v>
      </c>
      <c r="BH159" s="137">
        <v>0.01</v>
      </c>
      <c r="BI159" s="137">
        <v>0.05</v>
      </c>
      <c r="BJ159" s="137">
        <v>0.05</v>
      </c>
      <c r="BK159" s="137">
        <v>0.05</v>
      </c>
      <c r="BL159" s="137">
        <v>0.02</v>
      </c>
      <c r="BM159" s="137">
        <v>0.02</v>
      </c>
      <c r="BN159" s="137">
        <v>0.02</v>
      </c>
      <c r="BO159" s="137">
        <v>0.01</v>
      </c>
      <c r="BP159" s="137">
        <v>0.01</v>
      </c>
      <c r="BQ159" s="137">
        <v>0.01</v>
      </c>
    </row>
    <row r="160" spans="1:69" s="129" customFormat="1" x14ac:dyDescent="0.2">
      <c r="A160" s="139">
        <v>869</v>
      </c>
      <c r="B160" s="139" t="s">
        <v>326</v>
      </c>
      <c r="C160" s="135" t="s">
        <v>182</v>
      </c>
      <c r="D160" s="136">
        <v>1000</v>
      </c>
      <c r="E160" s="136">
        <v>960</v>
      </c>
      <c r="F160" s="136">
        <v>1960</v>
      </c>
      <c r="G160" s="137">
        <v>0.93</v>
      </c>
      <c r="H160" s="137">
        <v>0.93</v>
      </c>
      <c r="I160" s="137">
        <v>0.93</v>
      </c>
      <c r="J160" s="137">
        <v>0.91</v>
      </c>
      <c r="K160" s="137">
        <v>0.91</v>
      </c>
      <c r="L160" s="137">
        <v>0.91</v>
      </c>
      <c r="M160" s="137">
        <v>0.25</v>
      </c>
      <c r="N160" s="137">
        <v>0.19</v>
      </c>
      <c r="O160" s="137">
        <v>0.22</v>
      </c>
      <c r="P160" s="137" t="s">
        <v>42</v>
      </c>
      <c r="Q160" s="137" t="s">
        <v>42</v>
      </c>
      <c r="R160" s="137" t="s">
        <v>42</v>
      </c>
      <c r="S160" s="137">
        <v>0.04</v>
      </c>
      <c r="T160" s="137">
        <v>0.04</v>
      </c>
      <c r="U160" s="137">
        <v>0.04</v>
      </c>
      <c r="V160" s="137">
        <v>0.57999999999999996</v>
      </c>
      <c r="W160" s="137">
        <v>0.64</v>
      </c>
      <c r="X160" s="137">
        <v>0.61</v>
      </c>
      <c r="Y160" s="137">
        <v>0.03</v>
      </c>
      <c r="Z160" s="137">
        <v>0.04</v>
      </c>
      <c r="AA160" s="137">
        <v>0.03</v>
      </c>
      <c r="AB160" s="137">
        <v>0</v>
      </c>
      <c r="AC160" s="137">
        <v>0</v>
      </c>
      <c r="AD160" s="137">
        <v>0</v>
      </c>
      <c r="AE160" s="137">
        <v>0</v>
      </c>
      <c r="AF160" s="137" t="s">
        <v>42</v>
      </c>
      <c r="AG160" s="137" t="s">
        <v>42</v>
      </c>
      <c r="AH160" s="137">
        <v>0</v>
      </c>
      <c r="AI160" s="137" t="s">
        <v>42</v>
      </c>
      <c r="AJ160" s="137" t="s">
        <v>42</v>
      </c>
      <c r="AK160" s="137">
        <v>0.06</v>
      </c>
      <c r="AL160" s="137">
        <v>0.06</v>
      </c>
      <c r="AM160" s="137">
        <v>0.06</v>
      </c>
      <c r="AN160" s="137">
        <v>0</v>
      </c>
      <c r="AO160" s="137">
        <v>0</v>
      </c>
      <c r="AP160" s="137">
        <v>0</v>
      </c>
      <c r="AQ160" s="137" t="s">
        <v>42</v>
      </c>
      <c r="AR160" s="137" t="s">
        <v>42</v>
      </c>
      <c r="AS160" s="137" t="s">
        <v>41</v>
      </c>
      <c r="AT160" s="137">
        <v>0.02</v>
      </c>
      <c r="AU160" s="137">
        <v>0.01</v>
      </c>
      <c r="AV160" s="137">
        <v>0.01</v>
      </c>
      <c r="AW160" s="137">
        <v>0.01</v>
      </c>
      <c r="AX160" s="137">
        <v>0.01</v>
      </c>
      <c r="AY160" s="137">
        <v>0.01</v>
      </c>
      <c r="AZ160" s="137" t="s">
        <v>42</v>
      </c>
      <c r="BA160" s="137" t="s">
        <v>42</v>
      </c>
      <c r="BB160" s="137" t="s">
        <v>41</v>
      </c>
      <c r="BC160" s="137" t="s">
        <v>42</v>
      </c>
      <c r="BD160" s="137" t="s">
        <v>42</v>
      </c>
      <c r="BE160" s="137" t="s">
        <v>42</v>
      </c>
      <c r="BF160" s="137">
        <v>0.01</v>
      </c>
      <c r="BG160" s="137">
        <v>0.01</v>
      </c>
      <c r="BH160" s="137">
        <v>0.01</v>
      </c>
      <c r="BI160" s="137">
        <v>0.05</v>
      </c>
      <c r="BJ160" s="137">
        <v>0.05</v>
      </c>
      <c r="BK160" s="137">
        <v>0.05</v>
      </c>
      <c r="BL160" s="137" t="s">
        <v>42</v>
      </c>
      <c r="BM160" s="137">
        <v>0.01</v>
      </c>
      <c r="BN160" s="137">
        <v>0.01</v>
      </c>
      <c r="BO160" s="137">
        <v>0.01</v>
      </c>
      <c r="BP160" s="137">
        <v>0.01</v>
      </c>
      <c r="BQ160" s="137">
        <v>0.01</v>
      </c>
    </row>
    <row r="161" spans="1:69" s="129" customFormat="1" x14ac:dyDescent="0.2">
      <c r="A161" s="139">
        <v>938</v>
      </c>
      <c r="B161" s="139" t="s">
        <v>327</v>
      </c>
      <c r="C161" s="135" t="s">
        <v>182</v>
      </c>
      <c r="D161" s="136">
        <v>4150</v>
      </c>
      <c r="E161" s="136">
        <v>4000</v>
      </c>
      <c r="F161" s="136">
        <v>8140</v>
      </c>
      <c r="G161" s="137">
        <v>0.91</v>
      </c>
      <c r="H161" s="137">
        <v>0.91</v>
      </c>
      <c r="I161" s="137">
        <v>0.91</v>
      </c>
      <c r="J161" s="137">
        <v>0.9</v>
      </c>
      <c r="K161" s="137">
        <v>0.9</v>
      </c>
      <c r="L161" s="137">
        <v>0.9</v>
      </c>
      <c r="M161" s="137">
        <v>0.43</v>
      </c>
      <c r="N161" s="137">
        <v>0.4</v>
      </c>
      <c r="O161" s="137">
        <v>0.41</v>
      </c>
      <c r="P161" s="137" t="s">
        <v>41</v>
      </c>
      <c r="Q161" s="137" t="s">
        <v>41</v>
      </c>
      <c r="R161" s="137" t="s">
        <v>41</v>
      </c>
      <c r="S161" s="137">
        <v>0.02</v>
      </c>
      <c r="T161" s="137">
        <v>0.01</v>
      </c>
      <c r="U161" s="137">
        <v>0.02</v>
      </c>
      <c r="V161" s="137">
        <v>0.32</v>
      </c>
      <c r="W161" s="137">
        <v>0.31</v>
      </c>
      <c r="X161" s="137">
        <v>0.31</v>
      </c>
      <c r="Y161" s="137">
        <v>0.13</v>
      </c>
      <c r="Z161" s="137">
        <v>0.17</v>
      </c>
      <c r="AA161" s="137">
        <v>0.15</v>
      </c>
      <c r="AB161" s="137" t="s">
        <v>42</v>
      </c>
      <c r="AC161" s="137">
        <v>0</v>
      </c>
      <c r="AD161" s="137" t="s">
        <v>42</v>
      </c>
      <c r="AE161" s="137">
        <v>0</v>
      </c>
      <c r="AF161" s="137" t="s">
        <v>42</v>
      </c>
      <c r="AG161" s="137" t="s">
        <v>42</v>
      </c>
      <c r="AH161" s="137" t="s">
        <v>42</v>
      </c>
      <c r="AI161" s="137" t="s">
        <v>42</v>
      </c>
      <c r="AJ161" s="137" t="s">
        <v>41</v>
      </c>
      <c r="AK161" s="137">
        <v>0.03</v>
      </c>
      <c r="AL161" s="137">
        <v>0.03</v>
      </c>
      <c r="AM161" s="137">
        <v>0.03</v>
      </c>
      <c r="AN161" s="137" t="s">
        <v>42</v>
      </c>
      <c r="AO161" s="137" t="s">
        <v>42</v>
      </c>
      <c r="AP161" s="137" t="s">
        <v>42</v>
      </c>
      <c r="AQ161" s="137" t="s">
        <v>41</v>
      </c>
      <c r="AR161" s="137" t="s">
        <v>41</v>
      </c>
      <c r="AS161" s="137" t="s">
        <v>41</v>
      </c>
      <c r="AT161" s="137">
        <v>0.01</v>
      </c>
      <c r="AU161" s="137">
        <v>0.01</v>
      </c>
      <c r="AV161" s="137">
        <v>0.01</v>
      </c>
      <c r="AW161" s="137">
        <v>0.01</v>
      </c>
      <c r="AX161" s="137">
        <v>0.01</v>
      </c>
      <c r="AY161" s="137">
        <v>0.01</v>
      </c>
      <c r="AZ161" s="137" t="s">
        <v>41</v>
      </c>
      <c r="BA161" s="137" t="s">
        <v>41</v>
      </c>
      <c r="BB161" s="137" t="s">
        <v>41</v>
      </c>
      <c r="BC161" s="137" t="s">
        <v>42</v>
      </c>
      <c r="BD161" s="137" t="s">
        <v>42</v>
      </c>
      <c r="BE161" s="137" t="s">
        <v>42</v>
      </c>
      <c r="BF161" s="137" t="s">
        <v>41</v>
      </c>
      <c r="BG161" s="137" t="s">
        <v>41</v>
      </c>
      <c r="BH161" s="137" t="s">
        <v>41</v>
      </c>
      <c r="BI161" s="137">
        <v>0.05</v>
      </c>
      <c r="BJ161" s="137">
        <v>0.05</v>
      </c>
      <c r="BK161" s="137">
        <v>0.05</v>
      </c>
      <c r="BL161" s="137">
        <v>0.01</v>
      </c>
      <c r="BM161" s="137">
        <v>0.01</v>
      </c>
      <c r="BN161" s="137">
        <v>0.01</v>
      </c>
      <c r="BO161" s="137">
        <v>0.03</v>
      </c>
      <c r="BP161" s="137">
        <v>0.02</v>
      </c>
      <c r="BQ161" s="137">
        <v>0.03</v>
      </c>
    </row>
    <row r="162" spans="1:69" s="129" customFormat="1" x14ac:dyDescent="0.2">
      <c r="A162" s="139">
        <v>213</v>
      </c>
      <c r="B162" s="139" t="s">
        <v>328</v>
      </c>
      <c r="C162" s="135" t="s">
        <v>178</v>
      </c>
      <c r="D162" s="136">
        <v>640</v>
      </c>
      <c r="E162" s="136">
        <v>760</v>
      </c>
      <c r="F162" s="136">
        <v>1400</v>
      </c>
      <c r="G162" s="137">
        <v>0.91</v>
      </c>
      <c r="H162" s="137">
        <v>0.95</v>
      </c>
      <c r="I162" s="137">
        <v>0.93</v>
      </c>
      <c r="J162" s="137">
        <v>0.91</v>
      </c>
      <c r="K162" s="137">
        <v>0.94</v>
      </c>
      <c r="L162" s="137">
        <v>0.93</v>
      </c>
      <c r="M162" s="137">
        <v>0.2</v>
      </c>
      <c r="N162" s="137">
        <v>0.14000000000000001</v>
      </c>
      <c r="O162" s="137">
        <v>0.17</v>
      </c>
      <c r="P162" s="137">
        <v>0</v>
      </c>
      <c r="Q162" s="137">
        <v>0.01</v>
      </c>
      <c r="R162" s="137" t="s">
        <v>41</v>
      </c>
      <c r="S162" s="137">
        <v>0.01</v>
      </c>
      <c r="T162" s="137">
        <v>0.01</v>
      </c>
      <c r="U162" s="137">
        <v>0.01</v>
      </c>
      <c r="V162" s="137">
        <v>0.65</v>
      </c>
      <c r="W162" s="137">
        <v>0.73</v>
      </c>
      <c r="X162" s="137">
        <v>0.69</v>
      </c>
      <c r="Y162" s="137">
        <v>0.05</v>
      </c>
      <c r="Z162" s="137">
        <v>0.06</v>
      </c>
      <c r="AA162" s="137">
        <v>0.05</v>
      </c>
      <c r="AB162" s="137">
        <v>0</v>
      </c>
      <c r="AC162" s="137" t="s">
        <v>42</v>
      </c>
      <c r="AD162" s="137" t="s">
        <v>42</v>
      </c>
      <c r="AE162" s="137">
        <v>0</v>
      </c>
      <c r="AF162" s="137">
        <v>0</v>
      </c>
      <c r="AG162" s="137">
        <v>0</v>
      </c>
      <c r="AH162" s="137">
        <v>0</v>
      </c>
      <c r="AI162" s="137">
        <v>0</v>
      </c>
      <c r="AJ162" s="137">
        <v>0</v>
      </c>
      <c r="AK162" s="137" t="s">
        <v>42</v>
      </c>
      <c r="AL162" s="137">
        <v>0.01</v>
      </c>
      <c r="AM162" s="137">
        <v>0.01</v>
      </c>
      <c r="AN162" s="137">
        <v>0</v>
      </c>
      <c r="AO162" s="137">
        <v>0</v>
      </c>
      <c r="AP162" s="137">
        <v>0</v>
      </c>
      <c r="AQ162" s="137">
        <v>0</v>
      </c>
      <c r="AR162" s="137">
        <v>0</v>
      </c>
      <c r="AS162" s="137">
        <v>0</v>
      </c>
      <c r="AT162" s="137" t="s">
        <v>42</v>
      </c>
      <c r="AU162" s="137" t="s">
        <v>42</v>
      </c>
      <c r="AV162" s="137" t="s">
        <v>42</v>
      </c>
      <c r="AW162" s="137" t="s">
        <v>42</v>
      </c>
      <c r="AX162" s="137" t="s">
        <v>42</v>
      </c>
      <c r="AY162" s="137" t="s">
        <v>42</v>
      </c>
      <c r="AZ162" s="137">
        <v>0</v>
      </c>
      <c r="BA162" s="137" t="s">
        <v>42</v>
      </c>
      <c r="BB162" s="137" t="s">
        <v>42</v>
      </c>
      <c r="BC162" s="137">
        <v>0</v>
      </c>
      <c r="BD162" s="137">
        <v>0</v>
      </c>
      <c r="BE162" s="137">
        <v>0</v>
      </c>
      <c r="BF162" s="137" t="s">
        <v>42</v>
      </c>
      <c r="BG162" s="137" t="s">
        <v>42</v>
      </c>
      <c r="BH162" s="137" t="s">
        <v>42</v>
      </c>
      <c r="BI162" s="137">
        <v>0.04</v>
      </c>
      <c r="BJ162" s="137">
        <v>0.03</v>
      </c>
      <c r="BK162" s="137">
        <v>0.03</v>
      </c>
      <c r="BL162" s="137">
        <v>0.02</v>
      </c>
      <c r="BM162" s="137">
        <v>0.01</v>
      </c>
      <c r="BN162" s="137">
        <v>0.01</v>
      </c>
      <c r="BO162" s="137">
        <v>0.03</v>
      </c>
      <c r="BP162" s="137">
        <v>0.02</v>
      </c>
      <c r="BQ162" s="137">
        <v>0.02</v>
      </c>
    </row>
    <row r="163" spans="1:69" s="129" customFormat="1" x14ac:dyDescent="0.2">
      <c r="A163" s="139">
        <v>359</v>
      </c>
      <c r="B163" s="139" t="s">
        <v>329</v>
      </c>
      <c r="C163" s="135" t="s">
        <v>168</v>
      </c>
      <c r="D163" s="136">
        <v>1850</v>
      </c>
      <c r="E163" s="136">
        <v>1850</v>
      </c>
      <c r="F163" s="136">
        <v>3700</v>
      </c>
      <c r="G163" s="137">
        <v>0.89</v>
      </c>
      <c r="H163" s="137">
        <v>0.9</v>
      </c>
      <c r="I163" s="137">
        <v>0.9</v>
      </c>
      <c r="J163" s="137">
        <v>0.86</v>
      </c>
      <c r="K163" s="137">
        <v>0.89</v>
      </c>
      <c r="L163" s="137">
        <v>0.88</v>
      </c>
      <c r="M163" s="137">
        <v>0.4</v>
      </c>
      <c r="N163" s="137">
        <v>0.37</v>
      </c>
      <c r="O163" s="137">
        <v>0.39</v>
      </c>
      <c r="P163" s="137" t="s">
        <v>42</v>
      </c>
      <c r="Q163" s="137" t="s">
        <v>42</v>
      </c>
      <c r="R163" s="137" t="s">
        <v>42</v>
      </c>
      <c r="S163" s="137">
        <v>0.08</v>
      </c>
      <c r="T163" s="137">
        <v>0.06</v>
      </c>
      <c r="U163" s="137">
        <v>7.0000000000000007E-2</v>
      </c>
      <c r="V163" s="137">
        <v>0.08</v>
      </c>
      <c r="W163" s="137">
        <v>7.0000000000000007E-2</v>
      </c>
      <c r="X163" s="137">
        <v>7.0000000000000007E-2</v>
      </c>
      <c r="Y163" s="137">
        <v>0.28999999999999998</v>
      </c>
      <c r="Z163" s="137">
        <v>0.39</v>
      </c>
      <c r="AA163" s="137">
        <v>0.34</v>
      </c>
      <c r="AB163" s="137">
        <v>0</v>
      </c>
      <c r="AC163" s="137">
        <v>0</v>
      </c>
      <c r="AD163" s="137">
        <v>0</v>
      </c>
      <c r="AE163" s="137">
        <v>0</v>
      </c>
      <c r="AF163" s="137">
        <v>0</v>
      </c>
      <c r="AG163" s="137">
        <v>0</v>
      </c>
      <c r="AH163" s="137" t="s">
        <v>42</v>
      </c>
      <c r="AI163" s="137">
        <v>0</v>
      </c>
      <c r="AJ163" s="137" t="s">
        <v>42</v>
      </c>
      <c r="AK163" s="137">
        <v>0.1</v>
      </c>
      <c r="AL163" s="137">
        <v>0.05</v>
      </c>
      <c r="AM163" s="137">
        <v>0.08</v>
      </c>
      <c r="AN163" s="137">
        <v>0</v>
      </c>
      <c r="AO163" s="137">
        <v>0</v>
      </c>
      <c r="AP163" s="137">
        <v>0</v>
      </c>
      <c r="AQ163" s="137" t="s">
        <v>42</v>
      </c>
      <c r="AR163" s="137" t="s">
        <v>42</v>
      </c>
      <c r="AS163" s="137" t="s">
        <v>41</v>
      </c>
      <c r="AT163" s="137">
        <v>0.02</v>
      </c>
      <c r="AU163" s="137" t="s">
        <v>41</v>
      </c>
      <c r="AV163" s="137">
        <v>0.01</v>
      </c>
      <c r="AW163" s="137">
        <v>0.02</v>
      </c>
      <c r="AX163" s="137" t="s">
        <v>41</v>
      </c>
      <c r="AY163" s="137">
        <v>0.01</v>
      </c>
      <c r="AZ163" s="137" t="s">
        <v>41</v>
      </c>
      <c r="BA163" s="137" t="s">
        <v>42</v>
      </c>
      <c r="BB163" s="137" t="s">
        <v>41</v>
      </c>
      <c r="BC163" s="137" t="s">
        <v>42</v>
      </c>
      <c r="BD163" s="137">
        <v>0</v>
      </c>
      <c r="BE163" s="137" t="s">
        <v>42</v>
      </c>
      <c r="BF163" s="137">
        <v>0.01</v>
      </c>
      <c r="BG163" s="137">
        <v>0.01</v>
      </c>
      <c r="BH163" s="137">
        <v>0.01</v>
      </c>
      <c r="BI163" s="137">
        <v>0.08</v>
      </c>
      <c r="BJ163" s="137">
        <v>7.0000000000000007E-2</v>
      </c>
      <c r="BK163" s="137">
        <v>0.08</v>
      </c>
      <c r="BL163" s="137">
        <v>0.02</v>
      </c>
      <c r="BM163" s="137">
        <v>0.02</v>
      </c>
      <c r="BN163" s="137">
        <v>0.02</v>
      </c>
      <c r="BO163" s="137">
        <v>0.01</v>
      </c>
      <c r="BP163" s="137">
        <v>0.01</v>
      </c>
      <c r="BQ163" s="137">
        <v>0.01</v>
      </c>
    </row>
    <row r="164" spans="1:69" s="129" customFormat="1" x14ac:dyDescent="0.2">
      <c r="A164" s="139">
        <v>865</v>
      </c>
      <c r="B164" s="139" t="s">
        <v>330</v>
      </c>
      <c r="C164" s="135" t="s">
        <v>184</v>
      </c>
      <c r="D164" s="136">
        <v>2570</v>
      </c>
      <c r="E164" s="136">
        <v>2610</v>
      </c>
      <c r="F164" s="136">
        <v>5180</v>
      </c>
      <c r="G164" s="137">
        <v>0.92</v>
      </c>
      <c r="H164" s="137">
        <v>0.94</v>
      </c>
      <c r="I164" s="137">
        <v>0.93</v>
      </c>
      <c r="J164" s="137">
        <v>0.91</v>
      </c>
      <c r="K164" s="137">
        <v>0.93</v>
      </c>
      <c r="L164" s="137">
        <v>0.92</v>
      </c>
      <c r="M164" s="137">
        <v>0.38</v>
      </c>
      <c r="N164" s="137">
        <v>0.32</v>
      </c>
      <c r="O164" s="137">
        <v>0.35</v>
      </c>
      <c r="P164" s="137" t="s">
        <v>41</v>
      </c>
      <c r="Q164" s="137">
        <v>0.01</v>
      </c>
      <c r="R164" s="137">
        <v>0.01</v>
      </c>
      <c r="S164" s="137">
        <v>0.02</v>
      </c>
      <c r="T164" s="137">
        <v>0.01</v>
      </c>
      <c r="U164" s="137">
        <v>0.02</v>
      </c>
      <c r="V164" s="137">
        <v>0.45</v>
      </c>
      <c r="W164" s="137">
        <v>0.54</v>
      </c>
      <c r="X164" s="137">
        <v>0.5</v>
      </c>
      <c r="Y164" s="137">
        <v>0.05</v>
      </c>
      <c r="Z164" s="137">
        <v>0.05</v>
      </c>
      <c r="AA164" s="137">
        <v>0.05</v>
      </c>
      <c r="AB164" s="137" t="s">
        <v>42</v>
      </c>
      <c r="AC164" s="137" t="s">
        <v>42</v>
      </c>
      <c r="AD164" s="137" t="s">
        <v>42</v>
      </c>
      <c r="AE164" s="137">
        <v>0</v>
      </c>
      <c r="AF164" s="137">
        <v>0</v>
      </c>
      <c r="AG164" s="137">
        <v>0</v>
      </c>
      <c r="AH164" s="137">
        <v>0</v>
      </c>
      <c r="AI164" s="137" t="s">
        <v>42</v>
      </c>
      <c r="AJ164" s="137" t="s">
        <v>42</v>
      </c>
      <c r="AK164" s="137">
        <v>0.04</v>
      </c>
      <c r="AL164" s="137">
        <v>0.03</v>
      </c>
      <c r="AM164" s="137">
        <v>0.04</v>
      </c>
      <c r="AN164" s="137" t="s">
        <v>42</v>
      </c>
      <c r="AO164" s="137">
        <v>0</v>
      </c>
      <c r="AP164" s="137" t="s">
        <v>42</v>
      </c>
      <c r="AQ164" s="137" t="s">
        <v>42</v>
      </c>
      <c r="AR164" s="137" t="s">
        <v>41</v>
      </c>
      <c r="AS164" s="137" t="s">
        <v>41</v>
      </c>
      <c r="AT164" s="137">
        <v>0.01</v>
      </c>
      <c r="AU164" s="137" t="s">
        <v>41</v>
      </c>
      <c r="AV164" s="137">
        <v>0.01</v>
      </c>
      <c r="AW164" s="137">
        <v>0.01</v>
      </c>
      <c r="AX164" s="137" t="s">
        <v>42</v>
      </c>
      <c r="AY164" s="137" t="s">
        <v>41</v>
      </c>
      <c r="AZ164" s="137">
        <v>0.01</v>
      </c>
      <c r="BA164" s="137" t="s">
        <v>42</v>
      </c>
      <c r="BB164" s="137" t="s">
        <v>41</v>
      </c>
      <c r="BC164" s="137" t="s">
        <v>42</v>
      </c>
      <c r="BD164" s="137">
        <v>0</v>
      </c>
      <c r="BE164" s="137" t="s">
        <v>42</v>
      </c>
      <c r="BF164" s="137" t="s">
        <v>42</v>
      </c>
      <c r="BG164" s="137" t="s">
        <v>41</v>
      </c>
      <c r="BH164" s="137" t="s">
        <v>41</v>
      </c>
      <c r="BI164" s="137">
        <v>0.05</v>
      </c>
      <c r="BJ164" s="137">
        <v>0.03</v>
      </c>
      <c r="BK164" s="137">
        <v>0.04</v>
      </c>
      <c r="BL164" s="137">
        <v>0.01</v>
      </c>
      <c r="BM164" s="137">
        <v>0.01</v>
      </c>
      <c r="BN164" s="137">
        <v>0.01</v>
      </c>
      <c r="BO164" s="137">
        <v>0.02</v>
      </c>
      <c r="BP164" s="137">
        <v>0.01</v>
      </c>
      <c r="BQ164" s="137">
        <v>0.02</v>
      </c>
    </row>
    <row r="165" spans="1:69" s="129" customFormat="1" x14ac:dyDescent="0.2">
      <c r="A165" s="139">
        <v>868</v>
      </c>
      <c r="B165" s="139" t="s">
        <v>331</v>
      </c>
      <c r="C165" s="135" t="s">
        <v>182</v>
      </c>
      <c r="D165" s="136">
        <v>810</v>
      </c>
      <c r="E165" s="136">
        <v>800</v>
      </c>
      <c r="F165" s="136">
        <v>1600</v>
      </c>
      <c r="G165" s="137">
        <v>0.93</v>
      </c>
      <c r="H165" s="137">
        <v>0.94</v>
      </c>
      <c r="I165" s="137">
        <v>0.94</v>
      </c>
      <c r="J165" s="137">
        <v>0.92</v>
      </c>
      <c r="K165" s="137">
        <v>0.92</v>
      </c>
      <c r="L165" s="137">
        <v>0.92</v>
      </c>
      <c r="M165" s="137">
        <v>0.25</v>
      </c>
      <c r="N165" s="137">
        <v>0.24</v>
      </c>
      <c r="O165" s="137">
        <v>0.24</v>
      </c>
      <c r="P165" s="137" t="s">
        <v>42</v>
      </c>
      <c r="Q165" s="137" t="s">
        <v>42</v>
      </c>
      <c r="R165" s="137" t="s">
        <v>42</v>
      </c>
      <c r="S165" s="137">
        <v>0.02</v>
      </c>
      <c r="T165" s="137">
        <v>0.02</v>
      </c>
      <c r="U165" s="137">
        <v>0.02</v>
      </c>
      <c r="V165" s="137">
        <v>0.61</v>
      </c>
      <c r="W165" s="137">
        <v>0.56999999999999995</v>
      </c>
      <c r="X165" s="137">
        <v>0.59</v>
      </c>
      <c r="Y165" s="137">
        <v>0.04</v>
      </c>
      <c r="Z165" s="137">
        <v>0.09</v>
      </c>
      <c r="AA165" s="137">
        <v>7.0000000000000007E-2</v>
      </c>
      <c r="AB165" s="137">
        <v>0</v>
      </c>
      <c r="AC165" s="137">
        <v>0</v>
      </c>
      <c r="AD165" s="137">
        <v>0</v>
      </c>
      <c r="AE165" s="137">
        <v>0</v>
      </c>
      <c r="AF165" s="137" t="s">
        <v>42</v>
      </c>
      <c r="AG165" s="137" t="s">
        <v>42</v>
      </c>
      <c r="AH165" s="137">
        <v>0</v>
      </c>
      <c r="AI165" s="137" t="s">
        <v>42</v>
      </c>
      <c r="AJ165" s="137" t="s">
        <v>42</v>
      </c>
      <c r="AK165" s="137">
        <v>0.03</v>
      </c>
      <c r="AL165" s="137">
        <v>0.04</v>
      </c>
      <c r="AM165" s="137">
        <v>0.03</v>
      </c>
      <c r="AN165" s="137">
        <v>0</v>
      </c>
      <c r="AO165" s="137">
        <v>0</v>
      </c>
      <c r="AP165" s="137">
        <v>0</v>
      </c>
      <c r="AQ165" s="137" t="s">
        <v>42</v>
      </c>
      <c r="AR165" s="137" t="s">
        <v>42</v>
      </c>
      <c r="AS165" s="137" t="s">
        <v>42</v>
      </c>
      <c r="AT165" s="137">
        <v>0.01</v>
      </c>
      <c r="AU165" s="137">
        <v>0.01</v>
      </c>
      <c r="AV165" s="137">
        <v>0.01</v>
      </c>
      <c r="AW165" s="137" t="s">
        <v>42</v>
      </c>
      <c r="AX165" s="137" t="s">
        <v>42</v>
      </c>
      <c r="AY165" s="137" t="s">
        <v>42</v>
      </c>
      <c r="AZ165" s="137" t="s">
        <v>42</v>
      </c>
      <c r="BA165" s="137" t="s">
        <v>42</v>
      </c>
      <c r="BB165" s="137" t="s">
        <v>41</v>
      </c>
      <c r="BC165" s="137">
        <v>0</v>
      </c>
      <c r="BD165" s="137" t="s">
        <v>42</v>
      </c>
      <c r="BE165" s="137" t="s">
        <v>42</v>
      </c>
      <c r="BF165" s="137" t="s">
        <v>42</v>
      </c>
      <c r="BG165" s="137" t="s">
        <v>42</v>
      </c>
      <c r="BH165" s="137" t="s">
        <v>41</v>
      </c>
      <c r="BI165" s="137">
        <v>0.03</v>
      </c>
      <c r="BJ165" s="137">
        <v>0.03</v>
      </c>
      <c r="BK165" s="137">
        <v>0.03</v>
      </c>
      <c r="BL165" s="137">
        <v>0.01</v>
      </c>
      <c r="BM165" s="137">
        <v>0.02</v>
      </c>
      <c r="BN165" s="137">
        <v>0.01</v>
      </c>
      <c r="BO165" s="137">
        <v>0.02</v>
      </c>
      <c r="BP165" s="137">
        <v>0.01</v>
      </c>
      <c r="BQ165" s="137">
        <v>0.02</v>
      </c>
    </row>
    <row r="166" spans="1:69" s="129" customFormat="1" x14ac:dyDescent="0.2">
      <c r="A166" s="139">
        <v>344</v>
      </c>
      <c r="B166" s="139" t="s">
        <v>332</v>
      </c>
      <c r="C166" s="135" t="s">
        <v>168</v>
      </c>
      <c r="D166" s="136">
        <v>1840</v>
      </c>
      <c r="E166" s="136">
        <v>1810</v>
      </c>
      <c r="F166" s="136">
        <v>3650</v>
      </c>
      <c r="G166" s="137">
        <v>0.91</v>
      </c>
      <c r="H166" s="137">
        <v>0.93</v>
      </c>
      <c r="I166" s="137">
        <v>0.92</v>
      </c>
      <c r="J166" s="137">
        <v>0.9</v>
      </c>
      <c r="K166" s="137">
        <v>0.92</v>
      </c>
      <c r="L166" s="137">
        <v>0.91</v>
      </c>
      <c r="M166" s="137">
        <v>0.21</v>
      </c>
      <c r="N166" s="137">
        <v>0.16</v>
      </c>
      <c r="O166" s="137">
        <v>0.19</v>
      </c>
      <c r="P166" s="137" t="s">
        <v>42</v>
      </c>
      <c r="Q166" s="137" t="s">
        <v>42</v>
      </c>
      <c r="R166" s="137" t="s">
        <v>42</v>
      </c>
      <c r="S166" s="137">
        <v>0.05</v>
      </c>
      <c r="T166" s="137">
        <v>0.05</v>
      </c>
      <c r="U166" s="137">
        <v>0.05</v>
      </c>
      <c r="V166" s="137">
        <v>0.53</v>
      </c>
      <c r="W166" s="137">
        <v>0.55000000000000004</v>
      </c>
      <c r="X166" s="137">
        <v>0.54</v>
      </c>
      <c r="Y166" s="137">
        <v>0.11</v>
      </c>
      <c r="Z166" s="137">
        <v>0.15</v>
      </c>
      <c r="AA166" s="137">
        <v>0.13</v>
      </c>
      <c r="AB166" s="137">
        <v>0</v>
      </c>
      <c r="AC166" s="137">
        <v>0</v>
      </c>
      <c r="AD166" s="137">
        <v>0</v>
      </c>
      <c r="AE166" s="137">
        <v>0</v>
      </c>
      <c r="AF166" s="137">
        <v>0</v>
      </c>
      <c r="AG166" s="137">
        <v>0</v>
      </c>
      <c r="AH166" s="137">
        <v>0</v>
      </c>
      <c r="AI166" s="137">
        <v>0</v>
      </c>
      <c r="AJ166" s="137">
        <v>0</v>
      </c>
      <c r="AK166" s="137">
        <v>0.05</v>
      </c>
      <c r="AL166" s="137">
        <v>0.05</v>
      </c>
      <c r="AM166" s="137">
        <v>0.05</v>
      </c>
      <c r="AN166" s="137">
        <v>0</v>
      </c>
      <c r="AO166" s="137">
        <v>0</v>
      </c>
      <c r="AP166" s="137">
        <v>0</v>
      </c>
      <c r="AQ166" s="137" t="s">
        <v>41</v>
      </c>
      <c r="AR166" s="137" t="s">
        <v>41</v>
      </c>
      <c r="AS166" s="137" t="s">
        <v>41</v>
      </c>
      <c r="AT166" s="137">
        <v>0.01</v>
      </c>
      <c r="AU166" s="137" t="s">
        <v>41</v>
      </c>
      <c r="AV166" s="137">
        <v>0.01</v>
      </c>
      <c r="AW166" s="137">
        <v>0.01</v>
      </c>
      <c r="AX166" s="137" t="s">
        <v>42</v>
      </c>
      <c r="AY166" s="137" t="s">
        <v>41</v>
      </c>
      <c r="AZ166" s="137" t="s">
        <v>42</v>
      </c>
      <c r="BA166" s="137" t="s">
        <v>42</v>
      </c>
      <c r="BB166" s="137" t="s">
        <v>42</v>
      </c>
      <c r="BC166" s="137" t="s">
        <v>42</v>
      </c>
      <c r="BD166" s="137" t="s">
        <v>42</v>
      </c>
      <c r="BE166" s="137" t="s">
        <v>42</v>
      </c>
      <c r="BF166" s="137">
        <v>0.01</v>
      </c>
      <c r="BG166" s="137">
        <v>0.01</v>
      </c>
      <c r="BH166" s="137">
        <v>0.01</v>
      </c>
      <c r="BI166" s="137">
        <v>0.05</v>
      </c>
      <c r="BJ166" s="137">
        <v>0.05</v>
      </c>
      <c r="BK166" s="137">
        <v>0.05</v>
      </c>
      <c r="BL166" s="137">
        <v>0.02</v>
      </c>
      <c r="BM166" s="137">
        <v>0.01</v>
      </c>
      <c r="BN166" s="137">
        <v>0.02</v>
      </c>
      <c r="BO166" s="137">
        <v>0.02</v>
      </c>
      <c r="BP166" s="137">
        <v>0.01</v>
      </c>
      <c r="BQ166" s="137">
        <v>0.01</v>
      </c>
    </row>
    <row r="167" spans="1:69" s="129" customFormat="1" x14ac:dyDescent="0.2">
      <c r="A167" s="139">
        <v>872</v>
      </c>
      <c r="B167" s="139" t="s">
        <v>333</v>
      </c>
      <c r="C167" s="135" t="s">
        <v>182</v>
      </c>
      <c r="D167" s="136">
        <v>840</v>
      </c>
      <c r="E167" s="136">
        <v>820</v>
      </c>
      <c r="F167" s="136">
        <v>1660</v>
      </c>
      <c r="G167" s="137">
        <v>0.94</v>
      </c>
      <c r="H167" s="137">
        <v>0.96</v>
      </c>
      <c r="I167" s="137">
        <v>0.95</v>
      </c>
      <c r="J167" s="137">
        <v>0.92</v>
      </c>
      <c r="K167" s="137">
        <v>0.94</v>
      </c>
      <c r="L167" s="137">
        <v>0.93</v>
      </c>
      <c r="M167" s="137">
        <v>0.22</v>
      </c>
      <c r="N167" s="137">
        <v>0.17</v>
      </c>
      <c r="O167" s="137">
        <v>0.2</v>
      </c>
      <c r="P167" s="137" t="s">
        <v>42</v>
      </c>
      <c r="Q167" s="137" t="s">
        <v>42</v>
      </c>
      <c r="R167" s="137">
        <v>0.01</v>
      </c>
      <c r="S167" s="137">
        <v>0.03</v>
      </c>
      <c r="T167" s="137">
        <v>0.02</v>
      </c>
      <c r="U167" s="137">
        <v>0.02</v>
      </c>
      <c r="V167" s="137">
        <v>0.6</v>
      </c>
      <c r="W167" s="137">
        <v>0.63</v>
      </c>
      <c r="X167" s="137">
        <v>0.62</v>
      </c>
      <c r="Y167" s="137">
        <v>0.06</v>
      </c>
      <c r="Z167" s="137">
        <v>0.11</v>
      </c>
      <c r="AA167" s="137">
        <v>0.09</v>
      </c>
      <c r="AB167" s="137">
        <v>0</v>
      </c>
      <c r="AC167" s="137">
        <v>0</v>
      </c>
      <c r="AD167" s="137">
        <v>0</v>
      </c>
      <c r="AE167" s="137">
        <v>0</v>
      </c>
      <c r="AF167" s="137">
        <v>0</v>
      </c>
      <c r="AG167" s="137">
        <v>0</v>
      </c>
      <c r="AH167" s="137" t="s">
        <v>42</v>
      </c>
      <c r="AI167" s="137">
        <v>0</v>
      </c>
      <c r="AJ167" s="137" t="s">
        <v>42</v>
      </c>
      <c r="AK167" s="137">
        <v>0.06</v>
      </c>
      <c r="AL167" s="137">
        <v>0.05</v>
      </c>
      <c r="AM167" s="137">
        <v>0.05</v>
      </c>
      <c r="AN167" s="137">
        <v>0</v>
      </c>
      <c r="AO167" s="137" t="s">
        <v>42</v>
      </c>
      <c r="AP167" s="137" t="s">
        <v>42</v>
      </c>
      <c r="AQ167" s="137" t="s">
        <v>42</v>
      </c>
      <c r="AR167" s="137" t="s">
        <v>42</v>
      </c>
      <c r="AS167" s="137" t="s">
        <v>42</v>
      </c>
      <c r="AT167" s="137">
        <v>0.01</v>
      </c>
      <c r="AU167" s="137" t="s">
        <v>42</v>
      </c>
      <c r="AV167" s="137">
        <v>0.01</v>
      </c>
      <c r="AW167" s="137" t="s">
        <v>42</v>
      </c>
      <c r="AX167" s="137" t="s">
        <v>42</v>
      </c>
      <c r="AY167" s="137" t="s">
        <v>41</v>
      </c>
      <c r="AZ167" s="137">
        <v>0.01</v>
      </c>
      <c r="BA167" s="137" t="s">
        <v>42</v>
      </c>
      <c r="BB167" s="137" t="s">
        <v>41</v>
      </c>
      <c r="BC167" s="137">
        <v>0</v>
      </c>
      <c r="BD167" s="137">
        <v>0</v>
      </c>
      <c r="BE167" s="137">
        <v>0</v>
      </c>
      <c r="BF167" s="137">
        <v>0.01</v>
      </c>
      <c r="BG167" s="137">
        <v>0.01</v>
      </c>
      <c r="BH167" s="137">
        <v>0.01</v>
      </c>
      <c r="BI167" s="137">
        <v>0.04</v>
      </c>
      <c r="BJ167" s="137">
        <v>0.03</v>
      </c>
      <c r="BK167" s="137">
        <v>0.03</v>
      </c>
      <c r="BL167" s="137">
        <v>0.01</v>
      </c>
      <c r="BM167" s="137">
        <v>0.01</v>
      </c>
      <c r="BN167" s="137">
        <v>0.01</v>
      </c>
      <c r="BO167" s="137">
        <v>0.01</v>
      </c>
      <c r="BP167" s="137" t="s">
        <v>42</v>
      </c>
      <c r="BQ167" s="137">
        <v>0.01</v>
      </c>
    </row>
    <row r="168" spans="1:69" s="129" customFormat="1" x14ac:dyDescent="0.2">
      <c r="A168" s="139">
        <v>336</v>
      </c>
      <c r="B168" s="139" t="s">
        <v>334</v>
      </c>
      <c r="C168" s="135" t="s">
        <v>174</v>
      </c>
      <c r="D168" s="136">
        <v>1260</v>
      </c>
      <c r="E168" s="136">
        <v>1340</v>
      </c>
      <c r="F168" s="136">
        <v>2600</v>
      </c>
      <c r="G168" s="137">
        <v>0.89</v>
      </c>
      <c r="H168" s="137">
        <v>0.92</v>
      </c>
      <c r="I168" s="137">
        <v>0.91</v>
      </c>
      <c r="J168" s="137">
        <v>0.86</v>
      </c>
      <c r="K168" s="137">
        <v>0.9</v>
      </c>
      <c r="L168" s="137">
        <v>0.88</v>
      </c>
      <c r="M168" s="137">
        <v>0.3</v>
      </c>
      <c r="N168" s="137">
        <v>0.26</v>
      </c>
      <c r="O168" s="137">
        <v>0.28000000000000003</v>
      </c>
      <c r="P168" s="137" t="s">
        <v>42</v>
      </c>
      <c r="Q168" s="137">
        <v>0</v>
      </c>
      <c r="R168" s="137" t="s">
        <v>42</v>
      </c>
      <c r="S168" s="137">
        <v>0.04</v>
      </c>
      <c r="T168" s="137">
        <v>0.03</v>
      </c>
      <c r="U168" s="137">
        <v>0.04</v>
      </c>
      <c r="V168" s="137">
        <v>0.5</v>
      </c>
      <c r="W168" s="137">
        <v>0.59</v>
      </c>
      <c r="X168" s="137">
        <v>0.54</v>
      </c>
      <c r="Y168" s="137">
        <v>0.01</v>
      </c>
      <c r="Z168" s="137">
        <v>0.02</v>
      </c>
      <c r="AA168" s="137">
        <v>0.01</v>
      </c>
      <c r="AB168" s="137" t="s">
        <v>42</v>
      </c>
      <c r="AC168" s="137">
        <v>0</v>
      </c>
      <c r="AD168" s="137" t="s">
        <v>42</v>
      </c>
      <c r="AE168" s="137">
        <v>0</v>
      </c>
      <c r="AF168" s="137">
        <v>0</v>
      </c>
      <c r="AG168" s="137">
        <v>0</v>
      </c>
      <c r="AH168" s="137">
        <v>0</v>
      </c>
      <c r="AI168" s="137" t="s">
        <v>42</v>
      </c>
      <c r="AJ168" s="137" t="s">
        <v>42</v>
      </c>
      <c r="AK168" s="137">
        <v>7.0000000000000007E-2</v>
      </c>
      <c r="AL168" s="137">
        <v>0.04</v>
      </c>
      <c r="AM168" s="137">
        <v>0.06</v>
      </c>
      <c r="AN168" s="137">
        <v>0</v>
      </c>
      <c r="AO168" s="137">
        <v>0</v>
      </c>
      <c r="AP168" s="137">
        <v>0</v>
      </c>
      <c r="AQ168" s="137">
        <v>0.01</v>
      </c>
      <c r="AR168" s="137">
        <v>0.01</v>
      </c>
      <c r="AS168" s="137">
        <v>0.01</v>
      </c>
      <c r="AT168" s="137">
        <v>0.01</v>
      </c>
      <c r="AU168" s="137">
        <v>0.01</v>
      </c>
      <c r="AV168" s="137">
        <v>0.01</v>
      </c>
      <c r="AW168" s="137">
        <v>0.01</v>
      </c>
      <c r="AX168" s="137" t="s">
        <v>42</v>
      </c>
      <c r="AY168" s="137">
        <v>0.01</v>
      </c>
      <c r="AZ168" s="137" t="s">
        <v>41</v>
      </c>
      <c r="BA168" s="137" t="s">
        <v>42</v>
      </c>
      <c r="BB168" s="137" t="s">
        <v>41</v>
      </c>
      <c r="BC168" s="137" t="s">
        <v>42</v>
      </c>
      <c r="BD168" s="137" t="s">
        <v>42</v>
      </c>
      <c r="BE168" s="137" t="s">
        <v>41</v>
      </c>
      <c r="BF168" s="137">
        <v>0.02</v>
      </c>
      <c r="BG168" s="137">
        <v>0.01</v>
      </c>
      <c r="BH168" s="137">
        <v>0.01</v>
      </c>
      <c r="BI168" s="137">
        <v>7.0000000000000007E-2</v>
      </c>
      <c r="BJ168" s="137">
        <v>0.05</v>
      </c>
      <c r="BK168" s="137">
        <v>0.06</v>
      </c>
      <c r="BL168" s="137">
        <v>0.02</v>
      </c>
      <c r="BM168" s="137">
        <v>0.02</v>
      </c>
      <c r="BN168" s="137">
        <v>0.02</v>
      </c>
      <c r="BO168" s="137">
        <v>0.02</v>
      </c>
      <c r="BP168" s="137">
        <v>0.01</v>
      </c>
      <c r="BQ168" s="137">
        <v>0.02</v>
      </c>
    </row>
    <row r="169" spans="1:69" s="129" customFormat="1" x14ac:dyDescent="0.2">
      <c r="A169" s="139">
        <v>885</v>
      </c>
      <c r="B169" s="139" t="s">
        <v>335</v>
      </c>
      <c r="C169" s="135" t="s">
        <v>174</v>
      </c>
      <c r="D169" s="136">
        <v>3110</v>
      </c>
      <c r="E169" s="136">
        <v>2850</v>
      </c>
      <c r="F169" s="136">
        <v>5960</v>
      </c>
      <c r="G169" s="137">
        <v>0.91</v>
      </c>
      <c r="H169" s="137">
        <v>0.92</v>
      </c>
      <c r="I169" s="137">
        <v>0.92</v>
      </c>
      <c r="J169" s="137">
        <v>0.89</v>
      </c>
      <c r="K169" s="137">
        <v>0.91</v>
      </c>
      <c r="L169" s="137">
        <v>0.9</v>
      </c>
      <c r="M169" s="137">
        <v>0.37</v>
      </c>
      <c r="N169" s="137">
        <v>0.32</v>
      </c>
      <c r="O169" s="137">
        <v>0.35</v>
      </c>
      <c r="P169" s="137" t="s">
        <v>41</v>
      </c>
      <c r="Q169" s="137">
        <v>0.01</v>
      </c>
      <c r="R169" s="137">
        <v>0.01</v>
      </c>
      <c r="S169" s="137">
        <v>0.03</v>
      </c>
      <c r="T169" s="137">
        <v>0.02</v>
      </c>
      <c r="U169" s="137">
        <v>0.03</v>
      </c>
      <c r="V169" s="137">
        <v>0.37</v>
      </c>
      <c r="W169" s="137">
        <v>0.4</v>
      </c>
      <c r="X169" s="137">
        <v>0.39</v>
      </c>
      <c r="Y169" s="137">
        <v>0.11</v>
      </c>
      <c r="Z169" s="137">
        <v>0.15</v>
      </c>
      <c r="AA169" s="137">
        <v>0.13</v>
      </c>
      <c r="AB169" s="137">
        <v>0</v>
      </c>
      <c r="AC169" s="137">
        <v>0</v>
      </c>
      <c r="AD169" s="137">
        <v>0</v>
      </c>
      <c r="AE169" s="137">
        <v>0</v>
      </c>
      <c r="AF169" s="137" t="s">
        <v>42</v>
      </c>
      <c r="AG169" s="137" t="s">
        <v>42</v>
      </c>
      <c r="AH169" s="137" t="s">
        <v>42</v>
      </c>
      <c r="AI169" s="137" t="s">
        <v>42</v>
      </c>
      <c r="AJ169" s="137" t="s">
        <v>41</v>
      </c>
      <c r="AK169" s="137">
        <v>0.05</v>
      </c>
      <c r="AL169" s="137">
        <v>0.04</v>
      </c>
      <c r="AM169" s="137">
        <v>0.05</v>
      </c>
      <c r="AN169" s="137">
        <v>0</v>
      </c>
      <c r="AO169" s="137" t="s">
        <v>42</v>
      </c>
      <c r="AP169" s="137" t="s">
        <v>42</v>
      </c>
      <c r="AQ169" s="137" t="s">
        <v>42</v>
      </c>
      <c r="AR169" s="137" t="s">
        <v>41</v>
      </c>
      <c r="AS169" s="137" t="s">
        <v>41</v>
      </c>
      <c r="AT169" s="137">
        <v>0.01</v>
      </c>
      <c r="AU169" s="137" t="s">
        <v>41</v>
      </c>
      <c r="AV169" s="137">
        <v>0.01</v>
      </c>
      <c r="AW169" s="137">
        <v>0.01</v>
      </c>
      <c r="AX169" s="137" t="s">
        <v>41</v>
      </c>
      <c r="AY169" s="137">
        <v>0.01</v>
      </c>
      <c r="AZ169" s="137" t="s">
        <v>41</v>
      </c>
      <c r="BA169" s="137" t="s">
        <v>42</v>
      </c>
      <c r="BB169" s="137" t="s">
        <v>41</v>
      </c>
      <c r="BC169" s="137" t="s">
        <v>42</v>
      </c>
      <c r="BD169" s="137">
        <v>0</v>
      </c>
      <c r="BE169" s="137" t="s">
        <v>42</v>
      </c>
      <c r="BF169" s="137">
        <v>0.01</v>
      </c>
      <c r="BG169" s="137">
        <v>0.01</v>
      </c>
      <c r="BH169" s="137">
        <v>0.01</v>
      </c>
      <c r="BI169" s="137">
        <v>0.06</v>
      </c>
      <c r="BJ169" s="137">
        <v>0.05</v>
      </c>
      <c r="BK169" s="137">
        <v>0.05</v>
      </c>
      <c r="BL169" s="137">
        <v>0.01</v>
      </c>
      <c r="BM169" s="137">
        <v>0.02</v>
      </c>
      <c r="BN169" s="137">
        <v>0.01</v>
      </c>
      <c r="BO169" s="137">
        <v>0.02</v>
      </c>
      <c r="BP169" s="137">
        <v>0.01</v>
      </c>
      <c r="BQ169" s="137">
        <v>0.01</v>
      </c>
    </row>
    <row r="170" spans="1:69" s="129" customFormat="1" x14ac:dyDescent="0.2">
      <c r="A170" s="139">
        <v>816</v>
      </c>
      <c r="B170" s="139" t="s">
        <v>336</v>
      </c>
      <c r="C170" s="135" t="s">
        <v>170</v>
      </c>
      <c r="D170" s="136">
        <v>870</v>
      </c>
      <c r="E170" s="136">
        <v>840</v>
      </c>
      <c r="F170" s="136">
        <v>1710</v>
      </c>
      <c r="G170" s="137">
        <v>0.92</v>
      </c>
      <c r="H170" s="137">
        <v>0.92</v>
      </c>
      <c r="I170" s="137">
        <v>0.92</v>
      </c>
      <c r="J170" s="137">
        <v>0.9</v>
      </c>
      <c r="K170" s="137">
        <v>0.91</v>
      </c>
      <c r="L170" s="137">
        <v>0.91</v>
      </c>
      <c r="M170" s="137">
        <v>0.48</v>
      </c>
      <c r="N170" s="137">
        <v>0.39</v>
      </c>
      <c r="O170" s="137">
        <v>0.44</v>
      </c>
      <c r="P170" s="137" t="s">
        <v>42</v>
      </c>
      <c r="Q170" s="137" t="s">
        <v>42</v>
      </c>
      <c r="R170" s="137">
        <v>0.01</v>
      </c>
      <c r="S170" s="137">
        <v>0.04</v>
      </c>
      <c r="T170" s="137">
        <v>0.03</v>
      </c>
      <c r="U170" s="137">
        <v>0.04</v>
      </c>
      <c r="V170" s="137">
        <v>0.36</v>
      </c>
      <c r="W170" s="137">
        <v>0.48</v>
      </c>
      <c r="X170" s="137">
        <v>0.42</v>
      </c>
      <c r="Y170" s="137">
        <v>0</v>
      </c>
      <c r="Z170" s="137" t="s">
        <v>42</v>
      </c>
      <c r="AA170" s="137" t="s">
        <v>42</v>
      </c>
      <c r="AB170" s="137">
        <v>0</v>
      </c>
      <c r="AC170" s="137">
        <v>0</v>
      </c>
      <c r="AD170" s="137">
        <v>0</v>
      </c>
      <c r="AE170" s="137" t="s">
        <v>42</v>
      </c>
      <c r="AF170" s="137" t="s">
        <v>42</v>
      </c>
      <c r="AG170" s="137" t="s">
        <v>42</v>
      </c>
      <c r="AH170" s="137" t="s">
        <v>42</v>
      </c>
      <c r="AI170" s="137">
        <v>0</v>
      </c>
      <c r="AJ170" s="137" t="s">
        <v>42</v>
      </c>
      <c r="AK170" s="137">
        <v>7.0000000000000007E-2</v>
      </c>
      <c r="AL170" s="137">
        <v>0.04</v>
      </c>
      <c r="AM170" s="137">
        <v>0.05</v>
      </c>
      <c r="AN170" s="137">
        <v>0</v>
      </c>
      <c r="AO170" s="137">
        <v>0</v>
      </c>
      <c r="AP170" s="137">
        <v>0</v>
      </c>
      <c r="AQ170" s="137">
        <v>0.01</v>
      </c>
      <c r="AR170" s="137">
        <v>0.01</v>
      </c>
      <c r="AS170" s="137">
        <v>0.01</v>
      </c>
      <c r="AT170" s="137">
        <v>0.01</v>
      </c>
      <c r="AU170" s="137" t="s">
        <v>42</v>
      </c>
      <c r="AV170" s="137">
        <v>0.01</v>
      </c>
      <c r="AW170" s="137">
        <v>0.01</v>
      </c>
      <c r="AX170" s="137" t="s">
        <v>42</v>
      </c>
      <c r="AY170" s="137">
        <v>0.01</v>
      </c>
      <c r="AZ170" s="137" t="s">
        <v>42</v>
      </c>
      <c r="BA170" s="137">
        <v>0</v>
      </c>
      <c r="BB170" s="137" t="s">
        <v>42</v>
      </c>
      <c r="BC170" s="137">
        <v>0</v>
      </c>
      <c r="BD170" s="137" t="s">
        <v>42</v>
      </c>
      <c r="BE170" s="137" t="s">
        <v>42</v>
      </c>
      <c r="BF170" s="137">
        <v>0.01</v>
      </c>
      <c r="BG170" s="137" t="s">
        <v>42</v>
      </c>
      <c r="BH170" s="137">
        <v>0.01</v>
      </c>
      <c r="BI170" s="137">
        <v>0.05</v>
      </c>
      <c r="BJ170" s="137">
        <v>0.05</v>
      </c>
      <c r="BK170" s="137">
        <v>0.05</v>
      </c>
      <c r="BL170" s="137">
        <v>0.02</v>
      </c>
      <c r="BM170" s="137">
        <v>0.02</v>
      </c>
      <c r="BN170" s="137">
        <v>0.02</v>
      </c>
      <c r="BO170" s="137">
        <v>0.01</v>
      </c>
      <c r="BP170" s="137">
        <v>0.01</v>
      </c>
      <c r="BQ170" s="137">
        <v>0.01</v>
      </c>
    </row>
    <row r="171" spans="1:69" x14ac:dyDescent="0.2">
      <c r="A171" s="6"/>
      <c r="B171" s="6"/>
      <c r="C171" s="13"/>
    </row>
    <row r="172" spans="1:69" ht="15" x14ac:dyDescent="0.25">
      <c r="A172" s="61"/>
      <c r="B172" s="24" t="s">
        <v>39</v>
      </c>
      <c r="C172" s="61"/>
      <c r="D172" s="61"/>
      <c r="E172" s="61"/>
      <c r="F172" s="61"/>
      <c r="G172" s="61"/>
      <c r="H172" s="61"/>
      <c r="I172" s="61"/>
      <c r="J172" s="61"/>
      <c r="K172" s="61"/>
      <c r="L172" s="61"/>
      <c r="M172" s="61"/>
      <c r="N172" s="61"/>
      <c r="O172" s="61"/>
      <c r="P172" s="61"/>
      <c r="Q172" s="61"/>
      <c r="R172" s="61"/>
      <c r="S172" s="61"/>
      <c r="T172" s="61"/>
      <c r="U172" s="61"/>
      <c r="V172" s="61"/>
      <c r="W172" s="61"/>
      <c r="X172" s="61"/>
      <c r="Y172" s="61"/>
      <c r="Z172" s="61"/>
      <c r="AA172" s="61"/>
      <c r="AB172" s="61"/>
      <c r="AC172" s="61"/>
      <c r="AD172" s="61"/>
      <c r="AE172" s="61"/>
      <c r="AF172" s="61"/>
      <c r="AG172" s="61"/>
      <c r="AH172" s="61"/>
      <c r="AI172" s="61"/>
      <c r="AJ172" s="61"/>
      <c r="AK172" s="61"/>
      <c r="AL172" s="61"/>
      <c r="AM172" s="61"/>
      <c r="AN172" s="61"/>
      <c r="AO172" s="61"/>
      <c r="AP172" s="61"/>
      <c r="AQ172" s="61"/>
      <c r="AR172" s="61"/>
      <c r="AS172" s="61"/>
      <c r="AT172" s="61"/>
      <c r="AU172" s="61"/>
      <c r="AV172" s="61"/>
      <c r="AW172" s="61"/>
      <c r="AX172" s="61"/>
      <c r="AY172" s="61"/>
      <c r="AZ172" s="61"/>
      <c r="BA172" s="61"/>
      <c r="BB172" s="61"/>
      <c r="BC172" s="61"/>
      <c r="BD172" s="61"/>
      <c r="BE172" s="61"/>
      <c r="BF172" s="61"/>
      <c r="BG172" s="61"/>
      <c r="BH172" s="61"/>
      <c r="BI172" s="61"/>
      <c r="BJ172" s="61"/>
      <c r="BK172" s="61"/>
      <c r="BL172" s="61"/>
      <c r="BM172" s="61"/>
      <c r="BN172" s="61"/>
      <c r="BO172" s="61"/>
      <c r="BP172" s="61"/>
      <c r="BQ172" s="46" t="s">
        <v>40</v>
      </c>
    </row>
  </sheetData>
  <sheetProtection password="DE5B" sheet="1" objects="1" scenarios="1" sort="0" autoFilter="0"/>
  <mergeCells count="28">
    <mergeCell ref="BF6:BH6"/>
    <mergeCell ref="BI6:BK6"/>
    <mergeCell ref="BL6:BN6"/>
    <mergeCell ref="BO6:BQ6"/>
    <mergeCell ref="AN6:AP6"/>
    <mergeCell ref="AQ6:AS6"/>
    <mergeCell ref="AT6:AV6"/>
    <mergeCell ref="AW6:AY6"/>
    <mergeCell ref="AZ6:BB6"/>
    <mergeCell ref="BC6:BE6"/>
    <mergeCell ref="AK6:AM6"/>
    <mergeCell ref="D6:F6"/>
    <mergeCell ref="G6:I6"/>
    <mergeCell ref="J6:L6"/>
    <mergeCell ref="M6:O6"/>
    <mergeCell ref="P6:R6"/>
    <mergeCell ref="S6:U6"/>
    <mergeCell ref="V6:X6"/>
    <mergeCell ref="Y6:AA6"/>
    <mergeCell ref="AB6:AD6"/>
    <mergeCell ref="AE6:AG6"/>
    <mergeCell ref="AH6:AJ6"/>
    <mergeCell ref="A1:V1"/>
    <mergeCell ref="J4:AS4"/>
    <mergeCell ref="AT4:BE4"/>
    <mergeCell ref="BI4:BQ4"/>
    <mergeCell ref="M5:AA5"/>
    <mergeCell ref="AB5:AJ5"/>
  </mergeCells>
  <pageMargins left="0.7" right="0.7" top="0.75" bottom="0.75" header="0.3" footer="0.3"/>
  <pageSetup paperSize="9" scale="19" orientation="landscape" horizontalDpi="4294967293" verticalDpi="4294967293"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pageSetUpPr fitToPage="1"/>
  </sheetPr>
  <dimension ref="A1:BQ172"/>
  <sheetViews>
    <sheetView workbookViewId="0">
      <pane xSplit="3" ySplit="7" topLeftCell="D19" activePane="bottomRight" state="frozen"/>
      <selection pane="topRight" activeCell="D1" sqref="D1"/>
      <selection pane="bottomLeft" activeCell="A8" sqref="A8"/>
      <selection pane="bottomRight" sqref="A1:V1"/>
    </sheetView>
  </sheetViews>
  <sheetFormatPr defaultRowHeight="11.25" x14ac:dyDescent="0.2"/>
  <cols>
    <col min="1" max="1" width="9.140625" style="2"/>
    <col min="2" max="3" width="28.42578125" style="2" customWidth="1"/>
    <col min="4" max="6" width="9.140625" style="2"/>
    <col min="7" max="12" width="9.140625" style="2" customWidth="1"/>
    <col min="13" max="21" width="9.140625" style="2"/>
    <col min="22" max="26" width="9.140625" style="2" customWidth="1"/>
    <col min="27" max="30" width="9.140625" style="2"/>
    <col min="31" max="35" width="9.140625" style="2" customWidth="1"/>
    <col min="36" max="36" width="9.140625" style="2"/>
    <col min="37" max="39" width="9.140625" style="2" customWidth="1"/>
    <col min="40" max="44" width="9.140625" style="2"/>
    <col min="45" max="56" width="9.140625" style="2" customWidth="1"/>
    <col min="57" max="59" width="9.140625" style="2"/>
    <col min="60" max="60" width="9.140625" style="2" customWidth="1"/>
    <col min="61" max="16384" width="9.140625" style="2"/>
  </cols>
  <sheetData>
    <row r="1" spans="1:69" ht="12.75" x14ac:dyDescent="0.2">
      <c r="A1" s="178" t="s">
        <v>136</v>
      </c>
      <c r="B1" s="178"/>
      <c r="C1" s="178"/>
      <c r="D1" s="178"/>
      <c r="E1" s="178"/>
      <c r="F1" s="178"/>
      <c r="G1" s="178"/>
      <c r="H1" s="178"/>
      <c r="I1" s="178"/>
      <c r="J1" s="178"/>
      <c r="K1" s="178"/>
      <c r="L1" s="178"/>
      <c r="M1" s="178"/>
      <c r="N1" s="178"/>
      <c r="O1" s="178"/>
      <c r="P1" s="178"/>
      <c r="Q1" s="178"/>
      <c r="R1" s="178"/>
      <c r="S1" s="178"/>
      <c r="T1" s="178"/>
      <c r="U1" s="178"/>
      <c r="V1" s="178"/>
      <c r="W1" s="67"/>
      <c r="X1" s="67"/>
      <c r="Y1" s="67"/>
      <c r="Z1" s="67"/>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row>
    <row r="2" spans="1:69" ht="12.75" x14ac:dyDescent="0.2">
      <c r="A2" s="68" t="s">
        <v>496</v>
      </c>
      <c r="B2" s="6"/>
      <c r="C2" s="7"/>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row>
    <row r="3" spans="1:69" ht="13.5" thickBot="1" x14ac:dyDescent="0.25">
      <c r="A3" s="73" t="str">
        <f>IF(OR('Index LA FSM &amp; Disadv'!$B$4=1,'Index LA FSM &amp; Disadv'!$B$4=2),'Index LA FSM &amp; Disadv'!$M$3,IF(OR('Index LA FSM &amp; Disadv'!$B$4=3,'Index LA FSM &amp; Disadv'!$B$4=4),'Index LA FSM &amp; Disadv'!$M$4,"Error"))</f>
        <v>Coverage: Local authorities by disadvantaged²º pupils</v>
      </c>
      <c r="B3" s="6"/>
      <c r="C3" s="7"/>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row>
    <row r="4" spans="1:69" ht="12" thickBot="1" x14ac:dyDescent="0.25">
      <c r="A4" s="6"/>
      <c r="B4" s="6"/>
      <c r="C4" s="7"/>
      <c r="D4" s="6"/>
      <c r="E4" s="6"/>
      <c r="F4" s="6"/>
      <c r="G4" s="6"/>
      <c r="H4" s="6"/>
      <c r="I4" s="6"/>
      <c r="J4" s="169" t="s">
        <v>138</v>
      </c>
      <c r="K4" s="169"/>
      <c r="L4" s="169"/>
      <c r="M4" s="169"/>
      <c r="N4" s="169"/>
      <c r="O4" s="169"/>
      <c r="P4" s="169"/>
      <c r="Q4" s="169"/>
      <c r="R4" s="169"/>
      <c r="S4" s="169"/>
      <c r="T4" s="169"/>
      <c r="U4" s="169"/>
      <c r="V4" s="169"/>
      <c r="W4" s="169"/>
      <c r="X4" s="169"/>
      <c r="Y4" s="169"/>
      <c r="Z4" s="169"/>
      <c r="AA4" s="169"/>
      <c r="AB4" s="169"/>
      <c r="AC4" s="169"/>
      <c r="AD4" s="169"/>
      <c r="AE4" s="169"/>
      <c r="AF4" s="169"/>
      <c r="AG4" s="169"/>
      <c r="AH4" s="169"/>
      <c r="AI4" s="169"/>
      <c r="AJ4" s="169"/>
      <c r="AK4" s="169"/>
      <c r="AL4" s="169"/>
      <c r="AM4" s="169"/>
      <c r="AN4" s="169"/>
      <c r="AO4" s="169"/>
      <c r="AP4" s="169"/>
      <c r="AQ4" s="169"/>
      <c r="AR4" s="169"/>
      <c r="AS4" s="169"/>
      <c r="AT4" s="170" t="s">
        <v>139</v>
      </c>
      <c r="AU4" s="170"/>
      <c r="AV4" s="170"/>
      <c r="AW4" s="170"/>
      <c r="AX4" s="170"/>
      <c r="AY4" s="170"/>
      <c r="AZ4" s="170"/>
      <c r="BA4" s="170"/>
      <c r="BB4" s="170"/>
      <c r="BC4" s="170"/>
      <c r="BD4" s="170"/>
      <c r="BE4" s="170"/>
      <c r="BF4" s="62"/>
      <c r="BG4" s="62"/>
      <c r="BH4" s="50"/>
      <c r="BI4" s="170" t="s">
        <v>95</v>
      </c>
      <c r="BJ4" s="170"/>
      <c r="BK4" s="170"/>
      <c r="BL4" s="170"/>
      <c r="BM4" s="170"/>
      <c r="BN4" s="170"/>
      <c r="BO4" s="170"/>
      <c r="BP4" s="170"/>
      <c r="BQ4" s="170"/>
    </row>
    <row r="5" spans="1:69" ht="12" thickBot="1" x14ac:dyDescent="0.25">
      <c r="A5" s="6"/>
      <c r="B5" s="6"/>
      <c r="C5" s="7"/>
      <c r="D5" s="6"/>
      <c r="E5" s="6"/>
      <c r="F5" s="6"/>
      <c r="G5" s="6"/>
      <c r="H5" s="6"/>
      <c r="I5" s="6"/>
      <c r="J5" s="69"/>
      <c r="K5" s="69"/>
      <c r="L5" s="63"/>
      <c r="M5" s="169" t="s">
        <v>140</v>
      </c>
      <c r="N5" s="169"/>
      <c r="O5" s="169"/>
      <c r="P5" s="169"/>
      <c r="Q5" s="169"/>
      <c r="R5" s="169"/>
      <c r="S5" s="169"/>
      <c r="T5" s="169"/>
      <c r="U5" s="169"/>
      <c r="V5" s="169"/>
      <c r="W5" s="169"/>
      <c r="X5" s="169"/>
      <c r="Y5" s="169"/>
      <c r="Z5" s="169"/>
      <c r="AA5" s="169"/>
      <c r="AB5" s="171" t="s">
        <v>23</v>
      </c>
      <c r="AC5" s="171"/>
      <c r="AD5" s="171"/>
      <c r="AE5" s="171"/>
      <c r="AF5" s="171"/>
      <c r="AG5" s="171"/>
      <c r="AH5" s="171"/>
      <c r="AI5" s="171"/>
      <c r="AJ5" s="171"/>
      <c r="AK5" s="69"/>
      <c r="AL5" s="69"/>
      <c r="AM5" s="69"/>
      <c r="AN5" s="69"/>
      <c r="AO5" s="69"/>
      <c r="AP5" s="69"/>
      <c r="AQ5" s="69"/>
      <c r="AR5" s="69"/>
      <c r="AS5" s="69"/>
      <c r="AT5" s="6"/>
      <c r="AU5" s="6"/>
      <c r="AV5" s="6"/>
      <c r="AW5" s="6"/>
      <c r="AX5" s="6"/>
      <c r="AY5" s="6"/>
      <c r="AZ5" s="6"/>
      <c r="BA5" s="6"/>
      <c r="BB5" s="6"/>
      <c r="BC5" s="6"/>
      <c r="BD5" s="6"/>
      <c r="BE5" s="6"/>
      <c r="BF5" s="6"/>
      <c r="BG5" s="6"/>
      <c r="BH5" s="6"/>
      <c r="BI5" s="6"/>
      <c r="BJ5" s="6"/>
      <c r="BK5" s="6"/>
      <c r="BL5" s="6"/>
      <c r="BM5" s="6"/>
      <c r="BN5" s="6"/>
      <c r="BO5" s="6"/>
      <c r="BP5" s="6"/>
      <c r="BQ5" s="6"/>
    </row>
    <row r="6" spans="1:69" s="37" customFormat="1" ht="48" customHeight="1" x14ac:dyDescent="0.2">
      <c r="A6" s="64" t="s">
        <v>141</v>
      </c>
      <c r="B6" s="65" t="s">
        <v>142</v>
      </c>
      <c r="C6" s="66" t="s">
        <v>143</v>
      </c>
      <c r="D6" s="180" t="s">
        <v>144</v>
      </c>
      <c r="E6" s="170"/>
      <c r="F6" s="170"/>
      <c r="G6" s="181" t="s">
        <v>145</v>
      </c>
      <c r="H6" s="181"/>
      <c r="I6" s="181"/>
      <c r="J6" s="182" t="s">
        <v>146</v>
      </c>
      <c r="K6" s="182"/>
      <c r="L6" s="182"/>
      <c r="M6" s="183" t="s">
        <v>147</v>
      </c>
      <c r="N6" s="183"/>
      <c r="O6" s="183"/>
      <c r="P6" s="183" t="s">
        <v>19</v>
      </c>
      <c r="Q6" s="183"/>
      <c r="R6" s="183"/>
      <c r="S6" s="183" t="s">
        <v>148</v>
      </c>
      <c r="T6" s="183"/>
      <c r="U6" s="183"/>
      <c r="V6" s="183" t="s">
        <v>149</v>
      </c>
      <c r="W6" s="183"/>
      <c r="X6" s="183"/>
      <c r="Y6" s="183" t="s">
        <v>150</v>
      </c>
      <c r="Z6" s="183"/>
      <c r="AA6" s="183"/>
      <c r="AB6" s="170" t="s">
        <v>151</v>
      </c>
      <c r="AC6" s="170"/>
      <c r="AD6" s="170"/>
      <c r="AE6" s="170" t="s">
        <v>152</v>
      </c>
      <c r="AF6" s="170"/>
      <c r="AG6" s="170"/>
      <c r="AH6" s="170" t="s">
        <v>153</v>
      </c>
      <c r="AI6" s="170"/>
      <c r="AJ6" s="170"/>
      <c r="AK6" s="179" t="s">
        <v>371</v>
      </c>
      <c r="AL6" s="179"/>
      <c r="AM6" s="179"/>
      <c r="AN6" s="170" t="s">
        <v>155</v>
      </c>
      <c r="AO6" s="170"/>
      <c r="AP6" s="170"/>
      <c r="AQ6" s="170" t="s">
        <v>156</v>
      </c>
      <c r="AR6" s="170"/>
      <c r="AS6" s="170"/>
      <c r="AT6" s="181" t="s">
        <v>157</v>
      </c>
      <c r="AU6" s="181"/>
      <c r="AV6" s="181"/>
      <c r="AW6" s="170" t="s">
        <v>31</v>
      </c>
      <c r="AX6" s="170"/>
      <c r="AY6" s="170"/>
      <c r="AZ6" s="170" t="s">
        <v>32</v>
      </c>
      <c r="BA6" s="170"/>
      <c r="BB6" s="170"/>
      <c r="BC6" s="170" t="s">
        <v>158</v>
      </c>
      <c r="BD6" s="170"/>
      <c r="BE6" s="170"/>
      <c r="BF6" s="181" t="s">
        <v>159</v>
      </c>
      <c r="BG6" s="181"/>
      <c r="BH6" s="181"/>
      <c r="BI6" s="170" t="s">
        <v>160</v>
      </c>
      <c r="BJ6" s="170"/>
      <c r="BK6" s="170"/>
      <c r="BL6" s="170" t="s">
        <v>161</v>
      </c>
      <c r="BM6" s="170"/>
      <c r="BN6" s="170"/>
      <c r="BO6" s="170" t="s">
        <v>162</v>
      </c>
      <c r="BP6" s="170"/>
      <c r="BQ6" s="170"/>
    </row>
    <row r="7" spans="1:69" s="37" customFormat="1" ht="22.5" customHeight="1" x14ac:dyDescent="0.2">
      <c r="A7" s="12"/>
      <c r="B7" s="12"/>
      <c r="C7" s="13"/>
      <c r="D7" s="115" t="str">
        <f>IF(OR('Index LA FSM &amp; Disadv'!$B$4=1,'Index LA FSM &amp; Disadv'!$B$4=2),'Index LA FSM &amp; Disadv'!$T$3,IF(OR('Index LA FSM &amp; Disadv'!$B$4=3,'Index LA FSM &amp; Disadv'!$B$4=4),'Index LA FSM &amp; Disadv'!$T$4,"Error"))</f>
        <v>Disadv²º pupils</v>
      </c>
      <c r="E7" s="115" t="str">
        <f>IF(OR('Index LA FSM &amp; Disadv'!$B$4=1,'Index LA FSM &amp; Disadv'!$B$4=2),'Index LA FSM &amp; Disadv'!$U$3,IF(OR('Index LA FSM &amp; Disadv'!$B$4=3,'Index LA FSM &amp; Disadv'!$B$4=4),'Index LA FSM &amp; Disadv'!$U$4,"Error"))</f>
        <v>All other pupils</v>
      </c>
      <c r="F7" s="114" t="s">
        <v>113</v>
      </c>
      <c r="G7" s="115" t="str">
        <f>IF(OR('Index LA FSM &amp; Disadv'!$B$4=1,'Index LA FSM &amp; Disadv'!$B$4=2),'Index LA FSM &amp; Disadv'!$T$3,IF(OR('Index LA FSM &amp; Disadv'!$B$4=3,'Index LA FSM &amp; Disadv'!$B$4=4),'Index LA FSM &amp; Disadv'!$T$4,"Error"))</f>
        <v>Disadv²º pupils</v>
      </c>
      <c r="H7" s="115" t="str">
        <f>IF(OR('Index LA FSM &amp; Disadv'!$B$4=1,'Index LA FSM &amp; Disadv'!$B$4=2),'Index LA FSM &amp; Disadv'!$U$3,IF(OR('Index LA FSM &amp; Disadv'!$B$4=3,'Index LA FSM &amp; Disadv'!$B$4=4),'Index LA FSM &amp; Disadv'!$U$4,"Error"))</f>
        <v>All other pupils</v>
      </c>
      <c r="I7" s="114" t="s">
        <v>113</v>
      </c>
      <c r="J7" s="115" t="str">
        <f>IF(OR('Index LA FSM &amp; Disadv'!$B$4=1,'Index LA FSM &amp; Disadv'!$B$4=2),'Index LA FSM &amp; Disadv'!$T$3,IF(OR('Index LA FSM &amp; Disadv'!$B$4=3,'Index LA FSM &amp; Disadv'!$B$4=4),'Index LA FSM &amp; Disadv'!$T$4,"Error"))</f>
        <v>Disadv²º pupils</v>
      </c>
      <c r="K7" s="115" t="str">
        <f>IF(OR('Index LA FSM &amp; Disadv'!$B$4=1,'Index LA FSM &amp; Disadv'!$B$4=2),'Index LA FSM &amp; Disadv'!$U$3,IF(OR('Index LA FSM &amp; Disadv'!$B$4=3,'Index LA FSM &amp; Disadv'!$B$4=4),'Index LA FSM &amp; Disadv'!$U$4,"Error"))</f>
        <v>All other pupils</v>
      </c>
      <c r="L7" s="114" t="s">
        <v>113</v>
      </c>
      <c r="M7" s="115" t="str">
        <f>IF(OR('Index LA FSM &amp; Disadv'!$B$4=1,'Index LA FSM &amp; Disadv'!$B$4=2),'Index LA FSM &amp; Disadv'!$T$3,IF(OR('Index LA FSM &amp; Disadv'!$B$4=3,'Index LA FSM &amp; Disadv'!$B$4=4),'Index LA FSM &amp; Disadv'!$T$4,"Error"))</f>
        <v>Disadv²º pupils</v>
      </c>
      <c r="N7" s="115" t="str">
        <f>IF(OR('Index LA FSM &amp; Disadv'!$B$4=1,'Index LA FSM &amp; Disadv'!$B$4=2),'Index LA FSM &amp; Disadv'!$U$3,IF(OR('Index LA FSM &amp; Disadv'!$B$4=3,'Index LA FSM &amp; Disadv'!$B$4=4),'Index LA FSM &amp; Disadv'!$U$4,"Error"))</f>
        <v>All other pupils</v>
      </c>
      <c r="O7" s="114" t="s">
        <v>113</v>
      </c>
      <c r="P7" s="115" t="str">
        <f>IF(OR('Index LA FSM &amp; Disadv'!$B$4=1,'Index LA FSM &amp; Disadv'!$B$4=2),'Index LA FSM &amp; Disadv'!$T$3,IF(OR('Index LA FSM &amp; Disadv'!$B$4=3,'Index LA FSM &amp; Disadv'!$B$4=4),'Index LA FSM &amp; Disadv'!$T$4,"Error"))</f>
        <v>Disadv²º pupils</v>
      </c>
      <c r="Q7" s="115" t="str">
        <f>IF(OR('Index LA FSM &amp; Disadv'!$B$4=1,'Index LA FSM &amp; Disadv'!$B$4=2),'Index LA FSM &amp; Disadv'!$U$3,IF(OR('Index LA FSM &amp; Disadv'!$B$4=3,'Index LA FSM &amp; Disadv'!$B$4=4),'Index LA FSM &amp; Disadv'!$U$4,"Error"))</f>
        <v>All other pupils</v>
      </c>
      <c r="R7" s="114" t="s">
        <v>113</v>
      </c>
      <c r="S7" s="115" t="str">
        <f>IF(OR('Index LA FSM &amp; Disadv'!$B$4=1,'Index LA FSM &amp; Disadv'!$B$4=2),'Index LA FSM &amp; Disadv'!$T$3,IF(OR('Index LA FSM &amp; Disadv'!$B$4=3,'Index LA FSM &amp; Disadv'!$B$4=4),'Index LA FSM &amp; Disadv'!$T$4,"Error"))</f>
        <v>Disadv²º pupils</v>
      </c>
      <c r="T7" s="115" t="str">
        <f>IF(OR('Index LA FSM &amp; Disadv'!$B$4=1,'Index LA FSM &amp; Disadv'!$B$4=2),'Index LA FSM &amp; Disadv'!$U$3,IF(OR('Index LA FSM &amp; Disadv'!$B$4=3,'Index LA FSM &amp; Disadv'!$B$4=4),'Index LA FSM &amp; Disadv'!$U$4,"Error"))</f>
        <v>All other pupils</v>
      </c>
      <c r="U7" s="114" t="s">
        <v>113</v>
      </c>
      <c r="V7" s="115" t="str">
        <f>IF(OR('Index LA FSM &amp; Disadv'!$B$4=1,'Index LA FSM &amp; Disadv'!$B$4=2),'Index LA FSM &amp; Disadv'!$T$3,IF(OR('Index LA FSM &amp; Disadv'!$B$4=3,'Index LA FSM &amp; Disadv'!$B$4=4),'Index LA FSM &amp; Disadv'!$T$4,"Error"))</f>
        <v>Disadv²º pupils</v>
      </c>
      <c r="W7" s="115" t="str">
        <f>IF(OR('Index LA FSM &amp; Disadv'!$B$4=1,'Index LA FSM &amp; Disadv'!$B$4=2),'Index LA FSM &amp; Disadv'!$U$3,IF(OR('Index LA FSM &amp; Disadv'!$B$4=3,'Index LA FSM &amp; Disadv'!$B$4=4),'Index LA FSM &amp; Disadv'!$U$4,"Error"))</f>
        <v>All other pupils</v>
      </c>
      <c r="X7" s="114" t="s">
        <v>113</v>
      </c>
      <c r="Y7" s="115" t="str">
        <f>IF(OR('Index LA FSM &amp; Disadv'!$B$4=1,'Index LA FSM &amp; Disadv'!$B$4=2),'Index LA FSM &amp; Disadv'!$T$3,IF(OR('Index LA FSM &amp; Disadv'!$B$4=3,'Index LA FSM &amp; Disadv'!$B$4=4),'Index LA FSM &amp; Disadv'!$T$4,"Error"))</f>
        <v>Disadv²º pupils</v>
      </c>
      <c r="Z7" s="115" t="str">
        <f>IF(OR('Index LA FSM &amp; Disadv'!$B$4=1,'Index LA FSM &amp; Disadv'!$B$4=2),'Index LA FSM &amp; Disadv'!$U$3,IF(OR('Index LA FSM &amp; Disadv'!$B$4=3,'Index LA FSM &amp; Disadv'!$B$4=4),'Index LA FSM &amp; Disadv'!$U$4,"Error"))</f>
        <v>All other pupils</v>
      </c>
      <c r="AA7" s="114" t="s">
        <v>113</v>
      </c>
      <c r="AB7" s="115" t="str">
        <f>IF(OR('Index LA FSM &amp; Disadv'!$B$4=1,'Index LA FSM &amp; Disadv'!$B$4=2),'Index LA FSM &amp; Disadv'!$T$3,IF(OR('Index LA FSM &amp; Disadv'!$B$4=3,'Index LA FSM &amp; Disadv'!$B$4=4),'Index LA FSM &amp; Disadv'!$T$4,"Error"))</f>
        <v>Disadv²º pupils</v>
      </c>
      <c r="AC7" s="115" t="str">
        <f>IF(OR('Index LA FSM &amp; Disadv'!$B$4=1,'Index LA FSM &amp; Disadv'!$B$4=2),'Index LA FSM &amp; Disadv'!$U$3,IF(OR('Index LA FSM &amp; Disadv'!$B$4=3,'Index LA FSM &amp; Disadv'!$B$4=4),'Index LA FSM &amp; Disadv'!$U$4,"Error"))</f>
        <v>All other pupils</v>
      </c>
      <c r="AD7" s="114" t="s">
        <v>113</v>
      </c>
      <c r="AE7" s="115" t="str">
        <f>IF(OR('Index LA FSM &amp; Disadv'!$B$4=1,'Index LA FSM &amp; Disadv'!$B$4=2),'Index LA FSM &amp; Disadv'!$T$3,IF(OR('Index LA FSM &amp; Disadv'!$B$4=3,'Index LA FSM &amp; Disadv'!$B$4=4),'Index LA FSM &amp; Disadv'!$T$4,"Error"))</f>
        <v>Disadv²º pupils</v>
      </c>
      <c r="AF7" s="115" t="str">
        <f>IF(OR('Index LA FSM &amp; Disadv'!$B$4=1,'Index LA FSM &amp; Disadv'!$B$4=2),'Index LA FSM &amp; Disadv'!$U$3,IF(OR('Index LA FSM &amp; Disadv'!$B$4=3,'Index LA FSM &amp; Disadv'!$B$4=4),'Index LA FSM &amp; Disadv'!$U$4,"Error"))</f>
        <v>All other pupils</v>
      </c>
      <c r="AG7" s="114" t="s">
        <v>113</v>
      </c>
      <c r="AH7" s="115" t="str">
        <f>IF(OR('Index LA FSM &amp; Disadv'!$B$4=1,'Index LA FSM &amp; Disadv'!$B$4=2),'Index LA FSM &amp; Disadv'!$T$3,IF(OR('Index LA FSM &amp; Disadv'!$B$4=3,'Index LA FSM &amp; Disadv'!$B$4=4),'Index LA FSM &amp; Disadv'!$T$4,"Error"))</f>
        <v>Disadv²º pupils</v>
      </c>
      <c r="AI7" s="115" t="str">
        <f>IF(OR('Index LA FSM &amp; Disadv'!$B$4=1,'Index LA FSM &amp; Disadv'!$B$4=2),'Index LA FSM &amp; Disadv'!$U$3,IF(OR('Index LA FSM &amp; Disadv'!$B$4=3,'Index LA FSM &amp; Disadv'!$B$4=4),'Index LA FSM &amp; Disadv'!$U$4,"Error"))</f>
        <v>All other pupils</v>
      </c>
      <c r="AJ7" s="114" t="s">
        <v>113</v>
      </c>
      <c r="AK7" s="115" t="str">
        <f>IF(OR('Index LA FSM &amp; Disadv'!$B$4=1,'Index LA FSM &amp; Disadv'!$B$4=2),'Index LA FSM &amp; Disadv'!$T$3,IF(OR('Index LA FSM &amp; Disadv'!$B$4=3,'Index LA FSM &amp; Disadv'!$B$4=4),'Index LA FSM &amp; Disadv'!$T$4,"Error"))</f>
        <v>Disadv²º pupils</v>
      </c>
      <c r="AL7" s="115" t="str">
        <f>IF(OR('Index LA FSM &amp; Disadv'!$B$4=1,'Index LA FSM &amp; Disadv'!$B$4=2),'Index LA FSM &amp; Disadv'!$U$3,IF(OR('Index LA FSM &amp; Disadv'!$B$4=3,'Index LA FSM &amp; Disadv'!$B$4=4),'Index LA FSM &amp; Disadv'!$U$4,"Error"))</f>
        <v>All other pupils</v>
      </c>
      <c r="AM7" s="114" t="s">
        <v>113</v>
      </c>
      <c r="AN7" s="115" t="str">
        <f>IF(OR('Index LA FSM &amp; Disadv'!$B$4=1,'Index LA FSM &amp; Disadv'!$B$4=2),'Index LA FSM &amp; Disadv'!$T$3,IF(OR('Index LA FSM &amp; Disadv'!$B$4=3,'Index LA FSM &amp; Disadv'!$B$4=4),'Index LA FSM &amp; Disadv'!$T$4,"Error"))</f>
        <v>Disadv²º pupils</v>
      </c>
      <c r="AO7" s="115" t="str">
        <f>IF(OR('Index LA FSM &amp; Disadv'!$B$4=1,'Index LA FSM &amp; Disadv'!$B$4=2),'Index LA FSM &amp; Disadv'!$U$3,IF(OR('Index LA FSM &amp; Disadv'!$B$4=3,'Index LA FSM &amp; Disadv'!$B$4=4),'Index LA FSM &amp; Disadv'!$U$4,"Error"))</f>
        <v>All other pupils</v>
      </c>
      <c r="AP7" s="114" t="s">
        <v>113</v>
      </c>
      <c r="AQ7" s="115" t="str">
        <f>IF(OR('Index LA FSM &amp; Disadv'!$B$4=1,'Index LA FSM &amp; Disadv'!$B$4=2),'Index LA FSM &amp; Disadv'!$T$3,IF(OR('Index LA FSM &amp; Disadv'!$B$4=3,'Index LA FSM &amp; Disadv'!$B$4=4),'Index LA FSM &amp; Disadv'!$T$4,"Error"))</f>
        <v>Disadv²º pupils</v>
      </c>
      <c r="AR7" s="115" t="str">
        <f>IF(OR('Index LA FSM &amp; Disadv'!$B$4=1,'Index LA FSM &amp; Disadv'!$B$4=2),'Index LA FSM &amp; Disadv'!$U$3,IF(OR('Index LA FSM &amp; Disadv'!$B$4=3,'Index LA FSM &amp; Disadv'!$B$4=4),'Index LA FSM &amp; Disadv'!$U$4,"Error"))</f>
        <v>All other pupils</v>
      </c>
      <c r="AS7" s="114" t="s">
        <v>113</v>
      </c>
      <c r="AT7" s="115" t="str">
        <f>IF(OR('Index LA FSM &amp; Disadv'!$B$4=1,'Index LA FSM &amp; Disadv'!$B$4=2),'Index LA FSM &amp; Disadv'!$T$3,IF(OR('Index LA FSM &amp; Disadv'!$B$4=3,'Index LA FSM &amp; Disadv'!$B$4=4),'Index LA FSM &amp; Disadv'!$T$4,"Error"))</f>
        <v>Disadv²º pupils</v>
      </c>
      <c r="AU7" s="115" t="str">
        <f>IF(OR('Index LA FSM &amp; Disadv'!$B$4=1,'Index LA FSM &amp; Disadv'!$B$4=2),'Index LA FSM &amp; Disadv'!$U$3,IF(OR('Index LA FSM &amp; Disadv'!$B$4=3,'Index LA FSM &amp; Disadv'!$B$4=4),'Index LA FSM &amp; Disadv'!$U$4,"Error"))</f>
        <v>All other pupils</v>
      </c>
      <c r="AV7" s="114" t="s">
        <v>113</v>
      </c>
      <c r="AW7" s="115" t="str">
        <f>IF(OR('Index LA FSM &amp; Disadv'!$B$4=1,'Index LA FSM &amp; Disadv'!$B$4=2),'Index LA FSM &amp; Disadv'!$T$3,IF(OR('Index LA FSM &amp; Disadv'!$B$4=3,'Index LA FSM &amp; Disadv'!$B$4=4),'Index LA FSM &amp; Disadv'!$T$4,"Error"))</f>
        <v>Disadv²º pupils</v>
      </c>
      <c r="AX7" s="115" t="str">
        <f>IF(OR('Index LA FSM &amp; Disadv'!$B$4=1,'Index LA FSM &amp; Disadv'!$B$4=2),'Index LA FSM &amp; Disadv'!$U$3,IF(OR('Index LA FSM &amp; Disadv'!$B$4=3,'Index LA FSM &amp; Disadv'!$B$4=4),'Index LA FSM &amp; Disadv'!$U$4,"Error"))</f>
        <v>All other pupils</v>
      </c>
      <c r="AY7" s="114" t="s">
        <v>113</v>
      </c>
      <c r="AZ7" s="115" t="str">
        <f>IF(OR('Index LA FSM &amp; Disadv'!$B$4=1,'Index LA FSM &amp; Disadv'!$B$4=2),'Index LA FSM &amp; Disadv'!$T$3,IF(OR('Index LA FSM &amp; Disadv'!$B$4=3,'Index LA FSM &amp; Disadv'!$B$4=4),'Index LA FSM &amp; Disadv'!$T$4,"Error"))</f>
        <v>Disadv²º pupils</v>
      </c>
      <c r="BA7" s="115" t="str">
        <f>IF(OR('Index LA FSM &amp; Disadv'!$B$4=1,'Index LA FSM &amp; Disadv'!$B$4=2),'Index LA FSM &amp; Disadv'!$U$3,IF(OR('Index LA FSM &amp; Disadv'!$B$4=3,'Index LA FSM &amp; Disadv'!$B$4=4),'Index LA FSM &amp; Disadv'!$U$4,"Error"))</f>
        <v>All other pupils</v>
      </c>
      <c r="BB7" s="114" t="s">
        <v>113</v>
      </c>
      <c r="BC7" s="115" t="str">
        <f>IF(OR('Index LA FSM &amp; Disadv'!$B$4=1,'Index LA FSM &amp; Disadv'!$B$4=2),'Index LA FSM &amp; Disadv'!$T$3,IF(OR('Index LA FSM &amp; Disadv'!$B$4=3,'Index LA FSM &amp; Disadv'!$B$4=4),'Index LA FSM &amp; Disadv'!$T$4,"Error"))</f>
        <v>Disadv²º pupils</v>
      </c>
      <c r="BD7" s="115" t="str">
        <f>IF(OR('Index LA FSM &amp; Disadv'!$B$4=1,'Index LA FSM &amp; Disadv'!$B$4=2),'Index LA FSM &amp; Disadv'!$U$3,IF(OR('Index LA FSM &amp; Disadv'!$B$4=3,'Index LA FSM &amp; Disadv'!$B$4=4),'Index LA FSM &amp; Disadv'!$U$4,"Error"))</f>
        <v>All other pupils</v>
      </c>
      <c r="BE7" s="114" t="s">
        <v>113</v>
      </c>
      <c r="BF7" s="115" t="str">
        <f>IF(OR('Index LA FSM &amp; Disadv'!$B$4=1,'Index LA FSM &amp; Disadv'!$B$4=2),'Index LA FSM &amp; Disadv'!$T$3,IF(OR('Index LA FSM &amp; Disadv'!$B$4=3,'Index LA FSM &amp; Disadv'!$B$4=4),'Index LA FSM &amp; Disadv'!$T$4,"Error"))</f>
        <v>Disadv²º pupils</v>
      </c>
      <c r="BG7" s="115" t="str">
        <f>IF(OR('Index LA FSM &amp; Disadv'!$B$4=1,'Index LA FSM &amp; Disadv'!$B$4=2),'Index LA FSM &amp; Disadv'!$U$3,IF(OR('Index LA FSM &amp; Disadv'!$B$4=3,'Index LA FSM &amp; Disadv'!$B$4=4),'Index LA FSM &amp; Disadv'!$U$4,"Error"))</f>
        <v>All other pupils</v>
      </c>
      <c r="BH7" s="114" t="s">
        <v>113</v>
      </c>
      <c r="BI7" s="115" t="str">
        <f>IF(OR('Index LA FSM &amp; Disadv'!$B$4=1,'Index LA FSM &amp; Disadv'!$B$4=2),'Index LA FSM &amp; Disadv'!$T$3,IF(OR('Index LA FSM &amp; Disadv'!$B$4=3,'Index LA FSM &amp; Disadv'!$B$4=4),'Index LA FSM &amp; Disadv'!$T$4,"Error"))</f>
        <v>Disadv²º pupils</v>
      </c>
      <c r="BJ7" s="115" t="str">
        <f>IF(OR('Index LA FSM &amp; Disadv'!$B$4=1,'Index LA FSM &amp; Disadv'!$B$4=2),'Index LA FSM &amp; Disadv'!$U$3,IF(OR('Index LA FSM &amp; Disadv'!$B$4=3,'Index LA FSM &amp; Disadv'!$B$4=4),'Index LA FSM &amp; Disadv'!$U$4,"Error"))</f>
        <v>All other pupils</v>
      </c>
      <c r="BK7" s="114" t="s">
        <v>113</v>
      </c>
      <c r="BL7" s="115" t="str">
        <f>IF(OR('Index LA FSM &amp; Disadv'!$B$4=1,'Index LA FSM &amp; Disadv'!$B$4=2),'Index LA FSM &amp; Disadv'!$T$3,IF(OR('Index LA FSM &amp; Disadv'!$B$4=3,'Index LA FSM &amp; Disadv'!$B$4=4),'Index LA FSM &amp; Disadv'!$T$4,"Error"))</f>
        <v>Disadv²º pupils</v>
      </c>
      <c r="BM7" s="115" t="str">
        <f>IF(OR('Index LA FSM &amp; Disadv'!$B$4=1,'Index LA FSM &amp; Disadv'!$B$4=2),'Index LA FSM &amp; Disadv'!$U$3,IF(OR('Index LA FSM &amp; Disadv'!$B$4=3,'Index LA FSM &amp; Disadv'!$B$4=4),'Index LA FSM &amp; Disadv'!$U$4,"Error"))</f>
        <v>All other pupils</v>
      </c>
      <c r="BN7" s="114" t="s">
        <v>113</v>
      </c>
      <c r="BO7" s="115" t="str">
        <f>IF(OR('Index LA FSM &amp; Disadv'!$B$4=1,'Index LA FSM &amp; Disadv'!$B$4=2),'Index LA FSM &amp; Disadv'!$T$3,IF(OR('Index LA FSM &amp; Disadv'!$B$4=3,'Index LA FSM &amp; Disadv'!$B$4=4),'Index LA FSM &amp; Disadv'!$T$4,"Error"))</f>
        <v>Disadv²º pupils</v>
      </c>
      <c r="BP7" s="115" t="str">
        <f>IF(OR('Index LA FSM &amp; Disadv'!$B$4=1,'Index LA FSM &amp; Disadv'!$B$4=2),'Index LA FSM &amp; Disadv'!$U$3,IF(OR('Index LA FSM &amp; Disadv'!$B$4=3,'Index LA FSM &amp; Disadv'!$B$4=4),'Index LA FSM &amp; Disadv'!$U$4,"Error"))</f>
        <v>All other pupils</v>
      </c>
      <c r="BQ7" s="114" t="s">
        <v>113</v>
      </c>
    </row>
    <row r="8" spans="1:69" s="37" customFormat="1" x14ac:dyDescent="0.2">
      <c r="A8" s="59" t="s">
        <v>163</v>
      </c>
      <c r="B8" s="22" t="str">
        <f>IF(OR('Index LA FSM &amp; Disadv'!$B$4=1,'Index LA FSM &amp; Disadv'!$B$4=3),'Index LA FSM &amp; Disadv'!$I$3,IF(OR('Index LA FSM &amp; Disadv'!$B$4=2,'Index LA FSM &amp; Disadv'!$B$4=4),'Index LA FSM &amp; Disadv'!$I$4,"Error"))</f>
        <v>ENGLAND - Total special schools</v>
      </c>
      <c r="C8" s="7"/>
      <c r="D8" s="122">
        <f>IFERROR(VLOOKUP($A8,IF('Index LA FSM &amp; Disadv'!$B$4=1,'Index LA FSM &amp; Disadv'!$A$9:$BQ$171,IF('Index LA FSM &amp; Disadv'!$B$4=2,'Index LA FSM &amp; Disadv'!$A$179:$BQ$341,IF('Index LA FSM &amp; Disadv'!$B$4=3,'Index LA FSM &amp; Disadv'!$A$349:$BQ$511,IF('Index LA FSM &amp; Disadv'!$B$4=4,'Index LA FSM &amp; Disadv'!$A$519:$BQ$681,"Error")))),'Index LA FSM &amp; Disadv'!D$1,0),"Error")</f>
        <v>6110</v>
      </c>
      <c r="E8" s="122">
        <f>IFERROR(VLOOKUP($A8,IF('Index LA FSM &amp; Disadv'!$B$4=1,'Index LA FSM &amp; Disadv'!$A$9:$BQ$171,IF('Index LA FSM &amp; Disadv'!$B$4=2,'Index LA FSM &amp; Disadv'!$A$179:$BQ$341,IF('Index LA FSM &amp; Disadv'!$B$4=3,'Index LA FSM &amp; Disadv'!$A$349:$BQ$511,IF('Index LA FSM &amp; Disadv'!$B$4=4,'Index LA FSM &amp; Disadv'!$A$519:$BQ$681,"Error")))),'Index LA FSM &amp; Disadv'!E$1,0),"Error")</f>
        <v>4580</v>
      </c>
      <c r="F8" s="122">
        <f>IFERROR(VLOOKUP($A8,IF('Index LA FSM &amp; Disadv'!$B$4=1,'Index LA FSM &amp; Disadv'!$A$9:$BQ$171,IF('Index LA FSM &amp; Disadv'!$B$4=2,'Index LA FSM &amp; Disadv'!$A$179:$BQ$341,IF('Index LA FSM &amp; Disadv'!$B$4=3,'Index LA FSM &amp; Disadv'!$A$349:$BQ$511,IF('Index LA FSM &amp; Disadv'!$B$4=4,'Index LA FSM &amp; Disadv'!$A$519:$BQ$681,"Error")))),'Index LA FSM &amp; Disadv'!F$1,0),"Error")</f>
        <v>10700</v>
      </c>
      <c r="G8" s="77">
        <f>IFERROR(VLOOKUP($A8,IF('Index LA FSM &amp; Disadv'!$B$4=1,'Index LA FSM &amp; Disadv'!$A$9:$BQ$171,IF('Index LA FSM &amp; Disadv'!$B$4=2,'Index LA FSM &amp; Disadv'!$A$179:$BQ$341,IF('Index LA FSM &amp; Disadv'!$B$4=3,'Index LA FSM &amp; Disadv'!$A$349:$BQ$511,IF('Index LA FSM &amp; Disadv'!$B$4=4,'Index LA FSM &amp; Disadv'!$A$519:$BQ$681,"Error")))),'Index LA FSM &amp; Disadv'!G$1,0),"Error")</f>
        <v>0.81920000000000004</v>
      </c>
      <c r="H8" s="77">
        <f>IFERROR(VLOOKUP($A8,IF('Index LA FSM &amp; Disadv'!$B$4=1,'Index LA FSM &amp; Disadv'!$A$9:$BQ$171,IF('Index LA FSM &amp; Disadv'!$B$4=2,'Index LA FSM &amp; Disadv'!$A$179:$BQ$341,IF('Index LA FSM &amp; Disadv'!$B$4=3,'Index LA FSM &amp; Disadv'!$A$349:$BQ$511,IF('Index LA FSM &amp; Disadv'!$B$4=4,'Index LA FSM &amp; Disadv'!$A$519:$BQ$681,"Error")))),'Index LA FSM &amp; Disadv'!H$1,0),"Error")</f>
        <v>0.94279999999999997</v>
      </c>
      <c r="I8" s="77">
        <f>IFERROR(VLOOKUP($A8,IF('Index LA FSM &amp; Disadv'!$B$4=1,'Index LA FSM &amp; Disadv'!$A$9:$BQ$171,IF('Index LA FSM &amp; Disadv'!$B$4=2,'Index LA FSM &amp; Disadv'!$A$179:$BQ$341,IF('Index LA FSM &amp; Disadv'!$B$4=3,'Index LA FSM &amp; Disadv'!$A$349:$BQ$511,IF('Index LA FSM &amp; Disadv'!$B$4=4,'Index LA FSM &amp; Disadv'!$A$519:$BQ$681,"Error")))),'Index LA FSM &amp; Disadv'!I$1,0),"Error")</f>
        <v>0.87219999999999998</v>
      </c>
      <c r="J8" s="77">
        <f>IFERROR(VLOOKUP($A8,IF('Index LA FSM &amp; Disadv'!$B$4=1,'Index LA FSM &amp; Disadv'!$A$9:$BQ$171,IF('Index LA FSM &amp; Disadv'!$B$4=2,'Index LA FSM &amp; Disadv'!$A$179:$BQ$341,IF('Index LA FSM &amp; Disadv'!$B$4=3,'Index LA FSM &amp; Disadv'!$A$349:$BQ$511,IF('Index LA FSM &amp; Disadv'!$B$4=4,'Index LA FSM &amp; Disadv'!$A$519:$BQ$681,"Error")))),'Index LA FSM &amp; Disadv'!J$1,0),"Error")</f>
        <v>0.79520000000000002</v>
      </c>
      <c r="K8" s="77">
        <f>IFERROR(VLOOKUP($A8,IF('Index LA FSM &amp; Disadv'!$B$4=1,'Index LA FSM &amp; Disadv'!$A$9:$BQ$171,IF('Index LA FSM &amp; Disadv'!$B$4=2,'Index LA FSM &amp; Disadv'!$A$179:$BQ$341,IF('Index LA FSM &amp; Disadv'!$B$4=3,'Index LA FSM &amp; Disadv'!$A$349:$BQ$511,IF('Index LA FSM &amp; Disadv'!$B$4=4,'Index LA FSM &amp; Disadv'!$A$519:$BQ$681,"Error")))),'Index LA FSM &amp; Disadv'!K$1,0),"Error")</f>
        <v>0.93189999999999995</v>
      </c>
      <c r="L8" s="77">
        <f>IFERROR(VLOOKUP($A8,IF('Index LA FSM &amp; Disadv'!$B$4=1,'Index LA FSM &amp; Disadv'!$A$9:$BQ$171,IF('Index LA FSM &amp; Disadv'!$B$4=2,'Index LA FSM &amp; Disadv'!$A$179:$BQ$341,IF('Index LA FSM &amp; Disadv'!$B$4=3,'Index LA FSM &amp; Disadv'!$A$349:$BQ$511,IF('Index LA FSM &amp; Disadv'!$B$4=4,'Index LA FSM &amp; Disadv'!$A$519:$BQ$681,"Error")))),'Index LA FSM &amp; Disadv'!L$1,0),"Error")</f>
        <v>0.8538</v>
      </c>
      <c r="M8" s="77">
        <f>IFERROR(VLOOKUP($A8,IF('Index LA FSM &amp; Disadv'!$B$4=1,'Index LA FSM &amp; Disadv'!$A$9:$BQ$171,IF('Index LA FSM &amp; Disadv'!$B$4=2,'Index LA FSM &amp; Disadv'!$A$179:$BQ$341,IF('Index LA FSM &amp; Disadv'!$B$4=3,'Index LA FSM &amp; Disadv'!$A$349:$BQ$511,IF('Index LA FSM &amp; Disadv'!$B$4=4,'Index LA FSM &amp; Disadv'!$A$519:$BQ$681,"Error")))),'Index LA FSM &amp; Disadv'!M$1,0),"Error")</f>
        <v>0.30659999999999998</v>
      </c>
      <c r="N8" s="77">
        <f>IFERROR(VLOOKUP($A8,IF('Index LA FSM &amp; Disadv'!$B$4=1,'Index LA FSM &amp; Disadv'!$A$9:$BQ$171,IF('Index LA FSM &amp; Disadv'!$B$4=2,'Index LA FSM &amp; Disadv'!$A$179:$BQ$341,IF('Index LA FSM &amp; Disadv'!$B$4=3,'Index LA FSM &amp; Disadv'!$A$349:$BQ$511,IF('Index LA FSM &amp; Disadv'!$B$4=4,'Index LA FSM &amp; Disadv'!$A$519:$BQ$681,"Error")))),'Index LA FSM &amp; Disadv'!N$1,0),"Error")</f>
        <v>0.26179999999999998</v>
      </c>
      <c r="O8" s="77">
        <f>IFERROR(VLOOKUP($A8,IF('Index LA FSM &amp; Disadv'!$B$4=1,'Index LA FSM &amp; Disadv'!$A$9:$BQ$171,IF('Index LA FSM &amp; Disadv'!$B$4=2,'Index LA FSM &amp; Disadv'!$A$179:$BQ$341,IF('Index LA FSM &amp; Disadv'!$B$4=3,'Index LA FSM &amp; Disadv'!$A$349:$BQ$511,IF('Index LA FSM &amp; Disadv'!$B$4=4,'Index LA FSM &amp; Disadv'!$A$519:$BQ$681,"Error")))),'Index LA FSM &amp; Disadv'!O$1,0),"Error")</f>
        <v>0.28739999999999999</v>
      </c>
      <c r="P8" s="77" t="str">
        <f>IFERROR(VLOOKUP($A8,IF('Index LA FSM &amp; Disadv'!$B$4=1,'Index LA FSM &amp; Disadv'!$A$9:$BQ$171,IF('Index LA FSM &amp; Disadv'!$B$4=2,'Index LA FSM &amp; Disadv'!$A$179:$BQ$341,IF('Index LA FSM &amp; Disadv'!$B$4=3,'Index LA FSM &amp; Disadv'!$A$349:$BQ$511,IF('Index LA FSM &amp; Disadv'!$B$4=4,'Index LA FSM &amp; Disadv'!$A$519:$BQ$681,"Error")))),'Index LA FSM &amp; Disadv'!P$1,0),"Error")</f>
        <v>x</v>
      </c>
      <c r="Q8" s="77">
        <f>IFERROR(VLOOKUP($A8,IF('Index LA FSM &amp; Disadv'!$B$4=1,'Index LA FSM &amp; Disadv'!$A$9:$BQ$171,IF('Index LA FSM &amp; Disadv'!$B$4=2,'Index LA FSM &amp; Disadv'!$A$179:$BQ$341,IF('Index LA FSM &amp; Disadv'!$B$4=3,'Index LA FSM &amp; Disadv'!$A$349:$BQ$511,IF('Index LA FSM &amp; Disadv'!$B$4=4,'Index LA FSM &amp; Disadv'!$A$519:$BQ$681,"Error")))),'Index LA FSM &amp; Disadv'!Q$1,0),"Error")</f>
        <v>0</v>
      </c>
      <c r="R8" s="77" t="str">
        <f>IFERROR(VLOOKUP($A8,IF('Index LA FSM &amp; Disadv'!$B$4=1,'Index LA FSM &amp; Disadv'!$A$9:$BQ$171,IF('Index LA FSM &amp; Disadv'!$B$4=2,'Index LA FSM &amp; Disadv'!$A$179:$BQ$341,IF('Index LA FSM &amp; Disadv'!$B$4=3,'Index LA FSM &amp; Disadv'!$A$349:$BQ$511,IF('Index LA FSM &amp; Disadv'!$B$4=4,'Index LA FSM &amp; Disadv'!$A$519:$BQ$681,"Error")))),'Index LA FSM &amp; Disadv'!R$1,0),"Error")</f>
        <v>x</v>
      </c>
      <c r="S8" s="77">
        <f>IFERROR(VLOOKUP($A8,IF('Index LA FSM &amp; Disadv'!$B$4=1,'Index LA FSM &amp; Disadv'!$A$9:$BQ$171,IF('Index LA FSM &amp; Disadv'!$B$4=2,'Index LA FSM &amp; Disadv'!$A$179:$BQ$341,IF('Index LA FSM &amp; Disadv'!$B$4=3,'Index LA FSM &amp; Disadv'!$A$349:$BQ$511,IF('Index LA FSM &amp; Disadv'!$B$4=4,'Index LA FSM &amp; Disadv'!$A$519:$BQ$681,"Error")))),'Index LA FSM &amp; Disadv'!S$1,0),"Error")</f>
        <v>3.27E-2</v>
      </c>
      <c r="T8" s="77">
        <f>IFERROR(VLOOKUP($A8,IF('Index LA FSM &amp; Disadv'!$B$4=1,'Index LA FSM &amp; Disadv'!$A$9:$BQ$171,IF('Index LA FSM &amp; Disadv'!$B$4=2,'Index LA FSM &amp; Disadv'!$A$179:$BQ$341,IF('Index LA FSM &amp; Disadv'!$B$4=3,'Index LA FSM &amp; Disadv'!$A$349:$BQ$511,IF('Index LA FSM &amp; Disadv'!$B$4=4,'Index LA FSM &amp; Disadv'!$A$519:$BQ$681,"Error")))),'Index LA FSM &amp; Disadv'!T$1,0),"Error")</f>
        <v>1.55E-2</v>
      </c>
      <c r="U8" s="77">
        <f>IFERROR(VLOOKUP($A8,IF('Index LA FSM &amp; Disadv'!$B$4=1,'Index LA FSM &amp; Disadv'!$A$9:$BQ$171,IF('Index LA FSM &amp; Disadv'!$B$4=2,'Index LA FSM &amp; Disadv'!$A$179:$BQ$341,IF('Index LA FSM &amp; Disadv'!$B$4=3,'Index LA FSM &amp; Disadv'!$A$349:$BQ$511,IF('Index LA FSM &amp; Disadv'!$B$4=4,'Index LA FSM &amp; Disadv'!$A$519:$BQ$681,"Error")))),'Index LA FSM &amp; Disadv'!U$1,0),"Error")</f>
        <v>2.53E-2</v>
      </c>
      <c r="V8" s="77">
        <f>IFERROR(VLOOKUP($A8,IF('Index LA FSM &amp; Disadv'!$B$4=1,'Index LA FSM &amp; Disadv'!$A$9:$BQ$171,IF('Index LA FSM &amp; Disadv'!$B$4=2,'Index LA FSM &amp; Disadv'!$A$179:$BQ$341,IF('Index LA FSM &amp; Disadv'!$B$4=3,'Index LA FSM &amp; Disadv'!$A$349:$BQ$511,IF('Index LA FSM &amp; Disadv'!$B$4=4,'Index LA FSM &amp; Disadv'!$A$519:$BQ$681,"Error")))),'Index LA FSM &amp; Disadv'!V$1,0),"Error")</f>
        <v>1.4200000000000001E-2</v>
      </c>
      <c r="W8" s="77">
        <f>IFERROR(VLOOKUP($A8,IF('Index LA FSM &amp; Disadv'!$B$4=1,'Index LA FSM &amp; Disadv'!$A$9:$BQ$171,IF('Index LA FSM &amp; Disadv'!$B$4=2,'Index LA FSM &amp; Disadv'!$A$179:$BQ$341,IF('Index LA FSM &amp; Disadv'!$B$4=3,'Index LA FSM &amp; Disadv'!$A$349:$BQ$511,IF('Index LA FSM &amp; Disadv'!$B$4=4,'Index LA FSM &amp; Disadv'!$A$519:$BQ$681,"Error")))),'Index LA FSM &amp; Disadv'!W$1,0),"Error")</f>
        <v>2.3599999999999999E-2</v>
      </c>
      <c r="X8" s="77">
        <f>IFERROR(VLOOKUP($A8,IF('Index LA FSM &amp; Disadv'!$B$4=1,'Index LA FSM &amp; Disadv'!$A$9:$BQ$171,IF('Index LA FSM &amp; Disadv'!$B$4=2,'Index LA FSM &amp; Disadv'!$A$179:$BQ$341,IF('Index LA FSM &amp; Disadv'!$B$4=3,'Index LA FSM &amp; Disadv'!$A$349:$BQ$511,IF('Index LA FSM &amp; Disadv'!$B$4=4,'Index LA FSM &amp; Disadv'!$A$519:$BQ$681,"Error")))),'Index LA FSM &amp; Disadv'!X$1,0),"Error")</f>
        <v>1.8200000000000001E-2</v>
      </c>
      <c r="Y8" s="77">
        <f>IFERROR(VLOOKUP($A8,IF('Index LA FSM &amp; Disadv'!$B$4=1,'Index LA FSM &amp; Disadv'!$A$9:$BQ$171,IF('Index LA FSM &amp; Disadv'!$B$4=2,'Index LA FSM &amp; Disadv'!$A$179:$BQ$341,IF('Index LA FSM &amp; Disadv'!$B$4=3,'Index LA FSM &amp; Disadv'!$A$349:$BQ$511,IF('Index LA FSM &amp; Disadv'!$B$4=4,'Index LA FSM &amp; Disadv'!$A$519:$BQ$681,"Error")))),'Index LA FSM &amp; Disadv'!Y$1,0),"Error")</f>
        <v>1.5699999999999999E-2</v>
      </c>
      <c r="Z8" s="77">
        <f>IFERROR(VLOOKUP($A8,IF('Index LA FSM &amp; Disadv'!$B$4=1,'Index LA FSM &amp; Disadv'!$A$9:$BQ$171,IF('Index LA FSM &amp; Disadv'!$B$4=2,'Index LA FSM &amp; Disadv'!$A$179:$BQ$341,IF('Index LA FSM &amp; Disadv'!$B$4=3,'Index LA FSM &amp; Disadv'!$A$349:$BQ$511,IF('Index LA FSM &amp; Disadv'!$B$4=4,'Index LA FSM &amp; Disadv'!$A$519:$BQ$681,"Error")))),'Index LA FSM &amp; Disadv'!Z$1,0),"Error")</f>
        <v>2.4199999999999999E-2</v>
      </c>
      <c r="AA8" s="77">
        <f>IFERROR(VLOOKUP($A8,IF('Index LA FSM &amp; Disadv'!$B$4=1,'Index LA FSM &amp; Disadv'!$A$9:$BQ$171,IF('Index LA FSM &amp; Disadv'!$B$4=2,'Index LA FSM &amp; Disadv'!$A$179:$BQ$341,IF('Index LA FSM &amp; Disadv'!$B$4=3,'Index LA FSM &amp; Disadv'!$A$349:$BQ$511,IF('Index LA FSM &amp; Disadv'!$B$4=4,'Index LA FSM &amp; Disadv'!$A$519:$BQ$681,"Error")))),'Index LA FSM &amp; Disadv'!AA$1,0),"Error")</f>
        <v>1.9400000000000001E-2</v>
      </c>
      <c r="AB8" s="77">
        <f>IFERROR(VLOOKUP($A8,IF('Index LA FSM &amp; Disadv'!$B$4=1,'Index LA FSM &amp; Disadv'!$A$9:$BQ$171,IF('Index LA FSM &amp; Disadv'!$B$4=2,'Index LA FSM &amp; Disadv'!$A$179:$BQ$341,IF('Index LA FSM &amp; Disadv'!$B$4=3,'Index LA FSM &amp; Disadv'!$A$349:$BQ$511,IF('Index LA FSM &amp; Disadv'!$B$4=4,'Index LA FSM &amp; Disadv'!$A$519:$BQ$681,"Error")))),'Index LA FSM &amp; Disadv'!AB$1,0),"Error")</f>
        <v>5.7000000000000002E-3</v>
      </c>
      <c r="AC8" s="77">
        <f>IFERROR(VLOOKUP($A8,IF('Index LA FSM &amp; Disadv'!$B$4=1,'Index LA FSM &amp; Disadv'!$A$9:$BQ$171,IF('Index LA FSM &amp; Disadv'!$B$4=2,'Index LA FSM &amp; Disadv'!$A$179:$BQ$341,IF('Index LA FSM &amp; Disadv'!$B$4=3,'Index LA FSM &amp; Disadv'!$A$349:$BQ$511,IF('Index LA FSM &amp; Disadv'!$B$4=4,'Index LA FSM &amp; Disadv'!$A$519:$BQ$681,"Error")))),'Index LA FSM &amp; Disadv'!AC$1,0),"Error")</f>
        <v>1.4E-2</v>
      </c>
      <c r="AD8" s="77">
        <f>IFERROR(VLOOKUP($A8,IF('Index LA FSM &amp; Disadv'!$B$4=1,'Index LA FSM &amp; Disadv'!$A$9:$BQ$171,IF('Index LA FSM &amp; Disadv'!$B$4=2,'Index LA FSM &amp; Disadv'!$A$179:$BQ$341,IF('Index LA FSM &amp; Disadv'!$B$4=3,'Index LA FSM &amp; Disadv'!$A$349:$BQ$511,IF('Index LA FSM &amp; Disadv'!$B$4=4,'Index LA FSM &amp; Disadv'!$A$519:$BQ$681,"Error")))),'Index LA FSM &amp; Disadv'!AD$1,0),"Error")</f>
        <v>9.2999999999999992E-3</v>
      </c>
      <c r="AE8" s="77">
        <f>IFERROR(VLOOKUP($A8,IF('Index LA FSM &amp; Disadv'!$B$4=1,'Index LA FSM &amp; Disadv'!$A$9:$BQ$171,IF('Index LA FSM &amp; Disadv'!$B$4=2,'Index LA FSM &amp; Disadv'!$A$179:$BQ$341,IF('Index LA FSM &amp; Disadv'!$B$4=3,'Index LA FSM &amp; Disadv'!$A$349:$BQ$511,IF('Index LA FSM &amp; Disadv'!$B$4=4,'Index LA FSM &amp; Disadv'!$A$519:$BQ$681,"Error")))),'Index LA FSM &amp; Disadv'!AE$1,0),"Error")</f>
        <v>8.3000000000000001E-3</v>
      </c>
      <c r="AF8" s="77">
        <f>IFERROR(VLOOKUP($A8,IF('Index LA FSM &amp; Disadv'!$B$4=1,'Index LA FSM &amp; Disadv'!$A$9:$BQ$171,IF('Index LA FSM &amp; Disadv'!$B$4=2,'Index LA FSM &amp; Disadv'!$A$179:$BQ$341,IF('Index LA FSM &amp; Disadv'!$B$4=3,'Index LA FSM &amp; Disadv'!$A$349:$BQ$511,IF('Index LA FSM &amp; Disadv'!$B$4=4,'Index LA FSM &amp; Disadv'!$A$519:$BQ$681,"Error")))),'Index LA FSM &amp; Disadv'!AF$1,0),"Error")</f>
        <v>5.7000000000000002E-3</v>
      </c>
      <c r="AG8" s="77">
        <f>IFERROR(VLOOKUP($A8,IF('Index LA FSM &amp; Disadv'!$B$4=1,'Index LA FSM &amp; Disadv'!$A$9:$BQ$171,IF('Index LA FSM &amp; Disadv'!$B$4=2,'Index LA FSM &amp; Disadv'!$A$179:$BQ$341,IF('Index LA FSM &amp; Disadv'!$B$4=3,'Index LA FSM &amp; Disadv'!$A$349:$BQ$511,IF('Index LA FSM &amp; Disadv'!$B$4=4,'Index LA FSM &amp; Disadv'!$A$519:$BQ$681,"Error")))),'Index LA FSM &amp; Disadv'!AG$1,0),"Error")</f>
        <v>7.1999999999999998E-3</v>
      </c>
      <c r="AH8" s="77">
        <f>IFERROR(VLOOKUP($A8,IF('Index LA FSM &amp; Disadv'!$B$4=1,'Index LA FSM &amp; Disadv'!$A$9:$BQ$171,IF('Index LA FSM &amp; Disadv'!$B$4=2,'Index LA FSM &amp; Disadv'!$A$179:$BQ$341,IF('Index LA FSM &amp; Disadv'!$B$4=3,'Index LA FSM &amp; Disadv'!$A$349:$BQ$511,IF('Index LA FSM &amp; Disadv'!$B$4=4,'Index LA FSM &amp; Disadv'!$A$519:$BQ$681,"Error")))),'Index LA FSM &amp; Disadv'!AH$1,0),"Error")</f>
        <v>0.41020000000000001</v>
      </c>
      <c r="AI8" s="77">
        <f>IFERROR(VLOOKUP($A8,IF('Index LA FSM &amp; Disadv'!$B$4=1,'Index LA FSM &amp; Disadv'!$A$9:$BQ$171,IF('Index LA FSM &amp; Disadv'!$B$4=2,'Index LA FSM &amp; Disadv'!$A$179:$BQ$341,IF('Index LA FSM &amp; Disadv'!$B$4=3,'Index LA FSM &amp; Disadv'!$A$349:$BQ$511,IF('Index LA FSM &amp; Disadv'!$B$4=4,'Index LA FSM &amp; Disadv'!$A$519:$BQ$681,"Error")))),'Index LA FSM &amp; Disadv'!AI$1,0),"Error")</f>
        <v>0.5867</v>
      </c>
      <c r="AJ8" s="77">
        <f>IFERROR(VLOOKUP($A8,IF('Index LA FSM &amp; Disadv'!$B$4=1,'Index LA FSM &amp; Disadv'!$A$9:$BQ$171,IF('Index LA FSM &amp; Disadv'!$B$4=2,'Index LA FSM &amp; Disadv'!$A$179:$BQ$341,IF('Index LA FSM &amp; Disadv'!$B$4=3,'Index LA FSM &amp; Disadv'!$A$349:$BQ$511,IF('Index LA FSM &amp; Disadv'!$B$4=4,'Index LA FSM &amp; Disadv'!$A$519:$BQ$681,"Error")))),'Index LA FSM &amp; Disadv'!AJ$1,0),"Error")</f>
        <v>0.48580000000000001</v>
      </c>
      <c r="AK8" s="77" t="str">
        <f>IFERROR(VLOOKUP($A8,IF('Index LA FSM &amp; Disadv'!$B$4=1,'Index LA FSM &amp; Disadv'!$A$9:$BQ$171,IF('Index LA FSM &amp; Disadv'!$B$4=2,'Index LA FSM &amp; Disadv'!$A$179:$BQ$341,IF('Index LA FSM &amp; Disadv'!$B$4=3,'Index LA FSM &amp; Disadv'!$A$349:$BQ$511,IF('Index LA FSM &amp; Disadv'!$B$4=4,'Index LA FSM &amp; Disadv'!$A$519:$BQ$681,"Error")))),'Index LA FSM &amp; Disadv'!AK$1,0),"Error")</f>
        <v>-</v>
      </c>
      <c r="AL8" s="77">
        <f>IFERROR(VLOOKUP($A8,IF('Index LA FSM &amp; Disadv'!$B$4=1,'Index LA FSM &amp; Disadv'!$A$9:$BQ$171,IF('Index LA FSM &amp; Disadv'!$B$4=2,'Index LA FSM &amp; Disadv'!$A$179:$BQ$341,IF('Index LA FSM &amp; Disadv'!$B$4=3,'Index LA FSM &amp; Disadv'!$A$349:$BQ$511,IF('Index LA FSM &amp; Disadv'!$B$4=4,'Index LA FSM &amp; Disadv'!$A$519:$BQ$681,"Error")))),'Index LA FSM &amp; Disadv'!AL$1,0),"Error")</f>
        <v>6.4999999999999997E-3</v>
      </c>
      <c r="AM8" s="77">
        <f>IFERROR(VLOOKUP($A8,IF('Index LA FSM &amp; Disadv'!$B$4=1,'Index LA FSM &amp; Disadv'!$A$9:$BQ$171,IF('Index LA FSM &amp; Disadv'!$B$4=2,'Index LA FSM &amp; Disadv'!$A$179:$BQ$341,IF('Index LA FSM &amp; Disadv'!$B$4=3,'Index LA FSM &amp; Disadv'!$A$349:$BQ$511,IF('Index LA FSM &amp; Disadv'!$B$4=4,'Index LA FSM &amp; Disadv'!$A$519:$BQ$681,"Error")))),'Index LA FSM &amp; Disadv'!AM$1,0),"Error")</f>
        <v>5.5999999999999999E-3</v>
      </c>
      <c r="AN8" s="77">
        <f>IFERROR(VLOOKUP($A8,IF('Index LA FSM &amp; Disadv'!$B$4=1,'Index LA FSM &amp; Disadv'!$A$9:$BQ$171,IF('Index LA FSM &amp; Disadv'!$B$4=2,'Index LA FSM &amp; Disadv'!$A$179:$BQ$341,IF('Index LA FSM &amp; Disadv'!$B$4=3,'Index LA FSM &amp; Disadv'!$A$349:$BQ$511,IF('Index LA FSM &amp; Disadv'!$B$4=4,'Index LA FSM &amp; Disadv'!$A$519:$BQ$681,"Error")))),'Index LA FSM &amp; Disadv'!AN$1,0),"Error")</f>
        <v>0</v>
      </c>
      <c r="AO8" s="77">
        <f>IFERROR(VLOOKUP($A8,IF('Index LA FSM &amp; Disadv'!$B$4=1,'Index LA FSM &amp; Disadv'!$A$9:$BQ$171,IF('Index LA FSM &amp; Disadv'!$B$4=2,'Index LA FSM &amp; Disadv'!$A$179:$BQ$341,IF('Index LA FSM &amp; Disadv'!$B$4=3,'Index LA FSM &amp; Disadv'!$A$349:$BQ$511,IF('Index LA FSM &amp; Disadv'!$B$4=4,'Index LA FSM &amp; Disadv'!$A$519:$BQ$681,"Error")))),'Index LA FSM &amp; Disadv'!AO$1,0),"Error")</f>
        <v>0</v>
      </c>
      <c r="AP8" s="77">
        <f>IFERROR(VLOOKUP($A8,IF('Index LA FSM &amp; Disadv'!$B$4=1,'Index LA FSM &amp; Disadv'!$A$9:$BQ$171,IF('Index LA FSM &amp; Disadv'!$B$4=2,'Index LA FSM &amp; Disadv'!$A$179:$BQ$341,IF('Index LA FSM &amp; Disadv'!$B$4=3,'Index LA FSM &amp; Disadv'!$A$349:$BQ$511,IF('Index LA FSM &amp; Disadv'!$B$4=4,'Index LA FSM &amp; Disadv'!$A$519:$BQ$681,"Error")))),'Index LA FSM &amp; Disadv'!AP$1,0),"Error")</f>
        <v>0</v>
      </c>
      <c r="AQ8" s="77" t="str">
        <f>IFERROR(VLOOKUP($A8,IF('Index LA FSM &amp; Disadv'!$B$4=1,'Index LA FSM &amp; Disadv'!$A$9:$BQ$171,IF('Index LA FSM &amp; Disadv'!$B$4=2,'Index LA FSM &amp; Disadv'!$A$179:$BQ$341,IF('Index LA FSM &amp; Disadv'!$B$4=3,'Index LA FSM &amp; Disadv'!$A$349:$BQ$511,IF('Index LA FSM &amp; Disadv'!$B$4=4,'Index LA FSM &amp; Disadv'!$A$519:$BQ$681,"Error")))),'Index LA FSM &amp; Disadv'!AQ$1,0),"Error")</f>
        <v>-</v>
      </c>
      <c r="AR8" s="77" t="str">
        <f>IFERROR(VLOOKUP($A8,IF('Index LA FSM &amp; Disadv'!$B$4=1,'Index LA FSM &amp; Disadv'!$A$9:$BQ$171,IF('Index LA FSM &amp; Disadv'!$B$4=2,'Index LA FSM &amp; Disadv'!$A$179:$BQ$341,IF('Index LA FSM &amp; Disadv'!$B$4=3,'Index LA FSM &amp; Disadv'!$A$349:$BQ$511,IF('Index LA FSM &amp; Disadv'!$B$4=4,'Index LA FSM &amp; Disadv'!$A$519:$BQ$681,"Error")))),'Index LA FSM &amp; Disadv'!AR$1,0),"Error")</f>
        <v>x</v>
      </c>
      <c r="AS8" s="77" t="str">
        <f>IFERROR(VLOOKUP($A8,IF('Index LA FSM &amp; Disadv'!$B$4=1,'Index LA FSM &amp; Disadv'!$A$9:$BQ$171,IF('Index LA FSM &amp; Disadv'!$B$4=2,'Index LA FSM &amp; Disadv'!$A$179:$BQ$341,IF('Index LA FSM &amp; Disadv'!$B$4=3,'Index LA FSM &amp; Disadv'!$A$349:$BQ$511,IF('Index LA FSM &amp; Disadv'!$B$4=4,'Index LA FSM &amp; Disadv'!$A$519:$BQ$681,"Error")))),'Index LA FSM &amp; Disadv'!AS$1,0),"Error")</f>
        <v>-</v>
      </c>
      <c r="AT8" s="77">
        <f>IFERROR(VLOOKUP($A8,IF('Index LA FSM &amp; Disadv'!$B$4=1,'Index LA FSM &amp; Disadv'!$A$9:$BQ$171,IF('Index LA FSM &amp; Disadv'!$B$4=2,'Index LA FSM &amp; Disadv'!$A$179:$BQ$341,IF('Index LA FSM &amp; Disadv'!$B$4=3,'Index LA FSM &amp; Disadv'!$A$349:$BQ$511,IF('Index LA FSM &amp; Disadv'!$B$4=4,'Index LA FSM &amp; Disadv'!$A$519:$BQ$681,"Error")))),'Index LA FSM &amp; Disadv'!AT$1,0),"Error")</f>
        <v>1.3299999999999999E-2</v>
      </c>
      <c r="AU8" s="77">
        <f>IFERROR(VLOOKUP($A8,IF('Index LA FSM &amp; Disadv'!$B$4=1,'Index LA FSM &amp; Disadv'!$A$9:$BQ$171,IF('Index LA FSM &amp; Disadv'!$B$4=2,'Index LA FSM &amp; Disadv'!$A$179:$BQ$341,IF('Index LA FSM &amp; Disadv'!$B$4=3,'Index LA FSM &amp; Disadv'!$A$349:$BQ$511,IF('Index LA FSM &amp; Disadv'!$B$4=4,'Index LA FSM &amp; Disadv'!$A$519:$BQ$681,"Error")))),'Index LA FSM &amp; Disadv'!AU$1,0),"Error")</f>
        <v>6.3E-3</v>
      </c>
      <c r="AV8" s="77">
        <f>IFERROR(VLOOKUP($A8,IF('Index LA FSM &amp; Disadv'!$B$4=1,'Index LA FSM &amp; Disadv'!$A$9:$BQ$171,IF('Index LA FSM &amp; Disadv'!$B$4=2,'Index LA FSM &amp; Disadv'!$A$179:$BQ$341,IF('Index LA FSM &amp; Disadv'!$B$4=3,'Index LA FSM &amp; Disadv'!$A$349:$BQ$511,IF('Index LA FSM &amp; Disadv'!$B$4=4,'Index LA FSM &amp; Disadv'!$A$519:$BQ$681,"Error")))),'Index LA FSM &amp; Disadv'!AV$1,0),"Error")</f>
        <v>1.03E-2</v>
      </c>
      <c r="AW8" s="77">
        <f>IFERROR(VLOOKUP($A8,IF('Index LA FSM &amp; Disadv'!$B$4=1,'Index LA FSM &amp; Disadv'!$A$9:$BQ$171,IF('Index LA FSM &amp; Disadv'!$B$4=2,'Index LA FSM &amp; Disadv'!$A$179:$BQ$341,IF('Index LA FSM &amp; Disadv'!$B$4=3,'Index LA FSM &amp; Disadv'!$A$349:$BQ$511,IF('Index LA FSM &amp; Disadv'!$B$4=4,'Index LA FSM &amp; Disadv'!$A$519:$BQ$681,"Error")))),'Index LA FSM &amp; Disadv'!AW$1,0),"Error")</f>
        <v>5.5999999999999999E-3</v>
      </c>
      <c r="AX8" s="77" t="str">
        <f>IFERROR(VLOOKUP($A8,IF('Index LA FSM &amp; Disadv'!$B$4=1,'Index LA FSM &amp; Disadv'!$A$9:$BQ$171,IF('Index LA FSM &amp; Disadv'!$B$4=2,'Index LA FSM &amp; Disadv'!$A$179:$BQ$341,IF('Index LA FSM &amp; Disadv'!$B$4=3,'Index LA FSM &amp; Disadv'!$A$349:$BQ$511,IF('Index LA FSM &amp; Disadv'!$B$4=4,'Index LA FSM &amp; Disadv'!$A$519:$BQ$681,"Error")))),'Index LA FSM &amp; Disadv'!AX$1,0),"Error")</f>
        <v>-</v>
      </c>
      <c r="AY8" s="77" t="str">
        <f>IFERROR(VLOOKUP($A8,IF('Index LA FSM &amp; Disadv'!$B$4=1,'Index LA FSM &amp; Disadv'!$A$9:$BQ$171,IF('Index LA FSM &amp; Disadv'!$B$4=2,'Index LA FSM &amp; Disadv'!$A$179:$BQ$341,IF('Index LA FSM &amp; Disadv'!$B$4=3,'Index LA FSM &amp; Disadv'!$A$349:$BQ$511,IF('Index LA FSM &amp; Disadv'!$B$4=4,'Index LA FSM &amp; Disadv'!$A$519:$BQ$681,"Error")))),'Index LA FSM &amp; Disadv'!AY$1,0),"Error")</f>
        <v>-</v>
      </c>
      <c r="AZ8" s="77" t="str">
        <f>IFERROR(VLOOKUP($A8,IF('Index LA FSM &amp; Disadv'!$B$4=1,'Index LA FSM &amp; Disadv'!$A$9:$BQ$171,IF('Index LA FSM &amp; Disadv'!$B$4=2,'Index LA FSM &amp; Disadv'!$A$179:$BQ$341,IF('Index LA FSM &amp; Disadv'!$B$4=3,'Index LA FSM &amp; Disadv'!$A$349:$BQ$511,IF('Index LA FSM &amp; Disadv'!$B$4=4,'Index LA FSM &amp; Disadv'!$A$519:$BQ$681,"Error")))),'Index LA FSM &amp; Disadv'!AZ$1,0),"Error")</f>
        <v>-</v>
      </c>
      <c r="BA8" s="77" t="str">
        <f>IFERROR(VLOOKUP($A8,IF('Index LA FSM &amp; Disadv'!$B$4=1,'Index LA FSM &amp; Disadv'!$A$9:$BQ$171,IF('Index LA FSM &amp; Disadv'!$B$4=2,'Index LA FSM &amp; Disadv'!$A$179:$BQ$341,IF('Index LA FSM &amp; Disadv'!$B$4=3,'Index LA FSM &amp; Disadv'!$A$349:$BQ$511,IF('Index LA FSM &amp; Disadv'!$B$4=4,'Index LA FSM &amp; Disadv'!$A$519:$BQ$681,"Error")))),'Index LA FSM &amp; Disadv'!BA$1,0),"Error")</f>
        <v>-</v>
      </c>
      <c r="BB8" s="77" t="str">
        <f>IFERROR(VLOOKUP($A8,IF('Index LA FSM &amp; Disadv'!$B$4=1,'Index LA FSM &amp; Disadv'!$A$9:$BQ$171,IF('Index LA FSM &amp; Disadv'!$B$4=2,'Index LA FSM &amp; Disadv'!$A$179:$BQ$341,IF('Index LA FSM &amp; Disadv'!$B$4=3,'Index LA FSM &amp; Disadv'!$A$349:$BQ$511,IF('Index LA FSM &amp; Disadv'!$B$4=4,'Index LA FSM &amp; Disadv'!$A$519:$BQ$681,"Error")))),'Index LA FSM &amp; Disadv'!BB$1,0),"Error")</f>
        <v>-</v>
      </c>
      <c r="BC8" s="77">
        <f>IFERROR(VLOOKUP($A8,IF('Index LA FSM &amp; Disadv'!$B$4=1,'Index LA FSM &amp; Disadv'!$A$9:$BQ$171,IF('Index LA FSM &amp; Disadv'!$B$4=2,'Index LA FSM &amp; Disadv'!$A$179:$BQ$341,IF('Index LA FSM &amp; Disadv'!$B$4=3,'Index LA FSM &amp; Disadv'!$A$349:$BQ$511,IF('Index LA FSM &amp; Disadv'!$B$4=4,'Index LA FSM &amp; Disadv'!$A$519:$BQ$681,"Error")))),'Index LA FSM &amp; Disadv'!BC$1,0),"Error")</f>
        <v>5.1000000000000004E-3</v>
      </c>
      <c r="BD8" s="77" t="str">
        <f>IFERROR(VLOOKUP($A8,IF('Index LA FSM &amp; Disadv'!$B$4=1,'Index LA FSM &amp; Disadv'!$A$9:$BQ$171,IF('Index LA FSM &amp; Disadv'!$B$4=2,'Index LA FSM &amp; Disadv'!$A$179:$BQ$341,IF('Index LA FSM &amp; Disadv'!$B$4=3,'Index LA FSM &amp; Disadv'!$A$349:$BQ$511,IF('Index LA FSM &amp; Disadv'!$B$4=4,'Index LA FSM &amp; Disadv'!$A$519:$BQ$681,"Error")))),'Index LA FSM &amp; Disadv'!BD$1,0),"Error")</f>
        <v>x</v>
      </c>
      <c r="BE8" s="77" t="str">
        <f>IFERROR(VLOOKUP($A8,IF('Index LA FSM &amp; Disadv'!$B$4=1,'Index LA FSM &amp; Disadv'!$A$9:$BQ$171,IF('Index LA FSM &amp; Disadv'!$B$4=2,'Index LA FSM &amp; Disadv'!$A$179:$BQ$341,IF('Index LA FSM &amp; Disadv'!$B$4=3,'Index LA FSM &amp; Disadv'!$A$349:$BQ$511,IF('Index LA FSM &amp; Disadv'!$B$4=4,'Index LA FSM &amp; Disadv'!$A$519:$BQ$681,"Error")))),'Index LA FSM &amp; Disadv'!BE$1,0),"Error")</f>
        <v>-</v>
      </c>
      <c r="BF8" s="77">
        <f>IFERROR(VLOOKUP($A8,IF('Index LA FSM &amp; Disadv'!$B$4=1,'Index LA FSM &amp; Disadv'!$A$9:$BQ$171,IF('Index LA FSM &amp; Disadv'!$B$4=2,'Index LA FSM &amp; Disadv'!$A$179:$BQ$341,IF('Index LA FSM &amp; Disadv'!$B$4=3,'Index LA FSM &amp; Disadv'!$A$349:$BQ$511,IF('Index LA FSM &amp; Disadv'!$B$4=4,'Index LA FSM &amp; Disadv'!$A$519:$BQ$681,"Error")))),'Index LA FSM &amp; Disadv'!BF$1,0),"Error")</f>
        <v>1.0800000000000001E-2</v>
      </c>
      <c r="BG8" s="77" t="str">
        <f>IFERROR(VLOOKUP($A8,IF('Index LA FSM &amp; Disadv'!$B$4=1,'Index LA FSM &amp; Disadv'!$A$9:$BQ$171,IF('Index LA FSM &amp; Disadv'!$B$4=2,'Index LA FSM &amp; Disadv'!$A$179:$BQ$341,IF('Index LA FSM &amp; Disadv'!$B$4=3,'Index LA FSM &amp; Disadv'!$A$349:$BQ$511,IF('Index LA FSM &amp; Disadv'!$B$4=4,'Index LA FSM &amp; Disadv'!$A$519:$BQ$681,"Error")))),'Index LA FSM &amp; Disadv'!BG$1,0),"Error")</f>
        <v>-</v>
      </c>
      <c r="BH8" s="77">
        <f>IFERROR(VLOOKUP($A8,IF('Index LA FSM &amp; Disadv'!$B$4=1,'Index LA FSM &amp; Disadv'!$A$9:$BQ$171,IF('Index LA FSM &amp; Disadv'!$B$4=2,'Index LA FSM &amp; Disadv'!$A$179:$BQ$341,IF('Index LA FSM &amp; Disadv'!$B$4=3,'Index LA FSM &amp; Disadv'!$A$349:$BQ$511,IF('Index LA FSM &amp; Disadv'!$B$4=4,'Index LA FSM &amp; Disadv'!$A$519:$BQ$681,"Error")))),'Index LA FSM &amp; Disadv'!BH$1,0),"Error")</f>
        <v>8.0999999999999996E-3</v>
      </c>
      <c r="BI8" s="77">
        <f>IFERROR(VLOOKUP($A8,IF('Index LA FSM &amp; Disadv'!$B$4=1,'Index LA FSM &amp; Disadv'!$A$9:$BQ$171,IF('Index LA FSM &amp; Disadv'!$B$4=2,'Index LA FSM &amp; Disadv'!$A$179:$BQ$341,IF('Index LA FSM &amp; Disadv'!$B$4=3,'Index LA FSM &amp; Disadv'!$A$349:$BQ$511,IF('Index LA FSM &amp; Disadv'!$B$4=4,'Index LA FSM &amp; Disadv'!$A$519:$BQ$681,"Error")))),'Index LA FSM &amp; Disadv'!BI$1,0),"Error")</f>
        <v>8.3400000000000002E-2</v>
      </c>
      <c r="BJ8" s="77">
        <f>IFERROR(VLOOKUP($A8,IF('Index LA FSM &amp; Disadv'!$B$4=1,'Index LA FSM &amp; Disadv'!$A$9:$BQ$171,IF('Index LA FSM &amp; Disadv'!$B$4=2,'Index LA FSM &amp; Disadv'!$A$179:$BQ$341,IF('Index LA FSM &amp; Disadv'!$B$4=3,'Index LA FSM &amp; Disadv'!$A$349:$BQ$511,IF('Index LA FSM &amp; Disadv'!$B$4=4,'Index LA FSM &amp; Disadv'!$A$519:$BQ$681,"Error")))),'Index LA FSM &amp; Disadv'!BJ$1,0),"Error")</f>
        <v>2.6800000000000001E-2</v>
      </c>
      <c r="BK8" s="77">
        <f>IFERROR(VLOOKUP($A8,IF('Index LA FSM &amp; Disadv'!$B$4=1,'Index LA FSM &amp; Disadv'!$A$9:$BQ$171,IF('Index LA FSM &amp; Disadv'!$B$4=2,'Index LA FSM &amp; Disadv'!$A$179:$BQ$341,IF('Index LA FSM &amp; Disadv'!$B$4=3,'Index LA FSM &amp; Disadv'!$A$349:$BQ$511,IF('Index LA FSM &amp; Disadv'!$B$4=4,'Index LA FSM &amp; Disadv'!$A$519:$BQ$681,"Error")))),'Index LA FSM &amp; Disadv'!BK$1,0),"Error")</f>
        <v>5.9200000000000003E-2</v>
      </c>
      <c r="BL8" s="77">
        <f>IFERROR(VLOOKUP($A8,IF('Index LA FSM &amp; Disadv'!$B$4=1,'Index LA FSM &amp; Disadv'!$A$9:$BQ$171,IF('Index LA FSM &amp; Disadv'!$B$4=2,'Index LA FSM &amp; Disadv'!$A$179:$BQ$341,IF('Index LA FSM &amp; Disadv'!$B$4=3,'Index LA FSM &amp; Disadv'!$A$349:$BQ$511,IF('Index LA FSM &amp; Disadv'!$B$4=4,'Index LA FSM &amp; Disadv'!$A$519:$BQ$681,"Error")))),'Index LA FSM &amp; Disadv'!BL$1,0),"Error")</f>
        <v>7.5600000000000001E-2</v>
      </c>
      <c r="BM8" s="77">
        <f>IFERROR(VLOOKUP($A8,IF('Index LA FSM &amp; Disadv'!$B$4=1,'Index LA FSM &amp; Disadv'!$A$9:$BQ$171,IF('Index LA FSM &amp; Disadv'!$B$4=2,'Index LA FSM &amp; Disadv'!$A$179:$BQ$341,IF('Index LA FSM &amp; Disadv'!$B$4=3,'Index LA FSM &amp; Disadv'!$A$349:$BQ$511,IF('Index LA FSM &amp; Disadv'!$B$4=4,'Index LA FSM &amp; Disadv'!$A$519:$BQ$681,"Error")))),'Index LA FSM &amp; Disadv'!BM$1,0),"Error")</f>
        <v>2.18E-2</v>
      </c>
      <c r="BN8" s="77">
        <f>IFERROR(VLOOKUP($A8,IF('Index LA FSM &amp; Disadv'!$B$4=1,'Index LA FSM &amp; Disadv'!$A$9:$BQ$171,IF('Index LA FSM &amp; Disadv'!$B$4=2,'Index LA FSM &amp; Disadv'!$A$179:$BQ$341,IF('Index LA FSM &amp; Disadv'!$B$4=3,'Index LA FSM &amp; Disadv'!$A$349:$BQ$511,IF('Index LA FSM &amp; Disadv'!$B$4=4,'Index LA FSM &amp; Disadv'!$A$519:$BQ$681,"Error")))),'Index LA FSM &amp; Disadv'!BN$1,0),"Error")</f>
        <v>5.2499999999999998E-2</v>
      </c>
      <c r="BO8" s="77">
        <f>IFERROR(VLOOKUP($A8,IF('Index LA FSM &amp; Disadv'!$B$4=1,'Index LA FSM &amp; Disadv'!$A$9:$BQ$171,IF('Index LA FSM &amp; Disadv'!$B$4=2,'Index LA FSM &amp; Disadv'!$A$179:$BQ$341,IF('Index LA FSM &amp; Disadv'!$B$4=3,'Index LA FSM &amp; Disadv'!$A$349:$BQ$511,IF('Index LA FSM &amp; Disadv'!$B$4=4,'Index LA FSM &amp; Disadv'!$A$519:$BQ$681,"Error")))),'Index LA FSM &amp; Disadv'!BO$1,0),"Error")</f>
        <v>2.18E-2</v>
      </c>
      <c r="BP8" s="77">
        <f>IFERROR(VLOOKUP($A8,IF('Index LA FSM &amp; Disadv'!$B$4=1,'Index LA FSM &amp; Disadv'!$A$9:$BQ$171,IF('Index LA FSM &amp; Disadv'!$B$4=2,'Index LA FSM &amp; Disadv'!$A$179:$BQ$341,IF('Index LA FSM &amp; Disadv'!$B$4=3,'Index LA FSM &amp; Disadv'!$A$349:$BQ$511,IF('Index LA FSM &amp; Disadv'!$B$4=4,'Index LA FSM &amp; Disadv'!$A$519:$BQ$681,"Error")))),'Index LA FSM &amp; Disadv'!BP$1,0),"Error")</f>
        <v>8.5000000000000006E-3</v>
      </c>
      <c r="BQ8" s="77">
        <f>IFERROR(VLOOKUP($A8,IF('Index LA FSM &amp; Disadv'!$B$4=1,'Index LA FSM &amp; Disadv'!$A$9:$BQ$171,IF('Index LA FSM &amp; Disadv'!$B$4=2,'Index LA FSM &amp; Disadv'!$A$179:$BQ$341,IF('Index LA FSM &amp; Disadv'!$B$4=3,'Index LA FSM &amp; Disadv'!$A$349:$BQ$511,IF('Index LA FSM &amp; Disadv'!$B$4=4,'Index LA FSM &amp; Disadv'!$A$519:$BQ$681,"Error")))),'Index LA FSM &amp; Disadv'!BQ$1,0),"Error")</f>
        <v>1.61E-2</v>
      </c>
    </row>
    <row r="9" spans="1:69" s="37" customFormat="1" x14ac:dyDescent="0.2">
      <c r="A9" s="59" t="s">
        <v>165</v>
      </c>
      <c r="B9" s="60" t="s">
        <v>166</v>
      </c>
      <c r="C9" s="7"/>
      <c r="D9" s="122">
        <f>IFERROR(VLOOKUP($A9,IF('Index LA FSM &amp; Disadv'!$B$4=1,'Index LA FSM &amp; Disadv'!$A$9:$BQ$171,IF('Index LA FSM &amp; Disadv'!$B$4=2,'Index LA FSM &amp; Disadv'!$A$179:$BQ$341,IF('Index LA FSM &amp; Disadv'!$B$4=3,'Index LA FSM &amp; Disadv'!$A$349:$BQ$511,IF('Index LA FSM &amp; Disadv'!$B$4=4,'Index LA FSM &amp; Disadv'!$A$519:$BQ$681,"Error")))),'Index LA FSM &amp; Disadv'!D$1,0),"Error")</f>
        <v>470</v>
      </c>
      <c r="E9" s="122">
        <f>IFERROR(VLOOKUP($A9,IF('Index LA FSM &amp; Disadv'!$B$4=1,'Index LA FSM &amp; Disadv'!$A$9:$BQ$171,IF('Index LA FSM &amp; Disadv'!$B$4=2,'Index LA FSM &amp; Disadv'!$A$179:$BQ$341,IF('Index LA FSM &amp; Disadv'!$B$4=3,'Index LA FSM &amp; Disadv'!$A$349:$BQ$511,IF('Index LA FSM &amp; Disadv'!$B$4=4,'Index LA FSM &amp; Disadv'!$A$519:$BQ$681,"Error")))),'Index LA FSM &amp; Disadv'!E$1,0),"Error")</f>
        <v>240</v>
      </c>
      <c r="F9" s="122">
        <f>IFERROR(VLOOKUP($A9,IF('Index LA FSM &amp; Disadv'!$B$4=1,'Index LA FSM &amp; Disadv'!$A$9:$BQ$171,IF('Index LA FSM &amp; Disadv'!$B$4=2,'Index LA FSM &amp; Disadv'!$A$179:$BQ$341,IF('Index LA FSM &amp; Disadv'!$B$4=3,'Index LA FSM &amp; Disadv'!$A$349:$BQ$511,IF('Index LA FSM &amp; Disadv'!$B$4=4,'Index LA FSM &amp; Disadv'!$A$519:$BQ$681,"Error")))),'Index LA FSM &amp; Disadv'!F$1,0),"Error")</f>
        <v>710</v>
      </c>
      <c r="G9" s="77">
        <f>IFERROR(VLOOKUP($A9,IF('Index LA FSM &amp; Disadv'!$B$4=1,'Index LA FSM &amp; Disadv'!$A$9:$BQ$171,IF('Index LA FSM &amp; Disadv'!$B$4=2,'Index LA FSM &amp; Disadv'!$A$179:$BQ$341,IF('Index LA FSM &amp; Disadv'!$B$4=3,'Index LA FSM &amp; Disadv'!$A$349:$BQ$511,IF('Index LA FSM &amp; Disadv'!$B$4=4,'Index LA FSM &amp; Disadv'!$A$519:$BQ$681,"Error")))),'Index LA FSM &amp; Disadv'!G$1,0),"Error")</f>
        <v>0.73089999999999999</v>
      </c>
      <c r="H9" s="77">
        <f>IFERROR(VLOOKUP($A9,IF('Index LA FSM &amp; Disadv'!$B$4=1,'Index LA FSM &amp; Disadv'!$A$9:$BQ$171,IF('Index LA FSM &amp; Disadv'!$B$4=2,'Index LA FSM &amp; Disadv'!$A$179:$BQ$341,IF('Index LA FSM &amp; Disadv'!$B$4=3,'Index LA FSM &amp; Disadv'!$A$349:$BQ$511,IF('Index LA FSM &amp; Disadv'!$B$4=4,'Index LA FSM &amp; Disadv'!$A$519:$BQ$681,"Error")))),'Index LA FSM &amp; Disadv'!H$1,0),"Error")</f>
        <v>0.93669999999999998</v>
      </c>
      <c r="I9" s="77">
        <f>IFERROR(VLOOKUP($A9,IF('Index LA FSM &amp; Disadv'!$B$4=1,'Index LA FSM &amp; Disadv'!$A$9:$BQ$171,IF('Index LA FSM &amp; Disadv'!$B$4=2,'Index LA FSM &amp; Disadv'!$A$179:$BQ$341,IF('Index LA FSM &amp; Disadv'!$B$4=3,'Index LA FSM &amp; Disadv'!$A$349:$BQ$511,IF('Index LA FSM &amp; Disadv'!$B$4=4,'Index LA FSM &amp; Disadv'!$A$519:$BQ$681,"Error")))),'Index LA FSM &amp; Disadv'!I$1,0),"Error")</f>
        <v>0.79969999999999997</v>
      </c>
      <c r="J9" s="77">
        <f>IFERROR(VLOOKUP($A9,IF('Index LA FSM &amp; Disadv'!$B$4=1,'Index LA FSM &amp; Disadv'!$A$9:$BQ$171,IF('Index LA FSM &amp; Disadv'!$B$4=2,'Index LA FSM &amp; Disadv'!$A$179:$BQ$341,IF('Index LA FSM &amp; Disadv'!$B$4=3,'Index LA FSM &amp; Disadv'!$A$349:$BQ$511,IF('Index LA FSM &amp; Disadv'!$B$4=4,'Index LA FSM &amp; Disadv'!$A$519:$BQ$681,"Error")))),'Index LA FSM &amp; Disadv'!J$1,0),"Error")</f>
        <v>0.68640000000000001</v>
      </c>
      <c r="K9" s="77">
        <f>IFERROR(VLOOKUP($A9,IF('Index LA FSM &amp; Disadv'!$B$4=1,'Index LA FSM &amp; Disadv'!$A$9:$BQ$171,IF('Index LA FSM &amp; Disadv'!$B$4=2,'Index LA FSM &amp; Disadv'!$A$179:$BQ$341,IF('Index LA FSM &amp; Disadv'!$B$4=3,'Index LA FSM &amp; Disadv'!$A$349:$BQ$511,IF('Index LA FSM &amp; Disadv'!$B$4=4,'Index LA FSM &amp; Disadv'!$A$519:$BQ$681,"Error")))),'Index LA FSM &amp; Disadv'!K$1,0),"Error")</f>
        <v>0.91979999999999995</v>
      </c>
      <c r="L9" s="77">
        <f>IFERROR(VLOOKUP($A9,IF('Index LA FSM &amp; Disadv'!$B$4=1,'Index LA FSM &amp; Disadv'!$A$9:$BQ$171,IF('Index LA FSM &amp; Disadv'!$B$4=2,'Index LA FSM &amp; Disadv'!$A$179:$BQ$341,IF('Index LA FSM &amp; Disadv'!$B$4=3,'Index LA FSM &amp; Disadv'!$A$349:$BQ$511,IF('Index LA FSM &amp; Disadv'!$B$4=4,'Index LA FSM &amp; Disadv'!$A$519:$BQ$681,"Error")))),'Index LA FSM &amp; Disadv'!L$1,0),"Error")</f>
        <v>0.76449999999999996</v>
      </c>
      <c r="M9" s="77">
        <f>IFERROR(VLOOKUP($A9,IF('Index LA FSM &amp; Disadv'!$B$4=1,'Index LA FSM &amp; Disadv'!$A$9:$BQ$171,IF('Index LA FSM &amp; Disadv'!$B$4=2,'Index LA FSM &amp; Disadv'!$A$179:$BQ$341,IF('Index LA FSM &amp; Disadv'!$B$4=3,'Index LA FSM &amp; Disadv'!$A$349:$BQ$511,IF('Index LA FSM &amp; Disadv'!$B$4=4,'Index LA FSM &amp; Disadv'!$A$519:$BQ$681,"Error")))),'Index LA FSM &amp; Disadv'!M$1,0),"Error")</f>
        <v>0.28179999999999999</v>
      </c>
      <c r="N9" s="77">
        <f>IFERROR(VLOOKUP($A9,IF('Index LA FSM &amp; Disadv'!$B$4=1,'Index LA FSM &amp; Disadv'!$A$9:$BQ$171,IF('Index LA FSM &amp; Disadv'!$B$4=2,'Index LA FSM &amp; Disadv'!$A$179:$BQ$341,IF('Index LA FSM &amp; Disadv'!$B$4=3,'Index LA FSM &amp; Disadv'!$A$349:$BQ$511,IF('Index LA FSM &amp; Disadv'!$B$4=4,'Index LA FSM &amp; Disadv'!$A$519:$BQ$681,"Error")))),'Index LA FSM &amp; Disadv'!N$1,0),"Error")</f>
        <v>0.2152</v>
      </c>
      <c r="O9" s="77">
        <f>IFERROR(VLOOKUP($A9,IF('Index LA FSM &amp; Disadv'!$B$4=1,'Index LA FSM &amp; Disadv'!$A$9:$BQ$171,IF('Index LA FSM &amp; Disadv'!$B$4=2,'Index LA FSM &amp; Disadv'!$A$179:$BQ$341,IF('Index LA FSM &amp; Disadv'!$B$4=3,'Index LA FSM &amp; Disadv'!$A$349:$BQ$511,IF('Index LA FSM &amp; Disadv'!$B$4=4,'Index LA FSM &amp; Disadv'!$A$519:$BQ$681,"Error")))),'Index LA FSM &amp; Disadv'!O$1,0),"Error")</f>
        <v>0.25950000000000001</v>
      </c>
      <c r="P9" s="77">
        <f>IFERROR(VLOOKUP($A9,IF('Index LA FSM &amp; Disadv'!$B$4=1,'Index LA FSM &amp; Disadv'!$A$9:$BQ$171,IF('Index LA FSM &amp; Disadv'!$B$4=2,'Index LA FSM &amp; Disadv'!$A$179:$BQ$341,IF('Index LA FSM &amp; Disadv'!$B$4=3,'Index LA FSM &amp; Disadv'!$A$349:$BQ$511,IF('Index LA FSM &amp; Disadv'!$B$4=4,'Index LA FSM &amp; Disadv'!$A$519:$BQ$681,"Error")))),'Index LA FSM &amp; Disadv'!P$1,0),"Error")</f>
        <v>0</v>
      </c>
      <c r="Q9" s="77">
        <f>IFERROR(VLOOKUP($A9,IF('Index LA FSM &amp; Disadv'!$B$4=1,'Index LA FSM &amp; Disadv'!$A$9:$BQ$171,IF('Index LA FSM &amp; Disadv'!$B$4=2,'Index LA FSM &amp; Disadv'!$A$179:$BQ$341,IF('Index LA FSM &amp; Disadv'!$B$4=3,'Index LA FSM &amp; Disadv'!$A$349:$BQ$511,IF('Index LA FSM &amp; Disadv'!$B$4=4,'Index LA FSM &amp; Disadv'!$A$519:$BQ$681,"Error")))),'Index LA FSM &amp; Disadv'!Q$1,0),"Error")</f>
        <v>0</v>
      </c>
      <c r="R9" s="77">
        <f>IFERROR(VLOOKUP($A9,IF('Index LA FSM &amp; Disadv'!$B$4=1,'Index LA FSM &amp; Disadv'!$A$9:$BQ$171,IF('Index LA FSM &amp; Disadv'!$B$4=2,'Index LA FSM &amp; Disadv'!$A$179:$BQ$341,IF('Index LA FSM &amp; Disadv'!$B$4=3,'Index LA FSM &amp; Disadv'!$A$349:$BQ$511,IF('Index LA FSM &amp; Disadv'!$B$4=4,'Index LA FSM &amp; Disadv'!$A$519:$BQ$681,"Error")))),'Index LA FSM &amp; Disadv'!R$1,0),"Error")</f>
        <v>0</v>
      </c>
      <c r="S9" s="77">
        <f>IFERROR(VLOOKUP($A9,IF('Index LA FSM &amp; Disadv'!$B$4=1,'Index LA FSM &amp; Disadv'!$A$9:$BQ$171,IF('Index LA FSM &amp; Disadv'!$B$4=2,'Index LA FSM &amp; Disadv'!$A$179:$BQ$341,IF('Index LA FSM &amp; Disadv'!$B$4=3,'Index LA FSM &amp; Disadv'!$A$349:$BQ$511,IF('Index LA FSM &amp; Disadv'!$B$4=4,'Index LA FSM &amp; Disadv'!$A$519:$BQ$681,"Error")))),'Index LA FSM &amp; Disadv'!S$1,0),"Error")</f>
        <v>5.0799999999999998E-2</v>
      </c>
      <c r="T9" s="77" t="str">
        <f>IFERROR(VLOOKUP($A9,IF('Index LA FSM &amp; Disadv'!$B$4=1,'Index LA FSM &amp; Disadv'!$A$9:$BQ$171,IF('Index LA FSM &amp; Disadv'!$B$4=2,'Index LA FSM &amp; Disadv'!$A$179:$BQ$341,IF('Index LA FSM &amp; Disadv'!$B$4=3,'Index LA FSM &amp; Disadv'!$A$349:$BQ$511,IF('Index LA FSM &amp; Disadv'!$B$4=4,'Index LA FSM &amp; Disadv'!$A$519:$BQ$681,"Error")))),'Index LA FSM &amp; Disadv'!T$1,0),"Error")</f>
        <v>x</v>
      </c>
      <c r="U9" s="77">
        <f>IFERROR(VLOOKUP($A9,IF('Index LA FSM &amp; Disadv'!$B$4=1,'Index LA FSM &amp; Disadv'!$A$9:$BQ$171,IF('Index LA FSM &amp; Disadv'!$B$4=2,'Index LA FSM &amp; Disadv'!$A$179:$BQ$341,IF('Index LA FSM &amp; Disadv'!$B$4=3,'Index LA FSM &amp; Disadv'!$A$349:$BQ$511,IF('Index LA FSM &amp; Disadv'!$B$4=4,'Index LA FSM &amp; Disadv'!$A$519:$BQ$681,"Error")))),'Index LA FSM &amp; Disadv'!U$1,0),"Error")</f>
        <v>3.95E-2</v>
      </c>
      <c r="V9" s="77" t="str">
        <f>IFERROR(VLOOKUP($A9,IF('Index LA FSM &amp; Disadv'!$B$4=1,'Index LA FSM &amp; Disadv'!$A$9:$BQ$171,IF('Index LA FSM &amp; Disadv'!$B$4=2,'Index LA FSM &amp; Disadv'!$A$179:$BQ$341,IF('Index LA FSM &amp; Disadv'!$B$4=3,'Index LA FSM &amp; Disadv'!$A$349:$BQ$511,IF('Index LA FSM &amp; Disadv'!$B$4=4,'Index LA FSM &amp; Disadv'!$A$519:$BQ$681,"Error")))),'Index LA FSM &amp; Disadv'!V$1,0),"Error")</f>
        <v>x</v>
      </c>
      <c r="W9" s="77" t="str">
        <f>IFERROR(VLOOKUP($A9,IF('Index LA FSM &amp; Disadv'!$B$4=1,'Index LA FSM &amp; Disadv'!$A$9:$BQ$171,IF('Index LA FSM &amp; Disadv'!$B$4=2,'Index LA FSM &amp; Disadv'!$A$179:$BQ$341,IF('Index LA FSM &amp; Disadv'!$B$4=3,'Index LA FSM &amp; Disadv'!$A$349:$BQ$511,IF('Index LA FSM &amp; Disadv'!$B$4=4,'Index LA FSM &amp; Disadv'!$A$519:$BQ$681,"Error")))),'Index LA FSM &amp; Disadv'!W$1,0),"Error")</f>
        <v>x</v>
      </c>
      <c r="X9" s="77">
        <f>IFERROR(VLOOKUP($A9,IF('Index LA FSM &amp; Disadv'!$B$4=1,'Index LA FSM &amp; Disadv'!$A$9:$BQ$171,IF('Index LA FSM &amp; Disadv'!$B$4=2,'Index LA FSM &amp; Disadv'!$A$179:$BQ$341,IF('Index LA FSM &amp; Disadv'!$B$4=3,'Index LA FSM &amp; Disadv'!$A$349:$BQ$511,IF('Index LA FSM &amp; Disadv'!$B$4=4,'Index LA FSM &amp; Disadv'!$A$519:$BQ$681,"Error")))),'Index LA FSM &amp; Disadv'!X$1,0),"Error")</f>
        <v>9.9000000000000008E-3</v>
      </c>
      <c r="Y9" s="77">
        <f>IFERROR(VLOOKUP($A9,IF('Index LA FSM &amp; Disadv'!$B$4=1,'Index LA FSM &amp; Disadv'!$A$9:$BQ$171,IF('Index LA FSM &amp; Disadv'!$B$4=2,'Index LA FSM &amp; Disadv'!$A$179:$BQ$341,IF('Index LA FSM &amp; Disadv'!$B$4=3,'Index LA FSM &amp; Disadv'!$A$349:$BQ$511,IF('Index LA FSM &amp; Disadv'!$B$4=4,'Index LA FSM &amp; Disadv'!$A$519:$BQ$681,"Error")))),'Index LA FSM &amp; Disadv'!Y$1,0),"Error")</f>
        <v>0</v>
      </c>
      <c r="Z9" s="77">
        <f>IFERROR(VLOOKUP($A9,IF('Index LA FSM &amp; Disadv'!$B$4=1,'Index LA FSM &amp; Disadv'!$A$9:$BQ$171,IF('Index LA FSM &amp; Disadv'!$B$4=2,'Index LA FSM &amp; Disadv'!$A$179:$BQ$341,IF('Index LA FSM &amp; Disadv'!$B$4=3,'Index LA FSM &amp; Disadv'!$A$349:$BQ$511,IF('Index LA FSM &amp; Disadv'!$B$4=4,'Index LA FSM &amp; Disadv'!$A$519:$BQ$681,"Error")))),'Index LA FSM &amp; Disadv'!Z$1,0),"Error")</f>
        <v>0</v>
      </c>
      <c r="AA9" s="77">
        <f>IFERROR(VLOOKUP($A9,IF('Index LA FSM &amp; Disadv'!$B$4=1,'Index LA FSM &amp; Disadv'!$A$9:$BQ$171,IF('Index LA FSM &amp; Disadv'!$B$4=2,'Index LA FSM &amp; Disadv'!$A$179:$BQ$341,IF('Index LA FSM &amp; Disadv'!$B$4=3,'Index LA FSM &amp; Disadv'!$A$349:$BQ$511,IF('Index LA FSM &amp; Disadv'!$B$4=4,'Index LA FSM &amp; Disadv'!$A$519:$BQ$681,"Error")))),'Index LA FSM &amp; Disadv'!AA$1,0),"Error")</f>
        <v>0</v>
      </c>
      <c r="AB9" s="77" t="str">
        <f>IFERROR(VLOOKUP($A9,IF('Index LA FSM &amp; Disadv'!$B$4=1,'Index LA FSM &amp; Disadv'!$A$9:$BQ$171,IF('Index LA FSM &amp; Disadv'!$B$4=2,'Index LA FSM &amp; Disadv'!$A$179:$BQ$341,IF('Index LA FSM &amp; Disadv'!$B$4=3,'Index LA FSM &amp; Disadv'!$A$349:$BQ$511,IF('Index LA FSM &amp; Disadv'!$B$4=4,'Index LA FSM &amp; Disadv'!$A$519:$BQ$681,"Error")))),'Index LA FSM &amp; Disadv'!AB$1,0),"Error")</f>
        <v>x</v>
      </c>
      <c r="AC9" s="77">
        <f>IFERROR(VLOOKUP($A9,IF('Index LA FSM &amp; Disadv'!$B$4=1,'Index LA FSM &amp; Disadv'!$A$9:$BQ$171,IF('Index LA FSM &amp; Disadv'!$B$4=2,'Index LA FSM &amp; Disadv'!$A$179:$BQ$341,IF('Index LA FSM &amp; Disadv'!$B$4=3,'Index LA FSM &amp; Disadv'!$A$349:$BQ$511,IF('Index LA FSM &amp; Disadv'!$B$4=4,'Index LA FSM &amp; Disadv'!$A$519:$BQ$681,"Error")))),'Index LA FSM &amp; Disadv'!AC$1,0),"Error")</f>
        <v>0</v>
      </c>
      <c r="AD9" s="77" t="str">
        <f>IFERROR(VLOOKUP($A9,IF('Index LA FSM &amp; Disadv'!$B$4=1,'Index LA FSM &amp; Disadv'!$A$9:$BQ$171,IF('Index LA FSM &amp; Disadv'!$B$4=2,'Index LA FSM &amp; Disadv'!$A$179:$BQ$341,IF('Index LA FSM &amp; Disadv'!$B$4=3,'Index LA FSM &amp; Disadv'!$A$349:$BQ$511,IF('Index LA FSM &amp; Disadv'!$B$4=4,'Index LA FSM &amp; Disadv'!$A$519:$BQ$681,"Error")))),'Index LA FSM &amp; Disadv'!AD$1,0),"Error")</f>
        <v>x</v>
      </c>
      <c r="AE9" s="77" t="str">
        <f>IFERROR(VLOOKUP($A9,IF('Index LA FSM &amp; Disadv'!$B$4=1,'Index LA FSM &amp; Disadv'!$A$9:$BQ$171,IF('Index LA FSM &amp; Disadv'!$B$4=2,'Index LA FSM &amp; Disadv'!$A$179:$BQ$341,IF('Index LA FSM &amp; Disadv'!$B$4=3,'Index LA FSM &amp; Disadv'!$A$349:$BQ$511,IF('Index LA FSM &amp; Disadv'!$B$4=4,'Index LA FSM &amp; Disadv'!$A$519:$BQ$681,"Error")))),'Index LA FSM &amp; Disadv'!AE$1,0),"Error")</f>
        <v>x</v>
      </c>
      <c r="AF9" s="77">
        <f>IFERROR(VLOOKUP($A9,IF('Index LA FSM &amp; Disadv'!$B$4=1,'Index LA FSM &amp; Disadv'!$A$9:$BQ$171,IF('Index LA FSM &amp; Disadv'!$B$4=2,'Index LA FSM &amp; Disadv'!$A$179:$BQ$341,IF('Index LA FSM &amp; Disadv'!$B$4=3,'Index LA FSM &amp; Disadv'!$A$349:$BQ$511,IF('Index LA FSM &amp; Disadv'!$B$4=4,'Index LA FSM &amp; Disadv'!$A$519:$BQ$681,"Error")))),'Index LA FSM &amp; Disadv'!AF$1,0),"Error")</f>
        <v>0</v>
      </c>
      <c r="AG9" s="77" t="str">
        <f>IFERROR(VLOOKUP($A9,IF('Index LA FSM &amp; Disadv'!$B$4=1,'Index LA FSM &amp; Disadv'!$A$9:$BQ$171,IF('Index LA FSM &amp; Disadv'!$B$4=2,'Index LA FSM &amp; Disadv'!$A$179:$BQ$341,IF('Index LA FSM &amp; Disadv'!$B$4=3,'Index LA FSM &amp; Disadv'!$A$349:$BQ$511,IF('Index LA FSM &amp; Disadv'!$B$4=4,'Index LA FSM &amp; Disadv'!$A$519:$BQ$681,"Error")))),'Index LA FSM &amp; Disadv'!AG$1,0),"Error")</f>
        <v>x</v>
      </c>
      <c r="AH9" s="77">
        <f>IFERROR(VLOOKUP($A9,IF('Index LA FSM &amp; Disadv'!$B$4=1,'Index LA FSM &amp; Disadv'!$A$9:$BQ$171,IF('Index LA FSM &amp; Disadv'!$B$4=2,'Index LA FSM &amp; Disadv'!$A$179:$BQ$341,IF('Index LA FSM &amp; Disadv'!$B$4=3,'Index LA FSM &amp; Disadv'!$A$349:$BQ$511,IF('Index LA FSM &amp; Disadv'!$B$4=4,'Index LA FSM &amp; Disadv'!$A$519:$BQ$681,"Error")))),'Index LA FSM &amp; Disadv'!AH$1,0),"Error")</f>
        <v>0.34110000000000001</v>
      </c>
      <c r="AI9" s="77">
        <f>IFERROR(VLOOKUP($A9,IF('Index LA FSM &amp; Disadv'!$B$4=1,'Index LA FSM &amp; Disadv'!$A$9:$BQ$171,IF('Index LA FSM &amp; Disadv'!$B$4=2,'Index LA FSM &amp; Disadv'!$A$179:$BQ$341,IF('Index LA FSM &amp; Disadv'!$B$4=3,'Index LA FSM &amp; Disadv'!$A$349:$BQ$511,IF('Index LA FSM &amp; Disadv'!$B$4=4,'Index LA FSM &amp; Disadv'!$A$519:$BQ$681,"Error")))),'Index LA FSM &amp; Disadv'!AI$1,0),"Error")</f>
        <v>0.67090000000000005</v>
      </c>
      <c r="AJ9" s="77">
        <f>IFERROR(VLOOKUP($A9,IF('Index LA FSM &amp; Disadv'!$B$4=1,'Index LA FSM &amp; Disadv'!$A$9:$BQ$171,IF('Index LA FSM &amp; Disadv'!$B$4=2,'Index LA FSM &amp; Disadv'!$A$179:$BQ$341,IF('Index LA FSM &amp; Disadv'!$B$4=3,'Index LA FSM &amp; Disadv'!$A$349:$BQ$511,IF('Index LA FSM &amp; Disadv'!$B$4=4,'Index LA FSM &amp; Disadv'!$A$519:$BQ$681,"Error")))),'Index LA FSM &amp; Disadv'!AJ$1,0),"Error")</f>
        <v>0.45129999999999998</v>
      </c>
      <c r="AK9" s="77">
        <f>IFERROR(VLOOKUP($A9,IF('Index LA FSM &amp; Disadv'!$B$4=1,'Index LA FSM &amp; Disadv'!$A$9:$BQ$171,IF('Index LA FSM &amp; Disadv'!$B$4=2,'Index LA FSM &amp; Disadv'!$A$179:$BQ$341,IF('Index LA FSM &amp; Disadv'!$B$4=3,'Index LA FSM &amp; Disadv'!$A$349:$BQ$511,IF('Index LA FSM &amp; Disadv'!$B$4=4,'Index LA FSM &amp; Disadv'!$A$519:$BQ$681,"Error")))),'Index LA FSM &amp; Disadv'!AK$1,0),"Error")</f>
        <v>1.4800000000000001E-2</v>
      </c>
      <c r="AL9" s="77" t="str">
        <f>IFERROR(VLOOKUP($A9,IF('Index LA FSM &amp; Disadv'!$B$4=1,'Index LA FSM &amp; Disadv'!$A$9:$BQ$171,IF('Index LA FSM &amp; Disadv'!$B$4=2,'Index LA FSM &amp; Disadv'!$A$179:$BQ$341,IF('Index LA FSM &amp; Disadv'!$B$4=3,'Index LA FSM &amp; Disadv'!$A$349:$BQ$511,IF('Index LA FSM &amp; Disadv'!$B$4=4,'Index LA FSM &amp; Disadv'!$A$519:$BQ$681,"Error")))),'Index LA FSM &amp; Disadv'!AL$1,0),"Error")</f>
        <v>x</v>
      </c>
      <c r="AM9" s="77">
        <f>IFERROR(VLOOKUP($A9,IF('Index LA FSM &amp; Disadv'!$B$4=1,'Index LA FSM &amp; Disadv'!$A$9:$BQ$171,IF('Index LA FSM &amp; Disadv'!$B$4=2,'Index LA FSM &amp; Disadv'!$A$179:$BQ$341,IF('Index LA FSM &amp; Disadv'!$B$4=3,'Index LA FSM &amp; Disadv'!$A$349:$BQ$511,IF('Index LA FSM &amp; Disadv'!$B$4=4,'Index LA FSM &amp; Disadv'!$A$519:$BQ$681,"Error")))),'Index LA FSM &amp; Disadv'!AM$1,0),"Error")</f>
        <v>1.2699999999999999E-2</v>
      </c>
      <c r="AN9" s="77">
        <f>IFERROR(VLOOKUP($A9,IF('Index LA FSM &amp; Disadv'!$B$4=1,'Index LA FSM &amp; Disadv'!$A$9:$BQ$171,IF('Index LA FSM &amp; Disadv'!$B$4=2,'Index LA FSM &amp; Disadv'!$A$179:$BQ$341,IF('Index LA FSM &amp; Disadv'!$B$4=3,'Index LA FSM &amp; Disadv'!$A$349:$BQ$511,IF('Index LA FSM &amp; Disadv'!$B$4=4,'Index LA FSM &amp; Disadv'!$A$519:$BQ$681,"Error")))),'Index LA FSM &amp; Disadv'!AN$1,0),"Error")</f>
        <v>0</v>
      </c>
      <c r="AO9" s="77">
        <f>IFERROR(VLOOKUP($A9,IF('Index LA FSM &amp; Disadv'!$B$4=1,'Index LA FSM &amp; Disadv'!$A$9:$BQ$171,IF('Index LA FSM &amp; Disadv'!$B$4=2,'Index LA FSM &amp; Disadv'!$A$179:$BQ$341,IF('Index LA FSM &amp; Disadv'!$B$4=3,'Index LA FSM &amp; Disadv'!$A$349:$BQ$511,IF('Index LA FSM &amp; Disadv'!$B$4=4,'Index LA FSM &amp; Disadv'!$A$519:$BQ$681,"Error")))),'Index LA FSM &amp; Disadv'!AO$1,0),"Error")</f>
        <v>0</v>
      </c>
      <c r="AP9" s="77">
        <f>IFERROR(VLOOKUP($A9,IF('Index LA FSM &amp; Disadv'!$B$4=1,'Index LA FSM &amp; Disadv'!$A$9:$BQ$171,IF('Index LA FSM &amp; Disadv'!$B$4=2,'Index LA FSM &amp; Disadv'!$A$179:$BQ$341,IF('Index LA FSM &amp; Disadv'!$B$4=3,'Index LA FSM &amp; Disadv'!$A$349:$BQ$511,IF('Index LA FSM &amp; Disadv'!$B$4=4,'Index LA FSM &amp; Disadv'!$A$519:$BQ$681,"Error")))),'Index LA FSM &amp; Disadv'!AP$1,0),"Error")</f>
        <v>0</v>
      </c>
      <c r="AQ9" s="77">
        <f>IFERROR(VLOOKUP($A9,IF('Index LA FSM &amp; Disadv'!$B$4=1,'Index LA FSM &amp; Disadv'!$A$9:$BQ$171,IF('Index LA FSM &amp; Disadv'!$B$4=2,'Index LA FSM &amp; Disadv'!$A$179:$BQ$341,IF('Index LA FSM &amp; Disadv'!$B$4=3,'Index LA FSM &amp; Disadv'!$A$349:$BQ$511,IF('Index LA FSM &amp; Disadv'!$B$4=4,'Index LA FSM &amp; Disadv'!$A$519:$BQ$681,"Error")))),'Index LA FSM &amp; Disadv'!AQ$1,0),"Error")</f>
        <v>0</v>
      </c>
      <c r="AR9" s="77">
        <f>IFERROR(VLOOKUP($A9,IF('Index LA FSM &amp; Disadv'!$B$4=1,'Index LA FSM &amp; Disadv'!$A$9:$BQ$171,IF('Index LA FSM &amp; Disadv'!$B$4=2,'Index LA FSM &amp; Disadv'!$A$179:$BQ$341,IF('Index LA FSM &amp; Disadv'!$B$4=3,'Index LA FSM &amp; Disadv'!$A$349:$BQ$511,IF('Index LA FSM &amp; Disadv'!$B$4=4,'Index LA FSM &amp; Disadv'!$A$519:$BQ$681,"Error")))),'Index LA FSM &amp; Disadv'!AR$1,0),"Error")</f>
        <v>0</v>
      </c>
      <c r="AS9" s="77">
        <f>IFERROR(VLOOKUP($A9,IF('Index LA FSM &amp; Disadv'!$B$4=1,'Index LA FSM &amp; Disadv'!$A$9:$BQ$171,IF('Index LA FSM &amp; Disadv'!$B$4=2,'Index LA FSM &amp; Disadv'!$A$179:$BQ$341,IF('Index LA FSM &amp; Disadv'!$B$4=3,'Index LA FSM &amp; Disadv'!$A$349:$BQ$511,IF('Index LA FSM &amp; Disadv'!$B$4=4,'Index LA FSM &amp; Disadv'!$A$519:$BQ$681,"Error")))),'Index LA FSM &amp; Disadv'!AS$1,0),"Error")</f>
        <v>0</v>
      </c>
      <c r="AT9" s="77">
        <f>IFERROR(VLOOKUP($A9,IF('Index LA FSM &amp; Disadv'!$B$4=1,'Index LA FSM &amp; Disadv'!$A$9:$BQ$171,IF('Index LA FSM &amp; Disadv'!$B$4=2,'Index LA FSM &amp; Disadv'!$A$179:$BQ$341,IF('Index LA FSM &amp; Disadv'!$B$4=3,'Index LA FSM &amp; Disadv'!$A$349:$BQ$511,IF('Index LA FSM &amp; Disadv'!$B$4=4,'Index LA FSM &amp; Disadv'!$A$519:$BQ$681,"Error")))),'Index LA FSM &amp; Disadv'!AT$1,0),"Error")</f>
        <v>1.6899999999999998E-2</v>
      </c>
      <c r="AU9" s="77" t="str">
        <f>IFERROR(VLOOKUP($A9,IF('Index LA FSM &amp; Disadv'!$B$4=1,'Index LA FSM &amp; Disadv'!$A$9:$BQ$171,IF('Index LA FSM &amp; Disadv'!$B$4=2,'Index LA FSM &amp; Disadv'!$A$179:$BQ$341,IF('Index LA FSM &amp; Disadv'!$B$4=3,'Index LA FSM &amp; Disadv'!$A$349:$BQ$511,IF('Index LA FSM &amp; Disadv'!$B$4=4,'Index LA FSM &amp; Disadv'!$A$519:$BQ$681,"Error")))),'Index LA FSM &amp; Disadv'!AU$1,0),"Error")</f>
        <v>x</v>
      </c>
      <c r="AV9" s="77">
        <f>IFERROR(VLOOKUP($A9,IF('Index LA FSM &amp; Disadv'!$B$4=1,'Index LA FSM &amp; Disadv'!$A$9:$BQ$171,IF('Index LA FSM &amp; Disadv'!$B$4=2,'Index LA FSM &amp; Disadv'!$A$179:$BQ$341,IF('Index LA FSM &amp; Disadv'!$B$4=3,'Index LA FSM &amp; Disadv'!$A$349:$BQ$511,IF('Index LA FSM &amp; Disadv'!$B$4=4,'Index LA FSM &amp; Disadv'!$A$519:$BQ$681,"Error")))),'Index LA FSM &amp; Disadv'!AV$1,0),"Error")</f>
        <v>1.2699999999999999E-2</v>
      </c>
      <c r="AW9" s="77" t="str">
        <f>IFERROR(VLOOKUP($A9,IF('Index LA FSM &amp; Disadv'!$B$4=1,'Index LA FSM &amp; Disadv'!$A$9:$BQ$171,IF('Index LA FSM &amp; Disadv'!$B$4=2,'Index LA FSM &amp; Disadv'!$A$179:$BQ$341,IF('Index LA FSM &amp; Disadv'!$B$4=3,'Index LA FSM &amp; Disadv'!$A$349:$BQ$511,IF('Index LA FSM &amp; Disadv'!$B$4=4,'Index LA FSM &amp; Disadv'!$A$519:$BQ$681,"Error")))),'Index LA FSM &amp; Disadv'!AW$1,0),"Error")</f>
        <v>x</v>
      </c>
      <c r="AX9" s="77">
        <f>IFERROR(VLOOKUP($A9,IF('Index LA FSM &amp; Disadv'!$B$4=1,'Index LA FSM &amp; Disadv'!$A$9:$BQ$171,IF('Index LA FSM &amp; Disadv'!$B$4=2,'Index LA FSM &amp; Disadv'!$A$179:$BQ$341,IF('Index LA FSM &amp; Disadv'!$B$4=3,'Index LA FSM &amp; Disadv'!$A$349:$BQ$511,IF('Index LA FSM &amp; Disadv'!$B$4=4,'Index LA FSM &amp; Disadv'!$A$519:$BQ$681,"Error")))),'Index LA FSM &amp; Disadv'!AX$1,0),"Error")</f>
        <v>0</v>
      </c>
      <c r="AY9" s="77" t="str">
        <f>IFERROR(VLOOKUP($A9,IF('Index LA FSM &amp; Disadv'!$B$4=1,'Index LA FSM &amp; Disadv'!$A$9:$BQ$171,IF('Index LA FSM &amp; Disadv'!$B$4=2,'Index LA FSM &amp; Disadv'!$A$179:$BQ$341,IF('Index LA FSM &amp; Disadv'!$B$4=3,'Index LA FSM &amp; Disadv'!$A$349:$BQ$511,IF('Index LA FSM &amp; Disadv'!$B$4=4,'Index LA FSM &amp; Disadv'!$A$519:$BQ$681,"Error")))),'Index LA FSM &amp; Disadv'!AY$1,0),"Error")</f>
        <v>x</v>
      </c>
      <c r="AZ9" s="77" t="str">
        <f>IFERROR(VLOOKUP($A9,IF('Index LA FSM &amp; Disadv'!$B$4=1,'Index LA FSM &amp; Disadv'!$A$9:$BQ$171,IF('Index LA FSM &amp; Disadv'!$B$4=2,'Index LA FSM &amp; Disadv'!$A$179:$BQ$341,IF('Index LA FSM &amp; Disadv'!$B$4=3,'Index LA FSM &amp; Disadv'!$A$349:$BQ$511,IF('Index LA FSM &amp; Disadv'!$B$4=4,'Index LA FSM &amp; Disadv'!$A$519:$BQ$681,"Error")))),'Index LA FSM &amp; Disadv'!AZ$1,0),"Error")</f>
        <v>x</v>
      </c>
      <c r="BA9" s="77" t="str">
        <f>IFERROR(VLOOKUP($A9,IF('Index LA FSM &amp; Disadv'!$B$4=1,'Index LA FSM &amp; Disadv'!$A$9:$BQ$171,IF('Index LA FSM &amp; Disadv'!$B$4=2,'Index LA FSM &amp; Disadv'!$A$179:$BQ$341,IF('Index LA FSM &amp; Disadv'!$B$4=3,'Index LA FSM &amp; Disadv'!$A$349:$BQ$511,IF('Index LA FSM &amp; Disadv'!$B$4=4,'Index LA FSM &amp; Disadv'!$A$519:$BQ$681,"Error")))),'Index LA FSM &amp; Disadv'!BA$1,0),"Error")</f>
        <v>x</v>
      </c>
      <c r="BB9" s="77" t="str">
        <f>IFERROR(VLOOKUP($A9,IF('Index LA FSM &amp; Disadv'!$B$4=1,'Index LA FSM &amp; Disadv'!$A$9:$BQ$171,IF('Index LA FSM &amp; Disadv'!$B$4=2,'Index LA FSM &amp; Disadv'!$A$179:$BQ$341,IF('Index LA FSM &amp; Disadv'!$B$4=3,'Index LA FSM &amp; Disadv'!$A$349:$BQ$511,IF('Index LA FSM &amp; Disadv'!$B$4=4,'Index LA FSM &amp; Disadv'!$A$519:$BQ$681,"Error")))),'Index LA FSM &amp; Disadv'!BB$1,0),"Error")</f>
        <v>x</v>
      </c>
      <c r="BC9" s="77" t="str">
        <f>IFERROR(VLOOKUP($A9,IF('Index LA FSM &amp; Disadv'!$B$4=1,'Index LA FSM &amp; Disadv'!$A$9:$BQ$171,IF('Index LA FSM &amp; Disadv'!$B$4=2,'Index LA FSM &amp; Disadv'!$A$179:$BQ$341,IF('Index LA FSM &amp; Disadv'!$B$4=3,'Index LA FSM &amp; Disadv'!$A$349:$BQ$511,IF('Index LA FSM &amp; Disadv'!$B$4=4,'Index LA FSM &amp; Disadv'!$A$519:$BQ$681,"Error")))),'Index LA FSM &amp; Disadv'!BC$1,0),"Error")</f>
        <v>x</v>
      </c>
      <c r="BD9" s="77">
        <f>IFERROR(VLOOKUP($A9,IF('Index LA FSM &amp; Disadv'!$B$4=1,'Index LA FSM &amp; Disadv'!$A$9:$BQ$171,IF('Index LA FSM &amp; Disadv'!$B$4=2,'Index LA FSM &amp; Disadv'!$A$179:$BQ$341,IF('Index LA FSM &amp; Disadv'!$B$4=3,'Index LA FSM &amp; Disadv'!$A$349:$BQ$511,IF('Index LA FSM &amp; Disadv'!$B$4=4,'Index LA FSM &amp; Disadv'!$A$519:$BQ$681,"Error")))),'Index LA FSM &amp; Disadv'!BD$1,0),"Error")</f>
        <v>0</v>
      </c>
      <c r="BE9" s="77" t="str">
        <f>IFERROR(VLOOKUP($A9,IF('Index LA FSM &amp; Disadv'!$B$4=1,'Index LA FSM &amp; Disadv'!$A$9:$BQ$171,IF('Index LA FSM &amp; Disadv'!$B$4=2,'Index LA FSM &amp; Disadv'!$A$179:$BQ$341,IF('Index LA FSM &amp; Disadv'!$B$4=3,'Index LA FSM &amp; Disadv'!$A$349:$BQ$511,IF('Index LA FSM &amp; Disadv'!$B$4=4,'Index LA FSM &amp; Disadv'!$A$519:$BQ$681,"Error")))),'Index LA FSM &amp; Disadv'!BE$1,0),"Error")</f>
        <v>x</v>
      </c>
      <c r="BF9" s="77">
        <f>IFERROR(VLOOKUP($A9,IF('Index LA FSM &amp; Disadv'!$B$4=1,'Index LA FSM &amp; Disadv'!$A$9:$BQ$171,IF('Index LA FSM &amp; Disadv'!$B$4=2,'Index LA FSM &amp; Disadv'!$A$179:$BQ$341,IF('Index LA FSM &amp; Disadv'!$B$4=3,'Index LA FSM &amp; Disadv'!$A$349:$BQ$511,IF('Index LA FSM &amp; Disadv'!$B$4=4,'Index LA FSM &amp; Disadv'!$A$519:$BQ$681,"Error")))),'Index LA FSM &amp; Disadv'!BF$1,0),"Error")</f>
        <v>2.75E-2</v>
      </c>
      <c r="BG9" s="77" t="str">
        <f>IFERROR(VLOOKUP($A9,IF('Index LA FSM &amp; Disadv'!$B$4=1,'Index LA FSM &amp; Disadv'!$A$9:$BQ$171,IF('Index LA FSM &amp; Disadv'!$B$4=2,'Index LA FSM &amp; Disadv'!$A$179:$BQ$341,IF('Index LA FSM &amp; Disadv'!$B$4=3,'Index LA FSM &amp; Disadv'!$A$349:$BQ$511,IF('Index LA FSM &amp; Disadv'!$B$4=4,'Index LA FSM &amp; Disadv'!$A$519:$BQ$681,"Error")))),'Index LA FSM &amp; Disadv'!BG$1,0),"Error")</f>
        <v>x</v>
      </c>
      <c r="BH9" s="77">
        <f>IFERROR(VLOOKUP($A9,IF('Index LA FSM &amp; Disadv'!$B$4=1,'Index LA FSM &amp; Disadv'!$A$9:$BQ$171,IF('Index LA FSM &amp; Disadv'!$B$4=2,'Index LA FSM &amp; Disadv'!$A$179:$BQ$341,IF('Index LA FSM &amp; Disadv'!$B$4=3,'Index LA FSM &amp; Disadv'!$A$349:$BQ$511,IF('Index LA FSM &amp; Disadv'!$B$4=4,'Index LA FSM &amp; Disadv'!$A$519:$BQ$681,"Error")))),'Index LA FSM &amp; Disadv'!BH$1,0),"Error")</f>
        <v>2.2599999999999999E-2</v>
      </c>
      <c r="BI9" s="77">
        <f>IFERROR(VLOOKUP($A9,IF('Index LA FSM &amp; Disadv'!$B$4=1,'Index LA FSM &amp; Disadv'!$A$9:$BQ$171,IF('Index LA FSM &amp; Disadv'!$B$4=2,'Index LA FSM &amp; Disadv'!$A$179:$BQ$341,IF('Index LA FSM &amp; Disadv'!$B$4=3,'Index LA FSM &amp; Disadv'!$A$349:$BQ$511,IF('Index LA FSM &amp; Disadv'!$B$4=4,'Index LA FSM &amp; Disadv'!$A$519:$BQ$681,"Error")))),'Index LA FSM &amp; Disadv'!BI$1,0),"Error")</f>
        <v>0.1229</v>
      </c>
      <c r="BJ9" s="77" t="str">
        <f>IFERROR(VLOOKUP($A9,IF('Index LA FSM &amp; Disadv'!$B$4=1,'Index LA FSM &amp; Disadv'!$A$9:$BQ$171,IF('Index LA FSM &amp; Disadv'!$B$4=2,'Index LA FSM &amp; Disadv'!$A$179:$BQ$341,IF('Index LA FSM &amp; Disadv'!$B$4=3,'Index LA FSM &amp; Disadv'!$A$349:$BQ$511,IF('Index LA FSM &amp; Disadv'!$B$4=4,'Index LA FSM &amp; Disadv'!$A$519:$BQ$681,"Error")))),'Index LA FSM &amp; Disadv'!BJ$1,0),"Error")</f>
        <v>x</v>
      </c>
      <c r="BK9" s="77">
        <f>IFERROR(VLOOKUP($A9,IF('Index LA FSM &amp; Disadv'!$B$4=1,'Index LA FSM &amp; Disadv'!$A$9:$BQ$171,IF('Index LA FSM &amp; Disadv'!$B$4=2,'Index LA FSM &amp; Disadv'!$A$179:$BQ$341,IF('Index LA FSM &amp; Disadv'!$B$4=3,'Index LA FSM &amp; Disadv'!$A$349:$BQ$511,IF('Index LA FSM &amp; Disadv'!$B$4=4,'Index LA FSM &amp; Disadv'!$A$519:$BQ$681,"Error")))),'Index LA FSM &amp; Disadv'!BK$1,0),"Error")</f>
        <v>8.8900000000000007E-2</v>
      </c>
      <c r="BL9" s="77">
        <f>IFERROR(VLOOKUP($A9,IF('Index LA FSM &amp; Disadv'!$B$4=1,'Index LA FSM &amp; Disadv'!$A$9:$BQ$171,IF('Index LA FSM &amp; Disadv'!$B$4=2,'Index LA FSM &amp; Disadv'!$A$179:$BQ$341,IF('Index LA FSM &amp; Disadv'!$B$4=3,'Index LA FSM &amp; Disadv'!$A$349:$BQ$511,IF('Index LA FSM &amp; Disadv'!$B$4=4,'Index LA FSM &amp; Disadv'!$A$519:$BQ$681,"Error")))),'Index LA FSM &amp; Disadv'!BL$1,0),"Error")</f>
        <v>0.13769999999999999</v>
      </c>
      <c r="BM9" s="77" t="str">
        <f>IFERROR(VLOOKUP($A9,IF('Index LA FSM &amp; Disadv'!$B$4=1,'Index LA FSM &amp; Disadv'!$A$9:$BQ$171,IF('Index LA FSM &amp; Disadv'!$B$4=2,'Index LA FSM &amp; Disadv'!$A$179:$BQ$341,IF('Index LA FSM &amp; Disadv'!$B$4=3,'Index LA FSM &amp; Disadv'!$A$349:$BQ$511,IF('Index LA FSM &amp; Disadv'!$B$4=4,'Index LA FSM &amp; Disadv'!$A$519:$BQ$681,"Error")))),'Index LA FSM &amp; Disadv'!BM$1,0),"Error")</f>
        <v>x</v>
      </c>
      <c r="BN9" s="77">
        <f>IFERROR(VLOOKUP($A9,IF('Index LA FSM &amp; Disadv'!$B$4=1,'Index LA FSM &amp; Disadv'!$A$9:$BQ$171,IF('Index LA FSM &amp; Disadv'!$B$4=2,'Index LA FSM &amp; Disadv'!$A$179:$BQ$341,IF('Index LA FSM &amp; Disadv'!$B$4=3,'Index LA FSM &amp; Disadv'!$A$349:$BQ$511,IF('Index LA FSM &amp; Disadv'!$B$4=4,'Index LA FSM &amp; Disadv'!$A$519:$BQ$681,"Error")))),'Index LA FSM &amp; Disadv'!BN$1,0),"Error")</f>
        <v>9.8699999999999996E-2</v>
      </c>
      <c r="BO9" s="77" t="str">
        <f>IFERROR(VLOOKUP($A9,IF('Index LA FSM &amp; Disadv'!$B$4=1,'Index LA FSM &amp; Disadv'!$A$9:$BQ$171,IF('Index LA FSM &amp; Disadv'!$B$4=2,'Index LA FSM &amp; Disadv'!$A$179:$BQ$341,IF('Index LA FSM &amp; Disadv'!$B$4=3,'Index LA FSM &amp; Disadv'!$A$349:$BQ$511,IF('Index LA FSM &amp; Disadv'!$B$4=4,'Index LA FSM &amp; Disadv'!$A$519:$BQ$681,"Error")))),'Index LA FSM &amp; Disadv'!BO$1,0),"Error")</f>
        <v>x</v>
      </c>
      <c r="BP9" s="77" t="str">
        <f>IFERROR(VLOOKUP($A9,IF('Index LA FSM &amp; Disadv'!$B$4=1,'Index LA FSM &amp; Disadv'!$A$9:$BQ$171,IF('Index LA FSM &amp; Disadv'!$B$4=2,'Index LA FSM &amp; Disadv'!$A$179:$BQ$341,IF('Index LA FSM &amp; Disadv'!$B$4=3,'Index LA FSM &amp; Disadv'!$A$349:$BQ$511,IF('Index LA FSM &amp; Disadv'!$B$4=4,'Index LA FSM &amp; Disadv'!$A$519:$BQ$681,"Error")))),'Index LA FSM &amp; Disadv'!BP$1,0),"Error")</f>
        <v>x</v>
      </c>
      <c r="BQ9" s="77">
        <f>IFERROR(VLOOKUP($A9,IF('Index LA FSM &amp; Disadv'!$B$4=1,'Index LA FSM &amp; Disadv'!$A$9:$BQ$171,IF('Index LA FSM &amp; Disadv'!$B$4=2,'Index LA FSM &amp; Disadv'!$A$179:$BQ$341,IF('Index LA FSM &amp; Disadv'!$B$4=3,'Index LA FSM &amp; Disadv'!$A$349:$BQ$511,IF('Index LA FSM &amp; Disadv'!$B$4=4,'Index LA FSM &amp; Disadv'!$A$519:$BQ$681,"Error")))),'Index LA FSM &amp; Disadv'!BQ$1,0),"Error")</f>
        <v>1.2699999999999999E-2</v>
      </c>
    </row>
    <row r="10" spans="1:69" s="37" customFormat="1" x14ac:dyDescent="0.2">
      <c r="A10" s="59" t="s">
        <v>167</v>
      </c>
      <c r="B10" s="60" t="s">
        <v>168</v>
      </c>
      <c r="C10" s="7"/>
      <c r="D10" s="122">
        <f>IFERROR(VLOOKUP($A10,IF('Index LA FSM &amp; Disadv'!$B$4=1,'Index LA FSM &amp; Disadv'!$A$9:$BQ$171,IF('Index LA FSM &amp; Disadv'!$B$4=2,'Index LA FSM &amp; Disadv'!$A$179:$BQ$341,IF('Index LA FSM &amp; Disadv'!$B$4=3,'Index LA FSM &amp; Disadv'!$A$349:$BQ$511,IF('Index LA FSM &amp; Disadv'!$B$4=4,'Index LA FSM &amp; Disadv'!$A$519:$BQ$681,"Error")))),'Index LA FSM &amp; Disadv'!D$1,0),"Error")</f>
        <v>990</v>
      </c>
      <c r="E10" s="122">
        <f>IFERROR(VLOOKUP($A10,IF('Index LA FSM &amp; Disadv'!$B$4=1,'Index LA FSM &amp; Disadv'!$A$9:$BQ$171,IF('Index LA FSM &amp; Disadv'!$B$4=2,'Index LA FSM &amp; Disadv'!$A$179:$BQ$341,IF('Index LA FSM &amp; Disadv'!$B$4=3,'Index LA FSM &amp; Disadv'!$A$349:$BQ$511,IF('Index LA FSM &amp; Disadv'!$B$4=4,'Index LA FSM &amp; Disadv'!$A$519:$BQ$681,"Error")))),'Index LA FSM &amp; Disadv'!E$1,0),"Error")</f>
        <v>590</v>
      </c>
      <c r="F10" s="122">
        <f>IFERROR(VLOOKUP($A10,IF('Index LA FSM &amp; Disadv'!$B$4=1,'Index LA FSM &amp; Disadv'!$A$9:$BQ$171,IF('Index LA FSM &amp; Disadv'!$B$4=2,'Index LA FSM &amp; Disadv'!$A$179:$BQ$341,IF('Index LA FSM &amp; Disadv'!$B$4=3,'Index LA FSM &amp; Disadv'!$A$349:$BQ$511,IF('Index LA FSM &amp; Disadv'!$B$4=4,'Index LA FSM &amp; Disadv'!$A$519:$BQ$681,"Error")))),'Index LA FSM &amp; Disadv'!F$1,0),"Error")</f>
        <v>1570</v>
      </c>
      <c r="G10" s="77">
        <f>IFERROR(VLOOKUP($A10,IF('Index LA FSM &amp; Disadv'!$B$4=1,'Index LA FSM &amp; Disadv'!$A$9:$BQ$171,IF('Index LA FSM &amp; Disadv'!$B$4=2,'Index LA FSM &amp; Disadv'!$A$179:$BQ$341,IF('Index LA FSM &amp; Disadv'!$B$4=3,'Index LA FSM &amp; Disadv'!$A$349:$BQ$511,IF('Index LA FSM &amp; Disadv'!$B$4=4,'Index LA FSM &amp; Disadv'!$A$519:$BQ$681,"Error")))),'Index LA FSM &amp; Disadv'!G$1,0),"Error")</f>
        <v>0.80200000000000005</v>
      </c>
      <c r="H10" s="77">
        <f>IFERROR(VLOOKUP($A10,IF('Index LA FSM &amp; Disadv'!$B$4=1,'Index LA FSM &amp; Disadv'!$A$9:$BQ$171,IF('Index LA FSM &amp; Disadv'!$B$4=2,'Index LA FSM &amp; Disadv'!$A$179:$BQ$341,IF('Index LA FSM &amp; Disadv'!$B$4=3,'Index LA FSM &amp; Disadv'!$A$349:$BQ$511,IF('Index LA FSM &amp; Disadv'!$B$4=4,'Index LA FSM &amp; Disadv'!$A$519:$BQ$681,"Error")))),'Index LA FSM &amp; Disadv'!H$1,0),"Error")</f>
        <v>0.9456</v>
      </c>
      <c r="I10" s="77">
        <f>IFERROR(VLOOKUP($A10,IF('Index LA FSM &amp; Disadv'!$B$4=1,'Index LA FSM &amp; Disadv'!$A$9:$BQ$171,IF('Index LA FSM &amp; Disadv'!$B$4=2,'Index LA FSM &amp; Disadv'!$A$179:$BQ$341,IF('Index LA FSM &amp; Disadv'!$B$4=3,'Index LA FSM &amp; Disadv'!$A$349:$BQ$511,IF('Index LA FSM &amp; Disadv'!$B$4=4,'Index LA FSM &amp; Disadv'!$A$519:$BQ$681,"Error")))),'Index LA FSM &amp; Disadv'!I$1,0),"Error")</f>
        <v>0.85570000000000002</v>
      </c>
      <c r="J10" s="77">
        <f>IFERROR(VLOOKUP($A10,IF('Index LA FSM &amp; Disadv'!$B$4=1,'Index LA FSM &amp; Disadv'!$A$9:$BQ$171,IF('Index LA FSM &amp; Disadv'!$B$4=2,'Index LA FSM &amp; Disadv'!$A$179:$BQ$341,IF('Index LA FSM &amp; Disadv'!$B$4=3,'Index LA FSM &amp; Disadv'!$A$349:$BQ$511,IF('Index LA FSM &amp; Disadv'!$B$4=4,'Index LA FSM &amp; Disadv'!$A$519:$BQ$681,"Error")))),'Index LA FSM &amp; Disadv'!J$1,0),"Error")</f>
        <v>0.77359999999999995</v>
      </c>
      <c r="K10" s="77">
        <f>IFERROR(VLOOKUP($A10,IF('Index LA FSM &amp; Disadv'!$B$4=1,'Index LA FSM &amp; Disadv'!$A$9:$BQ$171,IF('Index LA FSM &amp; Disadv'!$B$4=2,'Index LA FSM &amp; Disadv'!$A$179:$BQ$341,IF('Index LA FSM &amp; Disadv'!$B$4=3,'Index LA FSM &amp; Disadv'!$A$349:$BQ$511,IF('Index LA FSM &amp; Disadv'!$B$4=4,'Index LA FSM &amp; Disadv'!$A$519:$BQ$681,"Error")))),'Index LA FSM &amp; Disadv'!K$1,0),"Error")</f>
        <v>0.93200000000000005</v>
      </c>
      <c r="L10" s="77">
        <f>IFERROR(VLOOKUP($A10,IF('Index LA FSM &amp; Disadv'!$B$4=1,'Index LA FSM &amp; Disadv'!$A$9:$BQ$171,IF('Index LA FSM &amp; Disadv'!$B$4=2,'Index LA FSM &amp; Disadv'!$A$179:$BQ$341,IF('Index LA FSM &amp; Disadv'!$B$4=3,'Index LA FSM &amp; Disadv'!$A$349:$BQ$511,IF('Index LA FSM &amp; Disadv'!$B$4=4,'Index LA FSM &amp; Disadv'!$A$519:$BQ$681,"Error")))),'Index LA FSM &amp; Disadv'!L$1,0),"Error")</f>
        <v>0.83279999999999998</v>
      </c>
      <c r="M10" s="77">
        <f>IFERROR(VLOOKUP($A10,IF('Index LA FSM &amp; Disadv'!$B$4=1,'Index LA FSM &amp; Disadv'!$A$9:$BQ$171,IF('Index LA FSM &amp; Disadv'!$B$4=2,'Index LA FSM &amp; Disadv'!$A$179:$BQ$341,IF('Index LA FSM &amp; Disadv'!$B$4=3,'Index LA FSM &amp; Disadv'!$A$349:$BQ$511,IF('Index LA FSM &amp; Disadv'!$B$4=4,'Index LA FSM &amp; Disadv'!$A$519:$BQ$681,"Error")))),'Index LA FSM &amp; Disadv'!M$1,0),"Error")</f>
        <v>0.2863</v>
      </c>
      <c r="N10" s="77">
        <f>IFERROR(VLOOKUP($A10,IF('Index LA FSM &amp; Disadv'!$B$4=1,'Index LA FSM &amp; Disadv'!$A$9:$BQ$171,IF('Index LA FSM &amp; Disadv'!$B$4=2,'Index LA FSM &amp; Disadv'!$A$179:$BQ$341,IF('Index LA FSM &amp; Disadv'!$B$4=3,'Index LA FSM &amp; Disadv'!$A$349:$BQ$511,IF('Index LA FSM &amp; Disadv'!$B$4=4,'Index LA FSM &amp; Disadv'!$A$519:$BQ$681,"Error")))),'Index LA FSM &amp; Disadv'!N$1,0),"Error")</f>
        <v>0.23810000000000001</v>
      </c>
      <c r="O10" s="77">
        <f>IFERROR(VLOOKUP($A10,IF('Index LA FSM &amp; Disadv'!$B$4=1,'Index LA FSM &amp; Disadv'!$A$9:$BQ$171,IF('Index LA FSM &amp; Disadv'!$B$4=2,'Index LA FSM &amp; Disadv'!$A$179:$BQ$341,IF('Index LA FSM &amp; Disadv'!$B$4=3,'Index LA FSM &amp; Disadv'!$A$349:$BQ$511,IF('Index LA FSM &amp; Disadv'!$B$4=4,'Index LA FSM &amp; Disadv'!$A$519:$BQ$681,"Error")))),'Index LA FSM &amp; Disadv'!O$1,0),"Error")</f>
        <v>0.26829999999999998</v>
      </c>
      <c r="P10" s="77" t="str">
        <f>IFERROR(VLOOKUP($A10,IF('Index LA FSM &amp; Disadv'!$B$4=1,'Index LA FSM &amp; Disadv'!$A$9:$BQ$171,IF('Index LA FSM &amp; Disadv'!$B$4=2,'Index LA FSM &amp; Disadv'!$A$179:$BQ$341,IF('Index LA FSM &amp; Disadv'!$B$4=3,'Index LA FSM &amp; Disadv'!$A$349:$BQ$511,IF('Index LA FSM &amp; Disadv'!$B$4=4,'Index LA FSM &amp; Disadv'!$A$519:$BQ$681,"Error")))),'Index LA FSM &amp; Disadv'!P$1,0),"Error")</f>
        <v>x</v>
      </c>
      <c r="Q10" s="77">
        <f>IFERROR(VLOOKUP($A10,IF('Index LA FSM &amp; Disadv'!$B$4=1,'Index LA FSM &amp; Disadv'!$A$9:$BQ$171,IF('Index LA FSM &amp; Disadv'!$B$4=2,'Index LA FSM &amp; Disadv'!$A$179:$BQ$341,IF('Index LA FSM &amp; Disadv'!$B$4=3,'Index LA FSM &amp; Disadv'!$A$349:$BQ$511,IF('Index LA FSM &amp; Disadv'!$B$4=4,'Index LA FSM &amp; Disadv'!$A$519:$BQ$681,"Error")))),'Index LA FSM &amp; Disadv'!Q$1,0),"Error")</f>
        <v>0</v>
      </c>
      <c r="R10" s="77" t="str">
        <f>IFERROR(VLOOKUP($A10,IF('Index LA FSM &amp; Disadv'!$B$4=1,'Index LA FSM &amp; Disadv'!$A$9:$BQ$171,IF('Index LA FSM &amp; Disadv'!$B$4=2,'Index LA FSM &amp; Disadv'!$A$179:$BQ$341,IF('Index LA FSM &amp; Disadv'!$B$4=3,'Index LA FSM &amp; Disadv'!$A$349:$BQ$511,IF('Index LA FSM &amp; Disadv'!$B$4=4,'Index LA FSM &amp; Disadv'!$A$519:$BQ$681,"Error")))),'Index LA FSM &amp; Disadv'!R$1,0),"Error")</f>
        <v>x</v>
      </c>
      <c r="S10" s="77">
        <f>IFERROR(VLOOKUP($A10,IF('Index LA FSM &amp; Disadv'!$B$4=1,'Index LA FSM &amp; Disadv'!$A$9:$BQ$171,IF('Index LA FSM &amp; Disadv'!$B$4=2,'Index LA FSM &amp; Disadv'!$A$179:$BQ$341,IF('Index LA FSM &amp; Disadv'!$B$4=3,'Index LA FSM &amp; Disadv'!$A$349:$BQ$511,IF('Index LA FSM &amp; Disadv'!$B$4=4,'Index LA FSM &amp; Disadv'!$A$519:$BQ$681,"Error")))),'Index LA FSM &amp; Disadv'!S$1,0),"Error")</f>
        <v>3.15E-2</v>
      </c>
      <c r="T10" s="77">
        <f>IFERROR(VLOOKUP($A10,IF('Index LA FSM &amp; Disadv'!$B$4=1,'Index LA FSM &amp; Disadv'!$A$9:$BQ$171,IF('Index LA FSM &amp; Disadv'!$B$4=2,'Index LA FSM &amp; Disadv'!$A$179:$BQ$341,IF('Index LA FSM &amp; Disadv'!$B$4=3,'Index LA FSM &amp; Disadv'!$A$349:$BQ$511,IF('Index LA FSM &amp; Disadv'!$B$4=4,'Index LA FSM &amp; Disadv'!$A$519:$BQ$681,"Error")))),'Index LA FSM &amp; Disadv'!T$1,0),"Error")</f>
        <v>1.7000000000000001E-2</v>
      </c>
      <c r="U10" s="77">
        <f>IFERROR(VLOOKUP($A10,IF('Index LA FSM &amp; Disadv'!$B$4=1,'Index LA FSM &amp; Disadv'!$A$9:$BQ$171,IF('Index LA FSM &amp; Disadv'!$B$4=2,'Index LA FSM &amp; Disadv'!$A$179:$BQ$341,IF('Index LA FSM &amp; Disadv'!$B$4=3,'Index LA FSM &amp; Disadv'!$A$349:$BQ$511,IF('Index LA FSM &amp; Disadv'!$B$4=4,'Index LA FSM &amp; Disadv'!$A$519:$BQ$681,"Error")))),'Index LA FSM &amp; Disadv'!U$1,0),"Error")</f>
        <v>2.6100000000000002E-2</v>
      </c>
      <c r="V10" s="77" t="str">
        <f>IFERROR(VLOOKUP($A10,IF('Index LA FSM &amp; Disadv'!$B$4=1,'Index LA FSM &amp; Disadv'!$A$9:$BQ$171,IF('Index LA FSM &amp; Disadv'!$B$4=2,'Index LA FSM &amp; Disadv'!$A$179:$BQ$341,IF('Index LA FSM &amp; Disadv'!$B$4=3,'Index LA FSM &amp; Disadv'!$A$349:$BQ$511,IF('Index LA FSM &amp; Disadv'!$B$4=4,'Index LA FSM &amp; Disadv'!$A$519:$BQ$681,"Error")))),'Index LA FSM &amp; Disadv'!V$1,0),"Error")</f>
        <v>x</v>
      </c>
      <c r="W10" s="77">
        <f>IFERROR(VLOOKUP($A10,IF('Index LA FSM &amp; Disadv'!$B$4=1,'Index LA FSM &amp; Disadv'!$A$9:$BQ$171,IF('Index LA FSM &amp; Disadv'!$B$4=2,'Index LA FSM &amp; Disadv'!$A$179:$BQ$341,IF('Index LA FSM &amp; Disadv'!$B$4=3,'Index LA FSM &amp; Disadv'!$A$349:$BQ$511,IF('Index LA FSM &amp; Disadv'!$B$4=4,'Index LA FSM &amp; Disadv'!$A$519:$BQ$681,"Error")))),'Index LA FSM &amp; Disadv'!W$1,0),"Error")</f>
        <v>1.1900000000000001E-2</v>
      </c>
      <c r="X10" s="77">
        <f>IFERROR(VLOOKUP($A10,IF('Index LA FSM &amp; Disadv'!$B$4=1,'Index LA FSM &amp; Disadv'!$A$9:$BQ$171,IF('Index LA FSM &amp; Disadv'!$B$4=2,'Index LA FSM &amp; Disadv'!$A$179:$BQ$341,IF('Index LA FSM &amp; Disadv'!$B$4=3,'Index LA FSM &amp; Disadv'!$A$349:$BQ$511,IF('Index LA FSM &amp; Disadv'!$B$4=4,'Index LA FSM &amp; Disadv'!$A$519:$BQ$681,"Error")))),'Index LA FSM &amp; Disadv'!X$1,0),"Error")</f>
        <v>7.0000000000000001E-3</v>
      </c>
      <c r="Y10" s="77">
        <f>IFERROR(VLOOKUP($A10,IF('Index LA FSM &amp; Disadv'!$B$4=1,'Index LA FSM &amp; Disadv'!$A$9:$BQ$171,IF('Index LA FSM &amp; Disadv'!$B$4=2,'Index LA FSM &amp; Disadv'!$A$179:$BQ$341,IF('Index LA FSM &amp; Disadv'!$B$4=3,'Index LA FSM &amp; Disadv'!$A$349:$BQ$511,IF('Index LA FSM &amp; Disadv'!$B$4=4,'Index LA FSM &amp; Disadv'!$A$519:$BQ$681,"Error")))),'Index LA FSM &amp; Disadv'!Y$1,0),"Error")</f>
        <v>2.4400000000000002E-2</v>
      </c>
      <c r="Z10" s="77">
        <f>IFERROR(VLOOKUP($A10,IF('Index LA FSM &amp; Disadv'!$B$4=1,'Index LA FSM &amp; Disadv'!$A$9:$BQ$171,IF('Index LA FSM &amp; Disadv'!$B$4=2,'Index LA FSM &amp; Disadv'!$A$179:$BQ$341,IF('Index LA FSM &amp; Disadv'!$B$4=3,'Index LA FSM &amp; Disadv'!$A$349:$BQ$511,IF('Index LA FSM &amp; Disadv'!$B$4=4,'Index LA FSM &amp; Disadv'!$A$519:$BQ$681,"Error")))),'Index LA FSM &amp; Disadv'!Z$1,0),"Error")</f>
        <v>3.2300000000000002E-2</v>
      </c>
      <c r="AA10" s="77">
        <f>IFERROR(VLOOKUP($A10,IF('Index LA FSM &amp; Disadv'!$B$4=1,'Index LA FSM &amp; Disadv'!$A$9:$BQ$171,IF('Index LA FSM &amp; Disadv'!$B$4=2,'Index LA FSM &amp; Disadv'!$A$179:$BQ$341,IF('Index LA FSM &amp; Disadv'!$B$4=3,'Index LA FSM &amp; Disadv'!$A$349:$BQ$511,IF('Index LA FSM &amp; Disadv'!$B$4=4,'Index LA FSM &amp; Disadv'!$A$519:$BQ$681,"Error")))),'Index LA FSM &amp; Disadv'!AA$1,0),"Error")</f>
        <v>2.7300000000000001E-2</v>
      </c>
      <c r="AB10" s="77">
        <f>IFERROR(VLOOKUP($A10,IF('Index LA FSM &amp; Disadv'!$B$4=1,'Index LA FSM &amp; Disadv'!$A$9:$BQ$171,IF('Index LA FSM &amp; Disadv'!$B$4=2,'Index LA FSM &amp; Disadv'!$A$179:$BQ$341,IF('Index LA FSM &amp; Disadv'!$B$4=3,'Index LA FSM &amp; Disadv'!$A$349:$BQ$511,IF('Index LA FSM &amp; Disadv'!$B$4=4,'Index LA FSM &amp; Disadv'!$A$519:$BQ$681,"Error")))),'Index LA FSM &amp; Disadv'!AB$1,0),"Error")</f>
        <v>0</v>
      </c>
      <c r="AC10" s="77" t="str">
        <f>IFERROR(VLOOKUP($A10,IF('Index LA FSM &amp; Disadv'!$B$4=1,'Index LA FSM &amp; Disadv'!$A$9:$BQ$171,IF('Index LA FSM &amp; Disadv'!$B$4=2,'Index LA FSM &amp; Disadv'!$A$179:$BQ$341,IF('Index LA FSM &amp; Disadv'!$B$4=3,'Index LA FSM &amp; Disadv'!$A$349:$BQ$511,IF('Index LA FSM &amp; Disadv'!$B$4=4,'Index LA FSM &amp; Disadv'!$A$519:$BQ$681,"Error")))),'Index LA FSM &amp; Disadv'!AC$1,0),"Error")</f>
        <v>x</v>
      </c>
      <c r="AD10" s="77" t="str">
        <f>IFERROR(VLOOKUP($A10,IF('Index LA FSM &amp; Disadv'!$B$4=1,'Index LA FSM &amp; Disadv'!$A$9:$BQ$171,IF('Index LA FSM &amp; Disadv'!$B$4=2,'Index LA FSM &amp; Disadv'!$A$179:$BQ$341,IF('Index LA FSM &amp; Disadv'!$B$4=3,'Index LA FSM &amp; Disadv'!$A$349:$BQ$511,IF('Index LA FSM &amp; Disadv'!$B$4=4,'Index LA FSM &amp; Disadv'!$A$519:$BQ$681,"Error")))),'Index LA FSM &amp; Disadv'!AD$1,0),"Error")</f>
        <v>x</v>
      </c>
      <c r="AE10" s="77">
        <f>IFERROR(VLOOKUP($A10,IF('Index LA FSM &amp; Disadv'!$B$4=1,'Index LA FSM &amp; Disadv'!$A$9:$BQ$171,IF('Index LA FSM &amp; Disadv'!$B$4=2,'Index LA FSM &amp; Disadv'!$A$179:$BQ$341,IF('Index LA FSM &amp; Disadv'!$B$4=3,'Index LA FSM &amp; Disadv'!$A$349:$BQ$511,IF('Index LA FSM &amp; Disadv'!$B$4=4,'Index LA FSM &amp; Disadv'!$A$519:$BQ$681,"Error")))),'Index LA FSM &amp; Disadv'!AE$1,0),"Error")</f>
        <v>6.1000000000000004E-3</v>
      </c>
      <c r="AF10" s="77">
        <f>IFERROR(VLOOKUP($A10,IF('Index LA FSM &amp; Disadv'!$B$4=1,'Index LA FSM &amp; Disadv'!$A$9:$BQ$171,IF('Index LA FSM &amp; Disadv'!$B$4=2,'Index LA FSM &amp; Disadv'!$A$179:$BQ$341,IF('Index LA FSM &amp; Disadv'!$B$4=3,'Index LA FSM &amp; Disadv'!$A$349:$BQ$511,IF('Index LA FSM &amp; Disadv'!$B$4=4,'Index LA FSM &amp; Disadv'!$A$519:$BQ$681,"Error")))),'Index LA FSM &amp; Disadv'!AF$1,0),"Error")</f>
        <v>0</v>
      </c>
      <c r="AG10" s="77" t="str">
        <f>IFERROR(VLOOKUP($A10,IF('Index LA FSM &amp; Disadv'!$B$4=1,'Index LA FSM &amp; Disadv'!$A$9:$BQ$171,IF('Index LA FSM &amp; Disadv'!$B$4=2,'Index LA FSM &amp; Disadv'!$A$179:$BQ$341,IF('Index LA FSM &amp; Disadv'!$B$4=3,'Index LA FSM &amp; Disadv'!$A$349:$BQ$511,IF('Index LA FSM &amp; Disadv'!$B$4=4,'Index LA FSM &amp; Disadv'!$A$519:$BQ$681,"Error")))),'Index LA FSM &amp; Disadv'!AG$1,0),"Error")</f>
        <v>-</v>
      </c>
      <c r="AH10" s="77">
        <f>IFERROR(VLOOKUP($A10,IF('Index LA FSM &amp; Disadv'!$B$4=1,'Index LA FSM &amp; Disadv'!$A$9:$BQ$171,IF('Index LA FSM &amp; Disadv'!$B$4=2,'Index LA FSM &amp; Disadv'!$A$179:$BQ$341,IF('Index LA FSM &amp; Disadv'!$B$4=3,'Index LA FSM &amp; Disadv'!$A$349:$BQ$511,IF('Index LA FSM &amp; Disadv'!$B$4=4,'Index LA FSM &amp; Disadv'!$A$519:$BQ$681,"Error")))),'Index LA FSM &amp; Disadv'!AH$1,0),"Error")</f>
        <v>0.42030000000000001</v>
      </c>
      <c r="AI10" s="77">
        <f>IFERROR(VLOOKUP($A10,IF('Index LA FSM &amp; Disadv'!$B$4=1,'Index LA FSM &amp; Disadv'!$A$9:$BQ$171,IF('Index LA FSM &amp; Disadv'!$B$4=2,'Index LA FSM &amp; Disadv'!$A$179:$BQ$341,IF('Index LA FSM &amp; Disadv'!$B$4=3,'Index LA FSM &amp; Disadv'!$A$349:$BQ$511,IF('Index LA FSM &amp; Disadv'!$B$4=4,'Index LA FSM &amp; Disadv'!$A$519:$BQ$681,"Error")))),'Index LA FSM &amp; Disadv'!AI$1,0),"Error")</f>
        <v>0.63100000000000001</v>
      </c>
      <c r="AJ10" s="77">
        <f>IFERROR(VLOOKUP($A10,IF('Index LA FSM &amp; Disadv'!$B$4=1,'Index LA FSM &amp; Disadv'!$A$9:$BQ$171,IF('Index LA FSM &amp; Disadv'!$B$4=2,'Index LA FSM &amp; Disadv'!$A$179:$BQ$341,IF('Index LA FSM &amp; Disadv'!$B$4=3,'Index LA FSM &amp; Disadv'!$A$349:$BQ$511,IF('Index LA FSM &amp; Disadv'!$B$4=4,'Index LA FSM &amp; Disadv'!$A$519:$BQ$681,"Error")))),'Index LA FSM &amp; Disadv'!AJ$1,0),"Error")</f>
        <v>0.499</v>
      </c>
      <c r="AK10" s="77" t="str">
        <f>IFERROR(VLOOKUP($A10,IF('Index LA FSM &amp; Disadv'!$B$4=1,'Index LA FSM &amp; Disadv'!$A$9:$BQ$171,IF('Index LA FSM &amp; Disadv'!$B$4=2,'Index LA FSM &amp; Disadv'!$A$179:$BQ$341,IF('Index LA FSM &amp; Disadv'!$B$4=3,'Index LA FSM &amp; Disadv'!$A$349:$BQ$511,IF('Index LA FSM &amp; Disadv'!$B$4=4,'Index LA FSM &amp; Disadv'!$A$519:$BQ$681,"Error")))),'Index LA FSM &amp; Disadv'!AK$1,0),"Error")</f>
        <v>x</v>
      </c>
      <c r="AL10" s="77" t="str">
        <f>IFERROR(VLOOKUP($A10,IF('Index LA FSM &amp; Disadv'!$B$4=1,'Index LA FSM &amp; Disadv'!$A$9:$BQ$171,IF('Index LA FSM &amp; Disadv'!$B$4=2,'Index LA FSM &amp; Disadv'!$A$179:$BQ$341,IF('Index LA FSM &amp; Disadv'!$B$4=3,'Index LA FSM &amp; Disadv'!$A$349:$BQ$511,IF('Index LA FSM &amp; Disadv'!$B$4=4,'Index LA FSM &amp; Disadv'!$A$519:$BQ$681,"Error")))),'Index LA FSM &amp; Disadv'!AL$1,0),"Error")</f>
        <v>x</v>
      </c>
      <c r="AM10" s="77">
        <f>IFERROR(VLOOKUP($A10,IF('Index LA FSM &amp; Disadv'!$B$4=1,'Index LA FSM &amp; Disadv'!$A$9:$BQ$171,IF('Index LA FSM &amp; Disadv'!$B$4=2,'Index LA FSM &amp; Disadv'!$A$179:$BQ$341,IF('Index LA FSM &amp; Disadv'!$B$4=3,'Index LA FSM &amp; Disadv'!$A$349:$BQ$511,IF('Index LA FSM &amp; Disadv'!$B$4=4,'Index LA FSM &amp; Disadv'!$A$519:$BQ$681,"Error")))),'Index LA FSM &amp; Disadv'!AM$1,0),"Error")</f>
        <v>5.1000000000000004E-3</v>
      </c>
      <c r="AN10" s="77">
        <f>IFERROR(VLOOKUP($A10,IF('Index LA FSM &amp; Disadv'!$B$4=1,'Index LA FSM &amp; Disadv'!$A$9:$BQ$171,IF('Index LA FSM &amp; Disadv'!$B$4=2,'Index LA FSM &amp; Disadv'!$A$179:$BQ$341,IF('Index LA FSM &amp; Disadv'!$B$4=3,'Index LA FSM &amp; Disadv'!$A$349:$BQ$511,IF('Index LA FSM &amp; Disadv'!$B$4=4,'Index LA FSM &amp; Disadv'!$A$519:$BQ$681,"Error")))),'Index LA FSM &amp; Disadv'!AN$1,0),"Error")</f>
        <v>0</v>
      </c>
      <c r="AO10" s="77">
        <f>IFERROR(VLOOKUP($A10,IF('Index LA FSM &amp; Disadv'!$B$4=1,'Index LA FSM &amp; Disadv'!$A$9:$BQ$171,IF('Index LA FSM &amp; Disadv'!$B$4=2,'Index LA FSM &amp; Disadv'!$A$179:$BQ$341,IF('Index LA FSM &amp; Disadv'!$B$4=3,'Index LA FSM &amp; Disadv'!$A$349:$BQ$511,IF('Index LA FSM &amp; Disadv'!$B$4=4,'Index LA FSM &amp; Disadv'!$A$519:$BQ$681,"Error")))),'Index LA FSM &amp; Disadv'!AO$1,0),"Error")</f>
        <v>0</v>
      </c>
      <c r="AP10" s="77">
        <f>IFERROR(VLOOKUP($A10,IF('Index LA FSM &amp; Disadv'!$B$4=1,'Index LA FSM &amp; Disadv'!$A$9:$BQ$171,IF('Index LA FSM &amp; Disadv'!$B$4=2,'Index LA FSM &amp; Disadv'!$A$179:$BQ$341,IF('Index LA FSM &amp; Disadv'!$B$4=3,'Index LA FSM &amp; Disadv'!$A$349:$BQ$511,IF('Index LA FSM &amp; Disadv'!$B$4=4,'Index LA FSM &amp; Disadv'!$A$519:$BQ$681,"Error")))),'Index LA FSM &amp; Disadv'!AP$1,0),"Error")</f>
        <v>0</v>
      </c>
      <c r="AQ10" s="77">
        <f>IFERROR(VLOOKUP($A10,IF('Index LA FSM &amp; Disadv'!$B$4=1,'Index LA FSM &amp; Disadv'!$A$9:$BQ$171,IF('Index LA FSM &amp; Disadv'!$B$4=2,'Index LA FSM &amp; Disadv'!$A$179:$BQ$341,IF('Index LA FSM &amp; Disadv'!$B$4=3,'Index LA FSM &amp; Disadv'!$A$349:$BQ$511,IF('Index LA FSM &amp; Disadv'!$B$4=4,'Index LA FSM &amp; Disadv'!$A$519:$BQ$681,"Error")))),'Index LA FSM &amp; Disadv'!AQ$1,0),"Error")</f>
        <v>0</v>
      </c>
      <c r="AR10" s="77">
        <f>IFERROR(VLOOKUP($A10,IF('Index LA FSM &amp; Disadv'!$B$4=1,'Index LA FSM &amp; Disadv'!$A$9:$BQ$171,IF('Index LA FSM &amp; Disadv'!$B$4=2,'Index LA FSM &amp; Disadv'!$A$179:$BQ$341,IF('Index LA FSM &amp; Disadv'!$B$4=3,'Index LA FSM &amp; Disadv'!$A$349:$BQ$511,IF('Index LA FSM &amp; Disadv'!$B$4=4,'Index LA FSM &amp; Disadv'!$A$519:$BQ$681,"Error")))),'Index LA FSM &amp; Disadv'!AR$1,0),"Error")</f>
        <v>0</v>
      </c>
      <c r="AS10" s="77">
        <f>IFERROR(VLOOKUP($A10,IF('Index LA FSM &amp; Disadv'!$B$4=1,'Index LA FSM &amp; Disadv'!$A$9:$BQ$171,IF('Index LA FSM &amp; Disadv'!$B$4=2,'Index LA FSM &amp; Disadv'!$A$179:$BQ$341,IF('Index LA FSM &amp; Disadv'!$B$4=3,'Index LA FSM &amp; Disadv'!$A$349:$BQ$511,IF('Index LA FSM &amp; Disadv'!$B$4=4,'Index LA FSM &amp; Disadv'!$A$519:$BQ$681,"Error")))),'Index LA FSM &amp; Disadv'!AS$1,0),"Error")</f>
        <v>0</v>
      </c>
      <c r="AT10" s="77">
        <f>IFERROR(VLOOKUP($A10,IF('Index LA FSM &amp; Disadv'!$B$4=1,'Index LA FSM &amp; Disadv'!$A$9:$BQ$171,IF('Index LA FSM &amp; Disadv'!$B$4=2,'Index LA FSM &amp; Disadv'!$A$179:$BQ$341,IF('Index LA FSM &amp; Disadv'!$B$4=3,'Index LA FSM &amp; Disadv'!$A$349:$BQ$511,IF('Index LA FSM &amp; Disadv'!$B$4=4,'Index LA FSM &amp; Disadv'!$A$519:$BQ$681,"Error")))),'Index LA FSM &amp; Disadv'!AT$1,0),"Error")</f>
        <v>1.7299999999999999E-2</v>
      </c>
      <c r="AU10" s="77" t="str">
        <f>IFERROR(VLOOKUP($A10,IF('Index LA FSM &amp; Disadv'!$B$4=1,'Index LA FSM &amp; Disadv'!$A$9:$BQ$171,IF('Index LA FSM &amp; Disadv'!$B$4=2,'Index LA FSM &amp; Disadv'!$A$179:$BQ$341,IF('Index LA FSM &amp; Disadv'!$B$4=3,'Index LA FSM &amp; Disadv'!$A$349:$BQ$511,IF('Index LA FSM &amp; Disadv'!$B$4=4,'Index LA FSM &amp; Disadv'!$A$519:$BQ$681,"Error")))),'Index LA FSM &amp; Disadv'!AU$1,0),"Error")</f>
        <v>x</v>
      </c>
      <c r="AV10" s="77">
        <f>IFERROR(VLOOKUP($A10,IF('Index LA FSM &amp; Disadv'!$B$4=1,'Index LA FSM &amp; Disadv'!$A$9:$BQ$171,IF('Index LA FSM &amp; Disadv'!$B$4=2,'Index LA FSM &amp; Disadv'!$A$179:$BQ$341,IF('Index LA FSM &amp; Disadv'!$B$4=3,'Index LA FSM &amp; Disadv'!$A$349:$BQ$511,IF('Index LA FSM &amp; Disadv'!$B$4=4,'Index LA FSM &amp; Disadv'!$A$519:$BQ$681,"Error")))),'Index LA FSM &amp; Disadv'!AV$1,0),"Error")</f>
        <v>1.34E-2</v>
      </c>
      <c r="AW10" s="77">
        <f>IFERROR(VLOOKUP($A10,IF('Index LA FSM &amp; Disadv'!$B$4=1,'Index LA FSM &amp; Disadv'!$A$9:$BQ$171,IF('Index LA FSM &amp; Disadv'!$B$4=2,'Index LA FSM &amp; Disadv'!$A$179:$BQ$341,IF('Index LA FSM &amp; Disadv'!$B$4=3,'Index LA FSM &amp; Disadv'!$A$349:$BQ$511,IF('Index LA FSM &amp; Disadv'!$B$4=4,'Index LA FSM &amp; Disadv'!$A$519:$BQ$681,"Error")))),'Index LA FSM &amp; Disadv'!AW$1,0),"Error")</f>
        <v>8.0999999999999996E-3</v>
      </c>
      <c r="AX10" s="77" t="str">
        <f>IFERROR(VLOOKUP($A10,IF('Index LA FSM &amp; Disadv'!$B$4=1,'Index LA FSM &amp; Disadv'!$A$9:$BQ$171,IF('Index LA FSM &amp; Disadv'!$B$4=2,'Index LA FSM &amp; Disadv'!$A$179:$BQ$341,IF('Index LA FSM &amp; Disadv'!$B$4=3,'Index LA FSM &amp; Disadv'!$A$349:$BQ$511,IF('Index LA FSM &amp; Disadv'!$B$4=4,'Index LA FSM &amp; Disadv'!$A$519:$BQ$681,"Error")))),'Index LA FSM &amp; Disadv'!AX$1,0),"Error")</f>
        <v>x</v>
      </c>
      <c r="AY10" s="77">
        <f>IFERROR(VLOOKUP($A10,IF('Index LA FSM &amp; Disadv'!$B$4=1,'Index LA FSM &amp; Disadv'!$A$9:$BQ$171,IF('Index LA FSM &amp; Disadv'!$B$4=2,'Index LA FSM &amp; Disadv'!$A$179:$BQ$341,IF('Index LA FSM &amp; Disadv'!$B$4=3,'Index LA FSM &amp; Disadv'!$A$349:$BQ$511,IF('Index LA FSM &amp; Disadv'!$B$4=4,'Index LA FSM &amp; Disadv'!$A$519:$BQ$681,"Error")))),'Index LA FSM &amp; Disadv'!AY$1,0),"Error")</f>
        <v>7.0000000000000001E-3</v>
      </c>
      <c r="AZ10" s="77" t="str">
        <f>IFERROR(VLOOKUP($A10,IF('Index LA FSM &amp; Disadv'!$B$4=1,'Index LA FSM &amp; Disadv'!$A$9:$BQ$171,IF('Index LA FSM &amp; Disadv'!$B$4=2,'Index LA FSM &amp; Disadv'!$A$179:$BQ$341,IF('Index LA FSM &amp; Disadv'!$B$4=3,'Index LA FSM &amp; Disadv'!$A$349:$BQ$511,IF('Index LA FSM &amp; Disadv'!$B$4=4,'Index LA FSM &amp; Disadv'!$A$519:$BQ$681,"Error")))),'Index LA FSM &amp; Disadv'!AZ$1,0),"Error")</f>
        <v>x</v>
      </c>
      <c r="BA10" s="77" t="str">
        <f>IFERROR(VLOOKUP($A10,IF('Index LA FSM &amp; Disadv'!$B$4=1,'Index LA FSM &amp; Disadv'!$A$9:$BQ$171,IF('Index LA FSM &amp; Disadv'!$B$4=2,'Index LA FSM &amp; Disadv'!$A$179:$BQ$341,IF('Index LA FSM &amp; Disadv'!$B$4=3,'Index LA FSM &amp; Disadv'!$A$349:$BQ$511,IF('Index LA FSM &amp; Disadv'!$B$4=4,'Index LA FSM &amp; Disadv'!$A$519:$BQ$681,"Error")))),'Index LA FSM &amp; Disadv'!BA$1,0),"Error")</f>
        <v>x</v>
      </c>
      <c r="BB10" s="77" t="str">
        <f>IFERROR(VLOOKUP($A10,IF('Index LA FSM &amp; Disadv'!$B$4=1,'Index LA FSM &amp; Disadv'!$A$9:$BQ$171,IF('Index LA FSM &amp; Disadv'!$B$4=2,'Index LA FSM &amp; Disadv'!$A$179:$BQ$341,IF('Index LA FSM &amp; Disadv'!$B$4=3,'Index LA FSM &amp; Disadv'!$A$349:$BQ$511,IF('Index LA FSM &amp; Disadv'!$B$4=4,'Index LA FSM &amp; Disadv'!$A$519:$BQ$681,"Error")))),'Index LA FSM &amp; Disadv'!BB$1,0),"Error")</f>
        <v>x</v>
      </c>
      <c r="BC10" s="77" t="str">
        <f>IFERROR(VLOOKUP($A10,IF('Index LA FSM &amp; Disadv'!$B$4=1,'Index LA FSM &amp; Disadv'!$A$9:$BQ$171,IF('Index LA FSM &amp; Disadv'!$B$4=2,'Index LA FSM &amp; Disadv'!$A$179:$BQ$341,IF('Index LA FSM &amp; Disadv'!$B$4=3,'Index LA FSM &amp; Disadv'!$A$349:$BQ$511,IF('Index LA FSM &amp; Disadv'!$B$4=4,'Index LA FSM &amp; Disadv'!$A$519:$BQ$681,"Error")))),'Index LA FSM &amp; Disadv'!BC$1,0),"Error")</f>
        <v>x</v>
      </c>
      <c r="BD10" s="77">
        <f>IFERROR(VLOOKUP($A10,IF('Index LA FSM &amp; Disadv'!$B$4=1,'Index LA FSM &amp; Disadv'!$A$9:$BQ$171,IF('Index LA FSM &amp; Disadv'!$B$4=2,'Index LA FSM &amp; Disadv'!$A$179:$BQ$341,IF('Index LA FSM &amp; Disadv'!$B$4=3,'Index LA FSM &amp; Disadv'!$A$349:$BQ$511,IF('Index LA FSM &amp; Disadv'!$B$4=4,'Index LA FSM &amp; Disadv'!$A$519:$BQ$681,"Error")))),'Index LA FSM &amp; Disadv'!BD$1,0),"Error")</f>
        <v>0</v>
      </c>
      <c r="BE10" s="77" t="str">
        <f>IFERROR(VLOOKUP($A10,IF('Index LA FSM &amp; Disadv'!$B$4=1,'Index LA FSM &amp; Disadv'!$A$9:$BQ$171,IF('Index LA FSM &amp; Disadv'!$B$4=2,'Index LA FSM &amp; Disadv'!$A$179:$BQ$341,IF('Index LA FSM &amp; Disadv'!$B$4=3,'Index LA FSM &amp; Disadv'!$A$349:$BQ$511,IF('Index LA FSM &amp; Disadv'!$B$4=4,'Index LA FSM &amp; Disadv'!$A$519:$BQ$681,"Error")))),'Index LA FSM &amp; Disadv'!BE$1,0),"Error")</f>
        <v>x</v>
      </c>
      <c r="BF10" s="77">
        <f>IFERROR(VLOOKUP($A10,IF('Index LA FSM &amp; Disadv'!$B$4=1,'Index LA FSM &amp; Disadv'!$A$9:$BQ$171,IF('Index LA FSM &amp; Disadv'!$B$4=2,'Index LA FSM &amp; Disadv'!$A$179:$BQ$341,IF('Index LA FSM &amp; Disadv'!$B$4=3,'Index LA FSM &amp; Disadv'!$A$349:$BQ$511,IF('Index LA FSM &amp; Disadv'!$B$4=4,'Index LA FSM &amp; Disadv'!$A$519:$BQ$681,"Error")))),'Index LA FSM &amp; Disadv'!BF$1,0),"Error")</f>
        <v>1.12E-2</v>
      </c>
      <c r="BG10" s="77" t="str">
        <f>IFERROR(VLOOKUP($A10,IF('Index LA FSM &amp; Disadv'!$B$4=1,'Index LA FSM &amp; Disadv'!$A$9:$BQ$171,IF('Index LA FSM &amp; Disadv'!$B$4=2,'Index LA FSM &amp; Disadv'!$A$179:$BQ$341,IF('Index LA FSM &amp; Disadv'!$B$4=3,'Index LA FSM &amp; Disadv'!$A$349:$BQ$511,IF('Index LA FSM &amp; Disadv'!$B$4=4,'Index LA FSM &amp; Disadv'!$A$519:$BQ$681,"Error")))),'Index LA FSM &amp; Disadv'!BG$1,0),"Error")</f>
        <v>x</v>
      </c>
      <c r="BH10" s="77">
        <f>IFERROR(VLOOKUP($A10,IF('Index LA FSM &amp; Disadv'!$B$4=1,'Index LA FSM &amp; Disadv'!$A$9:$BQ$171,IF('Index LA FSM &amp; Disadv'!$B$4=2,'Index LA FSM &amp; Disadv'!$A$179:$BQ$341,IF('Index LA FSM &amp; Disadv'!$B$4=3,'Index LA FSM &amp; Disadv'!$A$349:$BQ$511,IF('Index LA FSM &amp; Disadv'!$B$4=4,'Index LA FSM &amp; Disadv'!$A$519:$BQ$681,"Error")))),'Index LA FSM &amp; Disadv'!BH$1,0),"Error")</f>
        <v>9.4999999999999998E-3</v>
      </c>
      <c r="BI10" s="77">
        <f>IFERROR(VLOOKUP($A10,IF('Index LA FSM &amp; Disadv'!$B$4=1,'Index LA FSM &amp; Disadv'!$A$9:$BQ$171,IF('Index LA FSM &amp; Disadv'!$B$4=2,'Index LA FSM &amp; Disadv'!$A$179:$BQ$341,IF('Index LA FSM &amp; Disadv'!$B$4=3,'Index LA FSM &amp; Disadv'!$A$349:$BQ$511,IF('Index LA FSM &amp; Disadv'!$B$4=4,'Index LA FSM &amp; Disadv'!$A$519:$BQ$681,"Error")))),'Index LA FSM &amp; Disadv'!BI$1,0),"Error")</f>
        <v>0.11169999999999999</v>
      </c>
      <c r="BJ10" s="77">
        <f>IFERROR(VLOOKUP($A10,IF('Index LA FSM &amp; Disadv'!$B$4=1,'Index LA FSM &amp; Disadv'!$A$9:$BQ$171,IF('Index LA FSM &amp; Disadv'!$B$4=2,'Index LA FSM &amp; Disadv'!$A$179:$BQ$341,IF('Index LA FSM &amp; Disadv'!$B$4=3,'Index LA FSM &amp; Disadv'!$A$349:$BQ$511,IF('Index LA FSM &amp; Disadv'!$B$4=4,'Index LA FSM &amp; Disadv'!$A$519:$BQ$681,"Error")))),'Index LA FSM &amp; Disadv'!BJ$1,0),"Error")</f>
        <v>2.0400000000000001E-2</v>
      </c>
      <c r="BK10" s="77">
        <f>IFERROR(VLOOKUP($A10,IF('Index LA FSM &amp; Disadv'!$B$4=1,'Index LA FSM &amp; Disadv'!$A$9:$BQ$171,IF('Index LA FSM &amp; Disadv'!$B$4=2,'Index LA FSM &amp; Disadv'!$A$179:$BQ$341,IF('Index LA FSM &amp; Disadv'!$B$4=3,'Index LA FSM &amp; Disadv'!$A$349:$BQ$511,IF('Index LA FSM &amp; Disadv'!$B$4=4,'Index LA FSM &amp; Disadv'!$A$519:$BQ$681,"Error")))),'Index LA FSM &amp; Disadv'!BK$1,0),"Error")</f>
        <v>7.7600000000000002E-2</v>
      </c>
      <c r="BL10" s="77">
        <f>IFERROR(VLOOKUP($A10,IF('Index LA FSM &amp; Disadv'!$B$4=1,'Index LA FSM &amp; Disadv'!$A$9:$BQ$171,IF('Index LA FSM &amp; Disadv'!$B$4=2,'Index LA FSM &amp; Disadv'!$A$179:$BQ$341,IF('Index LA FSM &amp; Disadv'!$B$4=3,'Index LA FSM &amp; Disadv'!$A$349:$BQ$511,IF('Index LA FSM &amp; Disadv'!$B$4=4,'Index LA FSM &amp; Disadv'!$A$519:$BQ$681,"Error")))),'Index LA FSM &amp; Disadv'!BL$1,0),"Error")</f>
        <v>7.51E-2</v>
      </c>
      <c r="BM10" s="77">
        <f>IFERROR(VLOOKUP($A10,IF('Index LA FSM &amp; Disadv'!$B$4=1,'Index LA FSM &amp; Disadv'!$A$9:$BQ$171,IF('Index LA FSM &amp; Disadv'!$B$4=2,'Index LA FSM &amp; Disadv'!$A$179:$BQ$341,IF('Index LA FSM &amp; Disadv'!$B$4=3,'Index LA FSM &amp; Disadv'!$A$349:$BQ$511,IF('Index LA FSM &amp; Disadv'!$B$4=4,'Index LA FSM &amp; Disadv'!$A$519:$BQ$681,"Error")))),'Index LA FSM &amp; Disadv'!BM$1,0),"Error")</f>
        <v>2.3800000000000002E-2</v>
      </c>
      <c r="BN10" s="77">
        <f>IFERROR(VLOOKUP($A10,IF('Index LA FSM &amp; Disadv'!$B$4=1,'Index LA FSM &amp; Disadv'!$A$9:$BQ$171,IF('Index LA FSM &amp; Disadv'!$B$4=2,'Index LA FSM &amp; Disadv'!$A$179:$BQ$341,IF('Index LA FSM &amp; Disadv'!$B$4=3,'Index LA FSM &amp; Disadv'!$A$349:$BQ$511,IF('Index LA FSM &amp; Disadv'!$B$4=4,'Index LA FSM &amp; Disadv'!$A$519:$BQ$681,"Error")))),'Index LA FSM &amp; Disadv'!BN$1,0),"Error")</f>
        <v>5.5899999999999998E-2</v>
      </c>
      <c r="BO10" s="77">
        <f>IFERROR(VLOOKUP($A10,IF('Index LA FSM &amp; Disadv'!$B$4=1,'Index LA FSM &amp; Disadv'!$A$9:$BQ$171,IF('Index LA FSM &amp; Disadv'!$B$4=2,'Index LA FSM &amp; Disadv'!$A$179:$BQ$341,IF('Index LA FSM &amp; Disadv'!$B$4=3,'Index LA FSM &amp; Disadv'!$A$349:$BQ$511,IF('Index LA FSM &amp; Disadv'!$B$4=4,'Index LA FSM &amp; Disadv'!$A$519:$BQ$681,"Error")))),'Index LA FSM &amp; Disadv'!BO$1,0),"Error")</f>
        <v>1.12E-2</v>
      </c>
      <c r="BP10" s="77">
        <f>IFERROR(VLOOKUP($A10,IF('Index LA FSM &amp; Disadv'!$B$4=1,'Index LA FSM &amp; Disadv'!$A$9:$BQ$171,IF('Index LA FSM &amp; Disadv'!$B$4=2,'Index LA FSM &amp; Disadv'!$A$179:$BQ$341,IF('Index LA FSM &amp; Disadv'!$B$4=3,'Index LA FSM &amp; Disadv'!$A$349:$BQ$511,IF('Index LA FSM &amp; Disadv'!$B$4=4,'Index LA FSM &amp; Disadv'!$A$519:$BQ$681,"Error")))),'Index LA FSM &amp; Disadv'!BP$1,0),"Error")</f>
        <v>1.0200000000000001E-2</v>
      </c>
      <c r="BQ10" s="77">
        <f>IFERROR(VLOOKUP($A10,IF('Index LA FSM &amp; Disadv'!$B$4=1,'Index LA FSM &amp; Disadv'!$A$9:$BQ$171,IF('Index LA FSM &amp; Disadv'!$B$4=2,'Index LA FSM &amp; Disadv'!$A$179:$BQ$341,IF('Index LA FSM &amp; Disadv'!$B$4=3,'Index LA FSM &amp; Disadv'!$A$349:$BQ$511,IF('Index LA FSM &amp; Disadv'!$B$4=4,'Index LA FSM &amp; Disadv'!$A$519:$BQ$681,"Error")))),'Index LA FSM &amp; Disadv'!BQ$1,0),"Error")</f>
        <v>1.0800000000000001E-2</v>
      </c>
    </row>
    <row r="11" spans="1:69" s="37" customFormat="1" x14ac:dyDescent="0.2">
      <c r="A11" s="59" t="s">
        <v>169</v>
      </c>
      <c r="B11" s="60" t="s">
        <v>170</v>
      </c>
      <c r="C11" s="7"/>
      <c r="D11" s="122">
        <f>IFERROR(VLOOKUP($A11,IF('Index LA FSM &amp; Disadv'!$B$4=1,'Index LA FSM &amp; Disadv'!$A$9:$BQ$171,IF('Index LA FSM &amp; Disadv'!$B$4=2,'Index LA FSM &amp; Disadv'!$A$179:$BQ$341,IF('Index LA FSM &amp; Disadv'!$B$4=3,'Index LA FSM &amp; Disadv'!$A$349:$BQ$511,IF('Index LA FSM &amp; Disadv'!$B$4=4,'Index LA FSM &amp; Disadv'!$A$519:$BQ$681,"Error")))),'Index LA FSM &amp; Disadv'!D$1,0),"Error")</f>
        <v>500</v>
      </c>
      <c r="E11" s="122">
        <f>IFERROR(VLOOKUP($A11,IF('Index LA FSM &amp; Disadv'!$B$4=1,'Index LA FSM &amp; Disadv'!$A$9:$BQ$171,IF('Index LA FSM &amp; Disadv'!$B$4=2,'Index LA FSM &amp; Disadv'!$A$179:$BQ$341,IF('Index LA FSM &amp; Disadv'!$B$4=3,'Index LA FSM &amp; Disadv'!$A$349:$BQ$511,IF('Index LA FSM &amp; Disadv'!$B$4=4,'Index LA FSM &amp; Disadv'!$A$519:$BQ$681,"Error")))),'Index LA FSM &amp; Disadv'!E$1,0),"Error")</f>
        <v>350</v>
      </c>
      <c r="F11" s="122">
        <f>IFERROR(VLOOKUP($A11,IF('Index LA FSM &amp; Disadv'!$B$4=1,'Index LA FSM &amp; Disadv'!$A$9:$BQ$171,IF('Index LA FSM &amp; Disadv'!$B$4=2,'Index LA FSM &amp; Disadv'!$A$179:$BQ$341,IF('Index LA FSM &amp; Disadv'!$B$4=3,'Index LA FSM &amp; Disadv'!$A$349:$BQ$511,IF('Index LA FSM &amp; Disadv'!$B$4=4,'Index LA FSM &amp; Disadv'!$A$519:$BQ$681,"Error")))),'Index LA FSM &amp; Disadv'!F$1,0),"Error")</f>
        <v>850</v>
      </c>
      <c r="G11" s="77">
        <f>IFERROR(VLOOKUP($A11,IF('Index LA FSM &amp; Disadv'!$B$4=1,'Index LA FSM &amp; Disadv'!$A$9:$BQ$171,IF('Index LA FSM &amp; Disadv'!$B$4=2,'Index LA FSM &amp; Disadv'!$A$179:$BQ$341,IF('Index LA FSM &amp; Disadv'!$B$4=3,'Index LA FSM &amp; Disadv'!$A$349:$BQ$511,IF('Index LA FSM &amp; Disadv'!$B$4=4,'Index LA FSM &amp; Disadv'!$A$519:$BQ$681,"Error")))),'Index LA FSM &amp; Disadv'!G$1,0),"Error")</f>
        <v>0.86750000000000005</v>
      </c>
      <c r="H11" s="77">
        <f>IFERROR(VLOOKUP($A11,IF('Index LA FSM &amp; Disadv'!$B$4=1,'Index LA FSM &amp; Disadv'!$A$9:$BQ$171,IF('Index LA FSM &amp; Disadv'!$B$4=2,'Index LA FSM &amp; Disadv'!$A$179:$BQ$341,IF('Index LA FSM &amp; Disadv'!$B$4=3,'Index LA FSM &amp; Disadv'!$A$349:$BQ$511,IF('Index LA FSM &amp; Disadv'!$B$4=4,'Index LA FSM &amp; Disadv'!$A$519:$BQ$681,"Error")))),'Index LA FSM &amp; Disadv'!H$1,0),"Error")</f>
        <v>0.93140000000000001</v>
      </c>
      <c r="I11" s="77">
        <f>IFERROR(VLOOKUP($A11,IF('Index LA FSM &amp; Disadv'!$B$4=1,'Index LA FSM &amp; Disadv'!$A$9:$BQ$171,IF('Index LA FSM &amp; Disadv'!$B$4=2,'Index LA FSM &amp; Disadv'!$A$179:$BQ$341,IF('Index LA FSM &amp; Disadv'!$B$4=3,'Index LA FSM &amp; Disadv'!$A$349:$BQ$511,IF('Index LA FSM &amp; Disadv'!$B$4=4,'Index LA FSM &amp; Disadv'!$A$519:$BQ$681,"Error")))),'Index LA FSM &amp; Disadv'!I$1,0),"Error")</f>
        <v>0.89390000000000003</v>
      </c>
      <c r="J11" s="77">
        <f>IFERROR(VLOOKUP($A11,IF('Index LA FSM &amp; Disadv'!$B$4=1,'Index LA FSM &amp; Disadv'!$A$9:$BQ$171,IF('Index LA FSM &amp; Disadv'!$B$4=2,'Index LA FSM &amp; Disadv'!$A$179:$BQ$341,IF('Index LA FSM &amp; Disadv'!$B$4=3,'Index LA FSM &amp; Disadv'!$A$349:$BQ$511,IF('Index LA FSM &amp; Disadv'!$B$4=4,'Index LA FSM &amp; Disadv'!$A$519:$BQ$681,"Error")))),'Index LA FSM &amp; Disadv'!J$1,0),"Error")</f>
        <v>0.85340000000000005</v>
      </c>
      <c r="K11" s="77">
        <f>IFERROR(VLOOKUP($A11,IF('Index LA FSM &amp; Disadv'!$B$4=1,'Index LA FSM &amp; Disadv'!$A$9:$BQ$171,IF('Index LA FSM &amp; Disadv'!$B$4=2,'Index LA FSM &amp; Disadv'!$A$179:$BQ$341,IF('Index LA FSM &amp; Disadv'!$B$4=3,'Index LA FSM &amp; Disadv'!$A$349:$BQ$511,IF('Index LA FSM &amp; Disadv'!$B$4=4,'Index LA FSM &amp; Disadv'!$A$519:$BQ$681,"Error")))),'Index LA FSM &amp; Disadv'!K$1,0),"Error")</f>
        <v>0.92569999999999997</v>
      </c>
      <c r="L11" s="77">
        <f>IFERROR(VLOOKUP($A11,IF('Index LA FSM &amp; Disadv'!$B$4=1,'Index LA FSM &amp; Disadv'!$A$9:$BQ$171,IF('Index LA FSM &amp; Disadv'!$B$4=2,'Index LA FSM &amp; Disadv'!$A$179:$BQ$341,IF('Index LA FSM &amp; Disadv'!$B$4=3,'Index LA FSM &amp; Disadv'!$A$349:$BQ$511,IF('Index LA FSM &amp; Disadv'!$B$4=4,'Index LA FSM &amp; Disadv'!$A$519:$BQ$681,"Error")))),'Index LA FSM &amp; Disadv'!L$1,0),"Error")</f>
        <v>0.88329999999999997</v>
      </c>
      <c r="M11" s="77">
        <f>IFERROR(VLOOKUP($A11,IF('Index LA FSM &amp; Disadv'!$B$4=1,'Index LA FSM &amp; Disadv'!$A$9:$BQ$171,IF('Index LA FSM &amp; Disadv'!$B$4=2,'Index LA FSM &amp; Disadv'!$A$179:$BQ$341,IF('Index LA FSM &amp; Disadv'!$B$4=3,'Index LA FSM &amp; Disadv'!$A$349:$BQ$511,IF('Index LA FSM &amp; Disadv'!$B$4=4,'Index LA FSM &amp; Disadv'!$A$519:$BQ$681,"Error")))),'Index LA FSM &amp; Disadv'!M$1,0),"Error")</f>
        <v>0.34539999999999998</v>
      </c>
      <c r="N11" s="77">
        <f>IFERROR(VLOOKUP($A11,IF('Index LA FSM &amp; Disadv'!$B$4=1,'Index LA FSM &amp; Disadv'!$A$9:$BQ$171,IF('Index LA FSM &amp; Disadv'!$B$4=2,'Index LA FSM &amp; Disadv'!$A$179:$BQ$341,IF('Index LA FSM &amp; Disadv'!$B$4=3,'Index LA FSM &amp; Disadv'!$A$349:$BQ$511,IF('Index LA FSM &amp; Disadv'!$B$4=4,'Index LA FSM &amp; Disadv'!$A$519:$BQ$681,"Error")))),'Index LA FSM &amp; Disadv'!N$1,0),"Error")</f>
        <v>0.25430000000000003</v>
      </c>
      <c r="O11" s="77">
        <f>IFERROR(VLOOKUP($A11,IF('Index LA FSM &amp; Disadv'!$B$4=1,'Index LA FSM &amp; Disadv'!$A$9:$BQ$171,IF('Index LA FSM &amp; Disadv'!$B$4=2,'Index LA FSM &amp; Disadv'!$A$179:$BQ$341,IF('Index LA FSM &amp; Disadv'!$B$4=3,'Index LA FSM &amp; Disadv'!$A$349:$BQ$511,IF('Index LA FSM &amp; Disadv'!$B$4=4,'Index LA FSM &amp; Disadv'!$A$519:$BQ$681,"Error")))),'Index LA FSM &amp; Disadv'!O$1,0),"Error")</f>
        <v>0.30780000000000002</v>
      </c>
      <c r="P11" s="77">
        <f>IFERROR(VLOOKUP($A11,IF('Index LA FSM &amp; Disadv'!$B$4=1,'Index LA FSM &amp; Disadv'!$A$9:$BQ$171,IF('Index LA FSM &amp; Disadv'!$B$4=2,'Index LA FSM &amp; Disadv'!$A$179:$BQ$341,IF('Index LA FSM &amp; Disadv'!$B$4=3,'Index LA FSM &amp; Disadv'!$A$349:$BQ$511,IF('Index LA FSM &amp; Disadv'!$B$4=4,'Index LA FSM &amp; Disadv'!$A$519:$BQ$681,"Error")))),'Index LA FSM &amp; Disadv'!P$1,0),"Error")</f>
        <v>0</v>
      </c>
      <c r="Q11" s="77">
        <f>IFERROR(VLOOKUP($A11,IF('Index LA FSM &amp; Disadv'!$B$4=1,'Index LA FSM &amp; Disadv'!$A$9:$BQ$171,IF('Index LA FSM &amp; Disadv'!$B$4=2,'Index LA FSM &amp; Disadv'!$A$179:$BQ$341,IF('Index LA FSM &amp; Disadv'!$B$4=3,'Index LA FSM &amp; Disadv'!$A$349:$BQ$511,IF('Index LA FSM &amp; Disadv'!$B$4=4,'Index LA FSM &amp; Disadv'!$A$519:$BQ$681,"Error")))),'Index LA FSM &amp; Disadv'!Q$1,0),"Error")</f>
        <v>0</v>
      </c>
      <c r="R11" s="77">
        <f>IFERROR(VLOOKUP($A11,IF('Index LA FSM &amp; Disadv'!$B$4=1,'Index LA FSM &amp; Disadv'!$A$9:$BQ$171,IF('Index LA FSM &amp; Disadv'!$B$4=2,'Index LA FSM &amp; Disadv'!$A$179:$BQ$341,IF('Index LA FSM &amp; Disadv'!$B$4=3,'Index LA FSM &amp; Disadv'!$A$349:$BQ$511,IF('Index LA FSM &amp; Disadv'!$B$4=4,'Index LA FSM &amp; Disadv'!$A$519:$BQ$681,"Error")))),'Index LA FSM &amp; Disadv'!R$1,0),"Error")</f>
        <v>0</v>
      </c>
      <c r="S11" s="77">
        <f>IFERROR(VLOOKUP($A11,IF('Index LA FSM &amp; Disadv'!$B$4=1,'Index LA FSM &amp; Disadv'!$A$9:$BQ$171,IF('Index LA FSM &amp; Disadv'!$B$4=2,'Index LA FSM &amp; Disadv'!$A$179:$BQ$341,IF('Index LA FSM &amp; Disadv'!$B$4=3,'Index LA FSM &amp; Disadv'!$A$349:$BQ$511,IF('Index LA FSM &amp; Disadv'!$B$4=4,'Index LA FSM &amp; Disadv'!$A$519:$BQ$681,"Error")))),'Index LA FSM &amp; Disadv'!S$1,0),"Error")</f>
        <v>3.8199999999999998E-2</v>
      </c>
      <c r="T11" s="77">
        <f>IFERROR(VLOOKUP($A11,IF('Index LA FSM &amp; Disadv'!$B$4=1,'Index LA FSM &amp; Disadv'!$A$9:$BQ$171,IF('Index LA FSM &amp; Disadv'!$B$4=2,'Index LA FSM &amp; Disadv'!$A$179:$BQ$341,IF('Index LA FSM &amp; Disadv'!$B$4=3,'Index LA FSM &amp; Disadv'!$A$349:$BQ$511,IF('Index LA FSM &amp; Disadv'!$B$4=4,'Index LA FSM &amp; Disadv'!$A$519:$BQ$681,"Error")))),'Index LA FSM &amp; Disadv'!T$1,0),"Error")</f>
        <v>0.02</v>
      </c>
      <c r="U11" s="77">
        <f>IFERROR(VLOOKUP($A11,IF('Index LA FSM &amp; Disadv'!$B$4=1,'Index LA FSM &amp; Disadv'!$A$9:$BQ$171,IF('Index LA FSM &amp; Disadv'!$B$4=2,'Index LA FSM &amp; Disadv'!$A$179:$BQ$341,IF('Index LA FSM &amp; Disadv'!$B$4=3,'Index LA FSM &amp; Disadv'!$A$349:$BQ$511,IF('Index LA FSM &amp; Disadv'!$B$4=4,'Index LA FSM &amp; Disadv'!$A$519:$BQ$681,"Error")))),'Index LA FSM &amp; Disadv'!U$1,0),"Error")</f>
        <v>3.0700000000000002E-2</v>
      </c>
      <c r="V11" s="77">
        <f>IFERROR(VLOOKUP($A11,IF('Index LA FSM &amp; Disadv'!$B$4=1,'Index LA FSM &amp; Disadv'!$A$9:$BQ$171,IF('Index LA FSM &amp; Disadv'!$B$4=2,'Index LA FSM &amp; Disadv'!$A$179:$BQ$341,IF('Index LA FSM &amp; Disadv'!$B$4=3,'Index LA FSM &amp; Disadv'!$A$349:$BQ$511,IF('Index LA FSM &amp; Disadv'!$B$4=4,'Index LA FSM &amp; Disadv'!$A$519:$BQ$681,"Error")))),'Index LA FSM &amp; Disadv'!V$1,0),"Error")</f>
        <v>1.8100000000000002E-2</v>
      </c>
      <c r="W11" s="77">
        <f>IFERROR(VLOOKUP($A11,IF('Index LA FSM &amp; Disadv'!$B$4=1,'Index LA FSM &amp; Disadv'!$A$9:$BQ$171,IF('Index LA FSM &amp; Disadv'!$B$4=2,'Index LA FSM &amp; Disadv'!$A$179:$BQ$341,IF('Index LA FSM &amp; Disadv'!$B$4=3,'Index LA FSM &amp; Disadv'!$A$349:$BQ$511,IF('Index LA FSM &amp; Disadv'!$B$4=4,'Index LA FSM &amp; Disadv'!$A$519:$BQ$681,"Error")))),'Index LA FSM &amp; Disadv'!W$1,0),"Error")</f>
        <v>3.4299999999999997E-2</v>
      </c>
      <c r="X11" s="77">
        <f>IFERROR(VLOOKUP($A11,IF('Index LA FSM &amp; Disadv'!$B$4=1,'Index LA FSM &amp; Disadv'!$A$9:$BQ$171,IF('Index LA FSM &amp; Disadv'!$B$4=2,'Index LA FSM &amp; Disadv'!$A$179:$BQ$341,IF('Index LA FSM &amp; Disadv'!$B$4=3,'Index LA FSM &amp; Disadv'!$A$349:$BQ$511,IF('Index LA FSM &amp; Disadv'!$B$4=4,'Index LA FSM &amp; Disadv'!$A$519:$BQ$681,"Error")))),'Index LA FSM &amp; Disadv'!X$1,0),"Error")</f>
        <v>2.4799999999999999E-2</v>
      </c>
      <c r="Y11" s="77" t="str">
        <f>IFERROR(VLOOKUP($A11,IF('Index LA FSM &amp; Disadv'!$B$4=1,'Index LA FSM &amp; Disadv'!$A$9:$BQ$171,IF('Index LA FSM &amp; Disadv'!$B$4=2,'Index LA FSM &amp; Disadv'!$A$179:$BQ$341,IF('Index LA FSM &amp; Disadv'!$B$4=3,'Index LA FSM &amp; Disadv'!$A$349:$BQ$511,IF('Index LA FSM &amp; Disadv'!$B$4=4,'Index LA FSM &amp; Disadv'!$A$519:$BQ$681,"Error")))),'Index LA FSM &amp; Disadv'!Y$1,0),"Error")</f>
        <v>x</v>
      </c>
      <c r="Z11" s="77" t="str">
        <f>IFERROR(VLOOKUP($A11,IF('Index LA FSM &amp; Disadv'!$B$4=1,'Index LA FSM &amp; Disadv'!$A$9:$BQ$171,IF('Index LA FSM &amp; Disadv'!$B$4=2,'Index LA FSM &amp; Disadv'!$A$179:$BQ$341,IF('Index LA FSM &amp; Disadv'!$B$4=3,'Index LA FSM &amp; Disadv'!$A$349:$BQ$511,IF('Index LA FSM &amp; Disadv'!$B$4=4,'Index LA FSM &amp; Disadv'!$A$519:$BQ$681,"Error")))),'Index LA FSM &amp; Disadv'!Z$1,0),"Error")</f>
        <v>x</v>
      </c>
      <c r="AA11" s="77" t="str">
        <f>IFERROR(VLOOKUP($A11,IF('Index LA FSM &amp; Disadv'!$B$4=1,'Index LA FSM &amp; Disadv'!$A$9:$BQ$171,IF('Index LA FSM &amp; Disadv'!$B$4=2,'Index LA FSM &amp; Disadv'!$A$179:$BQ$341,IF('Index LA FSM &amp; Disadv'!$B$4=3,'Index LA FSM &amp; Disadv'!$A$349:$BQ$511,IF('Index LA FSM &amp; Disadv'!$B$4=4,'Index LA FSM &amp; Disadv'!$A$519:$BQ$681,"Error")))),'Index LA FSM &amp; Disadv'!AA$1,0),"Error")</f>
        <v>x</v>
      </c>
      <c r="AB11" s="77" t="str">
        <f>IFERROR(VLOOKUP($A11,IF('Index LA FSM &amp; Disadv'!$B$4=1,'Index LA FSM &amp; Disadv'!$A$9:$BQ$171,IF('Index LA FSM &amp; Disadv'!$B$4=2,'Index LA FSM &amp; Disadv'!$A$179:$BQ$341,IF('Index LA FSM &amp; Disadv'!$B$4=3,'Index LA FSM &amp; Disadv'!$A$349:$BQ$511,IF('Index LA FSM &amp; Disadv'!$B$4=4,'Index LA FSM &amp; Disadv'!$A$519:$BQ$681,"Error")))),'Index LA FSM &amp; Disadv'!AB$1,0),"Error")</f>
        <v>x</v>
      </c>
      <c r="AC11" s="77">
        <f>IFERROR(VLOOKUP($A11,IF('Index LA FSM &amp; Disadv'!$B$4=1,'Index LA FSM &amp; Disadv'!$A$9:$BQ$171,IF('Index LA FSM &amp; Disadv'!$B$4=2,'Index LA FSM &amp; Disadv'!$A$179:$BQ$341,IF('Index LA FSM &amp; Disadv'!$B$4=3,'Index LA FSM &amp; Disadv'!$A$349:$BQ$511,IF('Index LA FSM &amp; Disadv'!$B$4=4,'Index LA FSM &amp; Disadv'!$A$519:$BQ$681,"Error")))),'Index LA FSM &amp; Disadv'!AC$1,0),"Error")</f>
        <v>3.7100000000000001E-2</v>
      </c>
      <c r="AD11" s="77">
        <f>IFERROR(VLOOKUP($A11,IF('Index LA FSM &amp; Disadv'!$B$4=1,'Index LA FSM &amp; Disadv'!$A$9:$BQ$171,IF('Index LA FSM &amp; Disadv'!$B$4=2,'Index LA FSM &amp; Disadv'!$A$179:$BQ$341,IF('Index LA FSM &amp; Disadv'!$B$4=3,'Index LA FSM &amp; Disadv'!$A$349:$BQ$511,IF('Index LA FSM &amp; Disadv'!$B$4=4,'Index LA FSM &amp; Disadv'!$A$519:$BQ$681,"Error")))),'Index LA FSM &amp; Disadv'!AD$1,0),"Error")</f>
        <v>2.12E-2</v>
      </c>
      <c r="AE11" s="77">
        <f>IFERROR(VLOOKUP($A11,IF('Index LA FSM &amp; Disadv'!$B$4=1,'Index LA FSM &amp; Disadv'!$A$9:$BQ$171,IF('Index LA FSM &amp; Disadv'!$B$4=2,'Index LA FSM &amp; Disadv'!$A$179:$BQ$341,IF('Index LA FSM &amp; Disadv'!$B$4=3,'Index LA FSM &amp; Disadv'!$A$349:$BQ$511,IF('Index LA FSM &amp; Disadv'!$B$4=4,'Index LA FSM &amp; Disadv'!$A$519:$BQ$681,"Error")))),'Index LA FSM &amp; Disadv'!AE$1,0),"Error")</f>
        <v>1.61E-2</v>
      </c>
      <c r="AF11" s="77" t="str">
        <f>IFERROR(VLOOKUP($A11,IF('Index LA FSM &amp; Disadv'!$B$4=1,'Index LA FSM &amp; Disadv'!$A$9:$BQ$171,IF('Index LA FSM &amp; Disadv'!$B$4=2,'Index LA FSM &amp; Disadv'!$A$179:$BQ$341,IF('Index LA FSM &amp; Disadv'!$B$4=3,'Index LA FSM &amp; Disadv'!$A$349:$BQ$511,IF('Index LA FSM &amp; Disadv'!$B$4=4,'Index LA FSM &amp; Disadv'!$A$519:$BQ$681,"Error")))),'Index LA FSM &amp; Disadv'!AF$1,0),"Error")</f>
        <v>x</v>
      </c>
      <c r="AG11" s="77">
        <f>IFERROR(VLOOKUP($A11,IF('Index LA FSM &amp; Disadv'!$B$4=1,'Index LA FSM &amp; Disadv'!$A$9:$BQ$171,IF('Index LA FSM &amp; Disadv'!$B$4=2,'Index LA FSM &amp; Disadv'!$A$179:$BQ$341,IF('Index LA FSM &amp; Disadv'!$B$4=3,'Index LA FSM &amp; Disadv'!$A$349:$BQ$511,IF('Index LA FSM &amp; Disadv'!$B$4=4,'Index LA FSM &amp; Disadv'!$A$519:$BQ$681,"Error")))),'Index LA FSM &amp; Disadv'!AG$1,0),"Error")</f>
        <v>1.06E-2</v>
      </c>
      <c r="AH11" s="77">
        <f>IFERROR(VLOOKUP($A11,IF('Index LA FSM &amp; Disadv'!$B$4=1,'Index LA FSM &amp; Disadv'!$A$9:$BQ$171,IF('Index LA FSM &amp; Disadv'!$B$4=2,'Index LA FSM &amp; Disadv'!$A$179:$BQ$341,IF('Index LA FSM &amp; Disadv'!$B$4=3,'Index LA FSM &amp; Disadv'!$A$349:$BQ$511,IF('Index LA FSM &amp; Disadv'!$B$4=4,'Index LA FSM &amp; Disadv'!$A$519:$BQ$681,"Error")))),'Index LA FSM &amp; Disadv'!AH$1,0),"Error")</f>
        <v>0.42170000000000002</v>
      </c>
      <c r="AI11" s="77">
        <f>IFERROR(VLOOKUP($A11,IF('Index LA FSM &amp; Disadv'!$B$4=1,'Index LA FSM &amp; Disadv'!$A$9:$BQ$171,IF('Index LA FSM &amp; Disadv'!$B$4=2,'Index LA FSM &amp; Disadv'!$A$179:$BQ$341,IF('Index LA FSM &amp; Disadv'!$B$4=3,'Index LA FSM &amp; Disadv'!$A$349:$BQ$511,IF('Index LA FSM &amp; Disadv'!$B$4=4,'Index LA FSM &amp; Disadv'!$A$519:$BQ$681,"Error")))),'Index LA FSM &amp; Disadv'!AI$1,0),"Error")</f>
        <v>0.56289999999999996</v>
      </c>
      <c r="AJ11" s="77">
        <f>IFERROR(VLOOKUP($A11,IF('Index LA FSM &amp; Disadv'!$B$4=1,'Index LA FSM &amp; Disadv'!$A$9:$BQ$171,IF('Index LA FSM &amp; Disadv'!$B$4=2,'Index LA FSM &amp; Disadv'!$A$179:$BQ$341,IF('Index LA FSM &amp; Disadv'!$B$4=3,'Index LA FSM &amp; Disadv'!$A$349:$BQ$511,IF('Index LA FSM &amp; Disadv'!$B$4=4,'Index LA FSM &amp; Disadv'!$A$519:$BQ$681,"Error")))),'Index LA FSM &amp; Disadv'!AJ$1,0),"Error")</f>
        <v>0.48</v>
      </c>
      <c r="AK11" s="77" t="str">
        <f>IFERROR(VLOOKUP($A11,IF('Index LA FSM &amp; Disadv'!$B$4=1,'Index LA FSM &amp; Disadv'!$A$9:$BQ$171,IF('Index LA FSM &amp; Disadv'!$B$4=2,'Index LA FSM &amp; Disadv'!$A$179:$BQ$341,IF('Index LA FSM &amp; Disadv'!$B$4=3,'Index LA FSM &amp; Disadv'!$A$349:$BQ$511,IF('Index LA FSM &amp; Disadv'!$B$4=4,'Index LA FSM &amp; Disadv'!$A$519:$BQ$681,"Error")))),'Index LA FSM &amp; Disadv'!AK$1,0),"Error")</f>
        <v>x</v>
      </c>
      <c r="AL11" s="77" t="str">
        <f>IFERROR(VLOOKUP($A11,IF('Index LA FSM &amp; Disadv'!$B$4=1,'Index LA FSM &amp; Disadv'!$A$9:$BQ$171,IF('Index LA FSM &amp; Disadv'!$B$4=2,'Index LA FSM &amp; Disadv'!$A$179:$BQ$341,IF('Index LA FSM &amp; Disadv'!$B$4=3,'Index LA FSM &amp; Disadv'!$A$349:$BQ$511,IF('Index LA FSM &amp; Disadv'!$B$4=4,'Index LA FSM &amp; Disadv'!$A$519:$BQ$681,"Error")))),'Index LA FSM &amp; Disadv'!AL$1,0),"Error")</f>
        <v>x</v>
      </c>
      <c r="AM11" s="77" t="str">
        <f>IFERROR(VLOOKUP($A11,IF('Index LA FSM &amp; Disadv'!$B$4=1,'Index LA FSM &amp; Disadv'!$A$9:$BQ$171,IF('Index LA FSM &amp; Disadv'!$B$4=2,'Index LA FSM &amp; Disadv'!$A$179:$BQ$341,IF('Index LA FSM &amp; Disadv'!$B$4=3,'Index LA FSM &amp; Disadv'!$A$349:$BQ$511,IF('Index LA FSM &amp; Disadv'!$B$4=4,'Index LA FSM &amp; Disadv'!$A$519:$BQ$681,"Error")))),'Index LA FSM &amp; Disadv'!AM$1,0),"Error")</f>
        <v>x</v>
      </c>
      <c r="AN11" s="77">
        <f>IFERROR(VLOOKUP($A11,IF('Index LA FSM &amp; Disadv'!$B$4=1,'Index LA FSM &amp; Disadv'!$A$9:$BQ$171,IF('Index LA FSM &amp; Disadv'!$B$4=2,'Index LA FSM &amp; Disadv'!$A$179:$BQ$341,IF('Index LA FSM &amp; Disadv'!$B$4=3,'Index LA FSM &amp; Disadv'!$A$349:$BQ$511,IF('Index LA FSM &amp; Disadv'!$B$4=4,'Index LA FSM &amp; Disadv'!$A$519:$BQ$681,"Error")))),'Index LA FSM &amp; Disadv'!AN$1,0),"Error")</f>
        <v>0</v>
      </c>
      <c r="AO11" s="77">
        <f>IFERROR(VLOOKUP($A11,IF('Index LA FSM &amp; Disadv'!$B$4=1,'Index LA FSM &amp; Disadv'!$A$9:$BQ$171,IF('Index LA FSM &amp; Disadv'!$B$4=2,'Index LA FSM &amp; Disadv'!$A$179:$BQ$341,IF('Index LA FSM &amp; Disadv'!$B$4=3,'Index LA FSM &amp; Disadv'!$A$349:$BQ$511,IF('Index LA FSM &amp; Disadv'!$B$4=4,'Index LA FSM &amp; Disadv'!$A$519:$BQ$681,"Error")))),'Index LA FSM &amp; Disadv'!AO$1,0),"Error")</f>
        <v>0</v>
      </c>
      <c r="AP11" s="77">
        <f>IFERROR(VLOOKUP($A11,IF('Index LA FSM &amp; Disadv'!$B$4=1,'Index LA FSM &amp; Disadv'!$A$9:$BQ$171,IF('Index LA FSM &amp; Disadv'!$B$4=2,'Index LA FSM &amp; Disadv'!$A$179:$BQ$341,IF('Index LA FSM &amp; Disadv'!$B$4=3,'Index LA FSM &amp; Disadv'!$A$349:$BQ$511,IF('Index LA FSM &amp; Disadv'!$B$4=4,'Index LA FSM &amp; Disadv'!$A$519:$BQ$681,"Error")))),'Index LA FSM &amp; Disadv'!AP$1,0),"Error")</f>
        <v>0</v>
      </c>
      <c r="AQ11" s="77">
        <f>IFERROR(VLOOKUP($A11,IF('Index LA FSM &amp; Disadv'!$B$4=1,'Index LA FSM &amp; Disadv'!$A$9:$BQ$171,IF('Index LA FSM &amp; Disadv'!$B$4=2,'Index LA FSM &amp; Disadv'!$A$179:$BQ$341,IF('Index LA FSM &amp; Disadv'!$B$4=3,'Index LA FSM &amp; Disadv'!$A$349:$BQ$511,IF('Index LA FSM &amp; Disadv'!$B$4=4,'Index LA FSM &amp; Disadv'!$A$519:$BQ$681,"Error")))),'Index LA FSM &amp; Disadv'!AQ$1,0),"Error")</f>
        <v>0</v>
      </c>
      <c r="AR11" s="77" t="str">
        <f>IFERROR(VLOOKUP($A11,IF('Index LA FSM &amp; Disadv'!$B$4=1,'Index LA FSM &amp; Disadv'!$A$9:$BQ$171,IF('Index LA FSM &amp; Disadv'!$B$4=2,'Index LA FSM &amp; Disadv'!$A$179:$BQ$341,IF('Index LA FSM &amp; Disadv'!$B$4=3,'Index LA FSM &amp; Disadv'!$A$349:$BQ$511,IF('Index LA FSM &amp; Disadv'!$B$4=4,'Index LA FSM &amp; Disadv'!$A$519:$BQ$681,"Error")))),'Index LA FSM &amp; Disadv'!AR$1,0),"Error")</f>
        <v>x</v>
      </c>
      <c r="AS11" s="77" t="str">
        <f>IFERROR(VLOOKUP($A11,IF('Index LA FSM &amp; Disadv'!$B$4=1,'Index LA FSM &amp; Disadv'!$A$9:$BQ$171,IF('Index LA FSM &amp; Disadv'!$B$4=2,'Index LA FSM &amp; Disadv'!$A$179:$BQ$341,IF('Index LA FSM &amp; Disadv'!$B$4=3,'Index LA FSM &amp; Disadv'!$A$349:$BQ$511,IF('Index LA FSM &amp; Disadv'!$B$4=4,'Index LA FSM &amp; Disadv'!$A$519:$BQ$681,"Error")))),'Index LA FSM &amp; Disadv'!AS$1,0),"Error")</f>
        <v>x</v>
      </c>
      <c r="AT11" s="77" t="str">
        <f>IFERROR(VLOOKUP($A11,IF('Index LA FSM &amp; Disadv'!$B$4=1,'Index LA FSM &amp; Disadv'!$A$9:$BQ$171,IF('Index LA FSM &amp; Disadv'!$B$4=2,'Index LA FSM &amp; Disadv'!$A$179:$BQ$341,IF('Index LA FSM &amp; Disadv'!$B$4=3,'Index LA FSM &amp; Disadv'!$A$349:$BQ$511,IF('Index LA FSM &amp; Disadv'!$B$4=4,'Index LA FSM &amp; Disadv'!$A$519:$BQ$681,"Error")))),'Index LA FSM &amp; Disadv'!AT$1,0),"Error")</f>
        <v>x</v>
      </c>
      <c r="AU11" s="77" t="str">
        <f>IFERROR(VLOOKUP($A11,IF('Index LA FSM &amp; Disadv'!$B$4=1,'Index LA FSM &amp; Disadv'!$A$9:$BQ$171,IF('Index LA FSM &amp; Disadv'!$B$4=2,'Index LA FSM &amp; Disadv'!$A$179:$BQ$341,IF('Index LA FSM &amp; Disadv'!$B$4=3,'Index LA FSM &amp; Disadv'!$A$349:$BQ$511,IF('Index LA FSM &amp; Disadv'!$B$4=4,'Index LA FSM &amp; Disadv'!$A$519:$BQ$681,"Error")))),'Index LA FSM &amp; Disadv'!AU$1,0),"Error")</f>
        <v>x</v>
      </c>
      <c r="AV11" s="77" t="str">
        <f>IFERROR(VLOOKUP($A11,IF('Index LA FSM &amp; Disadv'!$B$4=1,'Index LA FSM &amp; Disadv'!$A$9:$BQ$171,IF('Index LA FSM &amp; Disadv'!$B$4=2,'Index LA FSM &amp; Disadv'!$A$179:$BQ$341,IF('Index LA FSM &amp; Disadv'!$B$4=3,'Index LA FSM &amp; Disadv'!$A$349:$BQ$511,IF('Index LA FSM &amp; Disadv'!$B$4=4,'Index LA FSM &amp; Disadv'!$A$519:$BQ$681,"Error")))),'Index LA FSM &amp; Disadv'!AV$1,0),"Error")</f>
        <v>x</v>
      </c>
      <c r="AW11" s="77" t="str">
        <f>IFERROR(VLOOKUP($A11,IF('Index LA FSM &amp; Disadv'!$B$4=1,'Index LA FSM &amp; Disadv'!$A$9:$BQ$171,IF('Index LA FSM &amp; Disadv'!$B$4=2,'Index LA FSM &amp; Disadv'!$A$179:$BQ$341,IF('Index LA FSM &amp; Disadv'!$B$4=3,'Index LA FSM &amp; Disadv'!$A$349:$BQ$511,IF('Index LA FSM &amp; Disadv'!$B$4=4,'Index LA FSM &amp; Disadv'!$A$519:$BQ$681,"Error")))),'Index LA FSM &amp; Disadv'!AW$1,0),"Error")</f>
        <v>x</v>
      </c>
      <c r="AX11" s="77" t="str">
        <f>IFERROR(VLOOKUP($A11,IF('Index LA FSM &amp; Disadv'!$B$4=1,'Index LA FSM &amp; Disadv'!$A$9:$BQ$171,IF('Index LA FSM &amp; Disadv'!$B$4=2,'Index LA FSM &amp; Disadv'!$A$179:$BQ$341,IF('Index LA FSM &amp; Disadv'!$B$4=3,'Index LA FSM &amp; Disadv'!$A$349:$BQ$511,IF('Index LA FSM &amp; Disadv'!$B$4=4,'Index LA FSM &amp; Disadv'!$A$519:$BQ$681,"Error")))),'Index LA FSM &amp; Disadv'!AX$1,0),"Error")</f>
        <v>x</v>
      </c>
      <c r="AY11" s="77" t="str">
        <f>IFERROR(VLOOKUP($A11,IF('Index LA FSM &amp; Disadv'!$B$4=1,'Index LA FSM &amp; Disadv'!$A$9:$BQ$171,IF('Index LA FSM &amp; Disadv'!$B$4=2,'Index LA FSM &amp; Disadv'!$A$179:$BQ$341,IF('Index LA FSM &amp; Disadv'!$B$4=3,'Index LA FSM &amp; Disadv'!$A$349:$BQ$511,IF('Index LA FSM &amp; Disadv'!$B$4=4,'Index LA FSM &amp; Disadv'!$A$519:$BQ$681,"Error")))),'Index LA FSM &amp; Disadv'!AY$1,0),"Error")</f>
        <v>x</v>
      </c>
      <c r="AZ11" s="77">
        <f>IFERROR(VLOOKUP($A11,IF('Index LA FSM &amp; Disadv'!$B$4=1,'Index LA FSM &amp; Disadv'!$A$9:$BQ$171,IF('Index LA FSM &amp; Disadv'!$B$4=2,'Index LA FSM &amp; Disadv'!$A$179:$BQ$341,IF('Index LA FSM &amp; Disadv'!$B$4=3,'Index LA FSM &amp; Disadv'!$A$349:$BQ$511,IF('Index LA FSM &amp; Disadv'!$B$4=4,'Index LA FSM &amp; Disadv'!$A$519:$BQ$681,"Error")))),'Index LA FSM &amp; Disadv'!AZ$1,0),"Error")</f>
        <v>0</v>
      </c>
      <c r="BA11" s="77">
        <f>IFERROR(VLOOKUP($A11,IF('Index LA FSM &amp; Disadv'!$B$4=1,'Index LA FSM &amp; Disadv'!$A$9:$BQ$171,IF('Index LA FSM &amp; Disadv'!$B$4=2,'Index LA FSM &amp; Disadv'!$A$179:$BQ$341,IF('Index LA FSM &amp; Disadv'!$B$4=3,'Index LA FSM &amp; Disadv'!$A$349:$BQ$511,IF('Index LA FSM &amp; Disadv'!$B$4=4,'Index LA FSM &amp; Disadv'!$A$519:$BQ$681,"Error")))),'Index LA FSM &amp; Disadv'!BA$1,0),"Error")</f>
        <v>0</v>
      </c>
      <c r="BB11" s="77">
        <f>IFERROR(VLOOKUP($A11,IF('Index LA FSM &amp; Disadv'!$B$4=1,'Index LA FSM &amp; Disadv'!$A$9:$BQ$171,IF('Index LA FSM &amp; Disadv'!$B$4=2,'Index LA FSM &amp; Disadv'!$A$179:$BQ$341,IF('Index LA FSM &amp; Disadv'!$B$4=3,'Index LA FSM &amp; Disadv'!$A$349:$BQ$511,IF('Index LA FSM &amp; Disadv'!$B$4=4,'Index LA FSM &amp; Disadv'!$A$519:$BQ$681,"Error")))),'Index LA FSM &amp; Disadv'!BB$1,0),"Error")</f>
        <v>0</v>
      </c>
      <c r="BC11" s="77" t="str">
        <f>IFERROR(VLOOKUP($A11,IF('Index LA FSM &amp; Disadv'!$B$4=1,'Index LA FSM &amp; Disadv'!$A$9:$BQ$171,IF('Index LA FSM &amp; Disadv'!$B$4=2,'Index LA FSM &amp; Disadv'!$A$179:$BQ$341,IF('Index LA FSM &amp; Disadv'!$B$4=3,'Index LA FSM &amp; Disadv'!$A$349:$BQ$511,IF('Index LA FSM &amp; Disadv'!$B$4=4,'Index LA FSM &amp; Disadv'!$A$519:$BQ$681,"Error")))),'Index LA FSM &amp; Disadv'!BC$1,0),"Error")</f>
        <v>x</v>
      </c>
      <c r="BD11" s="77">
        <f>IFERROR(VLOOKUP($A11,IF('Index LA FSM &amp; Disadv'!$B$4=1,'Index LA FSM &amp; Disadv'!$A$9:$BQ$171,IF('Index LA FSM &amp; Disadv'!$B$4=2,'Index LA FSM &amp; Disadv'!$A$179:$BQ$341,IF('Index LA FSM &amp; Disadv'!$B$4=3,'Index LA FSM &amp; Disadv'!$A$349:$BQ$511,IF('Index LA FSM &amp; Disadv'!$B$4=4,'Index LA FSM &amp; Disadv'!$A$519:$BQ$681,"Error")))),'Index LA FSM &amp; Disadv'!BD$1,0),"Error")</f>
        <v>0</v>
      </c>
      <c r="BE11" s="77" t="str">
        <f>IFERROR(VLOOKUP($A11,IF('Index LA FSM &amp; Disadv'!$B$4=1,'Index LA FSM &amp; Disadv'!$A$9:$BQ$171,IF('Index LA FSM &amp; Disadv'!$B$4=2,'Index LA FSM &amp; Disadv'!$A$179:$BQ$341,IF('Index LA FSM &amp; Disadv'!$B$4=3,'Index LA FSM &amp; Disadv'!$A$349:$BQ$511,IF('Index LA FSM &amp; Disadv'!$B$4=4,'Index LA FSM &amp; Disadv'!$A$519:$BQ$681,"Error")))),'Index LA FSM &amp; Disadv'!BE$1,0),"Error")</f>
        <v>x</v>
      </c>
      <c r="BF11" s="77" t="str">
        <f>IFERROR(VLOOKUP($A11,IF('Index LA FSM &amp; Disadv'!$B$4=1,'Index LA FSM &amp; Disadv'!$A$9:$BQ$171,IF('Index LA FSM &amp; Disadv'!$B$4=2,'Index LA FSM &amp; Disadv'!$A$179:$BQ$341,IF('Index LA FSM &amp; Disadv'!$B$4=3,'Index LA FSM &amp; Disadv'!$A$349:$BQ$511,IF('Index LA FSM &amp; Disadv'!$B$4=4,'Index LA FSM &amp; Disadv'!$A$519:$BQ$681,"Error")))),'Index LA FSM &amp; Disadv'!BF$1,0),"Error")</f>
        <v>x</v>
      </c>
      <c r="BG11" s="77" t="str">
        <f>IFERROR(VLOOKUP($A11,IF('Index LA FSM &amp; Disadv'!$B$4=1,'Index LA FSM &amp; Disadv'!$A$9:$BQ$171,IF('Index LA FSM &amp; Disadv'!$B$4=2,'Index LA FSM &amp; Disadv'!$A$179:$BQ$341,IF('Index LA FSM &amp; Disadv'!$B$4=3,'Index LA FSM &amp; Disadv'!$A$349:$BQ$511,IF('Index LA FSM &amp; Disadv'!$B$4=4,'Index LA FSM &amp; Disadv'!$A$519:$BQ$681,"Error")))),'Index LA FSM &amp; Disadv'!BG$1,0),"Error")</f>
        <v>x</v>
      </c>
      <c r="BH11" s="77" t="str">
        <f>IFERROR(VLOOKUP($A11,IF('Index LA FSM &amp; Disadv'!$B$4=1,'Index LA FSM &amp; Disadv'!$A$9:$BQ$171,IF('Index LA FSM &amp; Disadv'!$B$4=2,'Index LA FSM &amp; Disadv'!$A$179:$BQ$341,IF('Index LA FSM &amp; Disadv'!$B$4=3,'Index LA FSM &amp; Disadv'!$A$349:$BQ$511,IF('Index LA FSM &amp; Disadv'!$B$4=4,'Index LA FSM &amp; Disadv'!$A$519:$BQ$681,"Error")))),'Index LA FSM &amp; Disadv'!BH$1,0),"Error")</f>
        <v>x</v>
      </c>
      <c r="BI11" s="77">
        <f>IFERROR(VLOOKUP($A11,IF('Index LA FSM &amp; Disadv'!$B$4=1,'Index LA FSM &amp; Disadv'!$A$9:$BQ$171,IF('Index LA FSM &amp; Disadv'!$B$4=2,'Index LA FSM &amp; Disadv'!$A$179:$BQ$341,IF('Index LA FSM &amp; Disadv'!$B$4=3,'Index LA FSM &amp; Disadv'!$A$349:$BQ$511,IF('Index LA FSM &amp; Disadv'!$B$4=4,'Index LA FSM &amp; Disadv'!$A$519:$BQ$681,"Error")))),'Index LA FSM &amp; Disadv'!BI$1,0),"Error")</f>
        <v>5.2200000000000003E-2</v>
      </c>
      <c r="BJ11" s="77">
        <f>IFERROR(VLOOKUP($A11,IF('Index LA FSM &amp; Disadv'!$B$4=1,'Index LA FSM &amp; Disadv'!$A$9:$BQ$171,IF('Index LA FSM &amp; Disadv'!$B$4=2,'Index LA FSM &amp; Disadv'!$A$179:$BQ$341,IF('Index LA FSM &amp; Disadv'!$B$4=3,'Index LA FSM &amp; Disadv'!$A$349:$BQ$511,IF('Index LA FSM &amp; Disadv'!$B$4=4,'Index LA FSM &amp; Disadv'!$A$519:$BQ$681,"Error")))),'Index LA FSM &amp; Disadv'!BJ$1,0),"Error")</f>
        <v>3.7100000000000001E-2</v>
      </c>
      <c r="BK11" s="77">
        <f>IFERROR(VLOOKUP($A11,IF('Index LA FSM &amp; Disadv'!$B$4=1,'Index LA FSM &amp; Disadv'!$A$9:$BQ$171,IF('Index LA FSM &amp; Disadv'!$B$4=2,'Index LA FSM &amp; Disadv'!$A$179:$BQ$341,IF('Index LA FSM &amp; Disadv'!$B$4=3,'Index LA FSM &amp; Disadv'!$A$349:$BQ$511,IF('Index LA FSM &amp; Disadv'!$B$4=4,'Index LA FSM &amp; Disadv'!$A$519:$BQ$681,"Error")))),'Index LA FSM &amp; Disadv'!BK$1,0),"Error")</f>
        <v>4.5999999999999999E-2</v>
      </c>
      <c r="BL11" s="77">
        <f>IFERROR(VLOOKUP($A11,IF('Index LA FSM &amp; Disadv'!$B$4=1,'Index LA FSM &amp; Disadv'!$A$9:$BQ$171,IF('Index LA FSM &amp; Disadv'!$B$4=2,'Index LA FSM &amp; Disadv'!$A$179:$BQ$341,IF('Index LA FSM &amp; Disadv'!$B$4=3,'Index LA FSM &amp; Disadv'!$A$349:$BQ$511,IF('Index LA FSM &amp; Disadv'!$B$4=4,'Index LA FSM &amp; Disadv'!$A$519:$BQ$681,"Error")))),'Index LA FSM &amp; Disadv'!BL$1,0),"Error")</f>
        <v>6.0199999999999997E-2</v>
      </c>
      <c r="BM11" s="77">
        <f>IFERROR(VLOOKUP($A11,IF('Index LA FSM &amp; Disadv'!$B$4=1,'Index LA FSM &amp; Disadv'!$A$9:$BQ$171,IF('Index LA FSM &amp; Disadv'!$B$4=2,'Index LA FSM &amp; Disadv'!$A$179:$BQ$341,IF('Index LA FSM &amp; Disadv'!$B$4=3,'Index LA FSM &amp; Disadv'!$A$349:$BQ$511,IF('Index LA FSM &amp; Disadv'!$B$4=4,'Index LA FSM &amp; Disadv'!$A$519:$BQ$681,"Error")))),'Index LA FSM &amp; Disadv'!BM$1,0),"Error")</f>
        <v>2.86E-2</v>
      </c>
      <c r="BN11" s="77">
        <f>IFERROR(VLOOKUP($A11,IF('Index LA FSM &amp; Disadv'!$B$4=1,'Index LA FSM &amp; Disadv'!$A$9:$BQ$171,IF('Index LA FSM &amp; Disadv'!$B$4=2,'Index LA FSM &amp; Disadv'!$A$179:$BQ$341,IF('Index LA FSM &amp; Disadv'!$B$4=3,'Index LA FSM &amp; Disadv'!$A$349:$BQ$511,IF('Index LA FSM &amp; Disadv'!$B$4=4,'Index LA FSM &amp; Disadv'!$A$519:$BQ$681,"Error")))),'Index LA FSM &amp; Disadv'!BN$1,0),"Error")</f>
        <v>4.7199999999999999E-2</v>
      </c>
      <c r="BO11" s="77">
        <f>IFERROR(VLOOKUP($A11,IF('Index LA FSM &amp; Disadv'!$B$4=1,'Index LA FSM &amp; Disadv'!$A$9:$BQ$171,IF('Index LA FSM &amp; Disadv'!$B$4=2,'Index LA FSM &amp; Disadv'!$A$179:$BQ$341,IF('Index LA FSM &amp; Disadv'!$B$4=3,'Index LA FSM &amp; Disadv'!$A$349:$BQ$511,IF('Index LA FSM &amp; Disadv'!$B$4=4,'Index LA FSM &amp; Disadv'!$A$519:$BQ$681,"Error")))),'Index LA FSM &amp; Disadv'!BO$1,0),"Error")</f>
        <v>2.01E-2</v>
      </c>
      <c r="BP11" s="77" t="str">
        <f>IFERROR(VLOOKUP($A11,IF('Index LA FSM &amp; Disadv'!$B$4=1,'Index LA FSM &amp; Disadv'!$A$9:$BQ$171,IF('Index LA FSM &amp; Disadv'!$B$4=2,'Index LA FSM &amp; Disadv'!$A$179:$BQ$341,IF('Index LA FSM &amp; Disadv'!$B$4=3,'Index LA FSM &amp; Disadv'!$A$349:$BQ$511,IF('Index LA FSM &amp; Disadv'!$B$4=4,'Index LA FSM &amp; Disadv'!$A$519:$BQ$681,"Error")))),'Index LA FSM &amp; Disadv'!BP$1,0),"Error")</f>
        <v>x</v>
      </c>
      <c r="BQ11" s="77">
        <f>IFERROR(VLOOKUP($A11,IF('Index LA FSM &amp; Disadv'!$B$4=1,'Index LA FSM &amp; Disadv'!$A$9:$BQ$171,IF('Index LA FSM &amp; Disadv'!$B$4=2,'Index LA FSM &amp; Disadv'!$A$179:$BQ$341,IF('Index LA FSM &amp; Disadv'!$B$4=3,'Index LA FSM &amp; Disadv'!$A$349:$BQ$511,IF('Index LA FSM &amp; Disadv'!$B$4=4,'Index LA FSM &amp; Disadv'!$A$519:$BQ$681,"Error")))),'Index LA FSM &amp; Disadv'!BQ$1,0),"Error")</f>
        <v>1.2999999999999999E-2</v>
      </c>
    </row>
    <row r="12" spans="1:69" s="37" customFormat="1" x14ac:dyDescent="0.2">
      <c r="A12" s="59" t="s">
        <v>171</v>
      </c>
      <c r="B12" s="60" t="s">
        <v>172</v>
      </c>
      <c r="C12" s="7"/>
      <c r="D12" s="122">
        <f>IFERROR(VLOOKUP($A12,IF('Index LA FSM &amp; Disadv'!$B$4=1,'Index LA FSM &amp; Disadv'!$A$9:$BQ$171,IF('Index LA FSM &amp; Disadv'!$B$4=2,'Index LA FSM &amp; Disadv'!$A$179:$BQ$341,IF('Index LA FSM &amp; Disadv'!$B$4=3,'Index LA FSM &amp; Disadv'!$A$349:$BQ$511,IF('Index LA FSM &amp; Disadv'!$B$4=4,'Index LA FSM &amp; Disadv'!$A$519:$BQ$681,"Error")))),'Index LA FSM &amp; Disadv'!D$1,0),"Error")</f>
        <v>460</v>
      </c>
      <c r="E12" s="122">
        <f>IFERROR(VLOOKUP($A12,IF('Index LA FSM &amp; Disadv'!$B$4=1,'Index LA FSM &amp; Disadv'!$A$9:$BQ$171,IF('Index LA FSM &amp; Disadv'!$B$4=2,'Index LA FSM &amp; Disadv'!$A$179:$BQ$341,IF('Index LA FSM &amp; Disadv'!$B$4=3,'Index LA FSM &amp; Disadv'!$A$349:$BQ$511,IF('Index LA FSM &amp; Disadv'!$B$4=4,'Index LA FSM &amp; Disadv'!$A$519:$BQ$681,"Error")))),'Index LA FSM &amp; Disadv'!E$1,0),"Error")</f>
        <v>390</v>
      </c>
      <c r="F12" s="122">
        <f>IFERROR(VLOOKUP($A12,IF('Index LA FSM &amp; Disadv'!$B$4=1,'Index LA FSM &amp; Disadv'!$A$9:$BQ$171,IF('Index LA FSM &amp; Disadv'!$B$4=2,'Index LA FSM &amp; Disadv'!$A$179:$BQ$341,IF('Index LA FSM &amp; Disadv'!$B$4=3,'Index LA FSM &amp; Disadv'!$A$349:$BQ$511,IF('Index LA FSM &amp; Disadv'!$B$4=4,'Index LA FSM &amp; Disadv'!$A$519:$BQ$681,"Error")))),'Index LA FSM &amp; Disadv'!F$1,0),"Error")</f>
        <v>850</v>
      </c>
      <c r="G12" s="77">
        <f>IFERROR(VLOOKUP($A12,IF('Index LA FSM &amp; Disadv'!$B$4=1,'Index LA FSM &amp; Disadv'!$A$9:$BQ$171,IF('Index LA FSM &amp; Disadv'!$B$4=2,'Index LA FSM &amp; Disadv'!$A$179:$BQ$341,IF('Index LA FSM &amp; Disadv'!$B$4=3,'Index LA FSM &amp; Disadv'!$A$349:$BQ$511,IF('Index LA FSM &amp; Disadv'!$B$4=4,'Index LA FSM &amp; Disadv'!$A$519:$BQ$681,"Error")))),'Index LA FSM &amp; Disadv'!G$1,0),"Error")</f>
        <v>0.8478</v>
      </c>
      <c r="H12" s="77">
        <f>IFERROR(VLOOKUP($A12,IF('Index LA FSM &amp; Disadv'!$B$4=1,'Index LA FSM &amp; Disadv'!$A$9:$BQ$171,IF('Index LA FSM &amp; Disadv'!$B$4=2,'Index LA FSM &amp; Disadv'!$A$179:$BQ$341,IF('Index LA FSM &amp; Disadv'!$B$4=3,'Index LA FSM &amp; Disadv'!$A$349:$BQ$511,IF('Index LA FSM &amp; Disadv'!$B$4=4,'Index LA FSM &amp; Disadv'!$A$519:$BQ$681,"Error")))),'Index LA FSM &amp; Disadv'!H$1,0),"Error")</f>
        <v>0.95150000000000001</v>
      </c>
      <c r="I12" s="77">
        <f>IFERROR(VLOOKUP($A12,IF('Index LA FSM &amp; Disadv'!$B$4=1,'Index LA FSM &amp; Disadv'!$A$9:$BQ$171,IF('Index LA FSM &amp; Disadv'!$B$4=2,'Index LA FSM &amp; Disadv'!$A$179:$BQ$341,IF('Index LA FSM &amp; Disadv'!$B$4=3,'Index LA FSM &amp; Disadv'!$A$349:$BQ$511,IF('Index LA FSM &amp; Disadv'!$B$4=4,'Index LA FSM &amp; Disadv'!$A$519:$BQ$681,"Error")))),'Index LA FSM &amp; Disadv'!I$1,0),"Error")</f>
        <v>0.89549999999999996</v>
      </c>
      <c r="J12" s="77">
        <f>IFERROR(VLOOKUP($A12,IF('Index LA FSM &amp; Disadv'!$B$4=1,'Index LA FSM &amp; Disadv'!$A$9:$BQ$171,IF('Index LA FSM &amp; Disadv'!$B$4=2,'Index LA FSM &amp; Disadv'!$A$179:$BQ$341,IF('Index LA FSM &amp; Disadv'!$B$4=3,'Index LA FSM &amp; Disadv'!$A$349:$BQ$511,IF('Index LA FSM &amp; Disadv'!$B$4=4,'Index LA FSM &amp; Disadv'!$A$519:$BQ$681,"Error")))),'Index LA FSM &amp; Disadv'!J$1,0),"Error")</f>
        <v>0.83909999999999996</v>
      </c>
      <c r="K12" s="77">
        <f>IFERROR(VLOOKUP($A12,IF('Index LA FSM &amp; Disadv'!$B$4=1,'Index LA FSM &amp; Disadv'!$A$9:$BQ$171,IF('Index LA FSM &amp; Disadv'!$B$4=2,'Index LA FSM &amp; Disadv'!$A$179:$BQ$341,IF('Index LA FSM &amp; Disadv'!$B$4=3,'Index LA FSM &amp; Disadv'!$A$349:$BQ$511,IF('Index LA FSM &amp; Disadv'!$B$4=4,'Index LA FSM &amp; Disadv'!$A$519:$BQ$681,"Error")))),'Index LA FSM &amp; Disadv'!K$1,0),"Error")</f>
        <v>0.94130000000000003</v>
      </c>
      <c r="L12" s="77">
        <f>IFERROR(VLOOKUP($A12,IF('Index LA FSM &amp; Disadv'!$B$4=1,'Index LA FSM &amp; Disadv'!$A$9:$BQ$171,IF('Index LA FSM &amp; Disadv'!$B$4=2,'Index LA FSM &amp; Disadv'!$A$179:$BQ$341,IF('Index LA FSM &amp; Disadv'!$B$4=3,'Index LA FSM &amp; Disadv'!$A$349:$BQ$511,IF('Index LA FSM &amp; Disadv'!$B$4=4,'Index LA FSM &amp; Disadv'!$A$519:$BQ$681,"Error")))),'Index LA FSM &amp; Disadv'!L$1,0),"Error")</f>
        <v>0.88619999999999999</v>
      </c>
      <c r="M12" s="77">
        <f>IFERROR(VLOOKUP($A12,IF('Index LA FSM &amp; Disadv'!$B$4=1,'Index LA FSM &amp; Disadv'!$A$9:$BQ$171,IF('Index LA FSM &amp; Disadv'!$B$4=2,'Index LA FSM &amp; Disadv'!$A$179:$BQ$341,IF('Index LA FSM &amp; Disadv'!$B$4=3,'Index LA FSM &amp; Disadv'!$A$349:$BQ$511,IF('Index LA FSM &amp; Disadv'!$B$4=4,'Index LA FSM &amp; Disadv'!$A$519:$BQ$681,"Error")))),'Index LA FSM &amp; Disadv'!M$1,0),"Error")</f>
        <v>0.28699999999999998</v>
      </c>
      <c r="N12" s="77">
        <f>IFERROR(VLOOKUP($A12,IF('Index LA FSM &amp; Disadv'!$B$4=1,'Index LA FSM &amp; Disadv'!$A$9:$BQ$171,IF('Index LA FSM &amp; Disadv'!$B$4=2,'Index LA FSM &amp; Disadv'!$A$179:$BQ$341,IF('Index LA FSM &amp; Disadv'!$B$4=3,'Index LA FSM &amp; Disadv'!$A$349:$BQ$511,IF('Index LA FSM &amp; Disadv'!$B$4=4,'Index LA FSM &amp; Disadv'!$A$519:$BQ$681,"Error")))),'Index LA FSM &amp; Disadv'!N$1,0),"Error")</f>
        <v>0.19639999999999999</v>
      </c>
      <c r="O12" s="77">
        <f>IFERROR(VLOOKUP($A12,IF('Index LA FSM &amp; Disadv'!$B$4=1,'Index LA FSM &amp; Disadv'!$A$9:$BQ$171,IF('Index LA FSM &amp; Disadv'!$B$4=2,'Index LA FSM &amp; Disadv'!$A$179:$BQ$341,IF('Index LA FSM &amp; Disadv'!$B$4=3,'Index LA FSM &amp; Disadv'!$A$349:$BQ$511,IF('Index LA FSM &amp; Disadv'!$B$4=4,'Index LA FSM &amp; Disadv'!$A$519:$BQ$681,"Error")))),'Index LA FSM &amp; Disadv'!O$1,0),"Error")</f>
        <v>0.24529999999999999</v>
      </c>
      <c r="P12" s="77">
        <f>IFERROR(VLOOKUP($A12,IF('Index LA FSM &amp; Disadv'!$B$4=1,'Index LA FSM &amp; Disadv'!$A$9:$BQ$171,IF('Index LA FSM &amp; Disadv'!$B$4=2,'Index LA FSM &amp; Disadv'!$A$179:$BQ$341,IF('Index LA FSM &amp; Disadv'!$B$4=3,'Index LA FSM &amp; Disadv'!$A$349:$BQ$511,IF('Index LA FSM &amp; Disadv'!$B$4=4,'Index LA FSM &amp; Disadv'!$A$519:$BQ$681,"Error")))),'Index LA FSM &amp; Disadv'!P$1,0),"Error")</f>
        <v>0</v>
      </c>
      <c r="Q12" s="77">
        <f>IFERROR(VLOOKUP($A12,IF('Index LA FSM &amp; Disadv'!$B$4=1,'Index LA FSM &amp; Disadv'!$A$9:$BQ$171,IF('Index LA FSM &amp; Disadv'!$B$4=2,'Index LA FSM &amp; Disadv'!$A$179:$BQ$341,IF('Index LA FSM &amp; Disadv'!$B$4=3,'Index LA FSM &amp; Disadv'!$A$349:$BQ$511,IF('Index LA FSM &amp; Disadv'!$B$4=4,'Index LA FSM &amp; Disadv'!$A$519:$BQ$681,"Error")))),'Index LA FSM &amp; Disadv'!Q$1,0),"Error")</f>
        <v>0</v>
      </c>
      <c r="R12" s="77">
        <f>IFERROR(VLOOKUP($A12,IF('Index LA FSM &amp; Disadv'!$B$4=1,'Index LA FSM &amp; Disadv'!$A$9:$BQ$171,IF('Index LA FSM &amp; Disadv'!$B$4=2,'Index LA FSM &amp; Disadv'!$A$179:$BQ$341,IF('Index LA FSM &amp; Disadv'!$B$4=3,'Index LA FSM &amp; Disadv'!$A$349:$BQ$511,IF('Index LA FSM &amp; Disadv'!$B$4=4,'Index LA FSM &amp; Disadv'!$A$519:$BQ$681,"Error")))),'Index LA FSM &amp; Disadv'!R$1,0),"Error")</f>
        <v>0</v>
      </c>
      <c r="S12" s="77">
        <f>IFERROR(VLOOKUP($A12,IF('Index LA FSM &amp; Disadv'!$B$4=1,'Index LA FSM &amp; Disadv'!$A$9:$BQ$171,IF('Index LA FSM &amp; Disadv'!$B$4=2,'Index LA FSM &amp; Disadv'!$A$179:$BQ$341,IF('Index LA FSM &amp; Disadv'!$B$4=3,'Index LA FSM &amp; Disadv'!$A$349:$BQ$511,IF('Index LA FSM &amp; Disadv'!$B$4=4,'Index LA FSM &amp; Disadv'!$A$519:$BQ$681,"Error")))),'Index LA FSM &amp; Disadv'!S$1,0),"Error")</f>
        <v>3.6999999999999998E-2</v>
      </c>
      <c r="T12" s="77">
        <f>IFERROR(VLOOKUP($A12,IF('Index LA FSM &amp; Disadv'!$B$4=1,'Index LA FSM &amp; Disadv'!$A$9:$BQ$171,IF('Index LA FSM &amp; Disadv'!$B$4=2,'Index LA FSM &amp; Disadv'!$A$179:$BQ$341,IF('Index LA FSM &amp; Disadv'!$B$4=3,'Index LA FSM &amp; Disadv'!$A$349:$BQ$511,IF('Index LA FSM &amp; Disadv'!$B$4=4,'Index LA FSM &amp; Disadv'!$A$519:$BQ$681,"Error")))),'Index LA FSM &amp; Disadv'!T$1,0),"Error")</f>
        <v>1.5299999999999999E-2</v>
      </c>
      <c r="U12" s="77">
        <f>IFERROR(VLOOKUP($A12,IF('Index LA FSM &amp; Disadv'!$B$4=1,'Index LA FSM &amp; Disadv'!$A$9:$BQ$171,IF('Index LA FSM &amp; Disadv'!$B$4=2,'Index LA FSM &amp; Disadv'!$A$179:$BQ$341,IF('Index LA FSM &amp; Disadv'!$B$4=3,'Index LA FSM &amp; Disadv'!$A$349:$BQ$511,IF('Index LA FSM &amp; Disadv'!$B$4=4,'Index LA FSM &amp; Disadv'!$A$519:$BQ$681,"Error")))),'Index LA FSM &amp; Disadv'!U$1,0),"Error")</f>
        <v>2.7E-2</v>
      </c>
      <c r="V12" s="77">
        <f>IFERROR(VLOOKUP($A12,IF('Index LA FSM &amp; Disadv'!$B$4=1,'Index LA FSM &amp; Disadv'!$A$9:$BQ$171,IF('Index LA FSM &amp; Disadv'!$B$4=2,'Index LA FSM &amp; Disadv'!$A$179:$BQ$341,IF('Index LA FSM &amp; Disadv'!$B$4=3,'Index LA FSM &amp; Disadv'!$A$349:$BQ$511,IF('Index LA FSM &amp; Disadv'!$B$4=4,'Index LA FSM &amp; Disadv'!$A$519:$BQ$681,"Error")))),'Index LA FSM &amp; Disadv'!V$1,0),"Error")</f>
        <v>4.3499999999999997E-2</v>
      </c>
      <c r="W12" s="77">
        <f>IFERROR(VLOOKUP($A12,IF('Index LA FSM &amp; Disadv'!$B$4=1,'Index LA FSM &amp; Disadv'!$A$9:$BQ$171,IF('Index LA FSM &amp; Disadv'!$B$4=2,'Index LA FSM &amp; Disadv'!$A$179:$BQ$341,IF('Index LA FSM &amp; Disadv'!$B$4=3,'Index LA FSM &amp; Disadv'!$A$349:$BQ$511,IF('Index LA FSM &amp; Disadv'!$B$4=4,'Index LA FSM &amp; Disadv'!$A$519:$BQ$681,"Error")))),'Index LA FSM &amp; Disadv'!W$1,0),"Error")</f>
        <v>3.32E-2</v>
      </c>
      <c r="X12" s="77">
        <f>IFERROR(VLOOKUP($A12,IF('Index LA FSM &amp; Disadv'!$B$4=1,'Index LA FSM &amp; Disadv'!$A$9:$BQ$171,IF('Index LA FSM &amp; Disadv'!$B$4=2,'Index LA FSM &amp; Disadv'!$A$179:$BQ$341,IF('Index LA FSM &amp; Disadv'!$B$4=3,'Index LA FSM &amp; Disadv'!$A$349:$BQ$511,IF('Index LA FSM &amp; Disadv'!$B$4=4,'Index LA FSM &amp; Disadv'!$A$519:$BQ$681,"Error")))),'Index LA FSM &amp; Disadv'!X$1,0),"Error")</f>
        <v>3.8699999999999998E-2</v>
      </c>
      <c r="Y12" s="77" t="str">
        <f>IFERROR(VLOOKUP($A12,IF('Index LA FSM &amp; Disadv'!$B$4=1,'Index LA FSM &amp; Disadv'!$A$9:$BQ$171,IF('Index LA FSM &amp; Disadv'!$B$4=2,'Index LA FSM &amp; Disadv'!$A$179:$BQ$341,IF('Index LA FSM &amp; Disadv'!$B$4=3,'Index LA FSM &amp; Disadv'!$A$349:$BQ$511,IF('Index LA FSM &amp; Disadv'!$B$4=4,'Index LA FSM &amp; Disadv'!$A$519:$BQ$681,"Error")))),'Index LA FSM &amp; Disadv'!Y$1,0),"Error")</f>
        <v>x</v>
      </c>
      <c r="Z12" s="77">
        <f>IFERROR(VLOOKUP($A12,IF('Index LA FSM &amp; Disadv'!$B$4=1,'Index LA FSM &amp; Disadv'!$A$9:$BQ$171,IF('Index LA FSM &amp; Disadv'!$B$4=2,'Index LA FSM &amp; Disadv'!$A$179:$BQ$341,IF('Index LA FSM &amp; Disadv'!$B$4=3,'Index LA FSM &amp; Disadv'!$A$349:$BQ$511,IF('Index LA FSM &amp; Disadv'!$B$4=4,'Index LA FSM &amp; Disadv'!$A$519:$BQ$681,"Error")))),'Index LA FSM &amp; Disadv'!Z$1,0),"Error")</f>
        <v>0</v>
      </c>
      <c r="AA12" s="77" t="str">
        <f>IFERROR(VLOOKUP($A12,IF('Index LA FSM &amp; Disadv'!$B$4=1,'Index LA FSM &amp; Disadv'!$A$9:$BQ$171,IF('Index LA FSM &amp; Disadv'!$B$4=2,'Index LA FSM &amp; Disadv'!$A$179:$BQ$341,IF('Index LA FSM &amp; Disadv'!$B$4=3,'Index LA FSM &amp; Disadv'!$A$349:$BQ$511,IF('Index LA FSM &amp; Disadv'!$B$4=4,'Index LA FSM &amp; Disadv'!$A$519:$BQ$681,"Error")))),'Index LA FSM &amp; Disadv'!AA$1,0),"Error")</f>
        <v>x</v>
      </c>
      <c r="AB12" s="77" t="str">
        <f>IFERROR(VLOOKUP($A12,IF('Index LA FSM &amp; Disadv'!$B$4=1,'Index LA FSM &amp; Disadv'!$A$9:$BQ$171,IF('Index LA FSM &amp; Disadv'!$B$4=2,'Index LA FSM &amp; Disadv'!$A$179:$BQ$341,IF('Index LA FSM &amp; Disadv'!$B$4=3,'Index LA FSM &amp; Disadv'!$A$349:$BQ$511,IF('Index LA FSM &amp; Disadv'!$B$4=4,'Index LA FSM &amp; Disadv'!$A$519:$BQ$681,"Error")))),'Index LA FSM &amp; Disadv'!AB$1,0),"Error")</f>
        <v>x</v>
      </c>
      <c r="AC12" s="77" t="str">
        <f>IFERROR(VLOOKUP($A12,IF('Index LA FSM &amp; Disadv'!$B$4=1,'Index LA FSM &amp; Disadv'!$A$9:$BQ$171,IF('Index LA FSM &amp; Disadv'!$B$4=2,'Index LA FSM &amp; Disadv'!$A$179:$BQ$341,IF('Index LA FSM &amp; Disadv'!$B$4=3,'Index LA FSM &amp; Disadv'!$A$349:$BQ$511,IF('Index LA FSM &amp; Disadv'!$B$4=4,'Index LA FSM &amp; Disadv'!$A$519:$BQ$681,"Error")))),'Index LA FSM &amp; Disadv'!AC$1,0),"Error")</f>
        <v>x</v>
      </c>
      <c r="AD12" s="77">
        <f>IFERROR(VLOOKUP($A12,IF('Index LA FSM &amp; Disadv'!$B$4=1,'Index LA FSM &amp; Disadv'!$A$9:$BQ$171,IF('Index LA FSM &amp; Disadv'!$B$4=2,'Index LA FSM &amp; Disadv'!$A$179:$BQ$341,IF('Index LA FSM &amp; Disadv'!$B$4=3,'Index LA FSM &amp; Disadv'!$A$349:$BQ$511,IF('Index LA FSM &amp; Disadv'!$B$4=4,'Index LA FSM &amp; Disadv'!$A$519:$BQ$681,"Error")))),'Index LA FSM &amp; Disadv'!AD$1,0),"Error")</f>
        <v>8.2000000000000007E-3</v>
      </c>
      <c r="AE12" s="77" t="str">
        <f>IFERROR(VLOOKUP($A12,IF('Index LA FSM &amp; Disadv'!$B$4=1,'Index LA FSM &amp; Disadv'!$A$9:$BQ$171,IF('Index LA FSM &amp; Disadv'!$B$4=2,'Index LA FSM &amp; Disadv'!$A$179:$BQ$341,IF('Index LA FSM &amp; Disadv'!$B$4=3,'Index LA FSM &amp; Disadv'!$A$349:$BQ$511,IF('Index LA FSM &amp; Disadv'!$B$4=4,'Index LA FSM &amp; Disadv'!$A$519:$BQ$681,"Error")))),'Index LA FSM &amp; Disadv'!AE$1,0),"Error")</f>
        <v>x</v>
      </c>
      <c r="AF12" s="77" t="str">
        <f>IFERROR(VLOOKUP($A12,IF('Index LA FSM &amp; Disadv'!$B$4=1,'Index LA FSM &amp; Disadv'!$A$9:$BQ$171,IF('Index LA FSM &amp; Disadv'!$B$4=2,'Index LA FSM &amp; Disadv'!$A$179:$BQ$341,IF('Index LA FSM &amp; Disadv'!$B$4=3,'Index LA FSM &amp; Disadv'!$A$349:$BQ$511,IF('Index LA FSM &amp; Disadv'!$B$4=4,'Index LA FSM &amp; Disadv'!$A$519:$BQ$681,"Error")))),'Index LA FSM &amp; Disadv'!AF$1,0),"Error")</f>
        <v>x</v>
      </c>
      <c r="AG12" s="77" t="str">
        <f>IFERROR(VLOOKUP($A12,IF('Index LA FSM &amp; Disadv'!$B$4=1,'Index LA FSM &amp; Disadv'!$A$9:$BQ$171,IF('Index LA FSM &amp; Disadv'!$B$4=2,'Index LA FSM &amp; Disadv'!$A$179:$BQ$341,IF('Index LA FSM &amp; Disadv'!$B$4=3,'Index LA FSM &amp; Disadv'!$A$349:$BQ$511,IF('Index LA FSM &amp; Disadv'!$B$4=4,'Index LA FSM &amp; Disadv'!$A$519:$BQ$681,"Error")))),'Index LA FSM &amp; Disadv'!AG$1,0),"Error")</f>
        <v>x</v>
      </c>
      <c r="AH12" s="77">
        <f>IFERROR(VLOOKUP($A12,IF('Index LA FSM &amp; Disadv'!$B$4=1,'Index LA FSM &amp; Disadv'!$A$9:$BQ$171,IF('Index LA FSM &amp; Disadv'!$B$4=2,'Index LA FSM &amp; Disadv'!$A$179:$BQ$341,IF('Index LA FSM &amp; Disadv'!$B$4=3,'Index LA FSM &amp; Disadv'!$A$349:$BQ$511,IF('Index LA FSM &amp; Disadv'!$B$4=4,'Index LA FSM &amp; Disadv'!$A$519:$BQ$681,"Error")))),'Index LA FSM &amp; Disadv'!AH$1,0),"Error")</f>
        <v>0.4587</v>
      </c>
      <c r="AI12" s="77">
        <f>IFERROR(VLOOKUP($A12,IF('Index LA FSM &amp; Disadv'!$B$4=1,'Index LA FSM &amp; Disadv'!$A$9:$BQ$171,IF('Index LA FSM &amp; Disadv'!$B$4=2,'Index LA FSM &amp; Disadv'!$A$179:$BQ$341,IF('Index LA FSM &amp; Disadv'!$B$4=3,'Index LA FSM &amp; Disadv'!$A$349:$BQ$511,IF('Index LA FSM &amp; Disadv'!$B$4=4,'Index LA FSM &amp; Disadv'!$A$519:$BQ$681,"Error")))),'Index LA FSM &amp; Disadv'!AI$1,0),"Error")</f>
        <v>0.68110000000000004</v>
      </c>
      <c r="AJ12" s="77">
        <f>IFERROR(VLOOKUP($A12,IF('Index LA FSM &amp; Disadv'!$B$4=1,'Index LA FSM &amp; Disadv'!$A$9:$BQ$171,IF('Index LA FSM &amp; Disadv'!$B$4=2,'Index LA FSM &amp; Disadv'!$A$179:$BQ$341,IF('Index LA FSM &amp; Disadv'!$B$4=3,'Index LA FSM &amp; Disadv'!$A$349:$BQ$511,IF('Index LA FSM &amp; Disadv'!$B$4=4,'Index LA FSM &amp; Disadv'!$A$519:$BQ$681,"Error")))),'Index LA FSM &amp; Disadv'!AJ$1,0),"Error")</f>
        <v>0.56100000000000005</v>
      </c>
      <c r="AK12" s="77">
        <f>IFERROR(VLOOKUP($A12,IF('Index LA FSM &amp; Disadv'!$B$4=1,'Index LA FSM &amp; Disadv'!$A$9:$BQ$171,IF('Index LA FSM &amp; Disadv'!$B$4=2,'Index LA FSM &amp; Disadv'!$A$179:$BQ$341,IF('Index LA FSM &amp; Disadv'!$B$4=3,'Index LA FSM &amp; Disadv'!$A$349:$BQ$511,IF('Index LA FSM &amp; Disadv'!$B$4=4,'Index LA FSM &amp; Disadv'!$A$519:$BQ$681,"Error")))),'Index LA FSM &amp; Disadv'!AK$1,0),"Error")</f>
        <v>0</v>
      </c>
      <c r="AL12" s="77" t="str">
        <f>IFERROR(VLOOKUP($A12,IF('Index LA FSM &amp; Disadv'!$B$4=1,'Index LA FSM &amp; Disadv'!$A$9:$BQ$171,IF('Index LA FSM &amp; Disadv'!$B$4=2,'Index LA FSM &amp; Disadv'!$A$179:$BQ$341,IF('Index LA FSM &amp; Disadv'!$B$4=3,'Index LA FSM &amp; Disadv'!$A$349:$BQ$511,IF('Index LA FSM &amp; Disadv'!$B$4=4,'Index LA FSM &amp; Disadv'!$A$519:$BQ$681,"Error")))),'Index LA FSM &amp; Disadv'!AL$1,0),"Error")</f>
        <v>x</v>
      </c>
      <c r="AM12" s="77" t="str">
        <f>IFERROR(VLOOKUP($A12,IF('Index LA FSM &amp; Disadv'!$B$4=1,'Index LA FSM &amp; Disadv'!$A$9:$BQ$171,IF('Index LA FSM &amp; Disadv'!$B$4=2,'Index LA FSM &amp; Disadv'!$A$179:$BQ$341,IF('Index LA FSM &amp; Disadv'!$B$4=3,'Index LA FSM &amp; Disadv'!$A$349:$BQ$511,IF('Index LA FSM &amp; Disadv'!$B$4=4,'Index LA FSM &amp; Disadv'!$A$519:$BQ$681,"Error")))),'Index LA FSM &amp; Disadv'!AM$1,0),"Error")</f>
        <v>x</v>
      </c>
      <c r="AN12" s="77">
        <f>IFERROR(VLOOKUP($A12,IF('Index LA FSM &amp; Disadv'!$B$4=1,'Index LA FSM &amp; Disadv'!$A$9:$BQ$171,IF('Index LA FSM &amp; Disadv'!$B$4=2,'Index LA FSM &amp; Disadv'!$A$179:$BQ$341,IF('Index LA FSM &amp; Disadv'!$B$4=3,'Index LA FSM &amp; Disadv'!$A$349:$BQ$511,IF('Index LA FSM &amp; Disadv'!$B$4=4,'Index LA FSM &amp; Disadv'!$A$519:$BQ$681,"Error")))),'Index LA FSM &amp; Disadv'!AN$1,0),"Error")</f>
        <v>0</v>
      </c>
      <c r="AO12" s="77">
        <f>IFERROR(VLOOKUP($A12,IF('Index LA FSM &amp; Disadv'!$B$4=1,'Index LA FSM &amp; Disadv'!$A$9:$BQ$171,IF('Index LA FSM &amp; Disadv'!$B$4=2,'Index LA FSM &amp; Disadv'!$A$179:$BQ$341,IF('Index LA FSM &amp; Disadv'!$B$4=3,'Index LA FSM &amp; Disadv'!$A$349:$BQ$511,IF('Index LA FSM &amp; Disadv'!$B$4=4,'Index LA FSM &amp; Disadv'!$A$519:$BQ$681,"Error")))),'Index LA FSM &amp; Disadv'!AO$1,0),"Error")</f>
        <v>0</v>
      </c>
      <c r="AP12" s="77">
        <f>IFERROR(VLOOKUP($A12,IF('Index LA FSM &amp; Disadv'!$B$4=1,'Index LA FSM &amp; Disadv'!$A$9:$BQ$171,IF('Index LA FSM &amp; Disadv'!$B$4=2,'Index LA FSM &amp; Disadv'!$A$179:$BQ$341,IF('Index LA FSM &amp; Disadv'!$B$4=3,'Index LA FSM &amp; Disadv'!$A$349:$BQ$511,IF('Index LA FSM &amp; Disadv'!$B$4=4,'Index LA FSM &amp; Disadv'!$A$519:$BQ$681,"Error")))),'Index LA FSM &amp; Disadv'!AP$1,0),"Error")</f>
        <v>0</v>
      </c>
      <c r="AQ12" s="77">
        <f>IFERROR(VLOOKUP($A12,IF('Index LA FSM &amp; Disadv'!$B$4=1,'Index LA FSM &amp; Disadv'!$A$9:$BQ$171,IF('Index LA FSM &amp; Disadv'!$B$4=2,'Index LA FSM &amp; Disadv'!$A$179:$BQ$341,IF('Index LA FSM &amp; Disadv'!$B$4=3,'Index LA FSM &amp; Disadv'!$A$349:$BQ$511,IF('Index LA FSM &amp; Disadv'!$B$4=4,'Index LA FSM &amp; Disadv'!$A$519:$BQ$681,"Error")))),'Index LA FSM &amp; Disadv'!AQ$1,0),"Error")</f>
        <v>0</v>
      </c>
      <c r="AR12" s="77">
        <f>IFERROR(VLOOKUP($A12,IF('Index LA FSM &amp; Disadv'!$B$4=1,'Index LA FSM &amp; Disadv'!$A$9:$BQ$171,IF('Index LA FSM &amp; Disadv'!$B$4=2,'Index LA FSM &amp; Disadv'!$A$179:$BQ$341,IF('Index LA FSM &amp; Disadv'!$B$4=3,'Index LA FSM &amp; Disadv'!$A$349:$BQ$511,IF('Index LA FSM &amp; Disadv'!$B$4=4,'Index LA FSM &amp; Disadv'!$A$519:$BQ$681,"Error")))),'Index LA FSM &amp; Disadv'!AR$1,0),"Error")</f>
        <v>0</v>
      </c>
      <c r="AS12" s="77">
        <f>IFERROR(VLOOKUP($A12,IF('Index LA FSM &amp; Disadv'!$B$4=1,'Index LA FSM &amp; Disadv'!$A$9:$BQ$171,IF('Index LA FSM &amp; Disadv'!$B$4=2,'Index LA FSM &amp; Disadv'!$A$179:$BQ$341,IF('Index LA FSM &amp; Disadv'!$B$4=3,'Index LA FSM &amp; Disadv'!$A$349:$BQ$511,IF('Index LA FSM &amp; Disadv'!$B$4=4,'Index LA FSM &amp; Disadv'!$A$519:$BQ$681,"Error")))),'Index LA FSM &amp; Disadv'!AS$1,0),"Error")</f>
        <v>0</v>
      </c>
      <c r="AT12" s="77" t="str">
        <f>IFERROR(VLOOKUP($A12,IF('Index LA FSM &amp; Disadv'!$B$4=1,'Index LA FSM &amp; Disadv'!$A$9:$BQ$171,IF('Index LA FSM &amp; Disadv'!$B$4=2,'Index LA FSM &amp; Disadv'!$A$179:$BQ$341,IF('Index LA FSM &amp; Disadv'!$B$4=3,'Index LA FSM &amp; Disadv'!$A$349:$BQ$511,IF('Index LA FSM &amp; Disadv'!$B$4=4,'Index LA FSM &amp; Disadv'!$A$519:$BQ$681,"Error")))),'Index LA FSM &amp; Disadv'!AT$1,0),"Error")</f>
        <v>x</v>
      </c>
      <c r="AU12" s="77" t="str">
        <f>IFERROR(VLOOKUP($A12,IF('Index LA FSM &amp; Disadv'!$B$4=1,'Index LA FSM &amp; Disadv'!$A$9:$BQ$171,IF('Index LA FSM &amp; Disadv'!$B$4=2,'Index LA FSM &amp; Disadv'!$A$179:$BQ$341,IF('Index LA FSM &amp; Disadv'!$B$4=3,'Index LA FSM &amp; Disadv'!$A$349:$BQ$511,IF('Index LA FSM &amp; Disadv'!$B$4=4,'Index LA FSM &amp; Disadv'!$A$519:$BQ$681,"Error")))),'Index LA FSM &amp; Disadv'!AU$1,0),"Error")</f>
        <v>x</v>
      </c>
      <c r="AV12" s="77">
        <f>IFERROR(VLOOKUP($A12,IF('Index LA FSM &amp; Disadv'!$B$4=1,'Index LA FSM &amp; Disadv'!$A$9:$BQ$171,IF('Index LA FSM &amp; Disadv'!$B$4=2,'Index LA FSM &amp; Disadv'!$A$179:$BQ$341,IF('Index LA FSM &amp; Disadv'!$B$4=3,'Index LA FSM &amp; Disadv'!$A$349:$BQ$511,IF('Index LA FSM &amp; Disadv'!$B$4=4,'Index LA FSM &amp; Disadv'!$A$519:$BQ$681,"Error")))),'Index LA FSM &amp; Disadv'!AV$1,0),"Error")</f>
        <v>7.0000000000000001E-3</v>
      </c>
      <c r="AW12" s="77" t="str">
        <f>IFERROR(VLOOKUP($A12,IF('Index LA FSM &amp; Disadv'!$B$4=1,'Index LA FSM &amp; Disadv'!$A$9:$BQ$171,IF('Index LA FSM &amp; Disadv'!$B$4=2,'Index LA FSM &amp; Disadv'!$A$179:$BQ$341,IF('Index LA FSM &amp; Disadv'!$B$4=3,'Index LA FSM &amp; Disadv'!$A$349:$BQ$511,IF('Index LA FSM &amp; Disadv'!$B$4=4,'Index LA FSM &amp; Disadv'!$A$519:$BQ$681,"Error")))),'Index LA FSM &amp; Disadv'!AW$1,0),"Error")</f>
        <v>x</v>
      </c>
      <c r="AX12" s="77" t="str">
        <f>IFERROR(VLOOKUP($A12,IF('Index LA FSM &amp; Disadv'!$B$4=1,'Index LA FSM &amp; Disadv'!$A$9:$BQ$171,IF('Index LA FSM &amp; Disadv'!$B$4=2,'Index LA FSM &amp; Disadv'!$A$179:$BQ$341,IF('Index LA FSM &amp; Disadv'!$B$4=3,'Index LA FSM &amp; Disadv'!$A$349:$BQ$511,IF('Index LA FSM &amp; Disadv'!$B$4=4,'Index LA FSM &amp; Disadv'!$A$519:$BQ$681,"Error")))),'Index LA FSM &amp; Disadv'!AX$1,0),"Error")</f>
        <v>x</v>
      </c>
      <c r="AY12" s="77" t="str">
        <f>IFERROR(VLOOKUP($A12,IF('Index LA FSM &amp; Disadv'!$B$4=1,'Index LA FSM &amp; Disadv'!$A$9:$BQ$171,IF('Index LA FSM &amp; Disadv'!$B$4=2,'Index LA FSM &amp; Disadv'!$A$179:$BQ$341,IF('Index LA FSM &amp; Disadv'!$B$4=3,'Index LA FSM &amp; Disadv'!$A$349:$BQ$511,IF('Index LA FSM &amp; Disadv'!$B$4=4,'Index LA FSM &amp; Disadv'!$A$519:$BQ$681,"Error")))),'Index LA FSM &amp; Disadv'!AY$1,0),"Error")</f>
        <v>x</v>
      </c>
      <c r="AZ12" s="77">
        <f>IFERROR(VLOOKUP($A12,IF('Index LA FSM &amp; Disadv'!$B$4=1,'Index LA FSM &amp; Disadv'!$A$9:$BQ$171,IF('Index LA FSM &amp; Disadv'!$B$4=2,'Index LA FSM &amp; Disadv'!$A$179:$BQ$341,IF('Index LA FSM &amp; Disadv'!$B$4=3,'Index LA FSM &amp; Disadv'!$A$349:$BQ$511,IF('Index LA FSM &amp; Disadv'!$B$4=4,'Index LA FSM &amp; Disadv'!$A$519:$BQ$681,"Error")))),'Index LA FSM &amp; Disadv'!AZ$1,0),"Error")</f>
        <v>0</v>
      </c>
      <c r="BA12" s="77" t="str">
        <f>IFERROR(VLOOKUP($A12,IF('Index LA FSM &amp; Disadv'!$B$4=1,'Index LA FSM &amp; Disadv'!$A$9:$BQ$171,IF('Index LA FSM &amp; Disadv'!$B$4=2,'Index LA FSM &amp; Disadv'!$A$179:$BQ$341,IF('Index LA FSM &amp; Disadv'!$B$4=3,'Index LA FSM &amp; Disadv'!$A$349:$BQ$511,IF('Index LA FSM &amp; Disadv'!$B$4=4,'Index LA FSM &amp; Disadv'!$A$519:$BQ$681,"Error")))),'Index LA FSM &amp; Disadv'!BA$1,0),"Error")</f>
        <v>x</v>
      </c>
      <c r="BB12" s="77" t="str">
        <f>IFERROR(VLOOKUP($A12,IF('Index LA FSM &amp; Disadv'!$B$4=1,'Index LA FSM &amp; Disadv'!$A$9:$BQ$171,IF('Index LA FSM &amp; Disadv'!$B$4=2,'Index LA FSM &amp; Disadv'!$A$179:$BQ$341,IF('Index LA FSM &amp; Disadv'!$B$4=3,'Index LA FSM &amp; Disadv'!$A$349:$BQ$511,IF('Index LA FSM &amp; Disadv'!$B$4=4,'Index LA FSM &amp; Disadv'!$A$519:$BQ$681,"Error")))),'Index LA FSM &amp; Disadv'!BB$1,0),"Error")</f>
        <v>x</v>
      </c>
      <c r="BC12" s="77" t="str">
        <f>IFERROR(VLOOKUP($A12,IF('Index LA FSM &amp; Disadv'!$B$4=1,'Index LA FSM &amp; Disadv'!$A$9:$BQ$171,IF('Index LA FSM &amp; Disadv'!$B$4=2,'Index LA FSM &amp; Disadv'!$A$179:$BQ$341,IF('Index LA FSM &amp; Disadv'!$B$4=3,'Index LA FSM &amp; Disadv'!$A$349:$BQ$511,IF('Index LA FSM &amp; Disadv'!$B$4=4,'Index LA FSM &amp; Disadv'!$A$519:$BQ$681,"Error")))),'Index LA FSM &amp; Disadv'!BC$1,0),"Error")</f>
        <v>x</v>
      </c>
      <c r="BD12" s="77" t="str">
        <f>IFERROR(VLOOKUP($A12,IF('Index LA FSM &amp; Disadv'!$B$4=1,'Index LA FSM &amp; Disadv'!$A$9:$BQ$171,IF('Index LA FSM &amp; Disadv'!$B$4=2,'Index LA FSM &amp; Disadv'!$A$179:$BQ$341,IF('Index LA FSM &amp; Disadv'!$B$4=3,'Index LA FSM &amp; Disadv'!$A$349:$BQ$511,IF('Index LA FSM &amp; Disadv'!$B$4=4,'Index LA FSM &amp; Disadv'!$A$519:$BQ$681,"Error")))),'Index LA FSM &amp; Disadv'!BD$1,0),"Error")</f>
        <v>x</v>
      </c>
      <c r="BE12" s="77" t="str">
        <f>IFERROR(VLOOKUP($A12,IF('Index LA FSM &amp; Disadv'!$B$4=1,'Index LA FSM &amp; Disadv'!$A$9:$BQ$171,IF('Index LA FSM &amp; Disadv'!$B$4=2,'Index LA FSM &amp; Disadv'!$A$179:$BQ$341,IF('Index LA FSM &amp; Disadv'!$B$4=3,'Index LA FSM &amp; Disadv'!$A$349:$BQ$511,IF('Index LA FSM &amp; Disadv'!$B$4=4,'Index LA FSM &amp; Disadv'!$A$519:$BQ$681,"Error")))),'Index LA FSM &amp; Disadv'!BE$1,0),"Error")</f>
        <v>x</v>
      </c>
      <c r="BF12" s="77" t="str">
        <f>IFERROR(VLOOKUP($A12,IF('Index LA FSM &amp; Disadv'!$B$4=1,'Index LA FSM &amp; Disadv'!$A$9:$BQ$171,IF('Index LA FSM &amp; Disadv'!$B$4=2,'Index LA FSM &amp; Disadv'!$A$179:$BQ$341,IF('Index LA FSM &amp; Disadv'!$B$4=3,'Index LA FSM &amp; Disadv'!$A$349:$BQ$511,IF('Index LA FSM &amp; Disadv'!$B$4=4,'Index LA FSM &amp; Disadv'!$A$519:$BQ$681,"Error")))),'Index LA FSM &amp; Disadv'!BF$1,0),"Error")</f>
        <v>x</v>
      </c>
      <c r="BG12" s="77" t="str">
        <f>IFERROR(VLOOKUP($A12,IF('Index LA FSM &amp; Disadv'!$B$4=1,'Index LA FSM &amp; Disadv'!$A$9:$BQ$171,IF('Index LA FSM &amp; Disadv'!$B$4=2,'Index LA FSM &amp; Disadv'!$A$179:$BQ$341,IF('Index LA FSM &amp; Disadv'!$B$4=3,'Index LA FSM &amp; Disadv'!$A$349:$BQ$511,IF('Index LA FSM &amp; Disadv'!$B$4=4,'Index LA FSM &amp; Disadv'!$A$519:$BQ$681,"Error")))),'Index LA FSM &amp; Disadv'!BG$1,0),"Error")</f>
        <v>x</v>
      </c>
      <c r="BH12" s="77" t="str">
        <f>IFERROR(VLOOKUP($A12,IF('Index LA FSM &amp; Disadv'!$B$4=1,'Index LA FSM &amp; Disadv'!$A$9:$BQ$171,IF('Index LA FSM &amp; Disadv'!$B$4=2,'Index LA FSM &amp; Disadv'!$A$179:$BQ$341,IF('Index LA FSM &amp; Disadv'!$B$4=3,'Index LA FSM &amp; Disadv'!$A$349:$BQ$511,IF('Index LA FSM &amp; Disadv'!$B$4=4,'Index LA FSM &amp; Disadv'!$A$519:$BQ$681,"Error")))),'Index LA FSM &amp; Disadv'!BH$1,0),"Error")</f>
        <v>x</v>
      </c>
      <c r="BI12" s="77">
        <f>IFERROR(VLOOKUP($A12,IF('Index LA FSM &amp; Disadv'!$B$4=1,'Index LA FSM &amp; Disadv'!$A$9:$BQ$171,IF('Index LA FSM &amp; Disadv'!$B$4=2,'Index LA FSM &amp; Disadv'!$A$179:$BQ$341,IF('Index LA FSM &amp; Disadv'!$B$4=3,'Index LA FSM &amp; Disadv'!$A$349:$BQ$511,IF('Index LA FSM &amp; Disadv'!$B$4=4,'Index LA FSM &amp; Disadv'!$A$519:$BQ$681,"Error")))),'Index LA FSM &amp; Disadv'!BI$1,0),"Error")</f>
        <v>6.7400000000000002E-2</v>
      </c>
      <c r="BJ12" s="77">
        <f>IFERROR(VLOOKUP($A12,IF('Index LA FSM &amp; Disadv'!$B$4=1,'Index LA FSM &amp; Disadv'!$A$9:$BQ$171,IF('Index LA FSM &amp; Disadv'!$B$4=2,'Index LA FSM &amp; Disadv'!$A$179:$BQ$341,IF('Index LA FSM &amp; Disadv'!$B$4=3,'Index LA FSM &amp; Disadv'!$A$349:$BQ$511,IF('Index LA FSM &amp; Disadv'!$B$4=4,'Index LA FSM &amp; Disadv'!$A$519:$BQ$681,"Error")))),'Index LA FSM &amp; Disadv'!BJ$1,0),"Error")</f>
        <v>2.5499999999999998E-2</v>
      </c>
      <c r="BK12" s="77">
        <f>IFERROR(VLOOKUP($A12,IF('Index LA FSM &amp; Disadv'!$B$4=1,'Index LA FSM &amp; Disadv'!$A$9:$BQ$171,IF('Index LA FSM &amp; Disadv'!$B$4=2,'Index LA FSM &amp; Disadv'!$A$179:$BQ$341,IF('Index LA FSM &amp; Disadv'!$B$4=3,'Index LA FSM &amp; Disadv'!$A$349:$BQ$511,IF('Index LA FSM &amp; Disadv'!$B$4=4,'Index LA FSM &amp; Disadv'!$A$519:$BQ$681,"Error")))),'Index LA FSM &amp; Disadv'!BK$1,0),"Error")</f>
        <v>4.8099999999999997E-2</v>
      </c>
      <c r="BL12" s="77">
        <f>IFERROR(VLOOKUP($A12,IF('Index LA FSM &amp; Disadv'!$B$4=1,'Index LA FSM &amp; Disadv'!$A$9:$BQ$171,IF('Index LA FSM &amp; Disadv'!$B$4=2,'Index LA FSM &amp; Disadv'!$A$179:$BQ$341,IF('Index LA FSM &amp; Disadv'!$B$4=3,'Index LA FSM &amp; Disadv'!$A$349:$BQ$511,IF('Index LA FSM &amp; Disadv'!$B$4=4,'Index LA FSM &amp; Disadv'!$A$519:$BQ$681,"Error")))),'Index LA FSM &amp; Disadv'!BL$1,0),"Error")</f>
        <v>6.7400000000000002E-2</v>
      </c>
      <c r="BM12" s="77">
        <f>IFERROR(VLOOKUP($A12,IF('Index LA FSM &amp; Disadv'!$B$4=1,'Index LA FSM &amp; Disadv'!$A$9:$BQ$171,IF('Index LA FSM &amp; Disadv'!$B$4=2,'Index LA FSM &amp; Disadv'!$A$179:$BQ$341,IF('Index LA FSM &amp; Disadv'!$B$4=3,'Index LA FSM &amp; Disadv'!$A$349:$BQ$511,IF('Index LA FSM &amp; Disadv'!$B$4=4,'Index LA FSM &amp; Disadv'!$A$519:$BQ$681,"Error")))),'Index LA FSM &amp; Disadv'!BM$1,0),"Error")</f>
        <v>1.5299999999999999E-2</v>
      </c>
      <c r="BN12" s="77">
        <f>IFERROR(VLOOKUP($A12,IF('Index LA FSM &amp; Disadv'!$B$4=1,'Index LA FSM &amp; Disadv'!$A$9:$BQ$171,IF('Index LA FSM &amp; Disadv'!$B$4=2,'Index LA FSM &amp; Disadv'!$A$179:$BQ$341,IF('Index LA FSM &amp; Disadv'!$B$4=3,'Index LA FSM &amp; Disadv'!$A$349:$BQ$511,IF('Index LA FSM &amp; Disadv'!$B$4=4,'Index LA FSM &amp; Disadv'!$A$519:$BQ$681,"Error")))),'Index LA FSM &amp; Disadv'!BN$1,0),"Error")</f>
        <v>4.3400000000000001E-2</v>
      </c>
      <c r="BO12" s="77">
        <f>IFERROR(VLOOKUP($A12,IF('Index LA FSM &amp; Disadv'!$B$4=1,'Index LA FSM &amp; Disadv'!$A$9:$BQ$171,IF('Index LA FSM &amp; Disadv'!$B$4=2,'Index LA FSM &amp; Disadv'!$A$179:$BQ$341,IF('Index LA FSM &amp; Disadv'!$B$4=3,'Index LA FSM &amp; Disadv'!$A$349:$BQ$511,IF('Index LA FSM &amp; Disadv'!$B$4=4,'Index LA FSM &amp; Disadv'!$A$519:$BQ$681,"Error")))),'Index LA FSM &amp; Disadv'!BO$1,0),"Error")</f>
        <v>1.7399999999999999E-2</v>
      </c>
      <c r="BP12" s="77" t="str">
        <f>IFERROR(VLOOKUP($A12,IF('Index LA FSM &amp; Disadv'!$B$4=1,'Index LA FSM &amp; Disadv'!$A$9:$BQ$171,IF('Index LA FSM &amp; Disadv'!$B$4=2,'Index LA FSM &amp; Disadv'!$A$179:$BQ$341,IF('Index LA FSM &amp; Disadv'!$B$4=3,'Index LA FSM &amp; Disadv'!$A$349:$BQ$511,IF('Index LA FSM &amp; Disadv'!$B$4=4,'Index LA FSM &amp; Disadv'!$A$519:$BQ$681,"Error")))),'Index LA FSM &amp; Disadv'!BP$1,0),"Error")</f>
        <v>x</v>
      </c>
      <c r="BQ12" s="77">
        <f>IFERROR(VLOOKUP($A12,IF('Index LA FSM &amp; Disadv'!$B$4=1,'Index LA FSM &amp; Disadv'!$A$9:$BQ$171,IF('Index LA FSM &amp; Disadv'!$B$4=2,'Index LA FSM &amp; Disadv'!$A$179:$BQ$341,IF('Index LA FSM &amp; Disadv'!$B$4=3,'Index LA FSM &amp; Disadv'!$A$349:$BQ$511,IF('Index LA FSM &amp; Disadv'!$B$4=4,'Index LA FSM &amp; Disadv'!$A$519:$BQ$681,"Error")))),'Index LA FSM &amp; Disadv'!BQ$1,0),"Error")</f>
        <v>1.29E-2</v>
      </c>
    </row>
    <row r="13" spans="1:69" s="37" customFormat="1" x14ac:dyDescent="0.2">
      <c r="A13" s="59" t="s">
        <v>173</v>
      </c>
      <c r="B13" s="60" t="s">
        <v>174</v>
      </c>
      <c r="C13" s="7"/>
      <c r="D13" s="122">
        <f>IFERROR(VLOOKUP($A13,IF('Index LA FSM &amp; Disadv'!$B$4=1,'Index LA FSM &amp; Disadv'!$A$9:$BQ$171,IF('Index LA FSM &amp; Disadv'!$B$4=2,'Index LA FSM &amp; Disadv'!$A$179:$BQ$341,IF('Index LA FSM &amp; Disadv'!$B$4=3,'Index LA FSM &amp; Disadv'!$A$349:$BQ$511,IF('Index LA FSM &amp; Disadv'!$B$4=4,'Index LA FSM &amp; Disadv'!$A$519:$BQ$681,"Error")))),'Index LA FSM &amp; Disadv'!D$1,0),"Error")</f>
        <v>760</v>
      </c>
      <c r="E13" s="122">
        <f>IFERROR(VLOOKUP($A13,IF('Index LA FSM &amp; Disadv'!$B$4=1,'Index LA FSM &amp; Disadv'!$A$9:$BQ$171,IF('Index LA FSM &amp; Disadv'!$B$4=2,'Index LA FSM &amp; Disadv'!$A$179:$BQ$341,IF('Index LA FSM &amp; Disadv'!$B$4=3,'Index LA FSM &amp; Disadv'!$A$349:$BQ$511,IF('Index LA FSM &amp; Disadv'!$B$4=4,'Index LA FSM &amp; Disadv'!$A$519:$BQ$681,"Error")))),'Index LA FSM &amp; Disadv'!E$1,0),"Error")</f>
        <v>540</v>
      </c>
      <c r="F13" s="122">
        <f>IFERROR(VLOOKUP($A13,IF('Index LA FSM &amp; Disadv'!$B$4=1,'Index LA FSM &amp; Disadv'!$A$9:$BQ$171,IF('Index LA FSM &amp; Disadv'!$B$4=2,'Index LA FSM &amp; Disadv'!$A$179:$BQ$341,IF('Index LA FSM &amp; Disadv'!$B$4=3,'Index LA FSM &amp; Disadv'!$A$349:$BQ$511,IF('Index LA FSM &amp; Disadv'!$B$4=4,'Index LA FSM &amp; Disadv'!$A$519:$BQ$681,"Error")))),'Index LA FSM &amp; Disadv'!F$1,0),"Error")</f>
        <v>1300</v>
      </c>
      <c r="G13" s="77">
        <f>IFERROR(VLOOKUP($A13,IF('Index LA FSM &amp; Disadv'!$B$4=1,'Index LA FSM &amp; Disadv'!$A$9:$BQ$171,IF('Index LA FSM &amp; Disadv'!$B$4=2,'Index LA FSM &amp; Disadv'!$A$179:$BQ$341,IF('Index LA FSM &amp; Disadv'!$B$4=3,'Index LA FSM &amp; Disadv'!$A$349:$BQ$511,IF('Index LA FSM &amp; Disadv'!$B$4=4,'Index LA FSM &amp; Disadv'!$A$519:$BQ$681,"Error")))),'Index LA FSM &amp; Disadv'!G$1,0),"Error")</f>
        <v>0.85089999999999999</v>
      </c>
      <c r="H13" s="77">
        <f>IFERROR(VLOOKUP($A13,IF('Index LA FSM &amp; Disadv'!$B$4=1,'Index LA FSM &amp; Disadv'!$A$9:$BQ$171,IF('Index LA FSM &amp; Disadv'!$B$4=2,'Index LA FSM &amp; Disadv'!$A$179:$BQ$341,IF('Index LA FSM &amp; Disadv'!$B$4=3,'Index LA FSM &amp; Disadv'!$A$349:$BQ$511,IF('Index LA FSM &amp; Disadv'!$B$4=4,'Index LA FSM &amp; Disadv'!$A$519:$BQ$681,"Error")))),'Index LA FSM &amp; Disadv'!H$1,0),"Error")</f>
        <v>0.96319999999999995</v>
      </c>
      <c r="I13" s="77">
        <f>IFERROR(VLOOKUP($A13,IF('Index LA FSM &amp; Disadv'!$B$4=1,'Index LA FSM &amp; Disadv'!$A$9:$BQ$171,IF('Index LA FSM &amp; Disadv'!$B$4=2,'Index LA FSM &amp; Disadv'!$A$179:$BQ$341,IF('Index LA FSM &amp; Disadv'!$B$4=3,'Index LA FSM &amp; Disadv'!$A$349:$BQ$511,IF('Index LA FSM &amp; Disadv'!$B$4=4,'Index LA FSM &amp; Disadv'!$A$519:$BQ$681,"Error")))),'Index LA FSM &amp; Disadv'!I$1,0),"Error")</f>
        <v>0.89780000000000004</v>
      </c>
      <c r="J13" s="77">
        <f>IFERROR(VLOOKUP($A13,IF('Index LA FSM &amp; Disadv'!$B$4=1,'Index LA FSM &amp; Disadv'!$A$9:$BQ$171,IF('Index LA FSM &amp; Disadv'!$B$4=2,'Index LA FSM &amp; Disadv'!$A$179:$BQ$341,IF('Index LA FSM &amp; Disadv'!$B$4=3,'Index LA FSM &amp; Disadv'!$A$349:$BQ$511,IF('Index LA FSM &amp; Disadv'!$B$4=4,'Index LA FSM &amp; Disadv'!$A$519:$BQ$681,"Error")))),'Index LA FSM &amp; Disadv'!J$1,0),"Error")</f>
        <v>0.80869999999999997</v>
      </c>
      <c r="K13" s="77">
        <f>IFERROR(VLOOKUP($A13,IF('Index LA FSM &amp; Disadv'!$B$4=1,'Index LA FSM &amp; Disadv'!$A$9:$BQ$171,IF('Index LA FSM &amp; Disadv'!$B$4=2,'Index LA FSM &amp; Disadv'!$A$179:$BQ$341,IF('Index LA FSM &amp; Disadv'!$B$4=3,'Index LA FSM &amp; Disadv'!$A$349:$BQ$511,IF('Index LA FSM &amp; Disadv'!$B$4=4,'Index LA FSM &amp; Disadv'!$A$519:$BQ$681,"Error")))),'Index LA FSM &amp; Disadv'!K$1,0),"Error")</f>
        <v>0.9466</v>
      </c>
      <c r="L13" s="77">
        <f>IFERROR(VLOOKUP($A13,IF('Index LA FSM &amp; Disadv'!$B$4=1,'Index LA FSM &amp; Disadv'!$A$9:$BQ$171,IF('Index LA FSM &amp; Disadv'!$B$4=2,'Index LA FSM &amp; Disadv'!$A$179:$BQ$341,IF('Index LA FSM &amp; Disadv'!$B$4=3,'Index LA FSM &amp; Disadv'!$A$349:$BQ$511,IF('Index LA FSM &amp; Disadv'!$B$4=4,'Index LA FSM &amp; Disadv'!$A$519:$BQ$681,"Error")))),'Index LA FSM &amp; Disadv'!L$1,0),"Error")</f>
        <v>0.86629999999999996</v>
      </c>
      <c r="M13" s="77">
        <f>IFERROR(VLOOKUP($A13,IF('Index LA FSM &amp; Disadv'!$B$4=1,'Index LA FSM &amp; Disadv'!$A$9:$BQ$171,IF('Index LA FSM &amp; Disadv'!$B$4=2,'Index LA FSM &amp; Disadv'!$A$179:$BQ$341,IF('Index LA FSM &amp; Disadv'!$B$4=3,'Index LA FSM &amp; Disadv'!$A$349:$BQ$511,IF('Index LA FSM &amp; Disadv'!$B$4=4,'Index LA FSM &amp; Disadv'!$A$519:$BQ$681,"Error")))),'Index LA FSM &amp; Disadv'!M$1,0),"Error")</f>
        <v>0.25069999999999998</v>
      </c>
      <c r="N13" s="77">
        <f>IFERROR(VLOOKUP($A13,IF('Index LA FSM &amp; Disadv'!$B$4=1,'Index LA FSM &amp; Disadv'!$A$9:$BQ$171,IF('Index LA FSM &amp; Disadv'!$B$4=2,'Index LA FSM &amp; Disadv'!$A$179:$BQ$341,IF('Index LA FSM &amp; Disadv'!$B$4=3,'Index LA FSM &amp; Disadv'!$A$349:$BQ$511,IF('Index LA FSM &amp; Disadv'!$B$4=4,'Index LA FSM &amp; Disadv'!$A$519:$BQ$681,"Error")))),'Index LA FSM &amp; Disadv'!N$1,0),"Error")</f>
        <v>0.22470000000000001</v>
      </c>
      <c r="O13" s="77">
        <f>IFERROR(VLOOKUP($A13,IF('Index LA FSM &amp; Disadv'!$B$4=1,'Index LA FSM &amp; Disadv'!$A$9:$BQ$171,IF('Index LA FSM &amp; Disadv'!$B$4=2,'Index LA FSM &amp; Disadv'!$A$179:$BQ$341,IF('Index LA FSM &amp; Disadv'!$B$4=3,'Index LA FSM &amp; Disadv'!$A$349:$BQ$511,IF('Index LA FSM &amp; Disadv'!$B$4=4,'Index LA FSM &amp; Disadv'!$A$519:$BQ$681,"Error")))),'Index LA FSM &amp; Disadv'!O$1,0),"Error")</f>
        <v>0.23980000000000001</v>
      </c>
      <c r="P13" s="77">
        <f>IFERROR(VLOOKUP($A13,IF('Index LA FSM &amp; Disadv'!$B$4=1,'Index LA FSM &amp; Disadv'!$A$9:$BQ$171,IF('Index LA FSM &amp; Disadv'!$B$4=2,'Index LA FSM &amp; Disadv'!$A$179:$BQ$341,IF('Index LA FSM &amp; Disadv'!$B$4=3,'Index LA FSM &amp; Disadv'!$A$349:$BQ$511,IF('Index LA FSM &amp; Disadv'!$B$4=4,'Index LA FSM &amp; Disadv'!$A$519:$BQ$681,"Error")))),'Index LA FSM &amp; Disadv'!P$1,0),"Error")</f>
        <v>0</v>
      </c>
      <c r="Q13" s="77">
        <f>IFERROR(VLOOKUP($A13,IF('Index LA FSM &amp; Disadv'!$B$4=1,'Index LA FSM &amp; Disadv'!$A$9:$BQ$171,IF('Index LA FSM &amp; Disadv'!$B$4=2,'Index LA FSM &amp; Disadv'!$A$179:$BQ$341,IF('Index LA FSM &amp; Disadv'!$B$4=3,'Index LA FSM &amp; Disadv'!$A$349:$BQ$511,IF('Index LA FSM &amp; Disadv'!$B$4=4,'Index LA FSM &amp; Disadv'!$A$519:$BQ$681,"Error")))),'Index LA FSM &amp; Disadv'!Q$1,0),"Error")</f>
        <v>0</v>
      </c>
      <c r="R13" s="77">
        <f>IFERROR(VLOOKUP($A13,IF('Index LA FSM &amp; Disadv'!$B$4=1,'Index LA FSM &amp; Disadv'!$A$9:$BQ$171,IF('Index LA FSM &amp; Disadv'!$B$4=2,'Index LA FSM &amp; Disadv'!$A$179:$BQ$341,IF('Index LA FSM &amp; Disadv'!$B$4=3,'Index LA FSM &amp; Disadv'!$A$349:$BQ$511,IF('Index LA FSM &amp; Disadv'!$B$4=4,'Index LA FSM &amp; Disadv'!$A$519:$BQ$681,"Error")))),'Index LA FSM &amp; Disadv'!R$1,0),"Error")</f>
        <v>0</v>
      </c>
      <c r="S13" s="77">
        <f>IFERROR(VLOOKUP($A13,IF('Index LA FSM &amp; Disadv'!$B$4=1,'Index LA FSM &amp; Disadv'!$A$9:$BQ$171,IF('Index LA FSM &amp; Disadv'!$B$4=2,'Index LA FSM &amp; Disadv'!$A$179:$BQ$341,IF('Index LA FSM &amp; Disadv'!$B$4=3,'Index LA FSM &amp; Disadv'!$A$349:$BQ$511,IF('Index LA FSM &amp; Disadv'!$B$4=4,'Index LA FSM &amp; Disadv'!$A$519:$BQ$681,"Error")))),'Index LA FSM &amp; Disadv'!S$1,0),"Error")</f>
        <v>4.8800000000000003E-2</v>
      </c>
      <c r="T13" s="77" t="str">
        <f>IFERROR(VLOOKUP($A13,IF('Index LA FSM &amp; Disadv'!$B$4=1,'Index LA FSM &amp; Disadv'!$A$9:$BQ$171,IF('Index LA FSM &amp; Disadv'!$B$4=2,'Index LA FSM &amp; Disadv'!$A$179:$BQ$341,IF('Index LA FSM &amp; Disadv'!$B$4=3,'Index LA FSM &amp; Disadv'!$A$349:$BQ$511,IF('Index LA FSM &amp; Disadv'!$B$4=4,'Index LA FSM &amp; Disadv'!$A$519:$BQ$681,"Error")))),'Index LA FSM &amp; Disadv'!T$1,0),"Error")</f>
        <v>x</v>
      </c>
      <c r="U13" s="77">
        <f>IFERROR(VLOOKUP($A13,IF('Index LA FSM &amp; Disadv'!$B$4=1,'Index LA FSM &amp; Disadv'!$A$9:$BQ$171,IF('Index LA FSM &amp; Disadv'!$B$4=2,'Index LA FSM &amp; Disadv'!$A$179:$BQ$341,IF('Index LA FSM &amp; Disadv'!$B$4=3,'Index LA FSM &amp; Disadv'!$A$349:$BQ$511,IF('Index LA FSM &amp; Disadv'!$B$4=4,'Index LA FSM &amp; Disadv'!$A$519:$BQ$681,"Error")))),'Index LA FSM &amp; Disadv'!U$1,0),"Error")</f>
        <v>3.15E-2</v>
      </c>
      <c r="V13" s="77">
        <f>IFERROR(VLOOKUP($A13,IF('Index LA FSM &amp; Disadv'!$B$4=1,'Index LA FSM &amp; Disadv'!$A$9:$BQ$171,IF('Index LA FSM &amp; Disadv'!$B$4=2,'Index LA FSM &amp; Disadv'!$A$179:$BQ$341,IF('Index LA FSM &amp; Disadv'!$B$4=3,'Index LA FSM &amp; Disadv'!$A$349:$BQ$511,IF('Index LA FSM &amp; Disadv'!$B$4=4,'Index LA FSM &amp; Disadv'!$A$519:$BQ$681,"Error")))),'Index LA FSM &amp; Disadv'!V$1,0),"Error")</f>
        <v>0</v>
      </c>
      <c r="W13" s="77" t="str">
        <f>IFERROR(VLOOKUP($A13,IF('Index LA FSM &amp; Disadv'!$B$4=1,'Index LA FSM &amp; Disadv'!$A$9:$BQ$171,IF('Index LA FSM &amp; Disadv'!$B$4=2,'Index LA FSM &amp; Disadv'!$A$179:$BQ$341,IF('Index LA FSM &amp; Disadv'!$B$4=3,'Index LA FSM &amp; Disadv'!$A$349:$BQ$511,IF('Index LA FSM &amp; Disadv'!$B$4=4,'Index LA FSM &amp; Disadv'!$A$519:$BQ$681,"Error")))),'Index LA FSM &amp; Disadv'!W$1,0),"Error")</f>
        <v>x</v>
      </c>
      <c r="X13" s="77" t="str">
        <f>IFERROR(VLOOKUP($A13,IF('Index LA FSM &amp; Disadv'!$B$4=1,'Index LA FSM &amp; Disadv'!$A$9:$BQ$171,IF('Index LA FSM &amp; Disadv'!$B$4=2,'Index LA FSM &amp; Disadv'!$A$179:$BQ$341,IF('Index LA FSM &amp; Disadv'!$B$4=3,'Index LA FSM &amp; Disadv'!$A$349:$BQ$511,IF('Index LA FSM &amp; Disadv'!$B$4=4,'Index LA FSM &amp; Disadv'!$A$519:$BQ$681,"Error")))),'Index LA FSM &amp; Disadv'!X$1,0),"Error")</f>
        <v>x</v>
      </c>
      <c r="Y13" s="77" t="str">
        <f>IFERROR(VLOOKUP($A13,IF('Index LA FSM &amp; Disadv'!$B$4=1,'Index LA FSM &amp; Disadv'!$A$9:$BQ$171,IF('Index LA FSM &amp; Disadv'!$B$4=2,'Index LA FSM &amp; Disadv'!$A$179:$BQ$341,IF('Index LA FSM &amp; Disadv'!$B$4=3,'Index LA FSM &amp; Disadv'!$A$349:$BQ$511,IF('Index LA FSM &amp; Disadv'!$B$4=4,'Index LA FSM &amp; Disadv'!$A$519:$BQ$681,"Error")))),'Index LA FSM &amp; Disadv'!Y$1,0),"Error")</f>
        <v>x</v>
      </c>
      <c r="Z13" s="77" t="str">
        <f>IFERROR(VLOOKUP($A13,IF('Index LA FSM &amp; Disadv'!$B$4=1,'Index LA FSM &amp; Disadv'!$A$9:$BQ$171,IF('Index LA FSM &amp; Disadv'!$B$4=2,'Index LA FSM &amp; Disadv'!$A$179:$BQ$341,IF('Index LA FSM &amp; Disadv'!$B$4=3,'Index LA FSM &amp; Disadv'!$A$349:$BQ$511,IF('Index LA FSM &amp; Disadv'!$B$4=4,'Index LA FSM &amp; Disadv'!$A$519:$BQ$681,"Error")))),'Index LA FSM &amp; Disadv'!Z$1,0),"Error")</f>
        <v>x</v>
      </c>
      <c r="AA13" s="77" t="str">
        <f>IFERROR(VLOOKUP($A13,IF('Index LA FSM &amp; Disadv'!$B$4=1,'Index LA FSM &amp; Disadv'!$A$9:$BQ$171,IF('Index LA FSM &amp; Disadv'!$B$4=2,'Index LA FSM &amp; Disadv'!$A$179:$BQ$341,IF('Index LA FSM &amp; Disadv'!$B$4=3,'Index LA FSM &amp; Disadv'!$A$349:$BQ$511,IF('Index LA FSM &amp; Disadv'!$B$4=4,'Index LA FSM &amp; Disadv'!$A$519:$BQ$681,"Error")))),'Index LA FSM &amp; Disadv'!AA$1,0),"Error")</f>
        <v>x</v>
      </c>
      <c r="AB13" s="77">
        <f>IFERROR(VLOOKUP($A13,IF('Index LA FSM &amp; Disadv'!$B$4=1,'Index LA FSM &amp; Disadv'!$A$9:$BQ$171,IF('Index LA FSM &amp; Disadv'!$B$4=2,'Index LA FSM &amp; Disadv'!$A$179:$BQ$341,IF('Index LA FSM &amp; Disadv'!$B$4=3,'Index LA FSM &amp; Disadv'!$A$349:$BQ$511,IF('Index LA FSM &amp; Disadv'!$B$4=4,'Index LA FSM &amp; Disadv'!$A$519:$BQ$681,"Error")))),'Index LA FSM &amp; Disadv'!AB$1,0),"Error")</f>
        <v>1.32E-2</v>
      </c>
      <c r="AC13" s="77">
        <f>IFERROR(VLOOKUP($A13,IF('Index LA FSM &amp; Disadv'!$B$4=1,'Index LA FSM &amp; Disadv'!$A$9:$BQ$171,IF('Index LA FSM &amp; Disadv'!$B$4=2,'Index LA FSM &amp; Disadv'!$A$179:$BQ$341,IF('Index LA FSM &amp; Disadv'!$B$4=3,'Index LA FSM &amp; Disadv'!$A$349:$BQ$511,IF('Index LA FSM &amp; Disadv'!$B$4=4,'Index LA FSM &amp; Disadv'!$A$519:$BQ$681,"Error")))),'Index LA FSM &amp; Disadv'!AC$1,0),"Error")</f>
        <v>2.3900000000000001E-2</v>
      </c>
      <c r="AD13" s="77">
        <f>IFERROR(VLOOKUP($A13,IF('Index LA FSM &amp; Disadv'!$B$4=1,'Index LA FSM &amp; Disadv'!$A$9:$BQ$171,IF('Index LA FSM &amp; Disadv'!$B$4=2,'Index LA FSM &amp; Disadv'!$A$179:$BQ$341,IF('Index LA FSM &amp; Disadv'!$B$4=3,'Index LA FSM &amp; Disadv'!$A$349:$BQ$511,IF('Index LA FSM &amp; Disadv'!$B$4=4,'Index LA FSM &amp; Disadv'!$A$519:$BQ$681,"Error")))),'Index LA FSM &amp; Disadv'!AD$1,0),"Error")</f>
        <v>1.77E-2</v>
      </c>
      <c r="AE13" s="77" t="str">
        <f>IFERROR(VLOOKUP($A13,IF('Index LA FSM &amp; Disadv'!$B$4=1,'Index LA FSM &amp; Disadv'!$A$9:$BQ$171,IF('Index LA FSM &amp; Disadv'!$B$4=2,'Index LA FSM &amp; Disadv'!$A$179:$BQ$341,IF('Index LA FSM &amp; Disadv'!$B$4=3,'Index LA FSM &amp; Disadv'!$A$349:$BQ$511,IF('Index LA FSM &amp; Disadv'!$B$4=4,'Index LA FSM &amp; Disadv'!$A$519:$BQ$681,"Error")))),'Index LA FSM &amp; Disadv'!AE$1,0),"Error")</f>
        <v>x</v>
      </c>
      <c r="AF13" s="77" t="str">
        <f>IFERROR(VLOOKUP($A13,IF('Index LA FSM &amp; Disadv'!$B$4=1,'Index LA FSM &amp; Disadv'!$A$9:$BQ$171,IF('Index LA FSM &amp; Disadv'!$B$4=2,'Index LA FSM &amp; Disadv'!$A$179:$BQ$341,IF('Index LA FSM &amp; Disadv'!$B$4=3,'Index LA FSM &amp; Disadv'!$A$349:$BQ$511,IF('Index LA FSM &amp; Disadv'!$B$4=4,'Index LA FSM &amp; Disadv'!$A$519:$BQ$681,"Error")))),'Index LA FSM &amp; Disadv'!AF$1,0),"Error")</f>
        <v>x</v>
      </c>
      <c r="AG13" s="77">
        <f>IFERROR(VLOOKUP($A13,IF('Index LA FSM &amp; Disadv'!$B$4=1,'Index LA FSM &amp; Disadv'!$A$9:$BQ$171,IF('Index LA FSM &amp; Disadv'!$B$4=2,'Index LA FSM &amp; Disadv'!$A$179:$BQ$341,IF('Index LA FSM &amp; Disadv'!$B$4=3,'Index LA FSM &amp; Disadv'!$A$349:$BQ$511,IF('Index LA FSM &amp; Disadv'!$B$4=4,'Index LA FSM &amp; Disadv'!$A$519:$BQ$681,"Error")))),'Index LA FSM &amp; Disadv'!AG$1,0),"Error")</f>
        <v>5.4000000000000003E-3</v>
      </c>
      <c r="AH13" s="77">
        <f>IFERROR(VLOOKUP($A13,IF('Index LA FSM &amp; Disadv'!$B$4=1,'Index LA FSM &amp; Disadv'!$A$9:$BQ$171,IF('Index LA FSM &amp; Disadv'!$B$4=2,'Index LA FSM &amp; Disadv'!$A$179:$BQ$341,IF('Index LA FSM &amp; Disadv'!$B$4=3,'Index LA FSM &amp; Disadv'!$A$349:$BQ$511,IF('Index LA FSM &amp; Disadv'!$B$4=4,'Index LA FSM &amp; Disadv'!$A$519:$BQ$681,"Error")))),'Index LA FSM &amp; Disadv'!AH$1,0),"Error")</f>
        <v>0.48549999999999999</v>
      </c>
      <c r="AI13" s="77">
        <f>IFERROR(VLOOKUP($A13,IF('Index LA FSM &amp; Disadv'!$B$4=1,'Index LA FSM &amp; Disadv'!$A$9:$BQ$171,IF('Index LA FSM &amp; Disadv'!$B$4=2,'Index LA FSM &amp; Disadv'!$A$179:$BQ$341,IF('Index LA FSM &amp; Disadv'!$B$4=3,'Index LA FSM &amp; Disadv'!$A$349:$BQ$511,IF('Index LA FSM &amp; Disadv'!$B$4=4,'Index LA FSM &amp; Disadv'!$A$519:$BQ$681,"Error")))),'Index LA FSM &amp; Disadv'!AI$1,0),"Error")</f>
        <v>0.67589999999999995</v>
      </c>
      <c r="AJ13" s="77">
        <f>IFERROR(VLOOKUP($A13,IF('Index LA FSM &amp; Disadv'!$B$4=1,'Index LA FSM &amp; Disadv'!$A$9:$BQ$171,IF('Index LA FSM &amp; Disadv'!$B$4=2,'Index LA FSM &amp; Disadv'!$A$179:$BQ$341,IF('Index LA FSM &amp; Disadv'!$B$4=3,'Index LA FSM &amp; Disadv'!$A$349:$BQ$511,IF('Index LA FSM &amp; Disadv'!$B$4=4,'Index LA FSM &amp; Disadv'!$A$519:$BQ$681,"Error")))),'Index LA FSM &amp; Disadv'!AJ$1,0),"Error")</f>
        <v>0.56499999999999995</v>
      </c>
      <c r="AK13" s="77" t="str">
        <f>IFERROR(VLOOKUP($A13,IF('Index LA FSM &amp; Disadv'!$B$4=1,'Index LA FSM &amp; Disadv'!$A$9:$BQ$171,IF('Index LA FSM &amp; Disadv'!$B$4=2,'Index LA FSM &amp; Disadv'!$A$179:$BQ$341,IF('Index LA FSM &amp; Disadv'!$B$4=3,'Index LA FSM &amp; Disadv'!$A$349:$BQ$511,IF('Index LA FSM &amp; Disadv'!$B$4=4,'Index LA FSM &amp; Disadv'!$A$519:$BQ$681,"Error")))),'Index LA FSM &amp; Disadv'!AK$1,0),"Error")</f>
        <v>x</v>
      </c>
      <c r="AL13" s="77" t="str">
        <f>IFERROR(VLOOKUP($A13,IF('Index LA FSM &amp; Disadv'!$B$4=1,'Index LA FSM &amp; Disadv'!$A$9:$BQ$171,IF('Index LA FSM &amp; Disadv'!$B$4=2,'Index LA FSM &amp; Disadv'!$A$179:$BQ$341,IF('Index LA FSM &amp; Disadv'!$B$4=3,'Index LA FSM &amp; Disadv'!$A$349:$BQ$511,IF('Index LA FSM &amp; Disadv'!$B$4=4,'Index LA FSM &amp; Disadv'!$A$519:$BQ$681,"Error")))),'Index LA FSM &amp; Disadv'!AL$1,0),"Error")</f>
        <v>x</v>
      </c>
      <c r="AM13" s="77">
        <f>IFERROR(VLOOKUP($A13,IF('Index LA FSM &amp; Disadv'!$B$4=1,'Index LA FSM &amp; Disadv'!$A$9:$BQ$171,IF('Index LA FSM &amp; Disadv'!$B$4=2,'Index LA FSM &amp; Disadv'!$A$179:$BQ$341,IF('Index LA FSM &amp; Disadv'!$B$4=3,'Index LA FSM &amp; Disadv'!$A$349:$BQ$511,IF('Index LA FSM &amp; Disadv'!$B$4=4,'Index LA FSM &amp; Disadv'!$A$519:$BQ$681,"Error")))),'Index LA FSM &amp; Disadv'!AM$1,0),"Error")</f>
        <v>6.1000000000000004E-3</v>
      </c>
      <c r="AN13" s="77">
        <f>IFERROR(VLOOKUP($A13,IF('Index LA FSM &amp; Disadv'!$B$4=1,'Index LA FSM &amp; Disadv'!$A$9:$BQ$171,IF('Index LA FSM &amp; Disadv'!$B$4=2,'Index LA FSM &amp; Disadv'!$A$179:$BQ$341,IF('Index LA FSM &amp; Disadv'!$B$4=3,'Index LA FSM &amp; Disadv'!$A$349:$BQ$511,IF('Index LA FSM &amp; Disadv'!$B$4=4,'Index LA FSM &amp; Disadv'!$A$519:$BQ$681,"Error")))),'Index LA FSM &amp; Disadv'!AN$1,0),"Error")</f>
        <v>0</v>
      </c>
      <c r="AO13" s="77">
        <f>IFERROR(VLOOKUP($A13,IF('Index LA FSM &amp; Disadv'!$B$4=1,'Index LA FSM &amp; Disadv'!$A$9:$BQ$171,IF('Index LA FSM &amp; Disadv'!$B$4=2,'Index LA FSM &amp; Disadv'!$A$179:$BQ$341,IF('Index LA FSM &amp; Disadv'!$B$4=3,'Index LA FSM &amp; Disadv'!$A$349:$BQ$511,IF('Index LA FSM &amp; Disadv'!$B$4=4,'Index LA FSM &amp; Disadv'!$A$519:$BQ$681,"Error")))),'Index LA FSM &amp; Disadv'!AO$1,0),"Error")</f>
        <v>0</v>
      </c>
      <c r="AP13" s="77">
        <f>IFERROR(VLOOKUP($A13,IF('Index LA FSM &amp; Disadv'!$B$4=1,'Index LA FSM &amp; Disadv'!$A$9:$BQ$171,IF('Index LA FSM &amp; Disadv'!$B$4=2,'Index LA FSM &amp; Disadv'!$A$179:$BQ$341,IF('Index LA FSM &amp; Disadv'!$B$4=3,'Index LA FSM &amp; Disadv'!$A$349:$BQ$511,IF('Index LA FSM &amp; Disadv'!$B$4=4,'Index LA FSM &amp; Disadv'!$A$519:$BQ$681,"Error")))),'Index LA FSM &amp; Disadv'!AP$1,0),"Error")</f>
        <v>0</v>
      </c>
      <c r="AQ13" s="77" t="str">
        <f>IFERROR(VLOOKUP($A13,IF('Index LA FSM &amp; Disadv'!$B$4=1,'Index LA FSM &amp; Disadv'!$A$9:$BQ$171,IF('Index LA FSM &amp; Disadv'!$B$4=2,'Index LA FSM &amp; Disadv'!$A$179:$BQ$341,IF('Index LA FSM &amp; Disadv'!$B$4=3,'Index LA FSM &amp; Disadv'!$A$349:$BQ$511,IF('Index LA FSM &amp; Disadv'!$B$4=4,'Index LA FSM &amp; Disadv'!$A$519:$BQ$681,"Error")))),'Index LA FSM &amp; Disadv'!AQ$1,0),"Error")</f>
        <v>x</v>
      </c>
      <c r="AR13" s="77">
        <f>IFERROR(VLOOKUP($A13,IF('Index LA FSM &amp; Disadv'!$B$4=1,'Index LA FSM &amp; Disadv'!$A$9:$BQ$171,IF('Index LA FSM &amp; Disadv'!$B$4=2,'Index LA FSM &amp; Disadv'!$A$179:$BQ$341,IF('Index LA FSM &amp; Disadv'!$B$4=3,'Index LA FSM &amp; Disadv'!$A$349:$BQ$511,IF('Index LA FSM &amp; Disadv'!$B$4=4,'Index LA FSM &amp; Disadv'!$A$519:$BQ$681,"Error")))),'Index LA FSM &amp; Disadv'!AR$1,0),"Error")</f>
        <v>0</v>
      </c>
      <c r="AS13" s="77" t="str">
        <f>IFERROR(VLOOKUP($A13,IF('Index LA FSM &amp; Disadv'!$B$4=1,'Index LA FSM &amp; Disadv'!$A$9:$BQ$171,IF('Index LA FSM &amp; Disadv'!$B$4=2,'Index LA FSM &amp; Disadv'!$A$179:$BQ$341,IF('Index LA FSM &amp; Disadv'!$B$4=3,'Index LA FSM &amp; Disadv'!$A$349:$BQ$511,IF('Index LA FSM &amp; Disadv'!$B$4=4,'Index LA FSM &amp; Disadv'!$A$519:$BQ$681,"Error")))),'Index LA FSM &amp; Disadv'!AS$1,0),"Error")</f>
        <v>x</v>
      </c>
      <c r="AT13" s="77">
        <f>IFERROR(VLOOKUP($A13,IF('Index LA FSM &amp; Disadv'!$B$4=1,'Index LA FSM &amp; Disadv'!$A$9:$BQ$171,IF('Index LA FSM &amp; Disadv'!$B$4=2,'Index LA FSM &amp; Disadv'!$A$179:$BQ$341,IF('Index LA FSM &amp; Disadv'!$B$4=3,'Index LA FSM &amp; Disadv'!$A$349:$BQ$511,IF('Index LA FSM &amp; Disadv'!$B$4=4,'Index LA FSM &amp; Disadv'!$A$519:$BQ$681,"Error")))),'Index LA FSM &amp; Disadv'!AT$1,0),"Error")</f>
        <v>1.72E-2</v>
      </c>
      <c r="AU13" s="77" t="str">
        <f>IFERROR(VLOOKUP($A13,IF('Index LA FSM &amp; Disadv'!$B$4=1,'Index LA FSM &amp; Disadv'!$A$9:$BQ$171,IF('Index LA FSM &amp; Disadv'!$B$4=2,'Index LA FSM &amp; Disadv'!$A$179:$BQ$341,IF('Index LA FSM &amp; Disadv'!$B$4=3,'Index LA FSM &amp; Disadv'!$A$349:$BQ$511,IF('Index LA FSM &amp; Disadv'!$B$4=4,'Index LA FSM &amp; Disadv'!$A$519:$BQ$681,"Error")))),'Index LA FSM &amp; Disadv'!AU$1,0),"Error")</f>
        <v>x</v>
      </c>
      <c r="AV13" s="77">
        <f>IFERROR(VLOOKUP($A13,IF('Index LA FSM &amp; Disadv'!$B$4=1,'Index LA FSM &amp; Disadv'!$A$9:$BQ$171,IF('Index LA FSM &amp; Disadv'!$B$4=2,'Index LA FSM &amp; Disadv'!$A$179:$BQ$341,IF('Index LA FSM &amp; Disadv'!$B$4=3,'Index LA FSM &amp; Disadv'!$A$349:$BQ$511,IF('Index LA FSM &amp; Disadv'!$B$4=4,'Index LA FSM &amp; Disadv'!$A$519:$BQ$681,"Error")))),'Index LA FSM &amp; Disadv'!AV$1,0),"Error")</f>
        <v>1.38E-2</v>
      </c>
      <c r="AW13" s="77" t="str">
        <f>IFERROR(VLOOKUP($A13,IF('Index LA FSM &amp; Disadv'!$B$4=1,'Index LA FSM &amp; Disadv'!$A$9:$BQ$171,IF('Index LA FSM &amp; Disadv'!$B$4=2,'Index LA FSM &amp; Disadv'!$A$179:$BQ$341,IF('Index LA FSM &amp; Disadv'!$B$4=3,'Index LA FSM &amp; Disadv'!$A$349:$BQ$511,IF('Index LA FSM &amp; Disadv'!$B$4=4,'Index LA FSM &amp; Disadv'!$A$519:$BQ$681,"Error")))),'Index LA FSM &amp; Disadv'!AW$1,0),"Error")</f>
        <v>x</v>
      </c>
      <c r="AX13" s="77" t="str">
        <f>IFERROR(VLOOKUP($A13,IF('Index LA FSM &amp; Disadv'!$B$4=1,'Index LA FSM &amp; Disadv'!$A$9:$BQ$171,IF('Index LA FSM &amp; Disadv'!$B$4=2,'Index LA FSM &amp; Disadv'!$A$179:$BQ$341,IF('Index LA FSM &amp; Disadv'!$B$4=3,'Index LA FSM &amp; Disadv'!$A$349:$BQ$511,IF('Index LA FSM &amp; Disadv'!$B$4=4,'Index LA FSM &amp; Disadv'!$A$519:$BQ$681,"Error")))),'Index LA FSM &amp; Disadv'!AX$1,0),"Error")</f>
        <v>x</v>
      </c>
      <c r="AY13" s="77" t="str">
        <f>IFERROR(VLOOKUP($A13,IF('Index LA FSM &amp; Disadv'!$B$4=1,'Index LA FSM &amp; Disadv'!$A$9:$BQ$171,IF('Index LA FSM &amp; Disadv'!$B$4=2,'Index LA FSM &amp; Disadv'!$A$179:$BQ$341,IF('Index LA FSM &amp; Disadv'!$B$4=3,'Index LA FSM &amp; Disadv'!$A$349:$BQ$511,IF('Index LA FSM &amp; Disadv'!$B$4=4,'Index LA FSM &amp; Disadv'!$A$519:$BQ$681,"Error")))),'Index LA FSM &amp; Disadv'!AY$1,0),"Error")</f>
        <v>-</v>
      </c>
      <c r="AZ13" s="77" t="str">
        <f>IFERROR(VLOOKUP($A13,IF('Index LA FSM &amp; Disadv'!$B$4=1,'Index LA FSM &amp; Disadv'!$A$9:$BQ$171,IF('Index LA FSM &amp; Disadv'!$B$4=2,'Index LA FSM &amp; Disadv'!$A$179:$BQ$341,IF('Index LA FSM &amp; Disadv'!$B$4=3,'Index LA FSM &amp; Disadv'!$A$349:$BQ$511,IF('Index LA FSM &amp; Disadv'!$B$4=4,'Index LA FSM &amp; Disadv'!$A$519:$BQ$681,"Error")))),'Index LA FSM &amp; Disadv'!AZ$1,0),"Error")</f>
        <v>x</v>
      </c>
      <c r="BA13" s="77" t="str">
        <f>IFERROR(VLOOKUP($A13,IF('Index LA FSM &amp; Disadv'!$B$4=1,'Index LA FSM &amp; Disadv'!$A$9:$BQ$171,IF('Index LA FSM &amp; Disadv'!$B$4=2,'Index LA FSM &amp; Disadv'!$A$179:$BQ$341,IF('Index LA FSM &amp; Disadv'!$B$4=3,'Index LA FSM &amp; Disadv'!$A$349:$BQ$511,IF('Index LA FSM &amp; Disadv'!$B$4=4,'Index LA FSM &amp; Disadv'!$A$519:$BQ$681,"Error")))),'Index LA FSM &amp; Disadv'!BA$1,0),"Error")</f>
        <v>x</v>
      </c>
      <c r="BB13" s="77" t="str">
        <f>IFERROR(VLOOKUP($A13,IF('Index LA FSM &amp; Disadv'!$B$4=1,'Index LA FSM &amp; Disadv'!$A$9:$BQ$171,IF('Index LA FSM &amp; Disadv'!$B$4=2,'Index LA FSM &amp; Disadv'!$A$179:$BQ$341,IF('Index LA FSM &amp; Disadv'!$B$4=3,'Index LA FSM &amp; Disadv'!$A$349:$BQ$511,IF('Index LA FSM &amp; Disadv'!$B$4=4,'Index LA FSM &amp; Disadv'!$A$519:$BQ$681,"Error")))),'Index LA FSM &amp; Disadv'!BB$1,0),"Error")</f>
        <v>x</v>
      </c>
      <c r="BC13" s="77">
        <f>IFERROR(VLOOKUP($A13,IF('Index LA FSM &amp; Disadv'!$B$4=1,'Index LA FSM &amp; Disadv'!$A$9:$BQ$171,IF('Index LA FSM &amp; Disadv'!$B$4=2,'Index LA FSM &amp; Disadv'!$A$179:$BQ$341,IF('Index LA FSM &amp; Disadv'!$B$4=3,'Index LA FSM &amp; Disadv'!$A$349:$BQ$511,IF('Index LA FSM &amp; Disadv'!$B$4=4,'Index LA FSM &amp; Disadv'!$A$519:$BQ$681,"Error")))),'Index LA FSM &amp; Disadv'!BC$1,0),"Error")</f>
        <v>9.1999999999999998E-3</v>
      </c>
      <c r="BD13" s="77">
        <f>IFERROR(VLOOKUP($A13,IF('Index LA FSM &amp; Disadv'!$B$4=1,'Index LA FSM &amp; Disadv'!$A$9:$BQ$171,IF('Index LA FSM &amp; Disadv'!$B$4=2,'Index LA FSM &amp; Disadv'!$A$179:$BQ$341,IF('Index LA FSM &amp; Disadv'!$B$4=3,'Index LA FSM &amp; Disadv'!$A$349:$BQ$511,IF('Index LA FSM &amp; Disadv'!$B$4=4,'Index LA FSM &amp; Disadv'!$A$519:$BQ$681,"Error")))),'Index LA FSM &amp; Disadv'!BD$1,0),"Error")</f>
        <v>0</v>
      </c>
      <c r="BE13" s="77">
        <f>IFERROR(VLOOKUP($A13,IF('Index LA FSM &amp; Disadv'!$B$4=1,'Index LA FSM &amp; Disadv'!$A$9:$BQ$171,IF('Index LA FSM &amp; Disadv'!$B$4=2,'Index LA FSM &amp; Disadv'!$A$179:$BQ$341,IF('Index LA FSM &amp; Disadv'!$B$4=3,'Index LA FSM &amp; Disadv'!$A$349:$BQ$511,IF('Index LA FSM &amp; Disadv'!$B$4=4,'Index LA FSM &amp; Disadv'!$A$519:$BQ$681,"Error")))),'Index LA FSM &amp; Disadv'!BE$1,0),"Error")</f>
        <v>5.4000000000000003E-3</v>
      </c>
      <c r="BF13" s="77">
        <f>IFERROR(VLOOKUP($A13,IF('Index LA FSM &amp; Disadv'!$B$4=1,'Index LA FSM &amp; Disadv'!$A$9:$BQ$171,IF('Index LA FSM &amp; Disadv'!$B$4=2,'Index LA FSM &amp; Disadv'!$A$179:$BQ$341,IF('Index LA FSM &amp; Disadv'!$B$4=3,'Index LA FSM &amp; Disadv'!$A$349:$BQ$511,IF('Index LA FSM &amp; Disadv'!$B$4=4,'Index LA FSM &amp; Disadv'!$A$519:$BQ$681,"Error")))),'Index LA FSM &amp; Disadv'!BF$1,0),"Error")</f>
        <v>2.5100000000000001E-2</v>
      </c>
      <c r="BG13" s="77" t="str">
        <f>IFERROR(VLOOKUP($A13,IF('Index LA FSM &amp; Disadv'!$B$4=1,'Index LA FSM &amp; Disadv'!$A$9:$BQ$171,IF('Index LA FSM &amp; Disadv'!$B$4=2,'Index LA FSM &amp; Disadv'!$A$179:$BQ$341,IF('Index LA FSM &amp; Disadv'!$B$4=3,'Index LA FSM &amp; Disadv'!$A$349:$BQ$511,IF('Index LA FSM &amp; Disadv'!$B$4=4,'Index LA FSM &amp; Disadv'!$A$519:$BQ$681,"Error")))),'Index LA FSM &amp; Disadv'!BG$1,0),"Error")</f>
        <v>x</v>
      </c>
      <c r="BH13" s="77">
        <f>IFERROR(VLOOKUP($A13,IF('Index LA FSM &amp; Disadv'!$B$4=1,'Index LA FSM &amp; Disadv'!$A$9:$BQ$171,IF('Index LA FSM &amp; Disadv'!$B$4=2,'Index LA FSM &amp; Disadv'!$A$179:$BQ$341,IF('Index LA FSM &amp; Disadv'!$B$4=3,'Index LA FSM &amp; Disadv'!$A$349:$BQ$511,IF('Index LA FSM &amp; Disadv'!$B$4=4,'Index LA FSM &amp; Disadv'!$A$519:$BQ$681,"Error")))),'Index LA FSM &amp; Disadv'!BH$1,0),"Error")</f>
        <v>1.77E-2</v>
      </c>
      <c r="BI13" s="77">
        <f>IFERROR(VLOOKUP($A13,IF('Index LA FSM &amp; Disadv'!$B$4=1,'Index LA FSM &amp; Disadv'!$A$9:$BQ$171,IF('Index LA FSM &amp; Disadv'!$B$4=2,'Index LA FSM &amp; Disadv'!$A$179:$BQ$341,IF('Index LA FSM &amp; Disadv'!$B$4=3,'Index LA FSM &amp; Disadv'!$A$349:$BQ$511,IF('Index LA FSM &amp; Disadv'!$B$4=4,'Index LA FSM &amp; Disadv'!$A$519:$BQ$681,"Error")))),'Index LA FSM &amp; Disadv'!BI$1,0),"Error")</f>
        <v>6.9900000000000004E-2</v>
      </c>
      <c r="BJ13" s="77">
        <f>IFERROR(VLOOKUP($A13,IF('Index LA FSM &amp; Disadv'!$B$4=1,'Index LA FSM &amp; Disadv'!$A$9:$BQ$171,IF('Index LA FSM &amp; Disadv'!$B$4=2,'Index LA FSM &amp; Disadv'!$A$179:$BQ$341,IF('Index LA FSM &amp; Disadv'!$B$4=3,'Index LA FSM &amp; Disadv'!$A$349:$BQ$511,IF('Index LA FSM &amp; Disadv'!$B$4=4,'Index LA FSM &amp; Disadv'!$A$519:$BQ$681,"Error")))),'Index LA FSM &amp; Disadv'!BJ$1,0),"Error")</f>
        <v>1.84E-2</v>
      </c>
      <c r="BK13" s="77">
        <f>IFERROR(VLOOKUP($A13,IF('Index LA FSM &amp; Disadv'!$B$4=1,'Index LA FSM &amp; Disadv'!$A$9:$BQ$171,IF('Index LA FSM &amp; Disadv'!$B$4=2,'Index LA FSM &amp; Disadv'!$A$179:$BQ$341,IF('Index LA FSM &amp; Disadv'!$B$4=3,'Index LA FSM &amp; Disadv'!$A$349:$BQ$511,IF('Index LA FSM &amp; Disadv'!$B$4=4,'Index LA FSM &amp; Disadv'!$A$519:$BQ$681,"Error")))),'Index LA FSM &amp; Disadv'!BK$1,0),"Error")</f>
        <v>4.8399999999999999E-2</v>
      </c>
      <c r="BL13" s="77">
        <f>IFERROR(VLOOKUP($A13,IF('Index LA FSM &amp; Disadv'!$B$4=1,'Index LA FSM &amp; Disadv'!$A$9:$BQ$171,IF('Index LA FSM &amp; Disadv'!$B$4=2,'Index LA FSM &amp; Disadv'!$A$179:$BQ$341,IF('Index LA FSM &amp; Disadv'!$B$4=3,'Index LA FSM &amp; Disadv'!$A$349:$BQ$511,IF('Index LA FSM &amp; Disadv'!$B$4=4,'Index LA FSM &amp; Disadv'!$A$519:$BQ$681,"Error")))),'Index LA FSM &amp; Disadv'!BL$1,0),"Error")</f>
        <v>6.2E-2</v>
      </c>
      <c r="BM13" s="77">
        <f>IFERROR(VLOOKUP($A13,IF('Index LA FSM &amp; Disadv'!$B$4=1,'Index LA FSM &amp; Disadv'!$A$9:$BQ$171,IF('Index LA FSM &amp; Disadv'!$B$4=2,'Index LA FSM &amp; Disadv'!$A$179:$BQ$341,IF('Index LA FSM &amp; Disadv'!$B$4=3,'Index LA FSM &amp; Disadv'!$A$349:$BQ$511,IF('Index LA FSM &amp; Disadv'!$B$4=4,'Index LA FSM &amp; Disadv'!$A$519:$BQ$681,"Error")))),'Index LA FSM &amp; Disadv'!BM$1,0),"Error")</f>
        <v>1.47E-2</v>
      </c>
      <c r="BN13" s="77">
        <f>IFERROR(VLOOKUP($A13,IF('Index LA FSM &amp; Disadv'!$B$4=1,'Index LA FSM &amp; Disadv'!$A$9:$BQ$171,IF('Index LA FSM &amp; Disadv'!$B$4=2,'Index LA FSM &amp; Disadv'!$A$179:$BQ$341,IF('Index LA FSM &amp; Disadv'!$B$4=3,'Index LA FSM &amp; Disadv'!$A$349:$BQ$511,IF('Index LA FSM &amp; Disadv'!$B$4=4,'Index LA FSM &amp; Disadv'!$A$519:$BQ$681,"Error")))),'Index LA FSM &amp; Disadv'!BN$1,0),"Error")</f>
        <v>4.2299999999999997E-2</v>
      </c>
      <c r="BO13" s="77">
        <f>IFERROR(VLOOKUP($A13,IF('Index LA FSM &amp; Disadv'!$B$4=1,'Index LA FSM &amp; Disadv'!$A$9:$BQ$171,IF('Index LA FSM &amp; Disadv'!$B$4=2,'Index LA FSM &amp; Disadv'!$A$179:$BQ$341,IF('Index LA FSM &amp; Disadv'!$B$4=3,'Index LA FSM &amp; Disadv'!$A$349:$BQ$511,IF('Index LA FSM &amp; Disadv'!$B$4=4,'Index LA FSM &amp; Disadv'!$A$519:$BQ$681,"Error")))),'Index LA FSM &amp; Disadv'!BO$1,0),"Error")</f>
        <v>1.72E-2</v>
      </c>
      <c r="BP13" s="77" t="str">
        <f>IFERROR(VLOOKUP($A13,IF('Index LA FSM &amp; Disadv'!$B$4=1,'Index LA FSM &amp; Disadv'!$A$9:$BQ$171,IF('Index LA FSM &amp; Disadv'!$B$4=2,'Index LA FSM &amp; Disadv'!$A$179:$BQ$341,IF('Index LA FSM &amp; Disadv'!$B$4=3,'Index LA FSM &amp; Disadv'!$A$349:$BQ$511,IF('Index LA FSM &amp; Disadv'!$B$4=4,'Index LA FSM &amp; Disadv'!$A$519:$BQ$681,"Error")))),'Index LA FSM &amp; Disadv'!BP$1,0),"Error")</f>
        <v>x</v>
      </c>
      <c r="BQ13" s="77">
        <f>IFERROR(VLOOKUP($A13,IF('Index LA FSM &amp; Disadv'!$B$4=1,'Index LA FSM &amp; Disadv'!$A$9:$BQ$171,IF('Index LA FSM &amp; Disadv'!$B$4=2,'Index LA FSM &amp; Disadv'!$A$179:$BQ$341,IF('Index LA FSM &amp; Disadv'!$B$4=3,'Index LA FSM &amp; Disadv'!$A$349:$BQ$511,IF('Index LA FSM &amp; Disadv'!$B$4=4,'Index LA FSM &amp; Disadv'!$A$519:$BQ$681,"Error")))),'Index LA FSM &amp; Disadv'!BQ$1,0),"Error")</f>
        <v>1.15E-2</v>
      </c>
    </row>
    <row r="14" spans="1:69" s="37" customFormat="1" x14ac:dyDescent="0.2">
      <c r="A14" s="59" t="s">
        <v>175</v>
      </c>
      <c r="B14" s="60" t="s">
        <v>176</v>
      </c>
      <c r="C14" s="7"/>
      <c r="D14" s="122">
        <f>IFERROR(VLOOKUP($A14,IF('Index LA FSM &amp; Disadv'!$B$4=1,'Index LA FSM &amp; Disadv'!$A$9:$BQ$171,IF('Index LA FSM &amp; Disadv'!$B$4=2,'Index LA FSM &amp; Disadv'!$A$179:$BQ$341,IF('Index LA FSM &amp; Disadv'!$B$4=3,'Index LA FSM &amp; Disadv'!$A$349:$BQ$511,IF('Index LA FSM &amp; Disadv'!$B$4=4,'Index LA FSM &amp; Disadv'!$A$519:$BQ$681,"Error")))),'Index LA FSM &amp; Disadv'!D$1,0),"Error")</f>
        <v>570</v>
      </c>
      <c r="E14" s="122">
        <f>IFERROR(VLOOKUP($A14,IF('Index LA FSM &amp; Disadv'!$B$4=1,'Index LA FSM &amp; Disadv'!$A$9:$BQ$171,IF('Index LA FSM &amp; Disadv'!$B$4=2,'Index LA FSM &amp; Disadv'!$A$179:$BQ$341,IF('Index LA FSM &amp; Disadv'!$B$4=3,'Index LA FSM &amp; Disadv'!$A$349:$BQ$511,IF('Index LA FSM &amp; Disadv'!$B$4=4,'Index LA FSM &amp; Disadv'!$A$519:$BQ$681,"Error")))),'Index LA FSM &amp; Disadv'!E$1,0),"Error")</f>
        <v>550</v>
      </c>
      <c r="F14" s="122">
        <f>IFERROR(VLOOKUP($A14,IF('Index LA FSM &amp; Disadv'!$B$4=1,'Index LA FSM &amp; Disadv'!$A$9:$BQ$171,IF('Index LA FSM &amp; Disadv'!$B$4=2,'Index LA FSM &amp; Disadv'!$A$179:$BQ$341,IF('Index LA FSM &amp; Disadv'!$B$4=3,'Index LA FSM &amp; Disadv'!$A$349:$BQ$511,IF('Index LA FSM &amp; Disadv'!$B$4=4,'Index LA FSM &amp; Disadv'!$A$519:$BQ$681,"Error")))),'Index LA FSM &amp; Disadv'!F$1,0),"Error")</f>
        <v>1120</v>
      </c>
      <c r="G14" s="77">
        <f>IFERROR(VLOOKUP($A14,IF('Index LA FSM &amp; Disadv'!$B$4=1,'Index LA FSM &amp; Disadv'!$A$9:$BQ$171,IF('Index LA FSM &amp; Disadv'!$B$4=2,'Index LA FSM &amp; Disadv'!$A$179:$BQ$341,IF('Index LA FSM &amp; Disadv'!$B$4=3,'Index LA FSM &amp; Disadv'!$A$349:$BQ$511,IF('Index LA FSM &amp; Disadv'!$B$4=4,'Index LA FSM &amp; Disadv'!$A$519:$BQ$681,"Error")))),'Index LA FSM &amp; Disadv'!G$1,0),"Error")</f>
        <v>0.83660000000000001</v>
      </c>
      <c r="H14" s="77">
        <f>IFERROR(VLOOKUP($A14,IF('Index LA FSM &amp; Disadv'!$B$4=1,'Index LA FSM &amp; Disadv'!$A$9:$BQ$171,IF('Index LA FSM &amp; Disadv'!$B$4=2,'Index LA FSM &amp; Disadv'!$A$179:$BQ$341,IF('Index LA FSM &amp; Disadv'!$B$4=3,'Index LA FSM &amp; Disadv'!$A$349:$BQ$511,IF('Index LA FSM &amp; Disadv'!$B$4=4,'Index LA FSM &amp; Disadv'!$A$519:$BQ$681,"Error")))),'Index LA FSM &amp; Disadv'!H$1,0),"Error")</f>
        <v>0.93310000000000004</v>
      </c>
      <c r="I14" s="77">
        <f>IFERROR(VLOOKUP($A14,IF('Index LA FSM &amp; Disadv'!$B$4=1,'Index LA FSM &amp; Disadv'!$A$9:$BQ$171,IF('Index LA FSM &amp; Disadv'!$B$4=2,'Index LA FSM &amp; Disadv'!$A$179:$BQ$341,IF('Index LA FSM &amp; Disadv'!$B$4=3,'Index LA FSM &amp; Disadv'!$A$349:$BQ$511,IF('Index LA FSM &amp; Disadv'!$B$4=4,'Index LA FSM &amp; Disadv'!$A$519:$BQ$681,"Error")))),'Index LA FSM &amp; Disadv'!I$1,0),"Error")</f>
        <v>0.8841</v>
      </c>
      <c r="J14" s="77">
        <f>IFERROR(VLOOKUP($A14,IF('Index LA FSM &amp; Disadv'!$B$4=1,'Index LA FSM &amp; Disadv'!$A$9:$BQ$171,IF('Index LA FSM &amp; Disadv'!$B$4=2,'Index LA FSM &amp; Disadv'!$A$179:$BQ$341,IF('Index LA FSM &amp; Disadv'!$B$4=3,'Index LA FSM &amp; Disadv'!$A$349:$BQ$511,IF('Index LA FSM &amp; Disadv'!$B$4=4,'Index LA FSM &amp; Disadv'!$A$519:$BQ$681,"Error")))),'Index LA FSM &amp; Disadv'!J$1,0),"Error")</f>
        <v>0.81200000000000006</v>
      </c>
      <c r="K14" s="77">
        <f>IFERROR(VLOOKUP($A14,IF('Index LA FSM &amp; Disadv'!$B$4=1,'Index LA FSM &amp; Disadv'!$A$9:$BQ$171,IF('Index LA FSM &amp; Disadv'!$B$4=2,'Index LA FSM &amp; Disadv'!$A$179:$BQ$341,IF('Index LA FSM &amp; Disadv'!$B$4=3,'Index LA FSM &amp; Disadv'!$A$349:$BQ$511,IF('Index LA FSM &amp; Disadv'!$B$4=4,'Index LA FSM &amp; Disadv'!$A$519:$BQ$681,"Error")))),'Index LA FSM &amp; Disadv'!K$1,0),"Error")</f>
        <v>0.92589999999999995</v>
      </c>
      <c r="L14" s="77">
        <f>IFERROR(VLOOKUP($A14,IF('Index LA FSM &amp; Disadv'!$B$4=1,'Index LA FSM &amp; Disadv'!$A$9:$BQ$171,IF('Index LA FSM &amp; Disadv'!$B$4=2,'Index LA FSM &amp; Disadv'!$A$179:$BQ$341,IF('Index LA FSM &amp; Disadv'!$B$4=3,'Index LA FSM &amp; Disadv'!$A$349:$BQ$511,IF('Index LA FSM &amp; Disadv'!$B$4=4,'Index LA FSM &amp; Disadv'!$A$519:$BQ$681,"Error")))),'Index LA FSM &amp; Disadv'!L$1,0),"Error")</f>
        <v>0.86809999999999998</v>
      </c>
      <c r="M14" s="77">
        <f>IFERROR(VLOOKUP($A14,IF('Index LA FSM &amp; Disadv'!$B$4=1,'Index LA FSM &amp; Disadv'!$A$9:$BQ$171,IF('Index LA FSM &amp; Disadv'!$B$4=2,'Index LA FSM &amp; Disadv'!$A$179:$BQ$341,IF('Index LA FSM &amp; Disadv'!$B$4=3,'Index LA FSM &amp; Disadv'!$A$349:$BQ$511,IF('Index LA FSM &amp; Disadv'!$B$4=4,'Index LA FSM &amp; Disadv'!$A$519:$BQ$681,"Error")))),'Index LA FSM &amp; Disadv'!M$1,0),"Error")</f>
        <v>0.35849999999999999</v>
      </c>
      <c r="N14" s="77">
        <f>IFERROR(VLOOKUP($A14,IF('Index LA FSM &amp; Disadv'!$B$4=1,'Index LA FSM &amp; Disadv'!$A$9:$BQ$171,IF('Index LA FSM &amp; Disadv'!$B$4=2,'Index LA FSM &amp; Disadv'!$A$179:$BQ$341,IF('Index LA FSM &amp; Disadv'!$B$4=3,'Index LA FSM &amp; Disadv'!$A$349:$BQ$511,IF('Index LA FSM &amp; Disadv'!$B$4=4,'Index LA FSM &amp; Disadv'!$A$519:$BQ$681,"Error")))),'Index LA FSM &amp; Disadv'!N$1,0),"Error")</f>
        <v>0.3327</v>
      </c>
      <c r="O14" s="77">
        <f>IFERROR(VLOOKUP($A14,IF('Index LA FSM &amp; Disadv'!$B$4=1,'Index LA FSM &amp; Disadv'!$A$9:$BQ$171,IF('Index LA FSM &amp; Disadv'!$B$4=2,'Index LA FSM &amp; Disadv'!$A$179:$BQ$341,IF('Index LA FSM &amp; Disadv'!$B$4=3,'Index LA FSM &amp; Disadv'!$A$349:$BQ$511,IF('Index LA FSM &amp; Disadv'!$B$4=4,'Index LA FSM &amp; Disadv'!$A$519:$BQ$681,"Error")))),'Index LA FSM &amp; Disadv'!O$1,0),"Error")</f>
        <v>0.3458</v>
      </c>
      <c r="P14" s="77" t="str">
        <f>IFERROR(VLOOKUP($A14,IF('Index LA FSM &amp; Disadv'!$B$4=1,'Index LA FSM &amp; Disadv'!$A$9:$BQ$171,IF('Index LA FSM &amp; Disadv'!$B$4=2,'Index LA FSM &amp; Disadv'!$A$179:$BQ$341,IF('Index LA FSM &amp; Disadv'!$B$4=3,'Index LA FSM &amp; Disadv'!$A$349:$BQ$511,IF('Index LA FSM &amp; Disadv'!$B$4=4,'Index LA FSM &amp; Disadv'!$A$519:$BQ$681,"Error")))),'Index LA FSM &amp; Disadv'!P$1,0),"Error")</f>
        <v>x</v>
      </c>
      <c r="Q14" s="77">
        <f>IFERROR(VLOOKUP($A14,IF('Index LA FSM &amp; Disadv'!$B$4=1,'Index LA FSM &amp; Disadv'!$A$9:$BQ$171,IF('Index LA FSM &amp; Disadv'!$B$4=2,'Index LA FSM &amp; Disadv'!$A$179:$BQ$341,IF('Index LA FSM &amp; Disadv'!$B$4=3,'Index LA FSM &amp; Disadv'!$A$349:$BQ$511,IF('Index LA FSM &amp; Disadv'!$B$4=4,'Index LA FSM &amp; Disadv'!$A$519:$BQ$681,"Error")))),'Index LA FSM &amp; Disadv'!Q$1,0),"Error")</f>
        <v>0</v>
      </c>
      <c r="R14" s="77" t="str">
        <f>IFERROR(VLOOKUP($A14,IF('Index LA FSM &amp; Disadv'!$B$4=1,'Index LA FSM &amp; Disadv'!$A$9:$BQ$171,IF('Index LA FSM &amp; Disadv'!$B$4=2,'Index LA FSM &amp; Disadv'!$A$179:$BQ$341,IF('Index LA FSM &amp; Disadv'!$B$4=3,'Index LA FSM &amp; Disadv'!$A$349:$BQ$511,IF('Index LA FSM &amp; Disadv'!$B$4=4,'Index LA FSM &amp; Disadv'!$A$519:$BQ$681,"Error")))),'Index LA FSM &amp; Disadv'!R$1,0),"Error")</f>
        <v>x</v>
      </c>
      <c r="S14" s="77">
        <f>IFERROR(VLOOKUP($A14,IF('Index LA FSM &amp; Disadv'!$B$4=1,'Index LA FSM &amp; Disadv'!$A$9:$BQ$171,IF('Index LA FSM &amp; Disadv'!$B$4=2,'Index LA FSM &amp; Disadv'!$A$179:$BQ$341,IF('Index LA FSM &amp; Disadv'!$B$4=3,'Index LA FSM &amp; Disadv'!$A$349:$BQ$511,IF('Index LA FSM &amp; Disadv'!$B$4=4,'Index LA FSM &amp; Disadv'!$A$519:$BQ$681,"Error")))),'Index LA FSM &amp; Disadv'!S$1,0),"Error")</f>
        <v>2.46E-2</v>
      </c>
      <c r="T14" s="77">
        <f>IFERROR(VLOOKUP($A14,IF('Index LA FSM &amp; Disadv'!$B$4=1,'Index LA FSM &amp; Disadv'!$A$9:$BQ$171,IF('Index LA FSM &amp; Disadv'!$B$4=2,'Index LA FSM &amp; Disadv'!$A$179:$BQ$341,IF('Index LA FSM &amp; Disadv'!$B$4=3,'Index LA FSM &amp; Disadv'!$A$349:$BQ$511,IF('Index LA FSM &amp; Disadv'!$B$4=4,'Index LA FSM &amp; Disadv'!$A$519:$BQ$681,"Error")))),'Index LA FSM &amp; Disadv'!T$1,0),"Error")</f>
        <v>1.9900000000000001E-2</v>
      </c>
      <c r="U14" s="77">
        <f>IFERROR(VLOOKUP($A14,IF('Index LA FSM &amp; Disadv'!$B$4=1,'Index LA FSM &amp; Disadv'!$A$9:$BQ$171,IF('Index LA FSM &amp; Disadv'!$B$4=2,'Index LA FSM &amp; Disadv'!$A$179:$BQ$341,IF('Index LA FSM &amp; Disadv'!$B$4=3,'Index LA FSM &amp; Disadv'!$A$349:$BQ$511,IF('Index LA FSM &amp; Disadv'!$B$4=4,'Index LA FSM &amp; Disadv'!$A$519:$BQ$681,"Error")))),'Index LA FSM &amp; Disadv'!U$1,0),"Error")</f>
        <v>2.23E-2</v>
      </c>
      <c r="V14" s="77">
        <f>IFERROR(VLOOKUP($A14,IF('Index LA FSM &amp; Disadv'!$B$4=1,'Index LA FSM &amp; Disadv'!$A$9:$BQ$171,IF('Index LA FSM &amp; Disadv'!$B$4=2,'Index LA FSM &amp; Disadv'!$A$179:$BQ$341,IF('Index LA FSM &amp; Disadv'!$B$4=3,'Index LA FSM &amp; Disadv'!$A$349:$BQ$511,IF('Index LA FSM &amp; Disadv'!$B$4=4,'Index LA FSM &amp; Disadv'!$A$519:$BQ$681,"Error")))),'Index LA FSM &amp; Disadv'!V$1,0),"Error")</f>
        <v>2.1100000000000001E-2</v>
      </c>
      <c r="W14" s="77">
        <f>IFERROR(VLOOKUP($A14,IF('Index LA FSM &amp; Disadv'!$B$4=1,'Index LA FSM &amp; Disadv'!$A$9:$BQ$171,IF('Index LA FSM &amp; Disadv'!$B$4=2,'Index LA FSM &amp; Disadv'!$A$179:$BQ$341,IF('Index LA FSM &amp; Disadv'!$B$4=3,'Index LA FSM &amp; Disadv'!$A$349:$BQ$511,IF('Index LA FSM &amp; Disadv'!$B$4=4,'Index LA FSM &amp; Disadv'!$A$519:$BQ$681,"Error")))),'Index LA FSM &amp; Disadv'!W$1,0),"Error")</f>
        <v>7.0499999999999993E-2</v>
      </c>
      <c r="X14" s="77">
        <f>IFERROR(VLOOKUP($A14,IF('Index LA FSM &amp; Disadv'!$B$4=1,'Index LA FSM &amp; Disadv'!$A$9:$BQ$171,IF('Index LA FSM &amp; Disadv'!$B$4=2,'Index LA FSM &amp; Disadv'!$A$179:$BQ$341,IF('Index LA FSM &amp; Disadv'!$B$4=3,'Index LA FSM &amp; Disadv'!$A$349:$BQ$511,IF('Index LA FSM &amp; Disadv'!$B$4=4,'Index LA FSM &amp; Disadv'!$A$519:$BQ$681,"Error")))),'Index LA FSM &amp; Disadv'!X$1,0),"Error")</f>
        <v>4.5499999999999999E-2</v>
      </c>
      <c r="Y14" s="77">
        <f>IFERROR(VLOOKUP($A14,IF('Index LA FSM &amp; Disadv'!$B$4=1,'Index LA FSM &amp; Disadv'!$A$9:$BQ$171,IF('Index LA FSM &amp; Disadv'!$B$4=2,'Index LA FSM &amp; Disadv'!$A$179:$BQ$341,IF('Index LA FSM &amp; Disadv'!$B$4=3,'Index LA FSM &amp; Disadv'!$A$349:$BQ$511,IF('Index LA FSM &amp; Disadv'!$B$4=4,'Index LA FSM &amp; Disadv'!$A$519:$BQ$681,"Error")))),'Index LA FSM &amp; Disadv'!Y$1,0),"Error")</f>
        <v>2.64E-2</v>
      </c>
      <c r="Z14" s="77">
        <f>IFERROR(VLOOKUP($A14,IF('Index LA FSM &amp; Disadv'!$B$4=1,'Index LA FSM &amp; Disadv'!$A$9:$BQ$171,IF('Index LA FSM &amp; Disadv'!$B$4=2,'Index LA FSM &amp; Disadv'!$A$179:$BQ$341,IF('Index LA FSM &amp; Disadv'!$B$4=3,'Index LA FSM &amp; Disadv'!$A$349:$BQ$511,IF('Index LA FSM &amp; Disadv'!$B$4=4,'Index LA FSM &amp; Disadv'!$A$519:$BQ$681,"Error")))),'Index LA FSM &amp; Disadv'!Z$1,0),"Error")</f>
        <v>3.0700000000000002E-2</v>
      </c>
      <c r="AA14" s="77">
        <f>IFERROR(VLOOKUP($A14,IF('Index LA FSM &amp; Disadv'!$B$4=1,'Index LA FSM &amp; Disadv'!$A$9:$BQ$171,IF('Index LA FSM &amp; Disadv'!$B$4=2,'Index LA FSM &amp; Disadv'!$A$179:$BQ$341,IF('Index LA FSM &amp; Disadv'!$B$4=3,'Index LA FSM &amp; Disadv'!$A$349:$BQ$511,IF('Index LA FSM &amp; Disadv'!$B$4=4,'Index LA FSM &amp; Disadv'!$A$519:$BQ$681,"Error")))),'Index LA FSM &amp; Disadv'!AA$1,0),"Error")</f>
        <v>2.8500000000000001E-2</v>
      </c>
      <c r="AB14" s="77">
        <f>IFERROR(VLOOKUP($A14,IF('Index LA FSM &amp; Disadv'!$B$4=1,'Index LA FSM &amp; Disadv'!$A$9:$BQ$171,IF('Index LA FSM &amp; Disadv'!$B$4=2,'Index LA FSM &amp; Disadv'!$A$179:$BQ$341,IF('Index LA FSM &amp; Disadv'!$B$4=3,'Index LA FSM &amp; Disadv'!$A$349:$BQ$511,IF('Index LA FSM &amp; Disadv'!$B$4=4,'Index LA FSM &amp; Disadv'!$A$519:$BQ$681,"Error")))),'Index LA FSM &amp; Disadv'!AB$1,0),"Error")</f>
        <v>0</v>
      </c>
      <c r="AC14" s="77" t="str">
        <f>IFERROR(VLOOKUP($A14,IF('Index LA FSM &amp; Disadv'!$B$4=1,'Index LA FSM &amp; Disadv'!$A$9:$BQ$171,IF('Index LA FSM &amp; Disadv'!$B$4=2,'Index LA FSM &amp; Disadv'!$A$179:$BQ$341,IF('Index LA FSM &amp; Disadv'!$B$4=3,'Index LA FSM &amp; Disadv'!$A$349:$BQ$511,IF('Index LA FSM &amp; Disadv'!$B$4=4,'Index LA FSM &amp; Disadv'!$A$519:$BQ$681,"Error")))),'Index LA FSM &amp; Disadv'!AC$1,0),"Error")</f>
        <v>x</v>
      </c>
      <c r="AD14" s="77" t="str">
        <f>IFERROR(VLOOKUP($A14,IF('Index LA FSM &amp; Disadv'!$B$4=1,'Index LA FSM &amp; Disadv'!$A$9:$BQ$171,IF('Index LA FSM &amp; Disadv'!$B$4=2,'Index LA FSM &amp; Disadv'!$A$179:$BQ$341,IF('Index LA FSM &amp; Disadv'!$B$4=3,'Index LA FSM &amp; Disadv'!$A$349:$BQ$511,IF('Index LA FSM &amp; Disadv'!$B$4=4,'Index LA FSM &amp; Disadv'!$A$519:$BQ$681,"Error")))),'Index LA FSM &amp; Disadv'!AD$1,0),"Error")</f>
        <v>x</v>
      </c>
      <c r="AE14" s="77" t="str">
        <f>IFERROR(VLOOKUP($A14,IF('Index LA FSM &amp; Disadv'!$B$4=1,'Index LA FSM &amp; Disadv'!$A$9:$BQ$171,IF('Index LA FSM &amp; Disadv'!$B$4=2,'Index LA FSM &amp; Disadv'!$A$179:$BQ$341,IF('Index LA FSM &amp; Disadv'!$B$4=3,'Index LA FSM &amp; Disadv'!$A$349:$BQ$511,IF('Index LA FSM &amp; Disadv'!$B$4=4,'Index LA FSM &amp; Disadv'!$A$519:$BQ$681,"Error")))),'Index LA FSM &amp; Disadv'!AE$1,0),"Error")</f>
        <v>x</v>
      </c>
      <c r="AF14" s="77" t="str">
        <f>IFERROR(VLOOKUP($A14,IF('Index LA FSM &amp; Disadv'!$B$4=1,'Index LA FSM &amp; Disadv'!$A$9:$BQ$171,IF('Index LA FSM &amp; Disadv'!$B$4=2,'Index LA FSM &amp; Disadv'!$A$179:$BQ$341,IF('Index LA FSM &amp; Disadv'!$B$4=3,'Index LA FSM &amp; Disadv'!$A$349:$BQ$511,IF('Index LA FSM &amp; Disadv'!$B$4=4,'Index LA FSM &amp; Disadv'!$A$519:$BQ$681,"Error")))),'Index LA FSM &amp; Disadv'!AF$1,0),"Error")</f>
        <v>x</v>
      </c>
      <c r="AG14" s="77">
        <f>IFERROR(VLOOKUP($A14,IF('Index LA FSM &amp; Disadv'!$B$4=1,'Index LA FSM &amp; Disadv'!$A$9:$BQ$171,IF('Index LA FSM &amp; Disadv'!$B$4=2,'Index LA FSM &amp; Disadv'!$A$179:$BQ$341,IF('Index LA FSM &amp; Disadv'!$B$4=3,'Index LA FSM &amp; Disadv'!$A$349:$BQ$511,IF('Index LA FSM &amp; Disadv'!$B$4=4,'Index LA FSM &amp; Disadv'!$A$519:$BQ$681,"Error")))),'Index LA FSM &amp; Disadv'!AG$1,0),"Error")</f>
        <v>8.0000000000000002E-3</v>
      </c>
      <c r="AH14" s="77">
        <f>IFERROR(VLOOKUP($A14,IF('Index LA FSM &amp; Disadv'!$B$4=1,'Index LA FSM &amp; Disadv'!$A$9:$BQ$171,IF('Index LA FSM &amp; Disadv'!$B$4=2,'Index LA FSM &amp; Disadv'!$A$179:$BQ$341,IF('Index LA FSM &amp; Disadv'!$B$4=3,'Index LA FSM &amp; Disadv'!$A$349:$BQ$511,IF('Index LA FSM &amp; Disadv'!$B$4=4,'Index LA FSM &amp; Disadv'!$A$519:$BQ$681,"Error")))),'Index LA FSM &amp; Disadv'!AH$1,0),"Error")</f>
        <v>0.36909999999999998</v>
      </c>
      <c r="AI14" s="77">
        <f>IFERROR(VLOOKUP($A14,IF('Index LA FSM &amp; Disadv'!$B$4=1,'Index LA FSM &amp; Disadv'!$A$9:$BQ$171,IF('Index LA FSM &amp; Disadv'!$B$4=2,'Index LA FSM &amp; Disadv'!$A$179:$BQ$341,IF('Index LA FSM &amp; Disadv'!$B$4=3,'Index LA FSM &amp; Disadv'!$A$349:$BQ$511,IF('Index LA FSM &amp; Disadv'!$B$4=4,'Index LA FSM &amp; Disadv'!$A$519:$BQ$681,"Error")))),'Index LA FSM &amp; Disadv'!AI$1,0),"Error")</f>
        <v>0.45929999999999999</v>
      </c>
      <c r="AJ14" s="77">
        <f>IFERROR(VLOOKUP($A14,IF('Index LA FSM &amp; Disadv'!$B$4=1,'Index LA FSM &amp; Disadv'!$A$9:$BQ$171,IF('Index LA FSM &amp; Disadv'!$B$4=2,'Index LA FSM &amp; Disadv'!$A$179:$BQ$341,IF('Index LA FSM &amp; Disadv'!$B$4=3,'Index LA FSM &amp; Disadv'!$A$349:$BQ$511,IF('Index LA FSM &amp; Disadv'!$B$4=4,'Index LA FSM &amp; Disadv'!$A$519:$BQ$681,"Error")))),'Index LA FSM &amp; Disadv'!AJ$1,0),"Error")</f>
        <v>0.41349999999999998</v>
      </c>
      <c r="AK14" s="77" t="str">
        <f>IFERROR(VLOOKUP($A14,IF('Index LA FSM &amp; Disadv'!$B$4=1,'Index LA FSM &amp; Disadv'!$A$9:$BQ$171,IF('Index LA FSM &amp; Disadv'!$B$4=2,'Index LA FSM &amp; Disadv'!$A$179:$BQ$341,IF('Index LA FSM &amp; Disadv'!$B$4=3,'Index LA FSM &amp; Disadv'!$A$349:$BQ$511,IF('Index LA FSM &amp; Disadv'!$B$4=4,'Index LA FSM &amp; Disadv'!$A$519:$BQ$681,"Error")))),'Index LA FSM &amp; Disadv'!AK$1,0),"Error")</f>
        <v>x</v>
      </c>
      <c r="AL14" s="77" t="str">
        <f>IFERROR(VLOOKUP($A14,IF('Index LA FSM &amp; Disadv'!$B$4=1,'Index LA FSM &amp; Disadv'!$A$9:$BQ$171,IF('Index LA FSM &amp; Disadv'!$B$4=2,'Index LA FSM &amp; Disadv'!$A$179:$BQ$341,IF('Index LA FSM &amp; Disadv'!$B$4=3,'Index LA FSM &amp; Disadv'!$A$349:$BQ$511,IF('Index LA FSM &amp; Disadv'!$B$4=4,'Index LA FSM &amp; Disadv'!$A$519:$BQ$681,"Error")))),'Index LA FSM &amp; Disadv'!AL$1,0),"Error")</f>
        <v>x</v>
      </c>
      <c r="AM14" s="77" t="str">
        <f>IFERROR(VLOOKUP($A14,IF('Index LA FSM &amp; Disadv'!$B$4=1,'Index LA FSM &amp; Disadv'!$A$9:$BQ$171,IF('Index LA FSM &amp; Disadv'!$B$4=2,'Index LA FSM &amp; Disadv'!$A$179:$BQ$341,IF('Index LA FSM &amp; Disadv'!$B$4=3,'Index LA FSM &amp; Disadv'!$A$349:$BQ$511,IF('Index LA FSM &amp; Disadv'!$B$4=4,'Index LA FSM &amp; Disadv'!$A$519:$BQ$681,"Error")))),'Index LA FSM &amp; Disadv'!AM$1,0),"Error")</f>
        <v>x</v>
      </c>
      <c r="AN14" s="77">
        <f>IFERROR(VLOOKUP($A14,IF('Index LA FSM &amp; Disadv'!$B$4=1,'Index LA FSM &amp; Disadv'!$A$9:$BQ$171,IF('Index LA FSM &amp; Disadv'!$B$4=2,'Index LA FSM &amp; Disadv'!$A$179:$BQ$341,IF('Index LA FSM &amp; Disadv'!$B$4=3,'Index LA FSM &amp; Disadv'!$A$349:$BQ$511,IF('Index LA FSM &amp; Disadv'!$B$4=4,'Index LA FSM &amp; Disadv'!$A$519:$BQ$681,"Error")))),'Index LA FSM &amp; Disadv'!AN$1,0),"Error")</f>
        <v>0</v>
      </c>
      <c r="AO14" s="77">
        <f>IFERROR(VLOOKUP($A14,IF('Index LA FSM &amp; Disadv'!$B$4=1,'Index LA FSM &amp; Disadv'!$A$9:$BQ$171,IF('Index LA FSM &amp; Disadv'!$B$4=2,'Index LA FSM &amp; Disadv'!$A$179:$BQ$341,IF('Index LA FSM &amp; Disadv'!$B$4=3,'Index LA FSM &amp; Disadv'!$A$349:$BQ$511,IF('Index LA FSM &amp; Disadv'!$B$4=4,'Index LA FSM &amp; Disadv'!$A$519:$BQ$681,"Error")))),'Index LA FSM &amp; Disadv'!AO$1,0),"Error")</f>
        <v>0</v>
      </c>
      <c r="AP14" s="77">
        <f>IFERROR(VLOOKUP($A14,IF('Index LA FSM &amp; Disadv'!$B$4=1,'Index LA FSM &amp; Disadv'!$A$9:$BQ$171,IF('Index LA FSM &amp; Disadv'!$B$4=2,'Index LA FSM &amp; Disadv'!$A$179:$BQ$341,IF('Index LA FSM &amp; Disadv'!$B$4=3,'Index LA FSM &amp; Disadv'!$A$349:$BQ$511,IF('Index LA FSM &amp; Disadv'!$B$4=4,'Index LA FSM &amp; Disadv'!$A$519:$BQ$681,"Error")))),'Index LA FSM &amp; Disadv'!AP$1,0),"Error")</f>
        <v>0</v>
      </c>
      <c r="AQ14" s="77" t="str">
        <f>IFERROR(VLOOKUP($A14,IF('Index LA FSM &amp; Disadv'!$B$4=1,'Index LA FSM &amp; Disadv'!$A$9:$BQ$171,IF('Index LA FSM &amp; Disadv'!$B$4=2,'Index LA FSM &amp; Disadv'!$A$179:$BQ$341,IF('Index LA FSM &amp; Disadv'!$B$4=3,'Index LA FSM &amp; Disadv'!$A$349:$BQ$511,IF('Index LA FSM &amp; Disadv'!$B$4=4,'Index LA FSM &amp; Disadv'!$A$519:$BQ$681,"Error")))),'Index LA FSM &amp; Disadv'!AQ$1,0),"Error")</f>
        <v>x</v>
      </c>
      <c r="AR14" s="77" t="str">
        <f>IFERROR(VLOOKUP($A14,IF('Index LA FSM &amp; Disadv'!$B$4=1,'Index LA FSM &amp; Disadv'!$A$9:$BQ$171,IF('Index LA FSM &amp; Disadv'!$B$4=2,'Index LA FSM &amp; Disadv'!$A$179:$BQ$341,IF('Index LA FSM &amp; Disadv'!$B$4=3,'Index LA FSM &amp; Disadv'!$A$349:$BQ$511,IF('Index LA FSM &amp; Disadv'!$B$4=4,'Index LA FSM &amp; Disadv'!$A$519:$BQ$681,"Error")))),'Index LA FSM &amp; Disadv'!AR$1,0),"Error")</f>
        <v>x</v>
      </c>
      <c r="AS14" s="77" t="str">
        <f>IFERROR(VLOOKUP($A14,IF('Index LA FSM &amp; Disadv'!$B$4=1,'Index LA FSM &amp; Disadv'!$A$9:$BQ$171,IF('Index LA FSM &amp; Disadv'!$B$4=2,'Index LA FSM &amp; Disadv'!$A$179:$BQ$341,IF('Index LA FSM &amp; Disadv'!$B$4=3,'Index LA FSM &amp; Disadv'!$A$349:$BQ$511,IF('Index LA FSM &amp; Disadv'!$B$4=4,'Index LA FSM &amp; Disadv'!$A$519:$BQ$681,"Error")))),'Index LA FSM &amp; Disadv'!AS$1,0),"Error")</f>
        <v>x</v>
      </c>
      <c r="AT14" s="77">
        <f>IFERROR(VLOOKUP($A14,IF('Index LA FSM &amp; Disadv'!$B$4=1,'Index LA FSM &amp; Disadv'!$A$9:$BQ$171,IF('Index LA FSM &amp; Disadv'!$B$4=2,'Index LA FSM &amp; Disadv'!$A$179:$BQ$341,IF('Index LA FSM &amp; Disadv'!$B$4=3,'Index LA FSM &amp; Disadv'!$A$349:$BQ$511,IF('Index LA FSM &amp; Disadv'!$B$4=4,'Index LA FSM &amp; Disadv'!$A$519:$BQ$681,"Error")))),'Index LA FSM &amp; Disadv'!AT$1,0),"Error")</f>
        <v>1.0500000000000001E-2</v>
      </c>
      <c r="AU14" s="77" t="str">
        <f>IFERROR(VLOOKUP($A14,IF('Index LA FSM &amp; Disadv'!$B$4=1,'Index LA FSM &amp; Disadv'!$A$9:$BQ$171,IF('Index LA FSM &amp; Disadv'!$B$4=2,'Index LA FSM &amp; Disadv'!$A$179:$BQ$341,IF('Index LA FSM &amp; Disadv'!$B$4=3,'Index LA FSM &amp; Disadv'!$A$349:$BQ$511,IF('Index LA FSM &amp; Disadv'!$B$4=4,'Index LA FSM &amp; Disadv'!$A$519:$BQ$681,"Error")))),'Index LA FSM &amp; Disadv'!AU$1,0),"Error")</f>
        <v>x</v>
      </c>
      <c r="AV14" s="77">
        <f>IFERROR(VLOOKUP($A14,IF('Index LA FSM &amp; Disadv'!$B$4=1,'Index LA FSM &amp; Disadv'!$A$9:$BQ$171,IF('Index LA FSM &amp; Disadv'!$B$4=2,'Index LA FSM &amp; Disadv'!$A$179:$BQ$341,IF('Index LA FSM &amp; Disadv'!$B$4=3,'Index LA FSM &amp; Disadv'!$A$349:$BQ$511,IF('Index LA FSM &amp; Disadv'!$B$4=4,'Index LA FSM &amp; Disadv'!$A$519:$BQ$681,"Error")))),'Index LA FSM &amp; Disadv'!AV$1,0),"Error")</f>
        <v>8.0000000000000002E-3</v>
      </c>
      <c r="AW14" s="77" t="str">
        <f>IFERROR(VLOOKUP($A14,IF('Index LA FSM &amp; Disadv'!$B$4=1,'Index LA FSM &amp; Disadv'!$A$9:$BQ$171,IF('Index LA FSM &amp; Disadv'!$B$4=2,'Index LA FSM &amp; Disadv'!$A$179:$BQ$341,IF('Index LA FSM &amp; Disadv'!$B$4=3,'Index LA FSM &amp; Disadv'!$A$349:$BQ$511,IF('Index LA FSM &amp; Disadv'!$B$4=4,'Index LA FSM &amp; Disadv'!$A$519:$BQ$681,"Error")))),'Index LA FSM &amp; Disadv'!AW$1,0),"Error")</f>
        <v>x</v>
      </c>
      <c r="AX14" s="77">
        <f>IFERROR(VLOOKUP($A14,IF('Index LA FSM &amp; Disadv'!$B$4=1,'Index LA FSM &amp; Disadv'!$A$9:$BQ$171,IF('Index LA FSM &amp; Disadv'!$B$4=2,'Index LA FSM &amp; Disadv'!$A$179:$BQ$341,IF('Index LA FSM &amp; Disadv'!$B$4=3,'Index LA FSM &amp; Disadv'!$A$349:$BQ$511,IF('Index LA FSM &amp; Disadv'!$B$4=4,'Index LA FSM &amp; Disadv'!$A$519:$BQ$681,"Error")))),'Index LA FSM &amp; Disadv'!AX$1,0),"Error")</f>
        <v>0</v>
      </c>
      <c r="AY14" s="77" t="str">
        <f>IFERROR(VLOOKUP($A14,IF('Index LA FSM &amp; Disadv'!$B$4=1,'Index LA FSM &amp; Disadv'!$A$9:$BQ$171,IF('Index LA FSM &amp; Disadv'!$B$4=2,'Index LA FSM &amp; Disadv'!$A$179:$BQ$341,IF('Index LA FSM &amp; Disadv'!$B$4=3,'Index LA FSM &amp; Disadv'!$A$349:$BQ$511,IF('Index LA FSM &amp; Disadv'!$B$4=4,'Index LA FSM &amp; Disadv'!$A$519:$BQ$681,"Error")))),'Index LA FSM &amp; Disadv'!AY$1,0),"Error")</f>
        <v>x</v>
      </c>
      <c r="AZ14" s="77" t="str">
        <f>IFERROR(VLOOKUP($A14,IF('Index LA FSM &amp; Disadv'!$B$4=1,'Index LA FSM &amp; Disadv'!$A$9:$BQ$171,IF('Index LA FSM &amp; Disadv'!$B$4=2,'Index LA FSM &amp; Disadv'!$A$179:$BQ$341,IF('Index LA FSM &amp; Disadv'!$B$4=3,'Index LA FSM &amp; Disadv'!$A$349:$BQ$511,IF('Index LA FSM &amp; Disadv'!$B$4=4,'Index LA FSM &amp; Disadv'!$A$519:$BQ$681,"Error")))),'Index LA FSM &amp; Disadv'!AZ$1,0),"Error")</f>
        <v>x</v>
      </c>
      <c r="BA14" s="77" t="str">
        <f>IFERROR(VLOOKUP($A14,IF('Index LA FSM &amp; Disadv'!$B$4=1,'Index LA FSM &amp; Disadv'!$A$9:$BQ$171,IF('Index LA FSM &amp; Disadv'!$B$4=2,'Index LA FSM &amp; Disadv'!$A$179:$BQ$341,IF('Index LA FSM &amp; Disadv'!$B$4=3,'Index LA FSM &amp; Disadv'!$A$349:$BQ$511,IF('Index LA FSM &amp; Disadv'!$B$4=4,'Index LA FSM &amp; Disadv'!$A$519:$BQ$681,"Error")))),'Index LA FSM &amp; Disadv'!BA$1,0),"Error")</f>
        <v>x</v>
      </c>
      <c r="BB14" s="77">
        <f>IFERROR(VLOOKUP($A14,IF('Index LA FSM &amp; Disadv'!$B$4=1,'Index LA FSM &amp; Disadv'!$A$9:$BQ$171,IF('Index LA FSM &amp; Disadv'!$B$4=2,'Index LA FSM &amp; Disadv'!$A$179:$BQ$341,IF('Index LA FSM &amp; Disadv'!$B$4=3,'Index LA FSM &amp; Disadv'!$A$349:$BQ$511,IF('Index LA FSM &amp; Disadv'!$B$4=4,'Index LA FSM &amp; Disadv'!$A$519:$BQ$681,"Error")))),'Index LA FSM &amp; Disadv'!BB$1,0),"Error")</f>
        <v>5.3E-3</v>
      </c>
      <c r="BC14" s="77" t="str">
        <f>IFERROR(VLOOKUP($A14,IF('Index LA FSM &amp; Disadv'!$B$4=1,'Index LA FSM &amp; Disadv'!$A$9:$BQ$171,IF('Index LA FSM &amp; Disadv'!$B$4=2,'Index LA FSM &amp; Disadv'!$A$179:$BQ$341,IF('Index LA FSM &amp; Disadv'!$B$4=3,'Index LA FSM &amp; Disadv'!$A$349:$BQ$511,IF('Index LA FSM &amp; Disadv'!$B$4=4,'Index LA FSM &amp; Disadv'!$A$519:$BQ$681,"Error")))),'Index LA FSM &amp; Disadv'!BC$1,0),"Error")</f>
        <v>x</v>
      </c>
      <c r="BD14" s="77">
        <f>IFERROR(VLOOKUP($A14,IF('Index LA FSM &amp; Disadv'!$B$4=1,'Index LA FSM &amp; Disadv'!$A$9:$BQ$171,IF('Index LA FSM &amp; Disadv'!$B$4=2,'Index LA FSM &amp; Disadv'!$A$179:$BQ$341,IF('Index LA FSM &amp; Disadv'!$B$4=3,'Index LA FSM &amp; Disadv'!$A$349:$BQ$511,IF('Index LA FSM &amp; Disadv'!$B$4=4,'Index LA FSM &amp; Disadv'!$A$519:$BQ$681,"Error")))),'Index LA FSM &amp; Disadv'!BD$1,0),"Error")</f>
        <v>0</v>
      </c>
      <c r="BE14" s="77" t="str">
        <f>IFERROR(VLOOKUP($A14,IF('Index LA FSM &amp; Disadv'!$B$4=1,'Index LA FSM &amp; Disadv'!$A$9:$BQ$171,IF('Index LA FSM &amp; Disadv'!$B$4=2,'Index LA FSM &amp; Disadv'!$A$179:$BQ$341,IF('Index LA FSM &amp; Disadv'!$B$4=3,'Index LA FSM &amp; Disadv'!$A$349:$BQ$511,IF('Index LA FSM &amp; Disadv'!$B$4=4,'Index LA FSM &amp; Disadv'!$A$519:$BQ$681,"Error")))),'Index LA FSM &amp; Disadv'!BE$1,0),"Error")</f>
        <v>x</v>
      </c>
      <c r="BF14" s="77">
        <f>IFERROR(VLOOKUP($A14,IF('Index LA FSM &amp; Disadv'!$B$4=1,'Index LA FSM &amp; Disadv'!$A$9:$BQ$171,IF('Index LA FSM &amp; Disadv'!$B$4=2,'Index LA FSM &amp; Disadv'!$A$179:$BQ$341,IF('Index LA FSM &amp; Disadv'!$B$4=3,'Index LA FSM &amp; Disadv'!$A$349:$BQ$511,IF('Index LA FSM &amp; Disadv'!$B$4=4,'Index LA FSM &amp; Disadv'!$A$519:$BQ$681,"Error")))),'Index LA FSM &amp; Disadv'!BF$1,0),"Error")</f>
        <v>1.41E-2</v>
      </c>
      <c r="BG14" s="77" t="str">
        <f>IFERROR(VLOOKUP($A14,IF('Index LA FSM &amp; Disadv'!$B$4=1,'Index LA FSM &amp; Disadv'!$A$9:$BQ$171,IF('Index LA FSM &amp; Disadv'!$B$4=2,'Index LA FSM &amp; Disadv'!$A$179:$BQ$341,IF('Index LA FSM &amp; Disadv'!$B$4=3,'Index LA FSM &amp; Disadv'!$A$349:$BQ$511,IF('Index LA FSM &amp; Disadv'!$B$4=4,'Index LA FSM &amp; Disadv'!$A$519:$BQ$681,"Error")))),'Index LA FSM &amp; Disadv'!BG$1,0),"Error")</f>
        <v>x</v>
      </c>
      <c r="BH14" s="77">
        <f>IFERROR(VLOOKUP($A14,IF('Index LA FSM &amp; Disadv'!$B$4=1,'Index LA FSM &amp; Disadv'!$A$9:$BQ$171,IF('Index LA FSM &amp; Disadv'!$B$4=2,'Index LA FSM &amp; Disadv'!$A$179:$BQ$341,IF('Index LA FSM &amp; Disadv'!$B$4=3,'Index LA FSM &amp; Disadv'!$A$349:$BQ$511,IF('Index LA FSM &amp; Disadv'!$B$4=4,'Index LA FSM &amp; Disadv'!$A$519:$BQ$681,"Error")))),'Index LA FSM &amp; Disadv'!BH$1,0),"Error")</f>
        <v>8.0000000000000002E-3</v>
      </c>
      <c r="BI14" s="77">
        <f>IFERROR(VLOOKUP($A14,IF('Index LA FSM &amp; Disadv'!$B$4=1,'Index LA FSM &amp; Disadv'!$A$9:$BQ$171,IF('Index LA FSM &amp; Disadv'!$B$4=2,'Index LA FSM &amp; Disadv'!$A$179:$BQ$341,IF('Index LA FSM &amp; Disadv'!$B$4=3,'Index LA FSM &amp; Disadv'!$A$349:$BQ$511,IF('Index LA FSM &amp; Disadv'!$B$4=4,'Index LA FSM &amp; Disadv'!$A$519:$BQ$681,"Error")))),'Index LA FSM &amp; Disadv'!BI$1,0),"Error")</f>
        <v>5.62E-2</v>
      </c>
      <c r="BJ14" s="77">
        <f>IFERROR(VLOOKUP($A14,IF('Index LA FSM &amp; Disadv'!$B$4=1,'Index LA FSM &amp; Disadv'!$A$9:$BQ$171,IF('Index LA FSM &amp; Disadv'!$B$4=2,'Index LA FSM &amp; Disadv'!$A$179:$BQ$341,IF('Index LA FSM &amp; Disadv'!$B$4=3,'Index LA FSM &amp; Disadv'!$A$349:$BQ$511,IF('Index LA FSM &amp; Disadv'!$B$4=4,'Index LA FSM &amp; Disadv'!$A$519:$BQ$681,"Error")))),'Index LA FSM &amp; Disadv'!BJ$1,0),"Error")</f>
        <v>1.8100000000000002E-2</v>
      </c>
      <c r="BK14" s="77">
        <f>IFERROR(VLOOKUP($A14,IF('Index LA FSM &amp; Disadv'!$B$4=1,'Index LA FSM &amp; Disadv'!$A$9:$BQ$171,IF('Index LA FSM &amp; Disadv'!$B$4=2,'Index LA FSM &amp; Disadv'!$A$179:$BQ$341,IF('Index LA FSM &amp; Disadv'!$B$4=3,'Index LA FSM &amp; Disadv'!$A$349:$BQ$511,IF('Index LA FSM &amp; Disadv'!$B$4=4,'Index LA FSM &amp; Disadv'!$A$519:$BQ$681,"Error")))),'Index LA FSM &amp; Disadv'!BK$1,0),"Error")</f>
        <v>3.7400000000000003E-2</v>
      </c>
      <c r="BL14" s="77">
        <f>IFERROR(VLOOKUP($A14,IF('Index LA FSM &amp; Disadv'!$B$4=1,'Index LA FSM &amp; Disadv'!$A$9:$BQ$171,IF('Index LA FSM &amp; Disadv'!$B$4=2,'Index LA FSM &amp; Disadv'!$A$179:$BQ$341,IF('Index LA FSM &amp; Disadv'!$B$4=3,'Index LA FSM &amp; Disadv'!$A$349:$BQ$511,IF('Index LA FSM &amp; Disadv'!$B$4=4,'Index LA FSM &amp; Disadv'!$A$519:$BQ$681,"Error")))),'Index LA FSM &amp; Disadv'!BL$1,0),"Error")</f>
        <v>8.9599999999999999E-2</v>
      </c>
      <c r="BM14" s="77">
        <f>IFERROR(VLOOKUP($A14,IF('Index LA FSM &amp; Disadv'!$B$4=1,'Index LA FSM &amp; Disadv'!$A$9:$BQ$171,IF('Index LA FSM &amp; Disadv'!$B$4=2,'Index LA FSM &amp; Disadv'!$A$179:$BQ$341,IF('Index LA FSM &amp; Disadv'!$B$4=3,'Index LA FSM &amp; Disadv'!$A$349:$BQ$511,IF('Index LA FSM &amp; Disadv'!$B$4=4,'Index LA FSM &amp; Disadv'!$A$519:$BQ$681,"Error")))),'Index LA FSM &amp; Disadv'!BM$1,0),"Error")</f>
        <v>3.9800000000000002E-2</v>
      </c>
      <c r="BN14" s="77">
        <f>IFERROR(VLOOKUP($A14,IF('Index LA FSM &amp; Disadv'!$B$4=1,'Index LA FSM &amp; Disadv'!$A$9:$BQ$171,IF('Index LA FSM &amp; Disadv'!$B$4=2,'Index LA FSM &amp; Disadv'!$A$179:$BQ$341,IF('Index LA FSM &amp; Disadv'!$B$4=3,'Index LA FSM &amp; Disadv'!$A$349:$BQ$511,IF('Index LA FSM &amp; Disadv'!$B$4=4,'Index LA FSM &amp; Disadv'!$A$519:$BQ$681,"Error")))),'Index LA FSM &amp; Disadv'!BN$1,0),"Error")</f>
        <v>6.5100000000000005E-2</v>
      </c>
      <c r="BO14" s="77">
        <f>IFERROR(VLOOKUP($A14,IF('Index LA FSM &amp; Disadv'!$B$4=1,'Index LA FSM &amp; Disadv'!$A$9:$BQ$171,IF('Index LA FSM &amp; Disadv'!$B$4=2,'Index LA FSM &amp; Disadv'!$A$179:$BQ$341,IF('Index LA FSM &amp; Disadv'!$B$4=3,'Index LA FSM &amp; Disadv'!$A$349:$BQ$511,IF('Index LA FSM &amp; Disadv'!$B$4=4,'Index LA FSM &amp; Disadv'!$A$519:$BQ$681,"Error")))),'Index LA FSM &amp; Disadv'!BO$1,0),"Error")</f>
        <v>1.7600000000000001E-2</v>
      </c>
      <c r="BP14" s="77" t="str">
        <f>IFERROR(VLOOKUP($A14,IF('Index LA FSM &amp; Disadv'!$B$4=1,'Index LA FSM &amp; Disadv'!$A$9:$BQ$171,IF('Index LA FSM &amp; Disadv'!$B$4=2,'Index LA FSM &amp; Disadv'!$A$179:$BQ$341,IF('Index LA FSM &amp; Disadv'!$B$4=3,'Index LA FSM &amp; Disadv'!$A$349:$BQ$511,IF('Index LA FSM &amp; Disadv'!$B$4=4,'Index LA FSM &amp; Disadv'!$A$519:$BQ$681,"Error")))),'Index LA FSM &amp; Disadv'!BP$1,0),"Error")</f>
        <v>x</v>
      </c>
      <c r="BQ14" s="77">
        <f>IFERROR(VLOOKUP($A14,IF('Index LA FSM &amp; Disadv'!$B$4=1,'Index LA FSM &amp; Disadv'!$A$9:$BQ$171,IF('Index LA FSM &amp; Disadv'!$B$4=2,'Index LA FSM &amp; Disadv'!$A$179:$BQ$341,IF('Index LA FSM &amp; Disadv'!$B$4=3,'Index LA FSM &amp; Disadv'!$A$349:$BQ$511,IF('Index LA FSM &amp; Disadv'!$B$4=4,'Index LA FSM &amp; Disadv'!$A$519:$BQ$681,"Error")))),'Index LA FSM &amp; Disadv'!BQ$1,0),"Error")</f>
        <v>1.34E-2</v>
      </c>
    </row>
    <row r="15" spans="1:69" s="37" customFormat="1" x14ac:dyDescent="0.2">
      <c r="A15" s="59" t="s">
        <v>177</v>
      </c>
      <c r="B15" s="60" t="s">
        <v>178</v>
      </c>
      <c r="C15" s="7"/>
      <c r="D15" s="122">
        <f>IFERROR(VLOOKUP($A15,IF('Index LA FSM &amp; Disadv'!$B$4=1,'Index LA FSM &amp; Disadv'!$A$9:$BQ$171,IF('Index LA FSM &amp; Disadv'!$B$4=2,'Index LA FSM &amp; Disadv'!$A$179:$BQ$341,IF('Index LA FSM &amp; Disadv'!$B$4=3,'Index LA FSM &amp; Disadv'!$A$349:$BQ$511,IF('Index LA FSM &amp; Disadv'!$B$4=4,'Index LA FSM &amp; Disadv'!$A$519:$BQ$681,"Error")))),'Index LA FSM &amp; Disadv'!D$1,0),"Error")</f>
        <v>330</v>
      </c>
      <c r="E15" s="122">
        <f>IFERROR(VLOOKUP($A15,IF('Index LA FSM &amp; Disadv'!$B$4=1,'Index LA FSM &amp; Disadv'!$A$9:$BQ$171,IF('Index LA FSM &amp; Disadv'!$B$4=2,'Index LA FSM &amp; Disadv'!$A$179:$BQ$341,IF('Index LA FSM &amp; Disadv'!$B$4=3,'Index LA FSM &amp; Disadv'!$A$349:$BQ$511,IF('Index LA FSM &amp; Disadv'!$B$4=4,'Index LA FSM &amp; Disadv'!$A$519:$BQ$681,"Error")))),'Index LA FSM &amp; Disadv'!E$1,0),"Error")</f>
        <v>140</v>
      </c>
      <c r="F15" s="122">
        <f>IFERROR(VLOOKUP($A15,IF('Index LA FSM &amp; Disadv'!$B$4=1,'Index LA FSM &amp; Disadv'!$A$9:$BQ$171,IF('Index LA FSM &amp; Disadv'!$B$4=2,'Index LA FSM &amp; Disadv'!$A$179:$BQ$341,IF('Index LA FSM &amp; Disadv'!$B$4=3,'Index LA FSM &amp; Disadv'!$A$349:$BQ$511,IF('Index LA FSM &amp; Disadv'!$B$4=4,'Index LA FSM &amp; Disadv'!$A$519:$BQ$681,"Error")))),'Index LA FSM &amp; Disadv'!F$1,0),"Error")</f>
        <v>470</v>
      </c>
      <c r="G15" s="77">
        <f>IFERROR(VLOOKUP($A15,IF('Index LA FSM &amp; Disadv'!$B$4=1,'Index LA FSM &amp; Disadv'!$A$9:$BQ$171,IF('Index LA FSM &amp; Disadv'!$B$4=2,'Index LA FSM &amp; Disadv'!$A$179:$BQ$341,IF('Index LA FSM &amp; Disadv'!$B$4=3,'Index LA FSM &amp; Disadv'!$A$349:$BQ$511,IF('Index LA FSM &amp; Disadv'!$B$4=4,'Index LA FSM &amp; Disadv'!$A$519:$BQ$681,"Error")))),'Index LA FSM &amp; Disadv'!G$1,0),"Error")</f>
        <v>0.89700000000000002</v>
      </c>
      <c r="H15" s="77">
        <f>IFERROR(VLOOKUP($A15,IF('Index LA FSM &amp; Disadv'!$B$4=1,'Index LA FSM &amp; Disadv'!$A$9:$BQ$171,IF('Index LA FSM &amp; Disadv'!$B$4=2,'Index LA FSM &amp; Disadv'!$A$179:$BQ$341,IF('Index LA FSM &amp; Disadv'!$B$4=3,'Index LA FSM &amp; Disadv'!$A$349:$BQ$511,IF('Index LA FSM &amp; Disadv'!$B$4=4,'Index LA FSM &amp; Disadv'!$A$519:$BQ$681,"Error")))),'Index LA FSM &amp; Disadv'!H$1,0),"Error")</f>
        <v>0.95740000000000003</v>
      </c>
      <c r="I15" s="77">
        <f>IFERROR(VLOOKUP($A15,IF('Index LA FSM &amp; Disadv'!$B$4=1,'Index LA FSM &amp; Disadv'!$A$9:$BQ$171,IF('Index LA FSM &amp; Disadv'!$B$4=2,'Index LA FSM &amp; Disadv'!$A$179:$BQ$341,IF('Index LA FSM &amp; Disadv'!$B$4=3,'Index LA FSM &amp; Disadv'!$A$349:$BQ$511,IF('Index LA FSM &amp; Disadv'!$B$4=4,'Index LA FSM &amp; Disadv'!$A$519:$BQ$681,"Error")))),'Index LA FSM &amp; Disadv'!I$1,0),"Error")</f>
        <v>0.91510000000000002</v>
      </c>
      <c r="J15" s="77">
        <f>IFERROR(VLOOKUP($A15,IF('Index LA FSM &amp; Disadv'!$B$4=1,'Index LA FSM &amp; Disadv'!$A$9:$BQ$171,IF('Index LA FSM &amp; Disadv'!$B$4=2,'Index LA FSM &amp; Disadv'!$A$179:$BQ$341,IF('Index LA FSM &amp; Disadv'!$B$4=3,'Index LA FSM &amp; Disadv'!$A$349:$BQ$511,IF('Index LA FSM &amp; Disadv'!$B$4=4,'Index LA FSM &amp; Disadv'!$A$519:$BQ$681,"Error")))),'Index LA FSM &amp; Disadv'!J$1,0),"Error")</f>
        <v>0.88790000000000002</v>
      </c>
      <c r="K15" s="77">
        <f>IFERROR(VLOOKUP($A15,IF('Index LA FSM &amp; Disadv'!$B$4=1,'Index LA FSM &amp; Disadv'!$A$9:$BQ$171,IF('Index LA FSM &amp; Disadv'!$B$4=2,'Index LA FSM &amp; Disadv'!$A$179:$BQ$341,IF('Index LA FSM &amp; Disadv'!$B$4=3,'Index LA FSM &amp; Disadv'!$A$349:$BQ$511,IF('Index LA FSM &amp; Disadv'!$B$4=4,'Index LA FSM &amp; Disadv'!$A$519:$BQ$681,"Error")))),'Index LA FSM &amp; Disadv'!K$1,0),"Error")</f>
        <v>0.95040000000000002</v>
      </c>
      <c r="L15" s="77">
        <f>IFERROR(VLOOKUP($A15,IF('Index LA FSM &amp; Disadv'!$B$4=1,'Index LA FSM &amp; Disadv'!$A$9:$BQ$171,IF('Index LA FSM &amp; Disadv'!$B$4=2,'Index LA FSM &amp; Disadv'!$A$179:$BQ$341,IF('Index LA FSM &amp; Disadv'!$B$4=3,'Index LA FSM &amp; Disadv'!$A$349:$BQ$511,IF('Index LA FSM &amp; Disadv'!$B$4=4,'Index LA FSM &amp; Disadv'!$A$519:$BQ$681,"Error")))),'Index LA FSM &amp; Disadv'!L$1,0),"Error")</f>
        <v>0.90659999999999996</v>
      </c>
      <c r="M15" s="77">
        <f>IFERROR(VLOOKUP($A15,IF('Index LA FSM &amp; Disadv'!$B$4=1,'Index LA FSM &amp; Disadv'!$A$9:$BQ$171,IF('Index LA FSM &amp; Disadv'!$B$4=2,'Index LA FSM &amp; Disadv'!$A$179:$BQ$341,IF('Index LA FSM &amp; Disadv'!$B$4=3,'Index LA FSM &amp; Disadv'!$A$349:$BQ$511,IF('Index LA FSM &amp; Disadv'!$B$4=4,'Index LA FSM &amp; Disadv'!$A$519:$BQ$681,"Error")))),'Index LA FSM &amp; Disadv'!M$1,0),"Error")</f>
        <v>0.33639999999999998</v>
      </c>
      <c r="N15" s="77">
        <f>IFERROR(VLOOKUP($A15,IF('Index LA FSM &amp; Disadv'!$B$4=1,'Index LA FSM &amp; Disadv'!$A$9:$BQ$171,IF('Index LA FSM &amp; Disadv'!$B$4=2,'Index LA FSM &amp; Disadv'!$A$179:$BQ$341,IF('Index LA FSM &amp; Disadv'!$B$4=3,'Index LA FSM &amp; Disadv'!$A$349:$BQ$511,IF('Index LA FSM &amp; Disadv'!$B$4=4,'Index LA FSM &amp; Disadv'!$A$519:$BQ$681,"Error")))),'Index LA FSM &amp; Disadv'!N$1,0),"Error")</f>
        <v>0.22700000000000001</v>
      </c>
      <c r="O15" s="77">
        <f>IFERROR(VLOOKUP($A15,IF('Index LA FSM &amp; Disadv'!$B$4=1,'Index LA FSM &amp; Disadv'!$A$9:$BQ$171,IF('Index LA FSM &amp; Disadv'!$B$4=2,'Index LA FSM &amp; Disadv'!$A$179:$BQ$341,IF('Index LA FSM &amp; Disadv'!$B$4=3,'Index LA FSM &amp; Disadv'!$A$349:$BQ$511,IF('Index LA FSM &amp; Disadv'!$B$4=4,'Index LA FSM &amp; Disadv'!$A$519:$BQ$681,"Error")))),'Index LA FSM &amp; Disadv'!O$1,0),"Error")</f>
        <v>0.30359999999999998</v>
      </c>
      <c r="P15" s="77">
        <f>IFERROR(VLOOKUP($A15,IF('Index LA FSM &amp; Disadv'!$B$4=1,'Index LA FSM &amp; Disadv'!$A$9:$BQ$171,IF('Index LA FSM &amp; Disadv'!$B$4=2,'Index LA FSM &amp; Disadv'!$A$179:$BQ$341,IF('Index LA FSM &amp; Disadv'!$B$4=3,'Index LA FSM &amp; Disadv'!$A$349:$BQ$511,IF('Index LA FSM &amp; Disadv'!$B$4=4,'Index LA FSM &amp; Disadv'!$A$519:$BQ$681,"Error")))),'Index LA FSM &amp; Disadv'!P$1,0),"Error")</f>
        <v>0</v>
      </c>
      <c r="Q15" s="77">
        <f>IFERROR(VLOOKUP($A15,IF('Index LA FSM &amp; Disadv'!$B$4=1,'Index LA FSM &amp; Disadv'!$A$9:$BQ$171,IF('Index LA FSM &amp; Disadv'!$B$4=2,'Index LA FSM &amp; Disadv'!$A$179:$BQ$341,IF('Index LA FSM &amp; Disadv'!$B$4=3,'Index LA FSM &amp; Disadv'!$A$349:$BQ$511,IF('Index LA FSM &amp; Disadv'!$B$4=4,'Index LA FSM &amp; Disadv'!$A$519:$BQ$681,"Error")))),'Index LA FSM &amp; Disadv'!Q$1,0),"Error")</f>
        <v>0</v>
      </c>
      <c r="R15" s="77">
        <f>IFERROR(VLOOKUP($A15,IF('Index LA FSM &amp; Disadv'!$B$4=1,'Index LA FSM &amp; Disadv'!$A$9:$BQ$171,IF('Index LA FSM &amp; Disadv'!$B$4=2,'Index LA FSM &amp; Disadv'!$A$179:$BQ$341,IF('Index LA FSM &amp; Disadv'!$B$4=3,'Index LA FSM &amp; Disadv'!$A$349:$BQ$511,IF('Index LA FSM &amp; Disadv'!$B$4=4,'Index LA FSM &amp; Disadv'!$A$519:$BQ$681,"Error")))),'Index LA FSM &amp; Disadv'!R$1,0),"Error")</f>
        <v>0</v>
      </c>
      <c r="S15" s="77">
        <f>IFERROR(VLOOKUP($A15,IF('Index LA FSM &amp; Disadv'!$B$4=1,'Index LA FSM &amp; Disadv'!$A$9:$BQ$171,IF('Index LA FSM &amp; Disadv'!$B$4=2,'Index LA FSM &amp; Disadv'!$A$179:$BQ$341,IF('Index LA FSM &amp; Disadv'!$B$4=3,'Index LA FSM &amp; Disadv'!$A$349:$BQ$511,IF('Index LA FSM &amp; Disadv'!$B$4=4,'Index LA FSM &amp; Disadv'!$A$519:$BQ$681,"Error")))),'Index LA FSM &amp; Disadv'!S$1,0),"Error")</f>
        <v>6.0600000000000001E-2</v>
      </c>
      <c r="T15" s="77">
        <f>IFERROR(VLOOKUP($A15,IF('Index LA FSM &amp; Disadv'!$B$4=1,'Index LA FSM &amp; Disadv'!$A$9:$BQ$171,IF('Index LA FSM &amp; Disadv'!$B$4=2,'Index LA FSM &amp; Disadv'!$A$179:$BQ$341,IF('Index LA FSM &amp; Disadv'!$B$4=3,'Index LA FSM &amp; Disadv'!$A$349:$BQ$511,IF('Index LA FSM &amp; Disadv'!$B$4=4,'Index LA FSM &amp; Disadv'!$A$519:$BQ$681,"Error")))),'Index LA FSM &amp; Disadv'!T$1,0),"Error")</f>
        <v>8.5099999999999995E-2</v>
      </c>
      <c r="U15" s="77">
        <f>IFERROR(VLOOKUP($A15,IF('Index LA FSM &amp; Disadv'!$B$4=1,'Index LA FSM &amp; Disadv'!$A$9:$BQ$171,IF('Index LA FSM &amp; Disadv'!$B$4=2,'Index LA FSM &amp; Disadv'!$A$179:$BQ$341,IF('Index LA FSM &amp; Disadv'!$B$4=3,'Index LA FSM &amp; Disadv'!$A$349:$BQ$511,IF('Index LA FSM &amp; Disadv'!$B$4=4,'Index LA FSM &amp; Disadv'!$A$519:$BQ$681,"Error")))),'Index LA FSM &amp; Disadv'!U$1,0),"Error")</f>
        <v>6.7900000000000002E-2</v>
      </c>
      <c r="V15" s="77">
        <f>IFERROR(VLOOKUP($A15,IF('Index LA FSM &amp; Disadv'!$B$4=1,'Index LA FSM &amp; Disadv'!$A$9:$BQ$171,IF('Index LA FSM &amp; Disadv'!$B$4=2,'Index LA FSM &amp; Disadv'!$A$179:$BQ$341,IF('Index LA FSM &amp; Disadv'!$B$4=3,'Index LA FSM &amp; Disadv'!$A$349:$BQ$511,IF('Index LA FSM &amp; Disadv'!$B$4=4,'Index LA FSM &amp; Disadv'!$A$519:$BQ$681,"Error")))),'Index LA FSM &amp; Disadv'!V$1,0),"Error")</f>
        <v>2.12E-2</v>
      </c>
      <c r="W15" s="77" t="str">
        <f>IFERROR(VLOOKUP($A15,IF('Index LA FSM &amp; Disadv'!$B$4=1,'Index LA FSM &amp; Disadv'!$A$9:$BQ$171,IF('Index LA FSM &amp; Disadv'!$B$4=2,'Index LA FSM &amp; Disadv'!$A$179:$BQ$341,IF('Index LA FSM &amp; Disadv'!$B$4=3,'Index LA FSM &amp; Disadv'!$A$349:$BQ$511,IF('Index LA FSM &amp; Disadv'!$B$4=4,'Index LA FSM &amp; Disadv'!$A$519:$BQ$681,"Error")))),'Index LA FSM &amp; Disadv'!W$1,0),"Error")</f>
        <v>x</v>
      </c>
      <c r="X15" s="77">
        <f>IFERROR(VLOOKUP($A15,IF('Index LA FSM &amp; Disadv'!$B$4=1,'Index LA FSM &amp; Disadv'!$A$9:$BQ$171,IF('Index LA FSM &amp; Disadv'!$B$4=2,'Index LA FSM &amp; Disadv'!$A$179:$BQ$341,IF('Index LA FSM &amp; Disadv'!$B$4=3,'Index LA FSM &amp; Disadv'!$A$349:$BQ$511,IF('Index LA FSM &amp; Disadv'!$B$4=4,'Index LA FSM &amp; Disadv'!$A$519:$BQ$681,"Error")))),'Index LA FSM &amp; Disadv'!X$1,0),"Error")</f>
        <v>2.5499999999999998E-2</v>
      </c>
      <c r="Y15" s="77" t="str">
        <f>IFERROR(VLOOKUP($A15,IF('Index LA FSM &amp; Disadv'!$B$4=1,'Index LA FSM &amp; Disadv'!$A$9:$BQ$171,IF('Index LA FSM &amp; Disadv'!$B$4=2,'Index LA FSM &amp; Disadv'!$A$179:$BQ$341,IF('Index LA FSM &amp; Disadv'!$B$4=3,'Index LA FSM &amp; Disadv'!$A$349:$BQ$511,IF('Index LA FSM &amp; Disadv'!$B$4=4,'Index LA FSM &amp; Disadv'!$A$519:$BQ$681,"Error")))),'Index LA FSM &amp; Disadv'!Y$1,0),"Error")</f>
        <v>x</v>
      </c>
      <c r="Z15" s="77">
        <f>IFERROR(VLOOKUP($A15,IF('Index LA FSM &amp; Disadv'!$B$4=1,'Index LA FSM &amp; Disadv'!$A$9:$BQ$171,IF('Index LA FSM &amp; Disadv'!$B$4=2,'Index LA FSM &amp; Disadv'!$A$179:$BQ$341,IF('Index LA FSM &amp; Disadv'!$B$4=3,'Index LA FSM &amp; Disadv'!$A$349:$BQ$511,IF('Index LA FSM &amp; Disadv'!$B$4=4,'Index LA FSM &amp; Disadv'!$A$519:$BQ$681,"Error")))),'Index LA FSM &amp; Disadv'!Z$1,0),"Error")</f>
        <v>0</v>
      </c>
      <c r="AA15" s="77" t="str">
        <f>IFERROR(VLOOKUP($A15,IF('Index LA FSM &amp; Disadv'!$B$4=1,'Index LA FSM &amp; Disadv'!$A$9:$BQ$171,IF('Index LA FSM &amp; Disadv'!$B$4=2,'Index LA FSM &amp; Disadv'!$A$179:$BQ$341,IF('Index LA FSM &amp; Disadv'!$B$4=3,'Index LA FSM &amp; Disadv'!$A$349:$BQ$511,IF('Index LA FSM &amp; Disadv'!$B$4=4,'Index LA FSM &amp; Disadv'!$A$519:$BQ$681,"Error")))),'Index LA FSM &amp; Disadv'!AA$1,0),"Error")</f>
        <v>x</v>
      </c>
      <c r="AB15" s="77">
        <f>IFERROR(VLOOKUP($A15,IF('Index LA FSM &amp; Disadv'!$B$4=1,'Index LA FSM &amp; Disadv'!$A$9:$BQ$171,IF('Index LA FSM &amp; Disadv'!$B$4=2,'Index LA FSM &amp; Disadv'!$A$179:$BQ$341,IF('Index LA FSM &amp; Disadv'!$B$4=3,'Index LA FSM &amp; Disadv'!$A$349:$BQ$511,IF('Index LA FSM &amp; Disadv'!$B$4=4,'Index LA FSM &amp; Disadv'!$A$519:$BQ$681,"Error")))),'Index LA FSM &amp; Disadv'!AB$1,0),"Error")</f>
        <v>0</v>
      </c>
      <c r="AC15" s="77">
        <f>IFERROR(VLOOKUP($A15,IF('Index LA FSM &amp; Disadv'!$B$4=1,'Index LA FSM &amp; Disadv'!$A$9:$BQ$171,IF('Index LA FSM &amp; Disadv'!$B$4=2,'Index LA FSM &amp; Disadv'!$A$179:$BQ$341,IF('Index LA FSM &amp; Disadv'!$B$4=3,'Index LA FSM &amp; Disadv'!$A$349:$BQ$511,IF('Index LA FSM &amp; Disadv'!$B$4=4,'Index LA FSM &amp; Disadv'!$A$519:$BQ$681,"Error")))),'Index LA FSM &amp; Disadv'!AC$1,0),"Error")</f>
        <v>0</v>
      </c>
      <c r="AD15" s="77">
        <f>IFERROR(VLOOKUP($A15,IF('Index LA FSM &amp; Disadv'!$B$4=1,'Index LA FSM &amp; Disadv'!$A$9:$BQ$171,IF('Index LA FSM &amp; Disadv'!$B$4=2,'Index LA FSM &amp; Disadv'!$A$179:$BQ$341,IF('Index LA FSM &amp; Disadv'!$B$4=3,'Index LA FSM &amp; Disadv'!$A$349:$BQ$511,IF('Index LA FSM &amp; Disadv'!$B$4=4,'Index LA FSM &amp; Disadv'!$A$519:$BQ$681,"Error")))),'Index LA FSM &amp; Disadv'!AD$1,0),"Error")</f>
        <v>0</v>
      </c>
      <c r="AE15" s="77" t="str">
        <f>IFERROR(VLOOKUP($A15,IF('Index LA FSM &amp; Disadv'!$B$4=1,'Index LA FSM &amp; Disadv'!$A$9:$BQ$171,IF('Index LA FSM &amp; Disadv'!$B$4=2,'Index LA FSM &amp; Disadv'!$A$179:$BQ$341,IF('Index LA FSM &amp; Disadv'!$B$4=3,'Index LA FSM &amp; Disadv'!$A$349:$BQ$511,IF('Index LA FSM &amp; Disadv'!$B$4=4,'Index LA FSM &amp; Disadv'!$A$519:$BQ$681,"Error")))),'Index LA FSM &amp; Disadv'!AE$1,0),"Error")</f>
        <v>x</v>
      </c>
      <c r="AF15" s="77" t="str">
        <f>IFERROR(VLOOKUP($A15,IF('Index LA FSM &amp; Disadv'!$B$4=1,'Index LA FSM &amp; Disadv'!$A$9:$BQ$171,IF('Index LA FSM &amp; Disadv'!$B$4=2,'Index LA FSM &amp; Disadv'!$A$179:$BQ$341,IF('Index LA FSM &amp; Disadv'!$B$4=3,'Index LA FSM &amp; Disadv'!$A$349:$BQ$511,IF('Index LA FSM &amp; Disadv'!$B$4=4,'Index LA FSM &amp; Disadv'!$A$519:$BQ$681,"Error")))),'Index LA FSM &amp; Disadv'!AF$1,0),"Error")</f>
        <v>x</v>
      </c>
      <c r="AG15" s="77" t="str">
        <f>IFERROR(VLOOKUP($A15,IF('Index LA FSM &amp; Disadv'!$B$4=1,'Index LA FSM &amp; Disadv'!$A$9:$BQ$171,IF('Index LA FSM &amp; Disadv'!$B$4=2,'Index LA FSM &amp; Disadv'!$A$179:$BQ$341,IF('Index LA FSM &amp; Disadv'!$B$4=3,'Index LA FSM &amp; Disadv'!$A$349:$BQ$511,IF('Index LA FSM &amp; Disadv'!$B$4=4,'Index LA FSM &amp; Disadv'!$A$519:$BQ$681,"Error")))),'Index LA FSM &amp; Disadv'!AG$1,0),"Error")</f>
        <v>x</v>
      </c>
      <c r="AH15" s="77">
        <f>IFERROR(VLOOKUP($A15,IF('Index LA FSM &amp; Disadv'!$B$4=1,'Index LA FSM &amp; Disadv'!$A$9:$BQ$171,IF('Index LA FSM &amp; Disadv'!$B$4=2,'Index LA FSM &amp; Disadv'!$A$179:$BQ$341,IF('Index LA FSM &amp; Disadv'!$B$4=3,'Index LA FSM &amp; Disadv'!$A$349:$BQ$511,IF('Index LA FSM &amp; Disadv'!$B$4=4,'Index LA FSM &amp; Disadv'!$A$519:$BQ$681,"Error")))),'Index LA FSM &amp; Disadv'!AH$1,0),"Error")</f>
        <v>0.45150000000000001</v>
      </c>
      <c r="AI15" s="77">
        <f>IFERROR(VLOOKUP($A15,IF('Index LA FSM &amp; Disadv'!$B$4=1,'Index LA FSM &amp; Disadv'!$A$9:$BQ$171,IF('Index LA FSM &amp; Disadv'!$B$4=2,'Index LA FSM &amp; Disadv'!$A$179:$BQ$341,IF('Index LA FSM &amp; Disadv'!$B$4=3,'Index LA FSM &amp; Disadv'!$A$349:$BQ$511,IF('Index LA FSM &amp; Disadv'!$B$4=4,'Index LA FSM &amp; Disadv'!$A$519:$BQ$681,"Error")))),'Index LA FSM &amp; Disadv'!AI$1,0),"Error")</f>
        <v>0.5887</v>
      </c>
      <c r="AJ15" s="77">
        <f>IFERROR(VLOOKUP($A15,IF('Index LA FSM &amp; Disadv'!$B$4=1,'Index LA FSM &amp; Disadv'!$A$9:$BQ$171,IF('Index LA FSM &amp; Disadv'!$B$4=2,'Index LA FSM &amp; Disadv'!$A$179:$BQ$341,IF('Index LA FSM &amp; Disadv'!$B$4=3,'Index LA FSM &amp; Disadv'!$A$349:$BQ$511,IF('Index LA FSM &amp; Disadv'!$B$4=4,'Index LA FSM &amp; Disadv'!$A$519:$BQ$681,"Error")))),'Index LA FSM &amp; Disadv'!AJ$1,0),"Error")</f>
        <v>0.49259999999999998</v>
      </c>
      <c r="AK15" s="77" t="str">
        <f>IFERROR(VLOOKUP($A15,IF('Index LA FSM &amp; Disadv'!$B$4=1,'Index LA FSM &amp; Disadv'!$A$9:$BQ$171,IF('Index LA FSM &amp; Disadv'!$B$4=2,'Index LA FSM &amp; Disadv'!$A$179:$BQ$341,IF('Index LA FSM &amp; Disadv'!$B$4=3,'Index LA FSM &amp; Disadv'!$A$349:$BQ$511,IF('Index LA FSM &amp; Disadv'!$B$4=4,'Index LA FSM &amp; Disadv'!$A$519:$BQ$681,"Error")))),'Index LA FSM &amp; Disadv'!AK$1,0),"Error")</f>
        <v>x</v>
      </c>
      <c r="AL15" s="77" t="str">
        <f>IFERROR(VLOOKUP($A15,IF('Index LA FSM &amp; Disadv'!$B$4=1,'Index LA FSM &amp; Disadv'!$A$9:$BQ$171,IF('Index LA FSM &amp; Disadv'!$B$4=2,'Index LA FSM &amp; Disadv'!$A$179:$BQ$341,IF('Index LA FSM &amp; Disadv'!$B$4=3,'Index LA FSM &amp; Disadv'!$A$349:$BQ$511,IF('Index LA FSM &amp; Disadv'!$B$4=4,'Index LA FSM &amp; Disadv'!$A$519:$BQ$681,"Error")))),'Index LA FSM &amp; Disadv'!AL$1,0),"Error")</f>
        <v>x</v>
      </c>
      <c r="AM15" s="77" t="str">
        <f>IFERROR(VLOOKUP($A15,IF('Index LA FSM &amp; Disadv'!$B$4=1,'Index LA FSM &amp; Disadv'!$A$9:$BQ$171,IF('Index LA FSM &amp; Disadv'!$B$4=2,'Index LA FSM &amp; Disadv'!$A$179:$BQ$341,IF('Index LA FSM &amp; Disadv'!$B$4=3,'Index LA FSM &amp; Disadv'!$A$349:$BQ$511,IF('Index LA FSM &amp; Disadv'!$B$4=4,'Index LA FSM &amp; Disadv'!$A$519:$BQ$681,"Error")))),'Index LA FSM &amp; Disadv'!AM$1,0),"Error")</f>
        <v>x</v>
      </c>
      <c r="AN15" s="77">
        <f>IFERROR(VLOOKUP($A15,IF('Index LA FSM &amp; Disadv'!$B$4=1,'Index LA FSM &amp; Disadv'!$A$9:$BQ$171,IF('Index LA FSM &amp; Disadv'!$B$4=2,'Index LA FSM &amp; Disadv'!$A$179:$BQ$341,IF('Index LA FSM &amp; Disadv'!$B$4=3,'Index LA FSM &amp; Disadv'!$A$349:$BQ$511,IF('Index LA FSM &amp; Disadv'!$B$4=4,'Index LA FSM &amp; Disadv'!$A$519:$BQ$681,"Error")))),'Index LA FSM &amp; Disadv'!AN$1,0),"Error")</f>
        <v>0</v>
      </c>
      <c r="AO15" s="77">
        <f>IFERROR(VLOOKUP($A15,IF('Index LA FSM &amp; Disadv'!$B$4=1,'Index LA FSM &amp; Disadv'!$A$9:$BQ$171,IF('Index LA FSM &amp; Disadv'!$B$4=2,'Index LA FSM &amp; Disadv'!$A$179:$BQ$341,IF('Index LA FSM &amp; Disadv'!$B$4=3,'Index LA FSM &amp; Disadv'!$A$349:$BQ$511,IF('Index LA FSM &amp; Disadv'!$B$4=4,'Index LA FSM &amp; Disadv'!$A$519:$BQ$681,"Error")))),'Index LA FSM &amp; Disadv'!AO$1,0),"Error")</f>
        <v>0</v>
      </c>
      <c r="AP15" s="77">
        <f>IFERROR(VLOOKUP($A15,IF('Index LA FSM &amp; Disadv'!$B$4=1,'Index LA FSM &amp; Disadv'!$A$9:$BQ$171,IF('Index LA FSM &amp; Disadv'!$B$4=2,'Index LA FSM &amp; Disadv'!$A$179:$BQ$341,IF('Index LA FSM &amp; Disadv'!$B$4=3,'Index LA FSM &amp; Disadv'!$A$349:$BQ$511,IF('Index LA FSM &amp; Disadv'!$B$4=4,'Index LA FSM &amp; Disadv'!$A$519:$BQ$681,"Error")))),'Index LA FSM &amp; Disadv'!AP$1,0),"Error")</f>
        <v>0</v>
      </c>
      <c r="AQ15" s="77">
        <f>IFERROR(VLOOKUP($A15,IF('Index LA FSM &amp; Disadv'!$B$4=1,'Index LA FSM &amp; Disadv'!$A$9:$BQ$171,IF('Index LA FSM &amp; Disadv'!$B$4=2,'Index LA FSM &amp; Disadv'!$A$179:$BQ$341,IF('Index LA FSM &amp; Disadv'!$B$4=3,'Index LA FSM &amp; Disadv'!$A$349:$BQ$511,IF('Index LA FSM &amp; Disadv'!$B$4=4,'Index LA FSM &amp; Disadv'!$A$519:$BQ$681,"Error")))),'Index LA FSM &amp; Disadv'!AQ$1,0),"Error")</f>
        <v>0</v>
      </c>
      <c r="AR15" s="77">
        <f>IFERROR(VLOOKUP($A15,IF('Index LA FSM &amp; Disadv'!$B$4=1,'Index LA FSM &amp; Disadv'!$A$9:$BQ$171,IF('Index LA FSM &amp; Disadv'!$B$4=2,'Index LA FSM &amp; Disadv'!$A$179:$BQ$341,IF('Index LA FSM &amp; Disadv'!$B$4=3,'Index LA FSM &amp; Disadv'!$A$349:$BQ$511,IF('Index LA FSM &amp; Disadv'!$B$4=4,'Index LA FSM &amp; Disadv'!$A$519:$BQ$681,"Error")))),'Index LA FSM &amp; Disadv'!AR$1,0),"Error")</f>
        <v>0</v>
      </c>
      <c r="AS15" s="77">
        <f>IFERROR(VLOOKUP($A15,IF('Index LA FSM &amp; Disadv'!$B$4=1,'Index LA FSM &amp; Disadv'!$A$9:$BQ$171,IF('Index LA FSM &amp; Disadv'!$B$4=2,'Index LA FSM &amp; Disadv'!$A$179:$BQ$341,IF('Index LA FSM &amp; Disadv'!$B$4=3,'Index LA FSM &amp; Disadv'!$A$349:$BQ$511,IF('Index LA FSM &amp; Disadv'!$B$4=4,'Index LA FSM &amp; Disadv'!$A$519:$BQ$681,"Error")))),'Index LA FSM &amp; Disadv'!AS$1,0),"Error")</f>
        <v>0</v>
      </c>
      <c r="AT15" s="77" t="str">
        <f>IFERROR(VLOOKUP($A15,IF('Index LA FSM &amp; Disadv'!$B$4=1,'Index LA FSM &amp; Disadv'!$A$9:$BQ$171,IF('Index LA FSM &amp; Disadv'!$B$4=2,'Index LA FSM &amp; Disadv'!$A$179:$BQ$341,IF('Index LA FSM &amp; Disadv'!$B$4=3,'Index LA FSM &amp; Disadv'!$A$349:$BQ$511,IF('Index LA FSM &amp; Disadv'!$B$4=4,'Index LA FSM &amp; Disadv'!$A$519:$BQ$681,"Error")))),'Index LA FSM &amp; Disadv'!AT$1,0),"Error")</f>
        <v>x</v>
      </c>
      <c r="AU15" s="77">
        <f>IFERROR(VLOOKUP($A15,IF('Index LA FSM &amp; Disadv'!$B$4=1,'Index LA FSM &amp; Disadv'!$A$9:$BQ$171,IF('Index LA FSM &amp; Disadv'!$B$4=2,'Index LA FSM &amp; Disadv'!$A$179:$BQ$341,IF('Index LA FSM &amp; Disadv'!$B$4=3,'Index LA FSM &amp; Disadv'!$A$349:$BQ$511,IF('Index LA FSM &amp; Disadv'!$B$4=4,'Index LA FSM &amp; Disadv'!$A$519:$BQ$681,"Error")))),'Index LA FSM &amp; Disadv'!AU$1,0),"Error")</f>
        <v>0</v>
      </c>
      <c r="AV15" s="77" t="str">
        <f>IFERROR(VLOOKUP($A15,IF('Index LA FSM &amp; Disadv'!$B$4=1,'Index LA FSM &amp; Disadv'!$A$9:$BQ$171,IF('Index LA FSM &amp; Disadv'!$B$4=2,'Index LA FSM &amp; Disadv'!$A$179:$BQ$341,IF('Index LA FSM &amp; Disadv'!$B$4=3,'Index LA FSM &amp; Disadv'!$A$349:$BQ$511,IF('Index LA FSM &amp; Disadv'!$B$4=4,'Index LA FSM &amp; Disadv'!$A$519:$BQ$681,"Error")))),'Index LA FSM &amp; Disadv'!AV$1,0),"Error")</f>
        <v>x</v>
      </c>
      <c r="AW15" s="77" t="str">
        <f>IFERROR(VLOOKUP($A15,IF('Index LA FSM &amp; Disadv'!$B$4=1,'Index LA FSM &amp; Disadv'!$A$9:$BQ$171,IF('Index LA FSM &amp; Disadv'!$B$4=2,'Index LA FSM &amp; Disadv'!$A$179:$BQ$341,IF('Index LA FSM &amp; Disadv'!$B$4=3,'Index LA FSM &amp; Disadv'!$A$349:$BQ$511,IF('Index LA FSM &amp; Disadv'!$B$4=4,'Index LA FSM &amp; Disadv'!$A$519:$BQ$681,"Error")))),'Index LA FSM &amp; Disadv'!AW$1,0),"Error")</f>
        <v>x</v>
      </c>
      <c r="AX15" s="77">
        <f>IFERROR(VLOOKUP($A15,IF('Index LA FSM &amp; Disadv'!$B$4=1,'Index LA FSM &amp; Disadv'!$A$9:$BQ$171,IF('Index LA FSM &amp; Disadv'!$B$4=2,'Index LA FSM &amp; Disadv'!$A$179:$BQ$341,IF('Index LA FSM &amp; Disadv'!$B$4=3,'Index LA FSM &amp; Disadv'!$A$349:$BQ$511,IF('Index LA FSM &amp; Disadv'!$B$4=4,'Index LA FSM &amp; Disadv'!$A$519:$BQ$681,"Error")))),'Index LA FSM &amp; Disadv'!AX$1,0),"Error")</f>
        <v>0</v>
      </c>
      <c r="AY15" s="77" t="str">
        <f>IFERROR(VLOOKUP($A15,IF('Index LA FSM &amp; Disadv'!$B$4=1,'Index LA FSM &amp; Disadv'!$A$9:$BQ$171,IF('Index LA FSM &amp; Disadv'!$B$4=2,'Index LA FSM &amp; Disadv'!$A$179:$BQ$341,IF('Index LA FSM &amp; Disadv'!$B$4=3,'Index LA FSM &amp; Disadv'!$A$349:$BQ$511,IF('Index LA FSM &amp; Disadv'!$B$4=4,'Index LA FSM &amp; Disadv'!$A$519:$BQ$681,"Error")))),'Index LA FSM &amp; Disadv'!AY$1,0),"Error")</f>
        <v>x</v>
      </c>
      <c r="AZ15" s="77">
        <f>IFERROR(VLOOKUP($A15,IF('Index LA FSM &amp; Disadv'!$B$4=1,'Index LA FSM &amp; Disadv'!$A$9:$BQ$171,IF('Index LA FSM &amp; Disadv'!$B$4=2,'Index LA FSM &amp; Disadv'!$A$179:$BQ$341,IF('Index LA FSM &amp; Disadv'!$B$4=3,'Index LA FSM &amp; Disadv'!$A$349:$BQ$511,IF('Index LA FSM &amp; Disadv'!$B$4=4,'Index LA FSM &amp; Disadv'!$A$519:$BQ$681,"Error")))),'Index LA FSM &amp; Disadv'!AZ$1,0),"Error")</f>
        <v>0</v>
      </c>
      <c r="BA15" s="77">
        <f>IFERROR(VLOOKUP($A15,IF('Index LA FSM &amp; Disadv'!$B$4=1,'Index LA FSM &amp; Disadv'!$A$9:$BQ$171,IF('Index LA FSM &amp; Disadv'!$B$4=2,'Index LA FSM &amp; Disadv'!$A$179:$BQ$341,IF('Index LA FSM &amp; Disadv'!$B$4=3,'Index LA FSM &amp; Disadv'!$A$349:$BQ$511,IF('Index LA FSM &amp; Disadv'!$B$4=4,'Index LA FSM &amp; Disadv'!$A$519:$BQ$681,"Error")))),'Index LA FSM &amp; Disadv'!BA$1,0),"Error")</f>
        <v>0</v>
      </c>
      <c r="BB15" s="77">
        <f>IFERROR(VLOOKUP($A15,IF('Index LA FSM &amp; Disadv'!$B$4=1,'Index LA FSM &amp; Disadv'!$A$9:$BQ$171,IF('Index LA FSM &amp; Disadv'!$B$4=2,'Index LA FSM &amp; Disadv'!$A$179:$BQ$341,IF('Index LA FSM &amp; Disadv'!$B$4=3,'Index LA FSM &amp; Disadv'!$A$349:$BQ$511,IF('Index LA FSM &amp; Disadv'!$B$4=4,'Index LA FSM &amp; Disadv'!$A$519:$BQ$681,"Error")))),'Index LA FSM &amp; Disadv'!BB$1,0),"Error")</f>
        <v>0</v>
      </c>
      <c r="BC15" s="77" t="str">
        <f>IFERROR(VLOOKUP($A15,IF('Index LA FSM &amp; Disadv'!$B$4=1,'Index LA FSM &amp; Disadv'!$A$9:$BQ$171,IF('Index LA FSM &amp; Disadv'!$B$4=2,'Index LA FSM &amp; Disadv'!$A$179:$BQ$341,IF('Index LA FSM &amp; Disadv'!$B$4=3,'Index LA FSM &amp; Disadv'!$A$349:$BQ$511,IF('Index LA FSM &amp; Disadv'!$B$4=4,'Index LA FSM &amp; Disadv'!$A$519:$BQ$681,"Error")))),'Index LA FSM &amp; Disadv'!BC$1,0),"Error")</f>
        <v>x</v>
      </c>
      <c r="BD15" s="77">
        <f>IFERROR(VLOOKUP($A15,IF('Index LA FSM &amp; Disadv'!$B$4=1,'Index LA FSM &amp; Disadv'!$A$9:$BQ$171,IF('Index LA FSM &amp; Disadv'!$B$4=2,'Index LA FSM &amp; Disadv'!$A$179:$BQ$341,IF('Index LA FSM &amp; Disadv'!$B$4=3,'Index LA FSM &amp; Disadv'!$A$349:$BQ$511,IF('Index LA FSM &amp; Disadv'!$B$4=4,'Index LA FSM &amp; Disadv'!$A$519:$BQ$681,"Error")))),'Index LA FSM &amp; Disadv'!BD$1,0),"Error")</f>
        <v>0</v>
      </c>
      <c r="BE15" s="77" t="str">
        <f>IFERROR(VLOOKUP($A15,IF('Index LA FSM &amp; Disadv'!$B$4=1,'Index LA FSM &amp; Disadv'!$A$9:$BQ$171,IF('Index LA FSM &amp; Disadv'!$B$4=2,'Index LA FSM &amp; Disadv'!$A$179:$BQ$341,IF('Index LA FSM &amp; Disadv'!$B$4=3,'Index LA FSM &amp; Disadv'!$A$349:$BQ$511,IF('Index LA FSM &amp; Disadv'!$B$4=4,'Index LA FSM &amp; Disadv'!$A$519:$BQ$681,"Error")))),'Index LA FSM &amp; Disadv'!BE$1,0),"Error")</f>
        <v>x</v>
      </c>
      <c r="BF15" s="77" t="str">
        <f>IFERROR(VLOOKUP($A15,IF('Index LA FSM &amp; Disadv'!$B$4=1,'Index LA FSM &amp; Disadv'!$A$9:$BQ$171,IF('Index LA FSM &amp; Disadv'!$B$4=2,'Index LA FSM &amp; Disadv'!$A$179:$BQ$341,IF('Index LA FSM &amp; Disadv'!$B$4=3,'Index LA FSM &amp; Disadv'!$A$349:$BQ$511,IF('Index LA FSM &amp; Disadv'!$B$4=4,'Index LA FSM &amp; Disadv'!$A$519:$BQ$681,"Error")))),'Index LA FSM &amp; Disadv'!BF$1,0),"Error")</f>
        <v>x</v>
      </c>
      <c r="BG15" s="77" t="str">
        <f>IFERROR(VLOOKUP($A15,IF('Index LA FSM &amp; Disadv'!$B$4=1,'Index LA FSM &amp; Disadv'!$A$9:$BQ$171,IF('Index LA FSM &amp; Disadv'!$B$4=2,'Index LA FSM &amp; Disadv'!$A$179:$BQ$341,IF('Index LA FSM &amp; Disadv'!$B$4=3,'Index LA FSM &amp; Disadv'!$A$349:$BQ$511,IF('Index LA FSM &amp; Disadv'!$B$4=4,'Index LA FSM &amp; Disadv'!$A$519:$BQ$681,"Error")))),'Index LA FSM &amp; Disadv'!BG$1,0),"Error")</f>
        <v>x</v>
      </c>
      <c r="BH15" s="77" t="str">
        <f>IFERROR(VLOOKUP($A15,IF('Index LA FSM &amp; Disadv'!$B$4=1,'Index LA FSM &amp; Disadv'!$A$9:$BQ$171,IF('Index LA FSM &amp; Disadv'!$B$4=2,'Index LA FSM &amp; Disadv'!$A$179:$BQ$341,IF('Index LA FSM &amp; Disadv'!$B$4=3,'Index LA FSM &amp; Disadv'!$A$349:$BQ$511,IF('Index LA FSM &amp; Disadv'!$B$4=4,'Index LA FSM &amp; Disadv'!$A$519:$BQ$681,"Error")))),'Index LA FSM &amp; Disadv'!BH$1,0),"Error")</f>
        <v>x</v>
      </c>
      <c r="BI15" s="77">
        <f>IFERROR(VLOOKUP($A15,IF('Index LA FSM &amp; Disadv'!$B$4=1,'Index LA FSM &amp; Disadv'!$A$9:$BQ$171,IF('Index LA FSM &amp; Disadv'!$B$4=2,'Index LA FSM &amp; Disadv'!$A$179:$BQ$341,IF('Index LA FSM &amp; Disadv'!$B$4=3,'Index LA FSM &amp; Disadv'!$A$349:$BQ$511,IF('Index LA FSM &amp; Disadv'!$B$4=4,'Index LA FSM &amp; Disadv'!$A$519:$BQ$681,"Error")))),'Index LA FSM &amp; Disadv'!BI$1,0),"Error")</f>
        <v>5.45E-2</v>
      </c>
      <c r="BJ15" s="77" t="str">
        <f>IFERROR(VLOOKUP($A15,IF('Index LA FSM &amp; Disadv'!$B$4=1,'Index LA FSM &amp; Disadv'!$A$9:$BQ$171,IF('Index LA FSM &amp; Disadv'!$B$4=2,'Index LA FSM &amp; Disadv'!$A$179:$BQ$341,IF('Index LA FSM &amp; Disadv'!$B$4=3,'Index LA FSM &amp; Disadv'!$A$349:$BQ$511,IF('Index LA FSM &amp; Disadv'!$B$4=4,'Index LA FSM &amp; Disadv'!$A$519:$BQ$681,"Error")))),'Index LA FSM &amp; Disadv'!BJ$1,0),"Error")</f>
        <v>x</v>
      </c>
      <c r="BK15" s="77">
        <f>IFERROR(VLOOKUP($A15,IF('Index LA FSM &amp; Disadv'!$B$4=1,'Index LA FSM &amp; Disadv'!$A$9:$BQ$171,IF('Index LA FSM &amp; Disadv'!$B$4=2,'Index LA FSM &amp; Disadv'!$A$179:$BQ$341,IF('Index LA FSM &amp; Disadv'!$B$4=3,'Index LA FSM &amp; Disadv'!$A$349:$BQ$511,IF('Index LA FSM &amp; Disadv'!$B$4=4,'Index LA FSM &amp; Disadv'!$A$519:$BQ$681,"Error")))),'Index LA FSM &amp; Disadv'!BK$1,0),"Error")</f>
        <v>4.0300000000000002E-2</v>
      </c>
      <c r="BL15" s="77" t="str">
        <f>IFERROR(VLOOKUP($A15,IF('Index LA FSM &amp; Disadv'!$B$4=1,'Index LA FSM &amp; Disadv'!$A$9:$BQ$171,IF('Index LA FSM &amp; Disadv'!$B$4=2,'Index LA FSM &amp; Disadv'!$A$179:$BQ$341,IF('Index LA FSM &amp; Disadv'!$B$4=3,'Index LA FSM &amp; Disadv'!$A$349:$BQ$511,IF('Index LA FSM &amp; Disadv'!$B$4=4,'Index LA FSM &amp; Disadv'!$A$519:$BQ$681,"Error")))),'Index LA FSM &amp; Disadv'!BL$1,0),"Error")</f>
        <v>x</v>
      </c>
      <c r="BM15" s="77" t="str">
        <f>IFERROR(VLOOKUP($A15,IF('Index LA FSM &amp; Disadv'!$B$4=1,'Index LA FSM &amp; Disadv'!$A$9:$BQ$171,IF('Index LA FSM &amp; Disadv'!$B$4=2,'Index LA FSM &amp; Disadv'!$A$179:$BQ$341,IF('Index LA FSM &amp; Disadv'!$B$4=3,'Index LA FSM &amp; Disadv'!$A$349:$BQ$511,IF('Index LA FSM &amp; Disadv'!$B$4=4,'Index LA FSM &amp; Disadv'!$A$519:$BQ$681,"Error")))),'Index LA FSM &amp; Disadv'!BM$1,0),"Error")</f>
        <v>x</v>
      </c>
      <c r="BN15" s="77">
        <f>IFERROR(VLOOKUP($A15,IF('Index LA FSM &amp; Disadv'!$B$4=1,'Index LA FSM &amp; Disadv'!$A$9:$BQ$171,IF('Index LA FSM &amp; Disadv'!$B$4=2,'Index LA FSM &amp; Disadv'!$A$179:$BQ$341,IF('Index LA FSM &amp; Disadv'!$B$4=3,'Index LA FSM &amp; Disadv'!$A$349:$BQ$511,IF('Index LA FSM &amp; Disadv'!$B$4=4,'Index LA FSM &amp; Disadv'!$A$519:$BQ$681,"Error")))),'Index LA FSM &amp; Disadv'!BN$1,0),"Error")</f>
        <v>1.2699999999999999E-2</v>
      </c>
      <c r="BO15" s="77">
        <f>IFERROR(VLOOKUP($A15,IF('Index LA FSM &amp; Disadv'!$B$4=1,'Index LA FSM &amp; Disadv'!$A$9:$BQ$171,IF('Index LA FSM &amp; Disadv'!$B$4=2,'Index LA FSM &amp; Disadv'!$A$179:$BQ$341,IF('Index LA FSM &amp; Disadv'!$B$4=3,'Index LA FSM &amp; Disadv'!$A$349:$BQ$511,IF('Index LA FSM &amp; Disadv'!$B$4=4,'Index LA FSM &amp; Disadv'!$A$519:$BQ$681,"Error")))),'Index LA FSM &amp; Disadv'!BO$1,0),"Error")</f>
        <v>3.3300000000000003E-2</v>
      </c>
      <c r="BP15" s="77" t="str">
        <f>IFERROR(VLOOKUP($A15,IF('Index LA FSM &amp; Disadv'!$B$4=1,'Index LA FSM &amp; Disadv'!$A$9:$BQ$171,IF('Index LA FSM &amp; Disadv'!$B$4=2,'Index LA FSM &amp; Disadv'!$A$179:$BQ$341,IF('Index LA FSM &amp; Disadv'!$B$4=3,'Index LA FSM &amp; Disadv'!$A$349:$BQ$511,IF('Index LA FSM &amp; Disadv'!$B$4=4,'Index LA FSM &amp; Disadv'!$A$519:$BQ$681,"Error")))),'Index LA FSM &amp; Disadv'!BP$1,0),"Error")</f>
        <v>x</v>
      </c>
      <c r="BQ15" s="77">
        <f>IFERROR(VLOOKUP($A15,IF('Index LA FSM &amp; Disadv'!$B$4=1,'Index LA FSM &amp; Disadv'!$A$9:$BQ$171,IF('Index LA FSM &amp; Disadv'!$B$4=2,'Index LA FSM &amp; Disadv'!$A$179:$BQ$341,IF('Index LA FSM &amp; Disadv'!$B$4=3,'Index LA FSM &amp; Disadv'!$A$349:$BQ$511,IF('Index LA FSM &amp; Disadv'!$B$4=4,'Index LA FSM &amp; Disadv'!$A$519:$BQ$681,"Error")))),'Index LA FSM &amp; Disadv'!BQ$1,0),"Error")</f>
        <v>3.1800000000000002E-2</v>
      </c>
    </row>
    <row r="16" spans="1:69" s="37" customFormat="1" x14ac:dyDescent="0.2">
      <c r="A16" s="59" t="s">
        <v>179</v>
      </c>
      <c r="B16" s="60" t="s">
        <v>180</v>
      </c>
      <c r="C16" s="7"/>
      <c r="D16" s="122">
        <f>IFERROR(VLOOKUP($A16,IF('Index LA FSM &amp; Disadv'!$B$4=1,'Index LA FSM &amp; Disadv'!$A$9:$BQ$171,IF('Index LA FSM &amp; Disadv'!$B$4=2,'Index LA FSM &amp; Disadv'!$A$179:$BQ$341,IF('Index LA FSM &amp; Disadv'!$B$4=3,'Index LA FSM &amp; Disadv'!$A$349:$BQ$511,IF('Index LA FSM &amp; Disadv'!$B$4=4,'Index LA FSM &amp; Disadv'!$A$519:$BQ$681,"Error")))),'Index LA FSM &amp; Disadv'!D$1,0),"Error")</f>
        <v>450</v>
      </c>
      <c r="E16" s="122">
        <f>IFERROR(VLOOKUP($A16,IF('Index LA FSM &amp; Disadv'!$B$4=1,'Index LA FSM &amp; Disadv'!$A$9:$BQ$171,IF('Index LA FSM &amp; Disadv'!$B$4=2,'Index LA FSM &amp; Disadv'!$A$179:$BQ$341,IF('Index LA FSM &amp; Disadv'!$B$4=3,'Index LA FSM &amp; Disadv'!$A$349:$BQ$511,IF('Index LA FSM &amp; Disadv'!$B$4=4,'Index LA FSM &amp; Disadv'!$A$519:$BQ$681,"Error")))),'Index LA FSM &amp; Disadv'!E$1,0),"Error")</f>
        <v>350</v>
      </c>
      <c r="F16" s="122">
        <f>IFERROR(VLOOKUP($A16,IF('Index LA FSM &amp; Disadv'!$B$4=1,'Index LA FSM &amp; Disadv'!$A$9:$BQ$171,IF('Index LA FSM &amp; Disadv'!$B$4=2,'Index LA FSM &amp; Disadv'!$A$179:$BQ$341,IF('Index LA FSM &amp; Disadv'!$B$4=3,'Index LA FSM &amp; Disadv'!$A$349:$BQ$511,IF('Index LA FSM &amp; Disadv'!$B$4=4,'Index LA FSM &amp; Disadv'!$A$519:$BQ$681,"Error")))),'Index LA FSM &amp; Disadv'!F$1,0),"Error")</f>
        <v>800</v>
      </c>
      <c r="G16" s="77">
        <f>IFERROR(VLOOKUP($A16,IF('Index LA FSM &amp; Disadv'!$B$4=1,'Index LA FSM &amp; Disadv'!$A$9:$BQ$171,IF('Index LA FSM &amp; Disadv'!$B$4=2,'Index LA FSM &amp; Disadv'!$A$179:$BQ$341,IF('Index LA FSM &amp; Disadv'!$B$4=3,'Index LA FSM &amp; Disadv'!$A$349:$BQ$511,IF('Index LA FSM &amp; Disadv'!$B$4=4,'Index LA FSM &amp; Disadv'!$A$519:$BQ$681,"Error")))),'Index LA FSM &amp; Disadv'!G$1,0),"Error")</f>
        <v>0.85370000000000001</v>
      </c>
      <c r="H16" s="77">
        <f>IFERROR(VLOOKUP($A16,IF('Index LA FSM &amp; Disadv'!$B$4=1,'Index LA FSM &amp; Disadv'!$A$9:$BQ$171,IF('Index LA FSM &amp; Disadv'!$B$4=2,'Index LA FSM &amp; Disadv'!$A$179:$BQ$341,IF('Index LA FSM &amp; Disadv'!$B$4=3,'Index LA FSM &amp; Disadv'!$A$349:$BQ$511,IF('Index LA FSM &amp; Disadv'!$B$4=4,'Index LA FSM &amp; Disadv'!$A$519:$BQ$681,"Error")))),'Index LA FSM &amp; Disadv'!H$1,0),"Error")</f>
        <v>0.95089999999999997</v>
      </c>
      <c r="I16" s="77">
        <f>IFERROR(VLOOKUP($A16,IF('Index LA FSM &amp; Disadv'!$B$4=1,'Index LA FSM &amp; Disadv'!$A$9:$BQ$171,IF('Index LA FSM &amp; Disadv'!$B$4=2,'Index LA FSM &amp; Disadv'!$A$179:$BQ$341,IF('Index LA FSM &amp; Disadv'!$B$4=3,'Index LA FSM &amp; Disadv'!$A$349:$BQ$511,IF('Index LA FSM &amp; Disadv'!$B$4=4,'Index LA FSM &amp; Disadv'!$A$519:$BQ$681,"Error")))),'Index LA FSM &amp; Disadv'!I$1,0),"Error")</f>
        <v>0.89590000000000003</v>
      </c>
      <c r="J16" s="77">
        <f>IFERROR(VLOOKUP($A16,IF('Index LA FSM &amp; Disadv'!$B$4=1,'Index LA FSM &amp; Disadv'!$A$9:$BQ$171,IF('Index LA FSM &amp; Disadv'!$B$4=2,'Index LA FSM &amp; Disadv'!$A$179:$BQ$341,IF('Index LA FSM &amp; Disadv'!$B$4=3,'Index LA FSM &amp; Disadv'!$A$349:$BQ$511,IF('Index LA FSM &amp; Disadv'!$B$4=4,'Index LA FSM &amp; Disadv'!$A$519:$BQ$681,"Error")))),'Index LA FSM &amp; Disadv'!J$1,0),"Error")</f>
        <v>0.84260000000000002</v>
      </c>
      <c r="K16" s="77">
        <f>IFERROR(VLOOKUP($A16,IF('Index LA FSM &amp; Disadv'!$B$4=1,'Index LA FSM &amp; Disadv'!$A$9:$BQ$171,IF('Index LA FSM &amp; Disadv'!$B$4=2,'Index LA FSM &amp; Disadv'!$A$179:$BQ$341,IF('Index LA FSM &amp; Disadv'!$B$4=3,'Index LA FSM &amp; Disadv'!$A$349:$BQ$511,IF('Index LA FSM &amp; Disadv'!$B$4=4,'Index LA FSM &amp; Disadv'!$A$519:$BQ$681,"Error")))),'Index LA FSM &amp; Disadv'!K$1,0),"Error")</f>
        <v>0.94510000000000005</v>
      </c>
      <c r="L16" s="77">
        <f>IFERROR(VLOOKUP($A16,IF('Index LA FSM &amp; Disadv'!$B$4=1,'Index LA FSM &amp; Disadv'!$A$9:$BQ$171,IF('Index LA FSM &amp; Disadv'!$B$4=2,'Index LA FSM &amp; Disadv'!$A$179:$BQ$341,IF('Index LA FSM &amp; Disadv'!$B$4=3,'Index LA FSM &amp; Disadv'!$A$349:$BQ$511,IF('Index LA FSM &amp; Disadv'!$B$4=4,'Index LA FSM &amp; Disadv'!$A$519:$BQ$681,"Error")))),'Index LA FSM &amp; Disadv'!L$1,0),"Error")</f>
        <v>0.8871</v>
      </c>
      <c r="M16" s="77">
        <f>IFERROR(VLOOKUP($A16,IF('Index LA FSM &amp; Disadv'!$B$4=1,'Index LA FSM &amp; Disadv'!$A$9:$BQ$171,IF('Index LA FSM &amp; Disadv'!$B$4=2,'Index LA FSM &amp; Disadv'!$A$179:$BQ$341,IF('Index LA FSM &amp; Disadv'!$B$4=3,'Index LA FSM &amp; Disadv'!$A$349:$BQ$511,IF('Index LA FSM &amp; Disadv'!$B$4=4,'Index LA FSM &amp; Disadv'!$A$519:$BQ$681,"Error")))),'Index LA FSM &amp; Disadv'!M$1,0),"Error")</f>
        <v>0.26390000000000002</v>
      </c>
      <c r="N16" s="77">
        <f>IFERROR(VLOOKUP($A16,IF('Index LA FSM &amp; Disadv'!$B$4=1,'Index LA FSM &amp; Disadv'!$A$9:$BQ$171,IF('Index LA FSM &amp; Disadv'!$B$4=2,'Index LA FSM &amp; Disadv'!$A$179:$BQ$341,IF('Index LA FSM &amp; Disadv'!$B$4=3,'Index LA FSM &amp; Disadv'!$A$349:$BQ$511,IF('Index LA FSM &amp; Disadv'!$B$4=4,'Index LA FSM &amp; Disadv'!$A$519:$BQ$681,"Error")))),'Index LA FSM &amp; Disadv'!N$1,0),"Error")</f>
        <v>0.23699999999999999</v>
      </c>
      <c r="O16" s="77">
        <f>IFERROR(VLOOKUP($A16,IF('Index LA FSM &amp; Disadv'!$B$4=1,'Index LA FSM &amp; Disadv'!$A$9:$BQ$171,IF('Index LA FSM &amp; Disadv'!$B$4=2,'Index LA FSM &amp; Disadv'!$A$179:$BQ$341,IF('Index LA FSM &amp; Disadv'!$B$4=3,'Index LA FSM &amp; Disadv'!$A$349:$BQ$511,IF('Index LA FSM &amp; Disadv'!$B$4=4,'Index LA FSM &amp; Disadv'!$A$519:$BQ$681,"Error")))),'Index LA FSM &amp; Disadv'!O$1,0),"Error")</f>
        <v>0.25219999999999998</v>
      </c>
      <c r="P16" s="77" t="str">
        <f>IFERROR(VLOOKUP($A16,IF('Index LA FSM &amp; Disadv'!$B$4=1,'Index LA FSM &amp; Disadv'!$A$9:$BQ$171,IF('Index LA FSM &amp; Disadv'!$B$4=2,'Index LA FSM &amp; Disadv'!$A$179:$BQ$341,IF('Index LA FSM &amp; Disadv'!$B$4=3,'Index LA FSM &amp; Disadv'!$A$349:$BQ$511,IF('Index LA FSM &amp; Disadv'!$B$4=4,'Index LA FSM &amp; Disadv'!$A$519:$BQ$681,"Error")))),'Index LA FSM &amp; Disadv'!P$1,0),"Error")</f>
        <v>x</v>
      </c>
      <c r="Q16" s="77">
        <f>IFERROR(VLOOKUP($A16,IF('Index LA FSM &amp; Disadv'!$B$4=1,'Index LA FSM &amp; Disadv'!$A$9:$BQ$171,IF('Index LA FSM &amp; Disadv'!$B$4=2,'Index LA FSM &amp; Disadv'!$A$179:$BQ$341,IF('Index LA FSM &amp; Disadv'!$B$4=3,'Index LA FSM &amp; Disadv'!$A$349:$BQ$511,IF('Index LA FSM &amp; Disadv'!$B$4=4,'Index LA FSM &amp; Disadv'!$A$519:$BQ$681,"Error")))),'Index LA FSM &amp; Disadv'!Q$1,0),"Error")</f>
        <v>0</v>
      </c>
      <c r="R16" s="77" t="str">
        <f>IFERROR(VLOOKUP($A16,IF('Index LA FSM &amp; Disadv'!$B$4=1,'Index LA FSM &amp; Disadv'!$A$9:$BQ$171,IF('Index LA FSM &amp; Disadv'!$B$4=2,'Index LA FSM &amp; Disadv'!$A$179:$BQ$341,IF('Index LA FSM &amp; Disadv'!$B$4=3,'Index LA FSM &amp; Disadv'!$A$349:$BQ$511,IF('Index LA FSM &amp; Disadv'!$B$4=4,'Index LA FSM &amp; Disadv'!$A$519:$BQ$681,"Error")))),'Index LA FSM &amp; Disadv'!R$1,0),"Error")</f>
        <v>x</v>
      </c>
      <c r="S16" s="77">
        <f>IFERROR(VLOOKUP($A16,IF('Index LA FSM &amp; Disadv'!$B$4=1,'Index LA FSM &amp; Disadv'!$A$9:$BQ$171,IF('Index LA FSM &amp; Disadv'!$B$4=2,'Index LA FSM &amp; Disadv'!$A$179:$BQ$341,IF('Index LA FSM &amp; Disadv'!$B$4=3,'Index LA FSM &amp; Disadv'!$A$349:$BQ$511,IF('Index LA FSM &amp; Disadv'!$B$4=4,'Index LA FSM &amp; Disadv'!$A$519:$BQ$681,"Error")))),'Index LA FSM &amp; Disadv'!S$1,0),"Error")</f>
        <v>1.77E-2</v>
      </c>
      <c r="T16" s="77" t="str">
        <f>IFERROR(VLOOKUP($A16,IF('Index LA FSM &amp; Disadv'!$B$4=1,'Index LA FSM &amp; Disadv'!$A$9:$BQ$171,IF('Index LA FSM &amp; Disadv'!$B$4=2,'Index LA FSM &amp; Disadv'!$A$179:$BQ$341,IF('Index LA FSM &amp; Disadv'!$B$4=3,'Index LA FSM &amp; Disadv'!$A$349:$BQ$511,IF('Index LA FSM &amp; Disadv'!$B$4=4,'Index LA FSM &amp; Disadv'!$A$519:$BQ$681,"Error")))),'Index LA FSM &amp; Disadv'!T$1,0),"Error")</f>
        <v>x</v>
      </c>
      <c r="U16" s="77">
        <f>IFERROR(VLOOKUP($A16,IF('Index LA FSM &amp; Disadv'!$B$4=1,'Index LA FSM &amp; Disadv'!$A$9:$BQ$171,IF('Index LA FSM &amp; Disadv'!$B$4=2,'Index LA FSM &amp; Disadv'!$A$179:$BQ$341,IF('Index LA FSM &amp; Disadv'!$B$4=3,'Index LA FSM &amp; Disadv'!$A$349:$BQ$511,IF('Index LA FSM &amp; Disadv'!$B$4=4,'Index LA FSM &amp; Disadv'!$A$519:$BQ$681,"Error")))),'Index LA FSM &amp; Disadv'!U$1,0),"Error")</f>
        <v>1.38E-2</v>
      </c>
      <c r="V16" s="77">
        <f>IFERROR(VLOOKUP($A16,IF('Index LA FSM &amp; Disadv'!$B$4=1,'Index LA FSM &amp; Disadv'!$A$9:$BQ$171,IF('Index LA FSM &amp; Disadv'!$B$4=2,'Index LA FSM &amp; Disadv'!$A$179:$BQ$341,IF('Index LA FSM &amp; Disadv'!$B$4=3,'Index LA FSM &amp; Disadv'!$A$349:$BQ$511,IF('Index LA FSM &amp; Disadv'!$B$4=4,'Index LA FSM &amp; Disadv'!$A$519:$BQ$681,"Error")))),'Index LA FSM &amp; Disadv'!V$1,0),"Error")</f>
        <v>5.0999999999999997E-2</v>
      </c>
      <c r="W16" s="77">
        <f>IFERROR(VLOOKUP($A16,IF('Index LA FSM &amp; Disadv'!$B$4=1,'Index LA FSM &amp; Disadv'!$A$9:$BQ$171,IF('Index LA FSM &amp; Disadv'!$B$4=2,'Index LA FSM &amp; Disadv'!$A$179:$BQ$341,IF('Index LA FSM &amp; Disadv'!$B$4=3,'Index LA FSM &amp; Disadv'!$A$349:$BQ$511,IF('Index LA FSM &amp; Disadv'!$B$4=4,'Index LA FSM &amp; Disadv'!$A$519:$BQ$681,"Error")))),'Index LA FSM &amp; Disadv'!W$1,0),"Error")</f>
        <v>4.6199999999999998E-2</v>
      </c>
      <c r="X16" s="77">
        <f>IFERROR(VLOOKUP($A16,IF('Index LA FSM &amp; Disadv'!$B$4=1,'Index LA FSM &amp; Disadv'!$A$9:$BQ$171,IF('Index LA FSM &amp; Disadv'!$B$4=2,'Index LA FSM &amp; Disadv'!$A$179:$BQ$341,IF('Index LA FSM &amp; Disadv'!$B$4=3,'Index LA FSM &amp; Disadv'!$A$349:$BQ$511,IF('Index LA FSM &amp; Disadv'!$B$4=4,'Index LA FSM &amp; Disadv'!$A$519:$BQ$681,"Error")))),'Index LA FSM &amp; Disadv'!X$1,0),"Error")</f>
        <v>4.8899999999999999E-2</v>
      </c>
      <c r="Y16" s="77" t="str">
        <f>IFERROR(VLOOKUP($A16,IF('Index LA FSM &amp; Disadv'!$B$4=1,'Index LA FSM &amp; Disadv'!$A$9:$BQ$171,IF('Index LA FSM &amp; Disadv'!$B$4=2,'Index LA FSM &amp; Disadv'!$A$179:$BQ$341,IF('Index LA FSM &amp; Disadv'!$B$4=3,'Index LA FSM &amp; Disadv'!$A$349:$BQ$511,IF('Index LA FSM &amp; Disadv'!$B$4=4,'Index LA FSM &amp; Disadv'!$A$519:$BQ$681,"Error")))),'Index LA FSM &amp; Disadv'!Y$1,0),"Error")</f>
        <v>x</v>
      </c>
      <c r="Z16" s="77">
        <f>IFERROR(VLOOKUP($A16,IF('Index LA FSM &amp; Disadv'!$B$4=1,'Index LA FSM &amp; Disadv'!$A$9:$BQ$171,IF('Index LA FSM &amp; Disadv'!$B$4=2,'Index LA FSM &amp; Disadv'!$A$179:$BQ$341,IF('Index LA FSM &amp; Disadv'!$B$4=3,'Index LA FSM &amp; Disadv'!$A$349:$BQ$511,IF('Index LA FSM &amp; Disadv'!$B$4=4,'Index LA FSM &amp; Disadv'!$A$519:$BQ$681,"Error")))),'Index LA FSM &amp; Disadv'!Z$1,0),"Error")</f>
        <v>0</v>
      </c>
      <c r="AA16" s="77" t="str">
        <f>IFERROR(VLOOKUP($A16,IF('Index LA FSM &amp; Disadv'!$B$4=1,'Index LA FSM &amp; Disadv'!$A$9:$BQ$171,IF('Index LA FSM &amp; Disadv'!$B$4=2,'Index LA FSM &amp; Disadv'!$A$179:$BQ$341,IF('Index LA FSM &amp; Disadv'!$B$4=3,'Index LA FSM &amp; Disadv'!$A$349:$BQ$511,IF('Index LA FSM &amp; Disadv'!$B$4=4,'Index LA FSM &amp; Disadv'!$A$519:$BQ$681,"Error")))),'Index LA FSM &amp; Disadv'!AA$1,0),"Error")</f>
        <v>x</v>
      </c>
      <c r="AB16" s="77" t="str">
        <f>IFERROR(VLOOKUP($A16,IF('Index LA FSM &amp; Disadv'!$B$4=1,'Index LA FSM &amp; Disadv'!$A$9:$BQ$171,IF('Index LA FSM &amp; Disadv'!$B$4=2,'Index LA FSM &amp; Disadv'!$A$179:$BQ$341,IF('Index LA FSM &amp; Disadv'!$B$4=3,'Index LA FSM &amp; Disadv'!$A$349:$BQ$511,IF('Index LA FSM &amp; Disadv'!$B$4=4,'Index LA FSM &amp; Disadv'!$A$519:$BQ$681,"Error")))),'Index LA FSM &amp; Disadv'!AB$1,0),"Error")</f>
        <v>x</v>
      </c>
      <c r="AC16" s="77" t="str">
        <f>IFERROR(VLOOKUP($A16,IF('Index LA FSM &amp; Disadv'!$B$4=1,'Index LA FSM &amp; Disadv'!$A$9:$BQ$171,IF('Index LA FSM &amp; Disadv'!$B$4=2,'Index LA FSM &amp; Disadv'!$A$179:$BQ$341,IF('Index LA FSM &amp; Disadv'!$B$4=3,'Index LA FSM &amp; Disadv'!$A$349:$BQ$511,IF('Index LA FSM &amp; Disadv'!$B$4=4,'Index LA FSM &amp; Disadv'!$A$519:$BQ$681,"Error")))),'Index LA FSM &amp; Disadv'!AC$1,0),"Error")</f>
        <v>x</v>
      </c>
      <c r="AD16" s="77" t="str">
        <f>IFERROR(VLOOKUP($A16,IF('Index LA FSM &amp; Disadv'!$B$4=1,'Index LA FSM &amp; Disadv'!$A$9:$BQ$171,IF('Index LA FSM &amp; Disadv'!$B$4=2,'Index LA FSM &amp; Disadv'!$A$179:$BQ$341,IF('Index LA FSM &amp; Disadv'!$B$4=3,'Index LA FSM &amp; Disadv'!$A$349:$BQ$511,IF('Index LA FSM &amp; Disadv'!$B$4=4,'Index LA FSM &amp; Disadv'!$A$519:$BQ$681,"Error")))),'Index LA FSM &amp; Disadv'!AD$1,0),"Error")</f>
        <v>x</v>
      </c>
      <c r="AE16" s="77" t="str">
        <f>IFERROR(VLOOKUP($A16,IF('Index LA FSM &amp; Disadv'!$B$4=1,'Index LA FSM &amp; Disadv'!$A$9:$BQ$171,IF('Index LA FSM &amp; Disadv'!$B$4=2,'Index LA FSM &amp; Disadv'!$A$179:$BQ$341,IF('Index LA FSM &amp; Disadv'!$B$4=3,'Index LA FSM &amp; Disadv'!$A$349:$BQ$511,IF('Index LA FSM &amp; Disadv'!$B$4=4,'Index LA FSM &amp; Disadv'!$A$519:$BQ$681,"Error")))),'Index LA FSM &amp; Disadv'!AE$1,0),"Error")</f>
        <v>x</v>
      </c>
      <c r="AF16" s="77" t="str">
        <f>IFERROR(VLOOKUP($A16,IF('Index LA FSM &amp; Disadv'!$B$4=1,'Index LA FSM &amp; Disadv'!$A$9:$BQ$171,IF('Index LA FSM &amp; Disadv'!$B$4=2,'Index LA FSM &amp; Disadv'!$A$179:$BQ$341,IF('Index LA FSM &amp; Disadv'!$B$4=3,'Index LA FSM &amp; Disadv'!$A$349:$BQ$511,IF('Index LA FSM &amp; Disadv'!$B$4=4,'Index LA FSM &amp; Disadv'!$A$519:$BQ$681,"Error")))),'Index LA FSM &amp; Disadv'!AF$1,0),"Error")</f>
        <v>x</v>
      </c>
      <c r="AG16" s="77">
        <f>IFERROR(VLOOKUP($A16,IF('Index LA FSM &amp; Disadv'!$B$4=1,'Index LA FSM &amp; Disadv'!$A$9:$BQ$171,IF('Index LA FSM &amp; Disadv'!$B$4=2,'Index LA FSM &amp; Disadv'!$A$179:$BQ$341,IF('Index LA FSM &amp; Disadv'!$B$4=3,'Index LA FSM &amp; Disadv'!$A$349:$BQ$511,IF('Index LA FSM &amp; Disadv'!$B$4=4,'Index LA FSM &amp; Disadv'!$A$519:$BQ$681,"Error")))),'Index LA FSM &amp; Disadv'!AG$1,0),"Error")</f>
        <v>7.4999999999999997E-3</v>
      </c>
      <c r="AH16" s="77">
        <f>IFERROR(VLOOKUP($A16,IF('Index LA FSM &amp; Disadv'!$B$4=1,'Index LA FSM &amp; Disadv'!$A$9:$BQ$171,IF('Index LA FSM &amp; Disadv'!$B$4=2,'Index LA FSM &amp; Disadv'!$A$179:$BQ$341,IF('Index LA FSM &amp; Disadv'!$B$4=3,'Index LA FSM &amp; Disadv'!$A$349:$BQ$511,IF('Index LA FSM &amp; Disadv'!$B$4=4,'Index LA FSM &amp; Disadv'!$A$519:$BQ$681,"Error")))),'Index LA FSM &amp; Disadv'!AH$1,0),"Error")</f>
        <v>0.49</v>
      </c>
      <c r="AI16" s="77">
        <f>IFERROR(VLOOKUP($A16,IF('Index LA FSM &amp; Disadv'!$B$4=1,'Index LA FSM &amp; Disadv'!$A$9:$BQ$171,IF('Index LA FSM &amp; Disadv'!$B$4=2,'Index LA FSM &amp; Disadv'!$A$179:$BQ$341,IF('Index LA FSM &amp; Disadv'!$B$4=3,'Index LA FSM &amp; Disadv'!$A$349:$BQ$511,IF('Index LA FSM &amp; Disadv'!$B$4=4,'Index LA FSM &amp; Disadv'!$A$519:$BQ$681,"Error")))),'Index LA FSM &amp; Disadv'!AI$1,0),"Error")</f>
        <v>0.63290000000000002</v>
      </c>
      <c r="AJ16" s="77">
        <f>IFERROR(VLOOKUP($A16,IF('Index LA FSM &amp; Disadv'!$B$4=1,'Index LA FSM &amp; Disadv'!$A$9:$BQ$171,IF('Index LA FSM &amp; Disadv'!$B$4=2,'Index LA FSM &amp; Disadv'!$A$179:$BQ$341,IF('Index LA FSM &amp; Disadv'!$B$4=3,'Index LA FSM &amp; Disadv'!$A$349:$BQ$511,IF('Index LA FSM &amp; Disadv'!$B$4=4,'Index LA FSM &amp; Disadv'!$A$519:$BQ$681,"Error")))),'Index LA FSM &amp; Disadv'!AJ$1,0),"Error")</f>
        <v>0.55210000000000004</v>
      </c>
      <c r="AK16" s="77">
        <f>IFERROR(VLOOKUP($A16,IF('Index LA FSM &amp; Disadv'!$B$4=1,'Index LA FSM &amp; Disadv'!$A$9:$BQ$171,IF('Index LA FSM &amp; Disadv'!$B$4=2,'Index LA FSM &amp; Disadv'!$A$179:$BQ$341,IF('Index LA FSM &amp; Disadv'!$B$4=3,'Index LA FSM &amp; Disadv'!$A$349:$BQ$511,IF('Index LA FSM &amp; Disadv'!$B$4=4,'Index LA FSM &amp; Disadv'!$A$519:$BQ$681,"Error")))),'Index LA FSM &amp; Disadv'!AK$1,0),"Error")</f>
        <v>0</v>
      </c>
      <c r="AL16" s="77">
        <f>IFERROR(VLOOKUP($A16,IF('Index LA FSM &amp; Disadv'!$B$4=1,'Index LA FSM &amp; Disadv'!$A$9:$BQ$171,IF('Index LA FSM &amp; Disadv'!$B$4=2,'Index LA FSM &amp; Disadv'!$A$179:$BQ$341,IF('Index LA FSM &amp; Disadv'!$B$4=3,'Index LA FSM &amp; Disadv'!$A$349:$BQ$511,IF('Index LA FSM &amp; Disadv'!$B$4=4,'Index LA FSM &amp; Disadv'!$A$519:$BQ$681,"Error")))),'Index LA FSM &amp; Disadv'!AL$1,0),"Error")</f>
        <v>0</v>
      </c>
      <c r="AM16" s="77">
        <f>IFERROR(VLOOKUP($A16,IF('Index LA FSM &amp; Disadv'!$B$4=1,'Index LA FSM &amp; Disadv'!$A$9:$BQ$171,IF('Index LA FSM &amp; Disadv'!$B$4=2,'Index LA FSM &amp; Disadv'!$A$179:$BQ$341,IF('Index LA FSM &amp; Disadv'!$B$4=3,'Index LA FSM &amp; Disadv'!$A$349:$BQ$511,IF('Index LA FSM &amp; Disadv'!$B$4=4,'Index LA FSM &amp; Disadv'!$A$519:$BQ$681,"Error")))),'Index LA FSM &amp; Disadv'!AM$1,0),"Error")</f>
        <v>0</v>
      </c>
      <c r="AN16" s="77">
        <f>IFERROR(VLOOKUP($A16,IF('Index LA FSM &amp; Disadv'!$B$4=1,'Index LA FSM &amp; Disadv'!$A$9:$BQ$171,IF('Index LA FSM &amp; Disadv'!$B$4=2,'Index LA FSM &amp; Disadv'!$A$179:$BQ$341,IF('Index LA FSM &amp; Disadv'!$B$4=3,'Index LA FSM &amp; Disadv'!$A$349:$BQ$511,IF('Index LA FSM &amp; Disadv'!$B$4=4,'Index LA FSM &amp; Disadv'!$A$519:$BQ$681,"Error")))),'Index LA FSM &amp; Disadv'!AN$1,0),"Error")</f>
        <v>0</v>
      </c>
      <c r="AO16" s="77">
        <f>IFERROR(VLOOKUP($A16,IF('Index LA FSM &amp; Disadv'!$B$4=1,'Index LA FSM &amp; Disadv'!$A$9:$BQ$171,IF('Index LA FSM &amp; Disadv'!$B$4=2,'Index LA FSM &amp; Disadv'!$A$179:$BQ$341,IF('Index LA FSM &amp; Disadv'!$B$4=3,'Index LA FSM &amp; Disadv'!$A$349:$BQ$511,IF('Index LA FSM &amp; Disadv'!$B$4=4,'Index LA FSM &amp; Disadv'!$A$519:$BQ$681,"Error")))),'Index LA FSM &amp; Disadv'!AO$1,0),"Error")</f>
        <v>0</v>
      </c>
      <c r="AP16" s="77">
        <f>IFERROR(VLOOKUP($A16,IF('Index LA FSM &amp; Disadv'!$B$4=1,'Index LA FSM &amp; Disadv'!$A$9:$BQ$171,IF('Index LA FSM &amp; Disadv'!$B$4=2,'Index LA FSM &amp; Disadv'!$A$179:$BQ$341,IF('Index LA FSM &amp; Disadv'!$B$4=3,'Index LA FSM &amp; Disadv'!$A$349:$BQ$511,IF('Index LA FSM &amp; Disadv'!$B$4=4,'Index LA FSM &amp; Disadv'!$A$519:$BQ$681,"Error")))),'Index LA FSM &amp; Disadv'!AP$1,0),"Error")</f>
        <v>0</v>
      </c>
      <c r="AQ16" s="77">
        <f>IFERROR(VLOOKUP($A16,IF('Index LA FSM &amp; Disadv'!$B$4=1,'Index LA FSM &amp; Disadv'!$A$9:$BQ$171,IF('Index LA FSM &amp; Disadv'!$B$4=2,'Index LA FSM &amp; Disadv'!$A$179:$BQ$341,IF('Index LA FSM &amp; Disadv'!$B$4=3,'Index LA FSM &amp; Disadv'!$A$349:$BQ$511,IF('Index LA FSM &amp; Disadv'!$B$4=4,'Index LA FSM &amp; Disadv'!$A$519:$BQ$681,"Error")))),'Index LA FSM &amp; Disadv'!AQ$1,0),"Error")</f>
        <v>0</v>
      </c>
      <c r="AR16" s="77">
        <f>IFERROR(VLOOKUP($A16,IF('Index LA FSM &amp; Disadv'!$B$4=1,'Index LA FSM &amp; Disadv'!$A$9:$BQ$171,IF('Index LA FSM &amp; Disadv'!$B$4=2,'Index LA FSM &amp; Disadv'!$A$179:$BQ$341,IF('Index LA FSM &amp; Disadv'!$B$4=3,'Index LA FSM &amp; Disadv'!$A$349:$BQ$511,IF('Index LA FSM &amp; Disadv'!$B$4=4,'Index LA FSM &amp; Disadv'!$A$519:$BQ$681,"Error")))),'Index LA FSM &amp; Disadv'!AR$1,0),"Error")</f>
        <v>0</v>
      </c>
      <c r="AS16" s="77">
        <f>IFERROR(VLOOKUP($A16,IF('Index LA FSM &amp; Disadv'!$B$4=1,'Index LA FSM &amp; Disadv'!$A$9:$BQ$171,IF('Index LA FSM &amp; Disadv'!$B$4=2,'Index LA FSM &amp; Disadv'!$A$179:$BQ$341,IF('Index LA FSM &amp; Disadv'!$B$4=3,'Index LA FSM &amp; Disadv'!$A$349:$BQ$511,IF('Index LA FSM &amp; Disadv'!$B$4=4,'Index LA FSM &amp; Disadv'!$A$519:$BQ$681,"Error")))),'Index LA FSM &amp; Disadv'!AS$1,0),"Error")</f>
        <v>0</v>
      </c>
      <c r="AT16" s="77" t="str">
        <f>IFERROR(VLOOKUP($A16,IF('Index LA FSM &amp; Disadv'!$B$4=1,'Index LA FSM &amp; Disadv'!$A$9:$BQ$171,IF('Index LA FSM &amp; Disadv'!$B$4=2,'Index LA FSM &amp; Disadv'!$A$179:$BQ$341,IF('Index LA FSM &amp; Disadv'!$B$4=3,'Index LA FSM &amp; Disadv'!$A$349:$BQ$511,IF('Index LA FSM &amp; Disadv'!$B$4=4,'Index LA FSM &amp; Disadv'!$A$519:$BQ$681,"Error")))),'Index LA FSM &amp; Disadv'!AT$1,0),"Error")</f>
        <v>x</v>
      </c>
      <c r="AU16" s="77" t="str">
        <f>IFERROR(VLOOKUP($A16,IF('Index LA FSM &amp; Disadv'!$B$4=1,'Index LA FSM &amp; Disadv'!$A$9:$BQ$171,IF('Index LA FSM &amp; Disadv'!$B$4=2,'Index LA FSM &amp; Disadv'!$A$179:$BQ$341,IF('Index LA FSM &amp; Disadv'!$B$4=3,'Index LA FSM &amp; Disadv'!$A$349:$BQ$511,IF('Index LA FSM &amp; Disadv'!$B$4=4,'Index LA FSM &amp; Disadv'!$A$519:$BQ$681,"Error")))),'Index LA FSM &amp; Disadv'!AU$1,0),"Error")</f>
        <v>x</v>
      </c>
      <c r="AV16" s="77">
        <f>IFERROR(VLOOKUP($A16,IF('Index LA FSM &amp; Disadv'!$B$4=1,'Index LA FSM &amp; Disadv'!$A$9:$BQ$171,IF('Index LA FSM &amp; Disadv'!$B$4=2,'Index LA FSM &amp; Disadv'!$A$179:$BQ$341,IF('Index LA FSM &amp; Disadv'!$B$4=3,'Index LA FSM &amp; Disadv'!$A$349:$BQ$511,IF('Index LA FSM &amp; Disadv'!$B$4=4,'Index LA FSM &amp; Disadv'!$A$519:$BQ$681,"Error")))),'Index LA FSM &amp; Disadv'!AV$1,0),"Error")</f>
        <v>7.4999999999999997E-3</v>
      </c>
      <c r="AW16" s="77" t="str">
        <f>IFERROR(VLOOKUP($A16,IF('Index LA FSM &amp; Disadv'!$B$4=1,'Index LA FSM &amp; Disadv'!$A$9:$BQ$171,IF('Index LA FSM &amp; Disadv'!$B$4=2,'Index LA FSM &amp; Disadv'!$A$179:$BQ$341,IF('Index LA FSM &amp; Disadv'!$B$4=3,'Index LA FSM &amp; Disadv'!$A$349:$BQ$511,IF('Index LA FSM &amp; Disadv'!$B$4=4,'Index LA FSM &amp; Disadv'!$A$519:$BQ$681,"Error")))),'Index LA FSM &amp; Disadv'!AW$1,0),"Error")</f>
        <v>x</v>
      </c>
      <c r="AX16" s="77" t="str">
        <f>IFERROR(VLOOKUP($A16,IF('Index LA FSM &amp; Disadv'!$B$4=1,'Index LA FSM &amp; Disadv'!$A$9:$BQ$171,IF('Index LA FSM &amp; Disadv'!$B$4=2,'Index LA FSM &amp; Disadv'!$A$179:$BQ$341,IF('Index LA FSM &amp; Disadv'!$B$4=3,'Index LA FSM &amp; Disadv'!$A$349:$BQ$511,IF('Index LA FSM &amp; Disadv'!$B$4=4,'Index LA FSM &amp; Disadv'!$A$519:$BQ$681,"Error")))),'Index LA FSM &amp; Disadv'!AX$1,0),"Error")</f>
        <v>x</v>
      </c>
      <c r="AY16" s="77" t="str">
        <f>IFERROR(VLOOKUP($A16,IF('Index LA FSM &amp; Disadv'!$B$4=1,'Index LA FSM &amp; Disadv'!$A$9:$BQ$171,IF('Index LA FSM &amp; Disadv'!$B$4=2,'Index LA FSM &amp; Disadv'!$A$179:$BQ$341,IF('Index LA FSM &amp; Disadv'!$B$4=3,'Index LA FSM &amp; Disadv'!$A$349:$BQ$511,IF('Index LA FSM &amp; Disadv'!$B$4=4,'Index LA FSM &amp; Disadv'!$A$519:$BQ$681,"Error")))),'Index LA FSM &amp; Disadv'!AY$1,0),"Error")</f>
        <v>x</v>
      </c>
      <c r="AZ16" s="77" t="str">
        <f>IFERROR(VLOOKUP($A16,IF('Index LA FSM &amp; Disadv'!$B$4=1,'Index LA FSM &amp; Disadv'!$A$9:$BQ$171,IF('Index LA FSM &amp; Disadv'!$B$4=2,'Index LA FSM &amp; Disadv'!$A$179:$BQ$341,IF('Index LA FSM &amp; Disadv'!$B$4=3,'Index LA FSM &amp; Disadv'!$A$349:$BQ$511,IF('Index LA FSM &amp; Disadv'!$B$4=4,'Index LA FSM &amp; Disadv'!$A$519:$BQ$681,"Error")))),'Index LA FSM &amp; Disadv'!AZ$1,0),"Error")</f>
        <v>x</v>
      </c>
      <c r="BA16" s="77" t="str">
        <f>IFERROR(VLOOKUP($A16,IF('Index LA FSM &amp; Disadv'!$B$4=1,'Index LA FSM &amp; Disadv'!$A$9:$BQ$171,IF('Index LA FSM &amp; Disadv'!$B$4=2,'Index LA FSM &amp; Disadv'!$A$179:$BQ$341,IF('Index LA FSM &amp; Disadv'!$B$4=3,'Index LA FSM &amp; Disadv'!$A$349:$BQ$511,IF('Index LA FSM &amp; Disadv'!$B$4=4,'Index LA FSM &amp; Disadv'!$A$519:$BQ$681,"Error")))),'Index LA FSM &amp; Disadv'!BA$1,0),"Error")</f>
        <v>x</v>
      </c>
      <c r="BB16" s="77" t="str">
        <f>IFERROR(VLOOKUP($A16,IF('Index LA FSM &amp; Disadv'!$B$4=1,'Index LA FSM &amp; Disadv'!$A$9:$BQ$171,IF('Index LA FSM &amp; Disadv'!$B$4=2,'Index LA FSM &amp; Disadv'!$A$179:$BQ$341,IF('Index LA FSM &amp; Disadv'!$B$4=3,'Index LA FSM &amp; Disadv'!$A$349:$BQ$511,IF('Index LA FSM &amp; Disadv'!$B$4=4,'Index LA FSM &amp; Disadv'!$A$519:$BQ$681,"Error")))),'Index LA FSM &amp; Disadv'!BB$1,0),"Error")</f>
        <v>x</v>
      </c>
      <c r="BC16" s="77" t="str">
        <f>IFERROR(VLOOKUP($A16,IF('Index LA FSM &amp; Disadv'!$B$4=1,'Index LA FSM &amp; Disadv'!$A$9:$BQ$171,IF('Index LA FSM &amp; Disadv'!$B$4=2,'Index LA FSM &amp; Disadv'!$A$179:$BQ$341,IF('Index LA FSM &amp; Disadv'!$B$4=3,'Index LA FSM &amp; Disadv'!$A$349:$BQ$511,IF('Index LA FSM &amp; Disadv'!$B$4=4,'Index LA FSM &amp; Disadv'!$A$519:$BQ$681,"Error")))),'Index LA FSM &amp; Disadv'!BC$1,0),"Error")</f>
        <v>x</v>
      </c>
      <c r="BD16" s="77">
        <f>IFERROR(VLOOKUP($A16,IF('Index LA FSM &amp; Disadv'!$B$4=1,'Index LA FSM &amp; Disadv'!$A$9:$BQ$171,IF('Index LA FSM &amp; Disadv'!$B$4=2,'Index LA FSM &amp; Disadv'!$A$179:$BQ$341,IF('Index LA FSM &amp; Disadv'!$B$4=3,'Index LA FSM &amp; Disadv'!$A$349:$BQ$511,IF('Index LA FSM &amp; Disadv'!$B$4=4,'Index LA FSM &amp; Disadv'!$A$519:$BQ$681,"Error")))),'Index LA FSM &amp; Disadv'!BD$1,0),"Error")</f>
        <v>0</v>
      </c>
      <c r="BE16" s="77" t="str">
        <f>IFERROR(VLOOKUP($A16,IF('Index LA FSM &amp; Disadv'!$B$4=1,'Index LA FSM &amp; Disadv'!$A$9:$BQ$171,IF('Index LA FSM &amp; Disadv'!$B$4=2,'Index LA FSM &amp; Disadv'!$A$179:$BQ$341,IF('Index LA FSM &amp; Disadv'!$B$4=3,'Index LA FSM &amp; Disadv'!$A$349:$BQ$511,IF('Index LA FSM &amp; Disadv'!$B$4=4,'Index LA FSM &amp; Disadv'!$A$519:$BQ$681,"Error")))),'Index LA FSM &amp; Disadv'!BE$1,0),"Error")</f>
        <v>x</v>
      </c>
      <c r="BF16" s="77" t="str">
        <f>IFERROR(VLOOKUP($A16,IF('Index LA FSM &amp; Disadv'!$B$4=1,'Index LA FSM &amp; Disadv'!$A$9:$BQ$171,IF('Index LA FSM &amp; Disadv'!$B$4=2,'Index LA FSM &amp; Disadv'!$A$179:$BQ$341,IF('Index LA FSM &amp; Disadv'!$B$4=3,'Index LA FSM &amp; Disadv'!$A$349:$BQ$511,IF('Index LA FSM &amp; Disadv'!$B$4=4,'Index LA FSM &amp; Disadv'!$A$519:$BQ$681,"Error")))),'Index LA FSM &amp; Disadv'!BF$1,0),"Error")</f>
        <v>x</v>
      </c>
      <c r="BG16" s="77">
        <f>IFERROR(VLOOKUP($A16,IF('Index LA FSM &amp; Disadv'!$B$4=1,'Index LA FSM &amp; Disadv'!$A$9:$BQ$171,IF('Index LA FSM &amp; Disadv'!$B$4=2,'Index LA FSM &amp; Disadv'!$A$179:$BQ$341,IF('Index LA FSM &amp; Disadv'!$B$4=3,'Index LA FSM &amp; Disadv'!$A$349:$BQ$511,IF('Index LA FSM &amp; Disadv'!$B$4=4,'Index LA FSM &amp; Disadv'!$A$519:$BQ$681,"Error")))),'Index LA FSM &amp; Disadv'!BG$1,0),"Error")</f>
        <v>0</v>
      </c>
      <c r="BH16" s="77" t="str">
        <f>IFERROR(VLOOKUP($A16,IF('Index LA FSM &amp; Disadv'!$B$4=1,'Index LA FSM &amp; Disadv'!$A$9:$BQ$171,IF('Index LA FSM &amp; Disadv'!$B$4=2,'Index LA FSM &amp; Disadv'!$A$179:$BQ$341,IF('Index LA FSM &amp; Disadv'!$B$4=3,'Index LA FSM &amp; Disadv'!$A$349:$BQ$511,IF('Index LA FSM &amp; Disadv'!$B$4=4,'Index LA FSM &amp; Disadv'!$A$519:$BQ$681,"Error")))),'Index LA FSM &amp; Disadv'!BH$1,0),"Error")</f>
        <v>x</v>
      </c>
      <c r="BI16" s="77">
        <f>IFERROR(VLOOKUP($A16,IF('Index LA FSM &amp; Disadv'!$B$4=1,'Index LA FSM &amp; Disadv'!$A$9:$BQ$171,IF('Index LA FSM &amp; Disadv'!$B$4=2,'Index LA FSM &amp; Disadv'!$A$179:$BQ$341,IF('Index LA FSM &amp; Disadv'!$B$4=3,'Index LA FSM &amp; Disadv'!$A$349:$BQ$511,IF('Index LA FSM &amp; Disadv'!$B$4=4,'Index LA FSM &amp; Disadv'!$A$519:$BQ$681,"Error")))),'Index LA FSM &amp; Disadv'!BI$1,0),"Error")</f>
        <v>5.9900000000000002E-2</v>
      </c>
      <c r="BJ16" s="77">
        <f>IFERROR(VLOOKUP($A16,IF('Index LA FSM &amp; Disadv'!$B$4=1,'Index LA FSM &amp; Disadv'!$A$9:$BQ$171,IF('Index LA FSM &amp; Disadv'!$B$4=2,'Index LA FSM &amp; Disadv'!$A$179:$BQ$341,IF('Index LA FSM &amp; Disadv'!$B$4=3,'Index LA FSM &amp; Disadv'!$A$349:$BQ$511,IF('Index LA FSM &amp; Disadv'!$B$4=4,'Index LA FSM &amp; Disadv'!$A$519:$BQ$681,"Error")))),'Index LA FSM &amp; Disadv'!BJ$1,0),"Error")</f>
        <v>3.1800000000000002E-2</v>
      </c>
      <c r="BK16" s="77">
        <f>IFERROR(VLOOKUP($A16,IF('Index LA FSM &amp; Disadv'!$B$4=1,'Index LA FSM &amp; Disadv'!$A$9:$BQ$171,IF('Index LA FSM &amp; Disadv'!$B$4=2,'Index LA FSM &amp; Disadv'!$A$179:$BQ$341,IF('Index LA FSM &amp; Disadv'!$B$4=3,'Index LA FSM &amp; Disadv'!$A$349:$BQ$511,IF('Index LA FSM &amp; Disadv'!$B$4=4,'Index LA FSM &amp; Disadv'!$A$519:$BQ$681,"Error")))),'Index LA FSM &amp; Disadv'!BK$1,0),"Error")</f>
        <v>4.7699999999999999E-2</v>
      </c>
      <c r="BL16" s="77">
        <f>IFERROR(VLOOKUP($A16,IF('Index LA FSM &amp; Disadv'!$B$4=1,'Index LA FSM &amp; Disadv'!$A$9:$BQ$171,IF('Index LA FSM &amp; Disadv'!$B$4=2,'Index LA FSM &amp; Disadv'!$A$179:$BQ$341,IF('Index LA FSM &amp; Disadv'!$B$4=3,'Index LA FSM &amp; Disadv'!$A$349:$BQ$511,IF('Index LA FSM &amp; Disadv'!$B$4=4,'Index LA FSM &amp; Disadv'!$A$519:$BQ$681,"Error")))),'Index LA FSM &amp; Disadv'!BL$1,0),"Error")</f>
        <v>3.7699999999999997E-2</v>
      </c>
      <c r="BM16" s="77" t="str">
        <f>IFERROR(VLOOKUP($A16,IF('Index LA FSM &amp; Disadv'!$B$4=1,'Index LA FSM &amp; Disadv'!$A$9:$BQ$171,IF('Index LA FSM &amp; Disadv'!$B$4=2,'Index LA FSM &amp; Disadv'!$A$179:$BQ$341,IF('Index LA FSM &amp; Disadv'!$B$4=3,'Index LA FSM &amp; Disadv'!$A$349:$BQ$511,IF('Index LA FSM &amp; Disadv'!$B$4=4,'Index LA FSM &amp; Disadv'!$A$519:$BQ$681,"Error")))),'Index LA FSM &amp; Disadv'!BM$1,0),"Error")</f>
        <v>x</v>
      </c>
      <c r="BN16" s="77">
        <f>IFERROR(VLOOKUP($A16,IF('Index LA FSM &amp; Disadv'!$B$4=1,'Index LA FSM &amp; Disadv'!$A$9:$BQ$171,IF('Index LA FSM &amp; Disadv'!$B$4=2,'Index LA FSM &amp; Disadv'!$A$179:$BQ$341,IF('Index LA FSM &amp; Disadv'!$B$4=3,'Index LA FSM &amp; Disadv'!$A$349:$BQ$511,IF('Index LA FSM &amp; Disadv'!$B$4=4,'Index LA FSM &amp; Disadv'!$A$519:$BQ$681,"Error")))),'Index LA FSM &amp; Disadv'!BN$1,0),"Error")</f>
        <v>2.5100000000000001E-2</v>
      </c>
      <c r="BO16" s="77">
        <f>IFERROR(VLOOKUP($A16,IF('Index LA FSM &amp; Disadv'!$B$4=1,'Index LA FSM &amp; Disadv'!$A$9:$BQ$171,IF('Index LA FSM &amp; Disadv'!$B$4=2,'Index LA FSM &amp; Disadv'!$A$179:$BQ$341,IF('Index LA FSM &amp; Disadv'!$B$4=3,'Index LA FSM &amp; Disadv'!$A$349:$BQ$511,IF('Index LA FSM &amp; Disadv'!$B$4=4,'Index LA FSM &amp; Disadv'!$A$519:$BQ$681,"Error")))),'Index LA FSM &amp; Disadv'!BO$1,0),"Error")</f>
        <v>4.8800000000000003E-2</v>
      </c>
      <c r="BP16" s="77" t="str">
        <f>IFERROR(VLOOKUP($A16,IF('Index LA FSM &amp; Disadv'!$B$4=1,'Index LA FSM &amp; Disadv'!$A$9:$BQ$171,IF('Index LA FSM &amp; Disadv'!$B$4=2,'Index LA FSM &amp; Disadv'!$A$179:$BQ$341,IF('Index LA FSM &amp; Disadv'!$B$4=3,'Index LA FSM &amp; Disadv'!$A$349:$BQ$511,IF('Index LA FSM &amp; Disadv'!$B$4=4,'Index LA FSM &amp; Disadv'!$A$519:$BQ$681,"Error")))),'Index LA FSM &amp; Disadv'!BP$1,0),"Error")</f>
        <v>x</v>
      </c>
      <c r="BQ16" s="77">
        <f>IFERROR(VLOOKUP($A16,IF('Index LA FSM &amp; Disadv'!$B$4=1,'Index LA FSM &amp; Disadv'!$A$9:$BQ$171,IF('Index LA FSM &amp; Disadv'!$B$4=2,'Index LA FSM &amp; Disadv'!$A$179:$BQ$341,IF('Index LA FSM &amp; Disadv'!$B$4=3,'Index LA FSM &amp; Disadv'!$A$349:$BQ$511,IF('Index LA FSM &amp; Disadv'!$B$4=4,'Index LA FSM &amp; Disadv'!$A$519:$BQ$681,"Error")))),'Index LA FSM &amp; Disadv'!BQ$1,0),"Error")</f>
        <v>3.1399999999999997E-2</v>
      </c>
    </row>
    <row r="17" spans="1:69" s="37" customFormat="1" x14ac:dyDescent="0.2">
      <c r="A17" s="59" t="s">
        <v>181</v>
      </c>
      <c r="B17" s="60" t="s">
        <v>182</v>
      </c>
      <c r="C17" s="7"/>
      <c r="D17" s="122">
        <f>IFERROR(VLOOKUP($A17,IF('Index LA FSM &amp; Disadv'!$B$4=1,'Index LA FSM &amp; Disadv'!$A$9:$BQ$171,IF('Index LA FSM &amp; Disadv'!$B$4=2,'Index LA FSM &amp; Disadv'!$A$179:$BQ$341,IF('Index LA FSM &amp; Disadv'!$B$4=3,'Index LA FSM &amp; Disadv'!$A$349:$BQ$511,IF('Index LA FSM &amp; Disadv'!$B$4=4,'Index LA FSM &amp; Disadv'!$A$519:$BQ$681,"Error")))),'Index LA FSM &amp; Disadv'!D$1,0),"Error")</f>
        <v>1030</v>
      </c>
      <c r="E17" s="122">
        <f>IFERROR(VLOOKUP($A17,IF('Index LA FSM &amp; Disadv'!$B$4=1,'Index LA FSM &amp; Disadv'!$A$9:$BQ$171,IF('Index LA FSM &amp; Disadv'!$B$4=2,'Index LA FSM &amp; Disadv'!$A$179:$BQ$341,IF('Index LA FSM &amp; Disadv'!$B$4=3,'Index LA FSM &amp; Disadv'!$A$349:$BQ$511,IF('Index LA FSM &amp; Disadv'!$B$4=4,'Index LA FSM &amp; Disadv'!$A$519:$BQ$681,"Error")))),'Index LA FSM &amp; Disadv'!E$1,0),"Error")</f>
        <v>990</v>
      </c>
      <c r="F17" s="122">
        <f>IFERROR(VLOOKUP($A17,IF('Index LA FSM &amp; Disadv'!$B$4=1,'Index LA FSM &amp; Disadv'!$A$9:$BQ$171,IF('Index LA FSM &amp; Disadv'!$B$4=2,'Index LA FSM &amp; Disadv'!$A$179:$BQ$341,IF('Index LA FSM &amp; Disadv'!$B$4=3,'Index LA FSM &amp; Disadv'!$A$349:$BQ$511,IF('Index LA FSM &amp; Disadv'!$B$4=4,'Index LA FSM &amp; Disadv'!$A$519:$BQ$681,"Error")))),'Index LA FSM &amp; Disadv'!F$1,0),"Error")</f>
        <v>2020</v>
      </c>
      <c r="G17" s="77">
        <f>IFERROR(VLOOKUP($A17,IF('Index LA FSM &amp; Disadv'!$B$4=1,'Index LA FSM &amp; Disadv'!$A$9:$BQ$171,IF('Index LA FSM &amp; Disadv'!$B$4=2,'Index LA FSM &amp; Disadv'!$A$179:$BQ$341,IF('Index LA FSM &amp; Disadv'!$B$4=3,'Index LA FSM &amp; Disadv'!$A$349:$BQ$511,IF('Index LA FSM &amp; Disadv'!$B$4=4,'Index LA FSM &amp; Disadv'!$A$519:$BQ$681,"Error")))),'Index LA FSM &amp; Disadv'!G$1,0),"Error")</f>
        <v>0.76190000000000002</v>
      </c>
      <c r="H17" s="77">
        <f>IFERROR(VLOOKUP($A17,IF('Index LA FSM &amp; Disadv'!$B$4=1,'Index LA FSM &amp; Disadv'!$A$9:$BQ$171,IF('Index LA FSM &amp; Disadv'!$B$4=2,'Index LA FSM &amp; Disadv'!$A$179:$BQ$341,IF('Index LA FSM &amp; Disadv'!$B$4=3,'Index LA FSM &amp; Disadv'!$A$349:$BQ$511,IF('Index LA FSM &amp; Disadv'!$B$4=4,'Index LA FSM &amp; Disadv'!$A$519:$BQ$681,"Error")))),'Index LA FSM &amp; Disadv'!H$1,0),"Error")</f>
        <v>0.94630000000000003</v>
      </c>
      <c r="I17" s="77">
        <f>IFERROR(VLOOKUP($A17,IF('Index LA FSM &amp; Disadv'!$B$4=1,'Index LA FSM &amp; Disadv'!$A$9:$BQ$171,IF('Index LA FSM &amp; Disadv'!$B$4=2,'Index LA FSM &amp; Disadv'!$A$179:$BQ$341,IF('Index LA FSM &amp; Disadv'!$B$4=3,'Index LA FSM &amp; Disadv'!$A$349:$BQ$511,IF('Index LA FSM &amp; Disadv'!$B$4=4,'Index LA FSM &amp; Disadv'!$A$519:$BQ$681,"Error")))),'Index LA FSM &amp; Disadv'!I$1,0),"Error")</f>
        <v>0.85199999999999998</v>
      </c>
      <c r="J17" s="77">
        <f>IFERROR(VLOOKUP($A17,IF('Index LA FSM &amp; Disadv'!$B$4=1,'Index LA FSM &amp; Disadv'!$A$9:$BQ$171,IF('Index LA FSM &amp; Disadv'!$B$4=2,'Index LA FSM &amp; Disadv'!$A$179:$BQ$341,IF('Index LA FSM &amp; Disadv'!$B$4=3,'Index LA FSM &amp; Disadv'!$A$349:$BQ$511,IF('Index LA FSM &amp; Disadv'!$B$4=4,'Index LA FSM &amp; Disadv'!$A$519:$BQ$681,"Error")))),'Index LA FSM &amp; Disadv'!J$1,0),"Error")</f>
        <v>0.74060000000000004</v>
      </c>
      <c r="K17" s="77">
        <f>IFERROR(VLOOKUP($A17,IF('Index LA FSM &amp; Disadv'!$B$4=1,'Index LA FSM &amp; Disadv'!$A$9:$BQ$171,IF('Index LA FSM &amp; Disadv'!$B$4=2,'Index LA FSM &amp; Disadv'!$A$179:$BQ$341,IF('Index LA FSM &amp; Disadv'!$B$4=3,'Index LA FSM &amp; Disadv'!$A$349:$BQ$511,IF('Index LA FSM &amp; Disadv'!$B$4=4,'Index LA FSM &amp; Disadv'!$A$519:$BQ$681,"Error")))),'Index LA FSM &amp; Disadv'!K$1,0),"Error")</f>
        <v>0.93720000000000003</v>
      </c>
      <c r="L17" s="77">
        <f>IFERROR(VLOOKUP($A17,IF('Index LA FSM &amp; Disadv'!$B$4=1,'Index LA FSM &amp; Disadv'!$A$9:$BQ$171,IF('Index LA FSM &amp; Disadv'!$B$4=2,'Index LA FSM &amp; Disadv'!$A$179:$BQ$341,IF('Index LA FSM &amp; Disadv'!$B$4=3,'Index LA FSM &amp; Disadv'!$A$349:$BQ$511,IF('Index LA FSM &amp; Disadv'!$B$4=4,'Index LA FSM &amp; Disadv'!$A$519:$BQ$681,"Error")))),'Index LA FSM &amp; Disadv'!L$1,0),"Error")</f>
        <v>0.83660000000000001</v>
      </c>
      <c r="M17" s="77">
        <f>IFERROR(VLOOKUP($A17,IF('Index LA FSM &amp; Disadv'!$B$4=1,'Index LA FSM &amp; Disadv'!$A$9:$BQ$171,IF('Index LA FSM &amp; Disadv'!$B$4=2,'Index LA FSM &amp; Disadv'!$A$179:$BQ$341,IF('Index LA FSM &amp; Disadv'!$B$4=3,'Index LA FSM &amp; Disadv'!$A$349:$BQ$511,IF('Index LA FSM &amp; Disadv'!$B$4=4,'Index LA FSM &amp; Disadv'!$A$519:$BQ$681,"Error")))),'Index LA FSM &amp; Disadv'!M$1,0),"Error")</f>
        <v>0.29139999999999999</v>
      </c>
      <c r="N17" s="77">
        <f>IFERROR(VLOOKUP($A17,IF('Index LA FSM &amp; Disadv'!$B$4=1,'Index LA FSM &amp; Disadv'!$A$9:$BQ$171,IF('Index LA FSM &amp; Disadv'!$B$4=2,'Index LA FSM &amp; Disadv'!$A$179:$BQ$341,IF('Index LA FSM &amp; Disadv'!$B$4=3,'Index LA FSM &amp; Disadv'!$A$349:$BQ$511,IF('Index LA FSM &amp; Disadv'!$B$4=4,'Index LA FSM &amp; Disadv'!$A$519:$BQ$681,"Error")))),'Index LA FSM &amp; Disadv'!N$1,0),"Error")</f>
        <v>0.27460000000000001</v>
      </c>
      <c r="O17" s="77">
        <f>IFERROR(VLOOKUP($A17,IF('Index LA FSM &amp; Disadv'!$B$4=1,'Index LA FSM &amp; Disadv'!$A$9:$BQ$171,IF('Index LA FSM &amp; Disadv'!$B$4=2,'Index LA FSM &amp; Disadv'!$A$179:$BQ$341,IF('Index LA FSM &amp; Disadv'!$B$4=3,'Index LA FSM &amp; Disadv'!$A$349:$BQ$511,IF('Index LA FSM &amp; Disadv'!$B$4=4,'Index LA FSM &amp; Disadv'!$A$519:$BQ$681,"Error")))),'Index LA FSM &amp; Disadv'!O$1,0),"Error")</f>
        <v>0.28320000000000001</v>
      </c>
      <c r="P17" s="77">
        <f>IFERROR(VLOOKUP($A17,IF('Index LA FSM &amp; Disadv'!$B$4=1,'Index LA FSM &amp; Disadv'!$A$9:$BQ$171,IF('Index LA FSM &amp; Disadv'!$B$4=2,'Index LA FSM &amp; Disadv'!$A$179:$BQ$341,IF('Index LA FSM &amp; Disadv'!$B$4=3,'Index LA FSM &amp; Disadv'!$A$349:$BQ$511,IF('Index LA FSM &amp; Disadv'!$B$4=4,'Index LA FSM &amp; Disadv'!$A$519:$BQ$681,"Error")))),'Index LA FSM &amp; Disadv'!P$1,0),"Error")</f>
        <v>0</v>
      </c>
      <c r="Q17" s="77">
        <f>IFERROR(VLOOKUP($A17,IF('Index LA FSM &amp; Disadv'!$B$4=1,'Index LA FSM &amp; Disadv'!$A$9:$BQ$171,IF('Index LA FSM &amp; Disadv'!$B$4=2,'Index LA FSM &amp; Disadv'!$A$179:$BQ$341,IF('Index LA FSM &amp; Disadv'!$B$4=3,'Index LA FSM &amp; Disadv'!$A$349:$BQ$511,IF('Index LA FSM &amp; Disadv'!$B$4=4,'Index LA FSM &amp; Disadv'!$A$519:$BQ$681,"Error")))),'Index LA FSM &amp; Disadv'!Q$1,0),"Error")</f>
        <v>0</v>
      </c>
      <c r="R17" s="77">
        <f>IFERROR(VLOOKUP($A17,IF('Index LA FSM &amp; Disadv'!$B$4=1,'Index LA FSM &amp; Disadv'!$A$9:$BQ$171,IF('Index LA FSM &amp; Disadv'!$B$4=2,'Index LA FSM &amp; Disadv'!$A$179:$BQ$341,IF('Index LA FSM &amp; Disadv'!$B$4=3,'Index LA FSM &amp; Disadv'!$A$349:$BQ$511,IF('Index LA FSM &amp; Disadv'!$B$4=4,'Index LA FSM &amp; Disadv'!$A$519:$BQ$681,"Error")))),'Index LA FSM &amp; Disadv'!R$1,0),"Error")</f>
        <v>0</v>
      </c>
      <c r="S17" s="77">
        <f>IFERROR(VLOOKUP($A17,IF('Index LA FSM &amp; Disadv'!$B$4=1,'Index LA FSM &amp; Disadv'!$A$9:$BQ$171,IF('Index LA FSM &amp; Disadv'!$B$4=2,'Index LA FSM &amp; Disadv'!$A$179:$BQ$341,IF('Index LA FSM &amp; Disadv'!$B$4=3,'Index LA FSM &amp; Disadv'!$A$349:$BQ$511,IF('Index LA FSM &amp; Disadv'!$B$4=4,'Index LA FSM &amp; Disadv'!$A$519:$BQ$681,"Error")))),'Index LA FSM &amp; Disadv'!S$1,0),"Error")</f>
        <v>1.6500000000000001E-2</v>
      </c>
      <c r="T17" s="77">
        <f>IFERROR(VLOOKUP($A17,IF('Index LA FSM &amp; Disadv'!$B$4=1,'Index LA FSM &amp; Disadv'!$A$9:$BQ$171,IF('Index LA FSM &amp; Disadv'!$B$4=2,'Index LA FSM &amp; Disadv'!$A$179:$BQ$341,IF('Index LA FSM &amp; Disadv'!$B$4=3,'Index LA FSM &amp; Disadv'!$A$349:$BQ$511,IF('Index LA FSM &amp; Disadv'!$B$4=4,'Index LA FSM &amp; Disadv'!$A$519:$BQ$681,"Error")))),'Index LA FSM &amp; Disadv'!T$1,0),"Error")</f>
        <v>1.01E-2</v>
      </c>
      <c r="U17" s="77">
        <f>IFERROR(VLOOKUP($A17,IF('Index LA FSM &amp; Disadv'!$B$4=1,'Index LA FSM &amp; Disadv'!$A$9:$BQ$171,IF('Index LA FSM &amp; Disadv'!$B$4=2,'Index LA FSM &amp; Disadv'!$A$179:$BQ$341,IF('Index LA FSM &amp; Disadv'!$B$4=3,'Index LA FSM &amp; Disadv'!$A$349:$BQ$511,IF('Index LA FSM &amp; Disadv'!$B$4=4,'Index LA FSM &amp; Disadv'!$A$519:$BQ$681,"Error")))),'Index LA FSM &amp; Disadv'!U$1,0),"Error")</f>
        <v>1.34E-2</v>
      </c>
      <c r="V17" s="77" t="str">
        <f>IFERROR(VLOOKUP($A17,IF('Index LA FSM &amp; Disadv'!$B$4=1,'Index LA FSM &amp; Disadv'!$A$9:$BQ$171,IF('Index LA FSM &amp; Disadv'!$B$4=2,'Index LA FSM &amp; Disadv'!$A$179:$BQ$341,IF('Index LA FSM &amp; Disadv'!$B$4=3,'Index LA FSM &amp; Disadv'!$A$349:$BQ$511,IF('Index LA FSM &amp; Disadv'!$B$4=4,'Index LA FSM &amp; Disadv'!$A$519:$BQ$681,"Error")))),'Index LA FSM &amp; Disadv'!V$1,0),"Error")</f>
        <v>x</v>
      </c>
      <c r="W17" s="77">
        <f>IFERROR(VLOOKUP($A17,IF('Index LA FSM &amp; Disadv'!$B$4=1,'Index LA FSM &amp; Disadv'!$A$9:$BQ$171,IF('Index LA FSM &amp; Disadv'!$B$4=2,'Index LA FSM &amp; Disadv'!$A$179:$BQ$341,IF('Index LA FSM &amp; Disadv'!$B$4=3,'Index LA FSM &amp; Disadv'!$A$349:$BQ$511,IF('Index LA FSM &amp; Disadv'!$B$4=4,'Index LA FSM &amp; Disadv'!$A$519:$BQ$681,"Error")))),'Index LA FSM &amp; Disadv'!W$1,0),"Error")</f>
        <v>8.0999999999999996E-3</v>
      </c>
      <c r="X17" s="77">
        <f>IFERROR(VLOOKUP($A17,IF('Index LA FSM &amp; Disadv'!$B$4=1,'Index LA FSM &amp; Disadv'!$A$9:$BQ$171,IF('Index LA FSM &amp; Disadv'!$B$4=2,'Index LA FSM &amp; Disadv'!$A$179:$BQ$341,IF('Index LA FSM &amp; Disadv'!$B$4=3,'Index LA FSM &amp; Disadv'!$A$349:$BQ$511,IF('Index LA FSM &amp; Disadv'!$B$4=4,'Index LA FSM &amp; Disadv'!$A$519:$BQ$681,"Error")))),'Index LA FSM &amp; Disadv'!X$1,0),"Error")</f>
        <v>6.4000000000000003E-3</v>
      </c>
      <c r="Y17" s="77">
        <f>IFERROR(VLOOKUP($A17,IF('Index LA FSM &amp; Disadv'!$B$4=1,'Index LA FSM &amp; Disadv'!$A$9:$BQ$171,IF('Index LA FSM &amp; Disadv'!$B$4=2,'Index LA FSM &amp; Disadv'!$A$179:$BQ$341,IF('Index LA FSM &amp; Disadv'!$B$4=3,'Index LA FSM &amp; Disadv'!$A$349:$BQ$511,IF('Index LA FSM &amp; Disadv'!$B$4=4,'Index LA FSM &amp; Disadv'!$A$519:$BQ$681,"Error")))),'Index LA FSM &amp; Disadv'!Y$1,0),"Error")</f>
        <v>3.8699999999999998E-2</v>
      </c>
      <c r="Z17" s="77">
        <f>IFERROR(VLOOKUP($A17,IF('Index LA FSM &amp; Disadv'!$B$4=1,'Index LA FSM &amp; Disadv'!$A$9:$BQ$171,IF('Index LA FSM &amp; Disadv'!$B$4=2,'Index LA FSM &amp; Disadv'!$A$179:$BQ$341,IF('Index LA FSM &amp; Disadv'!$B$4=3,'Index LA FSM &amp; Disadv'!$A$349:$BQ$511,IF('Index LA FSM &amp; Disadv'!$B$4=4,'Index LA FSM &amp; Disadv'!$A$519:$BQ$681,"Error")))),'Index LA FSM &amp; Disadv'!Z$1,0),"Error")</f>
        <v>6.59E-2</v>
      </c>
      <c r="AA17" s="77">
        <f>IFERROR(VLOOKUP($A17,IF('Index LA FSM &amp; Disadv'!$B$4=1,'Index LA FSM &amp; Disadv'!$A$9:$BQ$171,IF('Index LA FSM &amp; Disadv'!$B$4=2,'Index LA FSM &amp; Disadv'!$A$179:$BQ$341,IF('Index LA FSM &amp; Disadv'!$B$4=3,'Index LA FSM &amp; Disadv'!$A$349:$BQ$511,IF('Index LA FSM &amp; Disadv'!$B$4=4,'Index LA FSM &amp; Disadv'!$A$519:$BQ$681,"Error")))),'Index LA FSM &amp; Disadv'!AA$1,0),"Error")</f>
        <v>5.1999999999999998E-2</v>
      </c>
      <c r="AB17" s="77" t="str">
        <f>IFERROR(VLOOKUP($A17,IF('Index LA FSM &amp; Disadv'!$B$4=1,'Index LA FSM &amp; Disadv'!$A$9:$BQ$171,IF('Index LA FSM &amp; Disadv'!$B$4=2,'Index LA FSM &amp; Disadv'!$A$179:$BQ$341,IF('Index LA FSM &amp; Disadv'!$B$4=3,'Index LA FSM &amp; Disadv'!$A$349:$BQ$511,IF('Index LA FSM &amp; Disadv'!$B$4=4,'Index LA FSM &amp; Disadv'!$A$519:$BQ$681,"Error")))),'Index LA FSM &amp; Disadv'!AB$1,0),"Error")</f>
        <v>x</v>
      </c>
      <c r="AC17" s="77">
        <f>IFERROR(VLOOKUP($A17,IF('Index LA FSM &amp; Disadv'!$B$4=1,'Index LA FSM &amp; Disadv'!$A$9:$BQ$171,IF('Index LA FSM &amp; Disadv'!$B$4=2,'Index LA FSM &amp; Disadv'!$A$179:$BQ$341,IF('Index LA FSM &amp; Disadv'!$B$4=3,'Index LA FSM &amp; Disadv'!$A$349:$BQ$511,IF('Index LA FSM &amp; Disadv'!$B$4=4,'Index LA FSM &amp; Disadv'!$A$519:$BQ$681,"Error")))),'Index LA FSM &amp; Disadv'!AC$1,0),"Error")</f>
        <v>7.1000000000000004E-3</v>
      </c>
      <c r="AD17" s="77">
        <f>IFERROR(VLOOKUP($A17,IF('Index LA FSM &amp; Disadv'!$B$4=1,'Index LA FSM &amp; Disadv'!$A$9:$BQ$171,IF('Index LA FSM &amp; Disadv'!$B$4=2,'Index LA FSM &amp; Disadv'!$A$179:$BQ$341,IF('Index LA FSM &amp; Disadv'!$B$4=3,'Index LA FSM &amp; Disadv'!$A$349:$BQ$511,IF('Index LA FSM &amp; Disadv'!$B$4=4,'Index LA FSM &amp; Disadv'!$A$519:$BQ$681,"Error")))),'Index LA FSM &amp; Disadv'!AD$1,0),"Error")</f>
        <v>5.4000000000000003E-3</v>
      </c>
      <c r="AE17" s="77">
        <f>IFERROR(VLOOKUP($A17,IF('Index LA FSM &amp; Disadv'!$B$4=1,'Index LA FSM &amp; Disadv'!$A$9:$BQ$171,IF('Index LA FSM &amp; Disadv'!$B$4=2,'Index LA FSM &amp; Disadv'!$A$179:$BQ$341,IF('Index LA FSM &amp; Disadv'!$B$4=3,'Index LA FSM &amp; Disadv'!$A$349:$BQ$511,IF('Index LA FSM &amp; Disadv'!$B$4=4,'Index LA FSM &amp; Disadv'!$A$519:$BQ$681,"Error")))),'Index LA FSM &amp; Disadv'!AE$1,0),"Error")</f>
        <v>1.7399999999999999E-2</v>
      </c>
      <c r="AF17" s="77">
        <f>IFERROR(VLOOKUP($A17,IF('Index LA FSM &amp; Disadv'!$B$4=1,'Index LA FSM &amp; Disadv'!$A$9:$BQ$171,IF('Index LA FSM &amp; Disadv'!$B$4=2,'Index LA FSM &amp; Disadv'!$A$179:$BQ$341,IF('Index LA FSM &amp; Disadv'!$B$4=3,'Index LA FSM &amp; Disadv'!$A$349:$BQ$511,IF('Index LA FSM &amp; Disadv'!$B$4=4,'Index LA FSM &amp; Disadv'!$A$519:$BQ$681,"Error")))),'Index LA FSM &amp; Disadv'!AF$1,0),"Error")</f>
        <v>9.1000000000000004E-3</v>
      </c>
      <c r="AG17" s="77">
        <f>IFERROR(VLOOKUP($A17,IF('Index LA FSM &amp; Disadv'!$B$4=1,'Index LA FSM &amp; Disadv'!$A$9:$BQ$171,IF('Index LA FSM &amp; Disadv'!$B$4=2,'Index LA FSM &amp; Disadv'!$A$179:$BQ$341,IF('Index LA FSM &amp; Disadv'!$B$4=3,'Index LA FSM &amp; Disadv'!$A$349:$BQ$511,IF('Index LA FSM &amp; Disadv'!$B$4=4,'Index LA FSM &amp; Disadv'!$A$519:$BQ$681,"Error")))),'Index LA FSM &amp; Disadv'!AG$1,0),"Error")</f>
        <v>1.34E-2</v>
      </c>
      <c r="AH17" s="77">
        <f>IFERROR(VLOOKUP($A17,IF('Index LA FSM &amp; Disadv'!$B$4=1,'Index LA FSM &amp; Disadv'!$A$9:$BQ$171,IF('Index LA FSM &amp; Disadv'!$B$4=2,'Index LA FSM &amp; Disadv'!$A$179:$BQ$341,IF('Index LA FSM &amp; Disadv'!$B$4=3,'Index LA FSM &amp; Disadv'!$A$349:$BQ$511,IF('Index LA FSM &amp; Disadv'!$B$4=4,'Index LA FSM &amp; Disadv'!$A$519:$BQ$681,"Error")))),'Index LA FSM &amp; Disadv'!AH$1,0),"Error")</f>
        <v>0.3669</v>
      </c>
      <c r="AI17" s="77">
        <f>IFERROR(VLOOKUP($A17,IF('Index LA FSM &amp; Disadv'!$B$4=1,'Index LA FSM &amp; Disadv'!$A$9:$BQ$171,IF('Index LA FSM &amp; Disadv'!$B$4=2,'Index LA FSM &amp; Disadv'!$A$179:$BQ$341,IF('Index LA FSM &amp; Disadv'!$B$4=3,'Index LA FSM &amp; Disadv'!$A$349:$BQ$511,IF('Index LA FSM &amp; Disadv'!$B$4=4,'Index LA FSM &amp; Disadv'!$A$519:$BQ$681,"Error")))),'Index LA FSM &amp; Disadv'!AI$1,0),"Error")</f>
        <v>0.56230000000000002</v>
      </c>
      <c r="AJ17" s="77">
        <f>IFERROR(VLOOKUP($A17,IF('Index LA FSM &amp; Disadv'!$B$4=1,'Index LA FSM &amp; Disadv'!$A$9:$BQ$171,IF('Index LA FSM &amp; Disadv'!$B$4=2,'Index LA FSM &amp; Disadv'!$A$179:$BQ$341,IF('Index LA FSM &amp; Disadv'!$B$4=3,'Index LA FSM &amp; Disadv'!$A$349:$BQ$511,IF('Index LA FSM &amp; Disadv'!$B$4=4,'Index LA FSM &amp; Disadv'!$A$519:$BQ$681,"Error")))),'Index LA FSM &amp; Disadv'!AJ$1,0),"Error")</f>
        <v>0.46239999999999998</v>
      </c>
      <c r="AK17" s="77" t="str">
        <f>IFERROR(VLOOKUP($A17,IF('Index LA FSM &amp; Disadv'!$B$4=1,'Index LA FSM &amp; Disadv'!$A$9:$BQ$171,IF('Index LA FSM &amp; Disadv'!$B$4=2,'Index LA FSM &amp; Disadv'!$A$179:$BQ$341,IF('Index LA FSM &amp; Disadv'!$B$4=3,'Index LA FSM &amp; Disadv'!$A$349:$BQ$511,IF('Index LA FSM &amp; Disadv'!$B$4=4,'Index LA FSM &amp; Disadv'!$A$519:$BQ$681,"Error")))),'Index LA FSM &amp; Disadv'!AK$1,0),"Error")</f>
        <v>x</v>
      </c>
      <c r="AL17" s="77">
        <f>IFERROR(VLOOKUP($A17,IF('Index LA FSM &amp; Disadv'!$B$4=1,'Index LA FSM &amp; Disadv'!$A$9:$BQ$171,IF('Index LA FSM &amp; Disadv'!$B$4=2,'Index LA FSM &amp; Disadv'!$A$179:$BQ$341,IF('Index LA FSM &amp; Disadv'!$B$4=3,'Index LA FSM &amp; Disadv'!$A$349:$BQ$511,IF('Index LA FSM &amp; Disadv'!$B$4=4,'Index LA FSM &amp; Disadv'!$A$519:$BQ$681,"Error")))),'Index LA FSM &amp; Disadv'!AL$1,0),"Error")</f>
        <v>1.01E-2</v>
      </c>
      <c r="AM17" s="77">
        <f>IFERROR(VLOOKUP($A17,IF('Index LA FSM &amp; Disadv'!$B$4=1,'Index LA FSM &amp; Disadv'!$A$9:$BQ$171,IF('Index LA FSM &amp; Disadv'!$B$4=2,'Index LA FSM &amp; Disadv'!$A$179:$BQ$341,IF('Index LA FSM &amp; Disadv'!$B$4=3,'Index LA FSM &amp; Disadv'!$A$349:$BQ$511,IF('Index LA FSM &amp; Disadv'!$B$4=4,'Index LA FSM &amp; Disadv'!$A$519:$BQ$681,"Error")))),'Index LA FSM &amp; Disadv'!AM$1,0),"Error")</f>
        <v>6.8999999999999999E-3</v>
      </c>
      <c r="AN17" s="77">
        <f>IFERROR(VLOOKUP($A17,IF('Index LA FSM &amp; Disadv'!$B$4=1,'Index LA FSM &amp; Disadv'!$A$9:$BQ$171,IF('Index LA FSM &amp; Disadv'!$B$4=2,'Index LA FSM &amp; Disadv'!$A$179:$BQ$341,IF('Index LA FSM &amp; Disadv'!$B$4=3,'Index LA FSM &amp; Disadv'!$A$349:$BQ$511,IF('Index LA FSM &amp; Disadv'!$B$4=4,'Index LA FSM &amp; Disadv'!$A$519:$BQ$681,"Error")))),'Index LA FSM &amp; Disadv'!AN$1,0),"Error")</f>
        <v>0</v>
      </c>
      <c r="AO17" s="77">
        <f>IFERROR(VLOOKUP($A17,IF('Index LA FSM &amp; Disadv'!$B$4=1,'Index LA FSM &amp; Disadv'!$A$9:$BQ$171,IF('Index LA FSM &amp; Disadv'!$B$4=2,'Index LA FSM &amp; Disadv'!$A$179:$BQ$341,IF('Index LA FSM &amp; Disadv'!$B$4=3,'Index LA FSM &amp; Disadv'!$A$349:$BQ$511,IF('Index LA FSM &amp; Disadv'!$B$4=4,'Index LA FSM &amp; Disadv'!$A$519:$BQ$681,"Error")))),'Index LA FSM &amp; Disadv'!AO$1,0),"Error")</f>
        <v>0</v>
      </c>
      <c r="AP17" s="77">
        <f>IFERROR(VLOOKUP($A17,IF('Index LA FSM &amp; Disadv'!$B$4=1,'Index LA FSM &amp; Disadv'!$A$9:$BQ$171,IF('Index LA FSM &amp; Disadv'!$B$4=2,'Index LA FSM &amp; Disadv'!$A$179:$BQ$341,IF('Index LA FSM &amp; Disadv'!$B$4=3,'Index LA FSM &amp; Disadv'!$A$349:$BQ$511,IF('Index LA FSM &amp; Disadv'!$B$4=4,'Index LA FSM &amp; Disadv'!$A$519:$BQ$681,"Error")))),'Index LA FSM &amp; Disadv'!AP$1,0),"Error")</f>
        <v>0</v>
      </c>
      <c r="AQ17" s="77" t="str">
        <f>IFERROR(VLOOKUP($A17,IF('Index LA FSM &amp; Disadv'!$B$4=1,'Index LA FSM &amp; Disadv'!$A$9:$BQ$171,IF('Index LA FSM &amp; Disadv'!$B$4=2,'Index LA FSM &amp; Disadv'!$A$179:$BQ$341,IF('Index LA FSM &amp; Disadv'!$B$4=3,'Index LA FSM &amp; Disadv'!$A$349:$BQ$511,IF('Index LA FSM &amp; Disadv'!$B$4=4,'Index LA FSM &amp; Disadv'!$A$519:$BQ$681,"Error")))),'Index LA FSM &amp; Disadv'!AQ$1,0),"Error")</f>
        <v>x</v>
      </c>
      <c r="AR17" s="77">
        <f>IFERROR(VLOOKUP($A17,IF('Index LA FSM &amp; Disadv'!$B$4=1,'Index LA FSM &amp; Disadv'!$A$9:$BQ$171,IF('Index LA FSM &amp; Disadv'!$B$4=2,'Index LA FSM &amp; Disadv'!$A$179:$BQ$341,IF('Index LA FSM &amp; Disadv'!$B$4=3,'Index LA FSM &amp; Disadv'!$A$349:$BQ$511,IF('Index LA FSM &amp; Disadv'!$B$4=4,'Index LA FSM &amp; Disadv'!$A$519:$BQ$681,"Error")))),'Index LA FSM &amp; Disadv'!AR$1,0),"Error")</f>
        <v>0</v>
      </c>
      <c r="AS17" s="77" t="str">
        <f>IFERROR(VLOOKUP($A17,IF('Index LA FSM &amp; Disadv'!$B$4=1,'Index LA FSM &amp; Disadv'!$A$9:$BQ$171,IF('Index LA FSM &amp; Disadv'!$B$4=2,'Index LA FSM &amp; Disadv'!$A$179:$BQ$341,IF('Index LA FSM &amp; Disadv'!$B$4=3,'Index LA FSM &amp; Disadv'!$A$349:$BQ$511,IF('Index LA FSM &amp; Disadv'!$B$4=4,'Index LA FSM &amp; Disadv'!$A$519:$BQ$681,"Error")))),'Index LA FSM &amp; Disadv'!AS$1,0),"Error")</f>
        <v>x</v>
      </c>
      <c r="AT17" s="77">
        <f>IFERROR(VLOOKUP($A17,IF('Index LA FSM &amp; Disadv'!$B$4=1,'Index LA FSM &amp; Disadv'!$A$9:$BQ$171,IF('Index LA FSM &amp; Disadv'!$B$4=2,'Index LA FSM &amp; Disadv'!$A$179:$BQ$341,IF('Index LA FSM &amp; Disadv'!$B$4=3,'Index LA FSM &amp; Disadv'!$A$349:$BQ$511,IF('Index LA FSM &amp; Disadv'!$B$4=4,'Index LA FSM &amp; Disadv'!$A$519:$BQ$681,"Error")))),'Index LA FSM &amp; Disadv'!AT$1,0),"Error")</f>
        <v>1.6500000000000001E-2</v>
      </c>
      <c r="AU17" s="77" t="str">
        <f>IFERROR(VLOOKUP($A17,IF('Index LA FSM &amp; Disadv'!$B$4=1,'Index LA FSM &amp; Disadv'!$A$9:$BQ$171,IF('Index LA FSM &amp; Disadv'!$B$4=2,'Index LA FSM &amp; Disadv'!$A$179:$BQ$341,IF('Index LA FSM &amp; Disadv'!$B$4=3,'Index LA FSM &amp; Disadv'!$A$349:$BQ$511,IF('Index LA FSM &amp; Disadv'!$B$4=4,'Index LA FSM &amp; Disadv'!$A$519:$BQ$681,"Error")))),'Index LA FSM &amp; Disadv'!AU$1,0),"Error")</f>
        <v>x</v>
      </c>
      <c r="AV17" s="77">
        <f>IFERROR(VLOOKUP($A17,IF('Index LA FSM &amp; Disadv'!$B$4=1,'Index LA FSM &amp; Disadv'!$A$9:$BQ$171,IF('Index LA FSM &amp; Disadv'!$B$4=2,'Index LA FSM &amp; Disadv'!$A$179:$BQ$341,IF('Index LA FSM &amp; Disadv'!$B$4=3,'Index LA FSM &amp; Disadv'!$A$349:$BQ$511,IF('Index LA FSM &amp; Disadv'!$B$4=4,'Index LA FSM &amp; Disadv'!$A$519:$BQ$681,"Error")))),'Index LA FSM &amp; Disadv'!AV$1,0),"Error")</f>
        <v>1.09E-2</v>
      </c>
      <c r="AW17" s="77">
        <f>IFERROR(VLOOKUP($A17,IF('Index LA FSM &amp; Disadv'!$B$4=1,'Index LA FSM &amp; Disadv'!$A$9:$BQ$171,IF('Index LA FSM &amp; Disadv'!$B$4=2,'Index LA FSM &amp; Disadv'!$A$179:$BQ$341,IF('Index LA FSM &amp; Disadv'!$B$4=3,'Index LA FSM &amp; Disadv'!$A$349:$BQ$511,IF('Index LA FSM &amp; Disadv'!$B$4=4,'Index LA FSM &amp; Disadv'!$A$519:$BQ$681,"Error")))),'Index LA FSM &amp; Disadv'!AW$1,0),"Error")</f>
        <v>7.7000000000000002E-3</v>
      </c>
      <c r="AX17" s="77" t="str">
        <f>IFERROR(VLOOKUP($A17,IF('Index LA FSM &amp; Disadv'!$B$4=1,'Index LA FSM &amp; Disadv'!$A$9:$BQ$171,IF('Index LA FSM &amp; Disadv'!$B$4=2,'Index LA FSM &amp; Disadv'!$A$179:$BQ$341,IF('Index LA FSM &amp; Disadv'!$B$4=3,'Index LA FSM &amp; Disadv'!$A$349:$BQ$511,IF('Index LA FSM &amp; Disadv'!$B$4=4,'Index LA FSM &amp; Disadv'!$A$519:$BQ$681,"Error")))),'Index LA FSM &amp; Disadv'!AX$1,0),"Error")</f>
        <v>x</v>
      </c>
      <c r="AY17" s="77">
        <f>IFERROR(VLOOKUP($A17,IF('Index LA FSM &amp; Disadv'!$B$4=1,'Index LA FSM &amp; Disadv'!$A$9:$BQ$171,IF('Index LA FSM &amp; Disadv'!$B$4=2,'Index LA FSM &amp; Disadv'!$A$179:$BQ$341,IF('Index LA FSM &amp; Disadv'!$B$4=3,'Index LA FSM &amp; Disadv'!$A$349:$BQ$511,IF('Index LA FSM &amp; Disadv'!$B$4=4,'Index LA FSM &amp; Disadv'!$A$519:$BQ$681,"Error")))),'Index LA FSM &amp; Disadv'!AY$1,0),"Error")</f>
        <v>5.4000000000000003E-3</v>
      </c>
      <c r="AZ17" s="77" t="str">
        <f>IFERROR(VLOOKUP($A17,IF('Index LA FSM &amp; Disadv'!$B$4=1,'Index LA FSM &amp; Disadv'!$A$9:$BQ$171,IF('Index LA FSM &amp; Disadv'!$B$4=2,'Index LA FSM &amp; Disadv'!$A$179:$BQ$341,IF('Index LA FSM &amp; Disadv'!$B$4=3,'Index LA FSM &amp; Disadv'!$A$349:$BQ$511,IF('Index LA FSM &amp; Disadv'!$B$4=4,'Index LA FSM &amp; Disadv'!$A$519:$BQ$681,"Error")))),'Index LA FSM &amp; Disadv'!AZ$1,0),"Error")</f>
        <v>x</v>
      </c>
      <c r="BA17" s="77" t="str">
        <f>IFERROR(VLOOKUP($A17,IF('Index LA FSM &amp; Disadv'!$B$4=1,'Index LA FSM &amp; Disadv'!$A$9:$BQ$171,IF('Index LA FSM &amp; Disadv'!$B$4=2,'Index LA FSM &amp; Disadv'!$A$179:$BQ$341,IF('Index LA FSM &amp; Disadv'!$B$4=3,'Index LA FSM &amp; Disadv'!$A$349:$BQ$511,IF('Index LA FSM &amp; Disadv'!$B$4=4,'Index LA FSM &amp; Disadv'!$A$519:$BQ$681,"Error")))),'Index LA FSM &amp; Disadv'!BA$1,0),"Error")</f>
        <v>x</v>
      </c>
      <c r="BB17" s="77" t="str">
        <f>IFERROR(VLOOKUP($A17,IF('Index LA FSM &amp; Disadv'!$B$4=1,'Index LA FSM &amp; Disadv'!$A$9:$BQ$171,IF('Index LA FSM &amp; Disadv'!$B$4=2,'Index LA FSM &amp; Disadv'!$A$179:$BQ$341,IF('Index LA FSM &amp; Disadv'!$B$4=3,'Index LA FSM &amp; Disadv'!$A$349:$BQ$511,IF('Index LA FSM &amp; Disadv'!$B$4=4,'Index LA FSM &amp; Disadv'!$A$519:$BQ$681,"Error")))),'Index LA FSM &amp; Disadv'!BB$1,0),"Error")</f>
        <v>x</v>
      </c>
      <c r="BC17" s="77">
        <f>IFERROR(VLOOKUP($A17,IF('Index LA FSM &amp; Disadv'!$B$4=1,'Index LA FSM &amp; Disadv'!$A$9:$BQ$171,IF('Index LA FSM &amp; Disadv'!$B$4=2,'Index LA FSM &amp; Disadv'!$A$179:$BQ$341,IF('Index LA FSM &amp; Disadv'!$B$4=3,'Index LA FSM &amp; Disadv'!$A$349:$BQ$511,IF('Index LA FSM &amp; Disadv'!$B$4=4,'Index LA FSM &amp; Disadv'!$A$519:$BQ$681,"Error")))),'Index LA FSM &amp; Disadv'!BC$1,0),"Error")</f>
        <v>5.7999999999999996E-3</v>
      </c>
      <c r="BD17" s="77">
        <f>IFERROR(VLOOKUP($A17,IF('Index LA FSM &amp; Disadv'!$B$4=1,'Index LA FSM &amp; Disadv'!$A$9:$BQ$171,IF('Index LA FSM &amp; Disadv'!$B$4=2,'Index LA FSM &amp; Disadv'!$A$179:$BQ$341,IF('Index LA FSM &amp; Disadv'!$B$4=3,'Index LA FSM &amp; Disadv'!$A$349:$BQ$511,IF('Index LA FSM &amp; Disadv'!$B$4=4,'Index LA FSM &amp; Disadv'!$A$519:$BQ$681,"Error")))),'Index LA FSM &amp; Disadv'!BD$1,0),"Error")</f>
        <v>0</v>
      </c>
      <c r="BE17" s="77" t="str">
        <f>IFERROR(VLOOKUP($A17,IF('Index LA FSM &amp; Disadv'!$B$4=1,'Index LA FSM &amp; Disadv'!$A$9:$BQ$171,IF('Index LA FSM &amp; Disadv'!$B$4=2,'Index LA FSM &amp; Disadv'!$A$179:$BQ$341,IF('Index LA FSM &amp; Disadv'!$B$4=3,'Index LA FSM &amp; Disadv'!$A$349:$BQ$511,IF('Index LA FSM &amp; Disadv'!$B$4=4,'Index LA FSM &amp; Disadv'!$A$519:$BQ$681,"Error")))),'Index LA FSM &amp; Disadv'!BE$1,0),"Error")</f>
        <v>-</v>
      </c>
      <c r="BF17" s="77" t="str">
        <f>IFERROR(VLOOKUP($A17,IF('Index LA FSM &amp; Disadv'!$B$4=1,'Index LA FSM &amp; Disadv'!$A$9:$BQ$171,IF('Index LA FSM &amp; Disadv'!$B$4=2,'Index LA FSM &amp; Disadv'!$A$179:$BQ$341,IF('Index LA FSM &amp; Disadv'!$B$4=3,'Index LA FSM &amp; Disadv'!$A$349:$BQ$511,IF('Index LA FSM &amp; Disadv'!$B$4=4,'Index LA FSM &amp; Disadv'!$A$519:$BQ$681,"Error")))),'Index LA FSM &amp; Disadv'!BF$1,0),"Error")</f>
        <v>x</v>
      </c>
      <c r="BG17" s="77" t="str">
        <f>IFERROR(VLOOKUP($A17,IF('Index LA FSM &amp; Disadv'!$B$4=1,'Index LA FSM &amp; Disadv'!$A$9:$BQ$171,IF('Index LA FSM &amp; Disadv'!$B$4=2,'Index LA FSM &amp; Disadv'!$A$179:$BQ$341,IF('Index LA FSM &amp; Disadv'!$B$4=3,'Index LA FSM &amp; Disadv'!$A$349:$BQ$511,IF('Index LA FSM &amp; Disadv'!$B$4=4,'Index LA FSM &amp; Disadv'!$A$519:$BQ$681,"Error")))),'Index LA FSM &amp; Disadv'!BG$1,0),"Error")</f>
        <v>x</v>
      </c>
      <c r="BH17" s="77" t="str">
        <f>IFERROR(VLOOKUP($A17,IF('Index LA FSM &amp; Disadv'!$B$4=1,'Index LA FSM &amp; Disadv'!$A$9:$BQ$171,IF('Index LA FSM &amp; Disadv'!$B$4=2,'Index LA FSM &amp; Disadv'!$A$179:$BQ$341,IF('Index LA FSM &amp; Disadv'!$B$4=3,'Index LA FSM &amp; Disadv'!$A$349:$BQ$511,IF('Index LA FSM &amp; Disadv'!$B$4=4,'Index LA FSM &amp; Disadv'!$A$519:$BQ$681,"Error")))),'Index LA FSM &amp; Disadv'!BH$1,0),"Error")</f>
        <v>-</v>
      </c>
      <c r="BI17" s="77">
        <f>IFERROR(VLOOKUP($A17,IF('Index LA FSM &amp; Disadv'!$B$4=1,'Index LA FSM &amp; Disadv'!$A$9:$BQ$171,IF('Index LA FSM &amp; Disadv'!$B$4=2,'Index LA FSM &amp; Disadv'!$A$179:$BQ$341,IF('Index LA FSM &amp; Disadv'!$B$4=3,'Index LA FSM &amp; Disadv'!$A$349:$BQ$511,IF('Index LA FSM &amp; Disadv'!$B$4=4,'Index LA FSM &amp; Disadv'!$A$519:$BQ$681,"Error")))),'Index LA FSM &amp; Disadv'!BI$1,0),"Error")</f>
        <v>0.1036</v>
      </c>
      <c r="BJ17" s="77">
        <f>IFERROR(VLOOKUP($A17,IF('Index LA FSM &amp; Disadv'!$B$4=1,'Index LA FSM &amp; Disadv'!$A$9:$BQ$171,IF('Index LA FSM &amp; Disadv'!$B$4=2,'Index LA FSM &amp; Disadv'!$A$179:$BQ$341,IF('Index LA FSM &amp; Disadv'!$B$4=3,'Index LA FSM &amp; Disadv'!$A$349:$BQ$511,IF('Index LA FSM &amp; Disadv'!$B$4=4,'Index LA FSM &amp; Disadv'!$A$519:$BQ$681,"Error")))),'Index LA FSM &amp; Disadv'!BJ$1,0),"Error")</f>
        <v>3.04E-2</v>
      </c>
      <c r="BK17" s="77">
        <f>IFERROR(VLOOKUP($A17,IF('Index LA FSM &amp; Disadv'!$B$4=1,'Index LA FSM &amp; Disadv'!$A$9:$BQ$171,IF('Index LA FSM &amp; Disadv'!$B$4=2,'Index LA FSM &amp; Disadv'!$A$179:$BQ$341,IF('Index LA FSM &amp; Disadv'!$B$4=3,'Index LA FSM &amp; Disadv'!$A$349:$BQ$511,IF('Index LA FSM &amp; Disadv'!$B$4=4,'Index LA FSM &amp; Disadv'!$A$519:$BQ$681,"Error")))),'Index LA FSM &amp; Disadv'!BK$1,0),"Error")</f>
        <v>6.7799999999999999E-2</v>
      </c>
      <c r="BL17" s="77">
        <f>IFERROR(VLOOKUP($A17,IF('Index LA FSM &amp; Disadv'!$B$4=1,'Index LA FSM &amp; Disadv'!$A$9:$BQ$171,IF('Index LA FSM &amp; Disadv'!$B$4=2,'Index LA FSM &amp; Disadv'!$A$179:$BQ$341,IF('Index LA FSM &amp; Disadv'!$B$4=3,'Index LA FSM &amp; Disadv'!$A$349:$BQ$511,IF('Index LA FSM &amp; Disadv'!$B$4=4,'Index LA FSM &amp; Disadv'!$A$519:$BQ$681,"Error")))),'Index LA FSM &amp; Disadv'!BL$1,0),"Error")</f>
        <v>0.1055</v>
      </c>
      <c r="BM17" s="77">
        <f>IFERROR(VLOOKUP($A17,IF('Index LA FSM &amp; Disadv'!$B$4=1,'Index LA FSM &amp; Disadv'!$A$9:$BQ$171,IF('Index LA FSM &amp; Disadv'!$B$4=2,'Index LA FSM &amp; Disadv'!$A$179:$BQ$341,IF('Index LA FSM &amp; Disadv'!$B$4=3,'Index LA FSM &amp; Disadv'!$A$349:$BQ$511,IF('Index LA FSM &amp; Disadv'!$B$4=4,'Index LA FSM &amp; Disadv'!$A$519:$BQ$681,"Error")))),'Index LA FSM &amp; Disadv'!BM$1,0),"Error")</f>
        <v>1.52E-2</v>
      </c>
      <c r="BN17" s="77">
        <f>IFERROR(VLOOKUP($A17,IF('Index LA FSM &amp; Disadv'!$B$4=1,'Index LA FSM &amp; Disadv'!$A$9:$BQ$171,IF('Index LA FSM &amp; Disadv'!$B$4=2,'Index LA FSM &amp; Disadv'!$A$179:$BQ$341,IF('Index LA FSM &amp; Disadv'!$B$4=3,'Index LA FSM &amp; Disadv'!$A$349:$BQ$511,IF('Index LA FSM &amp; Disadv'!$B$4=4,'Index LA FSM &amp; Disadv'!$A$519:$BQ$681,"Error")))),'Index LA FSM &amp; Disadv'!BN$1,0),"Error")</f>
        <v>6.1400000000000003E-2</v>
      </c>
      <c r="BO17" s="77">
        <f>IFERROR(VLOOKUP($A17,IF('Index LA FSM &amp; Disadv'!$B$4=1,'Index LA FSM &amp; Disadv'!$A$9:$BQ$171,IF('Index LA FSM &amp; Disadv'!$B$4=2,'Index LA FSM &amp; Disadv'!$A$179:$BQ$341,IF('Index LA FSM &amp; Disadv'!$B$4=3,'Index LA FSM &amp; Disadv'!$A$349:$BQ$511,IF('Index LA FSM &amp; Disadv'!$B$4=4,'Index LA FSM &amp; Disadv'!$A$519:$BQ$681,"Error")))),'Index LA FSM &amp; Disadv'!BO$1,0),"Error")</f>
        <v>2.9000000000000001E-2</v>
      </c>
      <c r="BP17" s="77">
        <f>IFERROR(VLOOKUP($A17,IF('Index LA FSM &amp; Disadv'!$B$4=1,'Index LA FSM &amp; Disadv'!$A$9:$BQ$171,IF('Index LA FSM &amp; Disadv'!$B$4=2,'Index LA FSM &amp; Disadv'!$A$179:$BQ$341,IF('Index LA FSM &amp; Disadv'!$B$4=3,'Index LA FSM &amp; Disadv'!$A$349:$BQ$511,IF('Index LA FSM &amp; Disadv'!$B$4=4,'Index LA FSM &amp; Disadv'!$A$519:$BQ$681,"Error")))),'Index LA FSM &amp; Disadv'!BP$1,0),"Error")</f>
        <v>8.0999999999999996E-3</v>
      </c>
      <c r="BQ17" s="77">
        <f>IFERROR(VLOOKUP($A17,IF('Index LA FSM &amp; Disadv'!$B$4=1,'Index LA FSM &amp; Disadv'!$A$9:$BQ$171,IF('Index LA FSM &amp; Disadv'!$B$4=2,'Index LA FSM &amp; Disadv'!$A$179:$BQ$341,IF('Index LA FSM &amp; Disadv'!$B$4=3,'Index LA FSM &amp; Disadv'!$A$349:$BQ$511,IF('Index LA FSM &amp; Disadv'!$B$4=4,'Index LA FSM &amp; Disadv'!$A$519:$BQ$681,"Error")))),'Index LA FSM &amp; Disadv'!BQ$1,0),"Error")</f>
        <v>1.8800000000000001E-2</v>
      </c>
    </row>
    <row r="18" spans="1:69" s="37" customFormat="1" x14ac:dyDescent="0.2">
      <c r="A18" s="59" t="s">
        <v>183</v>
      </c>
      <c r="B18" s="60" t="s">
        <v>184</v>
      </c>
      <c r="C18" s="7"/>
      <c r="D18" s="122">
        <f>IFERROR(VLOOKUP($A18,IF('Index LA FSM &amp; Disadv'!$B$4=1,'Index LA FSM &amp; Disadv'!$A$9:$BQ$171,IF('Index LA FSM &amp; Disadv'!$B$4=2,'Index LA FSM &amp; Disadv'!$A$179:$BQ$341,IF('Index LA FSM &amp; Disadv'!$B$4=3,'Index LA FSM &amp; Disadv'!$A$349:$BQ$511,IF('Index LA FSM &amp; Disadv'!$B$4=4,'Index LA FSM &amp; Disadv'!$A$519:$BQ$681,"Error")))),'Index LA FSM &amp; Disadv'!D$1,0),"Error")</f>
        <v>560</v>
      </c>
      <c r="E18" s="122">
        <f>IFERROR(VLOOKUP($A18,IF('Index LA FSM &amp; Disadv'!$B$4=1,'Index LA FSM &amp; Disadv'!$A$9:$BQ$171,IF('Index LA FSM &amp; Disadv'!$B$4=2,'Index LA FSM &amp; Disadv'!$A$179:$BQ$341,IF('Index LA FSM &amp; Disadv'!$B$4=3,'Index LA FSM &amp; Disadv'!$A$349:$BQ$511,IF('Index LA FSM &amp; Disadv'!$B$4=4,'Index LA FSM &amp; Disadv'!$A$519:$BQ$681,"Error")))),'Index LA FSM &amp; Disadv'!E$1,0),"Error")</f>
        <v>450</v>
      </c>
      <c r="F18" s="122">
        <f>IFERROR(VLOOKUP($A18,IF('Index LA FSM &amp; Disadv'!$B$4=1,'Index LA FSM &amp; Disadv'!$A$9:$BQ$171,IF('Index LA FSM &amp; Disadv'!$B$4=2,'Index LA FSM &amp; Disadv'!$A$179:$BQ$341,IF('Index LA FSM &amp; Disadv'!$B$4=3,'Index LA FSM &amp; Disadv'!$A$349:$BQ$511,IF('Index LA FSM &amp; Disadv'!$B$4=4,'Index LA FSM &amp; Disadv'!$A$519:$BQ$681,"Error")))),'Index LA FSM &amp; Disadv'!F$1,0),"Error")</f>
        <v>1000</v>
      </c>
      <c r="G18" s="77">
        <f>IFERROR(VLOOKUP($A18,IF('Index LA FSM &amp; Disadv'!$B$4=1,'Index LA FSM &amp; Disadv'!$A$9:$BQ$171,IF('Index LA FSM &amp; Disadv'!$B$4=2,'Index LA FSM &amp; Disadv'!$A$179:$BQ$341,IF('Index LA FSM &amp; Disadv'!$B$4=3,'Index LA FSM &amp; Disadv'!$A$349:$BQ$511,IF('Index LA FSM &amp; Disadv'!$B$4=4,'Index LA FSM &amp; Disadv'!$A$519:$BQ$681,"Error")))),'Index LA FSM &amp; Disadv'!G$1,0),"Error")</f>
        <v>0.82909999999999995</v>
      </c>
      <c r="H18" s="77">
        <f>IFERROR(VLOOKUP($A18,IF('Index LA FSM &amp; Disadv'!$B$4=1,'Index LA FSM &amp; Disadv'!$A$9:$BQ$171,IF('Index LA FSM &amp; Disadv'!$B$4=2,'Index LA FSM &amp; Disadv'!$A$179:$BQ$341,IF('Index LA FSM &amp; Disadv'!$B$4=3,'Index LA FSM &amp; Disadv'!$A$349:$BQ$511,IF('Index LA FSM &amp; Disadv'!$B$4=4,'Index LA FSM &amp; Disadv'!$A$519:$BQ$681,"Error")))),'Index LA FSM &amp; Disadv'!H$1,0),"Error")</f>
        <v>0.91259999999999997</v>
      </c>
      <c r="I18" s="77">
        <f>IFERROR(VLOOKUP($A18,IF('Index LA FSM &amp; Disadv'!$B$4=1,'Index LA FSM &amp; Disadv'!$A$9:$BQ$171,IF('Index LA FSM &amp; Disadv'!$B$4=2,'Index LA FSM &amp; Disadv'!$A$179:$BQ$341,IF('Index LA FSM &amp; Disadv'!$B$4=3,'Index LA FSM &amp; Disadv'!$A$349:$BQ$511,IF('Index LA FSM &amp; Disadv'!$B$4=4,'Index LA FSM &amp; Disadv'!$A$519:$BQ$681,"Error")))),'Index LA FSM &amp; Disadv'!I$1,0),"Error")</f>
        <v>0.86629999999999996</v>
      </c>
      <c r="J18" s="77">
        <f>IFERROR(VLOOKUP($A18,IF('Index LA FSM &amp; Disadv'!$B$4=1,'Index LA FSM &amp; Disadv'!$A$9:$BQ$171,IF('Index LA FSM &amp; Disadv'!$B$4=2,'Index LA FSM &amp; Disadv'!$A$179:$BQ$341,IF('Index LA FSM &amp; Disadv'!$B$4=3,'Index LA FSM &amp; Disadv'!$A$349:$BQ$511,IF('Index LA FSM &amp; Disadv'!$B$4=4,'Index LA FSM &amp; Disadv'!$A$519:$BQ$681,"Error")))),'Index LA FSM &amp; Disadv'!J$1,0),"Error")</f>
        <v>0.80940000000000001</v>
      </c>
      <c r="K18" s="77">
        <f>IFERROR(VLOOKUP($A18,IF('Index LA FSM &amp; Disadv'!$B$4=1,'Index LA FSM &amp; Disadv'!$A$9:$BQ$171,IF('Index LA FSM &amp; Disadv'!$B$4=2,'Index LA FSM &amp; Disadv'!$A$179:$BQ$341,IF('Index LA FSM &amp; Disadv'!$B$4=3,'Index LA FSM &amp; Disadv'!$A$349:$BQ$511,IF('Index LA FSM &amp; Disadv'!$B$4=4,'Index LA FSM &amp; Disadv'!$A$519:$BQ$681,"Error")))),'Index LA FSM &amp; Disadv'!K$1,0),"Error")</f>
        <v>0.89690000000000003</v>
      </c>
      <c r="L18" s="77">
        <f>IFERROR(VLOOKUP($A18,IF('Index LA FSM &amp; Disadv'!$B$4=1,'Index LA FSM &amp; Disadv'!$A$9:$BQ$171,IF('Index LA FSM &amp; Disadv'!$B$4=2,'Index LA FSM &amp; Disadv'!$A$179:$BQ$341,IF('Index LA FSM &amp; Disadv'!$B$4=3,'Index LA FSM &amp; Disadv'!$A$349:$BQ$511,IF('Index LA FSM &amp; Disadv'!$B$4=4,'Index LA FSM &amp; Disadv'!$A$519:$BQ$681,"Error")))),'Index LA FSM &amp; Disadv'!L$1,0),"Error")</f>
        <v>0.84830000000000005</v>
      </c>
      <c r="M18" s="77">
        <f>IFERROR(VLOOKUP($A18,IF('Index LA FSM &amp; Disadv'!$B$4=1,'Index LA FSM &amp; Disadv'!$A$9:$BQ$171,IF('Index LA FSM &amp; Disadv'!$B$4=2,'Index LA FSM &amp; Disadv'!$A$179:$BQ$341,IF('Index LA FSM &amp; Disadv'!$B$4=3,'Index LA FSM &amp; Disadv'!$A$349:$BQ$511,IF('Index LA FSM &amp; Disadv'!$B$4=4,'Index LA FSM &amp; Disadv'!$A$519:$BQ$681,"Error")))),'Index LA FSM &amp; Disadv'!M$1,0),"Error")</f>
        <v>0.41370000000000001</v>
      </c>
      <c r="N18" s="77">
        <f>IFERROR(VLOOKUP($A18,IF('Index LA FSM &amp; Disadv'!$B$4=1,'Index LA FSM &amp; Disadv'!$A$9:$BQ$171,IF('Index LA FSM &amp; Disadv'!$B$4=2,'Index LA FSM &amp; Disadv'!$A$179:$BQ$341,IF('Index LA FSM &amp; Disadv'!$B$4=3,'Index LA FSM &amp; Disadv'!$A$349:$BQ$511,IF('Index LA FSM &amp; Disadv'!$B$4=4,'Index LA FSM &amp; Disadv'!$A$519:$BQ$681,"Error")))),'Index LA FSM &amp; Disadv'!N$1,0),"Error")</f>
        <v>0.34079999999999999</v>
      </c>
      <c r="O18" s="77">
        <f>IFERROR(VLOOKUP($A18,IF('Index LA FSM &amp; Disadv'!$B$4=1,'Index LA FSM &amp; Disadv'!$A$9:$BQ$171,IF('Index LA FSM &amp; Disadv'!$B$4=2,'Index LA FSM &amp; Disadv'!$A$179:$BQ$341,IF('Index LA FSM &amp; Disadv'!$B$4=3,'Index LA FSM &amp; Disadv'!$A$349:$BQ$511,IF('Index LA FSM &amp; Disadv'!$B$4=4,'Index LA FSM &amp; Disadv'!$A$519:$BQ$681,"Error")))),'Index LA FSM &amp; Disadv'!O$1,0),"Error")</f>
        <v>0.38119999999999998</v>
      </c>
      <c r="P18" s="77" t="str">
        <f>IFERROR(VLOOKUP($A18,IF('Index LA FSM &amp; Disadv'!$B$4=1,'Index LA FSM &amp; Disadv'!$A$9:$BQ$171,IF('Index LA FSM &amp; Disadv'!$B$4=2,'Index LA FSM &amp; Disadv'!$A$179:$BQ$341,IF('Index LA FSM &amp; Disadv'!$B$4=3,'Index LA FSM &amp; Disadv'!$A$349:$BQ$511,IF('Index LA FSM &amp; Disadv'!$B$4=4,'Index LA FSM &amp; Disadv'!$A$519:$BQ$681,"Error")))),'Index LA FSM &amp; Disadv'!P$1,0),"Error")</f>
        <v>x</v>
      </c>
      <c r="Q18" s="77">
        <f>IFERROR(VLOOKUP($A18,IF('Index LA FSM &amp; Disadv'!$B$4=1,'Index LA FSM &amp; Disadv'!$A$9:$BQ$171,IF('Index LA FSM &amp; Disadv'!$B$4=2,'Index LA FSM &amp; Disadv'!$A$179:$BQ$341,IF('Index LA FSM &amp; Disadv'!$B$4=3,'Index LA FSM &amp; Disadv'!$A$349:$BQ$511,IF('Index LA FSM &amp; Disadv'!$B$4=4,'Index LA FSM &amp; Disadv'!$A$519:$BQ$681,"Error")))),'Index LA FSM &amp; Disadv'!Q$1,0),"Error")</f>
        <v>0</v>
      </c>
      <c r="R18" s="77" t="str">
        <f>IFERROR(VLOOKUP($A18,IF('Index LA FSM &amp; Disadv'!$B$4=1,'Index LA FSM &amp; Disadv'!$A$9:$BQ$171,IF('Index LA FSM &amp; Disadv'!$B$4=2,'Index LA FSM &amp; Disadv'!$A$179:$BQ$341,IF('Index LA FSM &amp; Disadv'!$B$4=3,'Index LA FSM &amp; Disadv'!$A$349:$BQ$511,IF('Index LA FSM &amp; Disadv'!$B$4=4,'Index LA FSM &amp; Disadv'!$A$519:$BQ$681,"Error")))),'Index LA FSM &amp; Disadv'!R$1,0),"Error")</f>
        <v>x</v>
      </c>
      <c r="S18" s="77">
        <f>IFERROR(VLOOKUP($A18,IF('Index LA FSM &amp; Disadv'!$B$4=1,'Index LA FSM &amp; Disadv'!$A$9:$BQ$171,IF('Index LA FSM &amp; Disadv'!$B$4=2,'Index LA FSM &amp; Disadv'!$A$179:$BQ$341,IF('Index LA FSM &amp; Disadv'!$B$4=3,'Index LA FSM &amp; Disadv'!$A$349:$BQ$511,IF('Index LA FSM &amp; Disadv'!$B$4=4,'Index LA FSM &amp; Disadv'!$A$519:$BQ$681,"Error")))),'Index LA FSM &amp; Disadv'!S$1,0),"Error")</f>
        <v>2.3400000000000001E-2</v>
      </c>
      <c r="T18" s="77" t="str">
        <f>IFERROR(VLOOKUP($A18,IF('Index LA FSM &amp; Disadv'!$B$4=1,'Index LA FSM &amp; Disadv'!$A$9:$BQ$171,IF('Index LA FSM &amp; Disadv'!$B$4=2,'Index LA FSM &amp; Disadv'!$A$179:$BQ$341,IF('Index LA FSM &amp; Disadv'!$B$4=3,'Index LA FSM &amp; Disadv'!$A$349:$BQ$511,IF('Index LA FSM &amp; Disadv'!$B$4=4,'Index LA FSM &amp; Disadv'!$A$519:$BQ$681,"Error")))),'Index LA FSM &amp; Disadv'!T$1,0),"Error")</f>
        <v>x</v>
      </c>
      <c r="U18" s="77">
        <f>IFERROR(VLOOKUP($A18,IF('Index LA FSM &amp; Disadv'!$B$4=1,'Index LA FSM &amp; Disadv'!$A$9:$BQ$171,IF('Index LA FSM &amp; Disadv'!$B$4=2,'Index LA FSM &amp; Disadv'!$A$179:$BQ$341,IF('Index LA FSM &amp; Disadv'!$B$4=3,'Index LA FSM &amp; Disadv'!$A$349:$BQ$511,IF('Index LA FSM &amp; Disadv'!$B$4=4,'Index LA FSM &amp; Disadv'!$A$519:$BQ$681,"Error")))),'Index LA FSM &amp; Disadv'!U$1,0),"Error")</f>
        <v>1.7000000000000001E-2</v>
      </c>
      <c r="V18" s="77" t="str">
        <f>IFERROR(VLOOKUP($A18,IF('Index LA FSM &amp; Disadv'!$B$4=1,'Index LA FSM &amp; Disadv'!$A$9:$BQ$171,IF('Index LA FSM &amp; Disadv'!$B$4=2,'Index LA FSM &amp; Disadv'!$A$179:$BQ$341,IF('Index LA FSM &amp; Disadv'!$B$4=3,'Index LA FSM &amp; Disadv'!$A$349:$BQ$511,IF('Index LA FSM &amp; Disadv'!$B$4=4,'Index LA FSM &amp; Disadv'!$A$519:$BQ$681,"Error")))),'Index LA FSM &amp; Disadv'!V$1,0),"Error")</f>
        <v>x</v>
      </c>
      <c r="W18" s="77" t="str">
        <f>IFERROR(VLOOKUP($A18,IF('Index LA FSM &amp; Disadv'!$B$4=1,'Index LA FSM &amp; Disadv'!$A$9:$BQ$171,IF('Index LA FSM &amp; Disadv'!$B$4=2,'Index LA FSM &amp; Disadv'!$A$179:$BQ$341,IF('Index LA FSM &amp; Disadv'!$B$4=3,'Index LA FSM &amp; Disadv'!$A$349:$BQ$511,IF('Index LA FSM &amp; Disadv'!$B$4=4,'Index LA FSM &amp; Disadv'!$A$519:$BQ$681,"Error")))),'Index LA FSM &amp; Disadv'!W$1,0),"Error")</f>
        <v>x</v>
      </c>
      <c r="X18" s="77">
        <f>IFERROR(VLOOKUP($A18,IF('Index LA FSM &amp; Disadv'!$B$4=1,'Index LA FSM &amp; Disadv'!$A$9:$BQ$171,IF('Index LA FSM &amp; Disadv'!$B$4=2,'Index LA FSM &amp; Disadv'!$A$179:$BQ$341,IF('Index LA FSM &amp; Disadv'!$B$4=3,'Index LA FSM &amp; Disadv'!$A$349:$BQ$511,IF('Index LA FSM &amp; Disadv'!$B$4=4,'Index LA FSM &amp; Disadv'!$A$519:$BQ$681,"Error")))),'Index LA FSM &amp; Disadv'!X$1,0),"Error")</f>
        <v>6.0000000000000001E-3</v>
      </c>
      <c r="Y18" s="77" t="str">
        <f>IFERROR(VLOOKUP($A18,IF('Index LA FSM &amp; Disadv'!$B$4=1,'Index LA FSM &amp; Disadv'!$A$9:$BQ$171,IF('Index LA FSM &amp; Disadv'!$B$4=2,'Index LA FSM &amp; Disadv'!$A$179:$BQ$341,IF('Index LA FSM &amp; Disadv'!$B$4=3,'Index LA FSM &amp; Disadv'!$A$349:$BQ$511,IF('Index LA FSM &amp; Disadv'!$B$4=4,'Index LA FSM &amp; Disadv'!$A$519:$BQ$681,"Error")))),'Index LA FSM &amp; Disadv'!Y$1,0),"Error")</f>
        <v>x</v>
      </c>
      <c r="Z18" s="77" t="str">
        <f>IFERROR(VLOOKUP($A18,IF('Index LA FSM &amp; Disadv'!$B$4=1,'Index LA FSM &amp; Disadv'!$A$9:$BQ$171,IF('Index LA FSM &amp; Disadv'!$B$4=2,'Index LA FSM &amp; Disadv'!$A$179:$BQ$341,IF('Index LA FSM &amp; Disadv'!$B$4=3,'Index LA FSM &amp; Disadv'!$A$349:$BQ$511,IF('Index LA FSM &amp; Disadv'!$B$4=4,'Index LA FSM &amp; Disadv'!$A$519:$BQ$681,"Error")))),'Index LA FSM &amp; Disadv'!Z$1,0),"Error")</f>
        <v>x</v>
      </c>
      <c r="AA18" s="77">
        <f>IFERROR(VLOOKUP($A18,IF('Index LA FSM &amp; Disadv'!$B$4=1,'Index LA FSM &amp; Disadv'!$A$9:$BQ$171,IF('Index LA FSM &amp; Disadv'!$B$4=2,'Index LA FSM &amp; Disadv'!$A$179:$BQ$341,IF('Index LA FSM &amp; Disadv'!$B$4=3,'Index LA FSM &amp; Disadv'!$A$349:$BQ$511,IF('Index LA FSM &amp; Disadv'!$B$4=4,'Index LA FSM &amp; Disadv'!$A$519:$BQ$681,"Error")))),'Index LA FSM &amp; Disadv'!AA$1,0),"Error")</f>
        <v>8.0000000000000002E-3</v>
      </c>
      <c r="AB18" s="77">
        <f>IFERROR(VLOOKUP($A18,IF('Index LA FSM &amp; Disadv'!$B$4=1,'Index LA FSM &amp; Disadv'!$A$9:$BQ$171,IF('Index LA FSM &amp; Disadv'!$B$4=2,'Index LA FSM &amp; Disadv'!$A$179:$BQ$341,IF('Index LA FSM &amp; Disadv'!$B$4=3,'Index LA FSM &amp; Disadv'!$A$349:$BQ$511,IF('Index LA FSM &amp; Disadv'!$B$4=4,'Index LA FSM &amp; Disadv'!$A$519:$BQ$681,"Error")))),'Index LA FSM &amp; Disadv'!AB$1,0),"Error")</f>
        <v>2.1600000000000001E-2</v>
      </c>
      <c r="AC18" s="77">
        <f>IFERROR(VLOOKUP($A18,IF('Index LA FSM &amp; Disadv'!$B$4=1,'Index LA FSM &amp; Disadv'!$A$9:$BQ$171,IF('Index LA FSM &amp; Disadv'!$B$4=2,'Index LA FSM &amp; Disadv'!$A$179:$BQ$341,IF('Index LA FSM &amp; Disadv'!$B$4=3,'Index LA FSM &amp; Disadv'!$A$349:$BQ$511,IF('Index LA FSM &amp; Disadv'!$B$4=4,'Index LA FSM &amp; Disadv'!$A$519:$BQ$681,"Error")))),'Index LA FSM &amp; Disadv'!AC$1,0),"Error")</f>
        <v>4.2599999999999999E-2</v>
      </c>
      <c r="AD18" s="77">
        <f>IFERROR(VLOOKUP($A18,IF('Index LA FSM &amp; Disadv'!$B$4=1,'Index LA FSM &amp; Disadv'!$A$9:$BQ$171,IF('Index LA FSM &amp; Disadv'!$B$4=2,'Index LA FSM &amp; Disadv'!$A$179:$BQ$341,IF('Index LA FSM &amp; Disadv'!$B$4=3,'Index LA FSM &amp; Disadv'!$A$349:$BQ$511,IF('Index LA FSM &amp; Disadv'!$B$4=4,'Index LA FSM &amp; Disadv'!$A$519:$BQ$681,"Error")))),'Index LA FSM &amp; Disadv'!AD$1,0),"Error")</f>
        <v>3.09E-2</v>
      </c>
      <c r="AE18" s="77" t="str">
        <f>IFERROR(VLOOKUP($A18,IF('Index LA FSM &amp; Disadv'!$B$4=1,'Index LA FSM &amp; Disadv'!$A$9:$BQ$171,IF('Index LA FSM &amp; Disadv'!$B$4=2,'Index LA FSM &amp; Disadv'!$A$179:$BQ$341,IF('Index LA FSM &amp; Disadv'!$B$4=3,'Index LA FSM &amp; Disadv'!$A$349:$BQ$511,IF('Index LA FSM &amp; Disadv'!$B$4=4,'Index LA FSM &amp; Disadv'!$A$519:$BQ$681,"Error")))),'Index LA FSM &amp; Disadv'!AE$1,0),"Error")</f>
        <v>x</v>
      </c>
      <c r="AF18" s="77" t="str">
        <f>IFERROR(VLOOKUP($A18,IF('Index LA FSM &amp; Disadv'!$B$4=1,'Index LA FSM &amp; Disadv'!$A$9:$BQ$171,IF('Index LA FSM &amp; Disadv'!$B$4=2,'Index LA FSM &amp; Disadv'!$A$179:$BQ$341,IF('Index LA FSM &amp; Disadv'!$B$4=3,'Index LA FSM &amp; Disadv'!$A$349:$BQ$511,IF('Index LA FSM &amp; Disadv'!$B$4=4,'Index LA FSM &amp; Disadv'!$A$519:$BQ$681,"Error")))),'Index LA FSM &amp; Disadv'!AF$1,0),"Error")</f>
        <v>x</v>
      </c>
      <c r="AG18" s="77" t="str">
        <f>IFERROR(VLOOKUP($A18,IF('Index LA FSM &amp; Disadv'!$B$4=1,'Index LA FSM &amp; Disadv'!$A$9:$BQ$171,IF('Index LA FSM &amp; Disadv'!$B$4=2,'Index LA FSM &amp; Disadv'!$A$179:$BQ$341,IF('Index LA FSM &amp; Disadv'!$B$4=3,'Index LA FSM &amp; Disadv'!$A$349:$BQ$511,IF('Index LA FSM &amp; Disadv'!$B$4=4,'Index LA FSM &amp; Disadv'!$A$519:$BQ$681,"Error")))),'Index LA FSM &amp; Disadv'!AG$1,0),"Error")</f>
        <v>x</v>
      </c>
      <c r="AH18" s="77">
        <f>IFERROR(VLOOKUP($A18,IF('Index LA FSM &amp; Disadv'!$B$4=1,'Index LA FSM &amp; Disadv'!$A$9:$BQ$171,IF('Index LA FSM &amp; Disadv'!$B$4=2,'Index LA FSM &amp; Disadv'!$A$179:$BQ$341,IF('Index LA FSM &amp; Disadv'!$B$4=3,'Index LA FSM &amp; Disadv'!$A$349:$BQ$511,IF('Index LA FSM &amp; Disadv'!$B$4=4,'Index LA FSM &amp; Disadv'!$A$519:$BQ$681,"Error")))),'Index LA FSM &amp; Disadv'!AH$1,0),"Error")</f>
        <v>0.33090000000000003</v>
      </c>
      <c r="AI18" s="77">
        <f>IFERROR(VLOOKUP($A18,IF('Index LA FSM &amp; Disadv'!$B$4=1,'Index LA FSM &amp; Disadv'!$A$9:$BQ$171,IF('Index LA FSM &amp; Disadv'!$B$4=2,'Index LA FSM &amp; Disadv'!$A$179:$BQ$341,IF('Index LA FSM &amp; Disadv'!$B$4=3,'Index LA FSM &amp; Disadv'!$A$349:$BQ$511,IF('Index LA FSM &amp; Disadv'!$B$4=4,'Index LA FSM &amp; Disadv'!$A$519:$BQ$681,"Error")))),'Index LA FSM &amp; Disadv'!AI$1,0),"Error")</f>
        <v>0.48649999999999999</v>
      </c>
      <c r="AJ18" s="77">
        <f>IFERROR(VLOOKUP($A18,IF('Index LA FSM &amp; Disadv'!$B$4=1,'Index LA FSM &amp; Disadv'!$A$9:$BQ$171,IF('Index LA FSM &amp; Disadv'!$B$4=2,'Index LA FSM &amp; Disadv'!$A$179:$BQ$341,IF('Index LA FSM &amp; Disadv'!$B$4=3,'Index LA FSM &amp; Disadv'!$A$349:$BQ$511,IF('Index LA FSM &amp; Disadv'!$B$4=4,'Index LA FSM &amp; Disadv'!$A$519:$BQ$681,"Error")))),'Index LA FSM &amp; Disadv'!AJ$1,0),"Error")</f>
        <v>0.4002</v>
      </c>
      <c r="AK18" s="77" t="str">
        <f>IFERROR(VLOOKUP($A18,IF('Index LA FSM &amp; Disadv'!$B$4=1,'Index LA FSM &amp; Disadv'!$A$9:$BQ$171,IF('Index LA FSM &amp; Disadv'!$B$4=2,'Index LA FSM &amp; Disadv'!$A$179:$BQ$341,IF('Index LA FSM &amp; Disadv'!$B$4=3,'Index LA FSM &amp; Disadv'!$A$349:$BQ$511,IF('Index LA FSM &amp; Disadv'!$B$4=4,'Index LA FSM &amp; Disadv'!$A$519:$BQ$681,"Error")))),'Index LA FSM &amp; Disadv'!AK$1,0),"Error")</f>
        <v>x</v>
      </c>
      <c r="AL18" s="77">
        <f>IFERROR(VLOOKUP($A18,IF('Index LA FSM &amp; Disadv'!$B$4=1,'Index LA FSM &amp; Disadv'!$A$9:$BQ$171,IF('Index LA FSM &amp; Disadv'!$B$4=2,'Index LA FSM &amp; Disadv'!$A$179:$BQ$341,IF('Index LA FSM &amp; Disadv'!$B$4=3,'Index LA FSM &amp; Disadv'!$A$349:$BQ$511,IF('Index LA FSM &amp; Disadv'!$B$4=4,'Index LA FSM &amp; Disadv'!$A$519:$BQ$681,"Error")))),'Index LA FSM &amp; Disadv'!AL$1,0),"Error")</f>
        <v>1.35E-2</v>
      </c>
      <c r="AM18" s="77">
        <f>IFERROR(VLOOKUP($A18,IF('Index LA FSM &amp; Disadv'!$B$4=1,'Index LA FSM &amp; Disadv'!$A$9:$BQ$171,IF('Index LA FSM &amp; Disadv'!$B$4=2,'Index LA FSM &amp; Disadv'!$A$179:$BQ$341,IF('Index LA FSM &amp; Disadv'!$B$4=3,'Index LA FSM &amp; Disadv'!$A$349:$BQ$511,IF('Index LA FSM &amp; Disadv'!$B$4=4,'Index LA FSM &amp; Disadv'!$A$519:$BQ$681,"Error")))),'Index LA FSM &amp; Disadv'!AM$1,0),"Error")</f>
        <v>1.0999999999999999E-2</v>
      </c>
      <c r="AN18" s="77">
        <f>IFERROR(VLOOKUP($A18,IF('Index LA FSM &amp; Disadv'!$B$4=1,'Index LA FSM &amp; Disadv'!$A$9:$BQ$171,IF('Index LA FSM &amp; Disadv'!$B$4=2,'Index LA FSM &amp; Disadv'!$A$179:$BQ$341,IF('Index LA FSM &amp; Disadv'!$B$4=3,'Index LA FSM &amp; Disadv'!$A$349:$BQ$511,IF('Index LA FSM &amp; Disadv'!$B$4=4,'Index LA FSM &amp; Disadv'!$A$519:$BQ$681,"Error")))),'Index LA FSM &amp; Disadv'!AN$1,0),"Error")</f>
        <v>0</v>
      </c>
      <c r="AO18" s="77">
        <f>IFERROR(VLOOKUP($A18,IF('Index LA FSM &amp; Disadv'!$B$4=1,'Index LA FSM &amp; Disadv'!$A$9:$BQ$171,IF('Index LA FSM &amp; Disadv'!$B$4=2,'Index LA FSM &amp; Disadv'!$A$179:$BQ$341,IF('Index LA FSM &amp; Disadv'!$B$4=3,'Index LA FSM &amp; Disadv'!$A$349:$BQ$511,IF('Index LA FSM &amp; Disadv'!$B$4=4,'Index LA FSM &amp; Disadv'!$A$519:$BQ$681,"Error")))),'Index LA FSM &amp; Disadv'!AO$1,0),"Error")</f>
        <v>0</v>
      </c>
      <c r="AP18" s="77">
        <f>IFERROR(VLOOKUP($A18,IF('Index LA FSM &amp; Disadv'!$B$4=1,'Index LA FSM &amp; Disadv'!$A$9:$BQ$171,IF('Index LA FSM &amp; Disadv'!$B$4=2,'Index LA FSM &amp; Disadv'!$A$179:$BQ$341,IF('Index LA FSM &amp; Disadv'!$B$4=3,'Index LA FSM &amp; Disadv'!$A$349:$BQ$511,IF('Index LA FSM &amp; Disadv'!$B$4=4,'Index LA FSM &amp; Disadv'!$A$519:$BQ$681,"Error")))),'Index LA FSM &amp; Disadv'!AP$1,0),"Error")</f>
        <v>0</v>
      </c>
      <c r="AQ18" s="77">
        <f>IFERROR(VLOOKUP($A18,IF('Index LA FSM &amp; Disadv'!$B$4=1,'Index LA FSM &amp; Disadv'!$A$9:$BQ$171,IF('Index LA FSM &amp; Disadv'!$B$4=2,'Index LA FSM &amp; Disadv'!$A$179:$BQ$341,IF('Index LA FSM &amp; Disadv'!$B$4=3,'Index LA FSM &amp; Disadv'!$A$349:$BQ$511,IF('Index LA FSM &amp; Disadv'!$B$4=4,'Index LA FSM &amp; Disadv'!$A$519:$BQ$681,"Error")))),'Index LA FSM &amp; Disadv'!AQ$1,0),"Error")</f>
        <v>0</v>
      </c>
      <c r="AR18" s="77">
        <f>IFERROR(VLOOKUP($A18,IF('Index LA FSM &amp; Disadv'!$B$4=1,'Index LA FSM &amp; Disadv'!$A$9:$BQ$171,IF('Index LA FSM &amp; Disadv'!$B$4=2,'Index LA FSM &amp; Disadv'!$A$179:$BQ$341,IF('Index LA FSM &amp; Disadv'!$B$4=3,'Index LA FSM &amp; Disadv'!$A$349:$BQ$511,IF('Index LA FSM &amp; Disadv'!$B$4=4,'Index LA FSM &amp; Disadv'!$A$519:$BQ$681,"Error")))),'Index LA FSM &amp; Disadv'!AR$1,0),"Error")</f>
        <v>0</v>
      </c>
      <c r="AS18" s="77">
        <f>IFERROR(VLOOKUP($A18,IF('Index LA FSM &amp; Disadv'!$B$4=1,'Index LA FSM &amp; Disadv'!$A$9:$BQ$171,IF('Index LA FSM &amp; Disadv'!$B$4=2,'Index LA FSM &amp; Disadv'!$A$179:$BQ$341,IF('Index LA FSM &amp; Disadv'!$B$4=3,'Index LA FSM &amp; Disadv'!$A$349:$BQ$511,IF('Index LA FSM &amp; Disadv'!$B$4=4,'Index LA FSM &amp; Disadv'!$A$519:$BQ$681,"Error")))),'Index LA FSM &amp; Disadv'!AS$1,0),"Error")</f>
        <v>0</v>
      </c>
      <c r="AT18" s="77">
        <f>IFERROR(VLOOKUP($A18,IF('Index LA FSM &amp; Disadv'!$B$4=1,'Index LA FSM &amp; Disadv'!$A$9:$BQ$171,IF('Index LA FSM &amp; Disadv'!$B$4=2,'Index LA FSM &amp; Disadv'!$A$179:$BQ$341,IF('Index LA FSM &amp; Disadv'!$B$4=3,'Index LA FSM &amp; Disadv'!$A$349:$BQ$511,IF('Index LA FSM &amp; Disadv'!$B$4=4,'Index LA FSM &amp; Disadv'!$A$519:$BQ$681,"Error")))),'Index LA FSM &amp; Disadv'!AT$1,0),"Error")</f>
        <v>1.26E-2</v>
      </c>
      <c r="AU18" s="77" t="str">
        <f>IFERROR(VLOOKUP($A18,IF('Index LA FSM &amp; Disadv'!$B$4=1,'Index LA FSM &amp; Disadv'!$A$9:$BQ$171,IF('Index LA FSM &amp; Disadv'!$B$4=2,'Index LA FSM &amp; Disadv'!$A$179:$BQ$341,IF('Index LA FSM &amp; Disadv'!$B$4=3,'Index LA FSM &amp; Disadv'!$A$349:$BQ$511,IF('Index LA FSM &amp; Disadv'!$B$4=4,'Index LA FSM &amp; Disadv'!$A$519:$BQ$681,"Error")))),'Index LA FSM &amp; Disadv'!AU$1,0),"Error")</f>
        <v>x</v>
      </c>
      <c r="AV18" s="77">
        <f>IFERROR(VLOOKUP($A18,IF('Index LA FSM &amp; Disadv'!$B$4=1,'Index LA FSM &amp; Disadv'!$A$9:$BQ$171,IF('Index LA FSM &amp; Disadv'!$B$4=2,'Index LA FSM &amp; Disadv'!$A$179:$BQ$341,IF('Index LA FSM &amp; Disadv'!$B$4=3,'Index LA FSM &amp; Disadv'!$A$349:$BQ$511,IF('Index LA FSM &amp; Disadv'!$B$4=4,'Index LA FSM &amp; Disadv'!$A$519:$BQ$681,"Error")))),'Index LA FSM &amp; Disadv'!AV$1,0),"Error")</f>
        <v>1.2E-2</v>
      </c>
      <c r="AW18" s="77" t="str">
        <f>IFERROR(VLOOKUP($A18,IF('Index LA FSM &amp; Disadv'!$B$4=1,'Index LA FSM &amp; Disadv'!$A$9:$BQ$171,IF('Index LA FSM &amp; Disadv'!$B$4=2,'Index LA FSM &amp; Disadv'!$A$179:$BQ$341,IF('Index LA FSM &amp; Disadv'!$B$4=3,'Index LA FSM &amp; Disadv'!$A$349:$BQ$511,IF('Index LA FSM &amp; Disadv'!$B$4=4,'Index LA FSM &amp; Disadv'!$A$519:$BQ$681,"Error")))),'Index LA FSM &amp; Disadv'!AW$1,0),"Error")</f>
        <v>x</v>
      </c>
      <c r="AX18" s="77" t="str">
        <f>IFERROR(VLOOKUP($A18,IF('Index LA FSM &amp; Disadv'!$B$4=1,'Index LA FSM &amp; Disadv'!$A$9:$BQ$171,IF('Index LA FSM &amp; Disadv'!$B$4=2,'Index LA FSM &amp; Disadv'!$A$179:$BQ$341,IF('Index LA FSM &amp; Disadv'!$B$4=3,'Index LA FSM &amp; Disadv'!$A$349:$BQ$511,IF('Index LA FSM &amp; Disadv'!$B$4=4,'Index LA FSM &amp; Disadv'!$A$519:$BQ$681,"Error")))),'Index LA FSM &amp; Disadv'!AX$1,0),"Error")</f>
        <v>x</v>
      </c>
      <c r="AY18" s="77" t="str">
        <f>IFERROR(VLOOKUP($A18,IF('Index LA FSM &amp; Disadv'!$B$4=1,'Index LA FSM &amp; Disadv'!$A$9:$BQ$171,IF('Index LA FSM &amp; Disadv'!$B$4=2,'Index LA FSM &amp; Disadv'!$A$179:$BQ$341,IF('Index LA FSM &amp; Disadv'!$B$4=3,'Index LA FSM &amp; Disadv'!$A$349:$BQ$511,IF('Index LA FSM &amp; Disadv'!$B$4=4,'Index LA FSM &amp; Disadv'!$A$519:$BQ$681,"Error")))),'Index LA FSM &amp; Disadv'!AY$1,0),"Error")</f>
        <v>x</v>
      </c>
      <c r="AZ18" s="77" t="str">
        <f>IFERROR(VLOOKUP($A18,IF('Index LA FSM &amp; Disadv'!$B$4=1,'Index LA FSM &amp; Disadv'!$A$9:$BQ$171,IF('Index LA FSM &amp; Disadv'!$B$4=2,'Index LA FSM &amp; Disadv'!$A$179:$BQ$341,IF('Index LA FSM &amp; Disadv'!$B$4=3,'Index LA FSM &amp; Disadv'!$A$349:$BQ$511,IF('Index LA FSM &amp; Disadv'!$B$4=4,'Index LA FSM &amp; Disadv'!$A$519:$BQ$681,"Error")))),'Index LA FSM &amp; Disadv'!AZ$1,0),"Error")</f>
        <v>x</v>
      </c>
      <c r="BA18" s="77" t="str">
        <f>IFERROR(VLOOKUP($A18,IF('Index LA FSM &amp; Disadv'!$B$4=1,'Index LA FSM &amp; Disadv'!$A$9:$BQ$171,IF('Index LA FSM &amp; Disadv'!$B$4=2,'Index LA FSM &amp; Disadv'!$A$179:$BQ$341,IF('Index LA FSM &amp; Disadv'!$B$4=3,'Index LA FSM &amp; Disadv'!$A$349:$BQ$511,IF('Index LA FSM &amp; Disadv'!$B$4=4,'Index LA FSM &amp; Disadv'!$A$519:$BQ$681,"Error")))),'Index LA FSM &amp; Disadv'!BA$1,0),"Error")</f>
        <v>x</v>
      </c>
      <c r="BB18" s="77" t="str">
        <f>IFERROR(VLOOKUP($A18,IF('Index LA FSM &amp; Disadv'!$B$4=1,'Index LA FSM &amp; Disadv'!$A$9:$BQ$171,IF('Index LA FSM &amp; Disadv'!$B$4=2,'Index LA FSM &amp; Disadv'!$A$179:$BQ$341,IF('Index LA FSM &amp; Disadv'!$B$4=3,'Index LA FSM &amp; Disadv'!$A$349:$BQ$511,IF('Index LA FSM &amp; Disadv'!$B$4=4,'Index LA FSM &amp; Disadv'!$A$519:$BQ$681,"Error")))),'Index LA FSM &amp; Disadv'!BB$1,0),"Error")</f>
        <v>x</v>
      </c>
      <c r="BC18" s="77" t="str">
        <f>IFERROR(VLOOKUP($A18,IF('Index LA FSM &amp; Disadv'!$B$4=1,'Index LA FSM &amp; Disadv'!$A$9:$BQ$171,IF('Index LA FSM &amp; Disadv'!$B$4=2,'Index LA FSM &amp; Disadv'!$A$179:$BQ$341,IF('Index LA FSM &amp; Disadv'!$B$4=3,'Index LA FSM &amp; Disadv'!$A$349:$BQ$511,IF('Index LA FSM &amp; Disadv'!$B$4=4,'Index LA FSM &amp; Disadv'!$A$519:$BQ$681,"Error")))),'Index LA FSM &amp; Disadv'!BC$1,0),"Error")</f>
        <v>x</v>
      </c>
      <c r="BD18" s="77" t="str">
        <f>IFERROR(VLOOKUP($A18,IF('Index LA FSM &amp; Disadv'!$B$4=1,'Index LA FSM &amp; Disadv'!$A$9:$BQ$171,IF('Index LA FSM &amp; Disadv'!$B$4=2,'Index LA FSM &amp; Disadv'!$A$179:$BQ$341,IF('Index LA FSM &amp; Disadv'!$B$4=3,'Index LA FSM &amp; Disadv'!$A$349:$BQ$511,IF('Index LA FSM &amp; Disadv'!$B$4=4,'Index LA FSM &amp; Disadv'!$A$519:$BQ$681,"Error")))),'Index LA FSM &amp; Disadv'!BD$1,0),"Error")</f>
        <v>x</v>
      </c>
      <c r="BE18" s="77" t="str">
        <f>IFERROR(VLOOKUP($A18,IF('Index LA FSM &amp; Disadv'!$B$4=1,'Index LA FSM &amp; Disadv'!$A$9:$BQ$171,IF('Index LA FSM &amp; Disadv'!$B$4=2,'Index LA FSM &amp; Disadv'!$A$179:$BQ$341,IF('Index LA FSM &amp; Disadv'!$B$4=3,'Index LA FSM &amp; Disadv'!$A$349:$BQ$511,IF('Index LA FSM &amp; Disadv'!$B$4=4,'Index LA FSM &amp; Disadv'!$A$519:$BQ$681,"Error")))),'Index LA FSM &amp; Disadv'!BE$1,0),"Error")</f>
        <v>x</v>
      </c>
      <c r="BF18" s="77" t="str">
        <f>IFERROR(VLOOKUP($A18,IF('Index LA FSM &amp; Disadv'!$B$4=1,'Index LA FSM &amp; Disadv'!$A$9:$BQ$171,IF('Index LA FSM &amp; Disadv'!$B$4=2,'Index LA FSM &amp; Disadv'!$A$179:$BQ$341,IF('Index LA FSM &amp; Disadv'!$B$4=3,'Index LA FSM &amp; Disadv'!$A$349:$BQ$511,IF('Index LA FSM &amp; Disadv'!$B$4=4,'Index LA FSM &amp; Disadv'!$A$519:$BQ$681,"Error")))),'Index LA FSM &amp; Disadv'!BF$1,0),"Error")</f>
        <v>x</v>
      </c>
      <c r="BG18" s="77" t="str">
        <f>IFERROR(VLOOKUP($A18,IF('Index LA FSM &amp; Disadv'!$B$4=1,'Index LA FSM &amp; Disadv'!$A$9:$BQ$171,IF('Index LA FSM &amp; Disadv'!$B$4=2,'Index LA FSM &amp; Disadv'!$A$179:$BQ$341,IF('Index LA FSM &amp; Disadv'!$B$4=3,'Index LA FSM &amp; Disadv'!$A$349:$BQ$511,IF('Index LA FSM &amp; Disadv'!$B$4=4,'Index LA FSM &amp; Disadv'!$A$519:$BQ$681,"Error")))),'Index LA FSM &amp; Disadv'!BG$1,0),"Error")</f>
        <v>x</v>
      </c>
      <c r="BH18" s="77">
        <f>IFERROR(VLOOKUP($A18,IF('Index LA FSM &amp; Disadv'!$B$4=1,'Index LA FSM &amp; Disadv'!$A$9:$BQ$171,IF('Index LA FSM &amp; Disadv'!$B$4=2,'Index LA FSM &amp; Disadv'!$A$179:$BQ$341,IF('Index LA FSM &amp; Disadv'!$B$4=3,'Index LA FSM &amp; Disadv'!$A$349:$BQ$511,IF('Index LA FSM &amp; Disadv'!$B$4=4,'Index LA FSM &amp; Disadv'!$A$519:$BQ$681,"Error")))),'Index LA FSM &amp; Disadv'!BH$1,0),"Error")</f>
        <v>6.0000000000000001E-3</v>
      </c>
      <c r="BI18" s="77">
        <f>IFERROR(VLOOKUP($A18,IF('Index LA FSM &amp; Disadv'!$B$4=1,'Index LA FSM &amp; Disadv'!$A$9:$BQ$171,IF('Index LA FSM &amp; Disadv'!$B$4=2,'Index LA FSM &amp; Disadv'!$A$179:$BQ$341,IF('Index LA FSM &amp; Disadv'!$B$4=3,'Index LA FSM &amp; Disadv'!$A$349:$BQ$511,IF('Index LA FSM &amp; Disadv'!$B$4=4,'Index LA FSM &amp; Disadv'!$A$519:$BQ$681,"Error")))),'Index LA FSM &amp; Disadv'!BI$1,0),"Error")</f>
        <v>8.6300000000000002E-2</v>
      </c>
      <c r="BJ18" s="77">
        <f>IFERROR(VLOOKUP($A18,IF('Index LA FSM &amp; Disadv'!$B$4=1,'Index LA FSM &amp; Disadv'!$A$9:$BQ$171,IF('Index LA FSM &amp; Disadv'!$B$4=2,'Index LA FSM &amp; Disadv'!$A$179:$BQ$341,IF('Index LA FSM &amp; Disadv'!$B$4=3,'Index LA FSM &amp; Disadv'!$A$349:$BQ$511,IF('Index LA FSM &amp; Disadv'!$B$4=4,'Index LA FSM &amp; Disadv'!$A$519:$BQ$681,"Error")))),'Index LA FSM &amp; Disadv'!BJ$1,0),"Error")</f>
        <v>4.7100000000000003E-2</v>
      </c>
      <c r="BK18" s="77">
        <f>IFERROR(VLOOKUP($A18,IF('Index LA FSM &amp; Disadv'!$B$4=1,'Index LA FSM &amp; Disadv'!$A$9:$BQ$171,IF('Index LA FSM &amp; Disadv'!$B$4=2,'Index LA FSM &amp; Disadv'!$A$179:$BQ$341,IF('Index LA FSM &amp; Disadv'!$B$4=3,'Index LA FSM &amp; Disadv'!$A$349:$BQ$511,IF('Index LA FSM &amp; Disadv'!$B$4=4,'Index LA FSM &amp; Disadv'!$A$519:$BQ$681,"Error")))),'Index LA FSM &amp; Disadv'!BK$1,0),"Error")</f>
        <v>6.8900000000000003E-2</v>
      </c>
      <c r="BL18" s="77">
        <f>IFERROR(VLOOKUP($A18,IF('Index LA FSM &amp; Disadv'!$B$4=1,'Index LA FSM &amp; Disadv'!$A$9:$BQ$171,IF('Index LA FSM &amp; Disadv'!$B$4=2,'Index LA FSM &amp; Disadv'!$A$179:$BQ$341,IF('Index LA FSM &amp; Disadv'!$B$4=3,'Index LA FSM &amp; Disadv'!$A$349:$BQ$511,IF('Index LA FSM &amp; Disadv'!$B$4=4,'Index LA FSM &amp; Disadv'!$A$519:$BQ$681,"Error")))),'Index LA FSM &amp; Disadv'!BL$1,0),"Error")</f>
        <v>5.9400000000000001E-2</v>
      </c>
      <c r="BM18" s="77">
        <f>IFERROR(VLOOKUP($A18,IF('Index LA FSM &amp; Disadv'!$B$4=1,'Index LA FSM &amp; Disadv'!$A$9:$BQ$171,IF('Index LA FSM &amp; Disadv'!$B$4=2,'Index LA FSM &amp; Disadv'!$A$179:$BQ$341,IF('Index LA FSM &amp; Disadv'!$B$4=3,'Index LA FSM &amp; Disadv'!$A$349:$BQ$511,IF('Index LA FSM &amp; Disadv'!$B$4=4,'Index LA FSM &amp; Disadv'!$A$519:$BQ$681,"Error")))),'Index LA FSM &amp; Disadv'!BM$1,0),"Error")</f>
        <v>3.5900000000000001E-2</v>
      </c>
      <c r="BN18" s="77">
        <f>IFERROR(VLOOKUP($A18,IF('Index LA FSM &amp; Disadv'!$B$4=1,'Index LA FSM &amp; Disadv'!$A$9:$BQ$171,IF('Index LA FSM &amp; Disadv'!$B$4=2,'Index LA FSM &amp; Disadv'!$A$179:$BQ$341,IF('Index LA FSM &amp; Disadv'!$B$4=3,'Index LA FSM &amp; Disadv'!$A$349:$BQ$511,IF('Index LA FSM &amp; Disadv'!$B$4=4,'Index LA FSM &amp; Disadv'!$A$519:$BQ$681,"Error")))),'Index LA FSM &amp; Disadv'!BN$1,0),"Error")</f>
        <v>4.8899999999999999E-2</v>
      </c>
      <c r="BO18" s="77">
        <f>IFERROR(VLOOKUP($A18,IF('Index LA FSM &amp; Disadv'!$B$4=1,'Index LA FSM &amp; Disadv'!$A$9:$BQ$171,IF('Index LA FSM &amp; Disadv'!$B$4=2,'Index LA FSM &amp; Disadv'!$A$179:$BQ$341,IF('Index LA FSM &amp; Disadv'!$B$4=3,'Index LA FSM &amp; Disadv'!$A$349:$BQ$511,IF('Index LA FSM &amp; Disadv'!$B$4=4,'Index LA FSM &amp; Disadv'!$A$519:$BQ$681,"Error")))),'Index LA FSM &amp; Disadv'!BO$1,0),"Error")</f>
        <v>2.52E-2</v>
      </c>
      <c r="BP18" s="77" t="str">
        <f>IFERROR(VLOOKUP($A18,IF('Index LA FSM &amp; Disadv'!$B$4=1,'Index LA FSM &amp; Disadv'!$A$9:$BQ$171,IF('Index LA FSM &amp; Disadv'!$B$4=2,'Index LA FSM &amp; Disadv'!$A$179:$BQ$341,IF('Index LA FSM &amp; Disadv'!$B$4=3,'Index LA FSM &amp; Disadv'!$A$349:$BQ$511,IF('Index LA FSM &amp; Disadv'!$B$4=4,'Index LA FSM &amp; Disadv'!$A$519:$BQ$681,"Error")))),'Index LA FSM &amp; Disadv'!BP$1,0),"Error")</f>
        <v>x</v>
      </c>
      <c r="BQ18" s="77">
        <f>IFERROR(VLOOKUP($A18,IF('Index LA FSM &amp; Disadv'!$B$4=1,'Index LA FSM &amp; Disadv'!$A$9:$BQ$171,IF('Index LA FSM &amp; Disadv'!$B$4=2,'Index LA FSM &amp; Disadv'!$A$179:$BQ$341,IF('Index LA FSM &amp; Disadv'!$B$4=3,'Index LA FSM &amp; Disadv'!$A$349:$BQ$511,IF('Index LA FSM &amp; Disadv'!$B$4=4,'Index LA FSM &amp; Disadv'!$A$519:$BQ$681,"Error")))),'Index LA FSM &amp; Disadv'!BQ$1,0),"Error")</f>
        <v>1.6E-2</v>
      </c>
    </row>
    <row r="19" spans="1:69" s="37" customFormat="1" x14ac:dyDescent="0.2">
      <c r="A19" s="6">
        <v>301</v>
      </c>
      <c r="B19" s="6" t="s">
        <v>185</v>
      </c>
      <c r="C19" s="7" t="s">
        <v>180</v>
      </c>
      <c r="D19" s="122" t="str">
        <f>IFERROR(VLOOKUP($A19,IF('Index LA FSM &amp; Disadv'!$B$4=1,'Index LA FSM &amp; Disadv'!$A$9:$BQ$171,IF('Index LA FSM &amp; Disadv'!$B$4=2,'Index LA FSM &amp; Disadv'!$A$179:$BQ$341,IF('Index LA FSM &amp; Disadv'!$B$4=3,'Index LA FSM &amp; Disadv'!$A$349:$BQ$511,IF('Index LA FSM &amp; Disadv'!$B$4=4,'Index LA FSM &amp; Disadv'!$A$519:$BQ$681,"Error")))),'Index LA FSM &amp; Disadv'!D$1,0),"Error")</f>
        <v>x</v>
      </c>
      <c r="E19" s="122" t="str">
        <f>IFERROR(VLOOKUP($A19,IF('Index LA FSM &amp; Disadv'!$B$4=1,'Index LA FSM &amp; Disadv'!$A$9:$BQ$171,IF('Index LA FSM &amp; Disadv'!$B$4=2,'Index LA FSM &amp; Disadv'!$A$179:$BQ$341,IF('Index LA FSM &amp; Disadv'!$B$4=3,'Index LA FSM &amp; Disadv'!$A$349:$BQ$511,IF('Index LA FSM &amp; Disadv'!$B$4=4,'Index LA FSM &amp; Disadv'!$A$519:$BQ$681,"Error")))),'Index LA FSM &amp; Disadv'!E$1,0),"Error")</f>
        <v>x</v>
      </c>
      <c r="F19" s="122">
        <f>IFERROR(VLOOKUP($A19,IF('Index LA FSM &amp; Disadv'!$B$4=1,'Index LA FSM &amp; Disadv'!$A$9:$BQ$171,IF('Index LA FSM &amp; Disadv'!$B$4=2,'Index LA FSM &amp; Disadv'!$A$179:$BQ$341,IF('Index LA FSM &amp; Disadv'!$B$4=3,'Index LA FSM &amp; Disadv'!$A$349:$BQ$511,IF('Index LA FSM &amp; Disadv'!$B$4=4,'Index LA FSM &amp; Disadv'!$A$519:$BQ$681,"Error")))),'Index LA FSM &amp; Disadv'!F$1,0),"Error")</f>
        <v>10</v>
      </c>
      <c r="G19" s="77" t="str">
        <f>IFERROR(VLOOKUP($A19,IF('Index LA FSM &amp; Disadv'!$B$4=1,'Index LA FSM &amp; Disadv'!$A$9:$BQ$171,IF('Index LA FSM &amp; Disadv'!$B$4=2,'Index LA FSM &amp; Disadv'!$A$179:$BQ$341,IF('Index LA FSM &amp; Disadv'!$B$4=3,'Index LA FSM &amp; Disadv'!$A$349:$BQ$511,IF('Index LA FSM &amp; Disadv'!$B$4=4,'Index LA FSM &amp; Disadv'!$A$519:$BQ$681,"Error")))),'Index LA FSM &amp; Disadv'!G$1,0),"Error")</f>
        <v>x</v>
      </c>
      <c r="H19" s="77" t="str">
        <f>IFERROR(VLOOKUP($A19,IF('Index LA FSM &amp; Disadv'!$B$4=1,'Index LA FSM &amp; Disadv'!$A$9:$BQ$171,IF('Index LA FSM &amp; Disadv'!$B$4=2,'Index LA FSM &amp; Disadv'!$A$179:$BQ$341,IF('Index LA FSM &amp; Disadv'!$B$4=3,'Index LA FSM &amp; Disadv'!$A$349:$BQ$511,IF('Index LA FSM &amp; Disadv'!$B$4=4,'Index LA FSM &amp; Disadv'!$A$519:$BQ$681,"Error")))),'Index LA FSM &amp; Disadv'!H$1,0),"Error")</f>
        <v>x</v>
      </c>
      <c r="I19" s="77">
        <f>IFERROR(VLOOKUP($A19,IF('Index LA FSM &amp; Disadv'!$B$4=1,'Index LA FSM &amp; Disadv'!$A$9:$BQ$171,IF('Index LA FSM &amp; Disadv'!$B$4=2,'Index LA FSM &amp; Disadv'!$A$179:$BQ$341,IF('Index LA FSM &amp; Disadv'!$B$4=3,'Index LA FSM &amp; Disadv'!$A$349:$BQ$511,IF('Index LA FSM &amp; Disadv'!$B$4=4,'Index LA FSM &amp; Disadv'!$A$519:$BQ$681,"Error")))),'Index LA FSM &amp; Disadv'!I$1,0),"Error")</f>
        <v>1</v>
      </c>
      <c r="J19" s="77" t="str">
        <f>IFERROR(VLOOKUP($A19,IF('Index LA FSM &amp; Disadv'!$B$4=1,'Index LA FSM &amp; Disadv'!$A$9:$BQ$171,IF('Index LA FSM &amp; Disadv'!$B$4=2,'Index LA FSM &amp; Disadv'!$A$179:$BQ$341,IF('Index LA FSM &amp; Disadv'!$B$4=3,'Index LA FSM &amp; Disadv'!$A$349:$BQ$511,IF('Index LA FSM &amp; Disadv'!$B$4=4,'Index LA FSM &amp; Disadv'!$A$519:$BQ$681,"Error")))),'Index LA FSM &amp; Disadv'!J$1,0),"Error")</f>
        <v>x</v>
      </c>
      <c r="K19" s="77" t="str">
        <f>IFERROR(VLOOKUP($A19,IF('Index LA FSM &amp; Disadv'!$B$4=1,'Index LA FSM &amp; Disadv'!$A$9:$BQ$171,IF('Index LA FSM &amp; Disadv'!$B$4=2,'Index LA FSM &amp; Disadv'!$A$179:$BQ$341,IF('Index LA FSM &amp; Disadv'!$B$4=3,'Index LA FSM &amp; Disadv'!$A$349:$BQ$511,IF('Index LA FSM &amp; Disadv'!$B$4=4,'Index LA FSM &amp; Disadv'!$A$519:$BQ$681,"Error")))),'Index LA FSM &amp; Disadv'!K$1,0),"Error")</f>
        <v>x</v>
      </c>
      <c r="L19" s="77">
        <f>IFERROR(VLOOKUP($A19,IF('Index LA FSM &amp; Disadv'!$B$4=1,'Index LA FSM &amp; Disadv'!$A$9:$BQ$171,IF('Index LA FSM &amp; Disadv'!$B$4=2,'Index LA FSM &amp; Disadv'!$A$179:$BQ$341,IF('Index LA FSM &amp; Disadv'!$B$4=3,'Index LA FSM &amp; Disadv'!$A$349:$BQ$511,IF('Index LA FSM &amp; Disadv'!$B$4=4,'Index LA FSM &amp; Disadv'!$A$519:$BQ$681,"Error")))),'Index LA FSM &amp; Disadv'!L$1,0),"Error")</f>
        <v>1</v>
      </c>
      <c r="M19" s="77" t="str">
        <f>IFERROR(VLOOKUP($A19,IF('Index LA FSM &amp; Disadv'!$B$4=1,'Index LA FSM &amp; Disadv'!$A$9:$BQ$171,IF('Index LA FSM &amp; Disadv'!$B$4=2,'Index LA FSM &amp; Disadv'!$A$179:$BQ$341,IF('Index LA FSM &amp; Disadv'!$B$4=3,'Index LA FSM &amp; Disadv'!$A$349:$BQ$511,IF('Index LA FSM &amp; Disadv'!$B$4=4,'Index LA FSM &amp; Disadv'!$A$519:$BQ$681,"Error")))),'Index LA FSM &amp; Disadv'!M$1,0),"Error")</f>
        <v>x</v>
      </c>
      <c r="N19" s="77" t="str">
        <f>IFERROR(VLOOKUP($A19,IF('Index LA FSM &amp; Disadv'!$B$4=1,'Index LA FSM &amp; Disadv'!$A$9:$BQ$171,IF('Index LA FSM &amp; Disadv'!$B$4=2,'Index LA FSM &amp; Disadv'!$A$179:$BQ$341,IF('Index LA FSM &amp; Disadv'!$B$4=3,'Index LA FSM &amp; Disadv'!$A$349:$BQ$511,IF('Index LA FSM &amp; Disadv'!$B$4=4,'Index LA FSM &amp; Disadv'!$A$519:$BQ$681,"Error")))),'Index LA FSM &amp; Disadv'!N$1,0),"Error")</f>
        <v>x</v>
      </c>
      <c r="O19" s="77">
        <f>IFERROR(VLOOKUP($A19,IF('Index LA FSM &amp; Disadv'!$B$4=1,'Index LA FSM &amp; Disadv'!$A$9:$BQ$171,IF('Index LA FSM &amp; Disadv'!$B$4=2,'Index LA FSM &amp; Disadv'!$A$179:$BQ$341,IF('Index LA FSM &amp; Disadv'!$B$4=3,'Index LA FSM &amp; Disadv'!$A$349:$BQ$511,IF('Index LA FSM &amp; Disadv'!$B$4=4,'Index LA FSM &amp; Disadv'!$A$519:$BQ$681,"Error")))),'Index LA FSM &amp; Disadv'!O$1,0),"Error")</f>
        <v>0</v>
      </c>
      <c r="P19" s="77" t="str">
        <f>IFERROR(VLOOKUP($A19,IF('Index LA FSM &amp; Disadv'!$B$4=1,'Index LA FSM &amp; Disadv'!$A$9:$BQ$171,IF('Index LA FSM &amp; Disadv'!$B$4=2,'Index LA FSM &amp; Disadv'!$A$179:$BQ$341,IF('Index LA FSM &amp; Disadv'!$B$4=3,'Index LA FSM &amp; Disadv'!$A$349:$BQ$511,IF('Index LA FSM &amp; Disadv'!$B$4=4,'Index LA FSM &amp; Disadv'!$A$519:$BQ$681,"Error")))),'Index LA FSM &amp; Disadv'!P$1,0),"Error")</f>
        <v>x</v>
      </c>
      <c r="Q19" s="77" t="str">
        <f>IFERROR(VLOOKUP($A19,IF('Index LA FSM &amp; Disadv'!$B$4=1,'Index LA FSM &amp; Disadv'!$A$9:$BQ$171,IF('Index LA FSM &amp; Disadv'!$B$4=2,'Index LA FSM &amp; Disadv'!$A$179:$BQ$341,IF('Index LA FSM &amp; Disadv'!$B$4=3,'Index LA FSM &amp; Disadv'!$A$349:$BQ$511,IF('Index LA FSM &amp; Disadv'!$B$4=4,'Index LA FSM &amp; Disadv'!$A$519:$BQ$681,"Error")))),'Index LA FSM &amp; Disadv'!Q$1,0),"Error")</f>
        <v>x</v>
      </c>
      <c r="R19" s="77">
        <f>IFERROR(VLOOKUP($A19,IF('Index LA FSM &amp; Disadv'!$B$4=1,'Index LA FSM &amp; Disadv'!$A$9:$BQ$171,IF('Index LA FSM &amp; Disadv'!$B$4=2,'Index LA FSM &amp; Disadv'!$A$179:$BQ$341,IF('Index LA FSM &amp; Disadv'!$B$4=3,'Index LA FSM &amp; Disadv'!$A$349:$BQ$511,IF('Index LA FSM &amp; Disadv'!$B$4=4,'Index LA FSM &amp; Disadv'!$A$519:$BQ$681,"Error")))),'Index LA FSM &amp; Disadv'!R$1,0),"Error")</f>
        <v>0</v>
      </c>
      <c r="S19" s="77" t="str">
        <f>IFERROR(VLOOKUP($A19,IF('Index LA FSM &amp; Disadv'!$B$4=1,'Index LA FSM &amp; Disadv'!$A$9:$BQ$171,IF('Index LA FSM &amp; Disadv'!$B$4=2,'Index LA FSM &amp; Disadv'!$A$179:$BQ$341,IF('Index LA FSM &amp; Disadv'!$B$4=3,'Index LA FSM &amp; Disadv'!$A$349:$BQ$511,IF('Index LA FSM &amp; Disadv'!$B$4=4,'Index LA FSM &amp; Disadv'!$A$519:$BQ$681,"Error")))),'Index LA FSM &amp; Disadv'!S$1,0),"Error")</f>
        <v>x</v>
      </c>
      <c r="T19" s="77" t="str">
        <f>IFERROR(VLOOKUP($A19,IF('Index LA FSM &amp; Disadv'!$B$4=1,'Index LA FSM &amp; Disadv'!$A$9:$BQ$171,IF('Index LA FSM &amp; Disadv'!$B$4=2,'Index LA FSM &amp; Disadv'!$A$179:$BQ$341,IF('Index LA FSM &amp; Disadv'!$B$4=3,'Index LA FSM &amp; Disadv'!$A$349:$BQ$511,IF('Index LA FSM &amp; Disadv'!$B$4=4,'Index LA FSM &amp; Disadv'!$A$519:$BQ$681,"Error")))),'Index LA FSM &amp; Disadv'!T$1,0),"Error")</f>
        <v>x</v>
      </c>
      <c r="U19" s="77">
        <f>IFERROR(VLOOKUP($A19,IF('Index LA FSM &amp; Disadv'!$B$4=1,'Index LA FSM &amp; Disadv'!$A$9:$BQ$171,IF('Index LA FSM &amp; Disadv'!$B$4=2,'Index LA FSM &amp; Disadv'!$A$179:$BQ$341,IF('Index LA FSM &amp; Disadv'!$B$4=3,'Index LA FSM &amp; Disadv'!$A$349:$BQ$511,IF('Index LA FSM &amp; Disadv'!$B$4=4,'Index LA FSM &amp; Disadv'!$A$519:$BQ$681,"Error")))),'Index LA FSM &amp; Disadv'!U$1,0),"Error")</f>
        <v>0</v>
      </c>
      <c r="V19" s="77" t="str">
        <f>IFERROR(VLOOKUP($A19,IF('Index LA FSM &amp; Disadv'!$B$4=1,'Index LA FSM &amp; Disadv'!$A$9:$BQ$171,IF('Index LA FSM &amp; Disadv'!$B$4=2,'Index LA FSM &amp; Disadv'!$A$179:$BQ$341,IF('Index LA FSM &amp; Disadv'!$B$4=3,'Index LA FSM &amp; Disadv'!$A$349:$BQ$511,IF('Index LA FSM &amp; Disadv'!$B$4=4,'Index LA FSM &amp; Disadv'!$A$519:$BQ$681,"Error")))),'Index LA FSM &amp; Disadv'!V$1,0),"Error")</f>
        <v>x</v>
      </c>
      <c r="W19" s="77" t="str">
        <f>IFERROR(VLOOKUP($A19,IF('Index LA FSM &amp; Disadv'!$B$4=1,'Index LA FSM &amp; Disadv'!$A$9:$BQ$171,IF('Index LA FSM &amp; Disadv'!$B$4=2,'Index LA FSM &amp; Disadv'!$A$179:$BQ$341,IF('Index LA FSM &amp; Disadv'!$B$4=3,'Index LA FSM &amp; Disadv'!$A$349:$BQ$511,IF('Index LA FSM &amp; Disadv'!$B$4=4,'Index LA FSM &amp; Disadv'!$A$519:$BQ$681,"Error")))),'Index LA FSM &amp; Disadv'!W$1,0),"Error")</f>
        <v>x</v>
      </c>
      <c r="X19" s="77">
        <f>IFERROR(VLOOKUP($A19,IF('Index LA FSM &amp; Disadv'!$B$4=1,'Index LA FSM &amp; Disadv'!$A$9:$BQ$171,IF('Index LA FSM &amp; Disadv'!$B$4=2,'Index LA FSM &amp; Disadv'!$A$179:$BQ$341,IF('Index LA FSM &amp; Disadv'!$B$4=3,'Index LA FSM &amp; Disadv'!$A$349:$BQ$511,IF('Index LA FSM &amp; Disadv'!$B$4=4,'Index LA FSM &amp; Disadv'!$A$519:$BQ$681,"Error")))),'Index LA FSM &amp; Disadv'!X$1,0),"Error")</f>
        <v>0</v>
      </c>
      <c r="Y19" s="77" t="str">
        <f>IFERROR(VLOOKUP($A19,IF('Index LA FSM &amp; Disadv'!$B$4=1,'Index LA FSM &amp; Disadv'!$A$9:$BQ$171,IF('Index LA FSM &amp; Disadv'!$B$4=2,'Index LA FSM &amp; Disadv'!$A$179:$BQ$341,IF('Index LA FSM &amp; Disadv'!$B$4=3,'Index LA FSM &amp; Disadv'!$A$349:$BQ$511,IF('Index LA FSM &amp; Disadv'!$B$4=4,'Index LA FSM &amp; Disadv'!$A$519:$BQ$681,"Error")))),'Index LA FSM &amp; Disadv'!Y$1,0),"Error")</f>
        <v>x</v>
      </c>
      <c r="Z19" s="77" t="str">
        <f>IFERROR(VLOOKUP($A19,IF('Index LA FSM &amp; Disadv'!$B$4=1,'Index LA FSM &amp; Disadv'!$A$9:$BQ$171,IF('Index LA FSM &amp; Disadv'!$B$4=2,'Index LA FSM &amp; Disadv'!$A$179:$BQ$341,IF('Index LA FSM &amp; Disadv'!$B$4=3,'Index LA FSM &amp; Disadv'!$A$349:$BQ$511,IF('Index LA FSM &amp; Disadv'!$B$4=4,'Index LA FSM &amp; Disadv'!$A$519:$BQ$681,"Error")))),'Index LA FSM &amp; Disadv'!Z$1,0),"Error")</f>
        <v>x</v>
      </c>
      <c r="AA19" s="77">
        <f>IFERROR(VLOOKUP($A19,IF('Index LA FSM &amp; Disadv'!$B$4=1,'Index LA FSM &amp; Disadv'!$A$9:$BQ$171,IF('Index LA FSM &amp; Disadv'!$B$4=2,'Index LA FSM &amp; Disadv'!$A$179:$BQ$341,IF('Index LA FSM &amp; Disadv'!$B$4=3,'Index LA FSM &amp; Disadv'!$A$349:$BQ$511,IF('Index LA FSM &amp; Disadv'!$B$4=4,'Index LA FSM &amp; Disadv'!$A$519:$BQ$681,"Error")))),'Index LA FSM &amp; Disadv'!AA$1,0),"Error")</f>
        <v>0</v>
      </c>
      <c r="AB19" s="77" t="str">
        <f>IFERROR(VLOOKUP($A19,IF('Index LA FSM &amp; Disadv'!$B$4=1,'Index LA FSM &amp; Disadv'!$A$9:$BQ$171,IF('Index LA FSM &amp; Disadv'!$B$4=2,'Index LA FSM &amp; Disadv'!$A$179:$BQ$341,IF('Index LA FSM &amp; Disadv'!$B$4=3,'Index LA FSM &amp; Disadv'!$A$349:$BQ$511,IF('Index LA FSM &amp; Disadv'!$B$4=4,'Index LA FSM &amp; Disadv'!$A$519:$BQ$681,"Error")))),'Index LA FSM &amp; Disadv'!AB$1,0),"Error")</f>
        <v>x</v>
      </c>
      <c r="AC19" s="77" t="str">
        <f>IFERROR(VLOOKUP($A19,IF('Index LA FSM &amp; Disadv'!$B$4=1,'Index LA FSM &amp; Disadv'!$A$9:$BQ$171,IF('Index LA FSM &amp; Disadv'!$B$4=2,'Index LA FSM &amp; Disadv'!$A$179:$BQ$341,IF('Index LA FSM &amp; Disadv'!$B$4=3,'Index LA FSM &amp; Disadv'!$A$349:$BQ$511,IF('Index LA FSM &amp; Disadv'!$B$4=4,'Index LA FSM &amp; Disadv'!$A$519:$BQ$681,"Error")))),'Index LA FSM &amp; Disadv'!AC$1,0),"Error")</f>
        <v>x</v>
      </c>
      <c r="AD19" s="77">
        <f>IFERROR(VLOOKUP($A19,IF('Index LA FSM &amp; Disadv'!$B$4=1,'Index LA FSM &amp; Disadv'!$A$9:$BQ$171,IF('Index LA FSM &amp; Disadv'!$B$4=2,'Index LA FSM &amp; Disadv'!$A$179:$BQ$341,IF('Index LA FSM &amp; Disadv'!$B$4=3,'Index LA FSM &amp; Disadv'!$A$349:$BQ$511,IF('Index LA FSM &amp; Disadv'!$B$4=4,'Index LA FSM &amp; Disadv'!$A$519:$BQ$681,"Error")))),'Index LA FSM &amp; Disadv'!AD$1,0),"Error")</f>
        <v>0</v>
      </c>
      <c r="AE19" s="77" t="str">
        <f>IFERROR(VLOOKUP($A19,IF('Index LA FSM &amp; Disadv'!$B$4=1,'Index LA FSM &amp; Disadv'!$A$9:$BQ$171,IF('Index LA FSM &amp; Disadv'!$B$4=2,'Index LA FSM &amp; Disadv'!$A$179:$BQ$341,IF('Index LA FSM &amp; Disadv'!$B$4=3,'Index LA FSM &amp; Disadv'!$A$349:$BQ$511,IF('Index LA FSM &amp; Disadv'!$B$4=4,'Index LA FSM &amp; Disadv'!$A$519:$BQ$681,"Error")))),'Index LA FSM &amp; Disadv'!AE$1,0),"Error")</f>
        <v>x</v>
      </c>
      <c r="AF19" s="77" t="str">
        <f>IFERROR(VLOOKUP($A19,IF('Index LA FSM &amp; Disadv'!$B$4=1,'Index LA FSM &amp; Disadv'!$A$9:$BQ$171,IF('Index LA FSM &amp; Disadv'!$B$4=2,'Index LA FSM &amp; Disadv'!$A$179:$BQ$341,IF('Index LA FSM &amp; Disadv'!$B$4=3,'Index LA FSM &amp; Disadv'!$A$349:$BQ$511,IF('Index LA FSM &amp; Disadv'!$B$4=4,'Index LA FSM &amp; Disadv'!$A$519:$BQ$681,"Error")))),'Index LA FSM &amp; Disadv'!AF$1,0),"Error")</f>
        <v>x</v>
      </c>
      <c r="AG19" s="77">
        <f>IFERROR(VLOOKUP($A19,IF('Index LA FSM &amp; Disadv'!$B$4=1,'Index LA FSM &amp; Disadv'!$A$9:$BQ$171,IF('Index LA FSM &amp; Disadv'!$B$4=2,'Index LA FSM &amp; Disadv'!$A$179:$BQ$341,IF('Index LA FSM &amp; Disadv'!$B$4=3,'Index LA FSM &amp; Disadv'!$A$349:$BQ$511,IF('Index LA FSM &amp; Disadv'!$B$4=4,'Index LA FSM &amp; Disadv'!$A$519:$BQ$681,"Error")))),'Index LA FSM &amp; Disadv'!AG$1,0),"Error")</f>
        <v>0</v>
      </c>
      <c r="AH19" s="77" t="str">
        <f>IFERROR(VLOOKUP($A19,IF('Index LA FSM &amp; Disadv'!$B$4=1,'Index LA FSM &amp; Disadv'!$A$9:$BQ$171,IF('Index LA FSM &amp; Disadv'!$B$4=2,'Index LA FSM &amp; Disadv'!$A$179:$BQ$341,IF('Index LA FSM &amp; Disadv'!$B$4=3,'Index LA FSM &amp; Disadv'!$A$349:$BQ$511,IF('Index LA FSM &amp; Disadv'!$B$4=4,'Index LA FSM &amp; Disadv'!$A$519:$BQ$681,"Error")))),'Index LA FSM &amp; Disadv'!AH$1,0),"Error")</f>
        <v>x</v>
      </c>
      <c r="AI19" s="77" t="str">
        <f>IFERROR(VLOOKUP($A19,IF('Index LA FSM &amp; Disadv'!$B$4=1,'Index LA FSM &amp; Disadv'!$A$9:$BQ$171,IF('Index LA FSM &amp; Disadv'!$B$4=2,'Index LA FSM &amp; Disadv'!$A$179:$BQ$341,IF('Index LA FSM &amp; Disadv'!$B$4=3,'Index LA FSM &amp; Disadv'!$A$349:$BQ$511,IF('Index LA FSM &amp; Disadv'!$B$4=4,'Index LA FSM &amp; Disadv'!$A$519:$BQ$681,"Error")))),'Index LA FSM &amp; Disadv'!AI$1,0),"Error")</f>
        <v>x</v>
      </c>
      <c r="AJ19" s="77">
        <f>IFERROR(VLOOKUP($A19,IF('Index LA FSM &amp; Disadv'!$B$4=1,'Index LA FSM &amp; Disadv'!$A$9:$BQ$171,IF('Index LA FSM &amp; Disadv'!$B$4=2,'Index LA FSM &amp; Disadv'!$A$179:$BQ$341,IF('Index LA FSM &amp; Disadv'!$B$4=3,'Index LA FSM &amp; Disadv'!$A$349:$BQ$511,IF('Index LA FSM &amp; Disadv'!$B$4=4,'Index LA FSM &amp; Disadv'!$A$519:$BQ$681,"Error")))),'Index LA FSM &amp; Disadv'!AJ$1,0),"Error")</f>
        <v>1</v>
      </c>
      <c r="AK19" s="77" t="str">
        <f>IFERROR(VLOOKUP($A19,IF('Index LA FSM &amp; Disadv'!$B$4=1,'Index LA FSM &amp; Disadv'!$A$9:$BQ$171,IF('Index LA FSM &amp; Disadv'!$B$4=2,'Index LA FSM &amp; Disadv'!$A$179:$BQ$341,IF('Index LA FSM &amp; Disadv'!$B$4=3,'Index LA FSM &amp; Disadv'!$A$349:$BQ$511,IF('Index LA FSM &amp; Disadv'!$B$4=4,'Index LA FSM &amp; Disadv'!$A$519:$BQ$681,"Error")))),'Index LA FSM &amp; Disadv'!AK$1,0),"Error")</f>
        <v>x</v>
      </c>
      <c r="AL19" s="77" t="str">
        <f>IFERROR(VLOOKUP($A19,IF('Index LA FSM &amp; Disadv'!$B$4=1,'Index LA FSM &amp; Disadv'!$A$9:$BQ$171,IF('Index LA FSM &amp; Disadv'!$B$4=2,'Index LA FSM &amp; Disadv'!$A$179:$BQ$341,IF('Index LA FSM &amp; Disadv'!$B$4=3,'Index LA FSM &amp; Disadv'!$A$349:$BQ$511,IF('Index LA FSM &amp; Disadv'!$B$4=4,'Index LA FSM &amp; Disadv'!$A$519:$BQ$681,"Error")))),'Index LA FSM &amp; Disadv'!AL$1,0),"Error")</f>
        <v>x</v>
      </c>
      <c r="AM19" s="77">
        <f>IFERROR(VLOOKUP($A19,IF('Index LA FSM &amp; Disadv'!$B$4=1,'Index LA FSM &amp; Disadv'!$A$9:$BQ$171,IF('Index LA FSM &amp; Disadv'!$B$4=2,'Index LA FSM &amp; Disadv'!$A$179:$BQ$341,IF('Index LA FSM &amp; Disadv'!$B$4=3,'Index LA FSM &amp; Disadv'!$A$349:$BQ$511,IF('Index LA FSM &amp; Disadv'!$B$4=4,'Index LA FSM &amp; Disadv'!$A$519:$BQ$681,"Error")))),'Index LA FSM &amp; Disadv'!AM$1,0),"Error")</f>
        <v>0</v>
      </c>
      <c r="AN19" s="77" t="str">
        <f>IFERROR(VLOOKUP($A19,IF('Index LA FSM &amp; Disadv'!$B$4=1,'Index LA FSM &amp; Disadv'!$A$9:$BQ$171,IF('Index LA FSM &amp; Disadv'!$B$4=2,'Index LA FSM &amp; Disadv'!$A$179:$BQ$341,IF('Index LA FSM &amp; Disadv'!$B$4=3,'Index LA FSM &amp; Disadv'!$A$349:$BQ$511,IF('Index LA FSM &amp; Disadv'!$B$4=4,'Index LA FSM &amp; Disadv'!$A$519:$BQ$681,"Error")))),'Index LA FSM &amp; Disadv'!AN$1,0),"Error")</f>
        <v>x</v>
      </c>
      <c r="AO19" s="77" t="str">
        <f>IFERROR(VLOOKUP($A19,IF('Index LA FSM &amp; Disadv'!$B$4=1,'Index LA FSM &amp; Disadv'!$A$9:$BQ$171,IF('Index LA FSM &amp; Disadv'!$B$4=2,'Index LA FSM &amp; Disadv'!$A$179:$BQ$341,IF('Index LA FSM &amp; Disadv'!$B$4=3,'Index LA FSM &amp; Disadv'!$A$349:$BQ$511,IF('Index LA FSM &amp; Disadv'!$B$4=4,'Index LA FSM &amp; Disadv'!$A$519:$BQ$681,"Error")))),'Index LA FSM &amp; Disadv'!AO$1,0),"Error")</f>
        <v>x</v>
      </c>
      <c r="AP19" s="77">
        <f>IFERROR(VLOOKUP($A19,IF('Index LA FSM &amp; Disadv'!$B$4=1,'Index LA FSM &amp; Disadv'!$A$9:$BQ$171,IF('Index LA FSM &amp; Disadv'!$B$4=2,'Index LA FSM &amp; Disadv'!$A$179:$BQ$341,IF('Index LA FSM &amp; Disadv'!$B$4=3,'Index LA FSM &amp; Disadv'!$A$349:$BQ$511,IF('Index LA FSM &amp; Disadv'!$B$4=4,'Index LA FSM &amp; Disadv'!$A$519:$BQ$681,"Error")))),'Index LA FSM &amp; Disadv'!AP$1,0),"Error")</f>
        <v>0</v>
      </c>
      <c r="AQ19" s="77" t="str">
        <f>IFERROR(VLOOKUP($A19,IF('Index LA FSM &amp; Disadv'!$B$4=1,'Index LA FSM &amp; Disadv'!$A$9:$BQ$171,IF('Index LA FSM &amp; Disadv'!$B$4=2,'Index LA FSM &amp; Disadv'!$A$179:$BQ$341,IF('Index LA FSM &amp; Disadv'!$B$4=3,'Index LA FSM &amp; Disadv'!$A$349:$BQ$511,IF('Index LA FSM &amp; Disadv'!$B$4=4,'Index LA FSM &amp; Disadv'!$A$519:$BQ$681,"Error")))),'Index LA FSM &amp; Disadv'!AQ$1,0),"Error")</f>
        <v>x</v>
      </c>
      <c r="AR19" s="77" t="str">
        <f>IFERROR(VLOOKUP($A19,IF('Index LA FSM &amp; Disadv'!$B$4=1,'Index LA FSM &amp; Disadv'!$A$9:$BQ$171,IF('Index LA FSM &amp; Disadv'!$B$4=2,'Index LA FSM &amp; Disadv'!$A$179:$BQ$341,IF('Index LA FSM &amp; Disadv'!$B$4=3,'Index LA FSM &amp; Disadv'!$A$349:$BQ$511,IF('Index LA FSM &amp; Disadv'!$B$4=4,'Index LA FSM &amp; Disadv'!$A$519:$BQ$681,"Error")))),'Index LA FSM &amp; Disadv'!AR$1,0),"Error")</f>
        <v>x</v>
      </c>
      <c r="AS19" s="77">
        <f>IFERROR(VLOOKUP($A19,IF('Index LA FSM &amp; Disadv'!$B$4=1,'Index LA FSM &amp; Disadv'!$A$9:$BQ$171,IF('Index LA FSM &amp; Disadv'!$B$4=2,'Index LA FSM &amp; Disadv'!$A$179:$BQ$341,IF('Index LA FSM &amp; Disadv'!$B$4=3,'Index LA FSM &amp; Disadv'!$A$349:$BQ$511,IF('Index LA FSM &amp; Disadv'!$B$4=4,'Index LA FSM &amp; Disadv'!$A$519:$BQ$681,"Error")))),'Index LA FSM &amp; Disadv'!AS$1,0),"Error")</f>
        <v>0</v>
      </c>
      <c r="AT19" s="77" t="str">
        <f>IFERROR(VLOOKUP($A19,IF('Index LA FSM &amp; Disadv'!$B$4=1,'Index LA FSM &amp; Disadv'!$A$9:$BQ$171,IF('Index LA FSM &amp; Disadv'!$B$4=2,'Index LA FSM &amp; Disadv'!$A$179:$BQ$341,IF('Index LA FSM &amp; Disadv'!$B$4=3,'Index LA FSM &amp; Disadv'!$A$349:$BQ$511,IF('Index LA FSM &amp; Disadv'!$B$4=4,'Index LA FSM &amp; Disadv'!$A$519:$BQ$681,"Error")))),'Index LA FSM &amp; Disadv'!AT$1,0),"Error")</f>
        <v>x</v>
      </c>
      <c r="AU19" s="77" t="str">
        <f>IFERROR(VLOOKUP($A19,IF('Index LA FSM &amp; Disadv'!$B$4=1,'Index LA FSM &amp; Disadv'!$A$9:$BQ$171,IF('Index LA FSM &amp; Disadv'!$B$4=2,'Index LA FSM &amp; Disadv'!$A$179:$BQ$341,IF('Index LA FSM &amp; Disadv'!$B$4=3,'Index LA FSM &amp; Disadv'!$A$349:$BQ$511,IF('Index LA FSM &amp; Disadv'!$B$4=4,'Index LA FSM &amp; Disadv'!$A$519:$BQ$681,"Error")))),'Index LA FSM &amp; Disadv'!AU$1,0),"Error")</f>
        <v>x</v>
      </c>
      <c r="AV19" s="77">
        <f>IFERROR(VLOOKUP($A19,IF('Index LA FSM &amp; Disadv'!$B$4=1,'Index LA FSM &amp; Disadv'!$A$9:$BQ$171,IF('Index LA FSM &amp; Disadv'!$B$4=2,'Index LA FSM &amp; Disadv'!$A$179:$BQ$341,IF('Index LA FSM &amp; Disadv'!$B$4=3,'Index LA FSM &amp; Disadv'!$A$349:$BQ$511,IF('Index LA FSM &amp; Disadv'!$B$4=4,'Index LA FSM &amp; Disadv'!$A$519:$BQ$681,"Error")))),'Index LA FSM &amp; Disadv'!AV$1,0),"Error")</f>
        <v>0</v>
      </c>
      <c r="AW19" s="77" t="str">
        <f>IFERROR(VLOOKUP($A19,IF('Index LA FSM &amp; Disadv'!$B$4=1,'Index LA FSM &amp; Disadv'!$A$9:$BQ$171,IF('Index LA FSM &amp; Disadv'!$B$4=2,'Index LA FSM &amp; Disadv'!$A$179:$BQ$341,IF('Index LA FSM &amp; Disadv'!$B$4=3,'Index LA FSM &amp; Disadv'!$A$349:$BQ$511,IF('Index LA FSM &amp; Disadv'!$B$4=4,'Index LA FSM &amp; Disadv'!$A$519:$BQ$681,"Error")))),'Index LA FSM &amp; Disadv'!AW$1,0),"Error")</f>
        <v>x</v>
      </c>
      <c r="AX19" s="77" t="str">
        <f>IFERROR(VLOOKUP($A19,IF('Index LA FSM &amp; Disadv'!$B$4=1,'Index LA FSM &amp; Disadv'!$A$9:$BQ$171,IF('Index LA FSM &amp; Disadv'!$B$4=2,'Index LA FSM &amp; Disadv'!$A$179:$BQ$341,IF('Index LA FSM &amp; Disadv'!$B$4=3,'Index LA FSM &amp; Disadv'!$A$349:$BQ$511,IF('Index LA FSM &amp; Disadv'!$B$4=4,'Index LA FSM &amp; Disadv'!$A$519:$BQ$681,"Error")))),'Index LA FSM &amp; Disadv'!AX$1,0),"Error")</f>
        <v>x</v>
      </c>
      <c r="AY19" s="77">
        <f>IFERROR(VLOOKUP($A19,IF('Index LA FSM &amp; Disadv'!$B$4=1,'Index LA FSM &amp; Disadv'!$A$9:$BQ$171,IF('Index LA FSM &amp; Disadv'!$B$4=2,'Index LA FSM &amp; Disadv'!$A$179:$BQ$341,IF('Index LA FSM &amp; Disadv'!$B$4=3,'Index LA FSM &amp; Disadv'!$A$349:$BQ$511,IF('Index LA FSM &amp; Disadv'!$B$4=4,'Index LA FSM &amp; Disadv'!$A$519:$BQ$681,"Error")))),'Index LA FSM &amp; Disadv'!AY$1,0),"Error")</f>
        <v>0</v>
      </c>
      <c r="AZ19" s="77" t="str">
        <f>IFERROR(VLOOKUP($A19,IF('Index LA FSM &amp; Disadv'!$B$4=1,'Index LA FSM &amp; Disadv'!$A$9:$BQ$171,IF('Index LA FSM &amp; Disadv'!$B$4=2,'Index LA FSM &amp; Disadv'!$A$179:$BQ$341,IF('Index LA FSM &amp; Disadv'!$B$4=3,'Index LA FSM &amp; Disadv'!$A$349:$BQ$511,IF('Index LA FSM &amp; Disadv'!$B$4=4,'Index LA FSM &amp; Disadv'!$A$519:$BQ$681,"Error")))),'Index LA FSM &amp; Disadv'!AZ$1,0),"Error")</f>
        <v>x</v>
      </c>
      <c r="BA19" s="77" t="str">
        <f>IFERROR(VLOOKUP($A19,IF('Index LA FSM &amp; Disadv'!$B$4=1,'Index LA FSM &amp; Disadv'!$A$9:$BQ$171,IF('Index LA FSM &amp; Disadv'!$B$4=2,'Index LA FSM &amp; Disadv'!$A$179:$BQ$341,IF('Index LA FSM &amp; Disadv'!$B$4=3,'Index LA FSM &amp; Disadv'!$A$349:$BQ$511,IF('Index LA FSM &amp; Disadv'!$B$4=4,'Index LA FSM &amp; Disadv'!$A$519:$BQ$681,"Error")))),'Index LA FSM &amp; Disadv'!BA$1,0),"Error")</f>
        <v>x</v>
      </c>
      <c r="BB19" s="77">
        <f>IFERROR(VLOOKUP($A19,IF('Index LA FSM &amp; Disadv'!$B$4=1,'Index LA FSM &amp; Disadv'!$A$9:$BQ$171,IF('Index LA FSM &amp; Disadv'!$B$4=2,'Index LA FSM &amp; Disadv'!$A$179:$BQ$341,IF('Index LA FSM &amp; Disadv'!$B$4=3,'Index LA FSM &amp; Disadv'!$A$349:$BQ$511,IF('Index LA FSM &amp; Disadv'!$B$4=4,'Index LA FSM &amp; Disadv'!$A$519:$BQ$681,"Error")))),'Index LA FSM &amp; Disadv'!BB$1,0),"Error")</f>
        <v>0</v>
      </c>
      <c r="BC19" s="77" t="str">
        <f>IFERROR(VLOOKUP($A19,IF('Index LA FSM &amp; Disadv'!$B$4=1,'Index LA FSM &amp; Disadv'!$A$9:$BQ$171,IF('Index LA FSM &amp; Disadv'!$B$4=2,'Index LA FSM &amp; Disadv'!$A$179:$BQ$341,IF('Index LA FSM &amp; Disadv'!$B$4=3,'Index LA FSM &amp; Disadv'!$A$349:$BQ$511,IF('Index LA FSM &amp; Disadv'!$B$4=4,'Index LA FSM &amp; Disadv'!$A$519:$BQ$681,"Error")))),'Index LA FSM &amp; Disadv'!BC$1,0),"Error")</f>
        <v>x</v>
      </c>
      <c r="BD19" s="77" t="str">
        <f>IFERROR(VLOOKUP($A19,IF('Index LA FSM &amp; Disadv'!$B$4=1,'Index LA FSM &amp; Disadv'!$A$9:$BQ$171,IF('Index LA FSM &amp; Disadv'!$B$4=2,'Index LA FSM &amp; Disadv'!$A$179:$BQ$341,IF('Index LA FSM &amp; Disadv'!$B$4=3,'Index LA FSM &amp; Disadv'!$A$349:$BQ$511,IF('Index LA FSM &amp; Disadv'!$B$4=4,'Index LA FSM &amp; Disadv'!$A$519:$BQ$681,"Error")))),'Index LA FSM &amp; Disadv'!BD$1,0),"Error")</f>
        <v>x</v>
      </c>
      <c r="BE19" s="77">
        <f>IFERROR(VLOOKUP($A19,IF('Index LA FSM &amp; Disadv'!$B$4=1,'Index LA FSM &amp; Disadv'!$A$9:$BQ$171,IF('Index LA FSM &amp; Disadv'!$B$4=2,'Index LA FSM &amp; Disadv'!$A$179:$BQ$341,IF('Index LA FSM &amp; Disadv'!$B$4=3,'Index LA FSM &amp; Disadv'!$A$349:$BQ$511,IF('Index LA FSM &amp; Disadv'!$B$4=4,'Index LA FSM &amp; Disadv'!$A$519:$BQ$681,"Error")))),'Index LA FSM &amp; Disadv'!BE$1,0),"Error")</f>
        <v>0</v>
      </c>
      <c r="BF19" s="77" t="str">
        <f>IFERROR(VLOOKUP($A19,IF('Index LA FSM &amp; Disadv'!$B$4=1,'Index LA FSM &amp; Disadv'!$A$9:$BQ$171,IF('Index LA FSM &amp; Disadv'!$B$4=2,'Index LA FSM &amp; Disadv'!$A$179:$BQ$341,IF('Index LA FSM &amp; Disadv'!$B$4=3,'Index LA FSM &amp; Disadv'!$A$349:$BQ$511,IF('Index LA FSM &amp; Disadv'!$B$4=4,'Index LA FSM &amp; Disadv'!$A$519:$BQ$681,"Error")))),'Index LA FSM &amp; Disadv'!BF$1,0),"Error")</f>
        <v>x</v>
      </c>
      <c r="BG19" s="77" t="str">
        <f>IFERROR(VLOOKUP($A19,IF('Index LA FSM &amp; Disadv'!$B$4=1,'Index LA FSM &amp; Disadv'!$A$9:$BQ$171,IF('Index LA FSM &amp; Disadv'!$B$4=2,'Index LA FSM &amp; Disadv'!$A$179:$BQ$341,IF('Index LA FSM &amp; Disadv'!$B$4=3,'Index LA FSM &amp; Disadv'!$A$349:$BQ$511,IF('Index LA FSM &amp; Disadv'!$B$4=4,'Index LA FSM &amp; Disadv'!$A$519:$BQ$681,"Error")))),'Index LA FSM &amp; Disadv'!BG$1,0),"Error")</f>
        <v>x</v>
      </c>
      <c r="BH19" s="77">
        <f>IFERROR(VLOOKUP($A19,IF('Index LA FSM &amp; Disadv'!$B$4=1,'Index LA FSM &amp; Disadv'!$A$9:$BQ$171,IF('Index LA FSM &amp; Disadv'!$B$4=2,'Index LA FSM &amp; Disadv'!$A$179:$BQ$341,IF('Index LA FSM &amp; Disadv'!$B$4=3,'Index LA FSM &amp; Disadv'!$A$349:$BQ$511,IF('Index LA FSM &amp; Disadv'!$B$4=4,'Index LA FSM &amp; Disadv'!$A$519:$BQ$681,"Error")))),'Index LA FSM &amp; Disadv'!BH$1,0),"Error")</f>
        <v>0</v>
      </c>
      <c r="BI19" s="77" t="str">
        <f>IFERROR(VLOOKUP($A19,IF('Index LA FSM &amp; Disadv'!$B$4=1,'Index LA FSM &amp; Disadv'!$A$9:$BQ$171,IF('Index LA FSM &amp; Disadv'!$B$4=2,'Index LA FSM &amp; Disadv'!$A$179:$BQ$341,IF('Index LA FSM &amp; Disadv'!$B$4=3,'Index LA FSM &amp; Disadv'!$A$349:$BQ$511,IF('Index LA FSM &amp; Disadv'!$B$4=4,'Index LA FSM &amp; Disadv'!$A$519:$BQ$681,"Error")))),'Index LA FSM &amp; Disadv'!BI$1,0),"Error")</f>
        <v>x</v>
      </c>
      <c r="BJ19" s="77" t="str">
        <f>IFERROR(VLOOKUP($A19,IF('Index LA FSM &amp; Disadv'!$B$4=1,'Index LA FSM &amp; Disadv'!$A$9:$BQ$171,IF('Index LA FSM &amp; Disadv'!$B$4=2,'Index LA FSM &amp; Disadv'!$A$179:$BQ$341,IF('Index LA FSM &amp; Disadv'!$B$4=3,'Index LA FSM &amp; Disadv'!$A$349:$BQ$511,IF('Index LA FSM &amp; Disadv'!$B$4=4,'Index LA FSM &amp; Disadv'!$A$519:$BQ$681,"Error")))),'Index LA FSM &amp; Disadv'!BJ$1,0),"Error")</f>
        <v>x</v>
      </c>
      <c r="BK19" s="77">
        <f>IFERROR(VLOOKUP($A19,IF('Index LA FSM &amp; Disadv'!$B$4=1,'Index LA FSM &amp; Disadv'!$A$9:$BQ$171,IF('Index LA FSM &amp; Disadv'!$B$4=2,'Index LA FSM &amp; Disadv'!$A$179:$BQ$341,IF('Index LA FSM &amp; Disadv'!$B$4=3,'Index LA FSM &amp; Disadv'!$A$349:$BQ$511,IF('Index LA FSM &amp; Disadv'!$B$4=4,'Index LA FSM &amp; Disadv'!$A$519:$BQ$681,"Error")))),'Index LA FSM &amp; Disadv'!BK$1,0),"Error")</f>
        <v>0</v>
      </c>
      <c r="BL19" s="77" t="str">
        <f>IFERROR(VLOOKUP($A19,IF('Index LA FSM &amp; Disadv'!$B$4=1,'Index LA FSM &amp; Disadv'!$A$9:$BQ$171,IF('Index LA FSM &amp; Disadv'!$B$4=2,'Index LA FSM &amp; Disadv'!$A$179:$BQ$341,IF('Index LA FSM &amp; Disadv'!$B$4=3,'Index LA FSM &amp; Disadv'!$A$349:$BQ$511,IF('Index LA FSM &amp; Disadv'!$B$4=4,'Index LA FSM &amp; Disadv'!$A$519:$BQ$681,"Error")))),'Index LA FSM &amp; Disadv'!BL$1,0),"Error")</f>
        <v>x</v>
      </c>
      <c r="BM19" s="77" t="str">
        <f>IFERROR(VLOOKUP($A19,IF('Index LA FSM &amp; Disadv'!$B$4=1,'Index LA FSM &amp; Disadv'!$A$9:$BQ$171,IF('Index LA FSM &amp; Disadv'!$B$4=2,'Index LA FSM &amp; Disadv'!$A$179:$BQ$341,IF('Index LA FSM &amp; Disadv'!$B$4=3,'Index LA FSM &amp; Disadv'!$A$349:$BQ$511,IF('Index LA FSM &amp; Disadv'!$B$4=4,'Index LA FSM &amp; Disadv'!$A$519:$BQ$681,"Error")))),'Index LA FSM &amp; Disadv'!BM$1,0),"Error")</f>
        <v>x</v>
      </c>
      <c r="BN19" s="77">
        <f>IFERROR(VLOOKUP($A19,IF('Index LA FSM &amp; Disadv'!$B$4=1,'Index LA FSM &amp; Disadv'!$A$9:$BQ$171,IF('Index LA FSM &amp; Disadv'!$B$4=2,'Index LA FSM &amp; Disadv'!$A$179:$BQ$341,IF('Index LA FSM &amp; Disadv'!$B$4=3,'Index LA FSM &amp; Disadv'!$A$349:$BQ$511,IF('Index LA FSM &amp; Disadv'!$B$4=4,'Index LA FSM &amp; Disadv'!$A$519:$BQ$681,"Error")))),'Index LA FSM &amp; Disadv'!BN$1,0),"Error")</f>
        <v>0</v>
      </c>
      <c r="BO19" s="77" t="str">
        <f>IFERROR(VLOOKUP($A19,IF('Index LA FSM &amp; Disadv'!$B$4=1,'Index LA FSM &amp; Disadv'!$A$9:$BQ$171,IF('Index LA FSM &amp; Disadv'!$B$4=2,'Index LA FSM &amp; Disadv'!$A$179:$BQ$341,IF('Index LA FSM &amp; Disadv'!$B$4=3,'Index LA FSM &amp; Disadv'!$A$349:$BQ$511,IF('Index LA FSM &amp; Disadv'!$B$4=4,'Index LA FSM &amp; Disadv'!$A$519:$BQ$681,"Error")))),'Index LA FSM &amp; Disadv'!BO$1,0),"Error")</f>
        <v>x</v>
      </c>
      <c r="BP19" s="77" t="str">
        <f>IFERROR(VLOOKUP($A19,IF('Index LA FSM &amp; Disadv'!$B$4=1,'Index LA FSM &amp; Disadv'!$A$9:$BQ$171,IF('Index LA FSM &amp; Disadv'!$B$4=2,'Index LA FSM &amp; Disadv'!$A$179:$BQ$341,IF('Index LA FSM &amp; Disadv'!$B$4=3,'Index LA FSM &amp; Disadv'!$A$349:$BQ$511,IF('Index LA FSM &amp; Disadv'!$B$4=4,'Index LA FSM &amp; Disadv'!$A$519:$BQ$681,"Error")))),'Index LA FSM &amp; Disadv'!BP$1,0),"Error")</f>
        <v>x</v>
      </c>
      <c r="BQ19" s="77">
        <f>IFERROR(VLOOKUP($A19,IF('Index LA FSM &amp; Disadv'!$B$4=1,'Index LA FSM &amp; Disadv'!$A$9:$BQ$171,IF('Index LA FSM &amp; Disadv'!$B$4=2,'Index LA FSM &amp; Disadv'!$A$179:$BQ$341,IF('Index LA FSM &amp; Disadv'!$B$4=3,'Index LA FSM &amp; Disadv'!$A$349:$BQ$511,IF('Index LA FSM &amp; Disadv'!$B$4=4,'Index LA FSM &amp; Disadv'!$A$519:$BQ$681,"Error")))),'Index LA FSM &amp; Disadv'!BQ$1,0),"Error")</f>
        <v>0</v>
      </c>
    </row>
    <row r="20" spans="1:69" s="37" customFormat="1" x14ac:dyDescent="0.2">
      <c r="A20" s="6">
        <v>302</v>
      </c>
      <c r="B20" s="6" t="s">
        <v>186</v>
      </c>
      <c r="C20" s="7" t="s">
        <v>180</v>
      </c>
      <c r="D20" s="122">
        <f>IFERROR(VLOOKUP($A20,IF('Index LA FSM &amp; Disadv'!$B$4=1,'Index LA FSM &amp; Disadv'!$A$9:$BQ$171,IF('Index LA FSM &amp; Disadv'!$B$4=2,'Index LA FSM &amp; Disadv'!$A$179:$BQ$341,IF('Index LA FSM &amp; Disadv'!$B$4=3,'Index LA FSM &amp; Disadv'!$A$349:$BQ$511,IF('Index LA FSM &amp; Disadv'!$B$4=4,'Index LA FSM &amp; Disadv'!$A$519:$BQ$681,"Error")))),'Index LA FSM &amp; Disadv'!D$1,0),"Error")</f>
        <v>10</v>
      </c>
      <c r="E20" s="122">
        <f>IFERROR(VLOOKUP($A20,IF('Index LA FSM &amp; Disadv'!$B$4=1,'Index LA FSM &amp; Disadv'!$A$9:$BQ$171,IF('Index LA FSM &amp; Disadv'!$B$4=2,'Index LA FSM &amp; Disadv'!$A$179:$BQ$341,IF('Index LA FSM &amp; Disadv'!$B$4=3,'Index LA FSM &amp; Disadv'!$A$349:$BQ$511,IF('Index LA FSM &amp; Disadv'!$B$4=4,'Index LA FSM &amp; Disadv'!$A$519:$BQ$681,"Error")))),'Index LA FSM &amp; Disadv'!E$1,0),"Error")</f>
        <v>20</v>
      </c>
      <c r="F20" s="122">
        <f>IFERROR(VLOOKUP($A20,IF('Index LA FSM &amp; Disadv'!$B$4=1,'Index LA FSM &amp; Disadv'!$A$9:$BQ$171,IF('Index LA FSM &amp; Disadv'!$B$4=2,'Index LA FSM &amp; Disadv'!$A$179:$BQ$341,IF('Index LA FSM &amp; Disadv'!$B$4=3,'Index LA FSM &amp; Disadv'!$A$349:$BQ$511,IF('Index LA FSM &amp; Disadv'!$B$4=4,'Index LA FSM &amp; Disadv'!$A$519:$BQ$681,"Error")))),'Index LA FSM &amp; Disadv'!F$1,0),"Error")</f>
        <v>30</v>
      </c>
      <c r="G20" s="77">
        <f>IFERROR(VLOOKUP($A20,IF('Index LA FSM &amp; Disadv'!$B$4=1,'Index LA FSM &amp; Disadv'!$A$9:$BQ$171,IF('Index LA FSM &amp; Disadv'!$B$4=2,'Index LA FSM &amp; Disadv'!$A$179:$BQ$341,IF('Index LA FSM &amp; Disadv'!$B$4=3,'Index LA FSM &amp; Disadv'!$A$349:$BQ$511,IF('Index LA FSM &amp; Disadv'!$B$4=4,'Index LA FSM &amp; Disadv'!$A$519:$BQ$681,"Error")))),'Index LA FSM &amp; Disadv'!G$1,0),"Error")</f>
        <v>1</v>
      </c>
      <c r="H20" s="77">
        <f>IFERROR(VLOOKUP($A20,IF('Index LA FSM &amp; Disadv'!$B$4=1,'Index LA FSM &amp; Disadv'!$A$9:$BQ$171,IF('Index LA FSM &amp; Disadv'!$B$4=2,'Index LA FSM &amp; Disadv'!$A$179:$BQ$341,IF('Index LA FSM &amp; Disadv'!$B$4=3,'Index LA FSM &amp; Disadv'!$A$349:$BQ$511,IF('Index LA FSM &amp; Disadv'!$B$4=4,'Index LA FSM &amp; Disadv'!$A$519:$BQ$681,"Error")))),'Index LA FSM &amp; Disadv'!H$1,0),"Error")</f>
        <v>1</v>
      </c>
      <c r="I20" s="77">
        <f>IFERROR(VLOOKUP($A20,IF('Index LA FSM &amp; Disadv'!$B$4=1,'Index LA FSM &amp; Disadv'!$A$9:$BQ$171,IF('Index LA FSM &amp; Disadv'!$B$4=2,'Index LA FSM &amp; Disadv'!$A$179:$BQ$341,IF('Index LA FSM &amp; Disadv'!$B$4=3,'Index LA FSM &amp; Disadv'!$A$349:$BQ$511,IF('Index LA FSM &amp; Disadv'!$B$4=4,'Index LA FSM &amp; Disadv'!$A$519:$BQ$681,"Error")))),'Index LA FSM &amp; Disadv'!I$1,0),"Error")</f>
        <v>1</v>
      </c>
      <c r="J20" s="77">
        <f>IFERROR(VLOOKUP($A20,IF('Index LA FSM &amp; Disadv'!$B$4=1,'Index LA FSM &amp; Disadv'!$A$9:$BQ$171,IF('Index LA FSM &amp; Disadv'!$B$4=2,'Index LA FSM &amp; Disadv'!$A$179:$BQ$341,IF('Index LA FSM &amp; Disadv'!$B$4=3,'Index LA FSM &amp; Disadv'!$A$349:$BQ$511,IF('Index LA FSM &amp; Disadv'!$B$4=4,'Index LA FSM &amp; Disadv'!$A$519:$BQ$681,"Error")))),'Index LA FSM &amp; Disadv'!J$1,0),"Error")</f>
        <v>1</v>
      </c>
      <c r="K20" s="77">
        <f>IFERROR(VLOOKUP($A20,IF('Index LA FSM &amp; Disadv'!$B$4=1,'Index LA FSM &amp; Disadv'!$A$9:$BQ$171,IF('Index LA FSM &amp; Disadv'!$B$4=2,'Index LA FSM &amp; Disadv'!$A$179:$BQ$341,IF('Index LA FSM &amp; Disadv'!$B$4=3,'Index LA FSM &amp; Disadv'!$A$349:$BQ$511,IF('Index LA FSM &amp; Disadv'!$B$4=4,'Index LA FSM &amp; Disadv'!$A$519:$BQ$681,"Error")))),'Index LA FSM &amp; Disadv'!K$1,0),"Error")</f>
        <v>1</v>
      </c>
      <c r="L20" s="77">
        <f>IFERROR(VLOOKUP($A20,IF('Index LA FSM &amp; Disadv'!$B$4=1,'Index LA FSM &amp; Disadv'!$A$9:$BQ$171,IF('Index LA FSM &amp; Disadv'!$B$4=2,'Index LA FSM &amp; Disadv'!$A$179:$BQ$341,IF('Index LA FSM &amp; Disadv'!$B$4=3,'Index LA FSM &amp; Disadv'!$A$349:$BQ$511,IF('Index LA FSM &amp; Disadv'!$B$4=4,'Index LA FSM &amp; Disadv'!$A$519:$BQ$681,"Error")))),'Index LA FSM &amp; Disadv'!L$1,0),"Error")</f>
        <v>1</v>
      </c>
      <c r="M20" s="77" t="str">
        <f>IFERROR(VLOOKUP($A20,IF('Index LA FSM &amp; Disadv'!$B$4=1,'Index LA FSM &amp; Disadv'!$A$9:$BQ$171,IF('Index LA FSM &amp; Disadv'!$B$4=2,'Index LA FSM &amp; Disadv'!$A$179:$BQ$341,IF('Index LA FSM &amp; Disadv'!$B$4=3,'Index LA FSM &amp; Disadv'!$A$349:$BQ$511,IF('Index LA FSM &amp; Disadv'!$B$4=4,'Index LA FSM &amp; Disadv'!$A$519:$BQ$681,"Error")))),'Index LA FSM &amp; Disadv'!M$1,0),"Error")</f>
        <v>x</v>
      </c>
      <c r="N20" s="77" t="str">
        <f>IFERROR(VLOOKUP($A20,IF('Index LA FSM &amp; Disadv'!$B$4=1,'Index LA FSM &amp; Disadv'!$A$9:$BQ$171,IF('Index LA FSM &amp; Disadv'!$B$4=2,'Index LA FSM &amp; Disadv'!$A$179:$BQ$341,IF('Index LA FSM &amp; Disadv'!$B$4=3,'Index LA FSM &amp; Disadv'!$A$349:$BQ$511,IF('Index LA FSM &amp; Disadv'!$B$4=4,'Index LA FSM &amp; Disadv'!$A$519:$BQ$681,"Error")))),'Index LA FSM &amp; Disadv'!N$1,0),"Error")</f>
        <v>x</v>
      </c>
      <c r="O20" s="77" t="str">
        <f>IFERROR(VLOOKUP($A20,IF('Index LA FSM &amp; Disadv'!$B$4=1,'Index LA FSM &amp; Disadv'!$A$9:$BQ$171,IF('Index LA FSM &amp; Disadv'!$B$4=2,'Index LA FSM &amp; Disadv'!$A$179:$BQ$341,IF('Index LA FSM &amp; Disadv'!$B$4=3,'Index LA FSM &amp; Disadv'!$A$349:$BQ$511,IF('Index LA FSM &amp; Disadv'!$B$4=4,'Index LA FSM &amp; Disadv'!$A$519:$BQ$681,"Error")))),'Index LA FSM &amp; Disadv'!O$1,0),"Error")</f>
        <v>x</v>
      </c>
      <c r="P20" s="77">
        <f>IFERROR(VLOOKUP($A20,IF('Index LA FSM &amp; Disadv'!$B$4=1,'Index LA FSM &amp; Disadv'!$A$9:$BQ$171,IF('Index LA FSM &amp; Disadv'!$B$4=2,'Index LA FSM &amp; Disadv'!$A$179:$BQ$341,IF('Index LA FSM &amp; Disadv'!$B$4=3,'Index LA FSM &amp; Disadv'!$A$349:$BQ$511,IF('Index LA FSM &amp; Disadv'!$B$4=4,'Index LA FSM &amp; Disadv'!$A$519:$BQ$681,"Error")))),'Index LA FSM &amp; Disadv'!P$1,0),"Error")</f>
        <v>0</v>
      </c>
      <c r="Q20" s="77">
        <f>IFERROR(VLOOKUP($A20,IF('Index LA FSM &amp; Disadv'!$B$4=1,'Index LA FSM &amp; Disadv'!$A$9:$BQ$171,IF('Index LA FSM &amp; Disadv'!$B$4=2,'Index LA FSM &amp; Disadv'!$A$179:$BQ$341,IF('Index LA FSM &amp; Disadv'!$B$4=3,'Index LA FSM &amp; Disadv'!$A$349:$BQ$511,IF('Index LA FSM &amp; Disadv'!$B$4=4,'Index LA FSM &amp; Disadv'!$A$519:$BQ$681,"Error")))),'Index LA FSM &amp; Disadv'!Q$1,0),"Error")</f>
        <v>0</v>
      </c>
      <c r="R20" s="77">
        <f>IFERROR(VLOOKUP($A20,IF('Index LA FSM &amp; Disadv'!$B$4=1,'Index LA FSM &amp; Disadv'!$A$9:$BQ$171,IF('Index LA FSM &amp; Disadv'!$B$4=2,'Index LA FSM &amp; Disadv'!$A$179:$BQ$341,IF('Index LA FSM &amp; Disadv'!$B$4=3,'Index LA FSM &amp; Disadv'!$A$349:$BQ$511,IF('Index LA FSM &amp; Disadv'!$B$4=4,'Index LA FSM &amp; Disadv'!$A$519:$BQ$681,"Error")))),'Index LA FSM &amp; Disadv'!R$1,0),"Error")</f>
        <v>0</v>
      </c>
      <c r="S20" s="77">
        <f>IFERROR(VLOOKUP($A20,IF('Index LA FSM &amp; Disadv'!$B$4=1,'Index LA FSM &amp; Disadv'!$A$9:$BQ$171,IF('Index LA FSM &amp; Disadv'!$B$4=2,'Index LA FSM &amp; Disadv'!$A$179:$BQ$341,IF('Index LA FSM &amp; Disadv'!$B$4=3,'Index LA FSM &amp; Disadv'!$A$349:$BQ$511,IF('Index LA FSM &amp; Disadv'!$B$4=4,'Index LA FSM &amp; Disadv'!$A$519:$BQ$681,"Error")))),'Index LA FSM &amp; Disadv'!S$1,0),"Error")</f>
        <v>0</v>
      </c>
      <c r="T20" s="77">
        <f>IFERROR(VLOOKUP($A20,IF('Index LA FSM &amp; Disadv'!$B$4=1,'Index LA FSM &amp; Disadv'!$A$9:$BQ$171,IF('Index LA FSM &amp; Disadv'!$B$4=2,'Index LA FSM &amp; Disadv'!$A$179:$BQ$341,IF('Index LA FSM &amp; Disadv'!$B$4=3,'Index LA FSM &amp; Disadv'!$A$349:$BQ$511,IF('Index LA FSM &amp; Disadv'!$B$4=4,'Index LA FSM &amp; Disadv'!$A$519:$BQ$681,"Error")))),'Index LA FSM &amp; Disadv'!T$1,0),"Error")</f>
        <v>0</v>
      </c>
      <c r="U20" s="77">
        <f>IFERROR(VLOOKUP($A20,IF('Index LA FSM &amp; Disadv'!$B$4=1,'Index LA FSM &amp; Disadv'!$A$9:$BQ$171,IF('Index LA FSM &amp; Disadv'!$B$4=2,'Index LA FSM &amp; Disadv'!$A$179:$BQ$341,IF('Index LA FSM &amp; Disadv'!$B$4=3,'Index LA FSM &amp; Disadv'!$A$349:$BQ$511,IF('Index LA FSM &amp; Disadv'!$B$4=4,'Index LA FSM &amp; Disadv'!$A$519:$BQ$681,"Error")))),'Index LA FSM &amp; Disadv'!U$1,0),"Error")</f>
        <v>0</v>
      </c>
      <c r="V20" s="77">
        <f>IFERROR(VLOOKUP($A20,IF('Index LA FSM &amp; Disadv'!$B$4=1,'Index LA FSM &amp; Disadv'!$A$9:$BQ$171,IF('Index LA FSM &amp; Disadv'!$B$4=2,'Index LA FSM &amp; Disadv'!$A$179:$BQ$341,IF('Index LA FSM &amp; Disadv'!$B$4=3,'Index LA FSM &amp; Disadv'!$A$349:$BQ$511,IF('Index LA FSM &amp; Disadv'!$B$4=4,'Index LA FSM &amp; Disadv'!$A$519:$BQ$681,"Error")))),'Index LA FSM &amp; Disadv'!V$1,0),"Error")</f>
        <v>0</v>
      </c>
      <c r="W20" s="77">
        <f>IFERROR(VLOOKUP($A20,IF('Index LA FSM &amp; Disadv'!$B$4=1,'Index LA FSM &amp; Disadv'!$A$9:$BQ$171,IF('Index LA FSM &amp; Disadv'!$B$4=2,'Index LA FSM &amp; Disadv'!$A$179:$BQ$341,IF('Index LA FSM &amp; Disadv'!$B$4=3,'Index LA FSM &amp; Disadv'!$A$349:$BQ$511,IF('Index LA FSM &amp; Disadv'!$B$4=4,'Index LA FSM &amp; Disadv'!$A$519:$BQ$681,"Error")))),'Index LA FSM &amp; Disadv'!W$1,0),"Error")</f>
        <v>0</v>
      </c>
      <c r="X20" s="77">
        <f>IFERROR(VLOOKUP($A20,IF('Index LA FSM &amp; Disadv'!$B$4=1,'Index LA FSM &amp; Disadv'!$A$9:$BQ$171,IF('Index LA FSM &amp; Disadv'!$B$4=2,'Index LA FSM &amp; Disadv'!$A$179:$BQ$341,IF('Index LA FSM &amp; Disadv'!$B$4=3,'Index LA FSM &amp; Disadv'!$A$349:$BQ$511,IF('Index LA FSM &amp; Disadv'!$B$4=4,'Index LA FSM &amp; Disadv'!$A$519:$BQ$681,"Error")))),'Index LA FSM &amp; Disadv'!X$1,0),"Error")</f>
        <v>0</v>
      </c>
      <c r="Y20" s="77">
        <f>IFERROR(VLOOKUP($A20,IF('Index LA FSM &amp; Disadv'!$B$4=1,'Index LA FSM &amp; Disadv'!$A$9:$BQ$171,IF('Index LA FSM &amp; Disadv'!$B$4=2,'Index LA FSM &amp; Disadv'!$A$179:$BQ$341,IF('Index LA FSM &amp; Disadv'!$B$4=3,'Index LA FSM &amp; Disadv'!$A$349:$BQ$511,IF('Index LA FSM &amp; Disadv'!$B$4=4,'Index LA FSM &amp; Disadv'!$A$519:$BQ$681,"Error")))),'Index LA FSM &amp; Disadv'!Y$1,0),"Error")</f>
        <v>0</v>
      </c>
      <c r="Z20" s="77">
        <f>IFERROR(VLOOKUP($A20,IF('Index LA FSM &amp; Disadv'!$B$4=1,'Index LA FSM &amp; Disadv'!$A$9:$BQ$171,IF('Index LA FSM &amp; Disadv'!$B$4=2,'Index LA FSM &amp; Disadv'!$A$179:$BQ$341,IF('Index LA FSM &amp; Disadv'!$B$4=3,'Index LA FSM &amp; Disadv'!$A$349:$BQ$511,IF('Index LA FSM &amp; Disadv'!$B$4=4,'Index LA FSM &amp; Disadv'!$A$519:$BQ$681,"Error")))),'Index LA FSM &amp; Disadv'!Z$1,0),"Error")</f>
        <v>0</v>
      </c>
      <c r="AA20" s="77">
        <f>IFERROR(VLOOKUP($A20,IF('Index LA FSM &amp; Disadv'!$B$4=1,'Index LA FSM &amp; Disadv'!$A$9:$BQ$171,IF('Index LA FSM &amp; Disadv'!$B$4=2,'Index LA FSM &amp; Disadv'!$A$179:$BQ$341,IF('Index LA FSM &amp; Disadv'!$B$4=3,'Index LA FSM &amp; Disadv'!$A$349:$BQ$511,IF('Index LA FSM &amp; Disadv'!$B$4=4,'Index LA FSM &amp; Disadv'!$A$519:$BQ$681,"Error")))),'Index LA FSM &amp; Disadv'!AA$1,0),"Error")</f>
        <v>0</v>
      </c>
      <c r="AB20" s="77">
        <f>IFERROR(VLOOKUP($A20,IF('Index LA FSM &amp; Disadv'!$B$4=1,'Index LA FSM &amp; Disadv'!$A$9:$BQ$171,IF('Index LA FSM &amp; Disadv'!$B$4=2,'Index LA FSM &amp; Disadv'!$A$179:$BQ$341,IF('Index LA FSM &amp; Disadv'!$B$4=3,'Index LA FSM &amp; Disadv'!$A$349:$BQ$511,IF('Index LA FSM &amp; Disadv'!$B$4=4,'Index LA FSM &amp; Disadv'!$A$519:$BQ$681,"Error")))),'Index LA FSM &amp; Disadv'!AB$1,0),"Error")</f>
        <v>0</v>
      </c>
      <c r="AC20" s="77">
        <f>IFERROR(VLOOKUP($A20,IF('Index LA FSM &amp; Disadv'!$B$4=1,'Index LA FSM &amp; Disadv'!$A$9:$BQ$171,IF('Index LA FSM &amp; Disadv'!$B$4=2,'Index LA FSM &amp; Disadv'!$A$179:$BQ$341,IF('Index LA FSM &amp; Disadv'!$B$4=3,'Index LA FSM &amp; Disadv'!$A$349:$BQ$511,IF('Index LA FSM &amp; Disadv'!$B$4=4,'Index LA FSM &amp; Disadv'!$A$519:$BQ$681,"Error")))),'Index LA FSM &amp; Disadv'!AC$1,0),"Error")</f>
        <v>0</v>
      </c>
      <c r="AD20" s="77">
        <f>IFERROR(VLOOKUP($A20,IF('Index LA FSM &amp; Disadv'!$B$4=1,'Index LA FSM &amp; Disadv'!$A$9:$BQ$171,IF('Index LA FSM &amp; Disadv'!$B$4=2,'Index LA FSM &amp; Disadv'!$A$179:$BQ$341,IF('Index LA FSM &amp; Disadv'!$B$4=3,'Index LA FSM &amp; Disadv'!$A$349:$BQ$511,IF('Index LA FSM &amp; Disadv'!$B$4=4,'Index LA FSM &amp; Disadv'!$A$519:$BQ$681,"Error")))),'Index LA FSM &amp; Disadv'!AD$1,0),"Error")</f>
        <v>0</v>
      </c>
      <c r="AE20" s="77">
        <f>IFERROR(VLOOKUP($A20,IF('Index LA FSM &amp; Disadv'!$B$4=1,'Index LA FSM &amp; Disadv'!$A$9:$BQ$171,IF('Index LA FSM &amp; Disadv'!$B$4=2,'Index LA FSM &amp; Disadv'!$A$179:$BQ$341,IF('Index LA FSM &amp; Disadv'!$B$4=3,'Index LA FSM &amp; Disadv'!$A$349:$BQ$511,IF('Index LA FSM &amp; Disadv'!$B$4=4,'Index LA FSM &amp; Disadv'!$A$519:$BQ$681,"Error")))),'Index LA FSM &amp; Disadv'!AE$1,0),"Error")</f>
        <v>0</v>
      </c>
      <c r="AF20" s="77">
        <f>IFERROR(VLOOKUP($A20,IF('Index LA FSM &amp; Disadv'!$B$4=1,'Index LA FSM &amp; Disadv'!$A$9:$BQ$171,IF('Index LA FSM &amp; Disadv'!$B$4=2,'Index LA FSM &amp; Disadv'!$A$179:$BQ$341,IF('Index LA FSM &amp; Disadv'!$B$4=3,'Index LA FSM &amp; Disadv'!$A$349:$BQ$511,IF('Index LA FSM &amp; Disadv'!$B$4=4,'Index LA FSM &amp; Disadv'!$A$519:$BQ$681,"Error")))),'Index LA FSM &amp; Disadv'!AF$1,0),"Error")</f>
        <v>0</v>
      </c>
      <c r="AG20" s="77">
        <f>IFERROR(VLOOKUP($A20,IF('Index LA FSM &amp; Disadv'!$B$4=1,'Index LA FSM &amp; Disadv'!$A$9:$BQ$171,IF('Index LA FSM &amp; Disadv'!$B$4=2,'Index LA FSM &amp; Disadv'!$A$179:$BQ$341,IF('Index LA FSM &amp; Disadv'!$B$4=3,'Index LA FSM &amp; Disadv'!$A$349:$BQ$511,IF('Index LA FSM &amp; Disadv'!$B$4=4,'Index LA FSM &amp; Disadv'!$A$519:$BQ$681,"Error")))),'Index LA FSM &amp; Disadv'!AG$1,0),"Error")</f>
        <v>0</v>
      </c>
      <c r="AH20" s="77">
        <f>IFERROR(VLOOKUP($A20,IF('Index LA FSM &amp; Disadv'!$B$4=1,'Index LA FSM &amp; Disadv'!$A$9:$BQ$171,IF('Index LA FSM &amp; Disadv'!$B$4=2,'Index LA FSM &amp; Disadv'!$A$179:$BQ$341,IF('Index LA FSM &amp; Disadv'!$B$4=3,'Index LA FSM &amp; Disadv'!$A$349:$BQ$511,IF('Index LA FSM &amp; Disadv'!$B$4=4,'Index LA FSM &amp; Disadv'!$A$519:$BQ$681,"Error")))),'Index LA FSM &amp; Disadv'!AH$1,0),"Error")</f>
        <v>0.69230000000000003</v>
      </c>
      <c r="AI20" s="77">
        <f>IFERROR(VLOOKUP($A20,IF('Index LA FSM &amp; Disadv'!$B$4=1,'Index LA FSM &amp; Disadv'!$A$9:$BQ$171,IF('Index LA FSM &amp; Disadv'!$B$4=2,'Index LA FSM &amp; Disadv'!$A$179:$BQ$341,IF('Index LA FSM &amp; Disadv'!$B$4=3,'Index LA FSM &amp; Disadv'!$A$349:$BQ$511,IF('Index LA FSM &amp; Disadv'!$B$4=4,'Index LA FSM &amp; Disadv'!$A$519:$BQ$681,"Error")))),'Index LA FSM &amp; Disadv'!AI$1,0),"Error")</f>
        <v>0.94440000000000002</v>
      </c>
      <c r="AJ20" s="77">
        <f>IFERROR(VLOOKUP($A20,IF('Index LA FSM &amp; Disadv'!$B$4=1,'Index LA FSM &amp; Disadv'!$A$9:$BQ$171,IF('Index LA FSM &amp; Disadv'!$B$4=2,'Index LA FSM &amp; Disadv'!$A$179:$BQ$341,IF('Index LA FSM &amp; Disadv'!$B$4=3,'Index LA FSM &amp; Disadv'!$A$349:$BQ$511,IF('Index LA FSM &amp; Disadv'!$B$4=4,'Index LA FSM &amp; Disadv'!$A$519:$BQ$681,"Error")))),'Index LA FSM &amp; Disadv'!AJ$1,0),"Error")</f>
        <v>0.8387</v>
      </c>
      <c r="AK20" s="77">
        <f>IFERROR(VLOOKUP($A20,IF('Index LA FSM &amp; Disadv'!$B$4=1,'Index LA FSM &amp; Disadv'!$A$9:$BQ$171,IF('Index LA FSM &amp; Disadv'!$B$4=2,'Index LA FSM &amp; Disadv'!$A$179:$BQ$341,IF('Index LA FSM &amp; Disadv'!$B$4=3,'Index LA FSM &amp; Disadv'!$A$349:$BQ$511,IF('Index LA FSM &amp; Disadv'!$B$4=4,'Index LA FSM &amp; Disadv'!$A$519:$BQ$681,"Error")))),'Index LA FSM &amp; Disadv'!AK$1,0),"Error")</f>
        <v>0</v>
      </c>
      <c r="AL20" s="77">
        <f>IFERROR(VLOOKUP($A20,IF('Index LA FSM &amp; Disadv'!$B$4=1,'Index LA FSM &amp; Disadv'!$A$9:$BQ$171,IF('Index LA FSM &amp; Disadv'!$B$4=2,'Index LA FSM &amp; Disadv'!$A$179:$BQ$341,IF('Index LA FSM &amp; Disadv'!$B$4=3,'Index LA FSM &amp; Disadv'!$A$349:$BQ$511,IF('Index LA FSM &amp; Disadv'!$B$4=4,'Index LA FSM &amp; Disadv'!$A$519:$BQ$681,"Error")))),'Index LA FSM &amp; Disadv'!AL$1,0),"Error")</f>
        <v>0</v>
      </c>
      <c r="AM20" s="77">
        <f>IFERROR(VLOOKUP($A20,IF('Index LA FSM &amp; Disadv'!$B$4=1,'Index LA FSM &amp; Disadv'!$A$9:$BQ$171,IF('Index LA FSM &amp; Disadv'!$B$4=2,'Index LA FSM &amp; Disadv'!$A$179:$BQ$341,IF('Index LA FSM &amp; Disadv'!$B$4=3,'Index LA FSM &amp; Disadv'!$A$349:$BQ$511,IF('Index LA FSM &amp; Disadv'!$B$4=4,'Index LA FSM &amp; Disadv'!$A$519:$BQ$681,"Error")))),'Index LA FSM &amp; Disadv'!AM$1,0),"Error")</f>
        <v>0</v>
      </c>
      <c r="AN20" s="77">
        <f>IFERROR(VLOOKUP($A20,IF('Index LA FSM &amp; Disadv'!$B$4=1,'Index LA FSM &amp; Disadv'!$A$9:$BQ$171,IF('Index LA FSM &amp; Disadv'!$B$4=2,'Index LA FSM &amp; Disadv'!$A$179:$BQ$341,IF('Index LA FSM &amp; Disadv'!$B$4=3,'Index LA FSM &amp; Disadv'!$A$349:$BQ$511,IF('Index LA FSM &amp; Disadv'!$B$4=4,'Index LA FSM &amp; Disadv'!$A$519:$BQ$681,"Error")))),'Index LA FSM &amp; Disadv'!AN$1,0),"Error")</f>
        <v>0</v>
      </c>
      <c r="AO20" s="77">
        <f>IFERROR(VLOOKUP($A20,IF('Index LA FSM &amp; Disadv'!$B$4=1,'Index LA FSM &amp; Disadv'!$A$9:$BQ$171,IF('Index LA FSM &amp; Disadv'!$B$4=2,'Index LA FSM &amp; Disadv'!$A$179:$BQ$341,IF('Index LA FSM &amp; Disadv'!$B$4=3,'Index LA FSM &amp; Disadv'!$A$349:$BQ$511,IF('Index LA FSM &amp; Disadv'!$B$4=4,'Index LA FSM &amp; Disadv'!$A$519:$BQ$681,"Error")))),'Index LA FSM &amp; Disadv'!AO$1,0),"Error")</f>
        <v>0</v>
      </c>
      <c r="AP20" s="77">
        <f>IFERROR(VLOOKUP($A20,IF('Index LA FSM &amp; Disadv'!$B$4=1,'Index LA FSM &amp; Disadv'!$A$9:$BQ$171,IF('Index LA FSM &amp; Disadv'!$B$4=2,'Index LA FSM &amp; Disadv'!$A$179:$BQ$341,IF('Index LA FSM &amp; Disadv'!$B$4=3,'Index LA FSM &amp; Disadv'!$A$349:$BQ$511,IF('Index LA FSM &amp; Disadv'!$B$4=4,'Index LA FSM &amp; Disadv'!$A$519:$BQ$681,"Error")))),'Index LA FSM &amp; Disadv'!AP$1,0),"Error")</f>
        <v>0</v>
      </c>
      <c r="AQ20" s="77">
        <f>IFERROR(VLOOKUP($A20,IF('Index LA FSM &amp; Disadv'!$B$4=1,'Index LA FSM &amp; Disadv'!$A$9:$BQ$171,IF('Index LA FSM &amp; Disadv'!$B$4=2,'Index LA FSM &amp; Disadv'!$A$179:$BQ$341,IF('Index LA FSM &amp; Disadv'!$B$4=3,'Index LA FSM &amp; Disadv'!$A$349:$BQ$511,IF('Index LA FSM &amp; Disadv'!$B$4=4,'Index LA FSM &amp; Disadv'!$A$519:$BQ$681,"Error")))),'Index LA FSM &amp; Disadv'!AQ$1,0),"Error")</f>
        <v>0</v>
      </c>
      <c r="AR20" s="77">
        <f>IFERROR(VLOOKUP($A20,IF('Index LA FSM &amp; Disadv'!$B$4=1,'Index LA FSM &amp; Disadv'!$A$9:$BQ$171,IF('Index LA FSM &amp; Disadv'!$B$4=2,'Index LA FSM &amp; Disadv'!$A$179:$BQ$341,IF('Index LA FSM &amp; Disadv'!$B$4=3,'Index LA FSM &amp; Disadv'!$A$349:$BQ$511,IF('Index LA FSM &amp; Disadv'!$B$4=4,'Index LA FSM &amp; Disadv'!$A$519:$BQ$681,"Error")))),'Index LA FSM &amp; Disadv'!AR$1,0),"Error")</f>
        <v>0</v>
      </c>
      <c r="AS20" s="77">
        <f>IFERROR(VLOOKUP($A20,IF('Index LA FSM &amp; Disadv'!$B$4=1,'Index LA FSM &amp; Disadv'!$A$9:$BQ$171,IF('Index LA FSM &amp; Disadv'!$B$4=2,'Index LA FSM &amp; Disadv'!$A$179:$BQ$341,IF('Index LA FSM &amp; Disadv'!$B$4=3,'Index LA FSM &amp; Disadv'!$A$349:$BQ$511,IF('Index LA FSM &amp; Disadv'!$B$4=4,'Index LA FSM &amp; Disadv'!$A$519:$BQ$681,"Error")))),'Index LA FSM &amp; Disadv'!AS$1,0),"Error")</f>
        <v>0</v>
      </c>
      <c r="AT20" s="77">
        <f>IFERROR(VLOOKUP($A20,IF('Index LA FSM &amp; Disadv'!$B$4=1,'Index LA FSM &amp; Disadv'!$A$9:$BQ$171,IF('Index LA FSM &amp; Disadv'!$B$4=2,'Index LA FSM &amp; Disadv'!$A$179:$BQ$341,IF('Index LA FSM &amp; Disadv'!$B$4=3,'Index LA FSM &amp; Disadv'!$A$349:$BQ$511,IF('Index LA FSM &amp; Disadv'!$B$4=4,'Index LA FSM &amp; Disadv'!$A$519:$BQ$681,"Error")))),'Index LA FSM &amp; Disadv'!AT$1,0),"Error")</f>
        <v>0</v>
      </c>
      <c r="AU20" s="77">
        <f>IFERROR(VLOOKUP($A20,IF('Index LA FSM &amp; Disadv'!$B$4=1,'Index LA FSM &amp; Disadv'!$A$9:$BQ$171,IF('Index LA FSM &amp; Disadv'!$B$4=2,'Index LA FSM &amp; Disadv'!$A$179:$BQ$341,IF('Index LA FSM &amp; Disadv'!$B$4=3,'Index LA FSM &amp; Disadv'!$A$349:$BQ$511,IF('Index LA FSM &amp; Disadv'!$B$4=4,'Index LA FSM &amp; Disadv'!$A$519:$BQ$681,"Error")))),'Index LA FSM &amp; Disadv'!AU$1,0),"Error")</f>
        <v>0</v>
      </c>
      <c r="AV20" s="77">
        <f>IFERROR(VLOOKUP($A20,IF('Index LA FSM &amp; Disadv'!$B$4=1,'Index LA FSM &amp; Disadv'!$A$9:$BQ$171,IF('Index LA FSM &amp; Disadv'!$B$4=2,'Index LA FSM &amp; Disadv'!$A$179:$BQ$341,IF('Index LA FSM &amp; Disadv'!$B$4=3,'Index LA FSM &amp; Disadv'!$A$349:$BQ$511,IF('Index LA FSM &amp; Disadv'!$B$4=4,'Index LA FSM &amp; Disadv'!$A$519:$BQ$681,"Error")))),'Index LA FSM &amp; Disadv'!AV$1,0),"Error")</f>
        <v>0</v>
      </c>
      <c r="AW20" s="77">
        <f>IFERROR(VLOOKUP($A20,IF('Index LA FSM &amp; Disadv'!$B$4=1,'Index LA FSM &amp; Disadv'!$A$9:$BQ$171,IF('Index LA FSM &amp; Disadv'!$B$4=2,'Index LA FSM &amp; Disadv'!$A$179:$BQ$341,IF('Index LA FSM &amp; Disadv'!$B$4=3,'Index LA FSM &amp; Disadv'!$A$349:$BQ$511,IF('Index LA FSM &amp; Disadv'!$B$4=4,'Index LA FSM &amp; Disadv'!$A$519:$BQ$681,"Error")))),'Index LA FSM &amp; Disadv'!AW$1,0),"Error")</f>
        <v>0</v>
      </c>
      <c r="AX20" s="77">
        <f>IFERROR(VLOOKUP($A20,IF('Index LA FSM &amp; Disadv'!$B$4=1,'Index LA FSM &amp; Disadv'!$A$9:$BQ$171,IF('Index LA FSM &amp; Disadv'!$B$4=2,'Index LA FSM &amp; Disadv'!$A$179:$BQ$341,IF('Index LA FSM &amp; Disadv'!$B$4=3,'Index LA FSM &amp; Disadv'!$A$349:$BQ$511,IF('Index LA FSM &amp; Disadv'!$B$4=4,'Index LA FSM &amp; Disadv'!$A$519:$BQ$681,"Error")))),'Index LA FSM &amp; Disadv'!AX$1,0),"Error")</f>
        <v>0</v>
      </c>
      <c r="AY20" s="77">
        <f>IFERROR(VLOOKUP($A20,IF('Index LA FSM &amp; Disadv'!$B$4=1,'Index LA FSM &amp; Disadv'!$A$9:$BQ$171,IF('Index LA FSM &amp; Disadv'!$B$4=2,'Index LA FSM &amp; Disadv'!$A$179:$BQ$341,IF('Index LA FSM &amp; Disadv'!$B$4=3,'Index LA FSM &amp; Disadv'!$A$349:$BQ$511,IF('Index LA FSM &amp; Disadv'!$B$4=4,'Index LA FSM &amp; Disadv'!$A$519:$BQ$681,"Error")))),'Index LA FSM &amp; Disadv'!AY$1,0),"Error")</f>
        <v>0</v>
      </c>
      <c r="AZ20" s="77">
        <f>IFERROR(VLOOKUP($A20,IF('Index LA FSM &amp; Disadv'!$B$4=1,'Index LA FSM &amp; Disadv'!$A$9:$BQ$171,IF('Index LA FSM &amp; Disadv'!$B$4=2,'Index LA FSM &amp; Disadv'!$A$179:$BQ$341,IF('Index LA FSM &amp; Disadv'!$B$4=3,'Index LA FSM &amp; Disadv'!$A$349:$BQ$511,IF('Index LA FSM &amp; Disadv'!$B$4=4,'Index LA FSM &amp; Disadv'!$A$519:$BQ$681,"Error")))),'Index LA FSM &amp; Disadv'!AZ$1,0),"Error")</f>
        <v>0</v>
      </c>
      <c r="BA20" s="77">
        <f>IFERROR(VLOOKUP($A20,IF('Index LA FSM &amp; Disadv'!$B$4=1,'Index LA FSM &amp; Disadv'!$A$9:$BQ$171,IF('Index LA FSM &amp; Disadv'!$B$4=2,'Index LA FSM &amp; Disadv'!$A$179:$BQ$341,IF('Index LA FSM &amp; Disadv'!$B$4=3,'Index LA FSM &amp; Disadv'!$A$349:$BQ$511,IF('Index LA FSM &amp; Disadv'!$B$4=4,'Index LA FSM &amp; Disadv'!$A$519:$BQ$681,"Error")))),'Index LA FSM &amp; Disadv'!BA$1,0),"Error")</f>
        <v>0</v>
      </c>
      <c r="BB20" s="77">
        <f>IFERROR(VLOOKUP($A20,IF('Index LA FSM &amp; Disadv'!$B$4=1,'Index LA FSM &amp; Disadv'!$A$9:$BQ$171,IF('Index LA FSM &amp; Disadv'!$B$4=2,'Index LA FSM &amp; Disadv'!$A$179:$BQ$341,IF('Index LA FSM &amp; Disadv'!$B$4=3,'Index LA FSM &amp; Disadv'!$A$349:$BQ$511,IF('Index LA FSM &amp; Disadv'!$B$4=4,'Index LA FSM &amp; Disadv'!$A$519:$BQ$681,"Error")))),'Index LA FSM &amp; Disadv'!BB$1,0),"Error")</f>
        <v>0</v>
      </c>
      <c r="BC20" s="77">
        <f>IFERROR(VLOOKUP($A20,IF('Index LA FSM &amp; Disadv'!$B$4=1,'Index LA FSM &amp; Disadv'!$A$9:$BQ$171,IF('Index LA FSM &amp; Disadv'!$B$4=2,'Index LA FSM &amp; Disadv'!$A$179:$BQ$341,IF('Index LA FSM &amp; Disadv'!$B$4=3,'Index LA FSM &amp; Disadv'!$A$349:$BQ$511,IF('Index LA FSM &amp; Disadv'!$B$4=4,'Index LA FSM &amp; Disadv'!$A$519:$BQ$681,"Error")))),'Index LA FSM &amp; Disadv'!BC$1,0),"Error")</f>
        <v>0</v>
      </c>
      <c r="BD20" s="77">
        <f>IFERROR(VLOOKUP($A20,IF('Index LA FSM &amp; Disadv'!$B$4=1,'Index LA FSM &amp; Disadv'!$A$9:$BQ$171,IF('Index LA FSM &amp; Disadv'!$B$4=2,'Index LA FSM &amp; Disadv'!$A$179:$BQ$341,IF('Index LA FSM &amp; Disadv'!$B$4=3,'Index LA FSM &amp; Disadv'!$A$349:$BQ$511,IF('Index LA FSM &amp; Disadv'!$B$4=4,'Index LA FSM &amp; Disadv'!$A$519:$BQ$681,"Error")))),'Index LA FSM &amp; Disadv'!BD$1,0),"Error")</f>
        <v>0</v>
      </c>
      <c r="BE20" s="77">
        <f>IFERROR(VLOOKUP($A20,IF('Index LA FSM &amp; Disadv'!$B$4=1,'Index LA FSM &amp; Disadv'!$A$9:$BQ$171,IF('Index LA FSM &amp; Disadv'!$B$4=2,'Index LA FSM &amp; Disadv'!$A$179:$BQ$341,IF('Index LA FSM &amp; Disadv'!$B$4=3,'Index LA FSM &amp; Disadv'!$A$349:$BQ$511,IF('Index LA FSM &amp; Disadv'!$B$4=4,'Index LA FSM &amp; Disadv'!$A$519:$BQ$681,"Error")))),'Index LA FSM &amp; Disadv'!BE$1,0),"Error")</f>
        <v>0</v>
      </c>
      <c r="BF20" s="77">
        <f>IFERROR(VLOOKUP($A20,IF('Index LA FSM &amp; Disadv'!$B$4=1,'Index LA FSM &amp; Disadv'!$A$9:$BQ$171,IF('Index LA FSM &amp; Disadv'!$B$4=2,'Index LA FSM &amp; Disadv'!$A$179:$BQ$341,IF('Index LA FSM &amp; Disadv'!$B$4=3,'Index LA FSM &amp; Disadv'!$A$349:$BQ$511,IF('Index LA FSM &amp; Disadv'!$B$4=4,'Index LA FSM &amp; Disadv'!$A$519:$BQ$681,"Error")))),'Index LA FSM &amp; Disadv'!BF$1,0),"Error")</f>
        <v>0</v>
      </c>
      <c r="BG20" s="77">
        <f>IFERROR(VLOOKUP($A20,IF('Index LA FSM &amp; Disadv'!$B$4=1,'Index LA FSM &amp; Disadv'!$A$9:$BQ$171,IF('Index LA FSM &amp; Disadv'!$B$4=2,'Index LA FSM &amp; Disadv'!$A$179:$BQ$341,IF('Index LA FSM &amp; Disadv'!$B$4=3,'Index LA FSM &amp; Disadv'!$A$349:$BQ$511,IF('Index LA FSM &amp; Disadv'!$B$4=4,'Index LA FSM &amp; Disadv'!$A$519:$BQ$681,"Error")))),'Index LA FSM &amp; Disadv'!BG$1,0),"Error")</f>
        <v>0</v>
      </c>
      <c r="BH20" s="77">
        <f>IFERROR(VLOOKUP($A20,IF('Index LA FSM &amp; Disadv'!$B$4=1,'Index LA FSM &amp; Disadv'!$A$9:$BQ$171,IF('Index LA FSM &amp; Disadv'!$B$4=2,'Index LA FSM &amp; Disadv'!$A$179:$BQ$341,IF('Index LA FSM &amp; Disadv'!$B$4=3,'Index LA FSM &amp; Disadv'!$A$349:$BQ$511,IF('Index LA FSM &amp; Disadv'!$B$4=4,'Index LA FSM &amp; Disadv'!$A$519:$BQ$681,"Error")))),'Index LA FSM &amp; Disadv'!BH$1,0),"Error")</f>
        <v>0</v>
      </c>
      <c r="BI20" s="77">
        <f>IFERROR(VLOOKUP($A20,IF('Index LA FSM &amp; Disadv'!$B$4=1,'Index LA FSM &amp; Disadv'!$A$9:$BQ$171,IF('Index LA FSM &amp; Disadv'!$B$4=2,'Index LA FSM &amp; Disadv'!$A$179:$BQ$341,IF('Index LA FSM &amp; Disadv'!$B$4=3,'Index LA FSM &amp; Disadv'!$A$349:$BQ$511,IF('Index LA FSM &amp; Disadv'!$B$4=4,'Index LA FSM &amp; Disadv'!$A$519:$BQ$681,"Error")))),'Index LA FSM &amp; Disadv'!BI$1,0),"Error")</f>
        <v>0</v>
      </c>
      <c r="BJ20" s="77">
        <f>IFERROR(VLOOKUP($A20,IF('Index LA FSM &amp; Disadv'!$B$4=1,'Index LA FSM &amp; Disadv'!$A$9:$BQ$171,IF('Index LA FSM &amp; Disadv'!$B$4=2,'Index LA FSM &amp; Disadv'!$A$179:$BQ$341,IF('Index LA FSM &amp; Disadv'!$B$4=3,'Index LA FSM &amp; Disadv'!$A$349:$BQ$511,IF('Index LA FSM &amp; Disadv'!$B$4=4,'Index LA FSM &amp; Disadv'!$A$519:$BQ$681,"Error")))),'Index LA FSM &amp; Disadv'!BJ$1,0),"Error")</f>
        <v>0</v>
      </c>
      <c r="BK20" s="77">
        <f>IFERROR(VLOOKUP($A20,IF('Index LA FSM &amp; Disadv'!$B$4=1,'Index LA FSM &amp; Disadv'!$A$9:$BQ$171,IF('Index LA FSM &amp; Disadv'!$B$4=2,'Index LA FSM &amp; Disadv'!$A$179:$BQ$341,IF('Index LA FSM &amp; Disadv'!$B$4=3,'Index LA FSM &amp; Disadv'!$A$349:$BQ$511,IF('Index LA FSM &amp; Disadv'!$B$4=4,'Index LA FSM &amp; Disadv'!$A$519:$BQ$681,"Error")))),'Index LA FSM &amp; Disadv'!BK$1,0),"Error")</f>
        <v>0</v>
      </c>
      <c r="BL20" s="77">
        <f>IFERROR(VLOOKUP($A20,IF('Index LA FSM &amp; Disadv'!$B$4=1,'Index LA FSM &amp; Disadv'!$A$9:$BQ$171,IF('Index LA FSM &amp; Disadv'!$B$4=2,'Index LA FSM &amp; Disadv'!$A$179:$BQ$341,IF('Index LA FSM &amp; Disadv'!$B$4=3,'Index LA FSM &amp; Disadv'!$A$349:$BQ$511,IF('Index LA FSM &amp; Disadv'!$B$4=4,'Index LA FSM &amp; Disadv'!$A$519:$BQ$681,"Error")))),'Index LA FSM &amp; Disadv'!BL$1,0),"Error")</f>
        <v>0</v>
      </c>
      <c r="BM20" s="77">
        <f>IFERROR(VLOOKUP($A20,IF('Index LA FSM &amp; Disadv'!$B$4=1,'Index LA FSM &amp; Disadv'!$A$9:$BQ$171,IF('Index LA FSM &amp; Disadv'!$B$4=2,'Index LA FSM &amp; Disadv'!$A$179:$BQ$341,IF('Index LA FSM &amp; Disadv'!$B$4=3,'Index LA FSM &amp; Disadv'!$A$349:$BQ$511,IF('Index LA FSM &amp; Disadv'!$B$4=4,'Index LA FSM &amp; Disadv'!$A$519:$BQ$681,"Error")))),'Index LA FSM &amp; Disadv'!BM$1,0),"Error")</f>
        <v>0</v>
      </c>
      <c r="BN20" s="77">
        <f>IFERROR(VLOOKUP($A20,IF('Index LA FSM &amp; Disadv'!$B$4=1,'Index LA FSM &amp; Disadv'!$A$9:$BQ$171,IF('Index LA FSM &amp; Disadv'!$B$4=2,'Index LA FSM &amp; Disadv'!$A$179:$BQ$341,IF('Index LA FSM &amp; Disadv'!$B$4=3,'Index LA FSM &amp; Disadv'!$A$349:$BQ$511,IF('Index LA FSM &amp; Disadv'!$B$4=4,'Index LA FSM &amp; Disadv'!$A$519:$BQ$681,"Error")))),'Index LA FSM &amp; Disadv'!BN$1,0),"Error")</f>
        <v>0</v>
      </c>
      <c r="BO20" s="77">
        <f>IFERROR(VLOOKUP($A20,IF('Index LA FSM &amp; Disadv'!$B$4=1,'Index LA FSM &amp; Disadv'!$A$9:$BQ$171,IF('Index LA FSM &amp; Disadv'!$B$4=2,'Index LA FSM &amp; Disadv'!$A$179:$BQ$341,IF('Index LA FSM &amp; Disadv'!$B$4=3,'Index LA FSM &amp; Disadv'!$A$349:$BQ$511,IF('Index LA FSM &amp; Disadv'!$B$4=4,'Index LA FSM &amp; Disadv'!$A$519:$BQ$681,"Error")))),'Index LA FSM &amp; Disadv'!BO$1,0),"Error")</f>
        <v>0</v>
      </c>
      <c r="BP20" s="77">
        <f>IFERROR(VLOOKUP($A20,IF('Index LA FSM &amp; Disadv'!$B$4=1,'Index LA FSM &amp; Disadv'!$A$9:$BQ$171,IF('Index LA FSM &amp; Disadv'!$B$4=2,'Index LA FSM &amp; Disadv'!$A$179:$BQ$341,IF('Index LA FSM &amp; Disadv'!$B$4=3,'Index LA FSM &amp; Disadv'!$A$349:$BQ$511,IF('Index LA FSM &amp; Disadv'!$B$4=4,'Index LA FSM &amp; Disadv'!$A$519:$BQ$681,"Error")))),'Index LA FSM &amp; Disadv'!BP$1,0),"Error")</f>
        <v>0</v>
      </c>
      <c r="BQ20" s="77">
        <f>IFERROR(VLOOKUP($A20,IF('Index LA FSM &amp; Disadv'!$B$4=1,'Index LA FSM &amp; Disadv'!$A$9:$BQ$171,IF('Index LA FSM &amp; Disadv'!$B$4=2,'Index LA FSM &amp; Disadv'!$A$179:$BQ$341,IF('Index LA FSM &amp; Disadv'!$B$4=3,'Index LA FSM &amp; Disadv'!$A$349:$BQ$511,IF('Index LA FSM &amp; Disadv'!$B$4=4,'Index LA FSM &amp; Disadv'!$A$519:$BQ$681,"Error")))),'Index LA FSM &amp; Disadv'!BQ$1,0),"Error")</f>
        <v>0</v>
      </c>
    </row>
    <row r="21" spans="1:69" s="37" customFormat="1" x14ac:dyDescent="0.2">
      <c r="A21" s="6">
        <v>370</v>
      </c>
      <c r="B21" s="6" t="s">
        <v>187</v>
      </c>
      <c r="C21" s="7" t="s">
        <v>170</v>
      </c>
      <c r="D21" s="122">
        <f>IFERROR(VLOOKUP($A21,IF('Index LA FSM &amp; Disadv'!$B$4=1,'Index LA FSM &amp; Disadv'!$A$9:$BQ$171,IF('Index LA FSM &amp; Disadv'!$B$4=2,'Index LA FSM &amp; Disadv'!$A$179:$BQ$341,IF('Index LA FSM &amp; Disadv'!$B$4=3,'Index LA FSM &amp; Disadv'!$A$349:$BQ$511,IF('Index LA FSM &amp; Disadv'!$B$4=4,'Index LA FSM &amp; Disadv'!$A$519:$BQ$681,"Error")))),'Index LA FSM &amp; Disadv'!D$1,0),"Error")</f>
        <v>20</v>
      </c>
      <c r="E21" s="122">
        <f>IFERROR(VLOOKUP($A21,IF('Index LA FSM &amp; Disadv'!$B$4=1,'Index LA FSM &amp; Disadv'!$A$9:$BQ$171,IF('Index LA FSM &amp; Disadv'!$B$4=2,'Index LA FSM &amp; Disadv'!$A$179:$BQ$341,IF('Index LA FSM &amp; Disadv'!$B$4=3,'Index LA FSM &amp; Disadv'!$A$349:$BQ$511,IF('Index LA FSM &amp; Disadv'!$B$4=4,'Index LA FSM &amp; Disadv'!$A$519:$BQ$681,"Error")))),'Index LA FSM &amp; Disadv'!E$1,0),"Error")</f>
        <v>10</v>
      </c>
      <c r="F21" s="122">
        <f>IFERROR(VLOOKUP($A21,IF('Index LA FSM &amp; Disadv'!$B$4=1,'Index LA FSM &amp; Disadv'!$A$9:$BQ$171,IF('Index LA FSM &amp; Disadv'!$B$4=2,'Index LA FSM &amp; Disadv'!$A$179:$BQ$341,IF('Index LA FSM &amp; Disadv'!$B$4=3,'Index LA FSM &amp; Disadv'!$A$349:$BQ$511,IF('Index LA FSM &amp; Disadv'!$B$4=4,'Index LA FSM &amp; Disadv'!$A$519:$BQ$681,"Error")))),'Index LA FSM &amp; Disadv'!F$1,0),"Error")</f>
        <v>30</v>
      </c>
      <c r="G21" s="77">
        <f>IFERROR(VLOOKUP($A21,IF('Index LA FSM &amp; Disadv'!$B$4=1,'Index LA FSM &amp; Disadv'!$A$9:$BQ$171,IF('Index LA FSM &amp; Disadv'!$B$4=2,'Index LA FSM &amp; Disadv'!$A$179:$BQ$341,IF('Index LA FSM &amp; Disadv'!$B$4=3,'Index LA FSM &amp; Disadv'!$A$349:$BQ$511,IF('Index LA FSM &amp; Disadv'!$B$4=4,'Index LA FSM &amp; Disadv'!$A$519:$BQ$681,"Error")))),'Index LA FSM &amp; Disadv'!G$1,0),"Error")</f>
        <v>0.86360000000000003</v>
      </c>
      <c r="H21" s="77">
        <f>IFERROR(VLOOKUP($A21,IF('Index LA FSM &amp; Disadv'!$B$4=1,'Index LA FSM &amp; Disadv'!$A$9:$BQ$171,IF('Index LA FSM &amp; Disadv'!$B$4=2,'Index LA FSM &amp; Disadv'!$A$179:$BQ$341,IF('Index LA FSM &amp; Disadv'!$B$4=3,'Index LA FSM &amp; Disadv'!$A$349:$BQ$511,IF('Index LA FSM &amp; Disadv'!$B$4=4,'Index LA FSM &amp; Disadv'!$A$519:$BQ$681,"Error")))),'Index LA FSM &amp; Disadv'!H$1,0),"Error")</f>
        <v>0.75</v>
      </c>
      <c r="I21" s="77">
        <f>IFERROR(VLOOKUP($A21,IF('Index LA FSM &amp; Disadv'!$B$4=1,'Index LA FSM &amp; Disadv'!$A$9:$BQ$171,IF('Index LA FSM &amp; Disadv'!$B$4=2,'Index LA FSM &amp; Disadv'!$A$179:$BQ$341,IF('Index LA FSM &amp; Disadv'!$B$4=3,'Index LA FSM &amp; Disadv'!$A$349:$BQ$511,IF('Index LA FSM &amp; Disadv'!$B$4=4,'Index LA FSM &amp; Disadv'!$A$519:$BQ$681,"Error")))),'Index LA FSM &amp; Disadv'!I$1,0),"Error")</f>
        <v>0.82350000000000001</v>
      </c>
      <c r="J21" s="77">
        <f>IFERROR(VLOOKUP($A21,IF('Index LA FSM &amp; Disadv'!$B$4=1,'Index LA FSM &amp; Disadv'!$A$9:$BQ$171,IF('Index LA FSM &amp; Disadv'!$B$4=2,'Index LA FSM &amp; Disadv'!$A$179:$BQ$341,IF('Index LA FSM &amp; Disadv'!$B$4=3,'Index LA FSM &amp; Disadv'!$A$349:$BQ$511,IF('Index LA FSM &amp; Disadv'!$B$4=4,'Index LA FSM &amp; Disadv'!$A$519:$BQ$681,"Error")))),'Index LA FSM &amp; Disadv'!J$1,0),"Error")</f>
        <v>0.86360000000000003</v>
      </c>
      <c r="K21" s="77">
        <f>IFERROR(VLOOKUP($A21,IF('Index LA FSM &amp; Disadv'!$B$4=1,'Index LA FSM &amp; Disadv'!$A$9:$BQ$171,IF('Index LA FSM &amp; Disadv'!$B$4=2,'Index LA FSM &amp; Disadv'!$A$179:$BQ$341,IF('Index LA FSM &amp; Disadv'!$B$4=3,'Index LA FSM &amp; Disadv'!$A$349:$BQ$511,IF('Index LA FSM &amp; Disadv'!$B$4=4,'Index LA FSM &amp; Disadv'!$A$519:$BQ$681,"Error")))),'Index LA FSM &amp; Disadv'!K$1,0),"Error")</f>
        <v>0.75</v>
      </c>
      <c r="L21" s="77">
        <f>IFERROR(VLOOKUP($A21,IF('Index LA FSM &amp; Disadv'!$B$4=1,'Index LA FSM &amp; Disadv'!$A$9:$BQ$171,IF('Index LA FSM &amp; Disadv'!$B$4=2,'Index LA FSM &amp; Disadv'!$A$179:$BQ$341,IF('Index LA FSM &amp; Disadv'!$B$4=3,'Index LA FSM &amp; Disadv'!$A$349:$BQ$511,IF('Index LA FSM &amp; Disadv'!$B$4=4,'Index LA FSM &amp; Disadv'!$A$519:$BQ$681,"Error")))),'Index LA FSM &amp; Disadv'!L$1,0),"Error")</f>
        <v>0.82350000000000001</v>
      </c>
      <c r="M21" s="77">
        <f>IFERROR(VLOOKUP($A21,IF('Index LA FSM &amp; Disadv'!$B$4=1,'Index LA FSM &amp; Disadv'!$A$9:$BQ$171,IF('Index LA FSM &amp; Disadv'!$B$4=2,'Index LA FSM &amp; Disadv'!$A$179:$BQ$341,IF('Index LA FSM &amp; Disadv'!$B$4=3,'Index LA FSM &amp; Disadv'!$A$349:$BQ$511,IF('Index LA FSM &amp; Disadv'!$B$4=4,'Index LA FSM &amp; Disadv'!$A$519:$BQ$681,"Error")))),'Index LA FSM &amp; Disadv'!M$1,0),"Error")</f>
        <v>0.2727</v>
      </c>
      <c r="N21" s="77" t="str">
        <f>IFERROR(VLOOKUP($A21,IF('Index LA FSM &amp; Disadv'!$B$4=1,'Index LA FSM &amp; Disadv'!$A$9:$BQ$171,IF('Index LA FSM &amp; Disadv'!$B$4=2,'Index LA FSM &amp; Disadv'!$A$179:$BQ$341,IF('Index LA FSM &amp; Disadv'!$B$4=3,'Index LA FSM &amp; Disadv'!$A$349:$BQ$511,IF('Index LA FSM &amp; Disadv'!$B$4=4,'Index LA FSM &amp; Disadv'!$A$519:$BQ$681,"Error")))),'Index LA FSM &amp; Disadv'!N$1,0),"Error")</f>
        <v>x</v>
      </c>
      <c r="O21" s="77">
        <f>IFERROR(VLOOKUP($A21,IF('Index LA FSM &amp; Disadv'!$B$4=1,'Index LA FSM &amp; Disadv'!$A$9:$BQ$171,IF('Index LA FSM &amp; Disadv'!$B$4=2,'Index LA FSM &amp; Disadv'!$A$179:$BQ$341,IF('Index LA FSM &amp; Disadv'!$B$4=3,'Index LA FSM &amp; Disadv'!$A$349:$BQ$511,IF('Index LA FSM &amp; Disadv'!$B$4=4,'Index LA FSM &amp; Disadv'!$A$519:$BQ$681,"Error")))),'Index LA FSM &amp; Disadv'!O$1,0),"Error")</f>
        <v>0.23530000000000001</v>
      </c>
      <c r="P21" s="77">
        <f>IFERROR(VLOOKUP($A21,IF('Index LA FSM &amp; Disadv'!$B$4=1,'Index LA FSM &amp; Disadv'!$A$9:$BQ$171,IF('Index LA FSM &amp; Disadv'!$B$4=2,'Index LA FSM &amp; Disadv'!$A$179:$BQ$341,IF('Index LA FSM &amp; Disadv'!$B$4=3,'Index LA FSM &amp; Disadv'!$A$349:$BQ$511,IF('Index LA FSM &amp; Disadv'!$B$4=4,'Index LA FSM &amp; Disadv'!$A$519:$BQ$681,"Error")))),'Index LA FSM &amp; Disadv'!P$1,0),"Error")</f>
        <v>0</v>
      </c>
      <c r="Q21" s="77">
        <f>IFERROR(VLOOKUP($A21,IF('Index LA FSM &amp; Disadv'!$B$4=1,'Index LA FSM &amp; Disadv'!$A$9:$BQ$171,IF('Index LA FSM &amp; Disadv'!$B$4=2,'Index LA FSM &amp; Disadv'!$A$179:$BQ$341,IF('Index LA FSM &amp; Disadv'!$B$4=3,'Index LA FSM &amp; Disadv'!$A$349:$BQ$511,IF('Index LA FSM &amp; Disadv'!$B$4=4,'Index LA FSM &amp; Disadv'!$A$519:$BQ$681,"Error")))),'Index LA FSM &amp; Disadv'!Q$1,0),"Error")</f>
        <v>0</v>
      </c>
      <c r="R21" s="77">
        <f>IFERROR(VLOOKUP($A21,IF('Index LA FSM &amp; Disadv'!$B$4=1,'Index LA FSM &amp; Disadv'!$A$9:$BQ$171,IF('Index LA FSM &amp; Disadv'!$B$4=2,'Index LA FSM &amp; Disadv'!$A$179:$BQ$341,IF('Index LA FSM &amp; Disadv'!$B$4=3,'Index LA FSM &amp; Disadv'!$A$349:$BQ$511,IF('Index LA FSM &amp; Disadv'!$B$4=4,'Index LA FSM &amp; Disadv'!$A$519:$BQ$681,"Error")))),'Index LA FSM &amp; Disadv'!R$1,0),"Error")</f>
        <v>0</v>
      </c>
      <c r="S21" s="77" t="str">
        <f>IFERROR(VLOOKUP($A21,IF('Index LA FSM &amp; Disadv'!$B$4=1,'Index LA FSM &amp; Disadv'!$A$9:$BQ$171,IF('Index LA FSM &amp; Disadv'!$B$4=2,'Index LA FSM &amp; Disadv'!$A$179:$BQ$341,IF('Index LA FSM &amp; Disadv'!$B$4=3,'Index LA FSM &amp; Disadv'!$A$349:$BQ$511,IF('Index LA FSM &amp; Disadv'!$B$4=4,'Index LA FSM &amp; Disadv'!$A$519:$BQ$681,"Error")))),'Index LA FSM &amp; Disadv'!S$1,0),"Error")</f>
        <v>x</v>
      </c>
      <c r="T21" s="77">
        <f>IFERROR(VLOOKUP($A21,IF('Index LA FSM &amp; Disadv'!$B$4=1,'Index LA FSM &amp; Disadv'!$A$9:$BQ$171,IF('Index LA FSM &amp; Disadv'!$B$4=2,'Index LA FSM &amp; Disadv'!$A$179:$BQ$341,IF('Index LA FSM &amp; Disadv'!$B$4=3,'Index LA FSM &amp; Disadv'!$A$349:$BQ$511,IF('Index LA FSM &amp; Disadv'!$B$4=4,'Index LA FSM &amp; Disadv'!$A$519:$BQ$681,"Error")))),'Index LA FSM &amp; Disadv'!T$1,0),"Error")</f>
        <v>0</v>
      </c>
      <c r="U21" s="77" t="str">
        <f>IFERROR(VLOOKUP($A21,IF('Index LA FSM &amp; Disadv'!$B$4=1,'Index LA FSM &amp; Disadv'!$A$9:$BQ$171,IF('Index LA FSM &amp; Disadv'!$B$4=2,'Index LA FSM &amp; Disadv'!$A$179:$BQ$341,IF('Index LA FSM &amp; Disadv'!$B$4=3,'Index LA FSM &amp; Disadv'!$A$349:$BQ$511,IF('Index LA FSM &amp; Disadv'!$B$4=4,'Index LA FSM &amp; Disadv'!$A$519:$BQ$681,"Error")))),'Index LA FSM &amp; Disadv'!U$1,0),"Error")</f>
        <v>x</v>
      </c>
      <c r="V21" s="77">
        <f>IFERROR(VLOOKUP($A21,IF('Index LA FSM &amp; Disadv'!$B$4=1,'Index LA FSM &amp; Disadv'!$A$9:$BQ$171,IF('Index LA FSM &amp; Disadv'!$B$4=2,'Index LA FSM &amp; Disadv'!$A$179:$BQ$341,IF('Index LA FSM &amp; Disadv'!$B$4=3,'Index LA FSM &amp; Disadv'!$A$349:$BQ$511,IF('Index LA FSM &amp; Disadv'!$B$4=4,'Index LA FSM &amp; Disadv'!$A$519:$BQ$681,"Error")))),'Index LA FSM &amp; Disadv'!V$1,0),"Error")</f>
        <v>0</v>
      </c>
      <c r="W21" s="77">
        <f>IFERROR(VLOOKUP($A21,IF('Index LA FSM &amp; Disadv'!$B$4=1,'Index LA FSM &amp; Disadv'!$A$9:$BQ$171,IF('Index LA FSM &amp; Disadv'!$B$4=2,'Index LA FSM &amp; Disadv'!$A$179:$BQ$341,IF('Index LA FSM &amp; Disadv'!$B$4=3,'Index LA FSM &amp; Disadv'!$A$349:$BQ$511,IF('Index LA FSM &amp; Disadv'!$B$4=4,'Index LA FSM &amp; Disadv'!$A$519:$BQ$681,"Error")))),'Index LA FSM &amp; Disadv'!W$1,0),"Error")</f>
        <v>0</v>
      </c>
      <c r="X21" s="77">
        <f>IFERROR(VLOOKUP($A21,IF('Index LA FSM &amp; Disadv'!$B$4=1,'Index LA FSM &amp; Disadv'!$A$9:$BQ$171,IF('Index LA FSM &amp; Disadv'!$B$4=2,'Index LA FSM &amp; Disadv'!$A$179:$BQ$341,IF('Index LA FSM &amp; Disadv'!$B$4=3,'Index LA FSM &amp; Disadv'!$A$349:$BQ$511,IF('Index LA FSM &amp; Disadv'!$B$4=4,'Index LA FSM &amp; Disadv'!$A$519:$BQ$681,"Error")))),'Index LA FSM &amp; Disadv'!X$1,0),"Error")</f>
        <v>0</v>
      </c>
      <c r="Y21" s="77">
        <f>IFERROR(VLOOKUP($A21,IF('Index LA FSM &amp; Disadv'!$B$4=1,'Index LA FSM &amp; Disadv'!$A$9:$BQ$171,IF('Index LA FSM &amp; Disadv'!$B$4=2,'Index LA FSM &amp; Disadv'!$A$179:$BQ$341,IF('Index LA FSM &amp; Disadv'!$B$4=3,'Index LA FSM &amp; Disadv'!$A$349:$BQ$511,IF('Index LA FSM &amp; Disadv'!$B$4=4,'Index LA FSM &amp; Disadv'!$A$519:$BQ$681,"Error")))),'Index LA FSM &amp; Disadv'!Y$1,0),"Error")</f>
        <v>0</v>
      </c>
      <c r="Z21" s="77">
        <f>IFERROR(VLOOKUP($A21,IF('Index LA FSM &amp; Disadv'!$B$4=1,'Index LA FSM &amp; Disadv'!$A$9:$BQ$171,IF('Index LA FSM &amp; Disadv'!$B$4=2,'Index LA FSM &amp; Disadv'!$A$179:$BQ$341,IF('Index LA FSM &amp; Disadv'!$B$4=3,'Index LA FSM &amp; Disadv'!$A$349:$BQ$511,IF('Index LA FSM &amp; Disadv'!$B$4=4,'Index LA FSM &amp; Disadv'!$A$519:$BQ$681,"Error")))),'Index LA FSM &amp; Disadv'!Z$1,0),"Error")</f>
        <v>0</v>
      </c>
      <c r="AA21" s="77">
        <f>IFERROR(VLOOKUP($A21,IF('Index LA FSM &amp; Disadv'!$B$4=1,'Index LA FSM &amp; Disadv'!$A$9:$BQ$171,IF('Index LA FSM &amp; Disadv'!$B$4=2,'Index LA FSM &amp; Disadv'!$A$179:$BQ$341,IF('Index LA FSM &amp; Disadv'!$B$4=3,'Index LA FSM &amp; Disadv'!$A$349:$BQ$511,IF('Index LA FSM &amp; Disadv'!$B$4=4,'Index LA FSM &amp; Disadv'!$A$519:$BQ$681,"Error")))),'Index LA FSM &amp; Disadv'!AA$1,0),"Error")</f>
        <v>0</v>
      </c>
      <c r="AB21" s="77">
        <f>IFERROR(VLOOKUP($A21,IF('Index LA FSM &amp; Disadv'!$B$4=1,'Index LA FSM &amp; Disadv'!$A$9:$BQ$171,IF('Index LA FSM &amp; Disadv'!$B$4=2,'Index LA FSM &amp; Disadv'!$A$179:$BQ$341,IF('Index LA FSM &amp; Disadv'!$B$4=3,'Index LA FSM &amp; Disadv'!$A$349:$BQ$511,IF('Index LA FSM &amp; Disadv'!$B$4=4,'Index LA FSM &amp; Disadv'!$A$519:$BQ$681,"Error")))),'Index LA FSM &amp; Disadv'!AB$1,0),"Error")</f>
        <v>0</v>
      </c>
      <c r="AC21" s="77" t="str">
        <f>IFERROR(VLOOKUP($A21,IF('Index LA FSM &amp; Disadv'!$B$4=1,'Index LA FSM &amp; Disadv'!$A$9:$BQ$171,IF('Index LA FSM &amp; Disadv'!$B$4=2,'Index LA FSM &amp; Disadv'!$A$179:$BQ$341,IF('Index LA FSM &amp; Disadv'!$B$4=3,'Index LA FSM &amp; Disadv'!$A$349:$BQ$511,IF('Index LA FSM &amp; Disadv'!$B$4=4,'Index LA FSM &amp; Disadv'!$A$519:$BQ$681,"Error")))),'Index LA FSM &amp; Disadv'!AC$1,0),"Error")</f>
        <v>x</v>
      </c>
      <c r="AD21" s="77" t="str">
        <f>IFERROR(VLOOKUP($A21,IF('Index LA FSM &amp; Disadv'!$B$4=1,'Index LA FSM &amp; Disadv'!$A$9:$BQ$171,IF('Index LA FSM &amp; Disadv'!$B$4=2,'Index LA FSM &amp; Disadv'!$A$179:$BQ$341,IF('Index LA FSM &amp; Disadv'!$B$4=3,'Index LA FSM &amp; Disadv'!$A$349:$BQ$511,IF('Index LA FSM &amp; Disadv'!$B$4=4,'Index LA FSM &amp; Disadv'!$A$519:$BQ$681,"Error")))),'Index LA FSM &amp; Disadv'!AD$1,0),"Error")</f>
        <v>x</v>
      </c>
      <c r="AE21" s="77">
        <f>IFERROR(VLOOKUP($A21,IF('Index LA FSM &amp; Disadv'!$B$4=1,'Index LA FSM &amp; Disadv'!$A$9:$BQ$171,IF('Index LA FSM &amp; Disadv'!$B$4=2,'Index LA FSM &amp; Disadv'!$A$179:$BQ$341,IF('Index LA FSM &amp; Disadv'!$B$4=3,'Index LA FSM &amp; Disadv'!$A$349:$BQ$511,IF('Index LA FSM &amp; Disadv'!$B$4=4,'Index LA FSM &amp; Disadv'!$A$519:$BQ$681,"Error")))),'Index LA FSM &amp; Disadv'!AE$1,0),"Error")</f>
        <v>0</v>
      </c>
      <c r="AF21" s="77">
        <f>IFERROR(VLOOKUP($A21,IF('Index LA FSM &amp; Disadv'!$B$4=1,'Index LA FSM &amp; Disadv'!$A$9:$BQ$171,IF('Index LA FSM &amp; Disadv'!$B$4=2,'Index LA FSM &amp; Disadv'!$A$179:$BQ$341,IF('Index LA FSM &amp; Disadv'!$B$4=3,'Index LA FSM &amp; Disadv'!$A$349:$BQ$511,IF('Index LA FSM &amp; Disadv'!$B$4=4,'Index LA FSM &amp; Disadv'!$A$519:$BQ$681,"Error")))),'Index LA FSM &amp; Disadv'!AF$1,0),"Error")</f>
        <v>0</v>
      </c>
      <c r="AG21" s="77">
        <f>IFERROR(VLOOKUP($A21,IF('Index LA FSM &amp; Disadv'!$B$4=1,'Index LA FSM &amp; Disadv'!$A$9:$BQ$171,IF('Index LA FSM &amp; Disadv'!$B$4=2,'Index LA FSM &amp; Disadv'!$A$179:$BQ$341,IF('Index LA FSM &amp; Disadv'!$B$4=3,'Index LA FSM &amp; Disadv'!$A$349:$BQ$511,IF('Index LA FSM &amp; Disadv'!$B$4=4,'Index LA FSM &amp; Disadv'!$A$519:$BQ$681,"Error")))),'Index LA FSM &amp; Disadv'!AG$1,0),"Error")</f>
        <v>0</v>
      </c>
      <c r="AH21" s="77">
        <f>IFERROR(VLOOKUP($A21,IF('Index LA FSM &amp; Disadv'!$B$4=1,'Index LA FSM &amp; Disadv'!$A$9:$BQ$171,IF('Index LA FSM &amp; Disadv'!$B$4=2,'Index LA FSM &amp; Disadv'!$A$179:$BQ$341,IF('Index LA FSM &amp; Disadv'!$B$4=3,'Index LA FSM &amp; Disadv'!$A$349:$BQ$511,IF('Index LA FSM &amp; Disadv'!$B$4=4,'Index LA FSM &amp; Disadv'!$A$519:$BQ$681,"Error")))),'Index LA FSM &amp; Disadv'!AH$1,0),"Error")</f>
        <v>0.54549999999999998</v>
      </c>
      <c r="AI21" s="77">
        <f>IFERROR(VLOOKUP($A21,IF('Index LA FSM &amp; Disadv'!$B$4=1,'Index LA FSM &amp; Disadv'!$A$9:$BQ$171,IF('Index LA FSM &amp; Disadv'!$B$4=2,'Index LA FSM &amp; Disadv'!$A$179:$BQ$341,IF('Index LA FSM &amp; Disadv'!$B$4=3,'Index LA FSM &amp; Disadv'!$A$349:$BQ$511,IF('Index LA FSM &amp; Disadv'!$B$4=4,'Index LA FSM &amp; Disadv'!$A$519:$BQ$681,"Error")))),'Index LA FSM &amp; Disadv'!AI$1,0),"Error")</f>
        <v>0.5</v>
      </c>
      <c r="AJ21" s="77">
        <f>IFERROR(VLOOKUP($A21,IF('Index LA FSM &amp; Disadv'!$B$4=1,'Index LA FSM &amp; Disadv'!$A$9:$BQ$171,IF('Index LA FSM &amp; Disadv'!$B$4=2,'Index LA FSM &amp; Disadv'!$A$179:$BQ$341,IF('Index LA FSM &amp; Disadv'!$B$4=3,'Index LA FSM &amp; Disadv'!$A$349:$BQ$511,IF('Index LA FSM &amp; Disadv'!$B$4=4,'Index LA FSM &amp; Disadv'!$A$519:$BQ$681,"Error")))),'Index LA FSM &amp; Disadv'!AJ$1,0),"Error")</f>
        <v>0.52939999999999998</v>
      </c>
      <c r="AK21" s="77" t="str">
        <f>IFERROR(VLOOKUP($A21,IF('Index LA FSM &amp; Disadv'!$B$4=1,'Index LA FSM &amp; Disadv'!$A$9:$BQ$171,IF('Index LA FSM &amp; Disadv'!$B$4=2,'Index LA FSM &amp; Disadv'!$A$179:$BQ$341,IF('Index LA FSM &amp; Disadv'!$B$4=3,'Index LA FSM &amp; Disadv'!$A$349:$BQ$511,IF('Index LA FSM &amp; Disadv'!$B$4=4,'Index LA FSM &amp; Disadv'!$A$519:$BQ$681,"Error")))),'Index LA FSM &amp; Disadv'!AK$1,0),"Error")</f>
        <v>x</v>
      </c>
      <c r="AL21" s="77">
        <f>IFERROR(VLOOKUP($A21,IF('Index LA FSM &amp; Disadv'!$B$4=1,'Index LA FSM &amp; Disadv'!$A$9:$BQ$171,IF('Index LA FSM &amp; Disadv'!$B$4=2,'Index LA FSM &amp; Disadv'!$A$179:$BQ$341,IF('Index LA FSM &amp; Disadv'!$B$4=3,'Index LA FSM &amp; Disadv'!$A$349:$BQ$511,IF('Index LA FSM &amp; Disadv'!$B$4=4,'Index LA FSM &amp; Disadv'!$A$519:$BQ$681,"Error")))),'Index LA FSM &amp; Disadv'!AL$1,0),"Error")</f>
        <v>0</v>
      </c>
      <c r="AM21" s="77" t="str">
        <f>IFERROR(VLOOKUP($A21,IF('Index LA FSM &amp; Disadv'!$B$4=1,'Index LA FSM &amp; Disadv'!$A$9:$BQ$171,IF('Index LA FSM &amp; Disadv'!$B$4=2,'Index LA FSM &amp; Disadv'!$A$179:$BQ$341,IF('Index LA FSM &amp; Disadv'!$B$4=3,'Index LA FSM &amp; Disadv'!$A$349:$BQ$511,IF('Index LA FSM &amp; Disadv'!$B$4=4,'Index LA FSM &amp; Disadv'!$A$519:$BQ$681,"Error")))),'Index LA FSM &amp; Disadv'!AM$1,0),"Error")</f>
        <v>x</v>
      </c>
      <c r="AN21" s="77">
        <f>IFERROR(VLOOKUP($A21,IF('Index LA FSM &amp; Disadv'!$B$4=1,'Index LA FSM &amp; Disadv'!$A$9:$BQ$171,IF('Index LA FSM &amp; Disadv'!$B$4=2,'Index LA FSM &amp; Disadv'!$A$179:$BQ$341,IF('Index LA FSM &amp; Disadv'!$B$4=3,'Index LA FSM &amp; Disadv'!$A$349:$BQ$511,IF('Index LA FSM &amp; Disadv'!$B$4=4,'Index LA FSM &amp; Disadv'!$A$519:$BQ$681,"Error")))),'Index LA FSM &amp; Disadv'!AN$1,0),"Error")</f>
        <v>0</v>
      </c>
      <c r="AO21" s="77">
        <f>IFERROR(VLOOKUP($A21,IF('Index LA FSM &amp; Disadv'!$B$4=1,'Index LA FSM &amp; Disadv'!$A$9:$BQ$171,IF('Index LA FSM &amp; Disadv'!$B$4=2,'Index LA FSM &amp; Disadv'!$A$179:$BQ$341,IF('Index LA FSM &amp; Disadv'!$B$4=3,'Index LA FSM &amp; Disadv'!$A$349:$BQ$511,IF('Index LA FSM &amp; Disadv'!$B$4=4,'Index LA FSM &amp; Disadv'!$A$519:$BQ$681,"Error")))),'Index LA FSM &amp; Disadv'!AO$1,0),"Error")</f>
        <v>0</v>
      </c>
      <c r="AP21" s="77">
        <f>IFERROR(VLOOKUP($A21,IF('Index LA FSM &amp; Disadv'!$B$4=1,'Index LA FSM &amp; Disadv'!$A$9:$BQ$171,IF('Index LA FSM &amp; Disadv'!$B$4=2,'Index LA FSM &amp; Disadv'!$A$179:$BQ$341,IF('Index LA FSM &amp; Disadv'!$B$4=3,'Index LA FSM &amp; Disadv'!$A$349:$BQ$511,IF('Index LA FSM &amp; Disadv'!$B$4=4,'Index LA FSM &amp; Disadv'!$A$519:$BQ$681,"Error")))),'Index LA FSM &amp; Disadv'!AP$1,0),"Error")</f>
        <v>0</v>
      </c>
      <c r="AQ21" s="77">
        <f>IFERROR(VLOOKUP($A21,IF('Index LA FSM &amp; Disadv'!$B$4=1,'Index LA FSM &amp; Disadv'!$A$9:$BQ$171,IF('Index LA FSM &amp; Disadv'!$B$4=2,'Index LA FSM &amp; Disadv'!$A$179:$BQ$341,IF('Index LA FSM &amp; Disadv'!$B$4=3,'Index LA FSM &amp; Disadv'!$A$349:$BQ$511,IF('Index LA FSM &amp; Disadv'!$B$4=4,'Index LA FSM &amp; Disadv'!$A$519:$BQ$681,"Error")))),'Index LA FSM &amp; Disadv'!AQ$1,0),"Error")</f>
        <v>0</v>
      </c>
      <c r="AR21" s="77">
        <f>IFERROR(VLOOKUP($A21,IF('Index LA FSM &amp; Disadv'!$B$4=1,'Index LA FSM &amp; Disadv'!$A$9:$BQ$171,IF('Index LA FSM &amp; Disadv'!$B$4=2,'Index LA FSM &amp; Disadv'!$A$179:$BQ$341,IF('Index LA FSM &amp; Disadv'!$B$4=3,'Index LA FSM &amp; Disadv'!$A$349:$BQ$511,IF('Index LA FSM &amp; Disadv'!$B$4=4,'Index LA FSM &amp; Disadv'!$A$519:$BQ$681,"Error")))),'Index LA FSM &amp; Disadv'!AR$1,0),"Error")</f>
        <v>0</v>
      </c>
      <c r="AS21" s="77">
        <f>IFERROR(VLOOKUP($A21,IF('Index LA FSM &amp; Disadv'!$B$4=1,'Index LA FSM &amp; Disadv'!$A$9:$BQ$171,IF('Index LA FSM &amp; Disadv'!$B$4=2,'Index LA FSM &amp; Disadv'!$A$179:$BQ$341,IF('Index LA FSM &amp; Disadv'!$B$4=3,'Index LA FSM &amp; Disadv'!$A$349:$BQ$511,IF('Index LA FSM &amp; Disadv'!$B$4=4,'Index LA FSM &amp; Disadv'!$A$519:$BQ$681,"Error")))),'Index LA FSM &amp; Disadv'!AS$1,0),"Error")</f>
        <v>0</v>
      </c>
      <c r="AT21" s="77">
        <f>IFERROR(VLOOKUP($A21,IF('Index LA FSM &amp; Disadv'!$B$4=1,'Index LA FSM &amp; Disadv'!$A$9:$BQ$171,IF('Index LA FSM &amp; Disadv'!$B$4=2,'Index LA FSM &amp; Disadv'!$A$179:$BQ$341,IF('Index LA FSM &amp; Disadv'!$B$4=3,'Index LA FSM &amp; Disadv'!$A$349:$BQ$511,IF('Index LA FSM &amp; Disadv'!$B$4=4,'Index LA FSM &amp; Disadv'!$A$519:$BQ$681,"Error")))),'Index LA FSM &amp; Disadv'!AT$1,0),"Error")</f>
        <v>0</v>
      </c>
      <c r="AU21" s="77">
        <f>IFERROR(VLOOKUP($A21,IF('Index LA FSM &amp; Disadv'!$B$4=1,'Index LA FSM &amp; Disadv'!$A$9:$BQ$171,IF('Index LA FSM &amp; Disadv'!$B$4=2,'Index LA FSM &amp; Disadv'!$A$179:$BQ$341,IF('Index LA FSM &amp; Disadv'!$B$4=3,'Index LA FSM &amp; Disadv'!$A$349:$BQ$511,IF('Index LA FSM &amp; Disadv'!$B$4=4,'Index LA FSM &amp; Disadv'!$A$519:$BQ$681,"Error")))),'Index LA FSM &amp; Disadv'!AU$1,0),"Error")</f>
        <v>0</v>
      </c>
      <c r="AV21" s="77">
        <f>IFERROR(VLOOKUP($A21,IF('Index LA FSM &amp; Disadv'!$B$4=1,'Index LA FSM &amp; Disadv'!$A$9:$BQ$171,IF('Index LA FSM &amp; Disadv'!$B$4=2,'Index LA FSM &amp; Disadv'!$A$179:$BQ$341,IF('Index LA FSM &amp; Disadv'!$B$4=3,'Index LA FSM &amp; Disadv'!$A$349:$BQ$511,IF('Index LA FSM &amp; Disadv'!$B$4=4,'Index LA FSM &amp; Disadv'!$A$519:$BQ$681,"Error")))),'Index LA FSM &amp; Disadv'!AV$1,0),"Error")</f>
        <v>0</v>
      </c>
      <c r="AW21" s="77">
        <f>IFERROR(VLOOKUP($A21,IF('Index LA FSM &amp; Disadv'!$B$4=1,'Index LA FSM &amp; Disadv'!$A$9:$BQ$171,IF('Index LA FSM &amp; Disadv'!$B$4=2,'Index LA FSM &amp; Disadv'!$A$179:$BQ$341,IF('Index LA FSM &amp; Disadv'!$B$4=3,'Index LA FSM &amp; Disadv'!$A$349:$BQ$511,IF('Index LA FSM &amp; Disadv'!$B$4=4,'Index LA FSM &amp; Disadv'!$A$519:$BQ$681,"Error")))),'Index LA FSM &amp; Disadv'!AW$1,0),"Error")</f>
        <v>0</v>
      </c>
      <c r="AX21" s="77">
        <f>IFERROR(VLOOKUP($A21,IF('Index LA FSM &amp; Disadv'!$B$4=1,'Index LA FSM &amp; Disadv'!$A$9:$BQ$171,IF('Index LA FSM &amp; Disadv'!$B$4=2,'Index LA FSM &amp; Disadv'!$A$179:$BQ$341,IF('Index LA FSM &amp; Disadv'!$B$4=3,'Index LA FSM &amp; Disadv'!$A$349:$BQ$511,IF('Index LA FSM &amp; Disadv'!$B$4=4,'Index LA FSM &amp; Disadv'!$A$519:$BQ$681,"Error")))),'Index LA FSM &amp; Disadv'!AX$1,0),"Error")</f>
        <v>0</v>
      </c>
      <c r="AY21" s="77">
        <f>IFERROR(VLOOKUP($A21,IF('Index LA FSM &amp; Disadv'!$B$4=1,'Index LA FSM &amp; Disadv'!$A$9:$BQ$171,IF('Index LA FSM &amp; Disadv'!$B$4=2,'Index LA FSM &amp; Disadv'!$A$179:$BQ$341,IF('Index LA FSM &amp; Disadv'!$B$4=3,'Index LA FSM &amp; Disadv'!$A$349:$BQ$511,IF('Index LA FSM &amp; Disadv'!$B$4=4,'Index LA FSM &amp; Disadv'!$A$519:$BQ$681,"Error")))),'Index LA FSM &amp; Disadv'!AY$1,0),"Error")</f>
        <v>0</v>
      </c>
      <c r="AZ21" s="77">
        <f>IFERROR(VLOOKUP($A21,IF('Index LA FSM &amp; Disadv'!$B$4=1,'Index LA FSM &amp; Disadv'!$A$9:$BQ$171,IF('Index LA FSM &amp; Disadv'!$B$4=2,'Index LA FSM &amp; Disadv'!$A$179:$BQ$341,IF('Index LA FSM &amp; Disadv'!$B$4=3,'Index LA FSM &amp; Disadv'!$A$349:$BQ$511,IF('Index LA FSM &amp; Disadv'!$B$4=4,'Index LA FSM &amp; Disadv'!$A$519:$BQ$681,"Error")))),'Index LA FSM &amp; Disadv'!AZ$1,0),"Error")</f>
        <v>0</v>
      </c>
      <c r="BA21" s="77">
        <f>IFERROR(VLOOKUP($A21,IF('Index LA FSM &amp; Disadv'!$B$4=1,'Index LA FSM &amp; Disadv'!$A$9:$BQ$171,IF('Index LA FSM &amp; Disadv'!$B$4=2,'Index LA FSM &amp; Disadv'!$A$179:$BQ$341,IF('Index LA FSM &amp; Disadv'!$B$4=3,'Index LA FSM &amp; Disadv'!$A$349:$BQ$511,IF('Index LA FSM &amp; Disadv'!$B$4=4,'Index LA FSM &amp; Disadv'!$A$519:$BQ$681,"Error")))),'Index LA FSM &amp; Disadv'!BA$1,0),"Error")</f>
        <v>0</v>
      </c>
      <c r="BB21" s="77">
        <f>IFERROR(VLOOKUP($A21,IF('Index LA FSM &amp; Disadv'!$B$4=1,'Index LA FSM &amp; Disadv'!$A$9:$BQ$171,IF('Index LA FSM &amp; Disadv'!$B$4=2,'Index LA FSM &amp; Disadv'!$A$179:$BQ$341,IF('Index LA FSM &amp; Disadv'!$B$4=3,'Index LA FSM &amp; Disadv'!$A$349:$BQ$511,IF('Index LA FSM &amp; Disadv'!$B$4=4,'Index LA FSM &amp; Disadv'!$A$519:$BQ$681,"Error")))),'Index LA FSM &amp; Disadv'!BB$1,0),"Error")</f>
        <v>0</v>
      </c>
      <c r="BC21" s="77">
        <f>IFERROR(VLOOKUP($A21,IF('Index LA FSM &amp; Disadv'!$B$4=1,'Index LA FSM &amp; Disadv'!$A$9:$BQ$171,IF('Index LA FSM &amp; Disadv'!$B$4=2,'Index LA FSM &amp; Disadv'!$A$179:$BQ$341,IF('Index LA FSM &amp; Disadv'!$B$4=3,'Index LA FSM &amp; Disadv'!$A$349:$BQ$511,IF('Index LA FSM &amp; Disadv'!$B$4=4,'Index LA FSM &amp; Disadv'!$A$519:$BQ$681,"Error")))),'Index LA FSM &amp; Disadv'!BC$1,0),"Error")</f>
        <v>0</v>
      </c>
      <c r="BD21" s="77">
        <f>IFERROR(VLOOKUP($A21,IF('Index LA FSM &amp; Disadv'!$B$4=1,'Index LA FSM &amp; Disadv'!$A$9:$BQ$171,IF('Index LA FSM &amp; Disadv'!$B$4=2,'Index LA FSM &amp; Disadv'!$A$179:$BQ$341,IF('Index LA FSM &amp; Disadv'!$B$4=3,'Index LA FSM &amp; Disadv'!$A$349:$BQ$511,IF('Index LA FSM &amp; Disadv'!$B$4=4,'Index LA FSM &amp; Disadv'!$A$519:$BQ$681,"Error")))),'Index LA FSM &amp; Disadv'!BD$1,0),"Error")</f>
        <v>0</v>
      </c>
      <c r="BE21" s="77">
        <f>IFERROR(VLOOKUP($A21,IF('Index LA FSM &amp; Disadv'!$B$4=1,'Index LA FSM &amp; Disadv'!$A$9:$BQ$171,IF('Index LA FSM &amp; Disadv'!$B$4=2,'Index LA FSM &amp; Disadv'!$A$179:$BQ$341,IF('Index LA FSM &amp; Disadv'!$B$4=3,'Index LA FSM &amp; Disadv'!$A$349:$BQ$511,IF('Index LA FSM &amp; Disadv'!$B$4=4,'Index LA FSM &amp; Disadv'!$A$519:$BQ$681,"Error")))),'Index LA FSM &amp; Disadv'!BE$1,0),"Error")</f>
        <v>0</v>
      </c>
      <c r="BF21" s="77">
        <f>IFERROR(VLOOKUP($A21,IF('Index LA FSM &amp; Disadv'!$B$4=1,'Index LA FSM &amp; Disadv'!$A$9:$BQ$171,IF('Index LA FSM &amp; Disadv'!$B$4=2,'Index LA FSM &amp; Disadv'!$A$179:$BQ$341,IF('Index LA FSM &amp; Disadv'!$B$4=3,'Index LA FSM &amp; Disadv'!$A$349:$BQ$511,IF('Index LA FSM &amp; Disadv'!$B$4=4,'Index LA FSM &amp; Disadv'!$A$519:$BQ$681,"Error")))),'Index LA FSM &amp; Disadv'!BF$1,0),"Error")</f>
        <v>0</v>
      </c>
      <c r="BG21" s="77">
        <f>IFERROR(VLOOKUP($A21,IF('Index LA FSM &amp; Disadv'!$B$4=1,'Index LA FSM &amp; Disadv'!$A$9:$BQ$171,IF('Index LA FSM &amp; Disadv'!$B$4=2,'Index LA FSM &amp; Disadv'!$A$179:$BQ$341,IF('Index LA FSM &amp; Disadv'!$B$4=3,'Index LA FSM &amp; Disadv'!$A$349:$BQ$511,IF('Index LA FSM &amp; Disadv'!$B$4=4,'Index LA FSM &amp; Disadv'!$A$519:$BQ$681,"Error")))),'Index LA FSM &amp; Disadv'!BG$1,0),"Error")</f>
        <v>0</v>
      </c>
      <c r="BH21" s="77">
        <f>IFERROR(VLOOKUP($A21,IF('Index LA FSM &amp; Disadv'!$B$4=1,'Index LA FSM &amp; Disadv'!$A$9:$BQ$171,IF('Index LA FSM &amp; Disadv'!$B$4=2,'Index LA FSM &amp; Disadv'!$A$179:$BQ$341,IF('Index LA FSM &amp; Disadv'!$B$4=3,'Index LA FSM &amp; Disadv'!$A$349:$BQ$511,IF('Index LA FSM &amp; Disadv'!$B$4=4,'Index LA FSM &amp; Disadv'!$A$519:$BQ$681,"Error")))),'Index LA FSM &amp; Disadv'!BH$1,0),"Error")</f>
        <v>0</v>
      </c>
      <c r="BI21" s="77" t="str">
        <f>IFERROR(VLOOKUP($A21,IF('Index LA FSM &amp; Disadv'!$B$4=1,'Index LA FSM &amp; Disadv'!$A$9:$BQ$171,IF('Index LA FSM &amp; Disadv'!$B$4=2,'Index LA FSM &amp; Disadv'!$A$179:$BQ$341,IF('Index LA FSM &amp; Disadv'!$B$4=3,'Index LA FSM &amp; Disadv'!$A$349:$BQ$511,IF('Index LA FSM &amp; Disadv'!$B$4=4,'Index LA FSM &amp; Disadv'!$A$519:$BQ$681,"Error")))),'Index LA FSM &amp; Disadv'!BI$1,0),"Error")</f>
        <v>x</v>
      </c>
      <c r="BJ21" s="77" t="str">
        <f>IFERROR(VLOOKUP($A21,IF('Index LA FSM &amp; Disadv'!$B$4=1,'Index LA FSM &amp; Disadv'!$A$9:$BQ$171,IF('Index LA FSM &amp; Disadv'!$B$4=2,'Index LA FSM &amp; Disadv'!$A$179:$BQ$341,IF('Index LA FSM &amp; Disadv'!$B$4=3,'Index LA FSM &amp; Disadv'!$A$349:$BQ$511,IF('Index LA FSM &amp; Disadv'!$B$4=4,'Index LA FSM &amp; Disadv'!$A$519:$BQ$681,"Error")))),'Index LA FSM &amp; Disadv'!BJ$1,0),"Error")</f>
        <v>x</v>
      </c>
      <c r="BK21" s="77" t="str">
        <f>IFERROR(VLOOKUP($A21,IF('Index LA FSM &amp; Disadv'!$B$4=1,'Index LA FSM &amp; Disadv'!$A$9:$BQ$171,IF('Index LA FSM &amp; Disadv'!$B$4=2,'Index LA FSM &amp; Disadv'!$A$179:$BQ$341,IF('Index LA FSM &amp; Disadv'!$B$4=3,'Index LA FSM &amp; Disadv'!$A$349:$BQ$511,IF('Index LA FSM &amp; Disadv'!$B$4=4,'Index LA FSM &amp; Disadv'!$A$519:$BQ$681,"Error")))),'Index LA FSM &amp; Disadv'!BK$1,0),"Error")</f>
        <v>x</v>
      </c>
      <c r="BL21" s="77" t="str">
        <f>IFERROR(VLOOKUP($A21,IF('Index LA FSM &amp; Disadv'!$B$4=1,'Index LA FSM &amp; Disadv'!$A$9:$BQ$171,IF('Index LA FSM &amp; Disadv'!$B$4=2,'Index LA FSM &amp; Disadv'!$A$179:$BQ$341,IF('Index LA FSM &amp; Disadv'!$B$4=3,'Index LA FSM &amp; Disadv'!$A$349:$BQ$511,IF('Index LA FSM &amp; Disadv'!$B$4=4,'Index LA FSM &amp; Disadv'!$A$519:$BQ$681,"Error")))),'Index LA FSM &amp; Disadv'!BL$1,0),"Error")</f>
        <v>x</v>
      </c>
      <c r="BM21" s="77" t="str">
        <f>IFERROR(VLOOKUP($A21,IF('Index LA FSM &amp; Disadv'!$B$4=1,'Index LA FSM &amp; Disadv'!$A$9:$BQ$171,IF('Index LA FSM &amp; Disadv'!$B$4=2,'Index LA FSM &amp; Disadv'!$A$179:$BQ$341,IF('Index LA FSM &amp; Disadv'!$B$4=3,'Index LA FSM &amp; Disadv'!$A$349:$BQ$511,IF('Index LA FSM &amp; Disadv'!$B$4=4,'Index LA FSM &amp; Disadv'!$A$519:$BQ$681,"Error")))),'Index LA FSM &amp; Disadv'!BM$1,0),"Error")</f>
        <v>x</v>
      </c>
      <c r="BN21" s="77" t="str">
        <f>IFERROR(VLOOKUP($A21,IF('Index LA FSM &amp; Disadv'!$B$4=1,'Index LA FSM &amp; Disadv'!$A$9:$BQ$171,IF('Index LA FSM &amp; Disadv'!$B$4=2,'Index LA FSM &amp; Disadv'!$A$179:$BQ$341,IF('Index LA FSM &amp; Disadv'!$B$4=3,'Index LA FSM &amp; Disadv'!$A$349:$BQ$511,IF('Index LA FSM &amp; Disadv'!$B$4=4,'Index LA FSM &amp; Disadv'!$A$519:$BQ$681,"Error")))),'Index LA FSM &amp; Disadv'!BN$1,0),"Error")</f>
        <v>x</v>
      </c>
      <c r="BO21" s="77" t="str">
        <f>IFERROR(VLOOKUP($A21,IF('Index LA FSM &amp; Disadv'!$B$4=1,'Index LA FSM &amp; Disadv'!$A$9:$BQ$171,IF('Index LA FSM &amp; Disadv'!$B$4=2,'Index LA FSM &amp; Disadv'!$A$179:$BQ$341,IF('Index LA FSM &amp; Disadv'!$B$4=3,'Index LA FSM &amp; Disadv'!$A$349:$BQ$511,IF('Index LA FSM &amp; Disadv'!$B$4=4,'Index LA FSM &amp; Disadv'!$A$519:$BQ$681,"Error")))),'Index LA FSM &amp; Disadv'!BO$1,0),"Error")</f>
        <v>x</v>
      </c>
      <c r="BP21" s="77">
        <f>IFERROR(VLOOKUP($A21,IF('Index LA FSM &amp; Disadv'!$B$4=1,'Index LA FSM &amp; Disadv'!$A$9:$BQ$171,IF('Index LA FSM &amp; Disadv'!$B$4=2,'Index LA FSM &amp; Disadv'!$A$179:$BQ$341,IF('Index LA FSM &amp; Disadv'!$B$4=3,'Index LA FSM &amp; Disadv'!$A$349:$BQ$511,IF('Index LA FSM &amp; Disadv'!$B$4=4,'Index LA FSM &amp; Disadv'!$A$519:$BQ$681,"Error")))),'Index LA FSM &amp; Disadv'!BP$1,0),"Error")</f>
        <v>0</v>
      </c>
      <c r="BQ21" s="77" t="str">
        <f>IFERROR(VLOOKUP($A21,IF('Index LA FSM &amp; Disadv'!$B$4=1,'Index LA FSM &amp; Disadv'!$A$9:$BQ$171,IF('Index LA FSM &amp; Disadv'!$B$4=2,'Index LA FSM &amp; Disadv'!$A$179:$BQ$341,IF('Index LA FSM &amp; Disadv'!$B$4=3,'Index LA FSM &amp; Disadv'!$A$349:$BQ$511,IF('Index LA FSM &amp; Disadv'!$B$4=4,'Index LA FSM &amp; Disadv'!$A$519:$BQ$681,"Error")))),'Index LA FSM &amp; Disadv'!BQ$1,0),"Error")</f>
        <v>x</v>
      </c>
    </row>
    <row r="22" spans="1:69" s="37" customFormat="1" x14ac:dyDescent="0.2">
      <c r="A22" s="6">
        <v>800</v>
      </c>
      <c r="B22" s="6" t="s">
        <v>188</v>
      </c>
      <c r="C22" s="7" t="s">
        <v>184</v>
      </c>
      <c r="D22" s="122">
        <f>IFERROR(VLOOKUP($A22,IF('Index LA FSM &amp; Disadv'!$B$4=1,'Index LA FSM &amp; Disadv'!$A$9:$BQ$171,IF('Index LA FSM &amp; Disadv'!$B$4=2,'Index LA FSM &amp; Disadv'!$A$179:$BQ$341,IF('Index LA FSM &amp; Disadv'!$B$4=3,'Index LA FSM &amp; Disadv'!$A$349:$BQ$511,IF('Index LA FSM &amp; Disadv'!$B$4=4,'Index LA FSM &amp; Disadv'!$A$519:$BQ$681,"Error")))),'Index LA FSM &amp; Disadv'!D$1,0),"Error")</f>
        <v>20</v>
      </c>
      <c r="E22" s="122">
        <f>IFERROR(VLOOKUP($A22,IF('Index LA FSM &amp; Disadv'!$B$4=1,'Index LA FSM &amp; Disadv'!$A$9:$BQ$171,IF('Index LA FSM &amp; Disadv'!$B$4=2,'Index LA FSM &amp; Disadv'!$A$179:$BQ$341,IF('Index LA FSM &amp; Disadv'!$B$4=3,'Index LA FSM &amp; Disadv'!$A$349:$BQ$511,IF('Index LA FSM &amp; Disadv'!$B$4=4,'Index LA FSM &amp; Disadv'!$A$519:$BQ$681,"Error")))),'Index LA FSM &amp; Disadv'!E$1,0),"Error")</f>
        <v>30</v>
      </c>
      <c r="F22" s="122">
        <f>IFERROR(VLOOKUP($A22,IF('Index LA FSM &amp; Disadv'!$B$4=1,'Index LA FSM &amp; Disadv'!$A$9:$BQ$171,IF('Index LA FSM &amp; Disadv'!$B$4=2,'Index LA FSM &amp; Disadv'!$A$179:$BQ$341,IF('Index LA FSM &amp; Disadv'!$B$4=3,'Index LA FSM &amp; Disadv'!$A$349:$BQ$511,IF('Index LA FSM &amp; Disadv'!$B$4=4,'Index LA FSM &amp; Disadv'!$A$519:$BQ$681,"Error")))),'Index LA FSM &amp; Disadv'!F$1,0),"Error")</f>
        <v>50</v>
      </c>
      <c r="G22" s="77">
        <f>IFERROR(VLOOKUP($A22,IF('Index LA FSM &amp; Disadv'!$B$4=1,'Index LA FSM &amp; Disadv'!$A$9:$BQ$171,IF('Index LA FSM &amp; Disadv'!$B$4=2,'Index LA FSM &amp; Disadv'!$A$179:$BQ$341,IF('Index LA FSM &amp; Disadv'!$B$4=3,'Index LA FSM &amp; Disadv'!$A$349:$BQ$511,IF('Index LA FSM &amp; Disadv'!$B$4=4,'Index LA FSM &amp; Disadv'!$A$519:$BQ$681,"Error")))),'Index LA FSM &amp; Disadv'!G$1,0),"Error")</f>
        <v>0.875</v>
      </c>
      <c r="H22" s="77">
        <f>IFERROR(VLOOKUP($A22,IF('Index LA FSM &amp; Disadv'!$B$4=1,'Index LA FSM &amp; Disadv'!$A$9:$BQ$171,IF('Index LA FSM &amp; Disadv'!$B$4=2,'Index LA FSM &amp; Disadv'!$A$179:$BQ$341,IF('Index LA FSM &amp; Disadv'!$B$4=3,'Index LA FSM &amp; Disadv'!$A$349:$BQ$511,IF('Index LA FSM &amp; Disadv'!$B$4=4,'Index LA FSM &amp; Disadv'!$A$519:$BQ$681,"Error")))),'Index LA FSM &amp; Disadv'!H$1,0),"Error")</f>
        <v>0.9667</v>
      </c>
      <c r="I22" s="77">
        <f>IFERROR(VLOOKUP($A22,IF('Index LA FSM &amp; Disadv'!$B$4=1,'Index LA FSM &amp; Disadv'!$A$9:$BQ$171,IF('Index LA FSM &amp; Disadv'!$B$4=2,'Index LA FSM &amp; Disadv'!$A$179:$BQ$341,IF('Index LA FSM &amp; Disadv'!$B$4=3,'Index LA FSM &amp; Disadv'!$A$349:$BQ$511,IF('Index LA FSM &amp; Disadv'!$B$4=4,'Index LA FSM &amp; Disadv'!$A$519:$BQ$681,"Error")))),'Index LA FSM &amp; Disadv'!I$1,0),"Error")</f>
        <v>0.92589999999999995</v>
      </c>
      <c r="J22" s="77">
        <f>IFERROR(VLOOKUP($A22,IF('Index LA FSM &amp; Disadv'!$B$4=1,'Index LA FSM &amp; Disadv'!$A$9:$BQ$171,IF('Index LA FSM &amp; Disadv'!$B$4=2,'Index LA FSM &amp; Disadv'!$A$179:$BQ$341,IF('Index LA FSM &amp; Disadv'!$B$4=3,'Index LA FSM &amp; Disadv'!$A$349:$BQ$511,IF('Index LA FSM &amp; Disadv'!$B$4=4,'Index LA FSM &amp; Disadv'!$A$519:$BQ$681,"Error")))),'Index LA FSM &amp; Disadv'!J$1,0),"Error")</f>
        <v>0.875</v>
      </c>
      <c r="K22" s="77">
        <f>IFERROR(VLOOKUP($A22,IF('Index LA FSM &amp; Disadv'!$B$4=1,'Index LA FSM &amp; Disadv'!$A$9:$BQ$171,IF('Index LA FSM &amp; Disadv'!$B$4=2,'Index LA FSM &amp; Disadv'!$A$179:$BQ$341,IF('Index LA FSM &amp; Disadv'!$B$4=3,'Index LA FSM &amp; Disadv'!$A$349:$BQ$511,IF('Index LA FSM &amp; Disadv'!$B$4=4,'Index LA FSM &amp; Disadv'!$A$519:$BQ$681,"Error")))),'Index LA FSM &amp; Disadv'!K$1,0),"Error")</f>
        <v>0.9667</v>
      </c>
      <c r="L22" s="77">
        <f>IFERROR(VLOOKUP($A22,IF('Index LA FSM &amp; Disadv'!$B$4=1,'Index LA FSM &amp; Disadv'!$A$9:$BQ$171,IF('Index LA FSM &amp; Disadv'!$B$4=2,'Index LA FSM &amp; Disadv'!$A$179:$BQ$341,IF('Index LA FSM &amp; Disadv'!$B$4=3,'Index LA FSM &amp; Disadv'!$A$349:$BQ$511,IF('Index LA FSM &amp; Disadv'!$B$4=4,'Index LA FSM &amp; Disadv'!$A$519:$BQ$681,"Error")))),'Index LA FSM &amp; Disadv'!L$1,0),"Error")</f>
        <v>0.92589999999999995</v>
      </c>
      <c r="M22" s="77">
        <f>IFERROR(VLOOKUP($A22,IF('Index LA FSM &amp; Disadv'!$B$4=1,'Index LA FSM &amp; Disadv'!$A$9:$BQ$171,IF('Index LA FSM &amp; Disadv'!$B$4=2,'Index LA FSM &amp; Disadv'!$A$179:$BQ$341,IF('Index LA FSM &amp; Disadv'!$B$4=3,'Index LA FSM &amp; Disadv'!$A$349:$BQ$511,IF('Index LA FSM &amp; Disadv'!$B$4=4,'Index LA FSM &amp; Disadv'!$A$519:$BQ$681,"Error")))),'Index LA FSM &amp; Disadv'!M$1,0),"Error")</f>
        <v>0.33329999999999999</v>
      </c>
      <c r="N22" s="77">
        <f>IFERROR(VLOOKUP($A22,IF('Index LA FSM &amp; Disadv'!$B$4=1,'Index LA FSM &amp; Disadv'!$A$9:$BQ$171,IF('Index LA FSM &amp; Disadv'!$B$4=2,'Index LA FSM &amp; Disadv'!$A$179:$BQ$341,IF('Index LA FSM &amp; Disadv'!$B$4=3,'Index LA FSM &amp; Disadv'!$A$349:$BQ$511,IF('Index LA FSM &amp; Disadv'!$B$4=4,'Index LA FSM &amp; Disadv'!$A$519:$BQ$681,"Error")))),'Index LA FSM &amp; Disadv'!N$1,0),"Error")</f>
        <v>0.23330000000000001</v>
      </c>
      <c r="O22" s="77">
        <f>IFERROR(VLOOKUP($A22,IF('Index LA FSM &amp; Disadv'!$B$4=1,'Index LA FSM &amp; Disadv'!$A$9:$BQ$171,IF('Index LA FSM &amp; Disadv'!$B$4=2,'Index LA FSM &amp; Disadv'!$A$179:$BQ$341,IF('Index LA FSM &amp; Disadv'!$B$4=3,'Index LA FSM &amp; Disadv'!$A$349:$BQ$511,IF('Index LA FSM &amp; Disadv'!$B$4=4,'Index LA FSM &amp; Disadv'!$A$519:$BQ$681,"Error")))),'Index LA FSM &amp; Disadv'!O$1,0),"Error")</f>
        <v>0.27779999999999999</v>
      </c>
      <c r="P22" s="77">
        <f>IFERROR(VLOOKUP($A22,IF('Index LA FSM &amp; Disadv'!$B$4=1,'Index LA FSM &amp; Disadv'!$A$9:$BQ$171,IF('Index LA FSM &amp; Disadv'!$B$4=2,'Index LA FSM &amp; Disadv'!$A$179:$BQ$341,IF('Index LA FSM &amp; Disadv'!$B$4=3,'Index LA FSM &amp; Disadv'!$A$349:$BQ$511,IF('Index LA FSM &amp; Disadv'!$B$4=4,'Index LA FSM &amp; Disadv'!$A$519:$BQ$681,"Error")))),'Index LA FSM &amp; Disadv'!P$1,0),"Error")</f>
        <v>0</v>
      </c>
      <c r="Q22" s="77">
        <f>IFERROR(VLOOKUP($A22,IF('Index LA FSM &amp; Disadv'!$B$4=1,'Index LA FSM &amp; Disadv'!$A$9:$BQ$171,IF('Index LA FSM &amp; Disadv'!$B$4=2,'Index LA FSM &amp; Disadv'!$A$179:$BQ$341,IF('Index LA FSM &amp; Disadv'!$B$4=3,'Index LA FSM &amp; Disadv'!$A$349:$BQ$511,IF('Index LA FSM &amp; Disadv'!$B$4=4,'Index LA FSM &amp; Disadv'!$A$519:$BQ$681,"Error")))),'Index LA FSM &amp; Disadv'!Q$1,0),"Error")</f>
        <v>0</v>
      </c>
      <c r="R22" s="77">
        <f>IFERROR(VLOOKUP($A22,IF('Index LA FSM &amp; Disadv'!$B$4=1,'Index LA FSM &amp; Disadv'!$A$9:$BQ$171,IF('Index LA FSM &amp; Disadv'!$B$4=2,'Index LA FSM &amp; Disadv'!$A$179:$BQ$341,IF('Index LA FSM &amp; Disadv'!$B$4=3,'Index LA FSM &amp; Disadv'!$A$349:$BQ$511,IF('Index LA FSM &amp; Disadv'!$B$4=4,'Index LA FSM &amp; Disadv'!$A$519:$BQ$681,"Error")))),'Index LA FSM &amp; Disadv'!R$1,0),"Error")</f>
        <v>0</v>
      </c>
      <c r="S22" s="77" t="str">
        <f>IFERROR(VLOOKUP($A22,IF('Index LA FSM &amp; Disadv'!$B$4=1,'Index LA FSM &amp; Disadv'!$A$9:$BQ$171,IF('Index LA FSM &amp; Disadv'!$B$4=2,'Index LA FSM &amp; Disadv'!$A$179:$BQ$341,IF('Index LA FSM &amp; Disadv'!$B$4=3,'Index LA FSM &amp; Disadv'!$A$349:$BQ$511,IF('Index LA FSM &amp; Disadv'!$B$4=4,'Index LA FSM &amp; Disadv'!$A$519:$BQ$681,"Error")))),'Index LA FSM &amp; Disadv'!S$1,0),"Error")</f>
        <v>x</v>
      </c>
      <c r="T22" s="77">
        <f>IFERROR(VLOOKUP($A22,IF('Index LA FSM &amp; Disadv'!$B$4=1,'Index LA FSM &amp; Disadv'!$A$9:$BQ$171,IF('Index LA FSM &amp; Disadv'!$B$4=2,'Index LA FSM &amp; Disadv'!$A$179:$BQ$341,IF('Index LA FSM &amp; Disadv'!$B$4=3,'Index LA FSM &amp; Disadv'!$A$349:$BQ$511,IF('Index LA FSM &amp; Disadv'!$B$4=4,'Index LA FSM &amp; Disadv'!$A$519:$BQ$681,"Error")))),'Index LA FSM &amp; Disadv'!T$1,0),"Error")</f>
        <v>0</v>
      </c>
      <c r="U22" s="77" t="str">
        <f>IFERROR(VLOOKUP($A22,IF('Index LA FSM &amp; Disadv'!$B$4=1,'Index LA FSM &amp; Disadv'!$A$9:$BQ$171,IF('Index LA FSM &amp; Disadv'!$B$4=2,'Index LA FSM &amp; Disadv'!$A$179:$BQ$341,IF('Index LA FSM &amp; Disadv'!$B$4=3,'Index LA FSM &amp; Disadv'!$A$349:$BQ$511,IF('Index LA FSM &amp; Disadv'!$B$4=4,'Index LA FSM &amp; Disadv'!$A$519:$BQ$681,"Error")))),'Index LA FSM &amp; Disadv'!U$1,0),"Error")</f>
        <v>x</v>
      </c>
      <c r="V22" s="77">
        <f>IFERROR(VLOOKUP($A22,IF('Index LA FSM &amp; Disadv'!$B$4=1,'Index LA FSM &amp; Disadv'!$A$9:$BQ$171,IF('Index LA FSM &amp; Disadv'!$B$4=2,'Index LA FSM &amp; Disadv'!$A$179:$BQ$341,IF('Index LA FSM &amp; Disadv'!$B$4=3,'Index LA FSM &amp; Disadv'!$A$349:$BQ$511,IF('Index LA FSM &amp; Disadv'!$B$4=4,'Index LA FSM &amp; Disadv'!$A$519:$BQ$681,"Error")))),'Index LA FSM &amp; Disadv'!V$1,0),"Error")</f>
        <v>0</v>
      </c>
      <c r="W22" s="77">
        <f>IFERROR(VLOOKUP($A22,IF('Index LA FSM &amp; Disadv'!$B$4=1,'Index LA FSM &amp; Disadv'!$A$9:$BQ$171,IF('Index LA FSM &amp; Disadv'!$B$4=2,'Index LA FSM &amp; Disadv'!$A$179:$BQ$341,IF('Index LA FSM &amp; Disadv'!$B$4=3,'Index LA FSM &amp; Disadv'!$A$349:$BQ$511,IF('Index LA FSM &amp; Disadv'!$B$4=4,'Index LA FSM &amp; Disadv'!$A$519:$BQ$681,"Error")))),'Index LA FSM &amp; Disadv'!W$1,0),"Error")</f>
        <v>0</v>
      </c>
      <c r="X22" s="77">
        <f>IFERROR(VLOOKUP($A22,IF('Index LA FSM &amp; Disadv'!$B$4=1,'Index LA FSM &amp; Disadv'!$A$9:$BQ$171,IF('Index LA FSM &amp; Disadv'!$B$4=2,'Index LA FSM &amp; Disadv'!$A$179:$BQ$341,IF('Index LA FSM &amp; Disadv'!$B$4=3,'Index LA FSM &amp; Disadv'!$A$349:$BQ$511,IF('Index LA FSM &amp; Disadv'!$B$4=4,'Index LA FSM &amp; Disadv'!$A$519:$BQ$681,"Error")))),'Index LA FSM &amp; Disadv'!X$1,0),"Error")</f>
        <v>0</v>
      </c>
      <c r="Y22" s="77">
        <f>IFERROR(VLOOKUP($A22,IF('Index LA FSM &amp; Disadv'!$B$4=1,'Index LA FSM &amp; Disadv'!$A$9:$BQ$171,IF('Index LA FSM &amp; Disadv'!$B$4=2,'Index LA FSM &amp; Disadv'!$A$179:$BQ$341,IF('Index LA FSM &amp; Disadv'!$B$4=3,'Index LA FSM &amp; Disadv'!$A$349:$BQ$511,IF('Index LA FSM &amp; Disadv'!$B$4=4,'Index LA FSM &amp; Disadv'!$A$519:$BQ$681,"Error")))),'Index LA FSM &amp; Disadv'!Y$1,0),"Error")</f>
        <v>0</v>
      </c>
      <c r="Z22" s="77">
        <f>IFERROR(VLOOKUP($A22,IF('Index LA FSM &amp; Disadv'!$B$4=1,'Index LA FSM &amp; Disadv'!$A$9:$BQ$171,IF('Index LA FSM &amp; Disadv'!$B$4=2,'Index LA FSM &amp; Disadv'!$A$179:$BQ$341,IF('Index LA FSM &amp; Disadv'!$B$4=3,'Index LA FSM &amp; Disadv'!$A$349:$BQ$511,IF('Index LA FSM &amp; Disadv'!$B$4=4,'Index LA FSM &amp; Disadv'!$A$519:$BQ$681,"Error")))),'Index LA FSM &amp; Disadv'!Z$1,0),"Error")</f>
        <v>0</v>
      </c>
      <c r="AA22" s="77">
        <f>IFERROR(VLOOKUP($A22,IF('Index LA FSM &amp; Disadv'!$B$4=1,'Index LA FSM &amp; Disadv'!$A$9:$BQ$171,IF('Index LA FSM &amp; Disadv'!$B$4=2,'Index LA FSM &amp; Disadv'!$A$179:$BQ$341,IF('Index LA FSM &amp; Disadv'!$B$4=3,'Index LA FSM &amp; Disadv'!$A$349:$BQ$511,IF('Index LA FSM &amp; Disadv'!$B$4=4,'Index LA FSM &amp; Disadv'!$A$519:$BQ$681,"Error")))),'Index LA FSM &amp; Disadv'!AA$1,0),"Error")</f>
        <v>0</v>
      </c>
      <c r="AB22" s="77">
        <f>IFERROR(VLOOKUP($A22,IF('Index LA FSM &amp; Disadv'!$B$4=1,'Index LA FSM &amp; Disadv'!$A$9:$BQ$171,IF('Index LA FSM &amp; Disadv'!$B$4=2,'Index LA FSM &amp; Disadv'!$A$179:$BQ$341,IF('Index LA FSM &amp; Disadv'!$B$4=3,'Index LA FSM &amp; Disadv'!$A$349:$BQ$511,IF('Index LA FSM &amp; Disadv'!$B$4=4,'Index LA FSM &amp; Disadv'!$A$519:$BQ$681,"Error")))),'Index LA FSM &amp; Disadv'!AB$1,0),"Error")</f>
        <v>0</v>
      </c>
      <c r="AC22" s="77" t="str">
        <f>IFERROR(VLOOKUP($A22,IF('Index LA FSM &amp; Disadv'!$B$4=1,'Index LA FSM &amp; Disadv'!$A$9:$BQ$171,IF('Index LA FSM &amp; Disadv'!$B$4=2,'Index LA FSM &amp; Disadv'!$A$179:$BQ$341,IF('Index LA FSM &amp; Disadv'!$B$4=3,'Index LA FSM &amp; Disadv'!$A$349:$BQ$511,IF('Index LA FSM &amp; Disadv'!$B$4=4,'Index LA FSM &amp; Disadv'!$A$519:$BQ$681,"Error")))),'Index LA FSM &amp; Disadv'!AC$1,0),"Error")</f>
        <v>x</v>
      </c>
      <c r="AD22" s="77" t="str">
        <f>IFERROR(VLOOKUP($A22,IF('Index LA FSM &amp; Disadv'!$B$4=1,'Index LA FSM &amp; Disadv'!$A$9:$BQ$171,IF('Index LA FSM &amp; Disadv'!$B$4=2,'Index LA FSM &amp; Disadv'!$A$179:$BQ$341,IF('Index LA FSM &amp; Disadv'!$B$4=3,'Index LA FSM &amp; Disadv'!$A$349:$BQ$511,IF('Index LA FSM &amp; Disadv'!$B$4=4,'Index LA FSM &amp; Disadv'!$A$519:$BQ$681,"Error")))),'Index LA FSM &amp; Disadv'!AD$1,0),"Error")</f>
        <v>x</v>
      </c>
      <c r="AE22" s="77">
        <f>IFERROR(VLOOKUP($A22,IF('Index LA FSM &amp; Disadv'!$B$4=1,'Index LA FSM &amp; Disadv'!$A$9:$BQ$171,IF('Index LA FSM &amp; Disadv'!$B$4=2,'Index LA FSM &amp; Disadv'!$A$179:$BQ$341,IF('Index LA FSM &amp; Disadv'!$B$4=3,'Index LA FSM &amp; Disadv'!$A$349:$BQ$511,IF('Index LA FSM &amp; Disadv'!$B$4=4,'Index LA FSM &amp; Disadv'!$A$519:$BQ$681,"Error")))),'Index LA FSM &amp; Disadv'!AE$1,0),"Error")</f>
        <v>0</v>
      </c>
      <c r="AF22" s="77">
        <f>IFERROR(VLOOKUP($A22,IF('Index LA FSM &amp; Disadv'!$B$4=1,'Index LA FSM &amp; Disadv'!$A$9:$BQ$171,IF('Index LA FSM &amp; Disadv'!$B$4=2,'Index LA FSM &amp; Disadv'!$A$179:$BQ$341,IF('Index LA FSM &amp; Disadv'!$B$4=3,'Index LA FSM &amp; Disadv'!$A$349:$BQ$511,IF('Index LA FSM &amp; Disadv'!$B$4=4,'Index LA FSM &amp; Disadv'!$A$519:$BQ$681,"Error")))),'Index LA FSM &amp; Disadv'!AF$1,0),"Error")</f>
        <v>0</v>
      </c>
      <c r="AG22" s="77">
        <f>IFERROR(VLOOKUP($A22,IF('Index LA FSM &amp; Disadv'!$B$4=1,'Index LA FSM &amp; Disadv'!$A$9:$BQ$171,IF('Index LA FSM &amp; Disadv'!$B$4=2,'Index LA FSM &amp; Disadv'!$A$179:$BQ$341,IF('Index LA FSM &amp; Disadv'!$B$4=3,'Index LA FSM &amp; Disadv'!$A$349:$BQ$511,IF('Index LA FSM &amp; Disadv'!$B$4=4,'Index LA FSM &amp; Disadv'!$A$519:$BQ$681,"Error")))),'Index LA FSM &amp; Disadv'!AG$1,0),"Error")</f>
        <v>0</v>
      </c>
      <c r="AH22" s="77">
        <f>IFERROR(VLOOKUP($A22,IF('Index LA FSM &amp; Disadv'!$B$4=1,'Index LA FSM &amp; Disadv'!$A$9:$BQ$171,IF('Index LA FSM &amp; Disadv'!$B$4=2,'Index LA FSM &amp; Disadv'!$A$179:$BQ$341,IF('Index LA FSM &amp; Disadv'!$B$4=3,'Index LA FSM &amp; Disadv'!$A$349:$BQ$511,IF('Index LA FSM &amp; Disadv'!$B$4=4,'Index LA FSM &amp; Disadv'!$A$519:$BQ$681,"Error")))),'Index LA FSM &amp; Disadv'!AH$1,0),"Error")</f>
        <v>0.5</v>
      </c>
      <c r="AI22" s="77">
        <f>IFERROR(VLOOKUP($A22,IF('Index LA FSM &amp; Disadv'!$B$4=1,'Index LA FSM &amp; Disadv'!$A$9:$BQ$171,IF('Index LA FSM &amp; Disadv'!$B$4=2,'Index LA FSM &amp; Disadv'!$A$179:$BQ$341,IF('Index LA FSM &amp; Disadv'!$B$4=3,'Index LA FSM &amp; Disadv'!$A$349:$BQ$511,IF('Index LA FSM &amp; Disadv'!$B$4=4,'Index LA FSM &amp; Disadv'!$A$519:$BQ$681,"Error")))),'Index LA FSM &amp; Disadv'!AI$1,0),"Error")</f>
        <v>0.7</v>
      </c>
      <c r="AJ22" s="77">
        <f>IFERROR(VLOOKUP($A22,IF('Index LA FSM &amp; Disadv'!$B$4=1,'Index LA FSM &amp; Disadv'!$A$9:$BQ$171,IF('Index LA FSM &amp; Disadv'!$B$4=2,'Index LA FSM &amp; Disadv'!$A$179:$BQ$341,IF('Index LA FSM &amp; Disadv'!$B$4=3,'Index LA FSM &amp; Disadv'!$A$349:$BQ$511,IF('Index LA FSM &amp; Disadv'!$B$4=4,'Index LA FSM &amp; Disadv'!$A$519:$BQ$681,"Error")))),'Index LA FSM &amp; Disadv'!AJ$1,0),"Error")</f>
        <v>0.61109999999999998</v>
      </c>
      <c r="AK22" s="77">
        <f>IFERROR(VLOOKUP($A22,IF('Index LA FSM &amp; Disadv'!$B$4=1,'Index LA FSM &amp; Disadv'!$A$9:$BQ$171,IF('Index LA FSM &amp; Disadv'!$B$4=2,'Index LA FSM &amp; Disadv'!$A$179:$BQ$341,IF('Index LA FSM &amp; Disadv'!$B$4=3,'Index LA FSM &amp; Disadv'!$A$349:$BQ$511,IF('Index LA FSM &amp; Disadv'!$B$4=4,'Index LA FSM &amp; Disadv'!$A$519:$BQ$681,"Error")))),'Index LA FSM &amp; Disadv'!AK$1,0),"Error")</f>
        <v>0</v>
      </c>
      <c r="AL22" s="77">
        <f>IFERROR(VLOOKUP($A22,IF('Index LA FSM &amp; Disadv'!$B$4=1,'Index LA FSM &amp; Disadv'!$A$9:$BQ$171,IF('Index LA FSM &amp; Disadv'!$B$4=2,'Index LA FSM &amp; Disadv'!$A$179:$BQ$341,IF('Index LA FSM &amp; Disadv'!$B$4=3,'Index LA FSM &amp; Disadv'!$A$349:$BQ$511,IF('Index LA FSM &amp; Disadv'!$B$4=4,'Index LA FSM &amp; Disadv'!$A$519:$BQ$681,"Error")))),'Index LA FSM &amp; Disadv'!AL$1,0),"Error")</f>
        <v>0</v>
      </c>
      <c r="AM22" s="77">
        <f>IFERROR(VLOOKUP($A22,IF('Index LA FSM &amp; Disadv'!$B$4=1,'Index LA FSM &amp; Disadv'!$A$9:$BQ$171,IF('Index LA FSM &amp; Disadv'!$B$4=2,'Index LA FSM &amp; Disadv'!$A$179:$BQ$341,IF('Index LA FSM &amp; Disadv'!$B$4=3,'Index LA FSM &amp; Disadv'!$A$349:$BQ$511,IF('Index LA FSM &amp; Disadv'!$B$4=4,'Index LA FSM &amp; Disadv'!$A$519:$BQ$681,"Error")))),'Index LA FSM &amp; Disadv'!AM$1,0),"Error")</f>
        <v>0</v>
      </c>
      <c r="AN22" s="77">
        <f>IFERROR(VLOOKUP($A22,IF('Index LA FSM &amp; Disadv'!$B$4=1,'Index LA FSM &amp; Disadv'!$A$9:$BQ$171,IF('Index LA FSM &amp; Disadv'!$B$4=2,'Index LA FSM &amp; Disadv'!$A$179:$BQ$341,IF('Index LA FSM &amp; Disadv'!$B$4=3,'Index LA FSM &amp; Disadv'!$A$349:$BQ$511,IF('Index LA FSM &amp; Disadv'!$B$4=4,'Index LA FSM &amp; Disadv'!$A$519:$BQ$681,"Error")))),'Index LA FSM &amp; Disadv'!AN$1,0),"Error")</f>
        <v>0</v>
      </c>
      <c r="AO22" s="77">
        <f>IFERROR(VLOOKUP($A22,IF('Index LA FSM &amp; Disadv'!$B$4=1,'Index LA FSM &amp; Disadv'!$A$9:$BQ$171,IF('Index LA FSM &amp; Disadv'!$B$4=2,'Index LA FSM &amp; Disadv'!$A$179:$BQ$341,IF('Index LA FSM &amp; Disadv'!$B$4=3,'Index LA FSM &amp; Disadv'!$A$349:$BQ$511,IF('Index LA FSM &amp; Disadv'!$B$4=4,'Index LA FSM &amp; Disadv'!$A$519:$BQ$681,"Error")))),'Index LA FSM &amp; Disadv'!AO$1,0),"Error")</f>
        <v>0</v>
      </c>
      <c r="AP22" s="77">
        <f>IFERROR(VLOOKUP($A22,IF('Index LA FSM &amp; Disadv'!$B$4=1,'Index LA FSM &amp; Disadv'!$A$9:$BQ$171,IF('Index LA FSM &amp; Disadv'!$B$4=2,'Index LA FSM &amp; Disadv'!$A$179:$BQ$341,IF('Index LA FSM &amp; Disadv'!$B$4=3,'Index LA FSM &amp; Disadv'!$A$349:$BQ$511,IF('Index LA FSM &amp; Disadv'!$B$4=4,'Index LA FSM &amp; Disadv'!$A$519:$BQ$681,"Error")))),'Index LA FSM &amp; Disadv'!AP$1,0),"Error")</f>
        <v>0</v>
      </c>
      <c r="AQ22" s="77">
        <f>IFERROR(VLOOKUP($A22,IF('Index LA FSM &amp; Disadv'!$B$4=1,'Index LA FSM &amp; Disadv'!$A$9:$BQ$171,IF('Index LA FSM &amp; Disadv'!$B$4=2,'Index LA FSM &amp; Disadv'!$A$179:$BQ$341,IF('Index LA FSM &amp; Disadv'!$B$4=3,'Index LA FSM &amp; Disadv'!$A$349:$BQ$511,IF('Index LA FSM &amp; Disadv'!$B$4=4,'Index LA FSM &amp; Disadv'!$A$519:$BQ$681,"Error")))),'Index LA FSM &amp; Disadv'!AQ$1,0),"Error")</f>
        <v>0</v>
      </c>
      <c r="AR22" s="77">
        <f>IFERROR(VLOOKUP($A22,IF('Index LA FSM &amp; Disadv'!$B$4=1,'Index LA FSM &amp; Disadv'!$A$9:$BQ$171,IF('Index LA FSM &amp; Disadv'!$B$4=2,'Index LA FSM &amp; Disadv'!$A$179:$BQ$341,IF('Index LA FSM &amp; Disadv'!$B$4=3,'Index LA FSM &amp; Disadv'!$A$349:$BQ$511,IF('Index LA FSM &amp; Disadv'!$B$4=4,'Index LA FSM &amp; Disadv'!$A$519:$BQ$681,"Error")))),'Index LA FSM &amp; Disadv'!AR$1,0),"Error")</f>
        <v>0</v>
      </c>
      <c r="AS22" s="77">
        <f>IFERROR(VLOOKUP($A22,IF('Index LA FSM &amp; Disadv'!$B$4=1,'Index LA FSM &amp; Disadv'!$A$9:$BQ$171,IF('Index LA FSM &amp; Disadv'!$B$4=2,'Index LA FSM &amp; Disadv'!$A$179:$BQ$341,IF('Index LA FSM &amp; Disadv'!$B$4=3,'Index LA FSM &amp; Disadv'!$A$349:$BQ$511,IF('Index LA FSM &amp; Disadv'!$B$4=4,'Index LA FSM &amp; Disadv'!$A$519:$BQ$681,"Error")))),'Index LA FSM &amp; Disadv'!AS$1,0),"Error")</f>
        <v>0</v>
      </c>
      <c r="AT22" s="77">
        <f>IFERROR(VLOOKUP($A22,IF('Index LA FSM &amp; Disadv'!$B$4=1,'Index LA FSM &amp; Disadv'!$A$9:$BQ$171,IF('Index LA FSM &amp; Disadv'!$B$4=2,'Index LA FSM &amp; Disadv'!$A$179:$BQ$341,IF('Index LA FSM &amp; Disadv'!$B$4=3,'Index LA FSM &amp; Disadv'!$A$349:$BQ$511,IF('Index LA FSM &amp; Disadv'!$B$4=4,'Index LA FSM &amp; Disadv'!$A$519:$BQ$681,"Error")))),'Index LA FSM &amp; Disadv'!AT$1,0),"Error")</f>
        <v>0</v>
      </c>
      <c r="AU22" s="77">
        <f>IFERROR(VLOOKUP($A22,IF('Index LA FSM &amp; Disadv'!$B$4=1,'Index LA FSM &amp; Disadv'!$A$9:$BQ$171,IF('Index LA FSM &amp; Disadv'!$B$4=2,'Index LA FSM &amp; Disadv'!$A$179:$BQ$341,IF('Index LA FSM &amp; Disadv'!$B$4=3,'Index LA FSM &amp; Disadv'!$A$349:$BQ$511,IF('Index LA FSM &amp; Disadv'!$B$4=4,'Index LA FSM &amp; Disadv'!$A$519:$BQ$681,"Error")))),'Index LA FSM &amp; Disadv'!AU$1,0),"Error")</f>
        <v>0</v>
      </c>
      <c r="AV22" s="77">
        <f>IFERROR(VLOOKUP($A22,IF('Index LA FSM &amp; Disadv'!$B$4=1,'Index LA FSM &amp; Disadv'!$A$9:$BQ$171,IF('Index LA FSM &amp; Disadv'!$B$4=2,'Index LA FSM &amp; Disadv'!$A$179:$BQ$341,IF('Index LA FSM &amp; Disadv'!$B$4=3,'Index LA FSM &amp; Disadv'!$A$349:$BQ$511,IF('Index LA FSM &amp; Disadv'!$B$4=4,'Index LA FSM &amp; Disadv'!$A$519:$BQ$681,"Error")))),'Index LA FSM &amp; Disadv'!AV$1,0),"Error")</f>
        <v>0</v>
      </c>
      <c r="AW22" s="77">
        <f>IFERROR(VLOOKUP($A22,IF('Index LA FSM &amp; Disadv'!$B$4=1,'Index LA FSM &amp; Disadv'!$A$9:$BQ$171,IF('Index LA FSM &amp; Disadv'!$B$4=2,'Index LA FSM &amp; Disadv'!$A$179:$BQ$341,IF('Index LA FSM &amp; Disadv'!$B$4=3,'Index LA FSM &amp; Disadv'!$A$349:$BQ$511,IF('Index LA FSM &amp; Disadv'!$B$4=4,'Index LA FSM &amp; Disadv'!$A$519:$BQ$681,"Error")))),'Index LA FSM &amp; Disadv'!AW$1,0),"Error")</f>
        <v>0</v>
      </c>
      <c r="AX22" s="77">
        <f>IFERROR(VLOOKUP($A22,IF('Index LA FSM &amp; Disadv'!$B$4=1,'Index LA FSM &amp; Disadv'!$A$9:$BQ$171,IF('Index LA FSM &amp; Disadv'!$B$4=2,'Index LA FSM &amp; Disadv'!$A$179:$BQ$341,IF('Index LA FSM &amp; Disadv'!$B$4=3,'Index LA FSM &amp; Disadv'!$A$349:$BQ$511,IF('Index LA FSM &amp; Disadv'!$B$4=4,'Index LA FSM &amp; Disadv'!$A$519:$BQ$681,"Error")))),'Index LA FSM &amp; Disadv'!AX$1,0),"Error")</f>
        <v>0</v>
      </c>
      <c r="AY22" s="77">
        <f>IFERROR(VLOOKUP($A22,IF('Index LA FSM &amp; Disadv'!$B$4=1,'Index LA FSM &amp; Disadv'!$A$9:$BQ$171,IF('Index LA FSM &amp; Disadv'!$B$4=2,'Index LA FSM &amp; Disadv'!$A$179:$BQ$341,IF('Index LA FSM &amp; Disadv'!$B$4=3,'Index LA FSM &amp; Disadv'!$A$349:$BQ$511,IF('Index LA FSM &amp; Disadv'!$B$4=4,'Index LA FSM &amp; Disadv'!$A$519:$BQ$681,"Error")))),'Index LA FSM &amp; Disadv'!AY$1,0),"Error")</f>
        <v>0</v>
      </c>
      <c r="AZ22" s="77">
        <f>IFERROR(VLOOKUP($A22,IF('Index LA FSM &amp; Disadv'!$B$4=1,'Index LA FSM &amp; Disadv'!$A$9:$BQ$171,IF('Index LA FSM &amp; Disadv'!$B$4=2,'Index LA FSM &amp; Disadv'!$A$179:$BQ$341,IF('Index LA FSM &amp; Disadv'!$B$4=3,'Index LA FSM &amp; Disadv'!$A$349:$BQ$511,IF('Index LA FSM &amp; Disadv'!$B$4=4,'Index LA FSM &amp; Disadv'!$A$519:$BQ$681,"Error")))),'Index LA FSM &amp; Disadv'!AZ$1,0),"Error")</f>
        <v>0</v>
      </c>
      <c r="BA22" s="77">
        <f>IFERROR(VLOOKUP($A22,IF('Index LA FSM &amp; Disadv'!$B$4=1,'Index LA FSM &amp; Disadv'!$A$9:$BQ$171,IF('Index LA FSM &amp; Disadv'!$B$4=2,'Index LA FSM &amp; Disadv'!$A$179:$BQ$341,IF('Index LA FSM &amp; Disadv'!$B$4=3,'Index LA FSM &amp; Disadv'!$A$349:$BQ$511,IF('Index LA FSM &amp; Disadv'!$B$4=4,'Index LA FSM &amp; Disadv'!$A$519:$BQ$681,"Error")))),'Index LA FSM &amp; Disadv'!BA$1,0),"Error")</f>
        <v>0</v>
      </c>
      <c r="BB22" s="77">
        <f>IFERROR(VLOOKUP($A22,IF('Index LA FSM &amp; Disadv'!$B$4=1,'Index LA FSM &amp; Disadv'!$A$9:$BQ$171,IF('Index LA FSM &amp; Disadv'!$B$4=2,'Index LA FSM &amp; Disadv'!$A$179:$BQ$341,IF('Index LA FSM &amp; Disadv'!$B$4=3,'Index LA FSM &amp; Disadv'!$A$349:$BQ$511,IF('Index LA FSM &amp; Disadv'!$B$4=4,'Index LA FSM &amp; Disadv'!$A$519:$BQ$681,"Error")))),'Index LA FSM &amp; Disadv'!BB$1,0),"Error")</f>
        <v>0</v>
      </c>
      <c r="BC22" s="77">
        <f>IFERROR(VLOOKUP($A22,IF('Index LA FSM &amp; Disadv'!$B$4=1,'Index LA FSM &amp; Disadv'!$A$9:$BQ$171,IF('Index LA FSM &amp; Disadv'!$B$4=2,'Index LA FSM &amp; Disadv'!$A$179:$BQ$341,IF('Index LA FSM &amp; Disadv'!$B$4=3,'Index LA FSM &amp; Disadv'!$A$349:$BQ$511,IF('Index LA FSM &amp; Disadv'!$B$4=4,'Index LA FSM &amp; Disadv'!$A$519:$BQ$681,"Error")))),'Index LA FSM &amp; Disadv'!BC$1,0),"Error")</f>
        <v>0</v>
      </c>
      <c r="BD22" s="77">
        <f>IFERROR(VLOOKUP($A22,IF('Index LA FSM &amp; Disadv'!$B$4=1,'Index LA FSM &amp; Disadv'!$A$9:$BQ$171,IF('Index LA FSM &amp; Disadv'!$B$4=2,'Index LA FSM &amp; Disadv'!$A$179:$BQ$341,IF('Index LA FSM &amp; Disadv'!$B$4=3,'Index LA FSM &amp; Disadv'!$A$349:$BQ$511,IF('Index LA FSM &amp; Disadv'!$B$4=4,'Index LA FSM &amp; Disadv'!$A$519:$BQ$681,"Error")))),'Index LA FSM &amp; Disadv'!BD$1,0),"Error")</f>
        <v>0</v>
      </c>
      <c r="BE22" s="77">
        <f>IFERROR(VLOOKUP($A22,IF('Index LA FSM &amp; Disadv'!$B$4=1,'Index LA FSM &amp; Disadv'!$A$9:$BQ$171,IF('Index LA FSM &amp; Disadv'!$B$4=2,'Index LA FSM &amp; Disadv'!$A$179:$BQ$341,IF('Index LA FSM &amp; Disadv'!$B$4=3,'Index LA FSM &amp; Disadv'!$A$349:$BQ$511,IF('Index LA FSM &amp; Disadv'!$B$4=4,'Index LA FSM &amp; Disadv'!$A$519:$BQ$681,"Error")))),'Index LA FSM &amp; Disadv'!BE$1,0),"Error")</f>
        <v>0</v>
      </c>
      <c r="BF22" s="77">
        <f>IFERROR(VLOOKUP($A22,IF('Index LA FSM &amp; Disadv'!$B$4=1,'Index LA FSM &amp; Disadv'!$A$9:$BQ$171,IF('Index LA FSM &amp; Disadv'!$B$4=2,'Index LA FSM &amp; Disadv'!$A$179:$BQ$341,IF('Index LA FSM &amp; Disadv'!$B$4=3,'Index LA FSM &amp; Disadv'!$A$349:$BQ$511,IF('Index LA FSM &amp; Disadv'!$B$4=4,'Index LA FSM &amp; Disadv'!$A$519:$BQ$681,"Error")))),'Index LA FSM &amp; Disadv'!BF$1,0),"Error")</f>
        <v>0</v>
      </c>
      <c r="BG22" s="77">
        <f>IFERROR(VLOOKUP($A22,IF('Index LA FSM &amp; Disadv'!$B$4=1,'Index LA FSM &amp; Disadv'!$A$9:$BQ$171,IF('Index LA FSM &amp; Disadv'!$B$4=2,'Index LA FSM &amp; Disadv'!$A$179:$BQ$341,IF('Index LA FSM &amp; Disadv'!$B$4=3,'Index LA FSM &amp; Disadv'!$A$349:$BQ$511,IF('Index LA FSM &amp; Disadv'!$B$4=4,'Index LA FSM &amp; Disadv'!$A$519:$BQ$681,"Error")))),'Index LA FSM &amp; Disadv'!BG$1,0),"Error")</f>
        <v>0</v>
      </c>
      <c r="BH22" s="77">
        <f>IFERROR(VLOOKUP($A22,IF('Index LA FSM &amp; Disadv'!$B$4=1,'Index LA FSM &amp; Disadv'!$A$9:$BQ$171,IF('Index LA FSM &amp; Disadv'!$B$4=2,'Index LA FSM &amp; Disadv'!$A$179:$BQ$341,IF('Index LA FSM &amp; Disadv'!$B$4=3,'Index LA FSM &amp; Disadv'!$A$349:$BQ$511,IF('Index LA FSM &amp; Disadv'!$B$4=4,'Index LA FSM &amp; Disadv'!$A$519:$BQ$681,"Error")))),'Index LA FSM &amp; Disadv'!BH$1,0),"Error")</f>
        <v>0</v>
      </c>
      <c r="BI22" s="77" t="str">
        <f>IFERROR(VLOOKUP($A22,IF('Index LA FSM &amp; Disadv'!$B$4=1,'Index LA FSM &amp; Disadv'!$A$9:$BQ$171,IF('Index LA FSM &amp; Disadv'!$B$4=2,'Index LA FSM &amp; Disadv'!$A$179:$BQ$341,IF('Index LA FSM &amp; Disadv'!$B$4=3,'Index LA FSM &amp; Disadv'!$A$349:$BQ$511,IF('Index LA FSM &amp; Disadv'!$B$4=4,'Index LA FSM &amp; Disadv'!$A$519:$BQ$681,"Error")))),'Index LA FSM &amp; Disadv'!BI$1,0),"Error")</f>
        <v>x</v>
      </c>
      <c r="BJ22" s="77">
        <f>IFERROR(VLOOKUP($A22,IF('Index LA FSM &amp; Disadv'!$B$4=1,'Index LA FSM &amp; Disadv'!$A$9:$BQ$171,IF('Index LA FSM &amp; Disadv'!$B$4=2,'Index LA FSM &amp; Disadv'!$A$179:$BQ$341,IF('Index LA FSM &amp; Disadv'!$B$4=3,'Index LA FSM &amp; Disadv'!$A$349:$BQ$511,IF('Index LA FSM &amp; Disadv'!$B$4=4,'Index LA FSM &amp; Disadv'!$A$519:$BQ$681,"Error")))),'Index LA FSM &amp; Disadv'!BJ$1,0),"Error")</f>
        <v>0</v>
      </c>
      <c r="BK22" s="77" t="str">
        <f>IFERROR(VLOOKUP($A22,IF('Index LA FSM &amp; Disadv'!$B$4=1,'Index LA FSM &amp; Disadv'!$A$9:$BQ$171,IF('Index LA FSM &amp; Disadv'!$B$4=2,'Index LA FSM &amp; Disadv'!$A$179:$BQ$341,IF('Index LA FSM &amp; Disadv'!$B$4=3,'Index LA FSM &amp; Disadv'!$A$349:$BQ$511,IF('Index LA FSM &amp; Disadv'!$B$4=4,'Index LA FSM &amp; Disadv'!$A$519:$BQ$681,"Error")))),'Index LA FSM &amp; Disadv'!BK$1,0),"Error")</f>
        <v>x</v>
      </c>
      <c r="BL22" s="77" t="str">
        <f>IFERROR(VLOOKUP($A22,IF('Index LA FSM &amp; Disadv'!$B$4=1,'Index LA FSM &amp; Disadv'!$A$9:$BQ$171,IF('Index LA FSM &amp; Disadv'!$B$4=2,'Index LA FSM &amp; Disadv'!$A$179:$BQ$341,IF('Index LA FSM &amp; Disadv'!$B$4=3,'Index LA FSM &amp; Disadv'!$A$349:$BQ$511,IF('Index LA FSM &amp; Disadv'!$B$4=4,'Index LA FSM &amp; Disadv'!$A$519:$BQ$681,"Error")))),'Index LA FSM &amp; Disadv'!BL$1,0),"Error")</f>
        <v>x</v>
      </c>
      <c r="BM22" s="77" t="str">
        <f>IFERROR(VLOOKUP($A22,IF('Index LA FSM &amp; Disadv'!$B$4=1,'Index LA FSM &amp; Disadv'!$A$9:$BQ$171,IF('Index LA FSM &amp; Disadv'!$B$4=2,'Index LA FSM &amp; Disadv'!$A$179:$BQ$341,IF('Index LA FSM &amp; Disadv'!$B$4=3,'Index LA FSM &amp; Disadv'!$A$349:$BQ$511,IF('Index LA FSM &amp; Disadv'!$B$4=4,'Index LA FSM &amp; Disadv'!$A$519:$BQ$681,"Error")))),'Index LA FSM &amp; Disadv'!BM$1,0),"Error")</f>
        <v>x</v>
      </c>
      <c r="BN22" s="77" t="str">
        <f>IFERROR(VLOOKUP($A22,IF('Index LA FSM &amp; Disadv'!$B$4=1,'Index LA FSM &amp; Disadv'!$A$9:$BQ$171,IF('Index LA FSM &amp; Disadv'!$B$4=2,'Index LA FSM &amp; Disadv'!$A$179:$BQ$341,IF('Index LA FSM &amp; Disadv'!$B$4=3,'Index LA FSM &amp; Disadv'!$A$349:$BQ$511,IF('Index LA FSM &amp; Disadv'!$B$4=4,'Index LA FSM &amp; Disadv'!$A$519:$BQ$681,"Error")))),'Index LA FSM &amp; Disadv'!BN$1,0),"Error")</f>
        <v>x</v>
      </c>
      <c r="BO22" s="77">
        <f>IFERROR(VLOOKUP($A22,IF('Index LA FSM &amp; Disadv'!$B$4=1,'Index LA FSM &amp; Disadv'!$A$9:$BQ$171,IF('Index LA FSM &amp; Disadv'!$B$4=2,'Index LA FSM &amp; Disadv'!$A$179:$BQ$341,IF('Index LA FSM &amp; Disadv'!$B$4=3,'Index LA FSM &amp; Disadv'!$A$349:$BQ$511,IF('Index LA FSM &amp; Disadv'!$B$4=4,'Index LA FSM &amp; Disadv'!$A$519:$BQ$681,"Error")))),'Index LA FSM &amp; Disadv'!BO$1,0),"Error")</f>
        <v>0</v>
      </c>
      <c r="BP22" s="77">
        <f>IFERROR(VLOOKUP($A22,IF('Index LA FSM &amp; Disadv'!$B$4=1,'Index LA FSM &amp; Disadv'!$A$9:$BQ$171,IF('Index LA FSM &amp; Disadv'!$B$4=2,'Index LA FSM &amp; Disadv'!$A$179:$BQ$341,IF('Index LA FSM &amp; Disadv'!$B$4=3,'Index LA FSM &amp; Disadv'!$A$349:$BQ$511,IF('Index LA FSM &amp; Disadv'!$B$4=4,'Index LA FSM &amp; Disadv'!$A$519:$BQ$681,"Error")))),'Index LA FSM &amp; Disadv'!BP$1,0),"Error")</f>
        <v>0</v>
      </c>
      <c r="BQ22" s="77">
        <f>IFERROR(VLOOKUP($A22,IF('Index LA FSM &amp; Disadv'!$B$4=1,'Index LA FSM &amp; Disadv'!$A$9:$BQ$171,IF('Index LA FSM &amp; Disadv'!$B$4=2,'Index LA FSM &amp; Disadv'!$A$179:$BQ$341,IF('Index LA FSM &amp; Disadv'!$B$4=3,'Index LA FSM &amp; Disadv'!$A$349:$BQ$511,IF('Index LA FSM &amp; Disadv'!$B$4=4,'Index LA FSM &amp; Disadv'!$A$519:$BQ$681,"Error")))),'Index LA FSM &amp; Disadv'!BQ$1,0),"Error")</f>
        <v>0</v>
      </c>
    </row>
    <row r="23" spans="1:69" s="37" customFormat="1" x14ac:dyDescent="0.2">
      <c r="A23" s="6">
        <v>822</v>
      </c>
      <c r="B23" s="6" t="s">
        <v>189</v>
      </c>
      <c r="C23" s="7" t="s">
        <v>176</v>
      </c>
      <c r="D23" s="122">
        <f>IFERROR(VLOOKUP($A23,IF('Index LA FSM &amp; Disadv'!$B$4=1,'Index LA FSM &amp; Disadv'!$A$9:$BQ$171,IF('Index LA FSM &amp; Disadv'!$B$4=2,'Index LA FSM &amp; Disadv'!$A$179:$BQ$341,IF('Index LA FSM &amp; Disadv'!$B$4=3,'Index LA FSM &amp; Disadv'!$A$349:$BQ$511,IF('Index LA FSM &amp; Disadv'!$B$4=4,'Index LA FSM &amp; Disadv'!$A$519:$BQ$681,"Error")))),'Index LA FSM &amp; Disadv'!D$1,0),"Error")</f>
        <v>10</v>
      </c>
      <c r="E23" s="122">
        <f>IFERROR(VLOOKUP($A23,IF('Index LA FSM &amp; Disadv'!$B$4=1,'Index LA FSM &amp; Disadv'!$A$9:$BQ$171,IF('Index LA FSM &amp; Disadv'!$B$4=2,'Index LA FSM &amp; Disadv'!$A$179:$BQ$341,IF('Index LA FSM &amp; Disadv'!$B$4=3,'Index LA FSM &amp; Disadv'!$A$349:$BQ$511,IF('Index LA FSM &amp; Disadv'!$B$4=4,'Index LA FSM &amp; Disadv'!$A$519:$BQ$681,"Error")))),'Index LA FSM &amp; Disadv'!E$1,0),"Error")</f>
        <v>20</v>
      </c>
      <c r="F23" s="122">
        <f>IFERROR(VLOOKUP($A23,IF('Index LA FSM &amp; Disadv'!$B$4=1,'Index LA FSM &amp; Disadv'!$A$9:$BQ$171,IF('Index LA FSM &amp; Disadv'!$B$4=2,'Index LA FSM &amp; Disadv'!$A$179:$BQ$341,IF('Index LA FSM &amp; Disadv'!$B$4=3,'Index LA FSM &amp; Disadv'!$A$349:$BQ$511,IF('Index LA FSM &amp; Disadv'!$B$4=4,'Index LA FSM &amp; Disadv'!$A$519:$BQ$681,"Error")))),'Index LA FSM &amp; Disadv'!F$1,0),"Error")</f>
        <v>20</v>
      </c>
      <c r="G23" s="77">
        <f>IFERROR(VLOOKUP($A23,IF('Index LA FSM &amp; Disadv'!$B$4=1,'Index LA FSM &amp; Disadv'!$A$9:$BQ$171,IF('Index LA FSM &amp; Disadv'!$B$4=2,'Index LA FSM &amp; Disadv'!$A$179:$BQ$341,IF('Index LA FSM &amp; Disadv'!$B$4=3,'Index LA FSM &amp; Disadv'!$A$349:$BQ$511,IF('Index LA FSM &amp; Disadv'!$B$4=4,'Index LA FSM &amp; Disadv'!$A$519:$BQ$681,"Error")))),'Index LA FSM &amp; Disadv'!G$1,0),"Error")</f>
        <v>0.88890000000000002</v>
      </c>
      <c r="H23" s="77">
        <f>IFERROR(VLOOKUP($A23,IF('Index LA FSM &amp; Disadv'!$B$4=1,'Index LA FSM &amp; Disadv'!$A$9:$BQ$171,IF('Index LA FSM &amp; Disadv'!$B$4=2,'Index LA FSM &amp; Disadv'!$A$179:$BQ$341,IF('Index LA FSM &amp; Disadv'!$B$4=3,'Index LA FSM &amp; Disadv'!$A$349:$BQ$511,IF('Index LA FSM &amp; Disadv'!$B$4=4,'Index LA FSM &amp; Disadv'!$A$519:$BQ$681,"Error")))),'Index LA FSM &amp; Disadv'!H$1,0),"Error")</f>
        <v>1</v>
      </c>
      <c r="I23" s="77">
        <f>IFERROR(VLOOKUP($A23,IF('Index LA FSM &amp; Disadv'!$B$4=1,'Index LA FSM &amp; Disadv'!$A$9:$BQ$171,IF('Index LA FSM &amp; Disadv'!$B$4=2,'Index LA FSM &amp; Disadv'!$A$179:$BQ$341,IF('Index LA FSM &amp; Disadv'!$B$4=3,'Index LA FSM &amp; Disadv'!$A$349:$BQ$511,IF('Index LA FSM &amp; Disadv'!$B$4=4,'Index LA FSM &amp; Disadv'!$A$519:$BQ$681,"Error")))),'Index LA FSM &amp; Disadv'!I$1,0),"Error")</f>
        <v>0.95830000000000004</v>
      </c>
      <c r="J23" s="77">
        <f>IFERROR(VLOOKUP($A23,IF('Index LA FSM &amp; Disadv'!$B$4=1,'Index LA FSM &amp; Disadv'!$A$9:$BQ$171,IF('Index LA FSM &amp; Disadv'!$B$4=2,'Index LA FSM &amp; Disadv'!$A$179:$BQ$341,IF('Index LA FSM &amp; Disadv'!$B$4=3,'Index LA FSM &amp; Disadv'!$A$349:$BQ$511,IF('Index LA FSM &amp; Disadv'!$B$4=4,'Index LA FSM &amp; Disadv'!$A$519:$BQ$681,"Error")))),'Index LA FSM &amp; Disadv'!J$1,0),"Error")</f>
        <v>0.88890000000000002</v>
      </c>
      <c r="K23" s="77">
        <f>IFERROR(VLOOKUP($A23,IF('Index LA FSM &amp; Disadv'!$B$4=1,'Index LA FSM &amp; Disadv'!$A$9:$BQ$171,IF('Index LA FSM &amp; Disadv'!$B$4=2,'Index LA FSM &amp; Disadv'!$A$179:$BQ$341,IF('Index LA FSM &amp; Disadv'!$B$4=3,'Index LA FSM &amp; Disadv'!$A$349:$BQ$511,IF('Index LA FSM &amp; Disadv'!$B$4=4,'Index LA FSM &amp; Disadv'!$A$519:$BQ$681,"Error")))),'Index LA FSM &amp; Disadv'!K$1,0),"Error")</f>
        <v>1</v>
      </c>
      <c r="L23" s="77">
        <f>IFERROR(VLOOKUP($A23,IF('Index LA FSM &amp; Disadv'!$B$4=1,'Index LA FSM &amp; Disadv'!$A$9:$BQ$171,IF('Index LA FSM &amp; Disadv'!$B$4=2,'Index LA FSM &amp; Disadv'!$A$179:$BQ$341,IF('Index LA FSM &amp; Disadv'!$B$4=3,'Index LA FSM &amp; Disadv'!$A$349:$BQ$511,IF('Index LA FSM &amp; Disadv'!$B$4=4,'Index LA FSM &amp; Disadv'!$A$519:$BQ$681,"Error")))),'Index LA FSM &amp; Disadv'!L$1,0),"Error")</f>
        <v>0.95830000000000004</v>
      </c>
      <c r="M23" s="77" t="str">
        <f>IFERROR(VLOOKUP($A23,IF('Index LA FSM &amp; Disadv'!$B$4=1,'Index LA FSM &amp; Disadv'!$A$9:$BQ$171,IF('Index LA FSM &amp; Disadv'!$B$4=2,'Index LA FSM &amp; Disadv'!$A$179:$BQ$341,IF('Index LA FSM &amp; Disadv'!$B$4=3,'Index LA FSM &amp; Disadv'!$A$349:$BQ$511,IF('Index LA FSM &amp; Disadv'!$B$4=4,'Index LA FSM &amp; Disadv'!$A$519:$BQ$681,"Error")))),'Index LA FSM &amp; Disadv'!M$1,0),"Error")</f>
        <v>x</v>
      </c>
      <c r="N23" s="77">
        <f>IFERROR(VLOOKUP($A23,IF('Index LA FSM &amp; Disadv'!$B$4=1,'Index LA FSM &amp; Disadv'!$A$9:$BQ$171,IF('Index LA FSM &amp; Disadv'!$B$4=2,'Index LA FSM &amp; Disadv'!$A$179:$BQ$341,IF('Index LA FSM &amp; Disadv'!$B$4=3,'Index LA FSM &amp; Disadv'!$A$349:$BQ$511,IF('Index LA FSM &amp; Disadv'!$B$4=4,'Index LA FSM &amp; Disadv'!$A$519:$BQ$681,"Error")))),'Index LA FSM &amp; Disadv'!N$1,0),"Error")</f>
        <v>0.4</v>
      </c>
      <c r="O23" s="77">
        <f>IFERROR(VLOOKUP($A23,IF('Index LA FSM &amp; Disadv'!$B$4=1,'Index LA FSM &amp; Disadv'!$A$9:$BQ$171,IF('Index LA FSM &amp; Disadv'!$B$4=2,'Index LA FSM &amp; Disadv'!$A$179:$BQ$341,IF('Index LA FSM &amp; Disadv'!$B$4=3,'Index LA FSM &amp; Disadv'!$A$349:$BQ$511,IF('Index LA FSM &amp; Disadv'!$B$4=4,'Index LA FSM &amp; Disadv'!$A$519:$BQ$681,"Error")))),'Index LA FSM &amp; Disadv'!O$1,0),"Error")</f>
        <v>0.45829999999999999</v>
      </c>
      <c r="P23" s="77">
        <f>IFERROR(VLOOKUP($A23,IF('Index LA FSM &amp; Disadv'!$B$4=1,'Index LA FSM &amp; Disadv'!$A$9:$BQ$171,IF('Index LA FSM &amp; Disadv'!$B$4=2,'Index LA FSM &amp; Disadv'!$A$179:$BQ$341,IF('Index LA FSM &amp; Disadv'!$B$4=3,'Index LA FSM &amp; Disadv'!$A$349:$BQ$511,IF('Index LA FSM &amp; Disadv'!$B$4=4,'Index LA FSM &amp; Disadv'!$A$519:$BQ$681,"Error")))),'Index LA FSM &amp; Disadv'!P$1,0),"Error")</f>
        <v>0</v>
      </c>
      <c r="Q23" s="77">
        <f>IFERROR(VLOOKUP($A23,IF('Index LA FSM &amp; Disadv'!$B$4=1,'Index LA FSM &amp; Disadv'!$A$9:$BQ$171,IF('Index LA FSM &amp; Disadv'!$B$4=2,'Index LA FSM &amp; Disadv'!$A$179:$BQ$341,IF('Index LA FSM &amp; Disadv'!$B$4=3,'Index LA FSM &amp; Disadv'!$A$349:$BQ$511,IF('Index LA FSM &amp; Disadv'!$B$4=4,'Index LA FSM &amp; Disadv'!$A$519:$BQ$681,"Error")))),'Index LA FSM &amp; Disadv'!Q$1,0),"Error")</f>
        <v>0</v>
      </c>
      <c r="R23" s="77">
        <f>IFERROR(VLOOKUP($A23,IF('Index LA FSM &amp; Disadv'!$B$4=1,'Index LA FSM &amp; Disadv'!$A$9:$BQ$171,IF('Index LA FSM &amp; Disadv'!$B$4=2,'Index LA FSM &amp; Disadv'!$A$179:$BQ$341,IF('Index LA FSM &amp; Disadv'!$B$4=3,'Index LA FSM &amp; Disadv'!$A$349:$BQ$511,IF('Index LA FSM &amp; Disadv'!$B$4=4,'Index LA FSM &amp; Disadv'!$A$519:$BQ$681,"Error")))),'Index LA FSM &amp; Disadv'!R$1,0),"Error")</f>
        <v>0</v>
      </c>
      <c r="S23" s="77">
        <f>IFERROR(VLOOKUP($A23,IF('Index LA FSM &amp; Disadv'!$B$4=1,'Index LA FSM &amp; Disadv'!$A$9:$BQ$171,IF('Index LA FSM &amp; Disadv'!$B$4=2,'Index LA FSM &amp; Disadv'!$A$179:$BQ$341,IF('Index LA FSM &amp; Disadv'!$B$4=3,'Index LA FSM &amp; Disadv'!$A$349:$BQ$511,IF('Index LA FSM &amp; Disadv'!$B$4=4,'Index LA FSM &amp; Disadv'!$A$519:$BQ$681,"Error")))),'Index LA FSM &amp; Disadv'!S$1,0),"Error")</f>
        <v>0</v>
      </c>
      <c r="T23" s="77">
        <f>IFERROR(VLOOKUP($A23,IF('Index LA FSM &amp; Disadv'!$B$4=1,'Index LA FSM &amp; Disadv'!$A$9:$BQ$171,IF('Index LA FSM &amp; Disadv'!$B$4=2,'Index LA FSM &amp; Disadv'!$A$179:$BQ$341,IF('Index LA FSM &amp; Disadv'!$B$4=3,'Index LA FSM &amp; Disadv'!$A$349:$BQ$511,IF('Index LA FSM &amp; Disadv'!$B$4=4,'Index LA FSM &amp; Disadv'!$A$519:$BQ$681,"Error")))),'Index LA FSM &amp; Disadv'!T$1,0),"Error")</f>
        <v>0</v>
      </c>
      <c r="U23" s="77">
        <f>IFERROR(VLOOKUP($A23,IF('Index LA FSM &amp; Disadv'!$B$4=1,'Index LA FSM &amp; Disadv'!$A$9:$BQ$171,IF('Index LA FSM &amp; Disadv'!$B$4=2,'Index LA FSM &amp; Disadv'!$A$179:$BQ$341,IF('Index LA FSM &amp; Disadv'!$B$4=3,'Index LA FSM &amp; Disadv'!$A$349:$BQ$511,IF('Index LA FSM &amp; Disadv'!$B$4=4,'Index LA FSM &amp; Disadv'!$A$519:$BQ$681,"Error")))),'Index LA FSM &amp; Disadv'!U$1,0),"Error")</f>
        <v>0</v>
      </c>
      <c r="V23" s="77">
        <f>IFERROR(VLOOKUP($A23,IF('Index LA FSM &amp; Disadv'!$B$4=1,'Index LA FSM &amp; Disadv'!$A$9:$BQ$171,IF('Index LA FSM &amp; Disadv'!$B$4=2,'Index LA FSM &amp; Disadv'!$A$179:$BQ$341,IF('Index LA FSM &amp; Disadv'!$B$4=3,'Index LA FSM &amp; Disadv'!$A$349:$BQ$511,IF('Index LA FSM &amp; Disadv'!$B$4=4,'Index LA FSM &amp; Disadv'!$A$519:$BQ$681,"Error")))),'Index LA FSM &amp; Disadv'!V$1,0),"Error")</f>
        <v>0</v>
      </c>
      <c r="W23" s="77">
        <f>IFERROR(VLOOKUP($A23,IF('Index LA FSM &amp; Disadv'!$B$4=1,'Index LA FSM &amp; Disadv'!$A$9:$BQ$171,IF('Index LA FSM &amp; Disadv'!$B$4=2,'Index LA FSM &amp; Disadv'!$A$179:$BQ$341,IF('Index LA FSM &amp; Disadv'!$B$4=3,'Index LA FSM &amp; Disadv'!$A$349:$BQ$511,IF('Index LA FSM &amp; Disadv'!$B$4=4,'Index LA FSM &amp; Disadv'!$A$519:$BQ$681,"Error")))),'Index LA FSM &amp; Disadv'!W$1,0),"Error")</f>
        <v>0</v>
      </c>
      <c r="X23" s="77">
        <f>IFERROR(VLOOKUP($A23,IF('Index LA FSM &amp; Disadv'!$B$4=1,'Index LA FSM &amp; Disadv'!$A$9:$BQ$171,IF('Index LA FSM &amp; Disadv'!$B$4=2,'Index LA FSM &amp; Disadv'!$A$179:$BQ$341,IF('Index LA FSM &amp; Disadv'!$B$4=3,'Index LA FSM &amp; Disadv'!$A$349:$BQ$511,IF('Index LA FSM &amp; Disadv'!$B$4=4,'Index LA FSM &amp; Disadv'!$A$519:$BQ$681,"Error")))),'Index LA FSM &amp; Disadv'!X$1,0),"Error")</f>
        <v>0</v>
      </c>
      <c r="Y23" s="77">
        <f>IFERROR(VLOOKUP($A23,IF('Index LA FSM &amp; Disadv'!$B$4=1,'Index LA FSM &amp; Disadv'!$A$9:$BQ$171,IF('Index LA FSM &amp; Disadv'!$B$4=2,'Index LA FSM &amp; Disadv'!$A$179:$BQ$341,IF('Index LA FSM &amp; Disadv'!$B$4=3,'Index LA FSM &amp; Disadv'!$A$349:$BQ$511,IF('Index LA FSM &amp; Disadv'!$B$4=4,'Index LA FSM &amp; Disadv'!$A$519:$BQ$681,"Error")))),'Index LA FSM &amp; Disadv'!Y$1,0),"Error")</f>
        <v>0</v>
      </c>
      <c r="Z23" s="77">
        <f>IFERROR(VLOOKUP($A23,IF('Index LA FSM &amp; Disadv'!$B$4=1,'Index LA FSM &amp; Disadv'!$A$9:$BQ$171,IF('Index LA FSM &amp; Disadv'!$B$4=2,'Index LA FSM &amp; Disadv'!$A$179:$BQ$341,IF('Index LA FSM &amp; Disadv'!$B$4=3,'Index LA FSM &amp; Disadv'!$A$349:$BQ$511,IF('Index LA FSM &amp; Disadv'!$B$4=4,'Index LA FSM &amp; Disadv'!$A$519:$BQ$681,"Error")))),'Index LA FSM &amp; Disadv'!Z$1,0),"Error")</f>
        <v>0</v>
      </c>
      <c r="AA23" s="77">
        <f>IFERROR(VLOOKUP($A23,IF('Index LA FSM &amp; Disadv'!$B$4=1,'Index LA FSM &amp; Disadv'!$A$9:$BQ$171,IF('Index LA FSM &amp; Disadv'!$B$4=2,'Index LA FSM &amp; Disadv'!$A$179:$BQ$341,IF('Index LA FSM &amp; Disadv'!$B$4=3,'Index LA FSM &amp; Disadv'!$A$349:$BQ$511,IF('Index LA FSM &amp; Disadv'!$B$4=4,'Index LA FSM &amp; Disadv'!$A$519:$BQ$681,"Error")))),'Index LA FSM &amp; Disadv'!AA$1,0),"Error")</f>
        <v>0</v>
      </c>
      <c r="AB23" s="77">
        <f>IFERROR(VLOOKUP($A23,IF('Index LA FSM &amp; Disadv'!$B$4=1,'Index LA FSM &amp; Disadv'!$A$9:$BQ$171,IF('Index LA FSM &amp; Disadv'!$B$4=2,'Index LA FSM &amp; Disadv'!$A$179:$BQ$341,IF('Index LA FSM &amp; Disadv'!$B$4=3,'Index LA FSM &amp; Disadv'!$A$349:$BQ$511,IF('Index LA FSM &amp; Disadv'!$B$4=4,'Index LA FSM &amp; Disadv'!$A$519:$BQ$681,"Error")))),'Index LA FSM &amp; Disadv'!AB$1,0),"Error")</f>
        <v>0</v>
      </c>
      <c r="AC23" s="77">
        <f>IFERROR(VLOOKUP($A23,IF('Index LA FSM &amp; Disadv'!$B$4=1,'Index LA FSM &amp; Disadv'!$A$9:$BQ$171,IF('Index LA FSM &amp; Disadv'!$B$4=2,'Index LA FSM &amp; Disadv'!$A$179:$BQ$341,IF('Index LA FSM &amp; Disadv'!$B$4=3,'Index LA FSM &amp; Disadv'!$A$349:$BQ$511,IF('Index LA FSM &amp; Disadv'!$B$4=4,'Index LA FSM &amp; Disadv'!$A$519:$BQ$681,"Error")))),'Index LA FSM &amp; Disadv'!AC$1,0),"Error")</f>
        <v>0</v>
      </c>
      <c r="AD23" s="77">
        <f>IFERROR(VLOOKUP($A23,IF('Index LA FSM &amp; Disadv'!$B$4=1,'Index LA FSM &amp; Disadv'!$A$9:$BQ$171,IF('Index LA FSM &amp; Disadv'!$B$4=2,'Index LA FSM &amp; Disadv'!$A$179:$BQ$341,IF('Index LA FSM &amp; Disadv'!$B$4=3,'Index LA FSM &amp; Disadv'!$A$349:$BQ$511,IF('Index LA FSM &amp; Disadv'!$B$4=4,'Index LA FSM &amp; Disadv'!$A$519:$BQ$681,"Error")))),'Index LA FSM &amp; Disadv'!AD$1,0),"Error")</f>
        <v>0</v>
      </c>
      <c r="AE23" s="77">
        <f>IFERROR(VLOOKUP($A23,IF('Index LA FSM &amp; Disadv'!$B$4=1,'Index LA FSM &amp; Disadv'!$A$9:$BQ$171,IF('Index LA FSM &amp; Disadv'!$B$4=2,'Index LA FSM &amp; Disadv'!$A$179:$BQ$341,IF('Index LA FSM &amp; Disadv'!$B$4=3,'Index LA FSM &amp; Disadv'!$A$349:$BQ$511,IF('Index LA FSM &amp; Disadv'!$B$4=4,'Index LA FSM &amp; Disadv'!$A$519:$BQ$681,"Error")))),'Index LA FSM &amp; Disadv'!AE$1,0),"Error")</f>
        <v>0</v>
      </c>
      <c r="AF23" s="77">
        <f>IFERROR(VLOOKUP($A23,IF('Index LA FSM &amp; Disadv'!$B$4=1,'Index LA FSM &amp; Disadv'!$A$9:$BQ$171,IF('Index LA FSM &amp; Disadv'!$B$4=2,'Index LA FSM &amp; Disadv'!$A$179:$BQ$341,IF('Index LA FSM &amp; Disadv'!$B$4=3,'Index LA FSM &amp; Disadv'!$A$349:$BQ$511,IF('Index LA FSM &amp; Disadv'!$B$4=4,'Index LA FSM &amp; Disadv'!$A$519:$BQ$681,"Error")))),'Index LA FSM &amp; Disadv'!AF$1,0),"Error")</f>
        <v>0</v>
      </c>
      <c r="AG23" s="77">
        <f>IFERROR(VLOOKUP($A23,IF('Index LA FSM &amp; Disadv'!$B$4=1,'Index LA FSM &amp; Disadv'!$A$9:$BQ$171,IF('Index LA FSM &amp; Disadv'!$B$4=2,'Index LA FSM &amp; Disadv'!$A$179:$BQ$341,IF('Index LA FSM &amp; Disadv'!$B$4=3,'Index LA FSM &amp; Disadv'!$A$349:$BQ$511,IF('Index LA FSM &amp; Disadv'!$B$4=4,'Index LA FSM &amp; Disadv'!$A$519:$BQ$681,"Error")))),'Index LA FSM &amp; Disadv'!AG$1,0),"Error")</f>
        <v>0</v>
      </c>
      <c r="AH23" s="77" t="str">
        <f>IFERROR(VLOOKUP($A23,IF('Index LA FSM &amp; Disadv'!$B$4=1,'Index LA FSM &amp; Disadv'!$A$9:$BQ$171,IF('Index LA FSM &amp; Disadv'!$B$4=2,'Index LA FSM &amp; Disadv'!$A$179:$BQ$341,IF('Index LA FSM &amp; Disadv'!$B$4=3,'Index LA FSM &amp; Disadv'!$A$349:$BQ$511,IF('Index LA FSM &amp; Disadv'!$B$4=4,'Index LA FSM &amp; Disadv'!$A$519:$BQ$681,"Error")))),'Index LA FSM &amp; Disadv'!AH$1,0),"Error")</f>
        <v>x</v>
      </c>
      <c r="AI23" s="77">
        <f>IFERROR(VLOOKUP($A23,IF('Index LA FSM &amp; Disadv'!$B$4=1,'Index LA FSM &amp; Disadv'!$A$9:$BQ$171,IF('Index LA FSM &amp; Disadv'!$B$4=2,'Index LA FSM &amp; Disadv'!$A$179:$BQ$341,IF('Index LA FSM &amp; Disadv'!$B$4=3,'Index LA FSM &amp; Disadv'!$A$349:$BQ$511,IF('Index LA FSM &amp; Disadv'!$B$4=4,'Index LA FSM &amp; Disadv'!$A$519:$BQ$681,"Error")))),'Index LA FSM &amp; Disadv'!AI$1,0),"Error")</f>
        <v>0.6</v>
      </c>
      <c r="AJ23" s="77">
        <f>IFERROR(VLOOKUP($A23,IF('Index LA FSM &amp; Disadv'!$B$4=1,'Index LA FSM &amp; Disadv'!$A$9:$BQ$171,IF('Index LA FSM &amp; Disadv'!$B$4=2,'Index LA FSM &amp; Disadv'!$A$179:$BQ$341,IF('Index LA FSM &amp; Disadv'!$B$4=3,'Index LA FSM &amp; Disadv'!$A$349:$BQ$511,IF('Index LA FSM &amp; Disadv'!$B$4=4,'Index LA FSM &amp; Disadv'!$A$519:$BQ$681,"Error")))),'Index LA FSM &amp; Disadv'!AJ$1,0),"Error")</f>
        <v>0.5</v>
      </c>
      <c r="AK23" s="77">
        <f>IFERROR(VLOOKUP($A23,IF('Index LA FSM &amp; Disadv'!$B$4=1,'Index LA FSM &amp; Disadv'!$A$9:$BQ$171,IF('Index LA FSM &amp; Disadv'!$B$4=2,'Index LA FSM &amp; Disadv'!$A$179:$BQ$341,IF('Index LA FSM &amp; Disadv'!$B$4=3,'Index LA FSM &amp; Disadv'!$A$349:$BQ$511,IF('Index LA FSM &amp; Disadv'!$B$4=4,'Index LA FSM &amp; Disadv'!$A$519:$BQ$681,"Error")))),'Index LA FSM &amp; Disadv'!AK$1,0),"Error")</f>
        <v>0</v>
      </c>
      <c r="AL23" s="77">
        <f>IFERROR(VLOOKUP($A23,IF('Index LA FSM &amp; Disadv'!$B$4=1,'Index LA FSM &amp; Disadv'!$A$9:$BQ$171,IF('Index LA FSM &amp; Disadv'!$B$4=2,'Index LA FSM &amp; Disadv'!$A$179:$BQ$341,IF('Index LA FSM &amp; Disadv'!$B$4=3,'Index LA FSM &amp; Disadv'!$A$349:$BQ$511,IF('Index LA FSM &amp; Disadv'!$B$4=4,'Index LA FSM &amp; Disadv'!$A$519:$BQ$681,"Error")))),'Index LA FSM &amp; Disadv'!AL$1,0),"Error")</f>
        <v>0</v>
      </c>
      <c r="AM23" s="77">
        <f>IFERROR(VLOOKUP($A23,IF('Index LA FSM &amp; Disadv'!$B$4=1,'Index LA FSM &amp; Disadv'!$A$9:$BQ$171,IF('Index LA FSM &amp; Disadv'!$B$4=2,'Index LA FSM &amp; Disadv'!$A$179:$BQ$341,IF('Index LA FSM &amp; Disadv'!$B$4=3,'Index LA FSM &amp; Disadv'!$A$349:$BQ$511,IF('Index LA FSM &amp; Disadv'!$B$4=4,'Index LA FSM &amp; Disadv'!$A$519:$BQ$681,"Error")))),'Index LA FSM &amp; Disadv'!AM$1,0),"Error")</f>
        <v>0</v>
      </c>
      <c r="AN23" s="77">
        <f>IFERROR(VLOOKUP($A23,IF('Index LA FSM &amp; Disadv'!$B$4=1,'Index LA FSM &amp; Disadv'!$A$9:$BQ$171,IF('Index LA FSM &amp; Disadv'!$B$4=2,'Index LA FSM &amp; Disadv'!$A$179:$BQ$341,IF('Index LA FSM &amp; Disadv'!$B$4=3,'Index LA FSM &amp; Disadv'!$A$349:$BQ$511,IF('Index LA FSM &amp; Disadv'!$B$4=4,'Index LA FSM &amp; Disadv'!$A$519:$BQ$681,"Error")))),'Index LA FSM &amp; Disadv'!AN$1,0),"Error")</f>
        <v>0</v>
      </c>
      <c r="AO23" s="77">
        <f>IFERROR(VLOOKUP($A23,IF('Index LA FSM &amp; Disadv'!$B$4=1,'Index LA FSM &amp; Disadv'!$A$9:$BQ$171,IF('Index LA FSM &amp; Disadv'!$B$4=2,'Index LA FSM &amp; Disadv'!$A$179:$BQ$341,IF('Index LA FSM &amp; Disadv'!$B$4=3,'Index LA FSM &amp; Disadv'!$A$349:$BQ$511,IF('Index LA FSM &amp; Disadv'!$B$4=4,'Index LA FSM &amp; Disadv'!$A$519:$BQ$681,"Error")))),'Index LA FSM &amp; Disadv'!AO$1,0),"Error")</f>
        <v>0</v>
      </c>
      <c r="AP23" s="77">
        <f>IFERROR(VLOOKUP($A23,IF('Index LA FSM &amp; Disadv'!$B$4=1,'Index LA FSM &amp; Disadv'!$A$9:$BQ$171,IF('Index LA FSM &amp; Disadv'!$B$4=2,'Index LA FSM &amp; Disadv'!$A$179:$BQ$341,IF('Index LA FSM &amp; Disadv'!$B$4=3,'Index LA FSM &amp; Disadv'!$A$349:$BQ$511,IF('Index LA FSM &amp; Disadv'!$B$4=4,'Index LA FSM &amp; Disadv'!$A$519:$BQ$681,"Error")))),'Index LA FSM &amp; Disadv'!AP$1,0),"Error")</f>
        <v>0</v>
      </c>
      <c r="AQ23" s="77">
        <f>IFERROR(VLOOKUP($A23,IF('Index LA FSM &amp; Disadv'!$B$4=1,'Index LA FSM &amp; Disadv'!$A$9:$BQ$171,IF('Index LA FSM &amp; Disadv'!$B$4=2,'Index LA FSM &amp; Disadv'!$A$179:$BQ$341,IF('Index LA FSM &amp; Disadv'!$B$4=3,'Index LA FSM &amp; Disadv'!$A$349:$BQ$511,IF('Index LA FSM &amp; Disadv'!$B$4=4,'Index LA FSM &amp; Disadv'!$A$519:$BQ$681,"Error")))),'Index LA FSM &amp; Disadv'!AQ$1,0),"Error")</f>
        <v>0</v>
      </c>
      <c r="AR23" s="77">
        <f>IFERROR(VLOOKUP($A23,IF('Index LA FSM &amp; Disadv'!$B$4=1,'Index LA FSM &amp; Disadv'!$A$9:$BQ$171,IF('Index LA FSM &amp; Disadv'!$B$4=2,'Index LA FSM &amp; Disadv'!$A$179:$BQ$341,IF('Index LA FSM &amp; Disadv'!$B$4=3,'Index LA FSM &amp; Disadv'!$A$349:$BQ$511,IF('Index LA FSM &amp; Disadv'!$B$4=4,'Index LA FSM &amp; Disadv'!$A$519:$BQ$681,"Error")))),'Index LA FSM &amp; Disadv'!AR$1,0),"Error")</f>
        <v>0</v>
      </c>
      <c r="AS23" s="77">
        <f>IFERROR(VLOOKUP($A23,IF('Index LA FSM &amp; Disadv'!$B$4=1,'Index LA FSM &amp; Disadv'!$A$9:$BQ$171,IF('Index LA FSM &amp; Disadv'!$B$4=2,'Index LA FSM &amp; Disadv'!$A$179:$BQ$341,IF('Index LA FSM &amp; Disadv'!$B$4=3,'Index LA FSM &amp; Disadv'!$A$349:$BQ$511,IF('Index LA FSM &amp; Disadv'!$B$4=4,'Index LA FSM &amp; Disadv'!$A$519:$BQ$681,"Error")))),'Index LA FSM &amp; Disadv'!AS$1,0),"Error")</f>
        <v>0</v>
      </c>
      <c r="AT23" s="77">
        <f>IFERROR(VLOOKUP($A23,IF('Index LA FSM &amp; Disadv'!$B$4=1,'Index LA FSM &amp; Disadv'!$A$9:$BQ$171,IF('Index LA FSM &amp; Disadv'!$B$4=2,'Index LA FSM &amp; Disadv'!$A$179:$BQ$341,IF('Index LA FSM &amp; Disadv'!$B$4=3,'Index LA FSM &amp; Disadv'!$A$349:$BQ$511,IF('Index LA FSM &amp; Disadv'!$B$4=4,'Index LA FSM &amp; Disadv'!$A$519:$BQ$681,"Error")))),'Index LA FSM &amp; Disadv'!AT$1,0),"Error")</f>
        <v>0</v>
      </c>
      <c r="AU23" s="77">
        <f>IFERROR(VLOOKUP($A23,IF('Index LA FSM &amp; Disadv'!$B$4=1,'Index LA FSM &amp; Disadv'!$A$9:$BQ$171,IF('Index LA FSM &amp; Disadv'!$B$4=2,'Index LA FSM &amp; Disadv'!$A$179:$BQ$341,IF('Index LA FSM &amp; Disadv'!$B$4=3,'Index LA FSM &amp; Disadv'!$A$349:$BQ$511,IF('Index LA FSM &amp; Disadv'!$B$4=4,'Index LA FSM &amp; Disadv'!$A$519:$BQ$681,"Error")))),'Index LA FSM &amp; Disadv'!AU$1,0),"Error")</f>
        <v>0</v>
      </c>
      <c r="AV23" s="77">
        <f>IFERROR(VLOOKUP($A23,IF('Index LA FSM &amp; Disadv'!$B$4=1,'Index LA FSM &amp; Disadv'!$A$9:$BQ$171,IF('Index LA FSM &amp; Disadv'!$B$4=2,'Index LA FSM &amp; Disadv'!$A$179:$BQ$341,IF('Index LA FSM &amp; Disadv'!$B$4=3,'Index LA FSM &amp; Disadv'!$A$349:$BQ$511,IF('Index LA FSM &amp; Disadv'!$B$4=4,'Index LA FSM &amp; Disadv'!$A$519:$BQ$681,"Error")))),'Index LA FSM &amp; Disadv'!AV$1,0),"Error")</f>
        <v>0</v>
      </c>
      <c r="AW23" s="77">
        <f>IFERROR(VLOOKUP($A23,IF('Index LA FSM &amp; Disadv'!$B$4=1,'Index LA FSM &amp; Disadv'!$A$9:$BQ$171,IF('Index LA FSM &amp; Disadv'!$B$4=2,'Index LA FSM &amp; Disadv'!$A$179:$BQ$341,IF('Index LA FSM &amp; Disadv'!$B$4=3,'Index LA FSM &amp; Disadv'!$A$349:$BQ$511,IF('Index LA FSM &amp; Disadv'!$B$4=4,'Index LA FSM &amp; Disadv'!$A$519:$BQ$681,"Error")))),'Index LA FSM &amp; Disadv'!AW$1,0),"Error")</f>
        <v>0</v>
      </c>
      <c r="AX23" s="77">
        <f>IFERROR(VLOOKUP($A23,IF('Index LA FSM &amp; Disadv'!$B$4=1,'Index LA FSM &amp; Disadv'!$A$9:$BQ$171,IF('Index LA FSM &amp; Disadv'!$B$4=2,'Index LA FSM &amp; Disadv'!$A$179:$BQ$341,IF('Index LA FSM &amp; Disadv'!$B$4=3,'Index LA FSM &amp; Disadv'!$A$349:$BQ$511,IF('Index LA FSM &amp; Disadv'!$B$4=4,'Index LA FSM &amp; Disadv'!$A$519:$BQ$681,"Error")))),'Index LA FSM &amp; Disadv'!AX$1,0),"Error")</f>
        <v>0</v>
      </c>
      <c r="AY23" s="77">
        <f>IFERROR(VLOOKUP($A23,IF('Index LA FSM &amp; Disadv'!$B$4=1,'Index LA FSM &amp; Disadv'!$A$9:$BQ$171,IF('Index LA FSM &amp; Disadv'!$B$4=2,'Index LA FSM &amp; Disadv'!$A$179:$BQ$341,IF('Index LA FSM &amp; Disadv'!$B$4=3,'Index LA FSM &amp; Disadv'!$A$349:$BQ$511,IF('Index LA FSM &amp; Disadv'!$B$4=4,'Index LA FSM &amp; Disadv'!$A$519:$BQ$681,"Error")))),'Index LA FSM &amp; Disadv'!AY$1,0),"Error")</f>
        <v>0</v>
      </c>
      <c r="AZ23" s="77">
        <f>IFERROR(VLOOKUP($A23,IF('Index LA FSM &amp; Disadv'!$B$4=1,'Index LA FSM &amp; Disadv'!$A$9:$BQ$171,IF('Index LA FSM &amp; Disadv'!$B$4=2,'Index LA FSM &amp; Disadv'!$A$179:$BQ$341,IF('Index LA FSM &amp; Disadv'!$B$4=3,'Index LA FSM &amp; Disadv'!$A$349:$BQ$511,IF('Index LA FSM &amp; Disadv'!$B$4=4,'Index LA FSM &amp; Disadv'!$A$519:$BQ$681,"Error")))),'Index LA FSM &amp; Disadv'!AZ$1,0),"Error")</f>
        <v>0</v>
      </c>
      <c r="BA23" s="77">
        <f>IFERROR(VLOOKUP($A23,IF('Index LA FSM &amp; Disadv'!$B$4=1,'Index LA FSM &amp; Disadv'!$A$9:$BQ$171,IF('Index LA FSM &amp; Disadv'!$B$4=2,'Index LA FSM &amp; Disadv'!$A$179:$BQ$341,IF('Index LA FSM &amp; Disadv'!$B$4=3,'Index LA FSM &amp; Disadv'!$A$349:$BQ$511,IF('Index LA FSM &amp; Disadv'!$B$4=4,'Index LA FSM &amp; Disadv'!$A$519:$BQ$681,"Error")))),'Index LA FSM &amp; Disadv'!BA$1,0),"Error")</f>
        <v>0</v>
      </c>
      <c r="BB23" s="77">
        <f>IFERROR(VLOOKUP($A23,IF('Index LA FSM &amp; Disadv'!$B$4=1,'Index LA FSM &amp; Disadv'!$A$9:$BQ$171,IF('Index LA FSM &amp; Disadv'!$B$4=2,'Index LA FSM &amp; Disadv'!$A$179:$BQ$341,IF('Index LA FSM &amp; Disadv'!$B$4=3,'Index LA FSM &amp; Disadv'!$A$349:$BQ$511,IF('Index LA FSM &amp; Disadv'!$B$4=4,'Index LA FSM &amp; Disadv'!$A$519:$BQ$681,"Error")))),'Index LA FSM &amp; Disadv'!BB$1,0),"Error")</f>
        <v>0</v>
      </c>
      <c r="BC23" s="77">
        <f>IFERROR(VLOOKUP($A23,IF('Index LA FSM &amp; Disadv'!$B$4=1,'Index LA FSM &amp; Disadv'!$A$9:$BQ$171,IF('Index LA FSM &amp; Disadv'!$B$4=2,'Index LA FSM &amp; Disadv'!$A$179:$BQ$341,IF('Index LA FSM &amp; Disadv'!$B$4=3,'Index LA FSM &amp; Disadv'!$A$349:$BQ$511,IF('Index LA FSM &amp; Disadv'!$B$4=4,'Index LA FSM &amp; Disadv'!$A$519:$BQ$681,"Error")))),'Index LA FSM &amp; Disadv'!BC$1,0),"Error")</f>
        <v>0</v>
      </c>
      <c r="BD23" s="77">
        <f>IFERROR(VLOOKUP($A23,IF('Index LA FSM &amp; Disadv'!$B$4=1,'Index LA FSM &amp; Disadv'!$A$9:$BQ$171,IF('Index LA FSM &amp; Disadv'!$B$4=2,'Index LA FSM &amp; Disadv'!$A$179:$BQ$341,IF('Index LA FSM &amp; Disadv'!$B$4=3,'Index LA FSM &amp; Disadv'!$A$349:$BQ$511,IF('Index LA FSM &amp; Disadv'!$B$4=4,'Index LA FSM &amp; Disadv'!$A$519:$BQ$681,"Error")))),'Index LA FSM &amp; Disadv'!BD$1,0),"Error")</f>
        <v>0</v>
      </c>
      <c r="BE23" s="77">
        <f>IFERROR(VLOOKUP($A23,IF('Index LA FSM &amp; Disadv'!$B$4=1,'Index LA FSM &amp; Disadv'!$A$9:$BQ$171,IF('Index LA FSM &amp; Disadv'!$B$4=2,'Index LA FSM &amp; Disadv'!$A$179:$BQ$341,IF('Index LA FSM &amp; Disadv'!$B$4=3,'Index LA FSM &amp; Disadv'!$A$349:$BQ$511,IF('Index LA FSM &amp; Disadv'!$B$4=4,'Index LA FSM &amp; Disadv'!$A$519:$BQ$681,"Error")))),'Index LA FSM &amp; Disadv'!BE$1,0),"Error")</f>
        <v>0</v>
      </c>
      <c r="BF23" s="77">
        <f>IFERROR(VLOOKUP($A23,IF('Index LA FSM &amp; Disadv'!$B$4=1,'Index LA FSM &amp; Disadv'!$A$9:$BQ$171,IF('Index LA FSM &amp; Disadv'!$B$4=2,'Index LA FSM &amp; Disadv'!$A$179:$BQ$341,IF('Index LA FSM &amp; Disadv'!$B$4=3,'Index LA FSM &amp; Disadv'!$A$349:$BQ$511,IF('Index LA FSM &amp; Disadv'!$B$4=4,'Index LA FSM &amp; Disadv'!$A$519:$BQ$681,"Error")))),'Index LA FSM &amp; Disadv'!BF$1,0),"Error")</f>
        <v>0</v>
      </c>
      <c r="BG23" s="77">
        <f>IFERROR(VLOOKUP($A23,IF('Index LA FSM &amp; Disadv'!$B$4=1,'Index LA FSM &amp; Disadv'!$A$9:$BQ$171,IF('Index LA FSM &amp; Disadv'!$B$4=2,'Index LA FSM &amp; Disadv'!$A$179:$BQ$341,IF('Index LA FSM &amp; Disadv'!$B$4=3,'Index LA FSM &amp; Disadv'!$A$349:$BQ$511,IF('Index LA FSM &amp; Disadv'!$B$4=4,'Index LA FSM &amp; Disadv'!$A$519:$BQ$681,"Error")))),'Index LA FSM &amp; Disadv'!BG$1,0),"Error")</f>
        <v>0</v>
      </c>
      <c r="BH23" s="77">
        <f>IFERROR(VLOOKUP($A23,IF('Index LA FSM &amp; Disadv'!$B$4=1,'Index LA FSM &amp; Disadv'!$A$9:$BQ$171,IF('Index LA FSM &amp; Disadv'!$B$4=2,'Index LA FSM &amp; Disadv'!$A$179:$BQ$341,IF('Index LA FSM &amp; Disadv'!$B$4=3,'Index LA FSM &amp; Disadv'!$A$349:$BQ$511,IF('Index LA FSM &amp; Disadv'!$B$4=4,'Index LA FSM &amp; Disadv'!$A$519:$BQ$681,"Error")))),'Index LA FSM &amp; Disadv'!BH$1,0),"Error")</f>
        <v>0</v>
      </c>
      <c r="BI23" s="77">
        <f>IFERROR(VLOOKUP($A23,IF('Index LA FSM &amp; Disadv'!$B$4=1,'Index LA FSM &amp; Disadv'!$A$9:$BQ$171,IF('Index LA FSM &amp; Disadv'!$B$4=2,'Index LA FSM &amp; Disadv'!$A$179:$BQ$341,IF('Index LA FSM &amp; Disadv'!$B$4=3,'Index LA FSM &amp; Disadv'!$A$349:$BQ$511,IF('Index LA FSM &amp; Disadv'!$B$4=4,'Index LA FSM &amp; Disadv'!$A$519:$BQ$681,"Error")))),'Index LA FSM &amp; Disadv'!BI$1,0),"Error")</f>
        <v>0</v>
      </c>
      <c r="BJ23" s="77">
        <f>IFERROR(VLOOKUP($A23,IF('Index LA FSM &amp; Disadv'!$B$4=1,'Index LA FSM &amp; Disadv'!$A$9:$BQ$171,IF('Index LA FSM &amp; Disadv'!$B$4=2,'Index LA FSM &amp; Disadv'!$A$179:$BQ$341,IF('Index LA FSM &amp; Disadv'!$B$4=3,'Index LA FSM &amp; Disadv'!$A$349:$BQ$511,IF('Index LA FSM &amp; Disadv'!$B$4=4,'Index LA FSM &amp; Disadv'!$A$519:$BQ$681,"Error")))),'Index LA FSM &amp; Disadv'!BJ$1,0),"Error")</f>
        <v>0</v>
      </c>
      <c r="BK23" s="77">
        <f>IFERROR(VLOOKUP($A23,IF('Index LA FSM &amp; Disadv'!$B$4=1,'Index LA FSM &amp; Disadv'!$A$9:$BQ$171,IF('Index LA FSM &amp; Disadv'!$B$4=2,'Index LA FSM &amp; Disadv'!$A$179:$BQ$341,IF('Index LA FSM &amp; Disadv'!$B$4=3,'Index LA FSM &amp; Disadv'!$A$349:$BQ$511,IF('Index LA FSM &amp; Disadv'!$B$4=4,'Index LA FSM &amp; Disadv'!$A$519:$BQ$681,"Error")))),'Index LA FSM &amp; Disadv'!BK$1,0),"Error")</f>
        <v>0</v>
      </c>
      <c r="BL23" s="77" t="str">
        <f>IFERROR(VLOOKUP($A23,IF('Index LA FSM &amp; Disadv'!$B$4=1,'Index LA FSM &amp; Disadv'!$A$9:$BQ$171,IF('Index LA FSM &amp; Disadv'!$B$4=2,'Index LA FSM &amp; Disadv'!$A$179:$BQ$341,IF('Index LA FSM &amp; Disadv'!$B$4=3,'Index LA FSM &amp; Disadv'!$A$349:$BQ$511,IF('Index LA FSM &amp; Disadv'!$B$4=4,'Index LA FSM &amp; Disadv'!$A$519:$BQ$681,"Error")))),'Index LA FSM &amp; Disadv'!BL$1,0),"Error")</f>
        <v>x</v>
      </c>
      <c r="BM23" s="77">
        <f>IFERROR(VLOOKUP($A23,IF('Index LA FSM &amp; Disadv'!$B$4=1,'Index LA FSM &amp; Disadv'!$A$9:$BQ$171,IF('Index LA FSM &amp; Disadv'!$B$4=2,'Index LA FSM &amp; Disadv'!$A$179:$BQ$341,IF('Index LA FSM &amp; Disadv'!$B$4=3,'Index LA FSM &amp; Disadv'!$A$349:$BQ$511,IF('Index LA FSM &amp; Disadv'!$B$4=4,'Index LA FSM &amp; Disadv'!$A$519:$BQ$681,"Error")))),'Index LA FSM &amp; Disadv'!BM$1,0),"Error")</f>
        <v>0</v>
      </c>
      <c r="BN23" s="77" t="str">
        <f>IFERROR(VLOOKUP($A23,IF('Index LA FSM &amp; Disadv'!$B$4=1,'Index LA FSM &amp; Disadv'!$A$9:$BQ$171,IF('Index LA FSM &amp; Disadv'!$B$4=2,'Index LA FSM &amp; Disadv'!$A$179:$BQ$341,IF('Index LA FSM &amp; Disadv'!$B$4=3,'Index LA FSM &amp; Disadv'!$A$349:$BQ$511,IF('Index LA FSM &amp; Disadv'!$B$4=4,'Index LA FSM &amp; Disadv'!$A$519:$BQ$681,"Error")))),'Index LA FSM &amp; Disadv'!BN$1,0),"Error")</f>
        <v>x</v>
      </c>
      <c r="BO23" s="77">
        <f>IFERROR(VLOOKUP($A23,IF('Index LA FSM &amp; Disadv'!$B$4=1,'Index LA FSM &amp; Disadv'!$A$9:$BQ$171,IF('Index LA FSM &amp; Disadv'!$B$4=2,'Index LA FSM &amp; Disadv'!$A$179:$BQ$341,IF('Index LA FSM &amp; Disadv'!$B$4=3,'Index LA FSM &amp; Disadv'!$A$349:$BQ$511,IF('Index LA FSM &amp; Disadv'!$B$4=4,'Index LA FSM &amp; Disadv'!$A$519:$BQ$681,"Error")))),'Index LA FSM &amp; Disadv'!BO$1,0),"Error")</f>
        <v>0</v>
      </c>
      <c r="BP23" s="77">
        <f>IFERROR(VLOOKUP($A23,IF('Index LA FSM &amp; Disadv'!$B$4=1,'Index LA FSM &amp; Disadv'!$A$9:$BQ$171,IF('Index LA FSM &amp; Disadv'!$B$4=2,'Index LA FSM &amp; Disadv'!$A$179:$BQ$341,IF('Index LA FSM &amp; Disadv'!$B$4=3,'Index LA FSM &amp; Disadv'!$A$349:$BQ$511,IF('Index LA FSM &amp; Disadv'!$B$4=4,'Index LA FSM &amp; Disadv'!$A$519:$BQ$681,"Error")))),'Index LA FSM &amp; Disadv'!BP$1,0),"Error")</f>
        <v>0</v>
      </c>
      <c r="BQ23" s="77">
        <f>IFERROR(VLOOKUP($A23,IF('Index LA FSM &amp; Disadv'!$B$4=1,'Index LA FSM &amp; Disadv'!$A$9:$BQ$171,IF('Index LA FSM &amp; Disadv'!$B$4=2,'Index LA FSM &amp; Disadv'!$A$179:$BQ$341,IF('Index LA FSM &amp; Disadv'!$B$4=3,'Index LA FSM &amp; Disadv'!$A$349:$BQ$511,IF('Index LA FSM &amp; Disadv'!$B$4=4,'Index LA FSM &amp; Disadv'!$A$519:$BQ$681,"Error")))),'Index LA FSM &amp; Disadv'!BQ$1,0),"Error")</f>
        <v>0</v>
      </c>
    </row>
    <row r="24" spans="1:69" s="37" customFormat="1" x14ac:dyDescent="0.2">
      <c r="A24" s="6">
        <v>303</v>
      </c>
      <c r="B24" s="6" t="s">
        <v>190</v>
      </c>
      <c r="C24" s="7" t="s">
        <v>180</v>
      </c>
      <c r="D24" s="122">
        <f>IFERROR(VLOOKUP($A24,IF('Index LA FSM &amp; Disadv'!$B$4=1,'Index LA FSM &amp; Disadv'!$A$9:$BQ$171,IF('Index LA FSM &amp; Disadv'!$B$4=2,'Index LA FSM &amp; Disadv'!$A$179:$BQ$341,IF('Index LA FSM &amp; Disadv'!$B$4=3,'Index LA FSM &amp; Disadv'!$A$349:$BQ$511,IF('Index LA FSM &amp; Disadv'!$B$4=4,'Index LA FSM &amp; Disadv'!$A$519:$BQ$681,"Error")))),'Index LA FSM &amp; Disadv'!D$1,0),"Error")</f>
        <v>30</v>
      </c>
      <c r="E24" s="122">
        <f>IFERROR(VLOOKUP($A24,IF('Index LA FSM &amp; Disadv'!$B$4=1,'Index LA FSM &amp; Disadv'!$A$9:$BQ$171,IF('Index LA FSM &amp; Disadv'!$B$4=2,'Index LA FSM &amp; Disadv'!$A$179:$BQ$341,IF('Index LA FSM &amp; Disadv'!$B$4=3,'Index LA FSM &amp; Disadv'!$A$349:$BQ$511,IF('Index LA FSM &amp; Disadv'!$B$4=4,'Index LA FSM &amp; Disadv'!$A$519:$BQ$681,"Error")))),'Index LA FSM &amp; Disadv'!E$1,0),"Error")</f>
        <v>20</v>
      </c>
      <c r="F24" s="122">
        <f>IFERROR(VLOOKUP($A24,IF('Index LA FSM &amp; Disadv'!$B$4=1,'Index LA FSM &amp; Disadv'!$A$9:$BQ$171,IF('Index LA FSM &amp; Disadv'!$B$4=2,'Index LA FSM &amp; Disadv'!$A$179:$BQ$341,IF('Index LA FSM &amp; Disadv'!$B$4=3,'Index LA FSM &amp; Disadv'!$A$349:$BQ$511,IF('Index LA FSM &amp; Disadv'!$B$4=4,'Index LA FSM &amp; Disadv'!$A$519:$BQ$681,"Error")))),'Index LA FSM &amp; Disadv'!F$1,0),"Error")</f>
        <v>60</v>
      </c>
      <c r="G24" s="77">
        <f>IFERROR(VLOOKUP($A24,IF('Index LA FSM &amp; Disadv'!$B$4=1,'Index LA FSM &amp; Disadv'!$A$9:$BQ$171,IF('Index LA FSM &amp; Disadv'!$B$4=2,'Index LA FSM &amp; Disadv'!$A$179:$BQ$341,IF('Index LA FSM &amp; Disadv'!$B$4=3,'Index LA FSM &amp; Disadv'!$A$349:$BQ$511,IF('Index LA FSM &amp; Disadv'!$B$4=4,'Index LA FSM &amp; Disadv'!$A$519:$BQ$681,"Error")))),'Index LA FSM &amp; Disadv'!G$1,0),"Error")</f>
        <v>0.79410000000000003</v>
      </c>
      <c r="H24" s="77">
        <f>IFERROR(VLOOKUP($A24,IF('Index LA FSM &amp; Disadv'!$B$4=1,'Index LA FSM &amp; Disadv'!$A$9:$BQ$171,IF('Index LA FSM &amp; Disadv'!$B$4=2,'Index LA FSM &amp; Disadv'!$A$179:$BQ$341,IF('Index LA FSM &amp; Disadv'!$B$4=3,'Index LA FSM &amp; Disadv'!$A$349:$BQ$511,IF('Index LA FSM &amp; Disadv'!$B$4=4,'Index LA FSM &amp; Disadv'!$A$519:$BQ$681,"Error")))),'Index LA FSM &amp; Disadv'!H$1,0),"Error")</f>
        <v>0.86960000000000004</v>
      </c>
      <c r="I24" s="77">
        <f>IFERROR(VLOOKUP($A24,IF('Index LA FSM &amp; Disadv'!$B$4=1,'Index LA FSM &amp; Disadv'!$A$9:$BQ$171,IF('Index LA FSM &amp; Disadv'!$B$4=2,'Index LA FSM &amp; Disadv'!$A$179:$BQ$341,IF('Index LA FSM &amp; Disadv'!$B$4=3,'Index LA FSM &amp; Disadv'!$A$349:$BQ$511,IF('Index LA FSM &amp; Disadv'!$B$4=4,'Index LA FSM &amp; Disadv'!$A$519:$BQ$681,"Error")))),'Index LA FSM &amp; Disadv'!I$1,0),"Error")</f>
        <v>0.8246</v>
      </c>
      <c r="J24" s="77">
        <f>IFERROR(VLOOKUP($A24,IF('Index LA FSM &amp; Disadv'!$B$4=1,'Index LA FSM &amp; Disadv'!$A$9:$BQ$171,IF('Index LA FSM &amp; Disadv'!$B$4=2,'Index LA FSM &amp; Disadv'!$A$179:$BQ$341,IF('Index LA FSM &amp; Disadv'!$B$4=3,'Index LA FSM &amp; Disadv'!$A$349:$BQ$511,IF('Index LA FSM &amp; Disadv'!$B$4=4,'Index LA FSM &amp; Disadv'!$A$519:$BQ$681,"Error")))),'Index LA FSM &amp; Disadv'!J$1,0),"Error")</f>
        <v>0.79410000000000003</v>
      </c>
      <c r="K24" s="77">
        <f>IFERROR(VLOOKUP($A24,IF('Index LA FSM &amp; Disadv'!$B$4=1,'Index LA FSM &amp; Disadv'!$A$9:$BQ$171,IF('Index LA FSM &amp; Disadv'!$B$4=2,'Index LA FSM &amp; Disadv'!$A$179:$BQ$341,IF('Index LA FSM &amp; Disadv'!$B$4=3,'Index LA FSM &amp; Disadv'!$A$349:$BQ$511,IF('Index LA FSM &amp; Disadv'!$B$4=4,'Index LA FSM &amp; Disadv'!$A$519:$BQ$681,"Error")))),'Index LA FSM &amp; Disadv'!K$1,0),"Error")</f>
        <v>0.82609999999999995</v>
      </c>
      <c r="L24" s="77">
        <f>IFERROR(VLOOKUP($A24,IF('Index LA FSM &amp; Disadv'!$B$4=1,'Index LA FSM &amp; Disadv'!$A$9:$BQ$171,IF('Index LA FSM &amp; Disadv'!$B$4=2,'Index LA FSM &amp; Disadv'!$A$179:$BQ$341,IF('Index LA FSM &amp; Disadv'!$B$4=3,'Index LA FSM &amp; Disadv'!$A$349:$BQ$511,IF('Index LA FSM &amp; Disadv'!$B$4=4,'Index LA FSM &amp; Disadv'!$A$519:$BQ$681,"Error")))),'Index LA FSM &amp; Disadv'!L$1,0),"Error")</f>
        <v>0.80700000000000005</v>
      </c>
      <c r="M24" s="77">
        <f>IFERROR(VLOOKUP($A24,IF('Index LA FSM &amp; Disadv'!$B$4=1,'Index LA FSM &amp; Disadv'!$A$9:$BQ$171,IF('Index LA FSM &amp; Disadv'!$B$4=2,'Index LA FSM &amp; Disadv'!$A$179:$BQ$341,IF('Index LA FSM &amp; Disadv'!$B$4=3,'Index LA FSM &amp; Disadv'!$A$349:$BQ$511,IF('Index LA FSM &amp; Disadv'!$B$4=4,'Index LA FSM &amp; Disadv'!$A$519:$BQ$681,"Error")))),'Index LA FSM &amp; Disadv'!M$1,0),"Error")</f>
        <v>0.35289999999999999</v>
      </c>
      <c r="N24" s="77">
        <f>IFERROR(VLOOKUP($A24,IF('Index LA FSM &amp; Disadv'!$B$4=1,'Index LA FSM &amp; Disadv'!$A$9:$BQ$171,IF('Index LA FSM &amp; Disadv'!$B$4=2,'Index LA FSM &amp; Disadv'!$A$179:$BQ$341,IF('Index LA FSM &amp; Disadv'!$B$4=3,'Index LA FSM &amp; Disadv'!$A$349:$BQ$511,IF('Index LA FSM &amp; Disadv'!$B$4=4,'Index LA FSM &amp; Disadv'!$A$519:$BQ$681,"Error")))),'Index LA FSM &amp; Disadv'!N$1,0),"Error")</f>
        <v>0.30430000000000001</v>
      </c>
      <c r="O24" s="77">
        <f>IFERROR(VLOOKUP($A24,IF('Index LA FSM &amp; Disadv'!$B$4=1,'Index LA FSM &amp; Disadv'!$A$9:$BQ$171,IF('Index LA FSM &amp; Disadv'!$B$4=2,'Index LA FSM &amp; Disadv'!$A$179:$BQ$341,IF('Index LA FSM &amp; Disadv'!$B$4=3,'Index LA FSM &amp; Disadv'!$A$349:$BQ$511,IF('Index LA FSM &amp; Disadv'!$B$4=4,'Index LA FSM &amp; Disadv'!$A$519:$BQ$681,"Error")))),'Index LA FSM &amp; Disadv'!O$1,0),"Error")</f>
        <v>0.33329999999999999</v>
      </c>
      <c r="P24" s="77">
        <f>IFERROR(VLOOKUP($A24,IF('Index LA FSM &amp; Disadv'!$B$4=1,'Index LA FSM &amp; Disadv'!$A$9:$BQ$171,IF('Index LA FSM &amp; Disadv'!$B$4=2,'Index LA FSM &amp; Disadv'!$A$179:$BQ$341,IF('Index LA FSM &amp; Disadv'!$B$4=3,'Index LA FSM &amp; Disadv'!$A$349:$BQ$511,IF('Index LA FSM &amp; Disadv'!$B$4=4,'Index LA FSM &amp; Disadv'!$A$519:$BQ$681,"Error")))),'Index LA FSM &amp; Disadv'!P$1,0),"Error")</f>
        <v>0</v>
      </c>
      <c r="Q24" s="77">
        <f>IFERROR(VLOOKUP($A24,IF('Index LA FSM &amp; Disadv'!$B$4=1,'Index LA FSM &amp; Disadv'!$A$9:$BQ$171,IF('Index LA FSM &amp; Disadv'!$B$4=2,'Index LA FSM &amp; Disadv'!$A$179:$BQ$341,IF('Index LA FSM &amp; Disadv'!$B$4=3,'Index LA FSM &amp; Disadv'!$A$349:$BQ$511,IF('Index LA FSM &amp; Disadv'!$B$4=4,'Index LA FSM &amp; Disadv'!$A$519:$BQ$681,"Error")))),'Index LA FSM &amp; Disadv'!Q$1,0),"Error")</f>
        <v>0</v>
      </c>
      <c r="R24" s="77">
        <f>IFERROR(VLOOKUP($A24,IF('Index LA FSM &amp; Disadv'!$B$4=1,'Index LA FSM &amp; Disadv'!$A$9:$BQ$171,IF('Index LA FSM &amp; Disadv'!$B$4=2,'Index LA FSM &amp; Disadv'!$A$179:$BQ$341,IF('Index LA FSM &amp; Disadv'!$B$4=3,'Index LA FSM &amp; Disadv'!$A$349:$BQ$511,IF('Index LA FSM &amp; Disadv'!$B$4=4,'Index LA FSM &amp; Disadv'!$A$519:$BQ$681,"Error")))),'Index LA FSM &amp; Disadv'!R$1,0),"Error")</f>
        <v>0</v>
      </c>
      <c r="S24" s="77">
        <f>IFERROR(VLOOKUP($A24,IF('Index LA FSM &amp; Disadv'!$B$4=1,'Index LA FSM &amp; Disadv'!$A$9:$BQ$171,IF('Index LA FSM &amp; Disadv'!$B$4=2,'Index LA FSM &amp; Disadv'!$A$179:$BQ$341,IF('Index LA FSM &amp; Disadv'!$B$4=3,'Index LA FSM &amp; Disadv'!$A$349:$BQ$511,IF('Index LA FSM &amp; Disadv'!$B$4=4,'Index LA FSM &amp; Disadv'!$A$519:$BQ$681,"Error")))),'Index LA FSM &amp; Disadv'!S$1,0),"Error")</f>
        <v>0</v>
      </c>
      <c r="T24" s="77" t="str">
        <f>IFERROR(VLOOKUP($A24,IF('Index LA FSM &amp; Disadv'!$B$4=1,'Index LA FSM &amp; Disadv'!$A$9:$BQ$171,IF('Index LA FSM &amp; Disadv'!$B$4=2,'Index LA FSM &amp; Disadv'!$A$179:$BQ$341,IF('Index LA FSM &amp; Disadv'!$B$4=3,'Index LA FSM &amp; Disadv'!$A$349:$BQ$511,IF('Index LA FSM &amp; Disadv'!$B$4=4,'Index LA FSM &amp; Disadv'!$A$519:$BQ$681,"Error")))),'Index LA FSM &amp; Disadv'!T$1,0),"Error")</f>
        <v>x</v>
      </c>
      <c r="U24" s="77" t="str">
        <f>IFERROR(VLOOKUP($A24,IF('Index LA FSM &amp; Disadv'!$B$4=1,'Index LA FSM &amp; Disadv'!$A$9:$BQ$171,IF('Index LA FSM &amp; Disadv'!$B$4=2,'Index LA FSM &amp; Disadv'!$A$179:$BQ$341,IF('Index LA FSM &amp; Disadv'!$B$4=3,'Index LA FSM &amp; Disadv'!$A$349:$BQ$511,IF('Index LA FSM &amp; Disadv'!$B$4=4,'Index LA FSM &amp; Disadv'!$A$519:$BQ$681,"Error")))),'Index LA FSM &amp; Disadv'!U$1,0),"Error")</f>
        <v>x</v>
      </c>
      <c r="V24" s="77">
        <f>IFERROR(VLOOKUP($A24,IF('Index LA FSM &amp; Disadv'!$B$4=1,'Index LA FSM &amp; Disadv'!$A$9:$BQ$171,IF('Index LA FSM &amp; Disadv'!$B$4=2,'Index LA FSM &amp; Disadv'!$A$179:$BQ$341,IF('Index LA FSM &amp; Disadv'!$B$4=3,'Index LA FSM &amp; Disadv'!$A$349:$BQ$511,IF('Index LA FSM &amp; Disadv'!$B$4=4,'Index LA FSM &amp; Disadv'!$A$519:$BQ$681,"Error")))),'Index LA FSM &amp; Disadv'!V$1,0),"Error")</f>
        <v>0.23530000000000001</v>
      </c>
      <c r="W24" s="77" t="str">
        <f>IFERROR(VLOOKUP($A24,IF('Index LA FSM &amp; Disadv'!$B$4=1,'Index LA FSM &amp; Disadv'!$A$9:$BQ$171,IF('Index LA FSM &amp; Disadv'!$B$4=2,'Index LA FSM &amp; Disadv'!$A$179:$BQ$341,IF('Index LA FSM &amp; Disadv'!$B$4=3,'Index LA FSM &amp; Disadv'!$A$349:$BQ$511,IF('Index LA FSM &amp; Disadv'!$B$4=4,'Index LA FSM &amp; Disadv'!$A$519:$BQ$681,"Error")))),'Index LA FSM &amp; Disadv'!W$1,0),"Error")</f>
        <v>x</v>
      </c>
      <c r="X24" s="77">
        <f>IFERROR(VLOOKUP($A24,IF('Index LA FSM &amp; Disadv'!$B$4=1,'Index LA FSM &amp; Disadv'!$A$9:$BQ$171,IF('Index LA FSM &amp; Disadv'!$B$4=2,'Index LA FSM &amp; Disadv'!$A$179:$BQ$341,IF('Index LA FSM &amp; Disadv'!$B$4=3,'Index LA FSM &amp; Disadv'!$A$349:$BQ$511,IF('Index LA FSM &amp; Disadv'!$B$4=4,'Index LA FSM &amp; Disadv'!$A$519:$BQ$681,"Error")))),'Index LA FSM &amp; Disadv'!X$1,0),"Error")</f>
        <v>0.2281</v>
      </c>
      <c r="Y24" s="77">
        <f>IFERROR(VLOOKUP($A24,IF('Index LA FSM &amp; Disadv'!$B$4=1,'Index LA FSM &amp; Disadv'!$A$9:$BQ$171,IF('Index LA FSM &amp; Disadv'!$B$4=2,'Index LA FSM &amp; Disadv'!$A$179:$BQ$341,IF('Index LA FSM &amp; Disadv'!$B$4=3,'Index LA FSM &amp; Disadv'!$A$349:$BQ$511,IF('Index LA FSM &amp; Disadv'!$B$4=4,'Index LA FSM &amp; Disadv'!$A$519:$BQ$681,"Error")))),'Index LA FSM &amp; Disadv'!Y$1,0),"Error")</f>
        <v>0</v>
      </c>
      <c r="Z24" s="77">
        <f>IFERROR(VLOOKUP($A24,IF('Index LA FSM &amp; Disadv'!$B$4=1,'Index LA FSM &amp; Disadv'!$A$9:$BQ$171,IF('Index LA FSM &amp; Disadv'!$B$4=2,'Index LA FSM &amp; Disadv'!$A$179:$BQ$341,IF('Index LA FSM &amp; Disadv'!$B$4=3,'Index LA FSM &amp; Disadv'!$A$349:$BQ$511,IF('Index LA FSM &amp; Disadv'!$B$4=4,'Index LA FSM &amp; Disadv'!$A$519:$BQ$681,"Error")))),'Index LA FSM &amp; Disadv'!Z$1,0),"Error")</f>
        <v>0</v>
      </c>
      <c r="AA24" s="77">
        <f>IFERROR(VLOOKUP($A24,IF('Index LA FSM &amp; Disadv'!$B$4=1,'Index LA FSM &amp; Disadv'!$A$9:$BQ$171,IF('Index LA FSM &amp; Disadv'!$B$4=2,'Index LA FSM &amp; Disadv'!$A$179:$BQ$341,IF('Index LA FSM &amp; Disadv'!$B$4=3,'Index LA FSM &amp; Disadv'!$A$349:$BQ$511,IF('Index LA FSM &amp; Disadv'!$B$4=4,'Index LA FSM &amp; Disadv'!$A$519:$BQ$681,"Error")))),'Index LA FSM &amp; Disadv'!AA$1,0),"Error")</f>
        <v>0</v>
      </c>
      <c r="AB24" s="77">
        <f>IFERROR(VLOOKUP($A24,IF('Index LA FSM &amp; Disadv'!$B$4=1,'Index LA FSM &amp; Disadv'!$A$9:$BQ$171,IF('Index LA FSM &amp; Disadv'!$B$4=2,'Index LA FSM &amp; Disadv'!$A$179:$BQ$341,IF('Index LA FSM &amp; Disadv'!$B$4=3,'Index LA FSM &amp; Disadv'!$A$349:$BQ$511,IF('Index LA FSM &amp; Disadv'!$B$4=4,'Index LA FSM &amp; Disadv'!$A$519:$BQ$681,"Error")))),'Index LA FSM &amp; Disadv'!AB$1,0),"Error")</f>
        <v>0</v>
      </c>
      <c r="AC24" s="77">
        <f>IFERROR(VLOOKUP($A24,IF('Index LA FSM &amp; Disadv'!$B$4=1,'Index LA FSM &amp; Disadv'!$A$9:$BQ$171,IF('Index LA FSM &amp; Disadv'!$B$4=2,'Index LA FSM &amp; Disadv'!$A$179:$BQ$341,IF('Index LA FSM &amp; Disadv'!$B$4=3,'Index LA FSM &amp; Disadv'!$A$349:$BQ$511,IF('Index LA FSM &amp; Disadv'!$B$4=4,'Index LA FSM &amp; Disadv'!$A$519:$BQ$681,"Error")))),'Index LA FSM &amp; Disadv'!AC$1,0),"Error")</f>
        <v>0</v>
      </c>
      <c r="AD24" s="77">
        <f>IFERROR(VLOOKUP($A24,IF('Index LA FSM &amp; Disadv'!$B$4=1,'Index LA FSM &amp; Disadv'!$A$9:$BQ$171,IF('Index LA FSM &amp; Disadv'!$B$4=2,'Index LA FSM &amp; Disadv'!$A$179:$BQ$341,IF('Index LA FSM &amp; Disadv'!$B$4=3,'Index LA FSM &amp; Disadv'!$A$349:$BQ$511,IF('Index LA FSM &amp; Disadv'!$B$4=4,'Index LA FSM &amp; Disadv'!$A$519:$BQ$681,"Error")))),'Index LA FSM &amp; Disadv'!AD$1,0),"Error")</f>
        <v>0</v>
      </c>
      <c r="AE24" s="77">
        <f>IFERROR(VLOOKUP($A24,IF('Index LA FSM &amp; Disadv'!$B$4=1,'Index LA FSM &amp; Disadv'!$A$9:$BQ$171,IF('Index LA FSM &amp; Disadv'!$B$4=2,'Index LA FSM &amp; Disadv'!$A$179:$BQ$341,IF('Index LA FSM &amp; Disadv'!$B$4=3,'Index LA FSM &amp; Disadv'!$A$349:$BQ$511,IF('Index LA FSM &amp; Disadv'!$B$4=4,'Index LA FSM &amp; Disadv'!$A$519:$BQ$681,"Error")))),'Index LA FSM &amp; Disadv'!AE$1,0),"Error")</f>
        <v>0</v>
      </c>
      <c r="AF24" s="77">
        <f>IFERROR(VLOOKUP($A24,IF('Index LA FSM &amp; Disadv'!$B$4=1,'Index LA FSM &amp; Disadv'!$A$9:$BQ$171,IF('Index LA FSM &amp; Disadv'!$B$4=2,'Index LA FSM &amp; Disadv'!$A$179:$BQ$341,IF('Index LA FSM &amp; Disadv'!$B$4=3,'Index LA FSM &amp; Disadv'!$A$349:$BQ$511,IF('Index LA FSM &amp; Disadv'!$B$4=4,'Index LA FSM &amp; Disadv'!$A$519:$BQ$681,"Error")))),'Index LA FSM &amp; Disadv'!AF$1,0),"Error")</f>
        <v>0</v>
      </c>
      <c r="AG24" s="77">
        <f>IFERROR(VLOOKUP($A24,IF('Index LA FSM &amp; Disadv'!$B$4=1,'Index LA FSM &amp; Disadv'!$A$9:$BQ$171,IF('Index LA FSM &amp; Disadv'!$B$4=2,'Index LA FSM &amp; Disadv'!$A$179:$BQ$341,IF('Index LA FSM &amp; Disadv'!$B$4=3,'Index LA FSM &amp; Disadv'!$A$349:$BQ$511,IF('Index LA FSM &amp; Disadv'!$B$4=4,'Index LA FSM &amp; Disadv'!$A$519:$BQ$681,"Error")))),'Index LA FSM &amp; Disadv'!AG$1,0),"Error")</f>
        <v>0</v>
      </c>
      <c r="AH24" s="77">
        <f>IFERROR(VLOOKUP($A24,IF('Index LA FSM &amp; Disadv'!$B$4=1,'Index LA FSM &amp; Disadv'!$A$9:$BQ$171,IF('Index LA FSM &amp; Disadv'!$B$4=2,'Index LA FSM &amp; Disadv'!$A$179:$BQ$341,IF('Index LA FSM &amp; Disadv'!$B$4=3,'Index LA FSM &amp; Disadv'!$A$349:$BQ$511,IF('Index LA FSM &amp; Disadv'!$B$4=4,'Index LA FSM &amp; Disadv'!$A$519:$BQ$681,"Error")))),'Index LA FSM &amp; Disadv'!AH$1,0),"Error")</f>
        <v>0.2059</v>
      </c>
      <c r="AI24" s="77">
        <f>IFERROR(VLOOKUP($A24,IF('Index LA FSM &amp; Disadv'!$B$4=1,'Index LA FSM &amp; Disadv'!$A$9:$BQ$171,IF('Index LA FSM &amp; Disadv'!$B$4=2,'Index LA FSM &amp; Disadv'!$A$179:$BQ$341,IF('Index LA FSM &amp; Disadv'!$B$4=3,'Index LA FSM &amp; Disadv'!$A$349:$BQ$511,IF('Index LA FSM &amp; Disadv'!$B$4=4,'Index LA FSM &amp; Disadv'!$A$519:$BQ$681,"Error")))),'Index LA FSM &amp; Disadv'!AI$1,0),"Error")</f>
        <v>0.26090000000000002</v>
      </c>
      <c r="AJ24" s="77">
        <f>IFERROR(VLOOKUP($A24,IF('Index LA FSM &amp; Disadv'!$B$4=1,'Index LA FSM &amp; Disadv'!$A$9:$BQ$171,IF('Index LA FSM &amp; Disadv'!$B$4=2,'Index LA FSM &amp; Disadv'!$A$179:$BQ$341,IF('Index LA FSM &amp; Disadv'!$B$4=3,'Index LA FSM &amp; Disadv'!$A$349:$BQ$511,IF('Index LA FSM &amp; Disadv'!$B$4=4,'Index LA FSM &amp; Disadv'!$A$519:$BQ$681,"Error")))),'Index LA FSM &amp; Disadv'!AJ$1,0),"Error")</f>
        <v>0.2281</v>
      </c>
      <c r="AK24" s="77">
        <f>IFERROR(VLOOKUP($A24,IF('Index LA FSM &amp; Disadv'!$B$4=1,'Index LA FSM &amp; Disadv'!$A$9:$BQ$171,IF('Index LA FSM &amp; Disadv'!$B$4=2,'Index LA FSM &amp; Disadv'!$A$179:$BQ$341,IF('Index LA FSM &amp; Disadv'!$B$4=3,'Index LA FSM &amp; Disadv'!$A$349:$BQ$511,IF('Index LA FSM &amp; Disadv'!$B$4=4,'Index LA FSM &amp; Disadv'!$A$519:$BQ$681,"Error")))),'Index LA FSM &amp; Disadv'!AK$1,0),"Error")</f>
        <v>0</v>
      </c>
      <c r="AL24" s="77">
        <f>IFERROR(VLOOKUP($A24,IF('Index LA FSM &amp; Disadv'!$B$4=1,'Index LA FSM &amp; Disadv'!$A$9:$BQ$171,IF('Index LA FSM &amp; Disadv'!$B$4=2,'Index LA FSM &amp; Disadv'!$A$179:$BQ$341,IF('Index LA FSM &amp; Disadv'!$B$4=3,'Index LA FSM &amp; Disadv'!$A$349:$BQ$511,IF('Index LA FSM &amp; Disadv'!$B$4=4,'Index LA FSM &amp; Disadv'!$A$519:$BQ$681,"Error")))),'Index LA FSM &amp; Disadv'!AL$1,0),"Error")</f>
        <v>0</v>
      </c>
      <c r="AM24" s="77">
        <f>IFERROR(VLOOKUP($A24,IF('Index LA FSM &amp; Disadv'!$B$4=1,'Index LA FSM &amp; Disadv'!$A$9:$BQ$171,IF('Index LA FSM &amp; Disadv'!$B$4=2,'Index LA FSM &amp; Disadv'!$A$179:$BQ$341,IF('Index LA FSM &amp; Disadv'!$B$4=3,'Index LA FSM &amp; Disadv'!$A$349:$BQ$511,IF('Index LA FSM &amp; Disadv'!$B$4=4,'Index LA FSM &amp; Disadv'!$A$519:$BQ$681,"Error")))),'Index LA FSM &amp; Disadv'!AM$1,0),"Error")</f>
        <v>0</v>
      </c>
      <c r="AN24" s="77">
        <f>IFERROR(VLOOKUP($A24,IF('Index LA FSM &amp; Disadv'!$B$4=1,'Index LA FSM &amp; Disadv'!$A$9:$BQ$171,IF('Index LA FSM &amp; Disadv'!$B$4=2,'Index LA FSM &amp; Disadv'!$A$179:$BQ$341,IF('Index LA FSM &amp; Disadv'!$B$4=3,'Index LA FSM &amp; Disadv'!$A$349:$BQ$511,IF('Index LA FSM &amp; Disadv'!$B$4=4,'Index LA FSM &amp; Disadv'!$A$519:$BQ$681,"Error")))),'Index LA FSM &amp; Disadv'!AN$1,0),"Error")</f>
        <v>0</v>
      </c>
      <c r="AO24" s="77">
        <f>IFERROR(VLOOKUP($A24,IF('Index LA FSM &amp; Disadv'!$B$4=1,'Index LA FSM &amp; Disadv'!$A$9:$BQ$171,IF('Index LA FSM &amp; Disadv'!$B$4=2,'Index LA FSM &amp; Disadv'!$A$179:$BQ$341,IF('Index LA FSM &amp; Disadv'!$B$4=3,'Index LA FSM &amp; Disadv'!$A$349:$BQ$511,IF('Index LA FSM &amp; Disadv'!$B$4=4,'Index LA FSM &amp; Disadv'!$A$519:$BQ$681,"Error")))),'Index LA FSM &amp; Disadv'!AO$1,0),"Error")</f>
        <v>0</v>
      </c>
      <c r="AP24" s="77">
        <f>IFERROR(VLOOKUP($A24,IF('Index LA FSM &amp; Disadv'!$B$4=1,'Index LA FSM &amp; Disadv'!$A$9:$BQ$171,IF('Index LA FSM &amp; Disadv'!$B$4=2,'Index LA FSM &amp; Disadv'!$A$179:$BQ$341,IF('Index LA FSM &amp; Disadv'!$B$4=3,'Index LA FSM &amp; Disadv'!$A$349:$BQ$511,IF('Index LA FSM &amp; Disadv'!$B$4=4,'Index LA FSM &amp; Disadv'!$A$519:$BQ$681,"Error")))),'Index LA FSM &amp; Disadv'!AP$1,0),"Error")</f>
        <v>0</v>
      </c>
      <c r="AQ24" s="77">
        <f>IFERROR(VLOOKUP($A24,IF('Index LA FSM &amp; Disadv'!$B$4=1,'Index LA FSM &amp; Disadv'!$A$9:$BQ$171,IF('Index LA FSM &amp; Disadv'!$B$4=2,'Index LA FSM &amp; Disadv'!$A$179:$BQ$341,IF('Index LA FSM &amp; Disadv'!$B$4=3,'Index LA FSM &amp; Disadv'!$A$349:$BQ$511,IF('Index LA FSM &amp; Disadv'!$B$4=4,'Index LA FSM &amp; Disadv'!$A$519:$BQ$681,"Error")))),'Index LA FSM &amp; Disadv'!AQ$1,0),"Error")</f>
        <v>0</v>
      </c>
      <c r="AR24" s="77">
        <f>IFERROR(VLOOKUP($A24,IF('Index LA FSM &amp; Disadv'!$B$4=1,'Index LA FSM &amp; Disadv'!$A$9:$BQ$171,IF('Index LA FSM &amp; Disadv'!$B$4=2,'Index LA FSM &amp; Disadv'!$A$179:$BQ$341,IF('Index LA FSM &amp; Disadv'!$B$4=3,'Index LA FSM &amp; Disadv'!$A$349:$BQ$511,IF('Index LA FSM &amp; Disadv'!$B$4=4,'Index LA FSM &amp; Disadv'!$A$519:$BQ$681,"Error")))),'Index LA FSM &amp; Disadv'!AR$1,0),"Error")</f>
        <v>0</v>
      </c>
      <c r="AS24" s="77">
        <f>IFERROR(VLOOKUP($A24,IF('Index LA FSM &amp; Disadv'!$B$4=1,'Index LA FSM &amp; Disadv'!$A$9:$BQ$171,IF('Index LA FSM &amp; Disadv'!$B$4=2,'Index LA FSM &amp; Disadv'!$A$179:$BQ$341,IF('Index LA FSM &amp; Disadv'!$B$4=3,'Index LA FSM &amp; Disadv'!$A$349:$BQ$511,IF('Index LA FSM &amp; Disadv'!$B$4=4,'Index LA FSM &amp; Disadv'!$A$519:$BQ$681,"Error")))),'Index LA FSM &amp; Disadv'!AS$1,0),"Error")</f>
        <v>0</v>
      </c>
      <c r="AT24" s="77">
        <f>IFERROR(VLOOKUP($A24,IF('Index LA FSM &amp; Disadv'!$B$4=1,'Index LA FSM &amp; Disadv'!$A$9:$BQ$171,IF('Index LA FSM &amp; Disadv'!$B$4=2,'Index LA FSM &amp; Disadv'!$A$179:$BQ$341,IF('Index LA FSM &amp; Disadv'!$B$4=3,'Index LA FSM &amp; Disadv'!$A$349:$BQ$511,IF('Index LA FSM &amp; Disadv'!$B$4=4,'Index LA FSM &amp; Disadv'!$A$519:$BQ$681,"Error")))),'Index LA FSM &amp; Disadv'!AT$1,0),"Error")</f>
        <v>0</v>
      </c>
      <c r="AU24" s="77" t="str">
        <f>IFERROR(VLOOKUP($A24,IF('Index LA FSM &amp; Disadv'!$B$4=1,'Index LA FSM &amp; Disadv'!$A$9:$BQ$171,IF('Index LA FSM &amp; Disadv'!$B$4=2,'Index LA FSM &amp; Disadv'!$A$179:$BQ$341,IF('Index LA FSM &amp; Disadv'!$B$4=3,'Index LA FSM &amp; Disadv'!$A$349:$BQ$511,IF('Index LA FSM &amp; Disadv'!$B$4=4,'Index LA FSM &amp; Disadv'!$A$519:$BQ$681,"Error")))),'Index LA FSM &amp; Disadv'!AU$1,0),"Error")</f>
        <v>x</v>
      </c>
      <c r="AV24" s="77" t="str">
        <f>IFERROR(VLOOKUP($A24,IF('Index LA FSM &amp; Disadv'!$B$4=1,'Index LA FSM &amp; Disadv'!$A$9:$BQ$171,IF('Index LA FSM &amp; Disadv'!$B$4=2,'Index LA FSM &amp; Disadv'!$A$179:$BQ$341,IF('Index LA FSM &amp; Disadv'!$B$4=3,'Index LA FSM &amp; Disadv'!$A$349:$BQ$511,IF('Index LA FSM &amp; Disadv'!$B$4=4,'Index LA FSM &amp; Disadv'!$A$519:$BQ$681,"Error")))),'Index LA FSM &amp; Disadv'!AV$1,0),"Error")</f>
        <v>x</v>
      </c>
      <c r="AW24" s="77">
        <f>IFERROR(VLOOKUP($A24,IF('Index LA FSM &amp; Disadv'!$B$4=1,'Index LA FSM &amp; Disadv'!$A$9:$BQ$171,IF('Index LA FSM &amp; Disadv'!$B$4=2,'Index LA FSM &amp; Disadv'!$A$179:$BQ$341,IF('Index LA FSM &amp; Disadv'!$B$4=3,'Index LA FSM &amp; Disadv'!$A$349:$BQ$511,IF('Index LA FSM &amp; Disadv'!$B$4=4,'Index LA FSM &amp; Disadv'!$A$519:$BQ$681,"Error")))),'Index LA FSM &amp; Disadv'!AW$1,0),"Error")</f>
        <v>0</v>
      </c>
      <c r="AX24" s="77" t="str">
        <f>IFERROR(VLOOKUP($A24,IF('Index LA FSM &amp; Disadv'!$B$4=1,'Index LA FSM &amp; Disadv'!$A$9:$BQ$171,IF('Index LA FSM &amp; Disadv'!$B$4=2,'Index LA FSM &amp; Disadv'!$A$179:$BQ$341,IF('Index LA FSM &amp; Disadv'!$B$4=3,'Index LA FSM &amp; Disadv'!$A$349:$BQ$511,IF('Index LA FSM &amp; Disadv'!$B$4=4,'Index LA FSM &amp; Disadv'!$A$519:$BQ$681,"Error")))),'Index LA FSM &amp; Disadv'!AX$1,0),"Error")</f>
        <v>x</v>
      </c>
      <c r="AY24" s="77" t="str">
        <f>IFERROR(VLOOKUP($A24,IF('Index LA FSM &amp; Disadv'!$B$4=1,'Index LA FSM &amp; Disadv'!$A$9:$BQ$171,IF('Index LA FSM &amp; Disadv'!$B$4=2,'Index LA FSM &amp; Disadv'!$A$179:$BQ$341,IF('Index LA FSM &amp; Disadv'!$B$4=3,'Index LA FSM &amp; Disadv'!$A$349:$BQ$511,IF('Index LA FSM &amp; Disadv'!$B$4=4,'Index LA FSM &amp; Disadv'!$A$519:$BQ$681,"Error")))),'Index LA FSM &amp; Disadv'!AY$1,0),"Error")</f>
        <v>x</v>
      </c>
      <c r="AZ24" s="77">
        <f>IFERROR(VLOOKUP($A24,IF('Index LA FSM &amp; Disadv'!$B$4=1,'Index LA FSM &amp; Disadv'!$A$9:$BQ$171,IF('Index LA FSM &amp; Disadv'!$B$4=2,'Index LA FSM &amp; Disadv'!$A$179:$BQ$341,IF('Index LA FSM &amp; Disadv'!$B$4=3,'Index LA FSM &amp; Disadv'!$A$349:$BQ$511,IF('Index LA FSM &amp; Disadv'!$B$4=4,'Index LA FSM &amp; Disadv'!$A$519:$BQ$681,"Error")))),'Index LA FSM &amp; Disadv'!AZ$1,0),"Error")</f>
        <v>0</v>
      </c>
      <c r="BA24" s="77">
        <f>IFERROR(VLOOKUP($A24,IF('Index LA FSM &amp; Disadv'!$B$4=1,'Index LA FSM &amp; Disadv'!$A$9:$BQ$171,IF('Index LA FSM &amp; Disadv'!$B$4=2,'Index LA FSM &amp; Disadv'!$A$179:$BQ$341,IF('Index LA FSM &amp; Disadv'!$B$4=3,'Index LA FSM &amp; Disadv'!$A$349:$BQ$511,IF('Index LA FSM &amp; Disadv'!$B$4=4,'Index LA FSM &amp; Disadv'!$A$519:$BQ$681,"Error")))),'Index LA FSM &amp; Disadv'!BA$1,0),"Error")</f>
        <v>0</v>
      </c>
      <c r="BB24" s="77">
        <f>IFERROR(VLOOKUP($A24,IF('Index LA FSM &amp; Disadv'!$B$4=1,'Index LA FSM &amp; Disadv'!$A$9:$BQ$171,IF('Index LA FSM &amp; Disadv'!$B$4=2,'Index LA FSM &amp; Disadv'!$A$179:$BQ$341,IF('Index LA FSM &amp; Disadv'!$B$4=3,'Index LA FSM &amp; Disadv'!$A$349:$BQ$511,IF('Index LA FSM &amp; Disadv'!$B$4=4,'Index LA FSM &amp; Disadv'!$A$519:$BQ$681,"Error")))),'Index LA FSM &amp; Disadv'!BB$1,0),"Error")</f>
        <v>0</v>
      </c>
      <c r="BC24" s="77">
        <f>IFERROR(VLOOKUP($A24,IF('Index LA FSM &amp; Disadv'!$B$4=1,'Index LA FSM &amp; Disadv'!$A$9:$BQ$171,IF('Index LA FSM &amp; Disadv'!$B$4=2,'Index LA FSM &amp; Disadv'!$A$179:$BQ$341,IF('Index LA FSM &amp; Disadv'!$B$4=3,'Index LA FSM &amp; Disadv'!$A$349:$BQ$511,IF('Index LA FSM &amp; Disadv'!$B$4=4,'Index LA FSM &amp; Disadv'!$A$519:$BQ$681,"Error")))),'Index LA FSM &amp; Disadv'!BC$1,0),"Error")</f>
        <v>0</v>
      </c>
      <c r="BD24" s="77">
        <f>IFERROR(VLOOKUP($A24,IF('Index LA FSM &amp; Disadv'!$B$4=1,'Index LA FSM &amp; Disadv'!$A$9:$BQ$171,IF('Index LA FSM &amp; Disadv'!$B$4=2,'Index LA FSM &amp; Disadv'!$A$179:$BQ$341,IF('Index LA FSM &amp; Disadv'!$B$4=3,'Index LA FSM &amp; Disadv'!$A$349:$BQ$511,IF('Index LA FSM &amp; Disadv'!$B$4=4,'Index LA FSM &amp; Disadv'!$A$519:$BQ$681,"Error")))),'Index LA FSM &amp; Disadv'!BD$1,0),"Error")</f>
        <v>0</v>
      </c>
      <c r="BE24" s="77">
        <f>IFERROR(VLOOKUP($A24,IF('Index LA FSM &amp; Disadv'!$B$4=1,'Index LA FSM &amp; Disadv'!$A$9:$BQ$171,IF('Index LA FSM &amp; Disadv'!$B$4=2,'Index LA FSM &amp; Disadv'!$A$179:$BQ$341,IF('Index LA FSM &amp; Disadv'!$B$4=3,'Index LA FSM &amp; Disadv'!$A$349:$BQ$511,IF('Index LA FSM &amp; Disadv'!$B$4=4,'Index LA FSM &amp; Disadv'!$A$519:$BQ$681,"Error")))),'Index LA FSM &amp; Disadv'!BE$1,0),"Error")</f>
        <v>0</v>
      </c>
      <c r="BF24" s="77">
        <f>IFERROR(VLOOKUP($A24,IF('Index LA FSM &amp; Disadv'!$B$4=1,'Index LA FSM &amp; Disadv'!$A$9:$BQ$171,IF('Index LA FSM &amp; Disadv'!$B$4=2,'Index LA FSM &amp; Disadv'!$A$179:$BQ$341,IF('Index LA FSM &amp; Disadv'!$B$4=3,'Index LA FSM &amp; Disadv'!$A$349:$BQ$511,IF('Index LA FSM &amp; Disadv'!$B$4=4,'Index LA FSM &amp; Disadv'!$A$519:$BQ$681,"Error")))),'Index LA FSM &amp; Disadv'!BF$1,0),"Error")</f>
        <v>0</v>
      </c>
      <c r="BG24" s="77">
        <f>IFERROR(VLOOKUP($A24,IF('Index LA FSM &amp; Disadv'!$B$4=1,'Index LA FSM &amp; Disadv'!$A$9:$BQ$171,IF('Index LA FSM &amp; Disadv'!$B$4=2,'Index LA FSM &amp; Disadv'!$A$179:$BQ$341,IF('Index LA FSM &amp; Disadv'!$B$4=3,'Index LA FSM &amp; Disadv'!$A$349:$BQ$511,IF('Index LA FSM &amp; Disadv'!$B$4=4,'Index LA FSM &amp; Disadv'!$A$519:$BQ$681,"Error")))),'Index LA FSM &amp; Disadv'!BG$1,0),"Error")</f>
        <v>0</v>
      </c>
      <c r="BH24" s="77">
        <f>IFERROR(VLOOKUP($A24,IF('Index LA FSM &amp; Disadv'!$B$4=1,'Index LA FSM &amp; Disadv'!$A$9:$BQ$171,IF('Index LA FSM &amp; Disadv'!$B$4=2,'Index LA FSM &amp; Disadv'!$A$179:$BQ$341,IF('Index LA FSM &amp; Disadv'!$B$4=3,'Index LA FSM &amp; Disadv'!$A$349:$BQ$511,IF('Index LA FSM &amp; Disadv'!$B$4=4,'Index LA FSM &amp; Disadv'!$A$519:$BQ$681,"Error")))),'Index LA FSM &amp; Disadv'!BH$1,0),"Error")</f>
        <v>0</v>
      </c>
      <c r="BI24" s="77" t="str">
        <f>IFERROR(VLOOKUP($A24,IF('Index LA FSM &amp; Disadv'!$B$4=1,'Index LA FSM &amp; Disadv'!$A$9:$BQ$171,IF('Index LA FSM &amp; Disadv'!$B$4=2,'Index LA FSM &amp; Disadv'!$A$179:$BQ$341,IF('Index LA FSM &amp; Disadv'!$B$4=3,'Index LA FSM &amp; Disadv'!$A$349:$BQ$511,IF('Index LA FSM &amp; Disadv'!$B$4=4,'Index LA FSM &amp; Disadv'!$A$519:$BQ$681,"Error")))),'Index LA FSM &amp; Disadv'!BI$1,0),"Error")</f>
        <v>x</v>
      </c>
      <c r="BJ24" s="77" t="str">
        <f>IFERROR(VLOOKUP($A24,IF('Index LA FSM &amp; Disadv'!$B$4=1,'Index LA FSM &amp; Disadv'!$A$9:$BQ$171,IF('Index LA FSM &amp; Disadv'!$B$4=2,'Index LA FSM &amp; Disadv'!$A$179:$BQ$341,IF('Index LA FSM &amp; Disadv'!$B$4=3,'Index LA FSM &amp; Disadv'!$A$349:$BQ$511,IF('Index LA FSM &amp; Disadv'!$B$4=4,'Index LA FSM &amp; Disadv'!$A$519:$BQ$681,"Error")))),'Index LA FSM &amp; Disadv'!BJ$1,0),"Error")</f>
        <v>x</v>
      </c>
      <c r="BK24" s="77">
        <f>IFERROR(VLOOKUP($A24,IF('Index LA FSM &amp; Disadv'!$B$4=1,'Index LA FSM &amp; Disadv'!$A$9:$BQ$171,IF('Index LA FSM &amp; Disadv'!$B$4=2,'Index LA FSM &amp; Disadv'!$A$179:$BQ$341,IF('Index LA FSM &amp; Disadv'!$B$4=3,'Index LA FSM &amp; Disadv'!$A$349:$BQ$511,IF('Index LA FSM &amp; Disadv'!$B$4=4,'Index LA FSM &amp; Disadv'!$A$519:$BQ$681,"Error")))),'Index LA FSM &amp; Disadv'!BK$1,0),"Error")</f>
        <v>0.12280000000000001</v>
      </c>
      <c r="BL24" s="77" t="str">
        <f>IFERROR(VLOOKUP($A24,IF('Index LA FSM &amp; Disadv'!$B$4=1,'Index LA FSM &amp; Disadv'!$A$9:$BQ$171,IF('Index LA FSM &amp; Disadv'!$B$4=2,'Index LA FSM &amp; Disadv'!$A$179:$BQ$341,IF('Index LA FSM &amp; Disadv'!$B$4=3,'Index LA FSM &amp; Disadv'!$A$349:$BQ$511,IF('Index LA FSM &amp; Disadv'!$B$4=4,'Index LA FSM &amp; Disadv'!$A$519:$BQ$681,"Error")))),'Index LA FSM &amp; Disadv'!BL$1,0),"Error")</f>
        <v>x</v>
      </c>
      <c r="BM24" s="77">
        <f>IFERROR(VLOOKUP($A24,IF('Index LA FSM &amp; Disadv'!$B$4=1,'Index LA FSM &amp; Disadv'!$A$9:$BQ$171,IF('Index LA FSM &amp; Disadv'!$B$4=2,'Index LA FSM &amp; Disadv'!$A$179:$BQ$341,IF('Index LA FSM &amp; Disadv'!$B$4=3,'Index LA FSM &amp; Disadv'!$A$349:$BQ$511,IF('Index LA FSM &amp; Disadv'!$B$4=4,'Index LA FSM &amp; Disadv'!$A$519:$BQ$681,"Error")))),'Index LA FSM &amp; Disadv'!BM$1,0),"Error")</f>
        <v>0</v>
      </c>
      <c r="BN24" s="77" t="str">
        <f>IFERROR(VLOOKUP($A24,IF('Index LA FSM &amp; Disadv'!$B$4=1,'Index LA FSM &amp; Disadv'!$A$9:$BQ$171,IF('Index LA FSM &amp; Disadv'!$B$4=2,'Index LA FSM &amp; Disadv'!$A$179:$BQ$341,IF('Index LA FSM &amp; Disadv'!$B$4=3,'Index LA FSM &amp; Disadv'!$A$349:$BQ$511,IF('Index LA FSM &amp; Disadv'!$B$4=4,'Index LA FSM &amp; Disadv'!$A$519:$BQ$681,"Error")))),'Index LA FSM &amp; Disadv'!BN$1,0),"Error")</f>
        <v>x</v>
      </c>
      <c r="BO24" s="77">
        <f>IFERROR(VLOOKUP($A24,IF('Index LA FSM &amp; Disadv'!$B$4=1,'Index LA FSM &amp; Disadv'!$A$9:$BQ$171,IF('Index LA FSM &amp; Disadv'!$B$4=2,'Index LA FSM &amp; Disadv'!$A$179:$BQ$341,IF('Index LA FSM &amp; Disadv'!$B$4=3,'Index LA FSM &amp; Disadv'!$A$349:$BQ$511,IF('Index LA FSM &amp; Disadv'!$B$4=4,'Index LA FSM &amp; Disadv'!$A$519:$BQ$681,"Error")))),'Index LA FSM &amp; Disadv'!BO$1,0),"Error")</f>
        <v>0</v>
      </c>
      <c r="BP24" s="77" t="str">
        <f>IFERROR(VLOOKUP($A24,IF('Index LA FSM &amp; Disadv'!$B$4=1,'Index LA FSM &amp; Disadv'!$A$9:$BQ$171,IF('Index LA FSM &amp; Disadv'!$B$4=2,'Index LA FSM &amp; Disadv'!$A$179:$BQ$341,IF('Index LA FSM &amp; Disadv'!$B$4=3,'Index LA FSM &amp; Disadv'!$A$349:$BQ$511,IF('Index LA FSM &amp; Disadv'!$B$4=4,'Index LA FSM &amp; Disadv'!$A$519:$BQ$681,"Error")))),'Index LA FSM &amp; Disadv'!BP$1,0),"Error")</f>
        <v>x</v>
      </c>
      <c r="BQ24" s="77" t="str">
        <f>IFERROR(VLOOKUP($A24,IF('Index LA FSM &amp; Disadv'!$B$4=1,'Index LA FSM &amp; Disadv'!$A$9:$BQ$171,IF('Index LA FSM &amp; Disadv'!$B$4=2,'Index LA FSM &amp; Disadv'!$A$179:$BQ$341,IF('Index LA FSM &amp; Disadv'!$B$4=3,'Index LA FSM &amp; Disadv'!$A$349:$BQ$511,IF('Index LA FSM &amp; Disadv'!$B$4=4,'Index LA FSM &amp; Disadv'!$A$519:$BQ$681,"Error")))),'Index LA FSM &amp; Disadv'!BQ$1,0),"Error")</f>
        <v>x</v>
      </c>
    </row>
    <row r="25" spans="1:69" s="37" customFormat="1" x14ac:dyDescent="0.2">
      <c r="A25" s="6">
        <v>330</v>
      </c>
      <c r="B25" s="6" t="s">
        <v>191</v>
      </c>
      <c r="C25" s="7" t="s">
        <v>174</v>
      </c>
      <c r="D25" s="122">
        <f>IFERROR(VLOOKUP($A25,IF('Index LA FSM &amp; Disadv'!$B$4=1,'Index LA FSM &amp; Disadv'!$A$9:$BQ$171,IF('Index LA FSM &amp; Disadv'!$B$4=2,'Index LA FSM &amp; Disadv'!$A$179:$BQ$341,IF('Index LA FSM &amp; Disadv'!$B$4=3,'Index LA FSM &amp; Disadv'!$A$349:$BQ$511,IF('Index LA FSM &amp; Disadv'!$B$4=4,'Index LA FSM &amp; Disadv'!$A$519:$BQ$681,"Error")))),'Index LA FSM &amp; Disadv'!D$1,0),"Error")</f>
        <v>200</v>
      </c>
      <c r="E25" s="122">
        <f>IFERROR(VLOOKUP($A25,IF('Index LA FSM &amp; Disadv'!$B$4=1,'Index LA FSM &amp; Disadv'!$A$9:$BQ$171,IF('Index LA FSM &amp; Disadv'!$B$4=2,'Index LA FSM &amp; Disadv'!$A$179:$BQ$341,IF('Index LA FSM &amp; Disadv'!$B$4=3,'Index LA FSM &amp; Disadv'!$A$349:$BQ$511,IF('Index LA FSM &amp; Disadv'!$B$4=4,'Index LA FSM &amp; Disadv'!$A$519:$BQ$681,"Error")))),'Index LA FSM &amp; Disadv'!E$1,0),"Error")</f>
        <v>90</v>
      </c>
      <c r="F25" s="122">
        <f>IFERROR(VLOOKUP($A25,IF('Index LA FSM &amp; Disadv'!$B$4=1,'Index LA FSM &amp; Disadv'!$A$9:$BQ$171,IF('Index LA FSM &amp; Disadv'!$B$4=2,'Index LA FSM &amp; Disadv'!$A$179:$BQ$341,IF('Index LA FSM &amp; Disadv'!$B$4=3,'Index LA FSM &amp; Disadv'!$A$349:$BQ$511,IF('Index LA FSM &amp; Disadv'!$B$4=4,'Index LA FSM &amp; Disadv'!$A$519:$BQ$681,"Error")))),'Index LA FSM &amp; Disadv'!F$1,0),"Error")</f>
        <v>290</v>
      </c>
      <c r="G25" s="77">
        <f>IFERROR(VLOOKUP($A25,IF('Index LA FSM &amp; Disadv'!$B$4=1,'Index LA FSM &amp; Disadv'!$A$9:$BQ$171,IF('Index LA FSM &amp; Disadv'!$B$4=2,'Index LA FSM &amp; Disadv'!$A$179:$BQ$341,IF('Index LA FSM &amp; Disadv'!$B$4=3,'Index LA FSM &amp; Disadv'!$A$349:$BQ$511,IF('Index LA FSM &amp; Disadv'!$B$4=4,'Index LA FSM &amp; Disadv'!$A$519:$BQ$681,"Error")))),'Index LA FSM &amp; Disadv'!G$1,0),"Error")</f>
        <v>0.81120000000000003</v>
      </c>
      <c r="H25" s="77">
        <f>IFERROR(VLOOKUP($A25,IF('Index LA FSM &amp; Disadv'!$B$4=1,'Index LA FSM &amp; Disadv'!$A$9:$BQ$171,IF('Index LA FSM &amp; Disadv'!$B$4=2,'Index LA FSM &amp; Disadv'!$A$179:$BQ$341,IF('Index LA FSM &amp; Disadv'!$B$4=3,'Index LA FSM &amp; Disadv'!$A$349:$BQ$511,IF('Index LA FSM &amp; Disadv'!$B$4=4,'Index LA FSM &amp; Disadv'!$A$519:$BQ$681,"Error")))),'Index LA FSM &amp; Disadv'!H$1,0),"Error")</f>
        <v>0.95650000000000002</v>
      </c>
      <c r="I25" s="77">
        <f>IFERROR(VLOOKUP($A25,IF('Index LA FSM &amp; Disadv'!$B$4=1,'Index LA FSM &amp; Disadv'!$A$9:$BQ$171,IF('Index LA FSM &amp; Disadv'!$B$4=2,'Index LA FSM &amp; Disadv'!$A$179:$BQ$341,IF('Index LA FSM &amp; Disadv'!$B$4=3,'Index LA FSM &amp; Disadv'!$A$349:$BQ$511,IF('Index LA FSM &amp; Disadv'!$B$4=4,'Index LA FSM &amp; Disadv'!$A$519:$BQ$681,"Error")))),'Index LA FSM &amp; Disadv'!I$1,0),"Error")</f>
        <v>0.85760000000000003</v>
      </c>
      <c r="J25" s="77">
        <f>IFERROR(VLOOKUP($A25,IF('Index LA FSM &amp; Disadv'!$B$4=1,'Index LA FSM &amp; Disadv'!$A$9:$BQ$171,IF('Index LA FSM &amp; Disadv'!$B$4=2,'Index LA FSM &amp; Disadv'!$A$179:$BQ$341,IF('Index LA FSM &amp; Disadv'!$B$4=3,'Index LA FSM &amp; Disadv'!$A$349:$BQ$511,IF('Index LA FSM &amp; Disadv'!$B$4=4,'Index LA FSM &amp; Disadv'!$A$519:$BQ$681,"Error")))),'Index LA FSM &amp; Disadv'!J$1,0),"Error")</f>
        <v>0.79079999999999995</v>
      </c>
      <c r="K25" s="77">
        <f>IFERROR(VLOOKUP($A25,IF('Index LA FSM &amp; Disadv'!$B$4=1,'Index LA FSM &amp; Disadv'!$A$9:$BQ$171,IF('Index LA FSM &amp; Disadv'!$B$4=2,'Index LA FSM &amp; Disadv'!$A$179:$BQ$341,IF('Index LA FSM &amp; Disadv'!$B$4=3,'Index LA FSM &amp; Disadv'!$A$349:$BQ$511,IF('Index LA FSM &amp; Disadv'!$B$4=4,'Index LA FSM &amp; Disadv'!$A$519:$BQ$681,"Error")))),'Index LA FSM &amp; Disadv'!K$1,0),"Error")</f>
        <v>0.95650000000000002</v>
      </c>
      <c r="L25" s="77">
        <f>IFERROR(VLOOKUP($A25,IF('Index LA FSM &amp; Disadv'!$B$4=1,'Index LA FSM &amp; Disadv'!$A$9:$BQ$171,IF('Index LA FSM &amp; Disadv'!$B$4=2,'Index LA FSM &amp; Disadv'!$A$179:$BQ$341,IF('Index LA FSM &amp; Disadv'!$B$4=3,'Index LA FSM &amp; Disadv'!$A$349:$BQ$511,IF('Index LA FSM &amp; Disadv'!$B$4=4,'Index LA FSM &amp; Disadv'!$A$519:$BQ$681,"Error")))),'Index LA FSM &amp; Disadv'!L$1,0),"Error")</f>
        <v>0.84379999999999999</v>
      </c>
      <c r="M25" s="77">
        <f>IFERROR(VLOOKUP($A25,IF('Index LA FSM &amp; Disadv'!$B$4=1,'Index LA FSM &amp; Disadv'!$A$9:$BQ$171,IF('Index LA FSM &amp; Disadv'!$B$4=2,'Index LA FSM &amp; Disadv'!$A$179:$BQ$341,IF('Index LA FSM &amp; Disadv'!$B$4=3,'Index LA FSM &amp; Disadv'!$A$349:$BQ$511,IF('Index LA FSM &amp; Disadv'!$B$4=4,'Index LA FSM &amp; Disadv'!$A$519:$BQ$681,"Error")))),'Index LA FSM &amp; Disadv'!M$1,0),"Error")</f>
        <v>0.1633</v>
      </c>
      <c r="N25" s="77">
        <f>IFERROR(VLOOKUP($A25,IF('Index LA FSM &amp; Disadv'!$B$4=1,'Index LA FSM &amp; Disadv'!$A$9:$BQ$171,IF('Index LA FSM &amp; Disadv'!$B$4=2,'Index LA FSM &amp; Disadv'!$A$179:$BQ$341,IF('Index LA FSM &amp; Disadv'!$B$4=3,'Index LA FSM &amp; Disadv'!$A$349:$BQ$511,IF('Index LA FSM &amp; Disadv'!$B$4=4,'Index LA FSM &amp; Disadv'!$A$519:$BQ$681,"Error")))),'Index LA FSM &amp; Disadv'!N$1,0),"Error")</f>
        <v>0.13039999999999999</v>
      </c>
      <c r="O25" s="77">
        <f>IFERROR(VLOOKUP($A25,IF('Index LA FSM &amp; Disadv'!$B$4=1,'Index LA FSM &amp; Disadv'!$A$9:$BQ$171,IF('Index LA FSM &amp; Disadv'!$B$4=2,'Index LA FSM &amp; Disadv'!$A$179:$BQ$341,IF('Index LA FSM &amp; Disadv'!$B$4=3,'Index LA FSM &amp; Disadv'!$A$349:$BQ$511,IF('Index LA FSM &amp; Disadv'!$B$4=4,'Index LA FSM &amp; Disadv'!$A$519:$BQ$681,"Error")))),'Index LA FSM &amp; Disadv'!O$1,0),"Error")</f>
        <v>0.15279999999999999</v>
      </c>
      <c r="P25" s="77">
        <f>IFERROR(VLOOKUP($A25,IF('Index LA FSM &amp; Disadv'!$B$4=1,'Index LA FSM &amp; Disadv'!$A$9:$BQ$171,IF('Index LA FSM &amp; Disadv'!$B$4=2,'Index LA FSM &amp; Disadv'!$A$179:$BQ$341,IF('Index LA FSM &amp; Disadv'!$B$4=3,'Index LA FSM &amp; Disadv'!$A$349:$BQ$511,IF('Index LA FSM &amp; Disadv'!$B$4=4,'Index LA FSM &amp; Disadv'!$A$519:$BQ$681,"Error")))),'Index LA FSM &amp; Disadv'!P$1,0),"Error")</f>
        <v>0</v>
      </c>
      <c r="Q25" s="77">
        <f>IFERROR(VLOOKUP($A25,IF('Index LA FSM &amp; Disadv'!$B$4=1,'Index LA FSM &amp; Disadv'!$A$9:$BQ$171,IF('Index LA FSM &amp; Disadv'!$B$4=2,'Index LA FSM &amp; Disadv'!$A$179:$BQ$341,IF('Index LA FSM &amp; Disadv'!$B$4=3,'Index LA FSM &amp; Disadv'!$A$349:$BQ$511,IF('Index LA FSM &amp; Disadv'!$B$4=4,'Index LA FSM &amp; Disadv'!$A$519:$BQ$681,"Error")))),'Index LA FSM &amp; Disadv'!Q$1,0),"Error")</f>
        <v>0</v>
      </c>
      <c r="R25" s="77">
        <f>IFERROR(VLOOKUP($A25,IF('Index LA FSM &amp; Disadv'!$B$4=1,'Index LA FSM &amp; Disadv'!$A$9:$BQ$171,IF('Index LA FSM &amp; Disadv'!$B$4=2,'Index LA FSM &amp; Disadv'!$A$179:$BQ$341,IF('Index LA FSM &amp; Disadv'!$B$4=3,'Index LA FSM &amp; Disadv'!$A$349:$BQ$511,IF('Index LA FSM &amp; Disadv'!$B$4=4,'Index LA FSM &amp; Disadv'!$A$519:$BQ$681,"Error")))),'Index LA FSM &amp; Disadv'!R$1,0),"Error")</f>
        <v>0</v>
      </c>
      <c r="S25" s="77" t="str">
        <f>IFERROR(VLOOKUP($A25,IF('Index LA FSM &amp; Disadv'!$B$4=1,'Index LA FSM &amp; Disadv'!$A$9:$BQ$171,IF('Index LA FSM &amp; Disadv'!$B$4=2,'Index LA FSM &amp; Disadv'!$A$179:$BQ$341,IF('Index LA FSM &amp; Disadv'!$B$4=3,'Index LA FSM &amp; Disadv'!$A$349:$BQ$511,IF('Index LA FSM &amp; Disadv'!$B$4=4,'Index LA FSM &amp; Disadv'!$A$519:$BQ$681,"Error")))),'Index LA FSM &amp; Disadv'!S$1,0),"Error")</f>
        <v>x</v>
      </c>
      <c r="T25" s="77">
        <f>IFERROR(VLOOKUP($A25,IF('Index LA FSM &amp; Disadv'!$B$4=1,'Index LA FSM &amp; Disadv'!$A$9:$BQ$171,IF('Index LA FSM &amp; Disadv'!$B$4=2,'Index LA FSM &amp; Disadv'!$A$179:$BQ$341,IF('Index LA FSM &amp; Disadv'!$B$4=3,'Index LA FSM &amp; Disadv'!$A$349:$BQ$511,IF('Index LA FSM &amp; Disadv'!$B$4=4,'Index LA FSM &amp; Disadv'!$A$519:$BQ$681,"Error")))),'Index LA FSM &amp; Disadv'!T$1,0),"Error")</f>
        <v>0</v>
      </c>
      <c r="U25" s="77" t="str">
        <f>IFERROR(VLOOKUP($A25,IF('Index LA FSM &amp; Disadv'!$B$4=1,'Index LA FSM &amp; Disadv'!$A$9:$BQ$171,IF('Index LA FSM &amp; Disadv'!$B$4=2,'Index LA FSM &amp; Disadv'!$A$179:$BQ$341,IF('Index LA FSM &amp; Disadv'!$B$4=3,'Index LA FSM &amp; Disadv'!$A$349:$BQ$511,IF('Index LA FSM &amp; Disadv'!$B$4=4,'Index LA FSM &amp; Disadv'!$A$519:$BQ$681,"Error")))),'Index LA FSM &amp; Disadv'!U$1,0),"Error")</f>
        <v>x</v>
      </c>
      <c r="V25" s="77">
        <f>IFERROR(VLOOKUP($A25,IF('Index LA FSM &amp; Disadv'!$B$4=1,'Index LA FSM &amp; Disadv'!$A$9:$BQ$171,IF('Index LA FSM &amp; Disadv'!$B$4=2,'Index LA FSM &amp; Disadv'!$A$179:$BQ$341,IF('Index LA FSM &amp; Disadv'!$B$4=3,'Index LA FSM &amp; Disadv'!$A$349:$BQ$511,IF('Index LA FSM &amp; Disadv'!$B$4=4,'Index LA FSM &amp; Disadv'!$A$519:$BQ$681,"Error")))),'Index LA FSM &amp; Disadv'!V$1,0),"Error")</f>
        <v>0</v>
      </c>
      <c r="W25" s="77">
        <f>IFERROR(VLOOKUP($A25,IF('Index LA FSM &amp; Disadv'!$B$4=1,'Index LA FSM &amp; Disadv'!$A$9:$BQ$171,IF('Index LA FSM &amp; Disadv'!$B$4=2,'Index LA FSM &amp; Disadv'!$A$179:$BQ$341,IF('Index LA FSM &amp; Disadv'!$B$4=3,'Index LA FSM &amp; Disadv'!$A$349:$BQ$511,IF('Index LA FSM &amp; Disadv'!$B$4=4,'Index LA FSM &amp; Disadv'!$A$519:$BQ$681,"Error")))),'Index LA FSM &amp; Disadv'!W$1,0),"Error")</f>
        <v>0</v>
      </c>
      <c r="X25" s="77">
        <f>IFERROR(VLOOKUP($A25,IF('Index LA FSM &amp; Disadv'!$B$4=1,'Index LA FSM &amp; Disadv'!$A$9:$BQ$171,IF('Index LA FSM &amp; Disadv'!$B$4=2,'Index LA FSM &amp; Disadv'!$A$179:$BQ$341,IF('Index LA FSM &amp; Disadv'!$B$4=3,'Index LA FSM &amp; Disadv'!$A$349:$BQ$511,IF('Index LA FSM &amp; Disadv'!$B$4=4,'Index LA FSM &amp; Disadv'!$A$519:$BQ$681,"Error")))),'Index LA FSM &amp; Disadv'!X$1,0),"Error")</f>
        <v>0</v>
      </c>
      <c r="Y25" s="77">
        <f>IFERROR(VLOOKUP($A25,IF('Index LA FSM &amp; Disadv'!$B$4=1,'Index LA FSM &amp; Disadv'!$A$9:$BQ$171,IF('Index LA FSM &amp; Disadv'!$B$4=2,'Index LA FSM &amp; Disadv'!$A$179:$BQ$341,IF('Index LA FSM &amp; Disadv'!$B$4=3,'Index LA FSM &amp; Disadv'!$A$349:$BQ$511,IF('Index LA FSM &amp; Disadv'!$B$4=4,'Index LA FSM &amp; Disadv'!$A$519:$BQ$681,"Error")))),'Index LA FSM &amp; Disadv'!Y$1,0),"Error")</f>
        <v>0</v>
      </c>
      <c r="Z25" s="77">
        <f>IFERROR(VLOOKUP($A25,IF('Index LA FSM &amp; Disadv'!$B$4=1,'Index LA FSM &amp; Disadv'!$A$9:$BQ$171,IF('Index LA FSM &amp; Disadv'!$B$4=2,'Index LA FSM &amp; Disadv'!$A$179:$BQ$341,IF('Index LA FSM &amp; Disadv'!$B$4=3,'Index LA FSM &amp; Disadv'!$A$349:$BQ$511,IF('Index LA FSM &amp; Disadv'!$B$4=4,'Index LA FSM &amp; Disadv'!$A$519:$BQ$681,"Error")))),'Index LA FSM &amp; Disadv'!Z$1,0),"Error")</f>
        <v>0</v>
      </c>
      <c r="AA25" s="77">
        <f>IFERROR(VLOOKUP($A25,IF('Index LA FSM &amp; Disadv'!$B$4=1,'Index LA FSM &amp; Disadv'!$A$9:$BQ$171,IF('Index LA FSM &amp; Disadv'!$B$4=2,'Index LA FSM &amp; Disadv'!$A$179:$BQ$341,IF('Index LA FSM &amp; Disadv'!$B$4=3,'Index LA FSM &amp; Disadv'!$A$349:$BQ$511,IF('Index LA FSM &amp; Disadv'!$B$4=4,'Index LA FSM &amp; Disadv'!$A$519:$BQ$681,"Error")))),'Index LA FSM &amp; Disadv'!AA$1,0),"Error")</f>
        <v>0</v>
      </c>
      <c r="AB25" s="77" t="str">
        <f>IFERROR(VLOOKUP($A25,IF('Index LA FSM &amp; Disadv'!$B$4=1,'Index LA FSM &amp; Disadv'!$A$9:$BQ$171,IF('Index LA FSM &amp; Disadv'!$B$4=2,'Index LA FSM &amp; Disadv'!$A$179:$BQ$341,IF('Index LA FSM &amp; Disadv'!$B$4=3,'Index LA FSM &amp; Disadv'!$A$349:$BQ$511,IF('Index LA FSM &amp; Disadv'!$B$4=4,'Index LA FSM &amp; Disadv'!$A$519:$BQ$681,"Error")))),'Index LA FSM &amp; Disadv'!AB$1,0),"Error")</f>
        <v>x</v>
      </c>
      <c r="AC25" s="77" t="str">
        <f>IFERROR(VLOOKUP($A25,IF('Index LA FSM &amp; Disadv'!$B$4=1,'Index LA FSM &amp; Disadv'!$A$9:$BQ$171,IF('Index LA FSM &amp; Disadv'!$B$4=2,'Index LA FSM &amp; Disadv'!$A$179:$BQ$341,IF('Index LA FSM &amp; Disadv'!$B$4=3,'Index LA FSM &amp; Disadv'!$A$349:$BQ$511,IF('Index LA FSM &amp; Disadv'!$B$4=4,'Index LA FSM &amp; Disadv'!$A$519:$BQ$681,"Error")))),'Index LA FSM &amp; Disadv'!AC$1,0),"Error")</f>
        <v>x</v>
      </c>
      <c r="AD25" s="77" t="str">
        <f>IFERROR(VLOOKUP($A25,IF('Index LA FSM &amp; Disadv'!$B$4=1,'Index LA FSM &amp; Disadv'!$A$9:$BQ$171,IF('Index LA FSM &amp; Disadv'!$B$4=2,'Index LA FSM &amp; Disadv'!$A$179:$BQ$341,IF('Index LA FSM &amp; Disadv'!$B$4=3,'Index LA FSM &amp; Disadv'!$A$349:$BQ$511,IF('Index LA FSM &amp; Disadv'!$B$4=4,'Index LA FSM &amp; Disadv'!$A$519:$BQ$681,"Error")))),'Index LA FSM &amp; Disadv'!AD$1,0),"Error")</f>
        <v>x</v>
      </c>
      <c r="AE25" s="77" t="str">
        <f>IFERROR(VLOOKUP($A25,IF('Index LA FSM &amp; Disadv'!$B$4=1,'Index LA FSM &amp; Disadv'!$A$9:$BQ$171,IF('Index LA FSM &amp; Disadv'!$B$4=2,'Index LA FSM &amp; Disadv'!$A$179:$BQ$341,IF('Index LA FSM &amp; Disadv'!$B$4=3,'Index LA FSM &amp; Disadv'!$A$349:$BQ$511,IF('Index LA FSM &amp; Disadv'!$B$4=4,'Index LA FSM &amp; Disadv'!$A$519:$BQ$681,"Error")))),'Index LA FSM &amp; Disadv'!AE$1,0),"Error")</f>
        <v>x</v>
      </c>
      <c r="AF25" s="77">
        <f>IFERROR(VLOOKUP($A25,IF('Index LA FSM &amp; Disadv'!$B$4=1,'Index LA FSM &amp; Disadv'!$A$9:$BQ$171,IF('Index LA FSM &amp; Disadv'!$B$4=2,'Index LA FSM &amp; Disadv'!$A$179:$BQ$341,IF('Index LA FSM &amp; Disadv'!$B$4=3,'Index LA FSM &amp; Disadv'!$A$349:$BQ$511,IF('Index LA FSM &amp; Disadv'!$B$4=4,'Index LA FSM &amp; Disadv'!$A$519:$BQ$681,"Error")))),'Index LA FSM &amp; Disadv'!AF$1,0),"Error")</f>
        <v>0</v>
      </c>
      <c r="AG25" s="77" t="str">
        <f>IFERROR(VLOOKUP($A25,IF('Index LA FSM &amp; Disadv'!$B$4=1,'Index LA FSM &amp; Disadv'!$A$9:$BQ$171,IF('Index LA FSM &amp; Disadv'!$B$4=2,'Index LA FSM &amp; Disadv'!$A$179:$BQ$341,IF('Index LA FSM &amp; Disadv'!$B$4=3,'Index LA FSM &amp; Disadv'!$A$349:$BQ$511,IF('Index LA FSM &amp; Disadv'!$B$4=4,'Index LA FSM &amp; Disadv'!$A$519:$BQ$681,"Error")))),'Index LA FSM &amp; Disadv'!AG$1,0),"Error")</f>
        <v>x</v>
      </c>
      <c r="AH25" s="77">
        <f>IFERROR(VLOOKUP($A25,IF('Index LA FSM &amp; Disadv'!$B$4=1,'Index LA FSM &amp; Disadv'!$A$9:$BQ$171,IF('Index LA FSM &amp; Disadv'!$B$4=2,'Index LA FSM &amp; Disadv'!$A$179:$BQ$341,IF('Index LA FSM &amp; Disadv'!$B$4=3,'Index LA FSM &amp; Disadv'!$A$349:$BQ$511,IF('Index LA FSM &amp; Disadv'!$B$4=4,'Index LA FSM &amp; Disadv'!$A$519:$BQ$681,"Error")))),'Index LA FSM &amp; Disadv'!AH$1,0),"Error")</f>
        <v>0.58160000000000001</v>
      </c>
      <c r="AI25" s="77">
        <f>IFERROR(VLOOKUP($A25,IF('Index LA FSM &amp; Disadv'!$B$4=1,'Index LA FSM &amp; Disadv'!$A$9:$BQ$171,IF('Index LA FSM &amp; Disadv'!$B$4=2,'Index LA FSM &amp; Disadv'!$A$179:$BQ$341,IF('Index LA FSM &amp; Disadv'!$B$4=3,'Index LA FSM &amp; Disadv'!$A$349:$BQ$511,IF('Index LA FSM &amp; Disadv'!$B$4=4,'Index LA FSM &amp; Disadv'!$A$519:$BQ$681,"Error")))),'Index LA FSM &amp; Disadv'!AI$1,0),"Error")</f>
        <v>0.81520000000000004</v>
      </c>
      <c r="AJ25" s="77">
        <f>IFERROR(VLOOKUP($A25,IF('Index LA FSM &amp; Disadv'!$B$4=1,'Index LA FSM &amp; Disadv'!$A$9:$BQ$171,IF('Index LA FSM &amp; Disadv'!$B$4=2,'Index LA FSM &amp; Disadv'!$A$179:$BQ$341,IF('Index LA FSM &amp; Disadv'!$B$4=3,'Index LA FSM &amp; Disadv'!$A$349:$BQ$511,IF('Index LA FSM &amp; Disadv'!$B$4=4,'Index LA FSM &amp; Disadv'!$A$519:$BQ$681,"Error")))),'Index LA FSM &amp; Disadv'!AJ$1,0),"Error")</f>
        <v>0.65629999999999999</v>
      </c>
      <c r="AK25" s="77">
        <f>IFERROR(VLOOKUP($A25,IF('Index LA FSM &amp; Disadv'!$B$4=1,'Index LA FSM &amp; Disadv'!$A$9:$BQ$171,IF('Index LA FSM &amp; Disadv'!$B$4=2,'Index LA FSM &amp; Disadv'!$A$179:$BQ$341,IF('Index LA FSM &amp; Disadv'!$B$4=3,'Index LA FSM &amp; Disadv'!$A$349:$BQ$511,IF('Index LA FSM &amp; Disadv'!$B$4=4,'Index LA FSM &amp; Disadv'!$A$519:$BQ$681,"Error")))),'Index LA FSM &amp; Disadv'!AK$1,0),"Error")</f>
        <v>0</v>
      </c>
      <c r="AL25" s="77">
        <f>IFERROR(VLOOKUP($A25,IF('Index LA FSM &amp; Disadv'!$B$4=1,'Index LA FSM &amp; Disadv'!$A$9:$BQ$171,IF('Index LA FSM &amp; Disadv'!$B$4=2,'Index LA FSM &amp; Disadv'!$A$179:$BQ$341,IF('Index LA FSM &amp; Disadv'!$B$4=3,'Index LA FSM &amp; Disadv'!$A$349:$BQ$511,IF('Index LA FSM &amp; Disadv'!$B$4=4,'Index LA FSM &amp; Disadv'!$A$519:$BQ$681,"Error")))),'Index LA FSM &amp; Disadv'!AL$1,0),"Error")</f>
        <v>0</v>
      </c>
      <c r="AM25" s="77">
        <f>IFERROR(VLOOKUP($A25,IF('Index LA FSM &amp; Disadv'!$B$4=1,'Index LA FSM &amp; Disadv'!$A$9:$BQ$171,IF('Index LA FSM &amp; Disadv'!$B$4=2,'Index LA FSM &amp; Disadv'!$A$179:$BQ$341,IF('Index LA FSM &amp; Disadv'!$B$4=3,'Index LA FSM &amp; Disadv'!$A$349:$BQ$511,IF('Index LA FSM &amp; Disadv'!$B$4=4,'Index LA FSM &amp; Disadv'!$A$519:$BQ$681,"Error")))),'Index LA FSM &amp; Disadv'!AM$1,0),"Error")</f>
        <v>0</v>
      </c>
      <c r="AN25" s="77">
        <f>IFERROR(VLOOKUP($A25,IF('Index LA FSM &amp; Disadv'!$B$4=1,'Index LA FSM &amp; Disadv'!$A$9:$BQ$171,IF('Index LA FSM &amp; Disadv'!$B$4=2,'Index LA FSM &amp; Disadv'!$A$179:$BQ$341,IF('Index LA FSM &amp; Disadv'!$B$4=3,'Index LA FSM &amp; Disadv'!$A$349:$BQ$511,IF('Index LA FSM &amp; Disadv'!$B$4=4,'Index LA FSM &amp; Disadv'!$A$519:$BQ$681,"Error")))),'Index LA FSM &amp; Disadv'!AN$1,0),"Error")</f>
        <v>0</v>
      </c>
      <c r="AO25" s="77">
        <f>IFERROR(VLOOKUP($A25,IF('Index LA FSM &amp; Disadv'!$B$4=1,'Index LA FSM &amp; Disadv'!$A$9:$BQ$171,IF('Index LA FSM &amp; Disadv'!$B$4=2,'Index LA FSM &amp; Disadv'!$A$179:$BQ$341,IF('Index LA FSM &amp; Disadv'!$B$4=3,'Index LA FSM &amp; Disadv'!$A$349:$BQ$511,IF('Index LA FSM &amp; Disadv'!$B$4=4,'Index LA FSM &amp; Disadv'!$A$519:$BQ$681,"Error")))),'Index LA FSM &amp; Disadv'!AO$1,0),"Error")</f>
        <v>0</v>
      </c>
      <c r="AP25" s="77">
        <f>IFERROR(VLOOKUP($A25,IF('Index LA FSM &amp; Disadv'!$B$4=1,'Index LA FSM &amp; Disadv'!$A$9:$BQ$171,IF('Index LA FSM &amp; Disadv'!$B$4=2,'Index LA FSM &amp; Disadv'!$A$179:$BQ$341,IF('Index LA FSM &amp; Disadv'!$B$4=3,'Index LA FSM &amp; Disadv'!$A$349:$BQ$511,IF('Index LA FSM &amp; Disadv'!$B$4=4,'Index LA FSM &amp; Disadv'!$A$519:$BQ$681,"Error")))),'Index LA FSM &amp; Disadv'!AP$1,0),"Error")</f>
        <v>0</v>
      </c>
      <c r="AQ25" s="77" t="str">
        <f>IFERROR(VLOOKUP($A25,IF('Index LA FSM &amp; Disadv'!$B$4=1,'Index LA FSM &amp; Disadv'!$A$9:$BQ$171,IF('Index LA FSM &amp; Disadv'!$B$4=2,'Index LA FSM &amp; Disadv'!$A$179:$BQ$341,IF('Index LA FSM &amp; Disadv'!$B$4=3,'Index LA FSM &amp; Disadv'!$A$349:$BQ$511,IF('Index LA FSM &amp; Disadv'!$B$4=4,'Index LA FSM &amp; Disadv'!$A$519:$BQ$681,"Error")))),'Index LA FSM &amp; Disadv'!AQ$1,0),"Error")</f>
        <v>x</v>
      </c>
      <c r="AR25" s="77">
        <f>IFERROR(VLOOKUP($A25,IF('Index LA FSM &amp; Disadv'!$B$4=1,'Index LA FSM &amp; Disadv'!$A$9:$BQ$171,IF('Index LA FSM &amp; Disadv'!$B$4=2,'Index LA FSM &amp; Disadv'!$A$179:$BQ$341,IF('Index LA FSM &amp; Disadv'!$B$4=3,'Index LA FSM &amp; Disadv'!$A$349:$BQ$511,IF('Index LA FSM &amp; Disadv'!$B$4=4,'Index LA FSM &amp; Disadv'!$A$519:$BQ$681,"Error")))),'Index LA FSM &amp; Disadv'!AR$1,0),"Error")</f>
        <v>0</v>
      </c>
      <c r="AS25" s="77" t="str">
        <f>IFERROR(VLOOKUP($A25,IF('Index LA FSM &amp; Disadv'!$B$4=1,'Index LA FSM &amp; Disadv'!$A$9:$BQ$171,IF('Index LA FSM &amp; Disadv'!$B$4=2,'Index LA FSM &amp; Disadv'!$A$179:$BQ$341,IF('Index LA FSM &amp; Disadv'!$B$4=3,'Index LA FSM &amp; Disadv'!$A$349:$BQ$511,IF('Index LA FSM &amp; Disadv'!$B$4=4,'Index LA FSM &amp; Disadv'!$A$519:$BQ$681,"Error")))),'Index LA FSM &amp; Disadv'!AS$1,0),"Error")</f>
        <v>x</v>
      </c>
      <c r="AT25" s="77" t="str">
        <f>IFERROR(VLOOKUP($A25,IF('Index LA FSM &amp; Disadv'!$B$4=1,'Index LA FSM &amp; Disadv'!$A$9:$BQ$171,IF('Index LA FSM &amp; Disadv'!$B$4=2,'Index LA FSM &amp; Disadv'!$A$179:$BQ$341,IF('Index LA FSM &amp; Disadv'!$B$4=3,'Index LA FSM &amp; Disadv'!$A$349:$BQ$511,IF('Index LA FSM &amp; Disadv'!$B$4=4,'Index LA FSM &amp; Disadv'!$A$519:$BQ$681,"Error")))),'Index LA FSM &amp; Disadv'!AT$1,0),"Error")</f>
        <v>x</v>
      </c>
      <c r="AU25" s="77">
        <f>IFERROR(VLOOKUP($A25,IF('Index LA FSM &amp; Disadv'!$B$4=1,'Index LA FSM &amp; Disadv'!$A$9:$BQ$171,IF('Index LA FSM &amp; Disadv'!$B$4=2,'Index LA FSM &amp; Disadv'!$A$179:$BQ$341,IF('Index LA FSM &amp; Disadv'!$B$4=3,'Index LA FSM &amp; Disadv'!$A$349:$BQ$511,IF('Index LA FSM &amp; Disadv'!$B$4=4,'Index LA FSM &amp; Disadv'!$A$519:$BQ$681,"Error")))),'Index LA FSM &amp; Disadv'!AU$1,0),"Error")</f>
        <v>0</v>
      </c>
      <c r="AV25" s="77" t="str">
        <f>IFERROR(VLOOKUP($A25,IF('Index LA FSM &amp; Disadv'!$B$4=1,'Index LA FSM &amp; Disadv'!$A$9:$BQ$171,IF('Index LA FSM &amp; Disadv'!$B$4=2,'Index LA FSM &amp; Disadv'!$A$179:$BQ$341,IF('Index LA FSM &amp; Disadv'!$B$4=3,'Index LA FSM &amp; Disadv'!$A$349:$BQ$511,IF('Index LA FSM &amp; Disadv'!$B$4=4,'Index LA FSM &amp; Disadv'!$A$519:$BQ$681,"Error")))),'Index LA FSM &amp; Disadv'!AV$1,0),"Error")</f>
        <v>x</v>
      </c>
      <c r="AW25" s="77">
        <f>IFERROR(VLOOKUP($A25,IF('Index LA FSM &amp; Disadv'!$B$4=1,'Index LA FSM &amp; Disadv'!$A$9:$BQ$171,IF('Index LA FSM &amp; Disadv'!$B$4=2,'Index LA FSM &amp; Disadv'!$A$179:$BQ$341,IF('Index LA FSM &amp; Disadv'!$B$4=3,'Index LA FSM &amp; Disadv'!$A$349:$BQ$511,IF('Index LA FSM &amp; Disadv'!$B$4=4,'Index LA FSM &amp; Disadv'!$A$519:$BQ$681,"Error")))),'Index LA FSM &amp; Disadv'!AW$1,0),"Error")</f>
        <v>0</v>
      </c>
      <c r="AX25" s="77">
        <f>IFERROR(VLOOKUP($A25,IF('Index LA FSM &amp; Disadv'!$B$4=1,'Index LA FSM &amp; Disadv'!$A$9:$BQ$171,IF('Index LA FSM &amp; Disadv'!$B$4=2,'Index LA FSM &amp; Disadv'!$A$179:$BQ$341,IF('Index LA FSM &amp; Disadv'!$B$4=3,'Index LA FSM &amp; Disadv'!$A$349:$BQ$511,IF('Index LA FSM &amp; Disadv'!$B$4=4,'Index LA FSM &amp; Disadv'!$A$519:$BQ$681,"Error")))),'Index LA FSM &amp; Disadv'!AX$1,0),"Error")</f>
        <v>0</v>
      </c>
      <c r="AY25" s="77">
        <f>IFERROR(VLOOKUP($A25,IF('Index LA FSM &amp; Disadv'!$B$4=1,'Index LA FSM &amp; Disadv'!$A$9:$BQ$171,IF('Index LA FSM &amp; Disadv'!$B$4=2,'Index LA FSM &amp; Disadv'!$A$179:$BQ$341,IF('Index LA FSM &amp; Disadv'!$B$4=3,'Index LA FSM &amp; Disadv'!$A$349:$BQ$511,IF('Index LA FSM &amp; Disadv'!$B$4=4,'Index LA FSM &amp; Disadv'!$A$519:$BQ$681,"Error")))),'Index LA FSM &amp; Disadv'!AY$1,0),"Error")</f>
        <v>0</v>
      </c>
      <c r="AZ25" s="77">
        <f>IFERROR(VLOOKUP($A25,IF('Index LA FSM &amp; Disadv'!$B$4=1,'Index LA FSM &amp; Disadv'!$A$9:$BQ$171,IF('Index LA FSM &amp; Disadv'!$B$4=2,'Index LA FSM &amp; Disadv'!$A$179:$BQ$341,IF('Index LA FSM &amp; Disadv'!$B$4=3,'Index LA FSM &amp; Disadv'!$A$349:$BQ$511,IF('Index LA FSM &amp; Disadv'!$B$4=4,'Index LA FSM &amp; Disadv'!$A$519:$BQ$681,"Error")))),'Index LA FSM &amp; Disadv'!AZ$1,0),"Error")</f>
        <v>0</v>
      </c>
      <c r="BA25" s="77">
        <f>IFERROR(VLOOKUP($A25,IF('Index LA FSM &amp; Disadv'!$B$4=1,'Index LA FSM &amp; Disadv'!$A$9:$BQ$171,IF('Index LA FSM &amp; Disadv'!$B$4=2,'Index LA FSM &amp; Disadv'!$A$179:$BQ$341,IF('Index LA FSM &amp; Disadv'!$B$4=3,'Index LA FSM &amp; Disadv'!$A$349:$BQ$511,IF('Index LA FSM &amp; Disadv'!$B$4=4,'Index LA FSM &amp; Disadv'!$A$519:$BQ$681,"Error")))),'Index LA FSM &amp; Disadv'!BA$1,0),"Error")</f>
        <v>0</v>
      </c>
      <c r="BB25" s="77">
        <f>IFERROR(VLOOKUP($A25,IF('Index LA FSM &amp; Disadv'!$B$4=1,'Index LA FSM &amp; Disadv'!$A$9:$BQ$171,IF('Index LA FSM &amp; Disadv'!$B$4=2,'Index LA FSM &amp; Disadv'!$A$179:$BQ$341,IF('Index LA FSM &amp; Disadv'!$B$4=3,'Index LA FSM &amp; Disadv'!$A$349:$BQ$511,IF('Index LA FSM &amp; Disadv'!$B$4=4,'Index LA FSM &amp; Disadv'!$A$519:$BQ$681,"Error")))),'Index LA FSM &amp; Disadv'!BB$1,0),"Error")</f>
        <v>0</v>
      </c>
      <c r="BC25" s="77" t="str">
        <f>IFERROR(VLOOKUP($A25,IF('Index LA FSM &amp; Disadv'!$B$4=1,'Index LA FSM &amp; Disadv'!$A$9:$BQ$171,IF('Index LA FSM &amp; Disadv'!$B$4=2,'Index LA FSM &amp; Disadv'!$A$179:$BQ$341,IF('Index LA FSM &amp; Disadv'!$B$4=3,'Index LA FSM &amp; Disadv'!$A$349:$BQ$511,IF('Index LA FSM &amp; Disadv'!$B$4=4,'Index LA FSM &amp; Disadv'!$A$519:$BQ$681,"Error")))),'Index LA FSM &amp; Disadv'!BC$1,0),"Error")</f>
        <v>x</v>
      </c>
      <c r="BD25" s="77">
        <f>IFERROR(VLOOKUP($A25,IF('Index LA FSM &amp; Disadv'!$B$4=1,'Index LA FSM &amp; Disadv'!$A$9:$BQ$171,IF('Index LA FSM &amp; Disadv'!$B$4=2,'Index LA FSM &amp; Disadv'!$A$179:$BQ$341,IF('Index LA FSM &amp; Disadv'!$B$4=3,'Index LA FSM &amp; Disadv'!$A$349:$BQ$511,IF('Index LA FSM &amp; Disadv'!$B$4=4,'Index LA FSM &amp; Disadv'!$A$519:$BQ$681,"Error")))),'Index LA FSM &amp; Disadv'!BD$1,0),"Error")</f>
        <v>0</v>
      </c>
      <c r="BE25" s="77" t="str">
        <f>IFERROR(VLOOKUP($A25,IF('Index LA FSM &amp; Disadv'!$B$4=1,'Index LA FSM &amp; Disadv'!$A$9:$BQ$171,IF('Index LA FSM &amp; Disadv'!$B$4=2,'Index LA FSM &amp; Disadv'!$A$179:$BQ$341,IF('Index LA FSM &amp; Disadv'!$B$4=3,'Index LA FSM &amp; Disadv'!$A$349:$BQ$511,IF('Index LA FSM &amp; Disadv'!$B$4=4,'Index LA FSM &amp; Disadv'!$A$519:$BQ$681,"Error")))),'Index LA FSM &amp; Disadv'!BE$1,0),"Error")</f>
        <v>x</v>
      </c>
      <c r="BF25" s="77" t="str">
        <f>IFERROR(VLOOKUP($A25,IF('Index LA FSM &amp; Disadv'!$B$4=1,'Index LA FSM &amp; Disadv'!$A$9:$BQ$171,IF('Index LA FSM &amp; Disadv'!$B$4=2,'Index LA FSM &amp; Disadv'!$A$179:$BQ$341,IF('Index LA FSM &amp; Disadv'!$B$4=3,'Index LA FSM &amp; Disadv'!$A$349:$BQ$511,IF('Index LA FSM &amp; Disadv'!$B$4=4,'Index LA FSM &amp; Disadv'!$A$519:$BQ$681,"Error")))),'Index LA FSM &amp; Disadv'!BF$1,0),"Error")</f>
        <v>x</v>
      </c>
      <c r="BG25" s="77">
        <f>IFERROR(VLOOKUP($A25,IF('Index LA FSM &amp; Disadv'!$B$4=1,'Index LA FSM &amp; Disadv'!$A$9:$BQ$171,IF('Index LA FSM &amp; Disadv'!$B$4=2,'Index LA FSM &amp; Disadv'!$A$179:$BQ$341,IF('Index LA FSM &amp; Disadv'!$B$4=3,'Index LA FSM &amp; Disadv'!$A$349:$BQ$511,IF('Index LA FSM &amp; Disadv'!$B$4=4,'Index LA FSM &amp; Disadv'!$A$519:$BQ$681,"Error")))),'Index LA FSM &amp; Disadv'!BG$1,0),"Error")</f>
        <v>0</v>
      </c>
      <c r="BH25" s="77" t="str">
        <f>IFERROR(VLOOKUP($A25,IF('Index LA FSM &amp; Disadv'!$B$4=1,'Index LA FSM &amp; Disadv'!$A$9:$BQ$171,IF('Index LA FSM &amp; Disadv'!$B$4=2,'Index LA FSM &amp; Disadv'!$A$179:$BQ$341,IF('Index LA FSM &amp; Disadv'!$B$4=3,'Index LA FSM &amp; Disadv'!$A$349:$BQ$511,IF('Index LA FSM &amp; Disadv'!$B$4=4,'Index LA FSM &amp; Disadv'!$A$519:$BQ$681,"Error")))),'Index LA FSM &amp; Disadv'!BH$1,0),"Error")</f>
        <v>x</v>
      </c>
      <c r="BI25" s="77">
        <f>IFERROR(VLOOKUP($A25,IF('Index LA FSM &amp; Disadv'!$B$4=1,'Index LA FSM &amp; Disadv'!$A$9:$BQ$171,IF('Index LA FSM &amp; Disadv'!$B$4=2,'Index LA FSM &amp; Disadv'!$A$179:$BQ$341,IF('Index LA FSM &amp; Disadv'!$B$4=3,'Index LA FSM &amp; Disadv'!$A$349:$BQ$511,IF('Index LA FSM &amp; Disadv'!$B$4=4,'Index LA FSM &amp; Disadv'!$A$519:$BQ$681,"Error")))),'Index LA FSM &amp; Disadv'!BI$1,0),"Error")</f>
        <v>0.11219999999999999</v>
      </c>
      <c r="BJ25" s="77" t="str">
        <f>IFERROR(VLOOKUP($A25,IF('Index LA FSM &amp; Disadv'!$B$4=1,'Index LA FSM &amp; Disadv'!$A$9:$BQ$171,IF('Index LA FSM &amp; Disadv'!$B$4=2,'Index LA FSM &amp; Disadv'!$A$179:$BQ$341,IF('Index LA FSM &amp; Disadv'!$B$4=3,'Index LA FSM &amp; Disadv'!$A$349:$BQ$511,IF('Index LA FSM &amp; Disadv'!$B$4=4,'Index LA FSM &amp; Disadv'!$A$519:$BQ$681,"Error")))),'Index LA FSM &amp; Disadv'!BJ$1,0),"Error")</f>
        <v>x</v>
      </c>
      <c r="BK25" s="77">
        <f>IFERROR(VLOOKUP($A25,IF('Index LA FSM &amp; Disadv'!$B$4=1,'Index LA FSM &amp; Disadv'!$A$9:$BQ$171,IF('Index LA FSM &amp; Disadv'!$B$4=2,'Index LA FSM &amp; Disadv'!$A$179:$BQ$341,IF('Index LA FSM &amp; Disadv'!$B$4=3,'Index LA FSM &amp; Disadv'!$A$349:$BQ$511,IF('Index LA FSM &amp; Disadv'!$B$4=4,'Index LA FSM &amp; Disadv'!$A$519:$BQ$681,"Error")))),'Index LA FSM &amp; Disadv'!BK$1,0),"Error")</f>
        <v>8.6800000000000002E-2</v>
      </c>
      <c r="BL25" s="77">
        <f>IFERROR(VLOOKUP($A25,IF('Index LA FSM &amp; Disadv'!$B$4=1,'Index LA FSM &amp; Disadv'!$A$9:$BQ$171,IF('Index LA FSM &amp; Disadv'!$B$4=2,'Index LA FSM &amp; Disadv'!$A$179:$BQ$341,IF('Index LA FSM &amp; Disadv'!$B$4=3,'Index LA FSM &amp; Disadv'!$A$349:$BQ$511,IF('Index LA FSM &amp; Disadv'!$B$4=4,'Index LA FSM &amp; Disadv'!$A$519:$BQ$681,"Error")))),'Index LA FSM &amp; Disadv'!BL$1,0),"Error")</f>
        <v>5.0999999999999997E-2</v>
      </c>
      <c r="BM25" s="77" t="str">
        <f>IFERROR(VLOOKUP($A25,IF('Index LA FSM &amp; Disadv'!$B$4=1,'Index LA FSM &amp; Disadv'!$A$9:$BQ$171,IF('Index LA FSM &amp; Disadv'!$B$4=2,'Index LA FSM &amp; Disadv'!$A$179:$BQ$341,IF('Index LA FSM &amp; Disadv'!$B$4=3,'Index LA FSM &amp; Disadv'!$A$349:$BQ$511,IF('Index LA FSM &amp; Disadv'!$B$4=4,'Index LA FSM &amp; Disadv'!$A$519:$BQ$681,"Error")))),'Index LA FSM &amp; Disadv'!BM$1,0),"Error")</f>
        <v>x</v>
      </c>
      <c r="BN25" s="77">
        <f>IFERROR(VLOOKUP($A25,IF('Index LA FSM &amp; Disadv'!$B$4=1,'Index LA FSM &amp; Disadv'!$A$9:$BQ$171,IF('Index LA FSM &amp; Disadv'!$B$4=2,'Index LA FSM &amp; Disadv'!$A$179:$BQ$341,IF('Index LA FSM &amp; Disadv'!$B$4=3,'Index LA FSM &amp; Disadv'!$A$349:$BQ$511,IF('Index LA FSM &amp; Disadv'!$B$4=4,'Index LA FSM &amp; Disadv'!$A$519:$BQ$681,"Error")))),'Index LA FSM &amp; Disadv'!BN$1,0),"Error")</f>
        <v>3.8199999999999998E-2</v>
      </c>
      <c r="BO25" s="77" t="str">
        <f>IFERROR(VLOOKUP($A25,IF('Index LA FSM &amp; Disadv'!$B$4=1,'Index LA FSM &amp; Disadv'!$A$9:$BQ$171,IF('Index LA FSM &amp; Disadv'!$B$4=2,'Index LA FSM &amp; Disadv'!$A$179:$BQ$341,IF('Index LA FSM &amp; Disadv'!$B$4=3,'Index LA FSM &amp; Disadv'!$A$349:$BQ$511,IF('Index LA FSM &amp; Disadv'!$B$4=4,'Index LA FSM &amp; Disadv'!$A$519:$BQ$681,"Error")))),'Index LA FSM &amp; Disadv'!BO$1,0),"Error")</f>
        <v>x</v>
      </c>
      <c r="BP25" s="77">
        <f>IFERROR(VLOOKUP($A25,IF('Index LA FSM &amp; Disadv'!$B$4=1,'Index LA FSM &amp; Disadv'!$A$9:$BQ$171,IF('Index LA FSM &amp; Disadv'!$B$4=2,'Index LA FSM &amp; Disadv'!$A$179:$BQ$341,IF('Index LA FSM &amp; Disadv'!$B$4=3,'Index LA FSM &amp; Disadv'!$A$349:$BQ$511,IF('Index LA FSM &amp; Disadv'!$B$4=4,'Index LA FSM &amp; Disadv'!$A$519:$BQ$681,"Error")))),'Index LA FSM &amp; Disadv'!BP$1,0),"Error")</f>
        <v>0</v>
      </c>
      <c r="BQ25" s="77" t="str">
        <f>IFERROR(VLOOKUP($A25,IF('Index LA FSM &amp; Disadv'!$B$4=1,'Index LA FSM &amp; Disadv'!$A$9:$BQ$171,IF('Index LA FSM &amp; Disadv'!$B$4=2,'Index LA FSM &amp; Disadv'!$A$179:$BQ$341,IF('Index LA FSM &amp; Disadv'!$B$4=3,'Index LA FSM &amp; Disadv'!$A$349:$BQ$511,IF('Index LA FSM &amp; Disadv'!$B$4=4,'Index LA FSM &amp; Disadv'!$A$519:$BQ$681,"Error")))),'Index LA FSM &amp; Disadv'!BQ$1,0),"Error")</f>
        <v>x</v>
      </c>
    </row>
    <row r="26" spans="1:69" s="37" customFormat="1" x14ac:dyDescent="0.2">
      <c r="A26" s="6">
        <v>889</v>
      </c>
      <c r="B26" s="6" t="s">
        <v>192</v>
      </c>
      <c r="C26" s="7" t="s">
        <v>168</v>
      </c>
      <c r="D26" s="122">
        <f>IFERROR(VLOOKUP($A26,IF('Index LA FSM &amp; Disadv'!$B$4=1,'Index LA FSM &amp; Disadv'!$A$9:$BQ$171,IF('Index LA FSM &amp; Disadv'!$B$4=2,'Index LA FSM &amp; Disadv'!$A$179:$BQ$341,IF('Index LA FSM &amp; Disadv'!$B$4=3,'Index LA FSM &amp; Disadv'!$A$349:$BQ$511,IF('Index LA FSM &amp; Disadv'!$B$4=4,'Index LA FSM &amp; Disadv'!$A$519:$BQ$681,"Error")))),'Index LA FSM &amp; Disadv'!D$1,0),"Error")</f>
        <v>20</v>
      </c>
      <c r="E26" s="122">
        <f>IFERROR(VLOOKUP($A26,IF('Index LA FSM &amp; Disadv'!$B$4=1,'Index LA FSM &amp; Disadv'!$A$9:$BQ$171,IF('Index LA FSM &amp; Disadv'!$B$4=2,'Index LA FSM &amp; Disadv'!$A$179:$BQ$341,IF('Index LA FSM &amp; Disadv'!$B$4=3,'Index LA FSM &amp; Disadv'!$A$349:$BQ$511,IF('Index LA FSM &amp; Disadv'!$B$4=4,'Index LA FSM &amp; Disadv'!$A$519:$BQ$681,"Error")))),'Index LA FSM &amp; Disadv'!E$1,0),"Error")</f>
        <v>10</v>
      </c>
      <c r="F26" s="122">
        <f>IFERROR(VLOOKUP($A26,IF('Index LA FSM &amp; Disadv'!$B$4=1,'Index LA FSM &amp; Disadv'!$A$9:$BQ$171,IF('Index LA FSM &amp; Disadv'!$B$4=2,'Index LA FSM &amp; Disadv'!$A$179:$BQ$341,IF('Index LA FSM &amp; Disadv'!$B$4=3,'Index LA FSM &amp; Disadv'!$A$349:$BQ$511,IF('Index LA FSM &amp; Disadv'!$B$4=4,'Index LA FSM &amp; Disadv'!$A$519:$BQ$681,"Error")))),'Index LA FSM &amp; Disadv'!F$1,0),"Error")</f>
        <v>30</v>
      </c>
      <c r="G26" s="77">
        <f>IFERROR(VLOOKUP($A26,IF('Index LA FSM &amp; Disadv'!$B$4=1,'Index LA FSM &amp; Disadv'!$A$9:$BQ$171,IF('Index LA FSM &amp; Disadv'!$B$4=2,'Index LA FSM &amp; Disadv'!$A$179:$BQ$341,IF('Index LA FSM &amp; Disadv'!$B$4=3,'Index LA FSM &amp; Disadv'!$A$349:$BQ$511,IF('Index LA FSM &amp; Disadv'!$B$4=4,'Index LA FSM &amp; Disadv'!$A$519:$BQ$681,"Error")))),'Index LA FSM &amp; Disadv'!G$1,0),"Error")</f>
        <v>0.9</v>
      </c>
      <c r="H26" s="77" t="str">
        <f>IFERROR(VLOOKUP($A26,IF('Index LA FSM &amp; Disadv'!$B$4=1,'Index LA FSM &amp; Disadv'!$A$9:$BQ$171,IF('Index LA FSM &amp; Disadv'!$B$4=2,'Index LA FSM &amp; Disadv'!$A$179:$BQ$341,IF('Index LA FSM &amp; Disadv'!$B$4=3,'Index LA FSM &amp; Disadv'!$A$349:$BQ$511,IF('Index LA FSM &amp; Disadv'!$B$4=4,'Index LA FSM &amp; Disadv'!$A$519:$BQ$681,"Error")))),'Index LA FSM &amp; Disadv'!H$1,0),"Error")</f>
        <v>x</v>
      </c>
      <c r="I26" s="77">
        <f>IFERROR(VLOOKUP($A26,IF('Index LA FSM &amp; Disadv'!$B$4=1,'Index LA FSM &amp; Disadv'!$A$9:$BQ$171,IF('Index LA FSM &amp; Disadv'!$B$4=2,'Index LA FSM &amp; Disadv'!$A$179:$BQ$341,IF('Index LA FSM &amp; Disadv'!$B$4=3,'Index LA FSM &amp; Disadv'!$A$349:$BQ$511,IF('Index LA FSM &amp; Disadv'!$B$4=4,'Index LA FSM &amp; Disadv'!$A$519:$BQ$681,"Error")))),'Index LA FSM &amp; Disadv'!I$1,0),"Error")</f>
        <v>0.88460000000000005</v>
      </c>
      <c r="J26" s="77">
        <f>IFERROR(VLOOKUP($A26,IF('Index LA FSM &amp; Disadv'!$B$4=1,'Index LA FSM &amp; Disadv'!$A$9:$BQ$171,IF('Index LA FSM &amp; Disadv'!$B$4=2,'Index LA FSM &amp; Disadv'!$A$179:$BQ$341,IF('Index LA FSM &amp; Disadv'!$B$4=3,'Index LA FSM &amp; Disadv'!$A$349:$BQ$511,IF('Index LA FSM &amp; Disadv'!$B$4=4,'Index LA FSM &amp; Disadv'!$A$519:$BQ$681,"Error")))),'Index LA FSM &amp; Disadv'!J$1,0),"Error")</f>
        <v>0.9</v>
      </c>
      <c r="K26" s="77" t="str">
        <f>IFERROR(VLOOKUP($A26,IF('Index LA FSM &amp; Disadv'!$B$4=1,'Index LA FSM &amp; Disadv'!$A$9:$BQ$171,IF('Index LA FSM &amp; Disadv'!$B$4=2,'Index LA FSM &amp; Disadv'!$A$179:$BQ$341,IF('Index LA FSM &amp; Disadv'!$B$4=3,'Index LA FSM &amp; Disadv'!$A$349:$BQ$511,IF('Index LA FSM &amp; Disadv'!$B$4=4,'Index LA FSM &amp; Disadv'!$A$519:$BQ$681,"Error")))),'Index LA FSM &amp; Disadv'!K$1,0),"Error")</f>
        <v>x</v>
      </c>
      <c r="L26" s="77">
        <f>IFERROR(VLOOKUP($A26,IF('Index LA FSM &amp; Disadv'!$B$4=1,'Index LA FSM &amp; Disadv'!$A$9:$BQ$171,IF('Index LA FSM &amp; Disadv'!$B$4=2,'Index LA FSM &amp; Disadv'!$A$179:$BQ$341,IF('Index LA FSM &amp; Disadv'!$B$4=3,'Index LA FSM &amp; Disadv'!$A$349:$BQ$511,IF('Index LA FSM &amp; Disadv'!$B$4=4,'Index LA FSM &amp; Disadv'!$A$519:$BQ$681,"Error")))),'Index LA FSM &amp; Disadv'!L$1,0),"Error")</f>
        <v>0.88460000000000005</v>
      </c>
      <c r="M26" s="77" t="str">
        <f>IFERROR(VLOOKUP($A26,IF('Index LA FSM &amp; Disadv'!$B$4=1,'Index LA FSM &amp; Disadv'!$A$9:$BQ$171,IF('Index LA FSM &amp; Disadv'!$B$4=2,'Index LA FSM &amp; Disadv'!$A$179:$BQ$341,IF('Index LA FSM &amp; Disadv'!$B$4=3,'Index LA FSM &amp; Disadv'!$A$349:$BQ$511,IF('Index LA FSM &amp; Disadv'!$B$4=4,'Index LA FSM &amp; Disadv'!$A$519:$BQ$681,"Error")))),'Index LA FSM &amp; Disadv'!M$1,0),"Error")</f>
        <v>x</v>
      </c>
      <c r="N26" s="77" t="str">
        <f>IFERROR(VLOOKUP($A26,IF('Index LA FSM &amp; Disadv'!$B$4=1,'Index LA FSM &amp; Disadv'!$A$9:$BQ$171,IF('Index LA FSM &amp; Disadv'!$B$4=2,'Index LA FSM &amp; Disadv'!$A$179:$BQ$341,IF('Index LA FSM &amp; Disadv'!$B$4=3,'Index LA FSM &amp; Disadv'!$A$349:$BQ$511,IF('Index LA FSM &amp; Disadv'!$B$4=4,'Index LA FSM &amp; Disadv'!$A$519:$BQ$681,"Error")))),'Index LA FSM &amp; Disadv'!N$1,0),"Error")</f>
        <v>x</v>
      </c>
      <c r="O26" s="77" t="str">
        <f>IFERROR(VLOOKUP($A26,IF('Index LA FSM &amp; Disadv'!$B$4=1,'Index LA FSM &amp; Disadv'!$A$9:$BQ$171,IF('Index LA FSM &amp; Disadv'!$B$4=2,'Index LA FSM &amp; Disadv'!$A$179:$BQ$341,IF('Index LA FSM &amp; Disadv'!$B$4=3,'Index LA FSM &amp; Disadv'!$A$349:$BQ$511,IF('Index LA FSM &amp; Disadv'!$B$4=4,'Index LA FSM &amp; Disadv'!$A$519:$BQ$681,"Error")))),'Index LA FSM &amp; Disadv'!O$1,0),"Error")</f>
        <v>x</v>
      </c>
      <c r="P26" s="77">
        <f>IFERROR(VLOOKUP($A26,IF('Index LA FSM &amp; Disadv'!$B$4=1,'Index LA FSM &amp; Disadv'!$A$9:$BQ$171,IF('Index LA FSM &amp; Disadv'!$B$4=2,'Index LA FSM &amp; Disadv'!$A$179:$BQ$341,IF('Index LA FSM &amp; Disadv'!$B$4=3,'Index LA FSM &amp; Disadv'!$A$349:$BQ$511,IF('Index LA FSM &amp; Disadv'!$B$4=4,'Index LA FSM &amp; Disadv'!$A$519:$BQ$681,"Error")))),'Index LA FSM &amp; Disadv'!P$1,0),"Error")</f>
        <v>0</v>
      </c>
      <c r="Q26" s="77">
        <f>IFERROR(VLOOKUP($A26,IF('Index LA FSM &amp; Disadv'!$B$4=1,'Index LA FSM &amp; Disadv'!$A$9:$BQ$171,IF('Index LA FSM &amp; Disadv'!$B$4=2,'Index LA FSM &amp; Disadv'!$A$179:$BQ$341,IF('Index LA FSM &amp; Disadv'!$B$4=3,'Index LA FSM &amp; Disadv'!$A$349:$BQ$511,IF('Index LA FSM &amp; Disadv'!$B$4=4,'Index LA FSM &amp; Disadv'!$A$519:$BQ$681,"Error")))),'Index LA FSM &amp; Disadv'!Q$1,0),"Error")</f>
        <v>0</v>
      </c>
      <c r="R26" s="77">
        <f>IFERROR(VLOOKUP($A26,IF('Index LA FSM &amp; Disadv'!$B$4=1,'Index LA FSM &amp; Disadv'!$A$9:$BQ$171,IF('Index LA FSM &amp; Disadv'!$B$4=2,'Index LA FSM &amp; Disadv'!$A$179:$BQ$341,IF('Index LA FSM &amp; Disadv'!$B$4=3,'Index LA FSM &amp; Disadv'!$A$349:$BQ$511,IF('Index LA FSM &amp; Disadv'!$B$4=4,'Index LA FSM &amp; Disadv'!$A$519:$BQ$681,"Error")))),'Index LA FSM &amp; Disadv'!R$1,0),"Error")</f>
        <v>0</v>
      </c>
      <c r="S26" s="77">
        <f>IFERROR(VLOOKUP($A26,IF('Index LA FSM &amp; Disadv'!$B$4=1,'Index LA FSM &amp; Disadv'!$A$9:$BQ$171,IF('Index LA FSM &amp; Disadv'!$B$4=2,'Index LA FSM &amp; Disadv'!$A$179:$BQ$341,IF('Index LA FSM &amp; Disadv'!$B$4=3,'Index LA FSM &amp; Disadv'!$A$349:$BQ$511,IF('Index LA FSM &amp; Disadv'!$B$4=4,'Index LA FSM &amp; Disadv'!$A$519:$BQ$681,"Error")))),'Index LA FSM &amp; Disadv'!S$1,0),"Error")</f>
        <v>0</v>
      </c>
      <c r="T26" s="77">
        <f>IFERROR(VLOOKUP($A26,IF('Index LA FSM &amp; Disadv'!$B$4=1,'Index LA FSM &amp; Disadv'!$A$9:$BQ$171,IF('Index LA FSM &amp; Disadv'!$B$4=2,'Index LA FSM &amp; Disadv'!$A$179:$BQ$341,IF('Index LA FSM &amp; Disadv'!$B$4=3,'Index LA FSM &amp; Disadv'!$A$349:$BQ$511,IF('Index LA FSM &amp; Disadv'!$B$4=4,'Index LA FSM &amp; Disadv'!$A$519:$BQ$681,"Error")))),'Index LA FSM &amp; Disadv'!T$1,0),"Error")</f>
        <v>0</v>
      </c>
      <c r="U26" s="77">
        <f>IFERROR(VLOOKUP($A26,IF('Index LA FSM &amp; Disadv'!$B$4=1,'Index LA FSM &amp; Disadv'!$A$9:$BQ$171,IF('Index LA FSM &amp; Disadv'!$B$4=2,'Index LA FSM &amp; Disadv'!$A$179:$BQ$341,IF('Index LA FSM &amp; Disadv'!$B$4=3,'Index LA FSM &amp; Disadv'!$A$349:$BQ$511,IF('Index LA FSM &amp; Disadv'!$B$4=4,'Index LA FSM &amp; Disadv'!$A$519:$BQ$681,"Error")))),'Index LA FSM &amp; Disadv'!U$1,0),"Error")</f>
        <v>0</v>
      </c>
      <c r="V26" s="77" t="str">
        <f>IFERROR(VLOOKUP($A26,IF('Index LA FSM &amp; Disadv'!$B$4=1,'Index LA FSM &amp; Disadv'!$A$9:$BQ$171,IF('Index LA FSM &amp; Disadv'!$B$4=2,'Index LA FSM &amp; Disadv'!$A$179:$BQ$341,IF('Index LA FSM &amp; Disadv'!$B$4=3,'Index LA FSM &amp; Disadv'!$A$349:$BQ$511,IF('Index LA FSM &amp; Disadv'!$B$4=4,'Index LA FSM &amp; Disadv'!$A$519:$BQ$681,"Error")))),'Index LA FSM &amp; Disadv'!V$1,0),"Error")</f>
        <v>x</v>
      </c>
      <c r="W26" s="77" t="str">
        <f>IFERROR(VLOOKUP($A26,IF('Index LA FSM &amp; Disadv'!$B$4=1,'Index LA FSM &amp; Disadv'!$A$9:$BQ$171,IF('Index LA FSM &amp; Disadv'!$B$4=2,'Index LA FSM &amp; Disadv'!$A$179:$BQ$341,IF('Index LA FSM &amp; Disadv'!$B$4=3,'Index LA FSM &amp; Disadv'!$A$349:$BQ$511,IF('Index LA FSM &amp; Disadv'!$B$4=4,'Index LA FSM &amp; Disadv'!$A$519:$BQ$681,"Error")))),'Index LA FSM &amp; Disadv'!W$1,0),"Error")</f>
        <v>x</v>
      </c>
      <c r="X26" s="77">
        <f>IFERROR(VLOOKUP($A26,IF('Index LA FSM &amp; Disadv'!$B$4=1,'Index LA FSM &amp; Disadv'!$A$9:$BQ$171,IF('Index LA FSM &amp; Disadv'!$B$4=2,'Index LA FSM &amp; Disadv'!$A$179:$BQ$341,IF('Index LA FSM &amp; Disadv'!$B$4=3,'Index LA FSM &amp; Disadv'!$A$349:$BQ$511,IF('Index LA FSM &amp; Disadv'!$B$4=4,'Index LA FSM &amp; Disadv'!$A$519:$BQ$681,"Error")))),'Index LA FSM &amp; Disadv'!X$1,0),"Error")</f>
        <v>0.23080000000000001</v>
      </c>
      <c r="Y26" s="77" t="str">
        <f>IFERROR(VLOOKUP($A26,IF('Index LA FSM &amp; Disadv'!$B$4=1,'Index LA FSM &amp; Disadv'!$A$9:$BQ$171,IF('Index LA FSM &amp; Disadv'!$B$4=2,'Index LA FSM &amp; Disadv'!$A$179:$BQ$341,IF('Index LA FSM &amp; Disadv'!$B$4=3,'Index LA FSM &amp; Disadv'!$A$349:$BQ$511,IF('Index LA FSM &amp; Disadv'!$B$4=4,'Index LA FSM &amp; Disadv'!$A$519:$BQ$681,"Error")))),'Index LA FSM &amp; Disadv'!Y$1,0),"Error")</f>
        <v>x</v>
      </c>
      <c r="Z26" s="77">
        <f>IFERROR(VLOOKUP($A26,IF('Index LA FSM &amp; Disadv'!$B$4=1,'Index LA FSM &amp; Disadv'!$A$9:$BQ$171,IF('Index LA FSM &amp; Disadv'!$B$4=2,'Index LA FSM &amp; Disadv'!$A$179:$BQ$341,IF('Index LA FSM &amp; Disadv'!$B$4=3,'Index LA FSM &amp; Disadv'!$A$349:$BQ$511,IF('Index LA FSM &amp; Disadv'!$B$4=4,'Index LA FSM &amp; Disadv'!$A$519:$BQ$681,"Error")))),'Index LA FSM &amp; Disadv'!Z$1,0),"Error")</f>
        <v>0</v>
      </c>
      <c r="AA26" s="77" t="str">
        <f>IFERROR(VLOOKUP($A26,IF('Index LA FSM &amp; Disadv'!$B$4=1,'Index LA FSM &amp; Disadv'!$A$9:$BQ$171,IF('Index LA FSM &amp; Disadv'!$B$4=2,'Index LA FSM &amp; Disadv'!$A$179:$BQ$341,IF('Index LA FSM &amp; Disadv'!$B$4=3,'Index LA FSM &amp; Disadv'!$A$349:$BQ$511,IF('Index LA FSM &amp; Disadv'!$B$4=4,'Index LA FSM &amp; Disadv'!$A$519:$BQ$681,"Error")))),'Index LA FSM &amp; Disadv'!AA$1,0),"Error")</f>
        <v>x</v>
      </c>
      <c r="AB26" s="77">
        <f>IFERROR(VLOOKUP($A26,IF('Index LA FSM &amp; Disadv'!$B$4=1,'Index LA FSM &amp; Disadv'!$A$9:$BQ$171,IF('Index LA FSM &amp; Disadv'!$B$4=2,'Index LA FSM &amp; Disadv'!$A$179:$BQ$341,IF('Index LA FSM &amp; Disadv'!$B$4=3,'Index LA FSM &amp; Disadv'!$A$349:$BQ$511,IF('Index LA FSM &amp; Disadv'!$B$4=4,'Index LA FSM &amp; Disadv'!$A$519:$BQ$681,"Error")))),'Index LA FSM &amp; Disadv'!AB$1,0),"Error")</f>
        <v>0</v>
      </c>
      <c r="AC26" s="77">
        <f>IFERROR(VLOOKUP($A26,IF('Index LA FSM &amp; Disadv'!$B$4=1,'Index LA FSM &amp; Disadv'!$A$9:$BQ$171,IF('Index LA FSM &amp; Disadv'!$B$4=2,'Index LA FSM &amp; Disadv'!$A$179:$BQ$341,IF('Index LA FSM &amp; Disadv'!$B$4=3,'Index LA FSM &amp; Disadv'!$A$349:$BQ$511,IF('Index LA FSM &amp; Disadv'!$B$4=4,'Index LA FSM &amp; Disadv'!$A$519:$BQ$681,"Error")))),'Index LA FSM &amp; Disadv'!AC$1,0),"Error")</f>
        <v>0</v>
      </c>
      <c r="AD26" s="77">
        <f>IFERROR(VLOOKUP($A26,IF('Index LA FSM &amp; Disadv'!$B$4=1,'Index LA FSM &amp; Disadv'!$A$9:$BQ$171,IF('Index LA FSM &amp; Disadv'!$B$4=2,'Index LA FSM &amp; Disadv'!$A$179:$BQ$341,IF('Index LA FSM &amp; Disadv'!$B$4=3,'Index LA FSM &amp; Disadv'!$A$349:$BQ$511,IF('Index LA FSM &amp; Disadv'!$B$4=4,'Index LA FSM &amp; Disadv'!$A$519:$BQ$681,"Error")))),'Index LA FSM &amp; Disadv'!AD$1,0),"Error")</f>
        <v>0</v>
      </c>
      <c r="AE26" s="77">
        <f>IFERROR(VLOOKUP($A26,IF('Index LA FSM &amp; Disadv'!$B$4=1,'Index LA FSM &amp; Disadv'!$A$9:$BQ$171,IF('Index LA FSM &amp; Disadv'!$B$4=2,'Index LA FSM &amp; Disadv'!$A$179:$BQ$341,IF('Index LA FSM &amp; Disadv'!$B$4=3,'Index LA FSM &amp; Disadv'!$A$349:$BQ$511,IF('Index LA FSM &amp; Disadv'!$B$4=4,'Index LA FSM &amp; Disadv'!$A$519:$BQ$681,"Error")))),'Index LA FSM &amp; Disadv'!AE$1,0),"Error")</f>
        <v>0</v>
      </c>
      <c r="AF26" s="77">
        <f>IFERROR(VLOOKUP($A26,IF('Index LA FSM &amp; Disadv'!$B$4=1,'Index LA FSM &amp; Disadv'!$A$9:$BQ$171,IF('Index LA FSM &amp; Disadv'!$B$4=2,'Index LA FSM &amp; Disadv'!$A$179:$BQ$341,IF('Index LA FSM &amp; Disadv'!$B$4=3,'Index LA FSM &amp; Disadv'!$A$349:$BQ$511,IF('Index LA FSM &amp; Disadv'!$B$4=4,'Index LA FSM &amp; Disadv'!$A$519:$BQ$681,"Error")))),'Index LA FSM &amp; Disadv'!AF$1,0),"Error")</f>
        <v>0</v>
      </c>
      <c r="AG26" s="77">
        <f>IFERROR(VLOOKUP($A26,IF('Index LA FSM &amp; Disadv'!$B$4=1,'Index LA FSM &amp; Disadv'!$A$9:$BQ$171,IF('Index LA FSM &amp; Disadv'!$B$4=2,'Index LA FSM &amp; Disadv'!$A$179:$BQ$341,IF('Index LA FSM &amp; Disadv'!$B$4=3,'Index LA FSM &amp; Disadv'!$A$349:$BQ$511,IF('Index LA FSM &amp; Disadv'!$B$4=4,'Index LA FSM &amp; Disadv'!$A$519:$BQ$681,"Error")))),'Index LA FSM &amp; Disadv'!AG$1,0),"Error")</f>
        <v>0</v>
      </c>
      <c r="AH26" s="77">
        <f>IFERROR(VLOOKUP($A26,IF('Index LA FSM &amp; Disadv'!$B$4=1,'Index LA FSM &amp; Disadv'!$A$9:$BQ$171,IF('Index LA FSM &amp; Disadv'!$B$4=2,'Index LA FSM &amp; Disadv'!$A$179:$BQ$341,IF('Index LA FSM &amp; Disadv'!$B$4=3,'Index LA FSM &amp; Disadv'!$A$349:$BQ$511,IF('Index LA FSM &amp; Disadv'!$B$4=4,'Index LA FSM &amp; Disadv'!$A$519:$BQ$681,"Error")))),'Index LA FSM &amp; Disadv'!AH$1,0),"Error")</f>
        <v>0.5</v>
      </c>
      <c r="AI26" s="77" t="str">
        <f>IFERROR(VLOOKUP($A26,IF('Index LA FSM &amp; Disadv'!$B$4=1,'Index LA FSM &amp; Disadv'!$A$9:$BQ$171,IF('Index LA FSM &amp; Disadv'!$B$4=2,'Index LA FSM &amp; Disadv'!$A$179:$BQ$341,IF('Index LA FSM &amp; Disadv'!$B$4=3,'Index LA FSM &amp; Disadv'!$A$349:$BQ$511,IF('Index LA FSM &amp; Disadv'!$B$4=4,'Index LA FSM &amp; Disadv'!$A$519:$BQ$681,"Error")))),'Index LA FSM &amp; Disadv'!AI$1,0),"Error")</f>
        <v>x</v>
      </c>
      <c r="AJ26" s="77">
        <f>IFERROR(VLOOKUP($A26,IF('Index LA FSM &amp; Disadv'!$B$4=1,'Index LA FSM &amp; Disadv'!$A$9:$BQ$171,IF('Index LA FSM &amp; Disadv'!$B$4=2,'Index LA FSM &amp; Disadv'!$A$179:$BQ$341,IF('Index LA FSM &amp; Disadv'!$B$4=3,'Index LA FSM &amp; Disadv'!$A$349:$BQ$511,IF('Index LA FSM &amp; Disadv'!$B$4=4,'Index LA FSM &amp; Disadv'!$A$519:$BQ$681,"Error")))),'Index LA FSM &amp; Disadv'!AJ$1,0),"Error")</f>
        <v>0.42309999999999998</v>
      </c>
      <c r="AK26" s="77">
        <f>IFERROR(VLOOKUP($A26,IF('Index LA FSM &amp; Disadv'!$B$4=1,'Index LA FSM &amp; Disadv'!$A$9:$BQ$171,IF('Index LA FSM &amp; Disadv'!$B$4=2,'Index LA FSM &amp; Disadv'!$A$179:$BQ$341,IF('Index LA FSM &amp; Disadv'!$B$4=3,'Index LA FSM &amp; Disadv'!$A$349:$BQ$511,IF('Index LA FSM &amp; Disadv'!$B$4=4,'Index LA FSM &amp; Disadv'!$A$519:$BQ$681,"Error")))),'Index LA FSM &amp; Disadv'!AK$1,0),"Error")</f>
        <v>0</v>
      </c>
      <c r="AL26" s="77">
        <f>IFERROR(VLOOKUP($A26,IF('Index LA FSM &amp; Disadv'!$B$4=1,'Index LA FSM &amp; Disadv'!$A$9:$BQ$171,IF('Index LA FSM &amp; Disadv'!$B$4=2,'Index LA FSM &amp; Disadv'!$A$179:$BQ$341,IF('Index LA FSM &amp; Disadv'!$B$4=3,'Index LA FSM &amp; Disadv'!$A$349:$BQ$511,IF('Index LA FSM &amp; Disadv'!$B$4=4,'Index LA FSM &amp; Disadv'!$A$519:$BQ$681,"Error")))),'Index LA FSM &amp; Disadv'!AL$1,0),"Error")</f>
        <v>0</v>
      </c>
      <c r="AM26" s="77">
        <f>IFERROR(VLOOKUP($A26,IF('Index LA FSM &amp; Disadv'!$B$4=1,'Index LA FSM &amp; Disadv'!$A$9:$BQ$171,IF('Index LA FSM &amp; Disadv'!$B$4=2,'Index LA FSM &amp; Disadv'!$A$179:$BQ$341,IF('Index LA FSM &amp; Disadv'!$B$4=3,'Index LA FSM &amp; Disadv'!$A$349:$BQ$511,IF('Index LA FSM &amp; Disadv'!$B$4=4,'Index LA FSM &amp; Disadv'!$A$519:$BQ$681,"Error")))),'Index LA FSM &amp; Disadv'!AM$1,0),"Error")</f>
        <v>0</v>
      </c>
      <c r="AN26" s="77">
        <f>IFERROR(VLOOKUP($A26,IF('Index LA FSM &amp; Disadv'!$B$4=1,'Index LA FSM &amp; Disadv'!$A$9:$BQ$171,IF('Index LA FSM &amp; Disadv'!$B$4=2,'Index LA FSM &amp; Disadv'!$A$179:$BQ$341,IF('Index LA FSM &amp; Disadv'!$B$4=3,'Index LA FSM &amp; Disadv'!$A$349:$BQ$511,IF('Index LA FSM &amp; Disadv'!$B$4=4,'Index LA FSM &amp; Disadv'!$A$519:$BQ$681,"Error")))),'Index LA FSM &amp; Disadv'!AN$1,0),"Error")</f>
        <v>0</v>
      </c>
      <c r="AO26" s="77">
        <f>IFERROR(VLOOKUP($A26,IF('Index LA FSM &amp; Disadv'!$B$4=1,'Index LA FSM &amp; Disadv'!$A$9:$BQ$171,IF('Index LA FSM &amp; Disadv'!$B$4=2,'Index LA FSM &amp; Disadv'!$A$179:$BQ$341,IF('Index LA FSM &amp; Disadv'!$B$4=3,'Index LA FSM &amp; Disadv'!$A$349:$BQ$511,IF('Index LA FSM &amp; Disadv'!$B$4=4,'Index LA FSM &amp; Disadv'!$A$519:$BQ$681,"Error")))),'Index LA FSM &amp; Disadv'!AO$1,0),"Error")</f>
        <v>0</v>
      </c>
      <c r="AP26" s="77">
        <f>IFERROR(VLOOKUP($A26,IF('Index LA FSM &amp; Disadv'!$B$4=1,'Index LA FSM &amp; Disadv'!$A$9:$BQ$171,IF('Index LA FSM &amp; Disadv'!$B$4=2,'Index LA FSM &amp; Disadv'!$A$179:$BQ$341,IF('Index LA FSM &amp; Disadv'!$B$4=3,'Index LA FSM &amp; Disadv'!$A$349:$BQ$511,IF('Index LA FSM &amp; Disadv'!$B$4=4,'Index LA FSM &amp; Disadv'!$A$519:$BQ$681,"Error")))),'Index LA FSM &amp; Disadv'!AP$1,0),"Error")</f>
        <v>0</v>
      </c>
      <c r="AQ26" s="77">
        <f>IFERROR(VLOOKUP($A26,IF('Index LA FSM &amp; Disadv'!$B$4=1,'Index LA FSM &amp; Disadv'!$A$9:$BQ$171,IF('Index LA FSM &amp; Disadv'!$B$4=2,'Index LA FSM &amp; Disadv'!$A$179:$BQ$341,IF('Index LA FSM &amp; Disadv'!$B$4=3,'Index LA FSM &amp; Disadv'!$A$349:$BQ$511,IF('Index LA FSM &amp; Disadv'!$B$4=4,'Index LA FSM &amp; Disadv'!$A$519:$BQ$681,"Error")))),'Index LA FSM &amp; Disadv'!AQ$1,0),"Error")</f>
        <v>0</v>
      </c>
      <c r="AR26" s="77">
        <f>IFERROR(VLOOKUP($A26,IF('Index LA FSM &amp; Disadv'!$B$4=1,'Index LA FSM &amp; Disadv'!$A$9:$BQ$171,IF('Index LA FSM &amp; Disadv'!$B$4=2,'Index LA FSM &amp; Disadv'!$A$179:$BQ$341,IF('Index LA FSM &amp; Disadv'!$B$4=3,'Index LA FSM &amp; Disadv'!$A$349:$BQ$511,IF('Index LA FSM &amp; Disadv'!$B$4=4,'Index LA FSM &amp; Disadv'!$A$519:$BQ$681,"Error")))),'Index LA FSM &amp; Disadv'!AR$1,0),"Error")</f>
        <v>0</v>
      </c>
      <c r="AS26" s="77">
        <f>IFERROR(VLOOKUP($A26,IF('Index LA FSM &amp; Disadv'!$B$4=1,'Index LA FSM &amp; Disadv'!$A$9:$BQ$171,IF('Index LA FSM &amp; Disadv'!$B$4=2,'Index LA FSM &amp; Disadv'!$A$179:$BQ$341,IF('Index LA FSM &amp; Disadv'!$B$4=3,'Index LA FSM &amp; Disadv'!$A$349:$BQ$511,IF('Index LA FSM &amp; Disadv'!$B$4=4,'Index LA FSM &amp; Disadv'!$A$519:$BQ$681,"Error")))),'Index LA FSM &amp; Disadv'!AS$1,0),"Error")</f>
        <v>0</v>
      </c>
      <c r="AT26" s="77">
        <f>IFERROR(VLOOKUP($A26,IF('Index LA FSM &amp; Disadv'!$B$4=1,'Index LA FSM &amp; Disadv'!$A$9:$BQ$171,IF('Index LA FSM &amp; Disadv'!$B$4=2,'Index LA FSM &amp; Disadv'!$A$179:$BQ$341,IF('Index LA FSM &amp; Disadv'!$B$4=3,'Index LA FSM &amp; Disadv'!$A$349:$BQ$511,IF('Index LA FSM &amp; Disadv'!$B$4=4,'Index LA FSM &amp; Disadv'!$A$519:$BQ$681,"Error")))),'Index LA FSM &amp; Disadv'!AT$1,0),"Error")</f>
        <v>0</v>
      </c>
      <c r="AU26" s="77">
        <f>IFERROR(VLOOKUP($A26,IF('Index LA FSM &amp; Disadv'!$B$4=1,'Index LA FSM &amp; Disadv'!$A$9:$BQ$171,IF('Index LA FSM &amp; Disadv'!$B$4=2,'Index LA FSM &amp; Disadv'!$A$179:$BQ$341,IF('Index LA FSM &amp; Disadv'!$B$4=3,'Index LA FSM &amp; Disadv'!$A$349:$BQ$511,IF('Index LA FSM &amp; Disadv'!$B$4=4,'Index LA FSM &amp; Disadv'!$A$519:$BQ$681,"Error")))),'Index LA FSM &amp; Disadv'!AU$1,0),"Error")</f>
        <v>0</v>
      </c>
      <c r="AV26" s="77">
        <f>IFERROR(VLOOKUP($A26,IF('Index LA FSM &amp; Disadv'!$B$4=1,'Index LA FSM &amp; Disadv'!$A$9:$BQ$171,IF('Index LA FSM &amp; Disadv'!$B$4=2,'Index LA FSM &amp; Disadv'!$A$179:$BQ$341,IF('Index LA FSM &amp; Disadv'!$B$4=3,'Index LA FSM &amp; Disadv'!$A$349:$BQ$511,IF('Index LA FSM &amp; Disadv'!$B$4=4,'Index LA FSM &amp; Disadv'!$A$519:$BQ$681,"Error")))),'Index LA FSM &amp; Disadv'!AV$1,0),"Error")</f>
        <v>0</v>
      </c>
      <c r="AW26" s="77">
        <f>IFERROR(VLOOKUP($A26,IF('Index LA FSM &amp; Disadv'!$B$4=1,'Index LA FSM &amp; Disadv'!$A$9:$BQ$171,IF('Index LA FSM &amp; Disadv'!$B$4=2,'Index LA FSM &amp; Disadv'!$A$179:$BQ$341,IF('Index LA FSM &amp; Disadv'!$B$4=3,'Index LA FSM &amp; Disadv'!$A$349:$BQ$511,IF('Index LA FSM &amp; Disadv'!$B$4=4,'Index LA FSM &amp; Disadv'!$A$519:$BQ$681,"Error")))),'Index LA FSM &amp; Disadv'!AW$1,0),"Error")</f>
        <v>0</v>
      </c>
      <c r="AX26" s="77">
        <f>IFERROR(VLOOKUP($A26,IF('Index LA FSM &amp; Disadv'!$B$4=1,'Index LA FSM &amp; Disadv'!$A$9:$BQ$171,IF('Index LA FSM &amp; Disadv'!$B$4=2,'Index LA FSM &amp; Disadv'!$A$179:$BQ$341,IF('Index LA FSM &amp; Disadv'!$B$4=3,'Index LA FSM &amp; Disadv'!$A$349:$BQ$511,IF('Index LA FSM &amp; Disadv'!$B$4=4,'Index LA FSM &amp; Disadv'!$A$519:$BQ$681,"Error")))),'Index LA FSM &amp; Disadv'!AX$1,0),"Error")</f>
        <v>0</v>
      </c>
      <c r="AY26" s="77">
        <f>IFERROR(VLOOKUP($A26,IF('Index LA FSM &amp; Disadv'!$B$4=1,'Index LA FSM &amp; Disadv'!$A$9:$BQ$171,IF('Index LA FSM &amp; Disadv'!$B$4=2,'Index LA FSM &amp; Disadv'!$A$179:$BQ$341,IF('Index LA FSM &amp; Disadv'!$B$4=3,'Index LA FSM &amp; Disadv'!$A$349:$BQ$511,IF('Index LA FSM &amp; Disadv'!$B$4=4,'Index LA FSM &amp; Disadv'!$A$519:$BQ$681,"Error")))),'Index LA FSM &amp; Disadv'!AY$1,0),"Error")</f>
        <v>0</v>
      </c>
      <c r="AZ26" s="77">
        <f>IFERROR(VLOOKUP($A26,IF('Index LA FSM &amp; Disadv'!$B$4=1,'Index LA FSM &amp; Disadv'!$A$9:$BQ$171,IF('Index LA FSM &amp; Disadv'!$B$4=2,'Index LA FSM &amp; Disadv'!$A$179:$BQ$341,IF('Index LA FSM &amp; Disadv'!$B$4=3,'Index LA FSM &amp; Disadv'!$A$349:$BQ$511,IF('Index LA FSM &amp; Disadv'!$B$4=4,'Index LA FSM &amp; Disadv'!$A$519:$BQ$681,"Error")))),'Index LA FSM &amp; Disadv'!AZ$1,0),"Error")</f>
        <v>0</v>
      </c>
      <c r="BA26" s="77">
        <f>IFERROR(VLOOKUP($A26,IF('Index LA FSM &amp; Disadv'!$B$4=1,'Index LA FSM &amp; Disadv'!$A$9:$BQ$171,IF('Index LA FSM &amp; Disadv'!$B$4=2,'Index LA FSM &amp; Disadv'!$A$179:$BQ$341,IF('Index LA FSM &amp; Disadv'!$B$4=3,'Index LA FSM &amp; Disadv'!$A$349:$BQ$511,IF('Index LA FSM &amp; Disadv'!$B$4=4,'Index LA FSM &amp; Disadv'!$A$519:$BQ$681,"Error")))),'Index LA FSM &amp; Disadv'!BA$1,0),"Error")</f>
        <v>0</v>
      </c>
      <c r="BB26" s="77">
        <f>IFERROR(VLOOKUP($A26,IF('Index LA FSM &amp; Disadv'!$B$4=1,'Index LA FSM &amp; Disadv'!$A$9:$BQ$171,IF('Index LA FSM &amp; Disadv'!$B$4=2,'Index LA FSM &amp; Disadv'!$A$179:$BQ$341,IF('Index LA FSM &amp; Disadv'!$B$4=3,'Index LA FSM &amp; Disadv'!$A$349:$BQ$511,IF('Index LA FSM &amp; Disadv'!$B$4=4,'Index LA FSM &amp; Disadv'!$A$519:$BQ$681,"Error")))),'Index LA FSM &amp; Disadv'!BB$1,0),"Error")</f>
        <v>0</v>
      </c>
      <c r="BC26" s="77">
        <f>IFERROR(VLOOKUP($A26,IF('Index LA FSM &amp; Disadv'!$B$4=1,'Index LA FSM &amp; Disadv'!$A$9:$BQ$171,IF('Index LA FSM &amp; Disadv'!$B$4=2,'Index LA FSM &amp; Disadv'!$A$179:$BQ$341,IF('Index LA FSM &amp; Disadv'!$B$4=3,'Index LA FSM &amp; Disadv'!$A$349:$BQ$511,IF('Index LA FSM &amp; Disadv'!$B$4=4,'Index LA FSM &amp; Disadv'!$A$519:$BQ$681,"Error")))),'Index LA FSM &amp; Disadv'!BC$1,0),"Error")</f>
        <v>0</v>
      </c>
      <c r="BD26" s="77">
        <f>IFERROR(VLOOKUP($A26,IF('Index LA FSM &amp; Disadv'!$B$4=1,'Index LA FSM &amp; Disadv'!$A$9:$BQ$171,IF('Index LA FSM &amp; Disadv'!$B$4=2,'Index LA FSM &amp; Disadv'!$A$179:$BQ$341,IF('Index LA FSM &amp; Disadv'!$B$4=3,'Index LA FSM &amp; Disadv'!$A$349:$BQ$511,IF('Index LA FSM &amp; Disadv'!$B$4=4,'Index LA FSM &amp; Disadv'!$A$519:$BQ$681,"Error")))),'Index LA FSM &amp; Disadv'!BD$1,0),"Error")</f>
        <v>0</v>
      </c>
      <c r="BE26" s="77">
        <f>IFERROR(VLOOKUP($A26,IF('Index LA FSM &amp; Disadv'!$B$4=1,'Index LA FSM &amp; Disadv'!$A$9:$BQ$171,IF('Index LA FSM &amp; Disadv'!$B$4=2,'Index LA FSM &amp; Disadv'!$A$179:$BQ$341,IF('Index LA FSM &amp; Disadv'!$B$4=3,'Index LA FSM &amp; Disadv'!$A$349:$BQ$511,IF('Index LA FSM &amp; Disadv'!$B$4=4,'Index LA FSM &amp; Disadv'!$A$519:$BQ$681,"Error")))),'Index LA FSM &amp; Disadv'!BE$1,0),"Error")</f>
        <v>0</v>
      </c>
      <c r="BF26" s="77">
        <f>IFERROR(VLOOKUP($A26,IF('Index LA FSM &amp; Disadv'!$B$4=1,'Index LA FSM &amp; Disadv'!$A$9:$BQ$171,IF('Index LA FSM &amp; Disadv'!$B$4=2,'Index LA FSM &amp; Disadv'!$A$179:$BQ$341,IF('Index LA FSM &amp; Disadv'!$B$4=3,'Index LA FSM &amp; Disadv'!$A$349:$BQ$511,IF('Index LA FSM &amp; Disadv'!$B$4=4,'Index LA FSM &amp; Disadv'!$A$519:$BQ$681,"Error")))),'Index LA FSM &amp; Disadv'!BF$1,0),"Error")</f>
        <v>0</v>
      </c>
      <c r="BG26" s="77">
        <f>IFERROR(VLOOKUP($A26,IF('Index LA FSM &amp; Disadv'!$B$4=1,'Index LA FSM &amp; Disadv'!$A$9:$BQ$171,IF('Index LA FSM &amp; Disadv'!$B$4=2,'Index LA FSM &amp; Disadv'!$A$179:$BQ$341,IF('Index LA FSM &amp; Disadv'!$B$4=3,'Index LA FSM &amp; Disadv'!$A$349:$BQ$511,IF('Index LA FSM &amp; Disadv'!$B$4=4,'Index LA FSM &amp; Disadv'!$A$519:$BQ$681,"Error")))),'Index LA FSM &amp; Disadv'!BG$1,0),"Error")</f>
        <v>0</v>
      </c>
      <c r="BH26" s="77">
        <f>IFERROR(VLOOKUP($A26,IF('Index LA FSM &amp; Disadv'!$B$4=1,'Index LA FSM &amp; Disadv'!$A$9:$BQ$171,IF('Index LA FSM &amp; Disadv'!$B$4=2,'Index LA FSM &amp; Disadv'!$A$179:$BQ$341,IF('Index LA FSM &amp; Disadv'!$B$4=3,'Index LA FSM &amp; Disadv'!$A$349:$BQ$511,IF('Index LA FSM &amp; Disadv'!$B$4=4,'Index LA FSM &amp; Disadv'!$A$519:$BQ$681,"Error")))),'Index LA FSM &amp; Disadv'!BH$1,0),"Error")</f>
        <v>0</v>
      </c>
      <c r="BI26" s="77" t="str">
        <f>IFERROR(VLOOKUP($A26,IF('Index LA FSM &amp; Disadv'!$B$4=1,'Index LA FSM &amp; Disadv'!$A$9:$BQ$171,IF('Index LA FSM &amp; Disadv'!$B$4=2,'Index LA FSM &amp; Disadv'!$A$179:$BQ$341,IF('Index LA FSM &amp; Disadv'!$B$4=3,'Index LA FSM &amp; Disadv'!$A$349:$BQ$511,IF('Index LA FSM &amp; Disadv'!$B$4=4,'Index LA FSM &amp; Disadv'!$A$519:$BQ$681,"Error")))),'Index LA FSM &amp; Disadv'!BI$1,0),"Error")</f>
        <v>x</v>
      </c>
      <c r="BJ26" s="77" t="str">
        <f>IFERROR(VLOOKUP($A26,IF('Index LA FSM &amp; Disadv'!$B$4=1,'Index LA FSM &amp; Disadv'!$A$9:$BQ$171,IF('Index LA FSM &amp; Disadv'!$B$4=2,'Index LA FSM &amp; Disadv'!$A$179:$BQ$341,IF('Index LA FSM &amp; Disadv'!$B$4=3,'Index LA FSM &amp; Disadv'!$A$349:$BQ$511,IF('Index LA FSM &amp; Disadv'!$B$4=4,'Index LA FSM &amp; Disadv'!$A$519:$BQ$681,"Error")))),'Index LA FSM &amp; Disadv'!BJ$1,0),"Error")</f>
        <v>x</v>
      </c>
      <c r="BK26" s="77" t="str">
        <f>IFERROR(VLOOKUP($A26,IF('Index LA FSM &amp; Disadv'!$B$4=1,'Index LA FSM &amp; Disadv'!$A$9:$BQ$171,IF('Index LA FSM &amp; Disadv'!$B$4=2,'Index LA FSM &amp; Disadv'!$A$179:$BQ$341,IF('Index LA FSM &amp; Disadv'!$B$4=3,'Index LA FSM &amp; Disadv'!$A$349:$BQ$511,IF('Index LA FSM &amp; Disadv'!$B$4=4,'Index LA FSM &amp; Disadv'!$A$519:$BQ$681,"Error")))),'Index LA FSM &amp; Disadv'!BK$1,0),"Error")</f>
        <v>x</v>
      </c>
      <c r="BL26" s="77" t="str">
        <f>IFERROR(VLOOKUP($A26,IF('Index LA FSM &amp; Disadv'!$B$4=1,'Index LA FSM &amp; Disadv'!$A$9:$BQ$171,IF('Index LA FSM &amp; Disadv'!$B$4=2,'Index LA FSM &amp; Disadv'!$A$179:$BQ$341,IF('Index LA FSM &amp; Disadv'!$B$4=3,'Index LA FSM &amp; Disadv'!$A$349:$BQ$511,IF('Index LA FSM &amp; Disadv'!$B$4=4,'Index LA FSM &amp; Disadv'!$A$519:$BQ$681,"Error")))),'Index LA FSM &amp; Disadv'!BL$1,0),"Error")</f>
        <v>x</v>
      </c>
      <c r="BM26" s="77">
        <f>IFERROR(VLOOKUP($A26,IF('Index LA FSM &amp; Disadv'!$B$4=1,'Index LA FSM &amp; Disadv'!$A$9:$BQ$171,IF('Index LA FSM &amp; Disadv'!$B$4=2,'Index LA FSM &amp; Disadv'!$A$179:$BQ$341,IF('Index LA FSM &amp; Disadv'!$B$4=3,'Index LA FSM &amp; Disadv'!$A$349:$BQ$511,IF('Index LA FSM &amp; Disadv'!$B$4=4,'Index LA FSM &amp; Disadv'!$A$519:$BQ$681,"Error")))),'Index LA FSM &amp; Disadv'!BM$1,0),"Error")</f>
        <v>0</v>
      </c>
      <c r="BN26" s="77" t="str">
        <f>IFERROR(VLOOKUP($A26,IF('Index LA FSM &amp; Disadv'!$B$4=1,'Index LA FSM &amp; Disadv'!$A$9:$BQ$171,IF('Index LA FSM &amp; Disadv'!$B$4=2,'Index LA FSM &amp; Disadv'!$A$179:$BQ$341,IF('Index LA FSM &amp; Disadv'!$B$4=3,'Index LA FSM &amp; Disadv'!$A$349:$BQ$511,IF('Index LA FSM &amp; Disadv'!$B$4=4,'Index LA FSM &amp; Disadv'!$A$519:$BQ$681,"Error")))),'Index LA FSM &amp; Disadv'!BN$1,0),"Error")</f>
        <v>x</v>
      </c>
      <c r="BO26" s="77">
        <f>IFERROR(VLOOKUP($A26,IF('Index LA FSM &amp; Disadv'!$B$4=1,'Index LA FSM &amp; Disadv'!$A$9:$BQ$171,IF('Index LA FSM &amp; Disadv'!$B$4=2,'Index LA FSM &amp; Disadv'!$A$179:$BQ$341,IF('Index LA FSM &amp; Disadv'!$B$4=3,'Index LA FSM &amp; Disadv'!$A$349:$BQ$511,IF('Index LA FSM &amp; Disadv'!$B$4=4,'Index LA FSM &amp; Disadv'!$A$519:$BQ$681,"Error")))),'Index LA FSM &amp; Disadv'!BO$1,0),"Error")</f>
        <v>0</v>
      </c>
      <c r="BP26" s="77">
        <f>IFERROR(VLOOKUP($A26,IF('Index LA FSM &amp; Disadv'!$B$4=1,'Index LA FSM &amp; Disadv'!$A$9:$BQ$171,IF('Index LA FSM &amp; Disadv'!$B$4=2,'Index LA FSM &amp; Disadv'!$A$179:$BQ$341,IF('Index LA FSM &amp; Disadv'!$B$4=3,'Index LA FSM &amp; Disadv'!$A$349:$BQ$511,IF('Index LA FSM &amp; Disadv'!$B$4=4,'Index LA FSM &amp; Disadv'!$A$519:$BQ$681,"Error")))),'Index LA FSM &amp; Disadv'!BP$1,0),"Error")</f>
        <v>0</v>
      </c>
      <c r="BQ26" s="77">
        <f>IFERROR(VLOOKUP($A26,IF('Index LA FSM &amp; Disadv'!$B$4=1,'Index LA FSM &amp; Disadv'!$A$9:$BQ$171,IF('Index LA FSM &amp; Disadv'!$B$4=2,'Index LA FSM &amp; Disadv'!$A$179:$BQ$341,IF('Index LA FSM &amp; Disadv'!$B$4=3,'Index LA FSM &amp; Disadv'!$A$349:$BQ$511,IF('Index LA FSM &amp; Disadv'!$B$4=4,'Index LA FSM &amp; Disadv'!$A$519:$BQ$681,"Error")))),'Index LA FSM &amp; Disadv'!BQ$1,0),"Error")</f>
        <v>0</v>
      </c>
    </row>
    <row r="27" spans="1:69" s="37" customFormat="1" x14ac:dyDescent="0.2">
      <c r="A27" s="6">
        <v>890</v>
      </c>
      <c r="B27" s="6" t="s">
        <v>193</v>
      </c>
      <c r="C27" s="7" t="s">
        <v>168</v>
      </c>
      <c r="D27" s="122">
        <f>IFERROR(VLOOKUP($A27,IF('Index LA FSM &amp; Disadv'!$B$4=1,'Index LA FSM &amp; Disadv'!$A$9:$BQ$171,IF('Index LA FSM &amp; Disadv'!$B$4=2,'Index LA FSM &amp; Disadv'!$A$179:$BQ$341,IF('Index LA FSM &amp; Disadv'!$B$4=3,'Index LA FSM &amp; Disadv'!$A$349:$BQ$511,IF('Index LA FSM &amp; Disadv'!$B$4=4,'Index LA FSM &amp; Disadv'!$A$519:$BQ$681,"Error")))),'Index LA FSM &amp; Disadv'!D$1,0),"Error")</f>
        <v>20</v>
      </c>
      <c r="E27" s="122">
        <f>IFERROR(VLOOKUP($A27,IF('Index LA FSM &amp; Disadv'!$B$4=1,'Index LA FSM &amp; Disadv'!$A$9:$BQ$171,IF('Index LA FSM &amp; Disadv'!$B$4=2,'Index LA FSM &amp; Disadv'!$A$179:$BQ$341,IF('Index LA FSM &amp; Disadv'!$B$4=3,'Index LA FSM &amp; Disadv'!$A$349:$BQ$511,IF('Index LA FSM &amp; Disadv'!$B$4=4,'Index LA FSM &amp; Disadv'!$A$519:$BQ$681,"Error")))),'Index LA FSM &amp; Disadv'!E$1,0),"Error")</f>
        <v>10</v>
      </c>
      <c r="F27" s="122">
        <f>IFERROR(VLOOKUP($A27,IF('Index LA FSM &amp; Disadv'!$B$4=1,'Index LA FSM &amp; Disadv'!$A$9:$BQ$171,IF('Index LA FSM &amp; Disadv'!$B$4=2,'Index LA FSM &amp; Disadv'!$A$179:$BQ$341,IF('Index LA FSM &amp; Disadv'!$B$4=3,'Index LA FSM &amp; Disadv'!$A$349:$BQ$511,IF('Index LA FSM &amp; Disadv'!$B$4=4,'Index LA FSM &amp; Disadv'!$A$519:$BQ$681,"Error")))),'Index LA FSM &amp; Disadv'!F$1,0),"Error")</f>
        <v>30</v>
      </c>
      <c r="G27" s="77">
        <f>IFERROR(VLOOKUP($A27,IF('Index LA FSM &amp; Disadv'!$B$4=1,'Index LA FSM &amp; Disadv'!$A$9:$BQ$171,IF('Index LA FSM &amp; Disadv'!$B$4=2,'Index LA FSM &amp; Disadv'!$A$179:$BQ$341,IF('Index LA FSM &amp; Disadv'!$B$4=3,'Index LA FSM &amp; Disadv'!$A$349:$BQ$511,IF('Index LA FSM &amp; Disadv'!$B$4=4,'Index LA FSM &amp; Disadv'!$A$519:$BQ$681,"Error")))),'Index LA FSM &amp; Disadv'!G$1,0),"Error")</f>
        <v>0.86960000000000004</v>
      </c>
      <c r="H27" s="77">
        <f>IFERROR(VLOOKUP($A27,IF('Index LA FSM &amp; Disadv'!$B$4=1,'Index LA FSM &amp; Disadv'!$A$9:$BQ$171,IF('Index LA FSM &amp; Disadv'!$B$4=2,'Index LA FSM &amp; Disadv'!$A$179:$BQ$341,IF('Index LA FSM &amp; Disadv'!$B$4=3,'Index LA FSM &amp; Disadv'!$A$349:$BQ$511,IF('Index LA FSM &amp; Disadv'!$B$4=4,'Index LA FSM &amp; Disadv'!$A$519:$BQ$681,"Error")))),'Index LA FSM &amp; Disadv'!H$1,0),"Error")</f>
        <v>1</v>
      </c>
      <c r="I27" s="77">
        <f>IFERROR(VLOOKUP($A27,IF('Index LA FSM &amp; Disadv'!$B$4=1,'Index LA FSM &amp; Disadv'!$A$9:$BQ$171,IF('Index LA FSM &amp; Disadv'!$B$4=2,'Index LA FSM &amp; Disadv'!$A$179:$BQ$341,IF('Index LA FSM &amp; Disadv'!$B$4=3,'Index LA FSM &amp; Disadv'!$A$349:$BQ$511,IF('Index LA FSM &amp; Disadv'!$B$4=4,'Index LA FSM &amp; Disadv'!$A$519:$BQ$681,"Error")))),'Index LA FSM &amp; Disadv'!I$1,0),"Error")</f>
        <v>0.91180000000000005</v>
      </c>
      <c r="J27" s="77">
        <f>IFERROR(VLOOKUP($A27,IF('Index LA FSM &amp; Disadv'!$B$4=1,'Index LA FSM &amp; Disadv'!$A$9:$BQ$171,IF('Index LA FSM &amp; Disadv'!$B$4=2,'Index LA FSM &amp; Disadv'!$A$179:$BQ$341,IF('Index LA FSM &amp; Disadv'!$B$4=3,'Index LA FSM &amp; Disadv'!$A$349:$BQ$511,IF('Index LA FSM &amp; Disadv'!$B$4=4,'Index LA FSM &amp; Disadv'!$A$519:$BQ$681,"Error")))),'Index LA FSM &amp; Disadv'!J$1,0),"Error")</f>
        <v>0.82609999999999995</v>
      </c>
      <c r="K27" s="77">
        <f>IFERROR(VLOOKUP($A27,IF('Index LA FSM &amp; Disadv'!$B$4=1,'Index LA FSM &amp; Disadv'!$A$9:$BQ$171,IF('Index LA FSM &amp; Disadv'!$B$4=2,'Index LA FSM &amp; Disadv'!$A$179:$BQ$341,IF('Index LA FSM &amp; Disadv'!$B$4=3,'Index LA FSM &amp; Disadv'!$A$349:$BQ$511,IF('Index LA FSM &amp; Disadv'!$B$4=4,'Index LA FSM &amp; Disadv'!$A$519:$BQ$681,"Error")))),'Index LA FSM &amp; Disadv'!K$1,0),"Error")</f>
        <v>1</v>
      </c>
      <c r="L27" s="77">
        <f>IFERROR(VLOOKUP($A27,IF('Index LA FSM &amp; Disadv'!$B$4=1,'Index LA FSM &amp; Disadv'!$A$9:$BQ$171,IF('Index LA FSM &amp; Disadv'!$B$4=2,'Index LA FSM &amp; Disadv'!$A$179:$BQ$341,IF('Index LA FSM &amp; Disadv'!$B$4=3,'Index LA FSM &amp; Disadv'!$A$349:$BQ$511,IF('Index LA FSM &amp; Disadv'!$B$4=4,'Index LA FSM &amp; Disadv'!$A$519:$BQ$681,"Error")))),'Index LA FSM &amp; Disadv'!L$1,0),"Error")</f>
        <v>0.88239999999999996</v>
      </c>
      <c r="M27" s="77">
        <f>IFERROR(VLOOKUP($A27,IF('Index LA FSM &amp; Disadv'!$B$4=1,'Index LA FSM &amp; Disadv'!$A$9:$BQ$171,IF('Index LA FSM &amp; Disadv'!$B$4=2,'Index LA FSM &amp; Disadv'!$A$179:$BQ$341,IF('Index LA FSM &amp; Disadv'!$B$4=3,'Index LA FSM &amp; Disadv'!$A$349:$BQ$511,IF('Index LA FSM &amp; Disadv'!$B$4=4,'Index LA FSM &amp; Disadv'!$A$519:$BQ$681,"Error")))),'Index LA FSM &amp; Disadv'!M$1,0),"Error")</f>
        <v>0.56520000000000004</v>
      </c>
      <c r="N27" s="77">
        <f>IFERROR(VLOOKUP($A27,IF('Index LA FSM &amp; Disadv'!$B$4=1,'Index LA FSM &amp; Disadv'!$A$9:$BQ$171,IF('Index LA FSM &amp; Disadv'!$B$4=2,'Index LA FSM &amp; Disadv'!$A$179:$BQ$341,IF('Index LA FSM &amp; Disadv'!$B$4=3,'Index LA FSM &amp; Disadv'!$A$349:$BQ$511,IF('Index LA FSM &amp; Disadv'!$B$4=4,'Index LA FSM &amp; Disadv'!$A$519:$BQ$681,"Error")))),'Index LA FSM &amp; Disadv'!N$1,0),"Error")</f>
        <v>0.54549999999999998</v>
      </c>
      <c r="O27" s="77">
        <f>IFERROR(VLOOKUP($A27,IF('Index LA FSM &amp; Disadv'!$B$4=1,'Index LA FSM &amp; Disadv'!$A$9:$BQ$171,IF('Index LA FSM &amp; Disadv'!$B$4=2,'Index LA FSM &amp; Disadv'!$A$179:$BQ$341,IF('Index LA FSM &amp; Disadv'!$B$4=3,'Index LA FSM &amp; Disadv'!$A$349:$BQ$511,IF('Index LA FSM &amp; Disadv'!$B$4=4,'Index LA FSM &amp; Disadv'!$A$519:$BQ$681,"Error")))),'Index LA FSM &amp; Disadv'!O$1,0),"Error")</f>
        <v>0.55879999999999996</v>
      </c>
      <c r="P27" s="77">
        <f>IFERROR(VLOOKUP($A27,IF('Index LA FSM &amp; Disadv'!$B$4=1,'Index LA FSM &amp; Disadv'!$A$9:$BQ$171,IF('Index LA FSM &amp; Disadv'!$B$4=2,'Index LA FSM &amp; Disadv'!$A$179:$BQ$341,IF('Index LA FSM &amp; Disadv'!$B$4=3,'Index LA FSM &amp; Disadv'!$A$349:$BQ$511,IF('Index LA FSM &amp; Disadv'!$B$4=4,'Index LA FSM &amp; Disadv'!$A$519:$BQ$681,"Error")))),'Index LA FSM &amp; Disadv'!P$1,0),"Error")</f>
        <v>0</v>
      </c>
      <c r="Q27" s="77">
        <f>IFERROR(VLOOKUP($A27,IF('Index LA FSM &amp; Disadv'!$B$4=1,'Index LA FSM &amp; Disadv'!$A$9:$BQ$171,IF('Index LA FSM &amp; Disadv'!$B$4=2,'Index LA FSM &amp; Disadv'!$A$179:$BQ$341,IF('Index LA FSM &amp; Disadv'!$B$4=3,'Index LA FSM &amp; Disadv'!$A$349:$BQ$511,IF('Index LA FSM &amp; Disadv'!$B$4=4,'Index LA FSM &amp; Disadv'!$A$519:$BQ$681,"Error")))),'Index LA FSM &amp; Disadv'!Q$1,0),"Error")</f>
        <v>0</v>
      </c>
      <c r="R27" s="77">
        <f>IFERROR(VLOOKUP($A27,IF('Index LA FSM &amp; Disadv'!$B$4=1,'Index LA FSM &amp; Disadv'!$A$9:$BQ$171,IF('Index LA FSM &amp; Disadv'!$B$4=2,'Index LA FSM &amp; Disadv'!$A$179:$BQ$341,IF('Index LA FSM &amp; Disadv'!$B$4=3,'Index LA FSM &amp; Disadv'!$A$349:$BQ$511,IF('Index LA FSM &amp; Disadv'!$B$4=4,'Index LA FSM &amp; Disadv'!$A$519:$BQ$681,"Error")))),'Index LA FSM &amp; Disadv'!R$1,0),"Error")</f>
        <v>0</v>
      </c>
      <c r="S27" s="77">
        <f>IFERROR(VLOOKUP($A27,IF('Index LA FSM &amp; Disadv'!$B$4=1,'Index LA FSM &amp; Disadv'!$A$9:$BQ$171,IF('Index LA FSM &amp; Disadv'!$B$4=2,'Index LA FSM &amp; Disadv'!$A$179:$BQ$341,IF('Index LA FSM &amp; Disadv'!$B$4=3,'Index LA FSM &amp; Disadv'!$A$349:$BQ$511,IF('Index LA FSM &amp; Disadv'!$B$4=4,'Index LA FSM &amp; Disadv'!$A$519:$BQ$681,"Error")))),'Index LA FSM &amp; Disadv'!S$1,0),"Error")</f>
        <v>0</v>
      </c>
      <c r="T27" s="77">
        <f>IFERROR(VLOOKUP($A27,IF('Index LA FSM &amp; Disadv'!$B$4=1,'Index LA FSM &amp; Disadv'!$A$9:$BQ$171,IF('Index LA FSM &amp; Disadv'!$B$4=2,'Index LA FSM &amp; Disadv'!$A$179:$BQ$341,IF('Index LA FSM &amp; Disadv'!$B$4=3,'Index LA FSM &amp; Disadv'!$A$349:$BQ$511,IF('Index LA FSM &amp; Disadv'!$B$4=4,'Index LA FSM &amp; Disadv'!$A$519:$BQ$681,"Error")))),'Index LA FSM &amp; Disadv'!T$1,0),"Error")</f>
        <v>0</v>
      </c>
      <c r="U27" s="77">
        <f>IFERROR(VLOOKUP($A27,IF('Index LA FSM &amp; Disadv'!$B$4=1,'Index LA FSM &amp; Disadv'!$A$9:$BQ$171,IF('Index LA FSM &amp; Disadv'!$B$4=2,'Index LA FSM &amp; Disadv'!$A$179:$BQ$341,IF('Index LA FSM &amp; Disadv'!$B$4=3,'Index LA FSM &amp; Disadv'!$A$349:$BQ$511,IF('Index LA FSM &amp; Disadv'!$B$4=4,'Index LA FSM &amp; Disadv'!$A$519:$BQ$681,"Error")))),'Index LA FSM &amp; Disadv'!U$1,0),"Error")</f>
        <v>0</v>
      </c>
      <c r="V27" s="77">
        <f>IFERROR(VLOOKUP($A27,IF('Index LA FSM &amp; Disadv'!$B$4=1,'Index LA FSM &amp; Disadv'!$A$9:$BQ$171,IF('Index LA FSM &amp; Disadv'!$B$4=2,'Index LA FSM &amp; Disadv'!$A$179:$BQ$341,IF('Index LA FSM &amp; Disadv'!$B$4=3,'Index LA FSM &amp; Disadv'!$A$349:$BQ$511,IF('Index LA FSM &amp; Disadv'!$B$4=4,'Index LA FSM &amp; Disadv'!$A$519:$BQ$681,"Error")))),'Index LA FSM &amp; Disadv'!V$1,0),"Error")</f>
        <v>0</v>
      </c>
      <c r="W27" s="77">
        <f>IFERROR(VLOOKUP($A27,IF('Index LA FSM &amp; Disadv'!$B$4=1,'Index LA FSM &amp; Disadv'!$A$9:$BQ$171,IF('Index LA FSM &amp; Disadv'!$B$4=2,'Index LA FSM &amp; Disadv'!$A$179:$BQ$341,IF('Index LA FSM &amp; Disadv'!$B$4=3,'Index LA FSM &amp; Disadv'!$A$349:$BQ$511,IF('Index LA FSM &amp; Disadv'!$B$4=4,'Index LA FSM &amp; Disadv'!$A$519:$BQ$681,"Error")))),'Index LA FSM &amp; Disadv'!W$1,0),"Error")</f>
        <v>0</v>
      </c>
      <c r="X27" s="77">
        <f>IFERROR(VLOOKUP($A27,IF('Index LA FSM &amp; Disadv'!$B$4=1,'Index LA FSM &amp; Disadv'!$A$9:$BQ$171,IF('Index LA FSM &amp; Disadv'!$B$4=2,'Index LA FSM &amp; Disadv'!$A$179:$BQ$341,IF('Index LA FSM &amp; Disadv'!$B$4=3,'Index LA FSM &amp; Disadv'!$A$349:$BQ$511,IF('Index LA FSM &amp; Disadv'!$B$4=4,'Index LA FSM &amp; Disadv'!$A$519:$BQ$681,"Error")))),'Index LA FSM &amp; Disadv'!X$1,0),"Error")</f>
        <v>0</v>
      </c>
      <c r="Y27" s="77">
        <f>IFERROR(VLOOKUP($A27,IF('Index LA FSM &amp; Disadv'!$B$4=1,'Index LA FSM &amp; Disadv'!$A$9:$BQ$171,IF('Index LA FSM &amp; Disadv'!$B$4=2,'Index LA FSM &amp; Disadv'!$A$179:$BQ$341,IF('Index LA FSM &amp; Disadv'!$B$4=3,'Index LA FSM &amp; Disadv'!$A$349:$BQ$511,IF('Index LA FSM &amp; Disadv'!$B$4=4,'Index LA FSM &amp; Disadv'!$A$519:$BQ$681,"Error")))),'Index LA FSM &amp; Disadv'!Y$1,0),"Error")</f>
        <v>0</v>
      </c>
      <c r="Z27" s="77">
        <f>IFERROR(VLOOKUP($A27,IF('Index LA FSM &amp; Disadv'!$B$4=1,'Index LA FSM &amp; Disadv'!$A$9:$BQ$171,IF('Index LA FSM &amp; Disadv'!$B$4=2,'Index LA FSM &amp; Disadv'!$A$179:$BQ$341,IF('Index LA FSM &amp; Disadv'!$B$4=3,'Index LA FSM &amp; Disadv'!$A$349:$BQ$511,IF('Index LA FSM &amp; Disadv'!$B$4=4,'Index LA FSM &amp; Disadv'!$A$519:$BQ$681,"Error")))),'Index LA FSM &amp; Disadv'!Z$1,0),"Error")</f>
        <v>0</v>
      </c>
      <c r="AA27" s="77">
        <f>IFERROR(VLOOKUP($A27,IF('Index LA FSM &amp; Disadv'!$B$4=1,'Index LA FSM &amp; Disadv'!$A$9:$BQ$171,IF('Index LA FSM &amp; Disadv'!$B$4=2,'Index LA FSM &amp; Disadv'!$A$179:$BQ$341,IF('Index LA FSM &amp; Disadv'!$B$4=3,'Index LA FSM &amp; Disadv'!$A$349:$BQ$511,IF('Index LA FSM &amp; Disadv'!$B$4=4,'Index LA FSM &amp; Disadv'!$A$519:$BQ$681,"Error")))),'Index LA FSM &amp; Disadv'!AA$1,0),"Error")</f>
        <v>0</v>
      </c>
      <c r="AB27" s="77">
        <f>IFERROR(VLOOKUP($A27,IF('Index LA FSM &amp; Disadv'!$B$4=1,'Index LA FSM &amp; Disadv'!$A$9:$BQ$171,IF('Index LA FSM &amp; Disadv'!$B$4=2,'Index LA FSM &amp; Disadv'!$A$179:$BQ$341,IF('Index LA FSM &amp; Disadv'!$B$4=3,'Index LA FSM &amp; Disadv'!$A$349:$BQ$511,IF('Index LA FSM &amp; Disadv'!$B$4=4,'Index LA FSM &amp; Disadv'!$A$519:$BQ$681,"Error")))),'Index LA FSM &amp; Disadv'!AB$1,0),"Error")</f>
        <v>0</v>
      </c>
      <c r="AC27" s="77">
        <f>IFERROR(VLOOKUP($A27,IF('Index LA FSM &amp; Disadv'!$B$4=1,'Index LA FSM &amp; Disadv'!$A$9:$BQ$171,IF('Index LA FSM &amp; Disadv'!$B$4=2,'Index LA FSM &amp; Disadv'!$A$179:$BQ$341,IF('Index LA FSM &amp; Disadv'!$B$4=3,'Index LA FSM &amp; Disadv'!$A$349:$BQ$511,IF('Index LA FSM &amp; Disadv'!$B$4=4,'Index LA FSM &amp; Disadv'!$A$519:$BQ$681,"Error")))),'Index LA FSM &amp; Disadv'!AC$1,0),"Error")</f>
        <v>0</v>
      </c>
      <c r="AD27" s="77">
        <f>IFERROR(VLOOKUP($A27,IF('Index LA FSM &amp; Disadv'!$B$4=1,'Index LA FSM &amp; Disadv'!$A$9:$BQ$171,IF('Index LA FSM &amp; Disadv'!$B$4=2,'Index LA FSM &amp; Disadv'!$A$179:$BQ$341,IF('Index LA FSM &amp; Disadv'!$B$4=3,'Index LA FSM &amp; Disadv'!$A$349:$BQ$511,IF('Index LA FSM &amp; Disadv'!$B$4=4,'Index LA FSM &amp; Disadv'!$A$519:$BQ$681,"Error")))),'Index LA FSM &amp; Disadv'!AD$1,0),"Error")</f>
        <v>0</v>
      </c>
      <c r="AE27" s="77">
        <f>IFERROR(VLOOKUP($A27,IF('Index LA FSM &amp; Disadv'!$B$4=1,'Index LA FSM &amp; Disadv'!$A$9:$BQ$171,IF('Index LA FSM &amp; Disadv'!$B$4=2,'Index LA FSM &amp; Disadv'!$A$179:$BQ$341,IF('Index LA FSM &amp; Disadv'!$B$4=3,'Index LA FSM &amp; Disadv'!$A$349:$BQ$511,IF('Index LA FSM &amp; Disadv'!$B$4=4,'Index LA FSM &amp; Disadv'!$A$519:$BQ$681,"Error")))),'Index LA FSM &amp; Disadv'!AE$1,0),"Error")</f>
        <v>0</v>
      </c>
      <c r="AF27" s="77">
        <f>IFERROR(VLOOKUP($A27,IF('Index LA FSM &amp; Disadv'!$B$4=1,'Index LA FSM &amp; Disadv'!$A$9:$BQ$171,IF('Index LA FSM &amp; Disadv'!$B$4=2,'Index LA FSM &amp; Disadv'!$A$179:$BQ$341,IF('Index LA FSM &amp; Disadv'!$B$4=3,'Index LA FSM &amp; Disadv'!$A$349:$BQ$511,IF('Index LA FSM &amp; Disadv'!$B$4=4,'Index LA FSM &amp; Disadv'!$A$519:$BQ$681,"Error")))),'Index LA FSM &amp; Disadv'!AF$1,0),"Error")</f>
        <v>0</v>
      </c>
      <c r="AG27" s="77">
        <f>IFERROR(VLOOKUP($A27,IF('Index LA FSM &amp; Disadv'!$B$4=1,'Index LA FSM &amp; Disadv'!$A$9:$BQ$171,IF('Index LA FSM &amp; Disadv'!$B$4=2,'Index LA FSM &amp; Disadv'!$A$179:$BQ$341,IF('Index LA FSM &amp; Disadv'!$B$4=3,'Index LA FSM &amp; Disadv'!$A$349:$BQ$511,IF('Index LA FSM &amp; Disadv'!$B$4=4,'Index LA FSM &amp; Disadv'!$A$519:$BQ$681,"Error")))),'Index LA FSM &amp; Disadv'!AG$1,0),"Error")</f>
        <v>0</v>
      </c>
      <c r="AH27" s="77">
        <f>IFERROR(VLOOKUP($A27,IF('Index LA FSM &amp; Disadv'!$B$4=1,'Index LA FSM &amp; Disadv'!$A$9:$BQ$171,IF('Index LA FSM &amp; Disadv'!$B$4=2,'Index LA FSM &amp; Disadv'!$A$179:$BQ$341,IF('Index LA FSM &amp; Disadv'!$B$4=3,'Index LA FSM &amp; Disadv'!$A$349:$BQ$511,IF('Index LA FSM &amp; Disadv'!$B$4=4,'Index LA FSM &amp; Disadv'!$A$519:$BQ$681,"Error")))),'Index LA FSM &amp; Disadv'!AH$1,0),"Error")</f>
        <v>0.26090000000000002</v>
      </c>
      <c r="AI27" s="77" t="str">
        <f>IFERROR(VLOOKUP($A27,IF('Index LA FSM &amp; Disadv'!$B$4=1,'Index LA FSM &amp; Disadv'!$A$9:$BQ$171,IF('Index LA FSM &amp; Disadv'!$B$4=2,'Index LA FSM &amp; Disadv'!$A$179:$BQ$341,IF('Index LA FSM &amp; Disadv'!$B$4=3,'Index LA FSM &amp; Disadv'!$A$349:$BQ$511,IF('Index LA FSM &amp; Disadv'!$B$4=4,'Index LA FSM &amp; Disadv'!$A$519:$BQ$681,"Error")))),'Index LA FSM &amp; Disadv'!AI$1,0),"Error")</f>
        <v>x</v>
      </c>
      <c r="AJ27" s="77">
        <f>IFERROR(VLOOKUP($A27,IF('Index LA FSM &amp; Disadv'!$B$4=1,'Index LA FSM &amp; Disadv'!$A$9:$BQ$171,IF('Index LA FSM &amp; Disadv'!$B$4=2,'Index LA FSM &amp; Disadv'!$A$179:$BQ$341,IF('Index LA FSM &amp; Disadv'!$B$4=3,'Index LA FSM &amp; Disadv'!$A$349:$BQ$511,IF('Index LA FSM &amp; Disadv'!$B$4=4,'Index LA FSM &amp; Disadv'!$A$519:$BQ$681,"Error")))),'Index LA FSM &amp; Disadv'!AJ$1,0),"Error")</f>
        <v>0.32350000000000001</v>
      </c>
      <c r="AK27" s="77">
        <f>IFERROR(VLOOKUP($A27,IF('Index LA FSM &amp; Disadv'!$B$4=1,'Index LA FSM &amp; Disadv'!$A$9:$BQ$171,IF('Index LA FSM &amp; Disadv'!$B$4=2,'Index LA FSM &amp; Disadv'!$A$179:$BQ$341,IF('Index LA FSM &amp; Disadv'!$B$4=3,'Index LA FSM &amp; Disadv'!$A$349:$BQ$511,IF('Index LA FSM &amp; Disadv'!$B$4=4,'Index LA FSM &amp; Disadv'!$A$519:$BQ$681,"Error")))),'Index LA FSM &amp; Disadv'!AK$1,0),"Error")</f>
        <v>0</v>
      </c>
      <c r="AL27" s="77">
        <f>IFERROR(VLOOKUP($A27,IF('Index LA FSM &amp; Disadv'!$B$4=1,'Index LA FSM &amp; Disadv'!$A$9:$BQ$171,IF('Index LA FSM &amp; Disadv'!$B$4=2,'Index LA FSM &amp; Disadv'!$A$179:$BQ$341,IF('Index LA FSM &amp; Disadv'!$B$4=3,'Index LA FSM &amp; Disadv'!$A$349:$BQ$511,IF('Index LA FSM &amp; Disadv'!$B$4=4,'Index LA FSM &amp; Disadv'!$A$519:$BQ$681,"Error")))),'Index LA FSM &amp; Disadv'!AL$1,0),"Error")</f>
        <v>0</v>
      </c>
      <c r="AM27" s="77">
        <f>IFERROR(VLOOKUP($A27,IF('Index LA FSM &amp; Disadv'!$B$4=1,'Index LA FSM &amp; Disadv'!$A$9:$BQ$171,IF('Index LA FSM &amp; Disadv'!$B$4=2,'Index LA FSM &amp; Disadv'!$A$179:$BQ$341,IF('Index LA FSM &amp; Disadv'!$B$4=3,'Index LA FSM &amp; Disadv'!$A$349:$BQ$511,IF('Index LA FSM &amp; Disadv'!$B$4=4,'Index LA FSM &amp; Disadv'!$A$519:$BQ$681,"Error")))),'Index LA FSM &amp; Disadv'!AM$1,0),"Error")</f>
        <v>0</v>
      </c>
      <c r="AN27" s="77">
        <f>IFERROR(VLOOKUP($A27,IF('Index LA FSM &amp; Disadv'!$B$4=1,'Index LA FSM &amp; Disadv'!$A$9:$BQ$171,IF('Index LA FSM &amp; Disadv'!$B$4=2,'Index LA FSM &amp; Disadv'!$A$179:$BQ$341,IF('Index LA FSM &amp; Disadv'!$B$4=3,'Index LA FSM &amp; Disadv'!$A$349:$BQ$511,IF('Index LA FSM &amp; Disadv'!$B$4=4,'Index LA FSM &amp; Disadv'!$A$519:$BQ$681,"Error")))),'Index LA FSM &amp; Disadv'!AN$1,0),"Error")</f>
        <v>0</v>
      </c>
      <c r="AO27" s="77">
        <f>IFERROR(VLOOKUP($A27,IF('Index LA FSM &amp; Disadv'!$B$4=1,'Index LA FSM &amp; Disadv'!$A$9:$BQ$171,IF('Index LA FSM &amp; Disadv'!$B$4=2,'Index LA FSM &amp; Disadv'!$A$179:$BQ$341,IF('Index LA FSM &amp; Disadv'!$B$4=3,'Index LA FSM &amp; Disadv'!$A$349:$BQ$511,IF('Index LA FSM &amp; Disadv'!$B$4=4,'Index LA FSM &amp; Disadv'!$A$519:$BQ$681,"Error")))),'Index LA FSM &amp; Disadv'!AO$1,0),"Error")</f>
        <v>0</v>
      </c>
      <c r="AP27" s="77">
        <f>IFERROR(VLOOKUP($A27,IF('Index LA FSM &amp; Disadv'!$B$4=1,'Index LA FSM &amp; Disadv'!$A$9:$BQ$171,IF('Index LA FSM &amp; Disadv'!$B$4=2,'Index LA FSM &amp; Disadv'!$A$179:$BQ$341,IF('Index LA FSM &amp; Disadv'!$B$4=3,'Index LA FSM &amp; Disadv'!$A$349:$BQ$511,IF('Index LA FSM &amp; Disadv'!$B$4=4,'Index LA FSM &amp; Disadv'!$A$519:$BQ$681,"Error")))),'Index LA FSM &amp; Disadv'!AP$1,0),"Error")</f>
        <v>0</v>
      </c>
      <c r="AQ27" s="77">
        <f>IFERROR(VLOOKUP($A27,IF('Index LA FSM &amp; Disadv'!$B$4=1,'Index LA FSM &amp; Disadv'!$A$9:$BQ$171,IF('Index LA FSM &amp; Disadv'!$B$4=2,'Index LA FSM &amp; Disadv'!$A$179:$BQ$341,IF('Index LA FSM &amp; Disadv'!$B$4=3,'Index LA FSM &amp; Disadv'!$A$349:$BQ$511,IF('Index LA FSM &amp; Disadv'!$B$4=4,'Index LA FSM &amp; Disadv'!$A$519:$BQ$681,"Error")))),'Index LA FSM &amp; Disadv'!AQ$1,0),"Error")</f>
        <v>0</v>
      </c>
      <c r="AR27" s="77">
        <f>IFERROR(VLOOKUP($A27,IF('Index LA FSM &amp; Disadv'!$B$4=1,'Index LA FSM &amp; Disadv'!$A$9:$BQ$171,IF('Index LA FSM &amp; Disadv'!$B$4=2,'Index LA FSM &amp; Disadv'!$A$179:$BQ$341,IF('Index LA FSM &amp; Disadv'!$B$4=3,'Index LA FSM &amp; Disadv'!$A$349:$BQ$511,IF('Index LA FSM &amp; Disadv'!$B$4=4,'Index LA FSM &amp; Disadv'!$A$519:$BQ$681,"Error")))),'Index LA FSM &amp; Disadv'!AR$1,0),"Error")</f>
        <v>0</v>
      </c>
      <c r="AS27" s="77">
        <f>IFERROR(VLOOKUP($A27,IF('Index LA FSM &amp; Disadv'!$B$4=1,'Index LA FSM &amp; Disadv'!$A$9:$BQ$171,IF('Index LA FSM &amp; Disadv'!$B$4=2,'Index LA FSM &amp; Disadv'!$A$179:$BQ$341,IF('Index LA FSM &amp; Disadv'!$B$4=3,'Index LA FSM &amp; Disadv'!$A$349:$BQ$511,IF('Index LA FSM &amp; Disadv'!$B$4=4,'Index LA FSM &amp; Disadv'!$A$519:$BQ$681,"Error")))),'Index LA FSM &amp; Disadv'!AS$1,0),"Error")</f>
        <v>0</v>
      </c>
      <c r="AT27" s="77">
        <f>IFERROR(VLOOKUP($A27,IF('Index LA FSM &amp; Disadv'!$B$4=1,'Index LA FSM &amp; Disadv'!$A$9:$BQ$171,IF('Index LA FSM &amp; Disadv'!$B$4=2,'Index LA FSM &amp; Disadv'!$A$179:$BQ$341,IF('Index LA FSM &amp; Disadv'!$B$4=3,'Index LA FSM &amp; Disadv'!$A$349:$BQ$511,IF('Index LA FSM &amp; Disadv'!$B$4=4,'Index LA FSM &amp; Disadv'!$A$519:$BQ$681,"Error")))),'Index LA FSM &amp; Disadv'!AT$1,0),"Error")</f>
        <v>0</v>
      </c>
      <c r="AU27" s="77">
        <f>IFERROR(VLOOKUP($A27,IF('Index LA FSM &amp; Disadv'!$B$4=1,'Index LA FSM &amp; Disadv'!$A$9:$BQ$171,IF('Index LA FSM &amp; Disadv'!$B$4=2,'Index LA FSM &amp; Disadv'!$A$179:$BQ$341,IF('Index LA FSM &amp; Disadv'!$B$4=3,'Index LA FSM &amp; Disadv'!$A$349:$BQ$511,IF('Index LA FSM &amp; Disadv'!$B$4=4,'Index LA FSM &amp; Disadv'!$A$519:$BQ$681,"Error")))),'Index LA FSM &amp; Disadv'!AU$1,0),"Error")</f>
        <v>0</v>
      </c>
      <c r="AV27" s="77">
        <f>IFERROR(VLOOKUP($A27,IF('Index LA FSM &amp; Disadv'!$B$4=1,'Index LA FSM &amp; Disadv'!$A$9:$BQ$171,IF('Index LA FSM &amp; Disadv'!$B$4=2,'Index LA FSM &amp; Disadv'!$A$179:$BQ$341,IF('Index LA FSM &amp; Disadv'!$B$4=3,'Index LA FSM &amp; Disadv'!$A$349:$BQ$511,IF('Index LA FSM &amp; Disadv'!$B$4=4,'Index LA FSM &amp; Disadv'!$A$519:$BQ$681,"Error")))),'Index LA FSM &amp; Disadv'!AV$1,0),"Error")</f>
        <v>0</v>
      </c>
      <c r="AW27" s="77">
        <f>IFERROR(VLOOKUP($A27,IF('Index LA FSM &amp; Disadv'!$B$4=1,'Index LA FSM &amp; Disadv'!$A$9:$BQ$171,IF('Index LA FSM &amp; Disadv'!$B$4=2,'Index LA FSM &amp; Disadv'!$A$179:$BQ$341,IF('Index LA FSM &amp; Disadv'!$B$4=3,'Index LA FSM &amp; Disadv'!$A$349:$BQ$511,IF('Index LA FSM &amp; Disadv'!$B$4=4,'Index LA FSM &amp; Disadv'!$A$519:$BQ$681,"Error")))),'Index LA FSM &amp; Disadv'!AW$1,0),"Error")</f>
        <v>0</v>
      </c>
      <c r="AX27" s="77">
        <f>IFERROR(VLOOKUP($A27,IF('Index LA FSM &amp; Disadv'!$B$4=1,'Index LA FSM &amp; Disadv'!$A$9:$BQ$171,IF('Index LA FSM &amp; Disadv'!$B$4=2,'Index LA FSM &amp; Disadv'!$A$179:$BQ$341,IF('Index LA FSM &amp; Disadv'!$B$4=3,'Index LA FSM &amp; Disadv'!$A$349:$BQ$511,IF('Index LA FSM &amp; Disadv'!$B$4=4,'Index LA FSM &amp; Disadv'!$A$519:$BQ$681,"Error")))),'Index LA FSM &amp; Disadv'!AX$1,0),"Error")</f>
        <v>0</v>
      </c>
      <c r="AY27" s="77">
        <f>IFERROR(VLOOKUP($A27,IF('Index LA FSM &amp; Disadv'!$B$4=1,'Index LA FSM &amp; Disadv'!$A$9:$BQ$171,IF('Index LA FSM &amp; Disadv'!$B$4=2,'Index LA FSM &amp; Disadv'!$A$179:$BQ$341,IF('Index LA FSM &amp; Disadv'!$B$4=3,'Index LA FSM &amp; Disadv'!$A$349:$BQ$511,IF('Index LA FSM &amp; Disadv'!$B$4=4,'Index LA FSM &amp; Disadv'!$A$519:$BQ$681,"Error")))),'Index LA FSM &amp; Disadv'!AY$1,0),"Error")</f>
        <v>0</v>
      </c>
      <c r="AZ27" s="77">
        <f>IFERROR(VLOOKUP($A27,IF('Index LA FSM &amp; Disadv'!$B$4=1,'Index LA FSM &amp; Disadv'!$A$9:$BQ$171,IF('Index LA FSM &amp; Disadv'!$B$4=2,'Index LA FSM &amp; Disadv'!$A$179:$BQ$341,IF('Index LA FSM &amp; Disadv'!$B$4=3,'Index LA FSM &amp; Disadv'!$A$349:$BQ$511,IF('Index LA FSM &amp; Disadv'!$B$4=4,'Index LA FSM &amp; Disadv'!$A$519:$BQ$681,"Error")))),'Index LA FSM &amp; Disadv'!AZ$1,0),"Error")</f>
        <v>0</v>
      </c>
      <c r="BA27" s="77">
        <f>IFERROR(VLOOKUP($A27,IF('Index LA FSM &amp; Disadv'!$B$4=1,'Index LA FSM &amp; Disadv'!$A$9:$BQ$171,IF('Index LA FSM &amp; Disadv'!$B$4=2,'Index LA FSM &amp; Disadv'!$A$179:$BQ$341,IF('Index LA FSM &amp; Disadv'!$B$4=3,'Index LA FSM &amp; Disadv'!$A$349:$BQ$511,IF('Index LA FSM &amp; Disadv'!$B$4=4,'Index LA FSM &amp; Disadv'!$A$519:$BQ$681,"Error")))),'Index LA FSM &amp; Disadv'!BA$1,0),"Error")</f>
        <v>0</v>
      </c>
      <c r="BB27" s="77">
        <f>IFERROR(VLOOKUP($A27,IF('Index LA FSM &amp; Disadv'!$B$4=1,'Index LA FSM &amp; Disadv'!$A$9:$BQ$171,IF('Index LA FSM &amp; Disadv'!$B$4=2,'Index LA FSM &amp; Disadv'!$A$179:$BQ$341,IF('Index LA FSM &amp; Disadv'!$B$4=3,'Index LA FSM &amp; Disadv'!$A$349:$BQ$511,IF('Index LA FSM &amp; Disadv'!$B$4=4,'Index LA FSM &amp; Disadv'!$A$519:$BQ$681,"Error")))),'Index LA FSM &amp; Disadv'!BB$1,0),"Error")</f>
        <v>0</v>
      </c>
      <c r="BC27" s="77">
        <f>IFERROR(VLOOKUP($A27,IF('Index LA FSM &amp; Disadv'!$B$4=1,'Index LA FSM &amp; Disadv'!$A$9:$BQ$171,IF('Index LA FSM &amp; Disadv'!$B$4=2,'Index LA FSM &amp; Disadv'!$A$179:$BQ$341,IF('Index LA FSM &amp; Disadv'!$B$4=3,'Index LA FSM &amp; Disadv'!$A$349:$BQ$511,IF('Index LA FSM &amp; Disadv'!$B$4=4,'Index LA FSM &amp; Disadv'!$A$519:$BQ$681,"Error")))),'Index LA FSM &amp; Disadv'!BC$1,0),"Error")</f>
        <v>0</v>
      </c>
      <c r="BD27" s="77">
        <f>IFERROR(VLOOKUP($A27,IF('Index LA FSM &amp; Disadv'!$B$4=1,'Index LA FSM &amp; Disadv'!$A$9:$BQ$171,IF('Index LA FSM &amp; Disadv'!$B$4=2,'Index LA FSM &amp; Disadv'!$A$179:$BQ$341,IF('Index LA FSM &amp; Disadv'!$B$4=3,'Index LA FSM &amp; Disadv'!$A$349:$BQ$511,IF('Index LA FSM &amp; Disadv'!$B$4=4,'Index LA FSM &amp; Disadv'!$A$519:$BQ$681,"Error")))),'Index LA FSM &amp; Disadv'!BD$1,0),"Error")</f>
        <v>0</v>
      </c>
      <c r="BE27" s="77">
        <f>IFERROR(VLOOKUP($A27,IF('Index LA FSM &amp; Disadv'!$B$4=1,'Index LA FSM &amp; Disadv'!$A$9:$BQ$171,IF('Index LA FSM &amp; Disadv'!$B$4=2,'Index LA FSM &amp; Disadv'!$A$179:$BQ$341,IF('Index LA FSM &amp; Disadv'!$B$4=3,'Index LA FSM &amp; Disadv'!$A$349:$BQ$511,IF('Index LA FSM &amp; Disadv'!$B$4=4,'Index LA FSM &amp; Disadv'!$A$519:$BQ$681,"Error")))),'Index LA FSM &amp; Disadv'!BE$1,0),"Error")</f>
        <v>0</v>
      </c>
      <c r="BF27" s="77" t="str">
        <f>IFERROR(VLOOKUP($A27,IF('Index LA FSM &amp; Disadv'!$B$4=1,'Index LA FSM &amp; Disadv'!$A$9:$BQ$171,IF('Index LA FSM &amp; Disadv'!$B$4=2,'Index LA FSM &amp; Disadv'!$A$179:$BQ$341,IF('Index LA FSM &amp; Disadv'!$B$4=3,'Index LA FSM &amp; Disadv'!$A$349:$BQ$511,IF('Index LA FSM &amp; Disadv'!$B$4=4,'Index LA FSM &amp; Disadv'!$A$519:$BQ$681,"Error")))),'Index LA FSM &amp; Disadv'!BF$1,0),"Error")</f>
        <v>x</v>
      </c>
      <c r="BG27" s="77">
        <f>IFERROR(VLOOKUP($A27,IF('Index LA FSM &amp; Disadv'!$B$4=1,'Index LA FSM &amp; Disadv'!$A$9:$BQ$171,IF('Index LA FSM &amp; Disadv'!$B$4=2,'Index LA FSM &amp; Disadv'!$A$179:$BQ$341,IF('Index LA FSM &amp; Disadv'!$B$4=3,'Index LA FSM &amp; Disadv'!$A$349:$BQ$511,IF('Index LA FSM &amp; Disadv'!$B$4=4,'Index LA FSM &amp; Disadv'!$A$519:$BQ$681,"Error")))),'Index LA FSM &amp; Disadv'!BG$1,0),"Error")</f>
        <v>0</v>
      </c>
      <c r="BH27" s="77" t="str">
        <f>IFERROR(VLOOKUP($A27,IF('Index LA FSM &amp; Disadv'!$B$4=1,'Index LA FSM &amp; Disadv'!$A$9:$BQ$171,IF('Index LA FSM &amp; Disadv'!$B$4=2,'Index LA FSM &amp; Disadv'!$A$179:$BQ$341,IF('Index LA FSM &amp; Disadv'!$B$4=3,'Index LA FSM &amp; Disadv'!$A$349:$BQ$511,IF('Index LA FSM &amp; Disadv'!$B$4=4,'Index LA FSM &amp; Disadv'!$A$519:$BQ$681,"Error")))),'Index LA FSM &amp; Disadv'!BH$1,0),"Error")</f>
        <v>x</v>
      </c>
      <c r="BI27" s="77" t="str">
        <f>IFERROR(VLOOKUP($A27,IF('Index LA FSM &amp; Disadv'!$B$4=1,'Index LA FSM &amp; Disadv'!$A$9:$BQ$171,IF('Index LA FSM &amp; Disadv'!$B$4=2,'Index LA FSM &amp; Disadv'!$A$179:$BQ$341,IF('Index LA FSM &amp; Disadv'!$B$4=3,'Index LA FSM &amp; Disadv'!$A$349:$BQ$511,IF('Index LA FSM &amp; Disadv'!$B$4=4,'Index LA FSM &amp; Disadv'!$A$519:$BQ$681,"Error")))),'Index LA FSM &amp; Disadv'!BI$1,0),"Error")</f>
        <v>x</v>
      </c>
      <c r="BJ27" s="77">
        <f>IFERROR(VLOOKUP($A27,IF('Index LA FSM &amp; Disadv'!$B$4=1,'Index LA FSM &amp; Disadv'!$A$9:$BQ$171,IF('Index LA FSM &amp; Disadv'!$B$4=2,'Index LA FSM &amp; Disadv'!$A$179:$BQ$341,IF('Index LA FSM &amp; Disadv'!$B$4=3,'Index LA FSM &amp; Disadv'!$A$349:$BQ$511,IF('Index LA FSM &amp; Disadv'!$B$4=4,'Index LA FSM &amp; Disadv'!$A$519:$BQ$681,"Error")))),'Index LA FSM &amp; Disadv'!BJ$1,0),"Error")</f>
        <v>0</v>
      </c>
      <c r="BK27" s="77" t="str">
        <f>IFERROR(VLOOKUP($A27,IF('Index LA FSM &amp; Disadv'!$B$4=1,'Index LA FSM &amp; Disadv'!$A$9:$BQ$171,IF('Index LA FSM &amp; Disadv'!$B$4=2,'Index LA FSM &amp; Disadv'!$A$179:$BQ$341,IF('Index LA FSM &amp; Disadv'!$B$4=3,'Index LA FSM &amp; Disadv'!$A$349:$BQ$511,IF('Index LA FSM &amp; Disadv'!$B$4=4,'Index LA FSM &amp; Disadv'!$A$519:$BQ$681,"Error")))),'Index LA FSM &amp; Disadv'!BK$1,0),"Error")</f>
        <v>x</v>
      </c>
      <c r="BL27" s="77" t="str">
        <f>IFERROR(VLOOKUP($A27,IF('Index LA FSM &amp; Disadv'!$B$4=1,'Index LA FSM &amp; Disadv'!$A$9:$BQ$171,IF('Index LA FSM &amp; Disadv'!$B$4=2,'Index LA FSM &amp; Disadv'!$A$179:$BQ$341,IF('Index LA FSM &amp; Disadv'!$B$4=3,'Index LA FSM &amp; Disadv'!$A$349:$BQ$511,IF('Index LA FSM &amp; Disadv'!$B$4=4,'Index LA FSM &amp; Disadv'!$A$519:$BQ$681,"Error")))),'Index LA FSM &amp; Disadv'!BL$1,0),"Error")</f>
        <v>x</v>
      </c>
      <c r="BM27" s="77">
        <f>IFERROR(VLOOKUP($A27,IF('Index LA FSM &amp; Disadv'!$B$4=1,'Index LA FSM &amp; Disadv'!$A$9:$BQ$171,IF('Index LA FSM &amp; Disadv'!$B$4=2,'Index LA FSM &amp; Disadv'!$A$179:$BQ$341,IF('Index LA FSM &amp; Disadv'!$B$4=3,'Index LA FSM &amp; Disadv'!$A$349:$BQ$511,IF('Index LA FSM &amp; Disadv'!$B$4=4,'Index LA FSM &amp; Disadv'!$A$519:$BQ$681,"Error")))),'Index LA FSM &amp; Disadv'!BM$1,0),"Error")</f>
        <v>0</v>
      </c>
      <c r="BN27" s="77" t="str">
        <f>IFERROR(VLOOKUP($A27,IF('Index LA FSM &amp; Disadv'!$B$4=1,'Index LA FSM &amp; Disadv'!$A$9:$BQ$171,IF('Index LA FSM &amp; Disadv'!$B$4=2,'Index LA FSM &amp; Disadv'!$A$179:$BQ$341,IF('Index LA FSM &amp; Disadv'!$B$4=3,'Index LA FSM &amp; Disadv'!$A$349:$BQ$511,IF('Index LA FSM &amp; Disadv'!$B$4=4,'Index LA FSM &amp; Disadv'!$A$519:$BQ$681,"Error")))),'Index LA FSM &amp; Disadv'!BN$1,0),"Error")</f>
        <v>x</v>
      </c>
      <c r="BO27" s="77">
        <f>IFERROR(VLOOKUP($A27,IF('Index LA FSM &amp; Disadv'!$B$4=1,'Index LA FSM &amp; Disadv'!$A$9:$BQ$171,IF('Index LA FSM &amp; Disadv'!$B$4=2,'Index LA FSM &amp; Disadv'!$A$179:$BQ$341,IF('Index LA FSM &amp; Disadv'!$B$4=3,'Index LA FSM &amp; Disadv'!$A$349:$BQ$511,IF('Index LA FSM &amp; Disadv'!$B$4=4,'Index LA FSM &amp; Disadv'!$A$519:$BQ$681,"Error")))),'Index LA FSM &amp; Disadv'!BO$1,0),"Error")</f>
        <v>0</v>
      </c>
      <c r="BP27" s="77">
        <f>IFERROR(VLOOKUP($A27,IF('Index LA FSM &amp; Disadv'!$B$4=1,'Index LA FSM &amp; Disadv'!$A$9:$BQ$171,IF('Index LA FSM &amp; Disadv'!$B$4=2,'Index LA FSM &amp; Disadv'!$A$179:$BQ$341,IF('Index LA FSM &amp; Disadv'!$B$4=3,'Index LA FSM &amp; Disadv'!$A$349:$BQ$511,IF('Index LA FSM &amp; Disadv'!$B$4=4,'Index LA FSM &amp; Disadv'!$A$519:$BQ$681,"Error")))),'Index LA FSM &amp; Disadv'!BP$1,0),"Error")</f>
        <v>0</v>
      </c>
      <c r="BQ27" s="77">
        <f>IFERROR(VLOOKUP($A27,IF('Index LA FSM &amp; Disadv'!$B$4=1,'Index LA FSM &amp; Disadv'!$A$9:$BQ$171,IF('Index LA FSM &amp; Disadv'!$B$4=2,'Index LA FSM &amp; Disadv'!$A$179:$BQ$341,IF('Index LA FSM &amp; Disadv'!$B$4=3,'Index LA FSM &amp; Disadv'!$A$349:$BQ$511,IF('Index LA FSM &amp; Disadv'!$B$4=4,'Index LA FSM &amp; Disadv'!$A$519:$BQ$681,"Error")))),'Index LA FSM &amp; Disadv'!BQ$1,0),"Error")</f>
        <v>0</v>
      </c>
    </row>
    <row r="28" spans="1:69" s="37" customFormat="1" x14ac:dyDescent="0.2">
      <c r="A28" s="6">
        <v>350</v>
      </c>
      <c r="B28" s="6" t="s">
        <v>194</v>
      </c>
      <c r="C28" s="7" t="s">
        <v>168</v>
      </c>
      <c r="D28" s="122">
        <f>IFERROR(VLOOKUP($A28,IF('Index LA FSM &amp; Disadv'!$B$4=1,'Index LA FSM &amp; Disadv'!$A$9:$BQ$171,IF('Index LA FSM &amp; Disadv'!$B$4=2,'Index LA FSM &amp; Disadv'!$A$179:$BQ$341,IF('Index LA FSM &amp; Disadv'!$B$4=3,'Index LA FSM &amp; Disadv'!$A$349:$BQ$511,IF('Index LA FSM &amp; Disadv'!$B$4=4,'Index LA FSM &amp; Disadv'!$A$519:$BQ$681,"Error")))),'Index LA FSM &amp; Disadv'!D$1,0),"Error")</f>
        <v>30</v>
      </c>
      <c r="E28" s="122">
        <f>IFERROR(VLOOKUP($A28,IF('Index LA FSM &amp; Disadv'!$B$4=1,'Index LA FSM &amp; Disadv'!$A$9:$BQ$171,IF('Index LA FSM &amp; Disadv'!$B$4=2,'Index LA FSM &amp; Disadv'!$A$179:$BQ$341,IF('Index LA FSM &amp; Disadv'!$B$4=3,'Index LA FSM &amp; Disadv'!$A$349:$BQ$511,IF('Index LA FSM &amp; Disadv'!$B$4=4,'Index LA FSM &amp; Disadv'!$A$519:$BQ$681,"Error")))),'Index LA FSM &amp; Disadv'!E$1,0),"Error")</f>
        <v>20</v>
      </c>
      <c r="F28" s="122">
        <f>IFERROR(VLOOKUP($A28,IF('Index LA FSM &amp; Disadv'!$B$4=1,'Index LA FSM &amp; Disadv'!$A$9:$BQ$171,IF('Index LA FSM &amp; Disadv'!$B$4=2,'Index LA FSM &amp; Disadv'!$A$179:$BQ$341,IF('Index LA FSM &amp; Disadv'!$B$4=3,'Index LA FSM &amp; Disadv'!$A$349:$BQ$511,IF('Index LA FSM &amp; Disadv'!$B$4=4,'Index LA FSM &amp; Disadv'!$A$519:$BQ$681,"Error")))),'Index LA FSM &amp; Disadv'!F$1,0),"Error")</f>
        <v>50</v>
      </c>
      <c r="G28" s="77">
        <f>IFERROR(VLOOKUP($A28,IF('Index LA FSM &amp; Disadv'!$B$4=1,'Index LA FSM &amp; Disadv'!$A$9:$BQ$171,IF('Index LA FSM &amp; Disadv'!$B$4=2,'Index LA FSM &amp; Disadv'!$A$179:$BQ$341,IF('Index LA FSM &amp; Disadv'!$B$4=3,'Index LA FSM &amp; Disadv'!$A$349:$BQ$511,IF('Index LA FSM &amp; Disadv'!$B$4=4,'Index LA FSM &amp; Disadv'!$A$519:$BQ$681,"Error")))),'Index LA FSM &amp; Disadv'!G$1,0),"Error")</f>
        <v>0.86670000000000003</v>
      </c>
      <c r="H28" s="77">
        <f>IFERROR(VLOOKUP($A28,IF('Index LA FSM &amp; Disadv'!$B$4=1,'Index LA FSM &amp; Disadv'!$A$9:$BQ$171,IF('Index LA FSM &amp; Disadv'!$B$4=2,'Index LA FSM &amp; Disadv'!$A$179:$BQ$341,IF('Index LA FSM &amp; Disadv'!$B$4=3,'Index LA FSM &amp; Disadv'!$A$349:$BQ$511,IF('Index LA FSM &amp; Disadv'!$B$4=4,'Index LA FSM &amp; Disadv'!$A$519:$BQ$681,"Error")))),'Index LA FSM &amp; Disadv'!H$1,0),"Error")</f>
        <v>1</v>
      </c>
      <c r="I28" s="77">
        <f>IFERROR(VLOOKUP($A28,IF('Index LA FSM &amp; Disadv'!$B$4=1,'Index LA FSM &amp; Disadv'!$A$9:$BQ$171,IF('Index LA FSM &amp; Disadv'!$B$4=2,'Index LA FSM &amp; Disadv'!$A$179:$BQ$341,IF('Index LA FSM &amp; Disadv'!$B$4=3,'Index LA FSM &amp; Disadv'!$A$349:$BQ$511,IF('Index LA FSM &amp; Disadv'!$B$4=4,'Index LA FSM &amp; Disadv'!$A$519:$BQ$681,"Error")))),'Index LA FSM &amp; Disadv'!I$1,0),"Error")</f>
        <v>0.91490000000000005</v>
      </c>
      <c r="J28" s="77">
        <f>IFERROR(VLOOKUP($A28,IF('Index LA FSM &amp; Disadv'!$B$4=1,'Index LA FSM &amp; Disadv'!$A$9:$BQ$171,IF('Index LA FSM &amp; Disadv'!$B$4=2,'Index LA FSM &amp; Disadv'!$A$179:$BQ$341,IF('Index LA FSM &amp; Disadv'!$B$4=3,'Index LA FSM &amp; Disadv'!$A$349:$BQ$511,IF('Index LA FSM &amp; Disadv'!$B$4=4,'Index LA FSM &amp; Disadv'!$A$519:$BQ$681,"Error")))),'Index LA FSM &amp; Disadv'!J$1,0),"Error")</f>
        <v>0.83330000000000004</v>
      </c>
      <c r="K28" s="77">
        <f>IFERROR(VLOOKUP($A28,IF('Index LA FSM &amp; Disadv'!$B$4=1,'Index LA FSM &amp; Disadv'!$A$9:$BQ$171,IF('Index LA FSM &amp; Disadv'!$B$4=2,'Index LA FSM &amp; Disadv'!$A$179:$BQ$341,IF('Index LA FSM &amp; Disadv'!$B$4=3,'Index LA FSM &amp; Disadv'!$A$349:$BQ$511,IF('Index LA FSM &amp; Disadv'!$B$4=4,'Index LA FSM &amp; Disadv'!$A$519:$BQ$681,"Error")))),'Index LA FSM &amp; Disadv'!K$1,0),"Error")</f>
        <v>1</v>
      </c>
      <c r="L28" s="77">
        <f>IFERROR(VLOOKUP($A28,IF('Index LA FSM &amp; Disadv'!$B$4=1,'Index LA FSM &amp; Disadv'!$A$9:$BQ$171,IF('Index LA FSM &amp; Disadv'!$B$4=2,'Index LA FSM &amp; Disadv'!$A$179:$BQ$341,IF('Index LA FSM &amp; Disadv'!$B$4=3,'Index LA FSM &amp; Disadv'!$A$349:$BQ$511,IF('Index LA FSM &amp; Disadv'!$B$4=4,'Index LA FSM &amp; Disadv'!$A$519:$BQ$681,"Error")))),'Index LA FSM &amp; Disadv'!L$1,0),"Error")</f>
        <v>0.89359999999999995</v>
      </c>
      <c r="M28" s="77" t="str">
        <f>IFERROR(VLOOKUP($A28,IF('Index LA FSM &amp; Disadv'!$B$4=1,'Index LA FSM &amp; Disadv'!$A$9:$BQ$171,IF('Index LA FSM &amp; Disadv'!$B$4=2,'Index LA FSM &amp; Disadv'!$A$179:$BQ$341,IF('Index LA FSM &amp; Disadv'!$B$4=3,'Index LA FSM &amp; Disadv'!$A$349:$BQ$511,IF('Index LA FSM &amp; Disadv'!$B$4=4,'Index LA FSM &amp; Disadv'!$A$519:$BQ$681,"Error")))),'Index LA FSM &amp; Disadv'!M$1,0),"Error")</f>
        <v>x</v>
      </c>
      <c r="N28" s="77" t="str">
        <f>IFERROR(VLOOKUP($A28,IF('Index LA FSM &amp; Disadv'!$B$4=1,'Index LA FSM &amp; Disadv'!$A$9:$BQ$171,IF('Index LA FSM &amp; Disadv'!$B$4=2,'Index LA FSM &amp; Disadv'!$A$179:$BQ$341,IF('Index LA FSM &amp; Disadv'!$B$4=3,'Index LA FSM &amp; Disadv'!$A$349:$BQ$511,IF('Index LA FSM &amp; Disadv'!$B$4=4,'Index LA FSM &amp; Disadv'!$A$519:$BQ$681,"Error")))),'Index LA FSM &amp; Disadv'!N$1,0),"Error")</f>
        <v>x</v>
      </c>
      <c r="O28" s="77" t="str">
        <f>IFERROR(VLOOKUP($A28,IF('Index LA FSM &amp; Disadv'!$B$4=1,'Index LA FSM &amp; Disadv'!$A$9:$BQ$171,IF('Index LA FSM &amp; Disadv'!$B$4=2,'Index LA FSM &amp; Disadv'!$A$179:$BQ$341,IF('Index LA FSM &amp; Disadv'!$B$4=3,'Index LA FSM &amp; Disadv'!$A$349:$BQ$511,IF('Index LA FSM &amp; Disadv'!$B$4=4,'Index LA FSM &amp; Disadv'!$A$519:$BQ$681,"Error")))),'Index LA FSM &amp; Disadv'!O$1,0),"Error")</f>
        <v>x</v>
      </c>
      <c r="P28" s="77">
        <f>IFERROR(VLOOKUP($A28,IF('Index LA FSM &amp; Disadv'!$B$4=1,'Index LA FSM &amp; Disadv'!$A$9:$BQ$171,IF('Index LA FSM &amp; Disadv'!$B$4=2,'Index LA FSM &amp; Disadv'!$A$179:$BQ$341,IF('Index LA FSM &amp; Disadv'!$B$4=3,'Index LA FSM &amp; Disadv'!$A$349:$BQ$511,IF('Index LA FSM &amp; Disadv'!$B$4=4,'Index LA FSM &amp; Disadv'!$A$519:$BQ$681,"Error")))),'Index LA FSM &amp; Disadv'!P$1,0),"Error")</f>
        <v>0</v>
      </c>
      <c r="Q28" s="77">
        <f>IFERROR(VLOOKUP($A28,IF('Index LA FSM &amp; Disadv'!$B$4=1,'Index LA FSM &amp; Disadv'!$A$9:$BQ$171,IF('Index LA FSM &amp; Disadv'!$B$4=2,'Index LA FSM &amp; Disadv'!$A$179:$BQ$341,IF('Index LA FSM &amp; Disadv'!$B$4=3,'Index LA FSM &amp; Disadv'!$A$349:$BQ$511,IF('Index LA FSM &amp; Disadv'!$B$4=4,'Index LA FSM &amp; Disadv'!$A$519:$BQ$681,"Error")))),'Index LA FSM &amp; Disadv'!Q$1,0),"Error")</f>
        <v>0</v>
      </c>
      <c r="R28" s="77">
        <f>IFERROR(VLOOKUP($A28,IF('Index LA FSM &amp; Disadv'!$B$4=1,'Index LA FSM &amp; Disadv'!$A$9:$BQ$171,IF('Index LA FSM &amp; Disadv'!$B$4=2,'Index LA FSM &amp; Disadv'!$A$179:$BQ$341,IF('Index LA FSM &amp; Disadv'!$B$4=3,'Index LA FSM &amp; Disadv'!$A$349:$BQ$511,IF('Index LA FSM &amp; Disadv'!$B$4=4,'Index LA FSM &amp; Disadv'!$A$519:$BQ$681,"Error")))),'Index LA FSM &amp; Disadv'!R$1,0),"Error")</f>
        <v>0</v>
      </c>
      <c r="S28" s="77">
        <f>IFERROR(VLOOKUP($A28,IF('Index LA FSM &amp; Disadv'!$B$4=1,'Index LA FSM &amp; Disadv'!$A$9:$BQ$171,IF('Index LA FSM &amp; Disadv'!$B$4=2,'Index LA FSM &amp; Disadv'!$A$179:$BQ$341,IF('Index LA FSM &amp; Disadv'!$B$4=3,'Index LA FSM &amp; Disadv'!$A$349:$BQ$511,IF('Index LA FSM &amp; Disadv'!$B$4=4,'Index LA FSM &amp; Disadv'!$A$519:$BQ$681,"Error")))),'Index LA FSM &amp; Disadv'!S$1,0),"Error")</f>
        <v>0</v>
      </c>
      <c r="T28" s="77">
        <f>IFERROR(VLOOKUP($A28,IF('Index LA FSM &amp; Disadv'!$B$4=1,'Index LA FSM &amp; Disadv'!$A$9:$BQ$171,IF('Index LA FSM &amp; Disadv'!$B$4=2,'Index LA FSM &amp; Disadv'!$A$179:$BQ$341,IF('Index LA FSM &amp; Disadv'!$B$4=3,'Index LA FSM &amp; Disadv'!$A$349:$BQ$511,IF('Index LA FSM &amp; Disadv'!$B$4=4,'Index LA FSM &amp; Disadv'!$A$519:$BQ$681,"Error")))),'Index LA FSM &amp; Disadv'!T$1,0),"Error")</f>
        <v>0</v>
      </c>
      <c r="U28" s="77">
        <f>IFERROR(VLOOKUP($A28,IF('Index LA FSM &amp; Disadv'!$B$4=1,'Index LA FSM &amp; Disadv'!$A$9:$BQ$171,IF('Index LA FSM &amp; Disadv'!$B$4=2,'Index LA FSM &amp; Disadv'!$A$179:$BQ$341,IF('Index LA FSM &amp; Disadv'!$B$4=3,'Index LA FSM &amp; Disadv'!$A$349:$BQ$511,IF('Index LA FSM &amp; Disadv'!$B$4=4,'Index LA FSM &amp; Disadv'!$A$519:$BQ$681,"Error")))),'Index LA FSM &amp; Disadv'!U$1,0),"Error")</f>
        <v>0</v>
      </c>
      <c r="V28" s="77">
        <f>IFERROR(VLOOKUP($A28,IF('Index LA FSM &amp; Disadv'!$B$4=1,'Index LA FSM &amp; Disadv'!$A$9:$BQ$171,IF('Index LA FSM &amp; Disadv'!$B$4=2,'Index LA FSM &amp; Disadv'!$A$179:$BQ$341,IF('Index LA FSM &amp; Disadv'!$B$4=3,'Index LA FSM &amp; Disadv'!$A$349:$BQ$511,IF('Index LA FSM &amp; Disadv'!$B$4=4,'Index LA FSM &amp; Disadv'!$A$519:$BQ$681,"Error")))),'Index LA FSM &amp; Disadv'!V$1,0),"Error")</f>
        <v>0</v>
      </c>
      <c r="W28" s="77">
        <f>IFERROR(VLOOKUP($A28,IF('Index LA FSM &amp; Disadv'!$B$4=1,'Index LA FSM &amp; Disadv'!$A$9:$BQ$171,IF('Index LA FSM &amp; Disadv'!$B$4=2,'Index LA FSM &amp; Disadv'!$A$179:$BQ$341,IF('Index LA FSM &amp; Disadv'!$B$4=3,'Index LA FSM &amp; Disadv'!$A$349:$BQ$511,IF('Index LA FSM &amp; Disadv'!$B$4=4,'Index LA FSM &amp; Disadv'!$A$519:$BQ$681,"Error")))),'Index LA FSM &amp; Disadv'!W$1,0),"Error")</f>
        <v>0</v>
      </c>
      <c r="X28" s="77">
        <f>IFERROR(VLOOKUP($A28,IF('Index LA FSM &amp; Disadv'!$B$4=1,'Index LA FSM &amp; Disadv'!$A$9:$BQ$171,IF('Index LA FSM &amp; Disadv'!$B$4=2,'Index LA FSM &amp; Disadv'!$A$179:$BQ$341,IF('Index LA FSM &amp; Disadv'!$B$4=3,'Index LA FSM &amp; Disadv'!$A$349:$BQ$511,IF('Index LA FSM &amp; Disadv'!$B$4=4,'Index LA FSM &amp; Disadv'!$A$519:$BQ$681,"Error")))),'Index LA FSM &amp; Disadv'!X$1,0),"Error")</f>
        <v>0</v>
      </c>
      <c r="Y28" s="77">
        <f>IFERROR(VLOOKUP($A28,IF('Index LA FSM &amp; Disadv'!$B$4=1,'Index LA FSM &amp; Disadv'!$A$9:$BQ$171,IF('Index LA FSM &amp; Disadv'!$B$4=2,'Index LA FSM &amp; Disadv'!$A$179:$BQ$341,IF('Index LA FSM &amp; Disadv'!$B$4=3,'Index LA FSM &amp; Disadv'!$A$349:$BQ$511,IF('Index LA FSM &amp; Disadv'!$B$4=4,'Index LA FSM &amp; Disadv'!$A$519:$BQ$681,"Error")))),'Index LA FSM &amp; Disadv'!Y$1,0),"Error")</f>
        <v>0</v>
      </c>
      <c r="Z28" s="77">
        <f>IFERROR(VLOOKUP($A28,IF('Index LA FSM &amp; Disadv'!$B$4=1,'Index LA FSM &amp; Disadv'!$A$9:$BQ$171,IF('Index LA FSM &amp; Disadv'!$B$4=2,'Index LA FSM &amp; Disadv'!$A$179:$BQ$341,IF('Index LA FSM &amp; Disadv'!$B$4=3,'Index LA FSM &amp; Disadv'!$A$349:$BQ$511,IF('Index LA FSM &amp; Disadv'!$B$4=4,'Index LA FSM &amp; Disadv'!$A$519:$BQ$681,"Error")))),'Index LA FSM &amp; Disadv'!Z$1,0),"Error")</f>
        <v>0</v>
      </c>
      <c r="AA28" s="77">
        <f>IFERROR(VLOOKUP($A28,IF('Index LA FSM &amp; Disadv'!$B$4=1,'Index LA FSM &amp; Disadv'!$A$9:$BQ$171,IF('Index LA FSM &amp; Disadv'!$B$4=2,'Index LA FSM &amp; Disadv'!$A$179:$BQ$341,IF('Index LA FSM &amp; Disadv'!$B$4=3,'Index LA FSM &amp; Disadv'!$A$349:$BQ$511,IF('Index LA FSM &amp; Disadv'!$B$4=4,'Index LA FSM &amp; Disadv'!$A$519:$BQ$681,"Error")))),'Index LA FSM &amp; Disadv'!AA$1,0),"Error")</f>
        <v>0</v>
      </c>
      <c r="AB28" s="77">
        <f>IFERROR(VLOOKUP($A28,IF('Index LA FSM &amp; Disadv'!$B$4=1,'Index LA FSM &amp; Disadv'!$A$9:$BQ$171,IF('Index LA FSM &amp; Disadv'!$B$4=2,'Index LA FSM &amp; Disadv'!$A$179:$BQ$341,IF('Index LA FSM &amp; Disadv'!$B$4=3,'Index LA FSM &amp; Disadv'!$A$349:$BQ$511,IF('Index LA FSM &amp; Disadv'!$B$4=4,'Index LA FSM &amp; Disadv'!$A$519:$BQ$681,"Error")))),'Index LA FSM &amp; Disadv'!AB$1,0),"Error")</f>
        <v>0</v>
      </c>
      <c r="AC28" s="77">
        <f>IFERROR(VLOOKUP($A28,IF('Index LA FSM &amp; Disadv'!$B$4=1,'Index LA FSM &amp; Disadv'!$A$9:$BQ$171,IF('Index LA FSM &amp; Disadv'!$B$4=2,'Index LA FSM &amp; Disadv'!$A$179:$BQ$341,IF('Index LA FSM &amp; Disadv'!$B$4=3,'Index LA FSM &amp; Disadv'!$A$349:$BQ$511,IF('Index LA FSM &amp; Disadv'!$B$4=4,'Index LA FSM &amp; Disadv'!$A$519:$BQ$681,"Error")))),'Index LA FSM &amp; Disadv'!AC$1,0),"Error")</f>
        <v>0</v>
      </c>
      <c r="AD28" s="77">
        <f>IFERROR(VLOOKUP($A28,IF('Index LA FSM &amp; Disadv'!$B$4=1,'Index LA FSM &amp; Disadv'!$A$9:$BQ$171,IF('Index LA FSM &amp; Disadv'!$B$4=2,'Index LA FSM &amp; Disadv'!$A$179:$BQ$341,IF('Index LA FSM &amp; Disadv'!$B$4=3,'Index LA FSM &amp; Disadv'!$A$349:$BQ$511,IF('Index LA FSM &amp; Disadv'!$B$4=4,'Index LA FSM &amp; Disadv'!$A$519:$BQ$681,"Error")))),'Index LA FSM &amp; Disadv'!AD$1,0),"Error")</f>
        <v>0</v>
      </c>
      <c r="AE28" s="77" t="str">
        <f>IFERROR(VLOOKUP($A28,IF('Index LA FSM &amp; Disadv'!$B$4=1,'Index LA FSM &amp; Disadv'!$A$9:$BQ$171,IF('Index LA FSM &amp; Disadv'!$B$4=2,'Index LA FSM &amp; Disadv'!$A$179:$BQ$341,IF('Index LA FSM &amp; Disadv'!$B$4=3,'Index LA FSM &amp; Disadv'!$A$349:$BQ$511,IF('Index LA FSM &amp; Disadv'!$B$4=4,'Index LA FSM &amp; Disadv'!$A$519:$BQ$681,"Error")))),'Index LA FSM &amp; Disadv'!AE$1,0),"Error")</f>
        <v>x</v>
      </c>
      <c r="AF28" s="77">
        <f>IFERROR(VLOOKUP($A28,IF('Index LA FSM &amp; Disadv'!$B$4=1,'Index LA FSM &amp; Disadv'!$A$9:$BQ$171,IF('Index LA FSM &amp; Disadv'!$B$4=2,'Index LA FSM &amp; Disadv'!$A$179:$BQ$341,IF('Index LA FSM &amp; Disadv'!$B$4=3,'Index LA FSM &amp; Disadv'!$A$349:$BQ$511,IF('Index LA FSM &amp; Disadv'!$B$4=4,'Index LA FSM &amp; Disadv'!$A$519:$BQ$681,"Error")))),'Index LA FSM &amp; Disadv'!AF$1,0),"Error")</f>
        <v>0</v>
      </c>
      <c r="AG28" s="77" t="str">
        <f>IFERROR(VLOOKUP($A28,IF('Index LA FSM &amp; Disadv'!$B$4=1,'Index LA FSM &amp; Disadv'!$A$9:$BQ$171,IF('Index LA FSM &amp; Disadv'!$B$4=2,'Index LA FSM &amp; Disadv'!$A$179:$BQ$341,IF('Index LA FSM &amp; Disadv'!$B$4=3,'Index LA FSM &amp; Disadv'!$A$349:$BQ$511,IF('Index LA FSM &amp; Disadv'!$B$4=4,'Index LA FSM &amp; Disadv'!$A$519:$BQ$681,"Error")))),'Index LA FSM &amp; Disadv'!AG$1,0),"Error")</f>
        <v>x</v>
      </c>
      <c r="AH28" s="77">
        <f>IFERROR(VLOOKUP($A28,IF('Index LA FSM &amp; Disadv'!$B$4=1,'Index LA FSM &amp; Disadv'!$A$9:$BQ$171,IF('Index LA FSM &amp; Disadv'!$B$4=2,'Index LA FSM &amp; Disadv'!$A$179:$BQ$341,IF('Index LA FSM &amp; Disadv'!$B$4=3,'Index LA FSM &amp; Disadv'!$A$349:$BQ$511,IF('Index LA FSM &amp; Disadv'!$B$4=4,'Index LA FSM &amp; Disadv'!$A$519:$BQ$681,"Error")))),'Index LA FSM &amp; Disadv'!AH$1,0),"Error")</f>
        <v>0.66669999999999996</v>
      </c>
      <c r="AI28" s="77">
        <f>IFERROR(VLOOKUP($A28,IF('Index LA FSM &amp; Disadv'!$B$4=1,'Index LA FSM &amp; Disadv'!$A$9:$BQ$171,IF('Index LA FSM &amp; Disadv'!$B$4=2,'Index LA FSM &amp; Disadv'!$A$179:$BQ$341,IF('Index LA FSM &amp; Disadv'!$B$4=3,'Index LA FSM &amp; Disadv'!$A$349:$BQ$511,IF('Index LA FSM &amp; Disadv'!$B$4=4,'Index LA FSM &amp; Disadv'!$A$519:$BQ$681,"Error")))),'Index LA FSM &amp; Disadv'!AI$1,0),"Error")</f>
        <v>0.94120000000000004</v>
      </c>
      <c r="AJ28" s="77">
        <f>IFERROR(VLOOKUP($A28,IF('Index LA FSM &amp; Disadv'!$B$4=1,'Index LA FSM &amp; Disadv'!$A$9:$BQ$171,IF('Index LA FSM &amp; Disadv'!$B$4=2,'Index LA FSM &amp; Disadv'!$A$179:$BQ$341,IF('Index LA FSM &amp; Disadv'!$B$4=3,'Index LA FSM &amp; Disadv'!$A$349:$BQ$511,IF('Index LA FSM &amp; Disadv'!$B$4=4,'Index LA FSM &amp; Disadv'!$A$519:$BQ$681,"Error")))),'Index LA FSM &amp; Disadv'!AJ$1,0),"Error")</f>
        <v>0.76600000000000001</v>
      </c>
      <c r="AK28" s="77">
        <f>IFERROR(VLOOKUP($A28,IF('Index LA FSM &amp; Disadv'!$B$4=1,'Index LA FSM &amp; Disadv'!$A$9:$BQ$171,IF('Index LA FSM &amp; Disadv'!$B$4=2,'Index LA FSM &amp; Disadv'!$A$179:$BQ$341,IF('Index LA FSM &amp; Disadv'!$B$4=3,'Index LA FSM &amp; Disadv'!$A$349:$BQ$511,IF('Index LA FSM &amp; Disadv'!$B$4=4,'Index LA FSM &amp; Disadv'!$A$519:$BQ$681,"Error")))),'Index LA FSM &amp; Disadv'!AK$1,0),"Error")</f>
        <v>0</v>
      </c>
      <c r="AL28" s="77">
        <f>IFERROR(VLOOKUP($A28,IF('Index LA FSM &amp; Disadv'!$B$4=1,'Index LA FSM &amp; Disadv'!$A$9:$BQ$171,IF('Index LA FSM &amp; Disadv'!$B$4=2,'Index LA FSM &amp; Disadv'!$A$179:$BQ$341,IF('Index LA FSM &amp; Disadv'!$B$4=3,'Index LA FSM &amp; Disadv'!$A$349:$BQ$511,IF('Index LA FSM &amp; Disadv'!$B$4=4,'Index LA FSM &amp; Disadv'!$A$519:$BQ$681,"Error")))),'Index LA FSM &amp; Disadv'!AL$1,0),"Error")</f>
        <v>0</v>
      </c>
      <c r="AM28" s="77">
        <f>IFERROR(VLOOKUP($A28,IF('Index LA FSM &amp; Disadv'!$B$4=1,'Index LA FSM &amp; Disadv'!$A$9:$BQ$171,IF('Index LA FSM &amp; Disadv'!$B$4=2,'Index LA FSM &amp; Disadv'!$A$179:$BQ$341,IF('Index LA FSM &amp; Disadv'!$B$4=3,'Index LA FSM &amp; Disadv'!$A$349:$BQ$511,IF('Index LA FSM &amp; Disadv'!$B$4=4,'Index LA FSM &amp; Disadv'!$A$519:$BQ$681,"Error")))),'Index LA FSM &amp; Disadv'!AM$1,0),"Error")</f>
        <v>0</v>
      </c>
      <c r="AN28" s="77">
        <f>IFERROR(VLOOKUP($A28,IF('Index LA FSM &amp; Disadv'!$B$4=1,'Index LA FSM &amp; Disadv'!$A$9:$BQ$171,IF('Index LA FSM &amp; Disadv'!$B$4=2,'Index LA FSM &amp; Disadv'!$A$179:$BQ$341,IF('Index LA FSM &amp; Disadv'!$B$4=3,'Index LA FSM &amp; Disadv'!$A$349:$BQ$511,IF('Index LA FSM &amp; Disadv'!$B$4=4,'Index LA FSM &amp; Disadv'!$A$519:$BQ$681,"Error")))),'Index LA FSM &amp; Disadv'!AN$1,0),"Error")</f>
        <v>0</v>
      </c>
      <c r="AO28" s="77">
        <f>IFERROR(VLOOKUP($A28,IF('Index LA FSM &amp; Disadv'!$B$4=1,'Index LA FSM &amp; Disadv'!$A$9:$BQ$171,IF('Index LA FSM &amp; Disadv'!$B$4=2,'Index LA FSM &amp; Disadv'!$A$179:$BQ$341,IF('Index LA FSM &amp; Disadv'!$B$4=3,'Index LA FSM &amp; Disadv'!$A$349:$BQ$511,IF('Index LA FSM &amp; Disadv'!$B$4=4,'Index LA FSM &amp; Disadv'!$A$519:$BQ$681,"Error")))),'Index LA FSM &amp; Disadv'!AO$1,0),"Error")</f>
        <v>0</v>
      </c>
      <c r="AP28" s="77">
        <f>IFERROR(VLOOKUP($A28,IF('Index LA FSM &amp; Disadv'!$B$4=1,'Index LA FSM &amp; Disadv'!$A$9:$BQ$171,IF('Index LA FSM &amp; Disadv'!$B$4=2,'Index LA FSM &amp; Disadv'!$A$179:$BQ$341,IF('Index LA FSM &amp; Disadv'!$B$4=3,'Index LA FSM &amp; Disadv'!$A$349:$BQ$511,IF('Index LA FSM &amp; Disadv'!$B$4=4,'Index LA FSM &amp; Disadv'!$A$519:$BQ$681,"Error")))),'Index LA FSM &amp; Disadv'!AP$1,0),"Error")</f>
        <v>0</v>
      </c>
      <c r="AQ28" s="77">
        <f>IFERROR(VLOOKUP($A28,IF('Index LA FSM &amp; Disadv'!$B$4=1,'Index LA FSM &amp; Disadv'!$A$9:$BQ$171,IF('Index LA FSM &amp; Disadv'!$B$4=2,'Index LA FSM &amp; Disadv'!$A$179:$BQ$341,IF('Index LA FSM &amp; Disadv'!$B$4=3,'Index LA FSM &amp; Disadv'!$A$349:$BQ$511,IF('Index LA FSM &amp; Disadv'!$B$4=4,'Index LA FSM &amp; Disadv'!$A$519:$BQ$681,"Error")))),'Index LA FSM &amp; Disadv'!AQ$1,0),"Error")</f>
        <v>0</v>
      </c>
      <c r="AR28" s="77">
        <f>IFERROR(VLOOKUP($A28,IF('Index LA FSM &amp; Disadv'!$B$4=1,'Index LA FSM &amp; Disadv'!$A$9:$BQ$171,IF('Index LA FSM &amp; Disadv'!$B$4=2,'Index LA FSM &amp; Disadv'!$A$179:$BQ$341,IF('Index LA FSM &amp; Disadv'!$B$4=3,'Index LA FSM &amp; Disadv'!$A$349:$BQ$511,IF('Index LA FSM &amp; Disadv'!$B$4=4,'Index LA FSM &amp; Disadv'!$A$519:$BQ$681,"Error")))),'Index LA FSM &amp; Disadv'!AR$1,0),"Error")</f>
        <v>0</v>
      </c>
      <c r="AS28" s="77">
        <f>IFERROR(VLOOKUP($A28,IF('Index LA FSM &amp; Disadv'!$B$4=1,'Index LA FSM &amp; Disadv'!$A$9:$BQ$171,IF('Index LA FSM &amp; Disadv'!$B$4=2,'Index LA FSM &amp; Disadv'!$A$179:$BQ$341,IF('Index LA FSM &amp; Disadv'!$B$4=3,'Index LA FSM &amp; Disadv'!$A$349:$BQ$511,IF('Index LA FSM &amp; Disadv'!$B$4=4,'Index LA FSM &amp; Disadv'!$A$519:$BQ$681,"Error")))),'Index LA FSM &amp; Disadv'!AS$1,0),"Error")</f>
        <v>0</v>
      </c>
      <c r="AT28" s="77">
        <f>IFERROR(VLOOKUP($A28,IF('Index LA FSM &amp; Disadv'!$B$4=1,'Index LA FSM &amp; Disadv'!$A$9:$BQ$171,IF('Index LA FSM &amp; Disadv'!$B$4=2,'Index LA FSM &amp; Disadv'!$A$179:$BQ$341,IF('Index LA FSM &amp; Disadv'!$B$4=3,'Index LA FSM &amp; Disadv'!$A$349:$BQ$511,IF('Index LA FSM &amp; Disadv'!$B$4=4,'Index LA FSM &amp; Disadv'!$A$519:$BQ$681,"Error")))),'Index LA FSM &amp; Disadv'!AT$1,0),"Error")</f>
        <v>0</v>
      </c>
      <c r="AU28" s="77">
        <f>IFERROR(VLOOKUP($A28,IF('Index LA FSM &amp; Disadv'!$B$4=1,'Index LA FSM &amp; Disadv'!$A$9:$BQ$171,IF('Index LA FSM &amp; Disadv'!$B$4=2,'Index LA FSM &amp; Disadv'!$A$179:$BQ$341,IF('Index LA FSM &amp; Disadv'!$B$4=3,'Index LA FSM &amp; Disadv'!$A$349:$BQ$511,IF('Index LA FSM &amp; Disadv'!$B$4=4,'Index LA FSM &amp; Disadv'!$A$519:$BQ$681,"Error")))),'Index LA FSM &amp; Disadv'!AU$1,0),"Error")</f>
        <v>0</v>
      </c>
      <c r="AV28" s="77">
        <f>IFERROR(VLOOKUP($A28,IF('Index LA FSM &amp; Disadv'!$B$4=1,'Index LA FSM &amp; Disadv'!$A$9:$BQ$171,IF('Index LA FSM &amp; Disadv'!$B$4=2,'Index LA FSM &amp; Disadv'!$A$179:$BQ$341,IF('Index LA FSM &amp; Disadv'!$B$4=3,'Index LA FSM &amp; Disadv'!$A$349:$BQ$511,IF('Index LA FSM &amp; Disadv'!$B$4=4,'Index LA FSM &amp; Disadv'!$A$519:$BQ$681,"Error")))),'Index LA FSM &amp; Disadv'!AV$1,0),"Error")</f>
        <v>0</v>
      </c>
      <c r="AW28" s="77">
        <f>IFERROR(VLOOKUP($A28,IF('Index LA FSM &amp; Disadv'!$B$4=1,'Index LA FSM &amp; Disadv'!$A$9:$BQ$171,IF('Index LA FSM &amp; Disadv'!$B$4=2,'Index LA FSM &amp; Disadv'!$A$179:$BQ$341,IF('Index LA FSM &amp; Disadv'!$B$4=3,'Index LA FSM &amp; Disadv'!$A$349:$BQ$511,IF('Index LA FSM &amp; Disadv'!$B$4=4,'Index LA FSM &amp; Disadv'!$A$519:$BQ$681,"Error")))),'Index LA FSM &amp; Disadv'!AW$1,0),"Error")</f>
        <v>0</v>
      </c>
      <c r="AX28" s="77">
        <f>IFERROR(VLOOKUP($A28,IF('Index LA FSM &amp; Disadv'!$B$4=1,'Index LA FSM &amp; Disadv'!$A$9:$BQ$171,IF('Index LA FSM &amp; Disadv'!$B$4=2,'Index LA FSM &amp; Disadv'!$A$179:$BQ$341,IF('Index LA FSM &amp; Disadv'!$B$4=3,'Index LA FSM &amp; Disadv'!$A$349:$BQ$511,IF('Index LA FSM &amp; Disadv'!$B$4=4,'Index LA FSM &amp; Disadv'!$A$519:$BQ$681,"Error")))),'Index LA FSM &amp; Disadv'!AX$1,0),"Error")</f>
        <v>0</v>
      </c>
      <c r="AY28" s="77">
        <f>IFERROR(VLOOKUP($A28,IF('Index LA FSM &amp; Disadv'!$B$4=1,'Index LA FSM &amp; Disadv'!$A$9:$BQ$171,IF('Index LA FSM &amp; Disadv'!$B$4=2,'Index LA FSM &amp; Disadv'!$A$179:$BQ$341,IF('Index LA FSM &amp; Disadv'!$B$4=3,'Index LA FSM &amp; Disadv'!$A$349:$BQ$511,IF('Index LA FSM &amp; Disadv'!$B$4=4,'Index LA FSM &amp; Disadv'!$A$519:$BQ$681,"Error")))),'Index LA FSM &amp; Disadv'!AY$1,0),"Error")</f>
        <v>0</v>
      </c>
      <c r="AZ28" s="77">
        <f>IFERROR(VLOOKUP($A28,IF('Index LA FSM &amp; Disadv'!$B$4=1,'Index LA FSM &amp; Disadv'!$A$9:$BQ$171,IF('Index LA FSM &amp; Disadv'!$B$4=2,'Index LA FSM &amp; Disadv'!$A$179:$BQ$341,IF('Index LA FSM &amp; Disadv'!$B$4=3,'Index LA FSM &amp; Disadv'!$A$349:$BQ$511,IF('Index LA FSM &amp; Disadv'!$B$4=4,'Index LA FSM &amp; Disadv'!$A$519:$BQ$681,"Error")))),'Index LA FSM &amp; Disadv'!AZ$1,0),"Error")</f>
        <v>0</v>
      </c>
      <c r="BA28" s="77">
        <f>IFERROR(VLOOKUP($A28,IF('Index LA FSM &amp; Disadv'!$B$4=1,'Index LA FSM &amp; Disadv'!$A$9:$BQ$171,IF('Index LA FSM &amp; Disadv'!$B$4=2,'Index LA FSM &amp; Disadv'!$A$179:$BQ$341,IF('Index LA FSM &amp; Disadv'!$B$4=3,'Index LA FSM &amp; Disadv'!$A$349:$BQ$511,IF('Index LA FSM &amp; Disadv'!$B$4=4,'Index LA FSM &amp; Disadv'!$A$519:$BQ$681,"Error")))),'Index LA FSM &amp; Disadv'!BA$1,0),"Error")</f>
        <v>0</v>
      </c>
      <c r="BB28" s="77">
        <f>IFERROR(VLOOKUP($A28,IF('Index LA FSM &amp; Disadv'!$B$4=1,'Index LA FSM &amp; Disadv'!$A$9:$BQ$171,IF('Index LA FSM &amp; Disadv'!$B$4=2,'Index LA FSM &amp; Disadv'!$A$179:$BQ$341,IF('Index LA FSM &amp; Disadv'!$B$4=3,'Index LA FSM &amp; Disadv'!$A$349:$BQ$511,IF('Index LA FSM &amp; Disadv'!$B$4=4,'Index LA FSM &amp; Disadv'!$A$519:$BQ$681,"Error")))),'Index LA FSM &amp; Disadv'!BB$1,0),"Error")</f>
        <v>0</v>
      </c>
      <c r="BC28" s="77">
        <f>IFERROR(VLOOKUP($A28,IF('Index LA FSM &amp; Disadv'!$B$4=1,'Index LA FSM &amp; Disadv'!$A$9:$BQ$171,IF('Index LA FSM &amp; Disadv'!$B$4=2,'Index LA FSM &amp; Disadv'!$A$179:$BQ$341,IF('Index LA FSM &amp; Disadv'!$B$4=3,'Index LA FSM &amp; Disadv'!$A$349:$BQ$511,IF('Index LA FSM &amp; Disadv'!$B$4=4,'Index LA FSM &amp; Disadv'!$A$519:$BQ$681,"Error")))),'Index LA FSM &amp; Disadv'!BC$1,0),"Error")</f>
        <v>0</v>
      </c>
      <c r="BD28" s="77">
        <f>IFERROR(VLOOKUP($A28,IF('Index LA FSM &amp; Disadv'!$B$4=1,'Index LA FSM &amp; Disadv'!$A$9:$BQ$171,IF('Index LA FSM &amp; Disadv'!$B$4=2,'Index LA FSM &amp; Disadv'!$A$179:$BQ$341,IF('Index LA FSM &amp; Disadv'!$B$4=3,'Index LA FSM &amp; Disadv'!$A$349:$BQ$511,IF('Index LA FSM &amp; Disadv'!$B$4=4,'Index LA FSM &amp; Disadv'!$A$519:$BQ$681,"Error")))),'Index LA FSM &amp; Disadv'!BD$1,0),"Error")</f>
        <v>0</v>
      </c>
      <c r="BE28" s="77">
        <f>IFERROR(VLOOKUP($A28,IF('Index LA FSM &amp; Disadv'!$B$4=1,'Index LA FSM &amp; Disadv'!$A$9:$BQ$171,IF('Index LA FSM &amp; Disadv'!$B$4=2,'Index LA FSM &amp; Disadv'!$A$179:$BQ$341,IF('Index LA FSM &amp; Disadv'!$B$4=3,'Index LA FSM &amp; Disadv'!$A$349:$BQ$511,IF('Index LA FSM &amp; Disadv'!$B$4=4,'Index LA FSM &amp; Disadv'!$A$519:$BQ$681,"Error")))),'Index LA FSM &amp; Disadv'!BE$1,0),"Error")</f>
        <v>0</v>
      </c>
      <c r="BF28" s="77" t="str">
        <f>IFERROR(VLOOKUP($A28,IF('Index LA FSM &amp; Disadv'!$B$4=1,'Index LA FSM &amp; Disadv'!$A$9:$BQ$171,IF('Index LA FSM &amp; Disadv'!$B$4=2,'Index LA FSM &amp; Disadv'!$A$179:$BQ$341,IF('Index LA FSM &amp; Disadv'!$B$4=3,'Index LA FSM &amp; Disadv'!$A$349:$BQ$511,IF('Index LA FSM &amp; Disadv'!$B$4=4,'Index LA FSM &amp; Disadv'!$A$519:$BQ$681,"Error")))),'Index LA FSM &amp; Disadv'!BF$1,0),"Error")</f>
        <v>x</v>
      </c>
      <c r="BG28" s="77">
        <f>IFERROR(VLOOKUP($A28,IF('Index LA FSM &amp; Disadv'!$B$4=1,'Index LA FSM &amp; Disadv'!$A$9:$BQ$171,IF('Index LA FSM &amp; Disadv'!$B$4=2,'Index LA FSM &amp; Disadv'!$A$179:$BQ$341,IF('Index LA FSM &amp; Disadv'!$B$4=3,'Index LA FSM &amp; Disadv'!$A$349:$BQ$511,IF('Index LA FSM &amp; Disadv'!$B$4=4,'Index LA FSM &amp; Disadv'!$A$519:$BQ$681,"Error")))),'Index LA FSM &amp; Disadv'!BG$1,0),"Error")</f>
        <v>0</v>
      </c>
      <c r="BH28" s="77" t="str">
        <f>IFERROR(VLOOKUP($A28,IF('Index LA FSM &amp; Disadv'!$B$4=1,'Index LA FSM &amp; Disadv'!$A$9:$BQ$171,IF('Index LA FSM &amp; Disadv'!$B$4=2,'Index LA FSM &amp; Disadv'!$A$179:$BQ$341,IF('Index LA FSM &amp; Disadv'!$B$4=3,'Index LA FSM &amp; Disadv'!$A$349:$BQ$511,IF('Index LA FSM &amp; Disadv'!$B$4=4,'Index LA FSM &amp; Disadv'!$A$519:$BQ$681,"Error")))),'Index LA FSM &amp; Disadv'!BH$1,0),"Error")</f>
        <v>x</v>
      </c>
      <c r="BI28" s="77" t="str">
        <f>IFERROR(VLOOKUP($A28,IF('Index LA FSM &amp; Disadv'!$B$4=1,'Index LA FSM &amp; Disadv'!$A$9:$BQ$171,IF('Index LA FSM &amp; Disadv'!$B$4=2,'Index LA FSM &amp; Disadv'!$A$179:$BQ$341,IF('Index LA FSM &amp; Disadv'!$B$4=3,'Index LA FSM &amp; Disadv'!$A$349:$BQ$511,IF('Index LA FSM &amp; Disadv'!$B$4=4,'Index LA FSM &amp; Disadv'!$A$519:$BQ$681,"Error")))),'Index LA FSM &amp; Disadv'!BI$1,0),"Error")</f>
        <v>x</v>
      </c>
      <c r="BJ28" s="77">
        <f>IFERROR(VLOOKUP($A28,IF('Index LA FSM &amp; Disadv'!$B$4=1,'Index LA FSM &amp; Disadv'!$A$9:$BQ$171,IF('Index LA FSM &amp; Disadv'!$B$4=2,'Index LA FSM &amp; Disadv'!$A$179:$BQ$341,IF('Index LA FSM &amp; Disadv'!$B$4=3,'Index LA FSM &amp; Disadv'!$A$349:$BQ$511,IF('Index LA FSM &amp; Disadv'!$B$4=4,'Index LA FSM &amp; Disadv'!$A$519:$BQ$681,"Error")))),'Index LA FSM &amp; Disadv'!BJ$1,0),"Error")</f>
        <v>0</v>
      </c>
      <c r="BK28" s="77" t="str">
        <f>IFERROR(VLOOKUP($A28,IF('Index LA FSM &amp; Disadv'!$B$4=1,'Index LA FSM &amp; Disadv'!$A$9:$BQ$171,IF('Index LA FSM &amp; Disadv'!$B$4=2,'Index LA FSM &amp; Disadv'!$A$179:$BQ$341,IF('Index LA FSM &amp; Disadv'!$B$4=3,'Index LA FSM &amp; Disadv'!$A$349:$BQ$511,IF('Index LA FSM &amp; Disadv'!$B$4=4,'Index LA FSM &amp; Disadv'!$A$519:$BQ$681,"Error")))),'Index LA FSM &amp; Disadv'!BK$1,0),"Error")</f>
        <v>x</v>
      </c>
      <c r="BL28" s="77" t="str">
        <f>IFERROR(VLOOKUP($A28,IF('Index LA FSM &amp; Disadv'!$B$4=1,'Index LA FSM &amp; Disadv'!$A$9:$BQ$171,IF('Index LA FSM &amp; Disadv'!$B$4=2,'Index LA FSM &amp; Disadv'!$A$179:$BQ$341,IF('Index LA FSM &amp; Disadv'!$B$4=3,'Index LA FSM &amp; Disadv'!$A$349:$BQ$511,IF('Index LA FSM &amp; Disadv'!$B$4=4,'Index LA FSM &amp; Disadv'!$A$519:$BQ$681,"Error")))),'Index LA FSM &amp; Disadv'!BL$1,0),"Error")</f>
        <v>x</v>
      </c>
      <c r="BM28" s="77">
        <f>IFERROR(VLOOKUP($A28,IF('Index LA FSM &amp; Disadv'!$B$4=1,'Index LA FSM &amp; Disadv'!$A$9:$BQ$171,IF('Index LA FSM &amp; Disadv'!$B$4=2,'Index LA FSM &amp; Disadv'!$A$179:$BQ$341,IF('Index LA FSM &amp; Disadv'!$B$4=3,'Index LA FSM &amp; Disadv'!$A$349:$BQ$511,IF('Index LA FSM &amp; Disadv'!$B$4=4,'Index LA FSM &amp; Disadv'!$A$519:$BQ$681,"Error")))),'Index LA FSM &amp; Disadv'!BM$1,0),"Error")</f>
        <v>0</v>
      </c>
      <c r="BN28" s="77" t="str">
        <f>IFERROR(VLOOKUP($A28,IF('Index LA FSM &amp; Disadv'!$B$4=1,'Index LA FSM &amp; Disadv'!$A$9:$BQ$171,IF('Index LA FSM &amp; Disadv'!$B$4=2,'Index LA FSM &amp; Disadv'!$A$179:$BQ$341,IF('Index LA FSM &amp; Disadv'!$B$4=3,'Index LA FSM &amp; Disadv'!$A$349:$BQ$511,IF('Index LA FSM &amp; Disadv'!$B$4=4,'Index LA FSM &amp; Disadv'!$A$519:$BQ$681,"Error")))),'Index LA FSM &amp; Disadv'!BN$1,0),"Error")</f>
        <v>x</v>
      </c>
      <c r="BO28" s="77" t="str">
        <f>IFERROR(VLOOKUP($A28,IF('Index LA FSM &amp; Disadv'!$B$4=1,'Index LA FSM &amp; Disadv'!$A$9:$BQ$171,IF('Index LA FSM &amp; Disadv'!$B$4=2,'Index LA FSM &amp; Disadv'!$A$179:$BQ$341,IF('Index LA FSM &amp; Disadv'!$B$4=3,'Index LA FSM &amp; Disadv'!$A$349:$BQ$511,IF('Index LA FSM &amp; Disadv'!$B$4=4,'Index LA FSM &amp; Disadv'!$A$519:$BQ$681,"Error")))),'Index LA FSM &amp; Disadv'!BO$1,0),"Error")</f>
        <v>x</v>
      </c>
      <c r="BP28" s="77">
        <f>IFERROR(VLOOKUP($A28,IF('Index LA FSM &amp; Disadv'!$B$4=1,'Index LA FSM &amp; Disadv'!$A$9:$BQ$171,IF('Index LA FSM &amp; Disadv'!$B$4=2,'Index LA FSM &amp; Disadv'!$A$179:$BQ$341,IF('Index LA FSM &amp; Disadv'!$B$4=3,'Index LA FSM &amp; Disadv'!$A$349:$BQ$511,IF('Index LA FSM &amp; Disadv'!$B$4=4,'Index LA FSM &amp; Disadv'!$A$519:$BQ$681,"Error")))),'Index LA FSM &amp; Disadv'!BP$1,0),"Error")</f>
        <v>0</v>
      </c>
      <c r="BQ28" s="77" t="str">
        <f>IFERROR(VLOOKUP($A28,IF('Index LA FSM &amp; Disadv'!$B$4=1,'Index LA FSM &amp; Disadv'!$A$9:$BQ$171,IF('Index LA FSM &amp; Disadv'!$B$4=2,'Index LA FSM &amp; Disadv'!$A$179:$BQ$341,IF('Index LA FSM &amp; Disadv'!$B$4=3,'Index LA FSM &amp; Disadv'!$A$349:$BQ$511,IF('Index LA FSM &amp; Disadv'!$B$4=4,'Index LA FSM &amp; Disadv'!$A$519:$BQ$681,"Error")))),'Index LA FSM &amp; Disadv'!BQ$1,0),"Error")</f>
        <v>x</v>
      </c>
    </row>
    <row r="29" spans="1:69" s="37" customFormat="1" x14ac:dyDescent="0.2">
      <c r="A29" s="6">
        <v>837</v>
      </c>
      <c r="B29" s="6" t="s">
        <v>195</v>
      </c>
      <c r="C29" s="7" t="s">
        <v>184</v>
      </c>
      <c r="D29" s="122">
        <f>IFERROR(VLOOKUP($A29,IF('Index LA FSM &amp; Disadv'!$B$4=1,'Index LA FSM &amp; Disadv'!$A$9:$BQ$171,IF('Index LA FSM &amp; Disadv'!$B$4=2,'Index LA FSM &amp; Disadv'!$A$179:$BQ$341,IF('Index LA FSM &amp; Disadv'!$B$4=3,'Index LA FSM &amp; Disadv'!$A$349:$BQ$511,IF('Index LA FSM &amp; Disadv'!$B$4=4,'Index LA FSM &amp; Disadv'!$A$519:$BQ$681,"Error")))),'Index LA FSM &amp; Disadv'!D$1,0),"Error")</f>
        <v>40</v>
      </c>
      <c r="E29" s="122">
        <f>IFERROR(VLOOKUP($A29,IF('Index LA FSM &amp; Disadv'!$B$4=1,'Index LA FSM &amp; Disadv'!$A$9:$BQ$171,IF('Index LA FSM &amp; Disadv'!$B$4=2,'Index LA FSM &amp; Disadv'!$A$179:$BQ$341,IF('Index LA FSM &amp; Disadv'!$B$4=3,'Index LA FSM &amp; Disadv'!$A$349:$BQ$511,IF('Index LA FSM &amp; Disadv'!$B$4=4,'Index LA FSM &amp; Disadv'!$A$519:$BQ$681,"Error")))),'Index LA FSM &amp; Disadv'!E$1,0),"Error")</f>
        <v>20</v>
      </c>
      <c r="F29" s="122">
        <f>IFERROR(VLOOKUP($A29,IF('Index LA FSM &amp; Disadv'!$B$4=1,'Index LA FSM &amp; Disadv'!$A$9:$BQ$171,IF('Index LA FSM &amp; Disadv'!$B$4=2,'Index LA FSM &amp; Disadv'!$A$179:$BQ$341,IF('Index LA FSM &amp; Disadv'!$B$4=3,'Index LA FSM &amp; Disadv'!$A$349:$BQ$511,IF('Index LA FSM &amp; Disadv'!$B$4=4,'Index LA FSM &amp; Disadv'!$A$519:$BQ$681,"Error")))),'Index LA FSM &amp; Disadv'!F$1,0),"Error")</f>
        <v>60</v>
      </c>
      <c r="G29" s="77">
        <f>IFERROR(VLOOKUP($A29,IF('Index LA FSM &amp; Disadv'!$B$4=1,'Index LA FSM &amp; Disadv'!$A$9:$BQ$171,IF('Index LA FSM &amp; Disadv'!$B$4=2,'Index LA FSM &amp; Disadv'!$A$179:$BQ$341,IF('Index LA FSM &amp; Disadv'!$B$4=3,'Index LA FSM &amp; Disadv'!$A$349:$BQ$511,IF('Index LA FSM &amp; Disadv'!$B$4=4,'Index LA FSM &amp; Disadv'!$A$519:$BQ$681,"Error")))),'Index LA FSM &amp; Disadv'!G$1,0),"Error")</f>
        <v>0.63160000000000005</v>
      </c>
      <c r="H29" s="77">
        <f>IFERROR(VLOOKUP($A29,IF('Index LA FSM &amp; Disadv'!$B$4=1,'Index LA FSM &amp; Disadv'!$A$9:$BQ$171,IF('Index LA FSM &amp; Disadv'!$B$4=2,'Index LA FSM &amp; Disadv'!$A$179:$BQ$341,IF('Index LA FSM &amp; Disadv'!$B$4=3,'Index LA FSM &amp; Disadv'!$A$349:$BQ$511,IF('Index LA FSM &amp; Disadv'!$B$4=4,'Index LA FSM &amp; Disadv'!$A$519:$BQ$681,"Error")))),'Index LA FSM &amp; Disadv'!H$1,0),"Error")</f>
        <v>0.79169999999999996</v>
      </c>
      <c r="I29" s="77">
        <f>IFERROR(VLOOKUP($A29,IF('Index LA FSM &amp; Disadv'!$B$4=1,'Index LA FSM &amp; Disadv'!$A$9:$BQ$171,IF('Index LA FSM &amp; Disadv'!$B$4=2,'Index LA FSM &amp; Disadv'!$A$179:$BQ$341,IF('Index LA FSM &amp; Disadv'!$B$4=3,'Index LA FSM &amp; Disadv'!$A$349:$BQ$511,IF('Index LA FSM &amp; Disadv'!$B$4=4,'Index LA FSM &amp; Disadv'!$A$519:$BQ$681,"Error")))),'Index LA FSM &amp; Disadv'!I$1,0),"Error")</f>
        <v>0.69350000000000001</v>
      </c>
      <c r="J29" s="77">
        <f>IFERROR(VLOOKUP($A29,IF('Index LA FSM &amp; Disadv'!$B$4=1,'Index LA FSM &amp; Disadv'!$A$9:$BQ$171,IF('Index LA FSM &amp; Disadv'!$B$4=2,'Index LA FSM &amp; Disadv'!$A$179:$BQ$341,IF('Index LA FSM &amp; Disadv'!$B$4=3,'Index LA FSM &amp; Disadv'!$A$349:$BQ$511,IF('Index LA FSM &amp; Disadv'!$B$4=4,'Index LA FSM &amp; Disadv'!$A$519:$BQ$681,"Error")))),'Index LA FSM &amp; Disadv'!J$1,0),"Error")</f>
        <v>0.57889999999999997</v>
      </c>
      <c r="K29" s="77">
        <f>IFERROR(VLOOKUP($A29,IF('Index LA FSM &amp; Disadv'!$B$4=1,'Index LA FSM &amp; Disadv'!$A$9:$BQ$171,IF('Index LA FSM &amp; Disadv'!$B$4=2,'Index LA FSM &amp; Disadv'!$A$179:$BQ$341,IF('Index LA FSM &amp; Disadv'!$B$4=3,'Index LA FSM &amp; Disadv'!$A$349:$BQ$511,IF('Index LA FSM &amp; Disadv'!$B$4=4,'Index LA FSM &amp; Disadv'!$A$519:$BQ$681,"Error")))),'Index LA FSM &amp; Disadv'!K$1,0),"Error")</f>
        <v>0.70830000000000004</v>
      </c>
      <c r="L29" s="77">
        <f>IFERROR(VLOOKUP($A29,IF('Index LA FSM &amp; Disadv'!$B$4=1,'Index LA FSM &amp; Disadv'!$A$9:$BQ$171,IF('Index LA FSM &amp; Disadv'!$B$4=2,'Index LA FSM &amp; Disadv'!$A$179:$BQ$341,IF('Index LA FSM &amp; Disadv'!$B$4=3,'Index LA FSM &amp; Disadv'!$A$349:$BQ$511,IF('Index LA FSM &amp; Disadv'!$B$4=4,'Index LA FSM &amp; Disadv'!$A$519:$BQ$681,"Error")))),'Index LA FSM &amp; Disadv'!L$1,0),"Error")</f>
        <v>0.629</v>
      </c>
      <c r="M29" s="77">
        <f>IFERROR(VLOOKUP($A29,IF('Index LA FSM &amp; Disadv'!$B$4=1,'Index LA FSM &amp; Disadv'!$A$9:$BQ$171,IF('Index LA FSM &amp; Disadv'!$B$4=2,'Index LA FSM &amp; Disadv'!$A$179:$BQ$341,IF('Index LA FSM &amp; Disadv'!$B$4=3,'Index LA FSM &amp; Disadv'!$A$349:$BQ$511,IF('Index LA FSM &amp; Disadv'!$B$4=4,'Index LA FSM &amp; Disadv'!$A$519:$BQ$681,"Error")))),'Index LA FSM &amp; Disadv'!M$1,0),"Error")</f>
        <v>0.28949999999999998</v>
      </c>
      <c r="N29" s="77">
        <f>IFERROR(VLOOKUP($A29,IF('Index LA FSM &amp; Disadv'!$B$4=1,'Index LA FSM &amp; Disadv'!$A$9:$BQ$171,IF('Index LA FSM &amp; Disadv'!$B$4=2,'Index LA FSM &amp; Disadv'!$A$179:$BQ$341,IF('Index LA FSM &amp; Disadv'!$B$4=3,'Index LA FSM &amp; Disadv'!$A$349:$BQ$511,IF('Index LA FSM &amp; Disadv'!$B$4=4,'Index LA FSM &amp; Disadv'!$A$519:$BQ$681,"Error")))),'Index LA FSM &amp; Disadv'!N$1,0),"Error")</f>
        <v>0.375</v>
      </c>
      <c r="O29" s="77">
        <f>IFERROR(VLOOKUP($A29,IF('Index LA FSM &amp; Disadv'!$B$4=1,'Index LA FSM &amp; Disadv'!$A$9:$BQ$171,IF('Index LA FSM &amp; Disadv'!$B$4=2,'Index LA FSM &amp; Disadv'!$A$179:$BQ$341,IF('Index LA FSM &amp; Disadv'!$B$4=3,'Index LA FSM &amp; Disadv'!$A$349:$BQ$511,IF('Index LA FSM &amp; Disadv'!$B$4=4,'Index LA FSM &amp; Disadv'!$A$519:$BQ$681,"Error")))),'Index LA FSM &amp; Disadv'!O$1,0),"Error")</f>
        <v>0.3226</v>
      </c>
      <c r="P29" s="77">
        <f>IFERROR(VLOOKUP($A29,IF('Index LA FSM &amp; Disadv'!$B$4=1,'Index LA FSM &amp; Disadv'!$A$9:$BQ$171,IF('Index LA FSM &amp; Disadv'!$B$4=2,'Index LA FSM &amp; Disadv'!$A$179:$BQ$341,IF('Index LA FSM &amp; Disadv'!$B$4=3,'Index LA FSM &amp; Disadv'!$A$349:$BQ$511,IF('Index LA FSM &amp; Disadv'!$B$4=4,'Index LA FSM &amp; Disadv'!$A$519:$BQ$681,"Error")))),'Index LA FSM &amp; Disadv'!P$1,0),"Error")</f>
        <v>0</v>
      </c>
      <c r="Q29" s="77">
        <f>IFERROR(VLOOKUP($A29,IF('Index LA FSM &amp; Disadv'!$B$4=1,'Index LA FSM &amp; Disadv'!$A$9:$BQ$171,IF('Index LA FSM &amp; Disadv'!$B$4=2,'Index LA FSM &amp; Disadv'!$A$179:$BQ$341,IF('Index LA FSM &amp; Disadv'!$B$4=3,'Index LA FSM &amp; Disadv'!$A$349:$BQ$511,IF('Index LA FSM &amp; Disadv'!$B$4=4,'Index LA FSM &amp; Disadv'!$A$519:$BQ$681,"Error")))),'Index LA FSM &amp; Disadv'!Q$1,0),"Error")</f>
        <v>0</v>
      </c>
      <c r="R29" s="77">
        <f>IFERROR(VLOOKUP($A29,IF('Index LA FSM &amp; Disadv'!$B$4=1,'Index LA FSM &amp; Disadv'!$A$9:$BQ$171,IF('Index LA FSM &amp; Disadv'!$B$4=2,'Index LA FSM &amp; Disadv'!$A$179:$BQ$341,IF('Index LA FSM &amp; Disadv'!$B$4=3,'Index LA FSM &amp; Disadv'!$A$349:$BQ$511,IF('Index LA FSM &amp; Disadv'!$B$4=4,'Index LA FSM &amp; Disadv'!$A$519:$BQ$681,"Error")))),'Index LA FSM &amp; Disadv'!R$1,0),"Error")</f>
        <v>0</v>
      </c>
      <c r="S29" s="77" t="str">
        <f>IFERROR(VLOOKUP($A29,IF('Index LA FSM &amp; Disadv'!$B$4=1,'Index LA FSM &amp; Disadv'!$A$9:$BQ$171,IF('Index LA FSM &amp; Disadv'!$B$4=2,'Index LA FSM &amp; Disadv'!$A$179:$BQ$341,IF('Index LA FSM &amp; Disadv'!$B$4=3,'Index LA FSM &amp; Disadv'!$A$349:$BQ$511,IF('Index LA FSM &amp; Disadv'!$B$4=4,'Index LA FSM &amp; Disadv'!$A$519:$BQ$681,"Error")))),'Index LA FSM &amp; Disadv'!S$1,0),"Error")</f>
        <v>x</v>
      </c>
      <c r="T29" s="77" t="str">
        <f>IFERROR(VLOOKUP($A29,IF('Index LA FSM &amp; Disadv'!$B$4=1,'Index LA FSM &amp; Disadv'!$A$9:$BQ$171,IF('Index LA FSM &amp; Disadv'!$B$4=2,'Index LA FSM &amp; Disadv'!$A$179:$BQ$341,IF('Index LA FSM &amp; Disadv'!$B$4=3,'Index LA FSM &amp; Disadv'!$A$349:$BQ$511,IF('Index LA FSM &amp; Disadv'!$B$4=4,'Index LA FSM &amp; Disadv'!$A$519:$BQ$681,"Error")))),'Index LA FSM &amp; Disadv'!T$1,0),"Error")</f>
        <v>x</v>
      </c>
      <c r="U29" s="77" t="str">
        <f>IFERROR(VLOOKUP($A29,IF('Index LA FSM &amp; Disadv'!$B$4=1,'Index LA FSM &amp; Disadv'!$A$9:$BQ$171,IF('Index LA FSM &amp; Disadv'!$B$4=2,'Index LA FSM &amp; Disadv'!$A$179:$BQ$341,IF('Index LA FSM &amp; Disadv'!$B$4=3,'Index LA FSM &amp; Disadv'!$A$349:$BQ$511,IF('Index LA FSM &amp; Disadv'!$B$4=4,'Index LA FSM &amp; Disadv'!$A$519:$BQ$681,"Error")))),'Index LA FSM &amp; Disadv'!U$1,0),"Error")</f>
        <v>x</v>
      </c>
      <c r="V29" s="77">
        <f>IFERROR(VLOOKUP($A29,IF('Index LA FSM &amp; Disadv'!$B$4=1,'Index LA FSM &amp; Disadv'!$A$9:$BQ$171,IF('Index LA FSM &amp; Disadv'!$B$4=2,'Index LA FSM &amp; Disadv'!$A$179:$BQ$341,IF('Index LA FSM &amp; Disadv'!$B$4=3,'Index LA FSM &amp; Disadv'!$A$349:$BQ$511,IF('Index LA FSM &amp; Disadv'!$B$4=4,'Index LA FSM &amp; Disadv'!$A$519:$BQ$681,"Error")))),'Index LA FSM &amp; Disadv'!V$1,0),"Error")</f>
        <v>0</v>
      </c>
      <c r="W29" s="77">
        <f>IFERROR(VLOOKUP($A29,IF('Index LA FSM &amp; Disadv'!$B$4=1,'Index LA FSM &amp; Disadv'!$A$9:$BQ$171,IF('Index LA FSM &amp; Disadv'!$B$4=2,'Index LA FSM &amp; Disadv'!$A$179:$BQ$341,IF('Index LA FSM &amp; Disadv'!$B$4=3,'Index LA FSM &amp; Disadv'!$A$349:$BQ$511,IF('Index LA FSM &amp; Disadv'!$B$4=4,'Index LA FSM &amp; Disadv'!$A$519:$BQ$681,"Error")))),'Index LA FSM &amp; Disadv'!W$1,0),"Error")</f>
        <v>0</v>
      </c>
      <c r="X29" s="77">
        <f>IFERROR(VLOOKUP($A29,IF('Index LA FSM &amp; Disadv'!$B$4=1,'Index LA FSM &amp; Disadv'!$A$9:$BQ$171,IF('Index LA FSM &amp; Disadv'!$B$4=2,'Index LA FSM &amp; Disadv'!$A$179:$BQ$341,IF('Index LA FSM &amp; Disadv'!$B$4=3,'Index LA FSM &amp; Disadv'!$A$349:$BQ$511,IF('Index LA FSM &amp; Disadv'!$B$4=4,'Index LA FSM &amp; Disadv'!$A$519:$BQ$681,"Error")))),'Index LA FSM &amp; Disadv'!X$1,0),"Error")</f>
        <v>0</v>
      </c>
      <c r="Y29" s="77">
        <f>IFERROR(VLOOKUP($A29,IF('Index LA FSM &amp; Disadv'!$B$4=1,'Index LA FSM &amp; Disadv'!$A$9:$BQ$171,IF('Index LA FSM &amp; Disadv'!$B$4=2,'Index LA FSM &amp; Disadv'!$A$179:$BQ$341,IF('Index LA FSM &amp; Disadv'!$B$4=3,'Index LA FSM &amp; Disadv'!$A$349:$BQ$511,IF('Index LA FSM &amp; Disadv'!$B$4=4,'Index LA FSM &amp; Disadv'!$A$519:$BQ$681,"Error")))),'Index LA FSM &amp; Disadv'!Y$1,0),"Error")</f>
        <v>0</v>
      </c>
      <c r="Z29" s="77">
        <f>IFERROR(VLOOKUP($A29,IF('Index LA FSM &amp; Disadv'!$B$4=1,'Index LA FSM &amp; Disadv'!$A$9:$BQ$171,IF('Index LA FSM &amp; Disadv'!$B$4=2,'Index LA FSM &amp; Disadv'!$A$179:$BQ$341,IF('Index LA FSM &amp; Disadv'!$B$4=3,'Index LA FSM &amp; Disadv'!$A$349:$BQ$511,IF('Index LA FSM &amp; Disadv'!$B$4=4,'Index LA FSM &amp; Disadv'!$A$519:$BQ$681,"Error")))),'Index LA FSM &amp; Disadv'!Z$1,0),"Error")</f>
        <v>0</v>
      </c>
      <c r="AA29" s="77">
        <f>IFERROR(VLOOKUP($A29,IF('Index LA FSM &amp; Disadv'!$B$4=1,'Index LA FSM &amp; Disadv'!$A$9:$BQ$171,IF('Index LA FSM &amp; Disadv'!$B$4=2,'Index LA FSM &amp; Disadv'!$A$179:$BQ$341,IF('Index LA FSM &amp; Disadv'!$B$4=3,'Index LA FSM &amp; Disadv'!$A$349:$BQ$511,IF('Index LA FSM &amp; Disadv'!$B$4=4,'Index LA FSM &amp; Disadv'!$A$519:$BQ$681,"Error")))),'Index LA FSM &amp; Disadv'!AA$1,0),"Error")</f>
        <v>0</v>
      </c>
      <c r="AB29" s="77">
        <f>IFERROR(VLOOKUP($A29,IF('Index LA FSM &amp; Disadv'!$B$4=1,'Index LA FSM &amp; Disadv'!$A$9:$BQ$171,IF('Index LA FSM &amp; Disadv'!$B$4=2,'Index LA FSM &amp; Disadv'!$A$179:$BQ$341,IF('Index LA FSM &amp; Disadv'!$B$4=3,'Index LA FSM &amp; Disadv'!$A$349:$BQ$511,IF('Index LA FSM &amp; Disadv'!$B$4=4,'Index LA FSM &amp; Disadv'!$A$519:$BQ$681,"Error")))),'Index LA FSM &amp; Disadv'!AB$1,0),"Error")</f>
        <v>0</v>
      </c>
      <c r="AC29" s="77">
        <f>IFERROR(VLOOKUP($A29,IF('Index LA FSM &amp; Disadv'!$B$4=1,'Index LA FSM &amp; Disadv'!$A$9:$BQ$171,IF('Index LA FSM &amp; Disadv'!$B$4=2,'Index LA FSM &amp; Disadv'!$A$179:$BQ$341,IF('Index LA FSM &amp; Disadv'!$B$4=3,'Index LA FSM &amp; Disadv'!$A$349:$BQ$511,IF('Index LA FSM &amp; Disadv'!$B$4=4,'Index LA FSM &amp; Disadv'!$A$519:$BQ$681,"Error")))),'Index LA FSM &amp; Disadv'!AC$1,0),"Error")</f>
        <v>0</v>
      </c>
      <c r="AD29" s="77">
        <f>IFERROR(VLOOKUP($A29,IF('Index LA FSM &amp; Disadv'!$B$4=1,'Index LA FSM &amp; Disadv'!$A$9:$BQ$171,IF('Index LA FSM &amp; Disadv'!$B$4=2,'Index LA FSM &amp; Disadv'!$A$179:$BQ$341,IF('Index LA FSM &amp; Disadv'!$B$4=3,'Index LA FSM &amp; Disadv'!$A$349:$BQ$511,IF('Index LA FSM &amp; Disadv'!$B$4=4,'Index LA FSM &amp; Disadv'!$A$519:$BQ$681,"Error")))),'Index LA FSM &amp; Disadv'!AD$1,0),"Error")</f>
        <v>0</v>
      </c>
      <c r="AE29" s="77">
        <f>IFERROR(VLOOKUP($A29,IF('Index LA FSM &amp; Disadv'!$B$4=1,'Index LA FSM &amp; Disadv'!$A$9:$BQ$171,IF('Index LA FSM &amp; Disadv'!$B$4=2,'Index LA FSM &amp; Disadv'!$A$179:$BQ$341,IF('Index LA FSM &amp; Disadv'!$B$4=3,'Index LA FSM &amp; Disadv'!$A$349:$BQ$511,IF('Index LA FSM &amp; Disadv'!$B$4=4,'Index LA FSM &amp; Disadv'!$A$519:$BQ$681,"Error")))),'Index LA FSM &amp; Disadv'!AE$1,0),"Error")</f>
        <v>0</v>
      </c>
      <c r="AF29" s="77">
        <f>IFERROR(VLOOKUP($A29,IF('Index LA FSM &amp; Disadv'!$B$4=1,'Index LA FSM &amp; Disadv'!$A$9:$BQ$171,IF('Index LA FSM &amp; Disadv'!$B$4=2,'Index LA FSM &amp; Disadv'!$A$179:$BQ$341,IF('Index LA FSM &amp; Disadv'!$B$4=3,'Index LA FSM &amp; Disadv'!$A$349:$BQ$511,IF('Index LA FSM &amp; Disadv'!$B$4=4,'Index LA FSM &amp; Disadv'!$A$519:$BQ$681,"Error")))),'Index LA FSM &amp; Disadv'!AF$1,0),"Error")</f>
        <v>0</v>
      </c>
      <c r="AG29" s="77">
        <f>IFERROR(VLOOKUP($A29,IF('Index LA FSM &amp; Disadv'!$B$4=1,'Index LA FSM &amp; Disadv'!$A$9:$BQ$171,IF('Index LA FSM &amp; Disadv'!$B$4=2,'Index LA FSM &amp; Disadv'!$A$179:$BQ$341,IF('Index LA FSM &amp; Disadv'!$B$4=3,'Index LA FSM &amp; Disadv'!$A$349:$BQ$511,IF('Index LA FSM &amp; Disadv'!$B$4=4,'Index LA FSM &amp; Disadv'!$A$519:$BQ$681,"Error")))),'Index LA FSM &amp; Disadv'!AG$1,0),"Error")</f>
        <v>0</v>
      </c>
      <c r="AH29" s="77">
        <f>IFERROR(VLOOKUP($A29,IF('Index LA FSM &amp; Disadv'!$B$4=1,'Index LA FSM &amp; Disadv'!$A$9:$BQ$171,IF('Index LA FSM &amp; Disadv'!$B$4=2,'Index LA FSM &amp; Disadv'!$A$179:$BQ$341,IF('Index LA FSM &amp; Disadv'!$B$4=3,'Index LA FSM &amp; Disadv'!$A$349:$BQ$511,IF('Index LA FSM &amp; Disadv'!$B$4=4,'Index LA FSM &amp; Disadv'!$A$519:$BQ$681,"Error")))),'Index LA FSM &amp; Disadv'!AH$1,0),"Error")</f>
        <v>0.1842</v>
      </c>
      <c r="AI29" s="77">
        <f>IFERROR(VLOOKUP($A29,IF('Index LA FSM &amp; Disadv'!$B$4=1,'Index LA FSM &amp; Disadv'!$A$9:$BQ$171,IF('Index LA FSM &amp; Disadv'!$B$4=2,'Index LA FSM &amp; Disadv'!$A$179:$BQ$341,IF('Index LA FSM &amp; Disadv'!$B$4=3,'Index LA FSM &amp; Disadv'!$A$349:$BQ$511,IF('Index LA FSM &amp; Disadv'!$B$4=4,'Index LA FSM &amp; Disadv'!$A$519:$BQ$681,"Error")))),'Index LA FSM &amp; Disadv'!AI$1,0),"Error")</f>
        <v>0.29170000000000001</v>
      </c>
      <c r="AJ29" s="77">
        <f>IFERROR(VLOOKUP($A29,IF('Index LA FSM &amp; Disadv'!$B$4=1,'Index LA FSM &amp; Disadv'!$A$9:$BQ$171,IF('Index LA FSM &amp; Disadv'!$B$4=2,'Index LA FSM &amp; Disadv'!$A$179:$BQ$341,IF('Index LA FSM &amp; Disadv'!$B$4=3,'Index LA FSM &amp; Disadv'!$A$349:$BQ$511,IF('Index LA FSM &amp; Disadv'!$B$4=4,'Index LA FSM &amp; Disadv'!$A$519:$BQ$681,"Error")))),'Index LA FSM &amp; Disadv'!AJ$1,0),"Error")</f>
        <v>0.2258</v>
      </c>
      <c r="AK29" s="77" t="str">
        <f>IFERROR(VLOOKUP($A29,IF('Index LA FSM &amp; Disadv'!$B$4=1,'Index LA FSM &amp; Disadv'!$A$9:$BQ$171,IF('Index LA FSM &amp; Disadv'!$B$4=2,'Index LA FSM &amp; Disadv'!$A$179:$BQ$341,IF('Index LA FSM &amp; Disadv'!$B$4=3,'Index LA FSM &amp; Disadv'!$A$349:$BQ$511,IF('Index LA FSM &amp; Disadv'!$B$4=4,'Index LA FSM &amp; Disadv'!$A$519:$BQ$681,"Error")))),'Index LA FSM &amp; Disadv'!AK$1,0),"Error")</f>
        <v>x</v>
      </c>
      <c r="AL29" s="77" t="str">
        <f>IFERROR(VLOOKUP($A29,IF('Index LA FSM &amp; Disadv'!$B$4=1,'Index LA FSM &amp; Disadv'!$A$9:$BQ$171,IF('Index LA FSM &amp; Disadv'!$B$4=2,'Index LA FSM &amp; Disadv'!$A$179:$BQ$341,IF('Index LA FSM &amp; Disadv'!$B$4=3,'Index LA FSM &amp; Disadv'!$A$349:$BQ$511,IF('Index LA FSM &amp; Disadv'!$B$4=4,'Index LA FSM &amp; Disadv'!$A$519:$BQ$681,"Error")))),'Index LA FSM &amp; Disadv'!AL$1,0),"Error")</f>
        <v>x</v>
      </c>
      <c r="AM29" s="77">
        <f>IFERROR(VLOOKUP($A29,IF('Index LA FSM &amp; Disadv'!$B$4=1,'Index LA FSM &amp; Disadv'!$A$9:$BQ$171,IF('Index LA FSM &amp; Disadv'!$B$4=2,'Index LA FSM &amp; Disadv'!$A$179:$BQ$341,IF('Index LA FSM &amp; Disadv'!$B$4=3,'Index LA FSM &amp; Disadv'!$A$349:$BQ$511,IF('Index LA FSM &amp; Disadv'!$B$4=4,'Index LA FSM &amp; Disadv'!$A$519:$BQ$681,"Error")))),'Index LA FSM &amp; Disadv'!AM$1,0),"Error")</f>
        <v>0.1129</v>
      </c>
      <c r="AN29" s="77">
        <f>IFERROR(VLOOKUP($A29,IF('Index LA FSM &amp; Disadv'!$B$4=1,'Index LA FSM &amp; Disadv'!$A$9:$BQ$171,IF('Index LA FSM &amp; Disadv'!$B$4=2,'Index LA FSM &amp; Disadv'!$A$179:$BQ$341,IF('Index LA FSM &amp; Disadv'!$B$4=3,'Index LA FSM &amp; Disadv'!$A$349:$BQ$511,IF('Index LA FSM &amp; Disadv'!$B$4=4,'Index LA FSM &amp; Disadv'!$A$519:$BQ$681,"Error")))),'Index LA FSM &amp; Disadv'!AN$1,0),"Error")</f>
        <v>0</v>
      </c>
      <c r="AO29" s="77">
        <f>IFERROR(VLOOKUP($A29,IF('Index LA FSM &amp; Disadv'!$B$4=1,'Index LA FSM &amp; Disadv'!$A$9:$BQ$171,IF('Index LA FSM &amp; Disadv'!$B$4=2,'Index LA FSM &amp; Disadv'!$A$179:$BQ$341,IF('Index LA FSM &amp; Disadv'!$B$4=3,'Index LA FSM &amp; Disadv'!$A$349:$BQ$511,IF('Index LA FSM &amp; Disadv'!$B$4=4,'Index LA FSM &amp; Disadv'!$A$519:$BQ$681,"Error")))),'Index LA FSM &amp; Disadv'!AO$1,0),"Error")</f>
        <v>0</v>
      </c>
      <c r="AP29" s="77">
        <f>IFERROR(VLOOKUP($A29,IF('Index LA FSM &amp; Disadv'!$B$4=1,'Index LA FSM &amp; Disadv'!$A$9:$BQ$171,IF('Index LA FSM &amp; Disadv'!$B$4=2,'Index LA FSM &amp; Disadv'!$A$179:$BQ$341,IF('Index LA FSM &amp; Disadv'!$B$4=3,'Index LA FSM &amp; Disadv'!$A$349:$BQ$511,IF('Index LA FSM &amp; Disadv'!$B$4=4,'Index LA FSM &amp; Disadv'!$A$519:$BQ$681,"Error")))),'Index LA FSM &amp; Disadv'!AP$1,0),"Error")</f>
        <v>0</v>
      </c>
      <c r="AQ29" s="77">
        <f>IFERROR(VLOOKUP($A29,IF('Index LA FSM &amp; Disadv'!$B$4=1,'Index LA FSM &amp; Disadv'!$A$9:$BQ$171,IF('Index LA FSM &amp; Disadv'!$B$4=2,'Index LA FSM &amp; Disadv'!$A$179:$BQ$341,IF('Index LA FSM &amp; Disadv'!$B$4=3,'Index LA FSM &amp; Disadv'!$A$349:$BQ$511,IF('Index LA FSM &amp; Disadv'!$B$4=4,'Index LA FSM &amp; Disadv'!$A$519:$BQ$681,"Error")))),'Index LA FSM &amp; Disadv'!AQ$1,0),"Error")</f>
        <v>0</v>
      </c>
      <c r="AR29" s="77">
        <f>IFERROR(VLOOKUP($A29,IF('Index LA FSM &amp; Disadv'!$B$4=1,'Index LA FSM &amp; Disadv'!$A$9:$BQ$171,IF('Index LA FSM &amp; Disadv'!$B$4=2,'Index LA FSM &amp; Disadv'!$A$179:$BQ$341,IF('Index LA FSM &amp; Disadv'!$B$4=3,'Index LA FSM &amp; Disadv'!$A$349:$BQ$511,IF('Index LA FSM &amp; Disadv'!$B$4=4,'Index LA FSM &amp; Disadv'!$A$519:$BQ$681,"Error")))),'Index LA FSM &amp; Disadv'!AR$1,0),"Error")</f>
        <v>0</v>
      </c>
      <c r="AS29" s="77">
        <f>IFERROR(VLOOKUP($A29,IF('Index LA FSM &amp; Disadv'!$B$4=1,'Index LA FSM &amp; Disadv'!$A$9:$BQ$171,IF('Index LA FSM &amp; Disadv'!$B$4=2,'Index LA FSM &amp; Disadv'!$A$179:$BQ$341,IF('Index LA FSM &amp; Disadv'!$B$4=3,'Index LA FSM &amp; Disadv'!$A$349:$BQ$511,IF('Index LA FSM &amp; Disadv'!$B$4=4,'Index LA FSM &amp; Disadv'!$A$519:$BQ$681,"Error")))),'Index LA FSM &amp; Disadv'!AS$1,0),"Error")</f>
        <v>0</v>
      </c>
      <c r="AT29" s="77" t="str">
        <f>IFERROR(VLOOKUP($A29,IF('Index LA FSM &amp; Disadv'!$B$4=1,'Index LA FSM &amp; Disadv'!$A$9:$BQ$171,IF('Index LA FSM &amp; Disadv'!$B$4=2,'Index LA FSM &amp; Disadv'!$A$179:$BQ$341,IF('Index LA FSM &amp; Disadv'!$B$4=3,'Index LA FSM &amp; Disadv'!$A$349:$BQ$511,IF('Index LA FSM &amp; Disadv'!$B$4=4,'Index LA FSM &amp; Disadv'!$A$519:$BQ$681,"Error")))),'Index LA FSM &amp; Disadv'!AT$1,0),"Error")</f>
        <v>x</v>
      </c>
      <c r="AU29" s="77" t="str">
        <f>IFERROR(VLOOKUP($A29,IF('Index LA FSM &amp; Disadv'!$B$4=1,'Index LA FSM &amp; Disadv'!$A$9:$BQ$171,IF('Index LA FSM &amp; Disadv'!$B$4=2,'Index LA FSM &amp; Disadv'!$A$179:$BQ$341,IF('Index LA FSM &amp; Disadv'!$B$4=3,'Index LA FSM &amp; Disadv'!$A$349:$BQ$511,IF('Index LA FSM &amp; Disadv'!$B$4=4,'Index LA FSM &amp; Disadv'!$A$519:$BQ$681,"Error")))),'Index LA FSM &amp; Disadv'!AU$1,0),"Error")</f>
        <v>x</v>
      </c>
      <c r="AV29" s="77" t="str">
        <f>IFERROR(VLOOKUP($A29,IF('Index LA FSM &amp; Disadv'!$B$4=1,'Index LA FSM &amp; Disadv'!$A$9:$BQ$171,IF('Index LA FSM &amp; Disadv'!$B$4=2,'Index LA FSM &amp; Disadv'!$A$179:$BQ$341,IF('Index LA FSM &amp; Disadv'!$B$4=3,'Index LA FSM &amp; Disadv'!$A$349:$BQ$511,IF('Index LA FSM &amp; Disadv'!$B$4=4,'Index LA FSM &amp; Disadv'!$A$519:$BQ$681,"Error")))),'Index LA FSM &amp; Disadv'!AV$1,0),"Error")</f>
        <v>x</v>
      </c>
      <c r="AW29" s="77">
        <f>IFERROR(VLOOKUP($A29,IF('Index LA FSM &amp; Disadv'!$B$4=1,'Index LA FSM &amp; Disadv'!$A$9:$BQ$171,IF('Index LA FSM &amp; Disadv'!$B$4=2,'Index LA FSM &amp; Disadv'!$A$179:$BQ$341,IF('Index LA FSM &amp; Disadv'!$B$4=3,'Index LA FSM &amp; Disadv'!$A$349:$BQ$511,IF('Index LA FSM &amp; Disadv'!$B$4=4,'Index LA FSM &amp; Disadv'!$A$519:$BQ$681,"Error")))),'Index LA FSM &amp; Disadv'!AW$1,0),"Error")</f>
        <v>0</v>
      </c>
      <c r="AX29" s="77">
        <f>IFERROR(VLOOKUP($A29,IF('Index LA FSM &amp; Disadv'!$B$4=1,'Index LA FSM &amp; Disadv'!$A$9:$BQ$171,IF('Index LA FSM &amp; Disadv'!$B$4=2,'Index LA FSM &amp; Disadv'!$A$179:$BQ$341,IF('Index LA FSM &amp; Disadv'!$B$4=3,'Index LA FSM &amp; Disadv'!$A$349:$BQ$511,IF('Index LA FSM &amp; Disadv'!$B$4=4,'Index LA FSM &amp; Disadv'!$A$519:$BQ$681,"Error")))),'Index LA FSM &amp; Disadv'!AX$1,0),"Error")</f>
        <v>0</v>
      </c>
      <c r="AY29" s="77">
        <f>IFERROR(VLOOKUP($A29,IF('Index LA FSM &amp; Disadv'!$B$4=1,'Index LA FSM &amp; Disadv'!$A$9:$BQ$171,IF('Index LA FSM &amp; Disadv'!$B$4=2,'Index LA FSM &amp; Disadv'!$A$179:$BQ$341,IF('Index LA FSM &amp; Disadv'!$B$4=3,'Index LA FSM &amp; Disadv'!$A$349:$BQ$511,IF('Index LA FSM &amp; Disadv'!$B$4=4,'Index LA FSM &amp; Disadv'!$A$519:$BQ$681,"Error")))),'Index LA FSM &amp; Disadv'!AY$1,0),"Error")</f>
        <v>0</v>
      </c>
      <c r="AZ29" s="77">
        <f>IFERROR(VLOOKUP($A29,IF('Index LA FSM &amp; Disadv'!$B$4=1,'Index LA FSM &amp; Disadv'!$A$9:$BQ$171,IF('Index LA FSM &amp; Disadv'!$B$4=2,'Index LA FSM &amp; Disadv'!$A$179:$BQ$341,IF('Index LA FSM &amp; Disadv'!$B$4=3,'Index LA FSM &amp; Disadv'!$A$349:$BQ$511,IF('Index LA FSM &amp; Disadv'!$B$4=4,'Index LA FSM &amp; Disadv'!$A$519:$BQ$681,"Error")))),'Index LA FSM &amp; Disadv'!AZ$1,0),"Error")</f>
        <v>0</v>
      </c>
      <c r="BA29" s="77" t="str">
        <f>IFERROR(VLOOKUP($A29,IF('Index LA FSM &amp; Disadv'!$B$4=1,'Index LA FSM &amp; Disadv'!$A$9:$BQ$171,IF('Index LA FSM &amp; Disadv'!$B$4=2,'Index LA FSM &amp; Disadv'!$A$179:$BQ$341,IF('Index LA FSM &amp; Disadv'!$B$4=3,'Index LA FSM &amp; Disadv'!$A$349:$BQ$511,IF('Index LA FSM &amp; Disadv'!$B$4=4,'Index LA FSM &amp; Disadv'!$A$519:$BQ$681,"Error")))),'Index LA FSM &amp; Disadv'!BA$1,0),"Error")</f>
        <v>x</v>
      </c>
      <c r="BB29" s="77" t="str">
        <f>IFERROR(VLOOKUP($A29,IF('Index LA FSM &amp; Disadv'!$B$4=1,'Index LA FSM &amp; Disadv'!$A$9:$BQ$171,IF('Index LA FSM &amp; Disadv'!$B$4=2,'Index LA FSM &amp; Disadv'!$A$179:$BQ$341,IF('Index LA FSM &amp; Disadv'!$B$4=3,'Index LA FSM &amp; Disadv'!$A$349:$BQ$511,IF('Index LA FSM &amp; Disadv'!$B$4=4,'Index LA FSM &amp; Disadv'!$A$519:$BQ$681,"Error")))),'Index LA FSM &amp; Disadv'!BB$1,0),"Error")</f>
        <v>x</v>
      </c>
      <c r="BC29" s="77" t="str">
        <f>IFERROR(VLOOKUP($A29,IF('Index LA FSM &amp; Disadv'!$B$4=1,'Index LA FSM &amp; Disadv'!$A$9:$BQ$171,IF('Index LA FSM &amp; Disadv'!$B$4=2,'Index LA FSM &amp; Disadv'!$A$179:$BQ$341,IF('Index LA FSM &amp; Disadv'!$B$4=3,'Index LA FSM &amp; Disadv'!$A$349:$BQ$511,IF('Index LA FSM &amp; Disadv'!$B$4=4,'Index LA FSM &amp; Disadv'!$A$519:$BQ$681,"Error")))),'Index LA FSM &amp; Disadv'!BC$1,0),"Error")</f>
        <v>x</v>
      </c>
      <c r="BD29" s="77">
        <f>IFERROR(VLOOKUP($A29,IF('Index LA FSM &amp; Disadv'!$B$4=1,'Index LA FSM &amp; Disadv'!$A$9:$BQ$171,IF('Index LA FSM &amp; Disadv'!$B$4=2,'Index LA FSM &amp; Disadv'!$A$179:$BQ$341,IF('Index LA FSM &amp; Disadv'!$B$4=3,'Index LA FSM &amp; Disadv'!$A$349:$BQ$511,IF('Index LA FSM &amp; Disadv'!$B$4=4,'Index LA FSM &amp; Disadv'!$A$519:$BQ$681,"Error")))),'Index LA FSM &amp; Disadv'!BD$1,0),"Error")</f>
        <v>0</v>
      </c>
      <c r="BE29" s="77" t="str">
        <f>IFERROR(VLOOKUP($A29,IF('Index LA FSM &amp; Disadv'!$B$4=1,'Index LA FSM &amp; Disadv'!$A$9:$BQ$171,IF('Index LA FSM &amp; Disadv'!$B$4=2,'Index LA FSM &amp; Disadv'!$A$179:$BQ$341,IF('Index LA FSM &amp; Disadv'!$B$4=3,'Index LA FSM &amp; Disadv'!$A$349:$BQ$511,IF('Index LA FSM &amp; Disadv'!$B$4=4,'Index LA FSM &amp; Disadv'!$A$519:$BQ$681,"Error")))),'Index LA FSM &amp; Disadv'!BE$1,0),"Error")</f>
        <v>x</v>
      </c>
      <c r="BF29" s="77" t="str">
        <f>IFERROR(VLOOKUP($A29,IF('Index LA FSM &amp; Disadv'!$B$4=1,'Index LA FSM &amp; Disadv'!$A$9:$BQ$171,IF('Index LA FSM &amp; Disadv'!$B$4=2,'Index LA FSM &amp; Disadv'!$A$179:$BQ$341,IF('Index LA FSM &amp; Disadv'!$B$4=3,'Index LA FSM &amp; Disadv'!$A$349:$BQ$511,IF('Index LA FSM &amp; Disadv'!$B$4=4,'Index LA FSM &amp; Disadv'!$A$519:$BQ$681,"Error")))),'Index LA FSM &amp; Disadv'!BF$1,0),"Error")</f>
        <v>x</v>
      </c>
      <c r="BG29" s="77" t="str">
        <f>IFERROR(VLOOKUP($A29,IF('Index LA FSM &amp; Disadv'!$B$4=1,'Index LA FSM &amp; Disadv'!$A$9:$BQ$171,IF('Index LA FSM &amp; Disadv'!$B$4=2,'Index LA FSM &amp; Disadv'!$A$179:$BQ$341,IF('Index LA FSM &amp; Disadv'!$B$4=3,'Index LA FSM &amp; Disadv'!$A$349:$BQ$511,IF('Index LA FSM &amp; Disadv'!$B$4=4,'Index LA FSM &amp; Disadv'!$A$519:$BQ$681,"Error")))),'Index LA FSM &amp; Disadv'!BG$1,0),"Error")</f>
        <v>x</v>
      </c>
      <c r="BH29" s="77" t="str">
        <f>IFERROR(VLOOKUP($A29,IF('Index LA FSM &amp; Disadv'!$B$4=1,'Index LA FSM &amp; Disadv'!$A$9:$BQ$171,IF('Index LA FSM &amp; Disadv'!$B$4=2,'Index LA FSM &amp; Disadv'!$A$179:$BQ$341,IF('Index LA FSM &amp; Disadv'!$B$4=3,'Index LA FSM &amp; Disadv'!$A$349:$BQ$511,IF('Index LA FSM &amp; Disadv'!$B$4=4,'Index LA FSM &amp; Disadv'!$A$519:$BQ$681,"Error")))),'Index LA FSM &amp; Disadv'!BH$1,0),"Error")</f>
        <v>x</v>
      </c>
      <c r="BI29" s="77">
        <f>IFERROR(VLOOKUP($A29,IF('Index LA FSM &amp; Disadv'!$B$4=1,'Index LA FSM &amp; Disadv'!$A$9:$BQ$171,IF('Index LA FSM &amp; Disadv'!$B$4=2,'Index LA FSM &amp; Disadv'!$A$179:$BQ$341,IF('Index LA FSM &amp; Disadv'!$B$4=3,'Index LA FSM &amp; Disadv'!$A$349:$BQ$511,IF('Index LA FSM &amp; Disadv'!$B$4=4,'Index LA FSM &amp; Disadv'!$A$519:$BQ$681,"Error")))),'Index LA FSM &amp; Disadv'!BI$1,0),"Error")</f>
        <v>0.1842</v>
      </c>
      <c r="BJ29" s="77" t="str">
        <f>IFERROR(VLOOKUP($A29,IF('Index LA FSM &amp; Disadv'!$B$4=1,'Index LA FSM &amp; Disadv'!$A$9:$BQ$171,IF('Index LA FSM &amp; Disadv'!$B$4=2,'Index LA FSM &amp; Disadv'!$A$179:$BQ$341,IF('Index LA FSM &amp; Disadv'!$B$4=3,'Index LA FSM &amp; Disadv'!$A$349:$BQ$511,IF('Index LA FSM &amp; Disadv'!$B$4=4,'Index LA FSM &amp; Disadv'!$A$519:$BQ$681,"Error")))),'Index LA FSM &amp; Disadv'!BJ$1,0),"Error")</f>
        <v>x</v>
      </c>
      <c r="BK29" s="77">
        <f>IFERROR(VLOOKUP($A29,IF('Index LA FSM &amp; Disadv'!$B$4=1,'Index LA FSM &amp; Disadv'!$A$9:$BQ$171,IF('Index LA FSM &amp; Disadv'!$B$4=2,'Index LA FSM &amp; Disadv'!$A$179:$BQ$341,IF('Index LA FSM &amp; Disadv'!$B$4=3,'Index LA FSM &amp; Disadv'!$A$349:$BQ$511,IF('Index LA FSM &amp; Disadv'!$B$4=4,'Index LA FSM &amp; Disadv'!$A$519:$BQ$681,"Error")))),'Index LA FSM &amp; Disadv'!BK$1,0),"Error")</f>
        <v>0.19350000000000001</v>
      </c>
      <c r="BL29" s="77" t="str">
        <f>IFERROR(VLOOKUP($A29,IF('Index LA FSM &amp; Disadv'!$B$4=1,'Index LA FSM &amp; Disadv'!$A$9:$BQ$171,IF('Index LA FSM &amp; Disadv'!$B$4=2,'Index LA FSM &amp; Disadv'!$A$179:$BQ$341,IF('Index LA FSM &amp; Disadv'!$B$4=3,'Index LA FSM &amp; Disadv'!$A$349:$BQ$511,IF('Index LA FSM &amp; Disadv'!$B$4=4,'Index LA FSM &amp; Disadv'!$A$519:$BQ$681,"Error")))),'Index LA FSM &amp; Disadv'!BL$1,0),"Error")</f>
        <v>x</v>
      </c>
      <c r="BM29" s="77">
        <f>IFERROR(VLOOKUP($A29,IF('Index LA FSM &amp; Disadv'!$B$4=1,'Index LA FSM &amp; Disadv'!$A$9:$BQ$171,IF('Index LA FSM &amp; Disadv'!$B$4=2,'Index LA FSM &amp; Disadv'!$A$179:$BQ$341,IF('Index LA FSM &amp; Disadv'!$B$4=3,'Index LA FSM &amp; Disadv'!$A$349:$BQ$511,IF('Index LA FSM &amp; Disadv'!$B$4=4,'Index LA FSM &amp; Disadv'!$A$519:$BQ$681,"Error")))),'Index LA FSM &amp; Disadv'!BM$1,0),"Error")</f>
        <v>0</v>
      </c>
      <c r="BN29" s="77" t="str">
        <f>IFERROR(VLOOKUP($A29,IF('Index LA FSM &amp; Disadv'!$B$4=1,'Index LA FSM &amp; Disadv'!$A$9:$BQ$171,IF('Index LA FSM &amp; Disadv'!$B$4=2,'Index LA FSM &amp; Disadv'!$A$179:$BQ$341,IF('Index LA FSM &amp; Disadv'!$B$4=3,'Index LA FSM &amp; Disadv'!$A$349:$BQ$511,IF('Index LA FSM &amp; Disadv'!$B$4=4,'Index LA FSM &amp; Disadv'!$A$519:$BQ$681,"Error")))),'Index LA FSM &amp; Disadv'!BN$1,0),"Error")</f>
        <v>x</v>
      </c>
      <c r="BO29" s="77" t="str">
        <f>IFERROR(VLOOKUP($A29,IF('Index LA FSM &amp; Disadv'!$B$4=1,'Index LA FSM &amp; Disadv'!$A$9:$BQ$171,IF('Index LA FSM &amp; Disadv'!$B$4=2,'Index LA FSM &amp; Disadv'!$A$179:$BQ$341,IF('Index LA FSM &amp; Disadv'!$B$4=3,'Index LA FSM &amp; Disadv'!$A$349:$BQ$511,IF('Index LA FSM &amp; Disadv'!$B$4=4,'Index LA FSM &amp; Disadv'!$A$519:$BQ$681,"Error")))),'Index LA FSM &amp; Disadv'!BO$1,0),"Error")</f>
        <v>x</v>
      </c>
      <c r="BP29" s="77">
        <f>IFERROR(VLOOKUP($A29,IF('Index LA FSM &amp; Disadv'!$B$4=1,'Index LA FSM &amp; Disadv'!$A$9:$BQ$171,IF('Index LA FSM &amp; Disadv'!$B$4=2,'Index LA FSM &amp; Disadv'!$A$179:$BQ$341,IF('Index LA FSM &amp; Disadv'!$B$4=3,'Index LA FSM &amp; Disadv'!$A$349:$BQ$511,IF('Index LA FSM &amp; Disadv'!$B$4=4,'Index LA FSM &amp; Disadv'!$A$519:$BQ$681,"Error")))),'Index LA FSM &amp; Disadv'!BP$1,0),"Error")</f>
        <v>0</v>
      </c>
      <c r="BQ29" s="77" t="str">
        <f>IFERROR(VLOOKUP($A29,IF('Index LA FSM &amp; Disadv'!$B$4=1,'Index LA FSM &amp; Disadv'!$A$9:$BQ$171,IF('Index LA FSM &amp; Disadv'!$B$4=2,'Index LA FSM &amp; Disadv'!$A$179:$BQ$341,IF('Index LA FSM &amp; Disadv'!$B$4=3,'Index LA FSM &amp; Disadv'!$A$349:$BQ$511,IF('Index LA FSM &amp; Disadv'!$B$4=4,'Index LA FSM &amp; Disadv'!$A$519:$BQ$681,"Error")))),'Index LA FSM &amp; Disadv'!BQ$1,0),"Error")</f>
        <v>x</v>
      </c>
    </row>
    <row r="30" spans="1:69" s="37" customFormat="1" x14ac:dyDescent="0.2">
      <c r="A30" s="6">
        <v>867</v>
      </c>
      <c r="B30" s="6" t="s">
        <v>196</v>
      </c>
      <c r="C30" s="7" t="s">
        <v>182</v>
      </c>
      <c r="D30" s="122">
        <f>IFERROR(VLOOKUP($A30,IF('Index LA FSM &amp; Disadv'!$B$4=1,'Index LA FSM &amp; Disadv'!$A$9:$BQ$171,IF('Index LA FSM &amp; Disadv'!$B$4=2,'Index LA FSM &amp; Disadv'!$A$179:$BQ$341,IF('Index LA FSM &amp; Disadv'!$B$4=3,'Index LA FSM &amp; Disadv'!$A$349:$BQ$511,IF('Index LA FSM &amp; Disadv'!$B$4=4,'Index LA FSM &amp; Disadv'!$A$519:$BQ$681,"Error")))),'Index LA FSM &amp; Disadv'!D$1,0),"Error")</f>
        <v>10</v>
      </c>
      <c r="E30" s="122">
        <f>IFERROR(VLOOKUP($A30,IF('Index LA FSM &amp; Disadv'!$B$4=1,'Index LA FSM &amp; Disadv'!$A$9:$BQ$171,IF('Index LA FSM &amp; Disadv'!$B$4=2,'Index LA FSM &amp; Disadv'!$A$179:$BQ$341,IF('Index LA FSM &amp; Disadv'!$B$4=3,'Index LA FSM &amp; Disadv'!$A$349:$BQ$511,IF('Index LA FSM &amp; Disadv'!$B$4=4,'Index LA FSM &amp; Disadv'!$A$519:$BQ$681,"Error")))),'Index LA FSM &amp; Disadv'!E$1,0),"Error")</f>
        <v>10</v>
      </c>
      <c r="F30" s="122">
        <f>IFERROR(VLOOKUP($A30,IF('Index LA FSM &amp; Disadv'!$B$4=1,'Index LA FSM &amp; Disadv'!$A$9:$BQ$171,IF('Index LA FSM &amp; Disadv'!$B$4=2,'Index LA FSM &amp; Disadv'!$A$179:$BQ$341,IF('Index LA FSM &amp; Disadv'!$B$4=3,'Index LA FSM &amp; Disadv'!$A$349:$BQ$511,IF('Index LA FSM &amp; Disadv'!$B$4=4,'Index LA FSM &amp; Disadv'!$A$519:$BQ$681,"Error")))),'Index LA FSM &amp; Disadv'!F$1,0),"Error")</f>
        <v>20</v>
      </c>
      <c r="G30" s="77" t="str">
        <f>IFERROR(VLOOKUP($A30,IF('Index LA FSM &amp; Disadv'!$B$4=1,'Index LA FSM &amp; Disadv'!$A$9:$BQ$171,IF('Index LA FSM &amp; Disadv'!$B$4=2,'Index LA FSM &amp; Disadv'!$A$179:$BQ$341,IF('Index LA FSM &amp; Disadv'!$B$4=3,'Index LA FSM &amp; Disadv'!$A$349:$BQ$511,IF('Index LA FSM &amp; Disadv'!$B$4=4,'Index LA FSM &amp; Disadv'!$A$519:$BQ$681,"Error")))),'Index LA FSM &amp; Disadv'!G$1,0),"Error")</f>
        <v>x</v>
      </c>
      <c r="H30" s="77">
        <f>IFERROR(VLOOKUP($A30,IF('Index LA FSM &amp; Disadv'!$B$4=1,'Index LA FSM &amp; Disadv'!$A$9:$BQ$171,IF('Index LA FSM &amp; Disadv'!$B$4=2,'Index LA FSM &amp; Disadv'!$A$179:$BQ$341,IF('Index LA FSM &amp; Disadv'!$B$4=3,'Index LA FSM &amp; Disadv'!$A$349:$BQ$511,IF('Index LA FSM &amp; Disadv'!$B$4=4,'Index LA FSM &amp; Disadv'!$A$519:$BQ$681,"Error")))),'Index LA FSM &amp; Disadv'!H$1,0),"Error")</f>
        <v>1</v>
      </c>
      <c r="I30" s="77">
        <f>IFERROR(VLOOKUP($A30,IF('Index LA FSM &amp; Disadv'!$B$4=1,'Index LA FSM &amp; Disadv'!$A$9:$BQ$171,IF('Index LA FSM &amp; Disadv'!$B$4=2,'Index LA FSM &amp; Disadv'!$A$179:$BQ$341,IF('Index LA FSM &amp; Disadv'!$B$4=3,'Index LA FSM &amp; Disadv'!$A$349:$BQ$511,IF('Index LA FSM &amp; Disadv'!$B$4=4,'Index LA FSM &amp; Disadv'!$A$519:$BQ$681,"Error")))),'Index LA FSM &amp; Disadv'!I$1,0),"Error")</f>
        <v>0.94120000000000004</v>
      </c>
      <c r="J30" s="77" t="str">
        <f>IFERROR(VLOOKUP($A30,IF('Index LA FSM &amp; Disadv'!$B$4=1,'Index LA FSM &amp; Disadv'!$A$9:$BQ$171,IF('Index LA FSM &amp; Disadv'!$B$4=2,'Index LA FSM &amp; Disadv'!$A$179:$BQ$341,IF('Index LA FSM &amp; Disadv'!$B$4=3,'Index LA FSM &amp; Disadv'!$A$349:$BQ$511,IF('Index LA FSM &amp; Disadv'!$B$4=4,'Index LA FSM &amp; Disadv'!$A$519:$BQ$681,"Error")))),'Index LA FSM &amp; Disadv'!J$1,0),"Error")</f>
        <v>x</v>
      </c>
      <c r="K30" s="77">
        <f>IFERROR(VLOOKUP($A30,IF('Index LA FSM &amp; Disadv'!$B$4=1,'Index LA FSM &amp; Disadv'!$A$9:$BQ$171,IF('Index LA FSM &amp; Disadv'!$B$4=2,'Index LA FSM &amp; Disadv'!$A$179:$BQ$341,IF('Index LA FSM &amp; Disadv'!$B$4=3,'Index LA FSM &amp; Disadv'!$A$349:$BQ$511,IF('Index LA FSM &amp; Disadv'!$B$4=4,'Index LA FSM &amp; Disadv'!$A$519:$BQ$681,"Error")))),'Index LA FSM &amp; Disadv'!K$1,0),"Error")</f>
        <v>1</v>
      </c>
      <c r="L30" s="77">
        <f>IFERROR(VLOOKUP($A30,IF('Index LA FSM &amp; Disadv'!$B$4=1,'Index LA FSM &amp; Disadv'!$A$9:$BQ$171,IF('Index LA FSM &amp; Disadv'!$B$4=2,'Index LA FSM &amp; Disadv'!$A$179:$BQ$341,IF('Index LA FSM &amp; Disadv'!$B$4=3,'Index LA FSM &amp; Disadv'!$A$349:$BQ$511,IF('Index LA FSM &amp; Disadv'!$B$4=4,'Index LA FSM &amp; Disadv'!$A$519:$BQ$681,"Error")))),'Index LA FSM &amp; Disadv'!L$1,0),"Error")</f>
        <v>0.94120000000000004</v>
      </c>
      <c r="M30" s="77">
        <f>IFERROR(VLOOKUP($A30,IF('Index LA FSM &amp; Disadv'!$B$4=1,'Index LA FSM &amp; Disadv'!$A$9:$BQ$171,IF('Index LA FSM &amp; Disadv'!$B$4=2,'Index LA FSM &amp; Disadv'!$A$179:$BQ$341,IF('Index LA FSM &amp; Disadv'!$B$4=3,'Index LA FSM &amp; Disadv'!$A$349:$BQ$511,IF('Index LA FSM &amp; Disadv'!$B$4=4,'Index LA FSM &amp; Disadv'!$A$519:$BQ$681,"Error")))),'Index LA FSM &amp; Disadv'!M$1,0),"Error")</f>
        <v>0</v>
      </c>
      <c r="N30" s="77">
        <f>IFERROR(VLOOKUP($A30,IF('Index LA FSM &amp; Disadv'!$B$4=1,'Index LA FSM &amp; Disadv'!$A$9:$BQ$171,IF('Index LA FSM &amp; Disadv'!$B$4=2,'Index LA FSM &amp; Disadv'!$A$179:$BQ$341,IF('Index LA FSM &amp; Disadv'!$B$4=3,'Index LA FSM &amp; Disadv'!$A$349:$BQ$511,IF('Index LA FSM &amp; Disadv'!$B$4=4,'Index LA FSM &amp; Disadv'!$A$519:$BQ$681,"Error")))),'Index LA FSM &amp; Disadv'!N$1,0),"Error")</f>
        <v>0</v>
      </c>
      <c r="O30" s="77">
        <f>IFERROR(VLOOKUP($A30,IF('Index LA FSM &amp; Disadv'!$B$4=1,'Index LA FSM &amp; Disadv'!$A$9:$BQ$171,IF('Index LA FSM &amp; Disadv'!$B$4=2,'Index LA FSM &amp; Disadv'!$A$179:$BQ$341,IF('Index LA FSM &amp; Disadv'!$B$4=3,'Index LA FSM &amp; Disadv'!$A$349:$BQ$511,IF('Index LA FSM &amp; Disadv'!$B$4=4,'Index LA FSM &amp; Disadv'!$A$519:$BQ$681,"Error")))),'Index LA FSM &amp; Disadv'!O$1,0),"Error")</f>
        <v>0</v>
      </c>
      <c r="P30" s="77">
        <f>IFERROR(VLOOKUP($A30,IF('Index LA FSM &amp; Disadv'!$B$4=1,'Index LA FSM &amp; Disadv'!$A$9:$BQ$171,IF('Index LA FSM &amp; Disadv'!$B$4=2,'Index LA FSM &amp; Disadv'!$A$179:$BQ$341,IF('Index LA FSM &amp; Disadv'!$B$4=3,'Index LA FSM &amp; Disadv'!$A$349:$BQ$511,IF('Index LA FSM &amp; Disadv'!$B$4=4,'Index LA FSM &amp; Disadv'!$A$519:$BQ$681,"Error")))),'Index LA FSM &amp; Disadv'!P$1,0),"Error")</f>
        <v>0</v>
      </c>
      <c r="Q30" s="77">
        <f>IFERROR(VLOOKUP($A30,IF('Index LA FSM &amp; Disadv'!$B$4=1,'Index LA FSM &amp; Disadv'!$A$9:$BQ$171,IF('Index LA FSM &amp; Disadv'!$B$4=2,'Index LA FSM &amp; Disadv'!$A$179:$BQ$341,IF('Index LA FSM &amp; Disadv'!$B$4=3,'Index LA FSM &amp; Disadv'!$A$349:$BQ$511,IF('Index LA FSM &amp; Disadv'!$B$4=4,'Index LA FSM &amp; Disadv'!$A$519:$BQ$681,"Error")))),'Index LA FSM &amp; Disadv'!Q$1,0),"Error")</f>
        <v>0</v>
      </c>
      <c r="R30" s="77">
        <f>IFERROR(VLOOKUP($A30,IF('Index LA FSM &amp; Disadv'!$B$4=1,'Index LA FSM &amp; Disadv'!$A$9:$BQ$171,IF('Index LA FSM &amp; Disadv'!$B$4=2,'Index LA FSM &amp; Disadv'!$A$179:$BQ$341,IF('Index LA FSM &amp; Disadv'!$B$4=3,'Index LA FSM &amp; Disadv'!$A$349:$BQ$511,IF('Index LA FSM &amp; Disadv'!$B$4=4,'Index LA FSM &amp; Disadv'!$A$519:$BQ$681,"Error")))),'Index LA FSM &amp; Disadv'!R$1,0),"Error")</f>
        <v>0</v>
      </c>
      <c r="S30" s="77">
        <f>IFERROR(VLOOKUP($A30,IF('Index LA FSM &amp; Disadv'!$B$4=1,'Index LA FSM &amp; Disadv'!$A$9:$BQ$171,IF('Index LA FSM &amp; Disadv'!$B$4=2,'Index LA FSM &amp; Disadv'!$A$179:$BQ$341,IF('Index LA FSM &amp; Disadv'!$B$4=3,'Index LA FSM &amp; Disadv'!$A$349:$BQ$511,IF('Index LA FSM &amp; Disadv'!$B$4=4,'Index LA FSM &amp; Disadv'!$A$519:$BQ$681,"Error")))),'Index LA FSM &amp; Disadv'!S$1,0),"Error")</f>
        <v>0</v>
      </c>
      <c r="T30" s="77">
        <f>IFERROR(VLOOKUP($A30,IF('Index LA FSM &amp; Disadv'!$B$4=1,'Index LA FSM &amp; Disadv'!$A$9:$BQ$171,IF('Index LA FSM &amp; Disadv'!$B$4=2,'Index LA FSM &amp; Disadv'!$A$179:$BQ$341,IF('Index LA FSM &amp; Disadv'!$B$4=3,'Index LA FSM &amp; Disadv'!$A$349:$BQ$511,IF('Index LA FSM &amp; Disadv'!$B$4=4,'Index LA FSM &amp; Disadv'!$A$519:$BQ$681,"Error")))),'Index LA FSM &amp; Disadv'!T$1,0),"Error")</f>
        <v>0</v>
      </c>
      <c r="U30" s="77">
        <f>IFERROR(VLOOKUP($A30,IF('Index LA FSM &amp; Disadv'!$B$4=1,'Index LA FSM &amp; Disadv'!$A$9:$BQ$171,IF('Index LA FSM &amp; Disadv'!$B$4=2,'Index LA FSM &amp; Disadv'!$A$179:$BQ$341,IF('Index LA FSM &amp; Disadv'!$B$4=3,'Index LA FSM &amp; Disadv'!$A$349:$BQ$511,IF('Index LA FSM &amp; Disadv'!$B$4=4,'Index LA FSM &amp; Disadv'!$A$519:$BQ$681,"Error")))),'Index LA FSM &amp; Disadv'!U$1,0),"Error")</f>
        <v>0</v>
      </c>
      <c r="V30" s="77">
        <f>IFERROR(VLOOKUP($A30,IF('Index LA FSM &amp; Disadv'!$B$4=1,'Index LA FSM &amp; Disadv'!$A$9:$BQ$171,IF('Index LA FSM &amp; Disadv'!$B$4=2,'Index LA FSM &amp; Disadv'!$A$179:$BQ$341,IF('Index LA FSM &amp; Disadv'!$B$4=3,'Index LA FSM &amp; Disadv'!$A$349:$BQ$511,IF('Index LA FSM &amp; Disadv'!$B$4=4,'Index LA FSM &amp; Disadv'!$A$519:$BQ$681,"Error")))),'Index LA FSM &amp; Disadv'!V$1,0),"Error")</f>
        <v>0</v>
      </c>
      <c r="W30" s="77">
        <f>IFERROR(VLOOKUP($A30,IF('Index LA FSM &amp; Disadv'!$B$4=1,'Index LA FSM &amp; Disadv'!$A$9:$BQ$171,IF('Index LA FSM &amp; Disadv'!$B$4=2,'Index LA FSM &amp; Disadv'!$A$179:$BQ$341,IF('Index LA FSM &amp; Disadv'!$B$4=3,'Index LA FSM &amp; Disadv'!$A$349:$BQ$511,IF('Index LA FSM &amp; Disadv'!$B$4=4,'Index LA FSM &amp; Disadv'!$A$519:$BQ$681,"Error")))),'Index LA FSM &amp; Disadv'!W$1,0),"Error")</f>
        <v>0</v>
      </c>
      <c r="X30" s="77">
        <f>IFERROR(VLOOKUP($A30,IF('Index LA FSM &amp; Disadv'!$B$4=1,'Index LA FSM &amp; Disadv'!$A$9:$BQ$171,IF('Index LA FSM &amp; Disadv'!$B$4=2,'Index LA FSM &amp; Disadv'!$A$179:$BQ$341,IF('Index LA FSM &amp; Disadv'!$B$4=3,'Index LA FSM &amp; Disadv'!$A$349:$BQ$511,IF('Index LA FSM &amp; Disadv'!$B$4=4,'Index LA FSM &amp; Disadv'!$A$519:$BQ$681,"Error")))),'Index LA FSM &amp; Disadv'!X$1,0),"Error")</f>
        <v>0</v>
      </c>
      <c r="Y30" s="77">
        <f>IFERROR(VLOOKUP($A30,IF('Index LA FSM &amp; Disadv'!$B$4=1,'Index LA FSM &amp; Disadv'!$A$9:$BQ$171,IF('Index LA FSM &amp; Disadv'!$B$4=2,'Index LA FSM &amp; Disadv'!$A$179:$BQ$341,IF('Index LA FSM &amp; Disadv'!$B$4=3,'Index LA FSM &amp; Disadv'!$A$349:$BQ$511,IF('Index LA FSM &amp; Disadv'!$B$4=4,'Index LA FSM &amp; Disadv'!$A$519:$BQ$681,"Error")))),'Index LA FSM &amp; Disadv'!Y$1,0),"Error")</f>
        <v>0</v>
      </c>
      <c r="Z30" s="77">
        <f>IFERROR(VLOOKUP($A30,IF('Index LA FSM &amp; Disadv'!$B$4=1,'Index LA FSM &amp; Disadv'!$A$9:$BQ$171,IF('Index LA FSM &amp; Disadv'!$B$4=2,'Index LA FSM &amp; Disadv'!$A$179:$BQ$341,IF('Index LA FSM &amp; Disadv'!$B$4=3,'Index LA FSM &amp; Disadv'!$A$349:$BQ$511,IF('Index LA FSM &amp; Disadv'!$B$4=4,'Index LA FSM &amp; Disadv'!$A$519:$BQ$681,"Error")))),'Index LA FSM &amp; Disadv'!Z$1,0),"Error")</f>
        <v>0</v>
      </c>
      <c r="AA30" s="77">
        <f>IFERROR(VLOOKUP($A30,IF('Index LA FSM &amp; Disadv'!$B$4=1,'Index LA FSM &amp; Disadv'!$A$9:$BQ$171,IF('Index LA FSM &amp; Disadv'!$B$4=2,'Index LA FSM &amp; Disadv'!$A$179:$BQ$341,IF('Index LA FSM &amp; Disadv'!$B$4=3,'Index LA FSM &amp; Disadv'!$A$349:$BQ$511,IF('Index LA FSM &amp; Disadv'!$B$4=4,'Index LA FSM &amp; Disadv'!$A$519:$BQ$681,"Error")))),'Index LA FSM &amp; Disadv'!AA$1,0),"Error")</f>
        <v>0</v>
      </c>
      <c r="AB30" s="77">
        <f>IFERROR(VLOOKUP($A30,IF('Index LA FSM &amp; Disadv'!$B$4=1,'Index LA FSM &amp; Disadv'!$A$9:$BQ$171,IF('Index LA FSM &amp; Disadv'!$B$4=2,'Index LA FSM &amp; Disadv'!$A$179:$BQ$341,IF('Index LA FSM &amp; Disadv'!$B$4=3,'Index LA FSM &amp; Disadv'!$A$349:$BQ$511,IF('Index LA FSM &amp; Disadv'!$B$4=4,'Index LA FSM &amp; Disadv'!$A$519:$BQ$681,"Error")))),'Index LA FSM &amp; Disadv'!AB$1,0),"Error")</f>
        <v>0</v>
      </c>
      <c r="AC30" s="77">
        <f>IFERROR(VLOOKUP($A30,IF('Index LA FSM &amp; Disadv'!$B$4=1,'Index LA FSM &amp; Disadv'!$A$9:$BQ$171,IF('Index LA FSM &amp; Disadv'!$B$4=2,'Index LA FSM &amp; Disadv'!$A$179:$BQ$341,IF('Index LA FSM &amp; Disadv'!$B$4=3,'Index LA FSM &amp; Disadv'!$A$349:$BQ$511,IF('Index LA FSM &amp; Disadv'!$B$4=4,'Index LA FSM &amp; Disadv'!$A$519:$BQ$681,"Error")))),'Index LA FSM &amp; Disadv'!AC$1,0),"Error")</f>
        <v>0</v>
      </c>
      <c r="AD30" s="77">
        <f>IFERROR(VLOOKUP($A30,IF('Index LA FSM &amp; Disadv'!$B$4=1,'Index LA FSM &amp; Disadv'!$A$9:$BQ$171,IF('Index LA FSM &amp; Disadv'!$B$4=2,'Index LA FSM &amp; Disadv'!$A$179:$BQ$341,IF('Index LA FSM &amp; Disadv'!$B$4=3,'Index LA FSM &amp; Disadv'!$A$349:$BQ$511,IF('Index LA FSM &amp; Disadv'!$B$4=4,'Index LA FSM &amp; Disadv'!$A$519:$BQ$681,"Error")))),'Index LA FSM &amp; Disadv'!AD$1,0),"Error")</f>
        <v>0</v>
      </c>
      <c r="AE30" s="77">
        <f>IFERROR(VLOOKUP($A30,IF('Index LA FSM &amp; Disadv'!$B$4=1,'Index LA FSM &amp; Disadv'!$A$9:$BQ$171,IF('Index LA FSM &amp; Disadv'!$B$4=2,'Index LA FSM &amp; Disadv'!$A$179:$BQ$341,IF('Index LA FSM &amp; Disadv'!$B$4=3,'Index LA FSM &amp; Disadv'!$A$349:$BQ$511,IF('Index LA FSM &amp; Disadv'!$B$4=4,'Index LA FSM &amp; Disadv'!$A$519:$BQ$681,"Error")))),'Index LA FSM &amp; Disadv'!AE$1,0),"Error")</f>
        <v>0</v>
      </c>
      <c r="AF30" s="77" t="str">
        <f>IFERROR(VLOOKUP($A30,IF('Index LA FSM &amp; Disadv'!$B$4=1,'Index LA FSM &amp; Disadv'!$A$9:$BQ$171,IF('Index LA FSM &amp; Disadv'!$B$4=2,'Index LA FSM &amp; Disadv'!$A$179:$BQ$341,IF('Index LA FSM &amp; Disadv'!$B$4=3,'Index LA FSM &amp; Disadv'!$A$349:$BQ$511,IF('Index LA FSM &amp; Disadv'!$B$4=4,'Index LA FSM &amp; Disadv'!$A$519:$BQ$681,"Error")))),'Index LA FSM &amp; Disadv'!AF$1,0),"Error")</f>
        <v>x</v>
      </c>
      <c r="AG30" s="77" t="str">
        <f>IFERROR(VLOOKUP($A30,IF('Index LA FSM &amp; Disadv'!$B$4=1,'Index LA FSM &amp; Disadv'!$A$9:$BQ$171,IF('Index LA FSM &amp; Disadv'!$B$4=2,'Index LA FSM &amp; Disadv'!$A$179:$BQ$341,IF('Index LA FSM &amp; Disadv'!$B$4=3,'Index LA FSM &amp; Disadv'!$A$349:$BQ$511,IF('Index LA FSM &amp; Disadv'!$B$4=4,'Index LA FSM &amp; Disadv'!$A$519:$BQ$681,"Error")))),'Index LA FSM &amp; Disadv'!AG$1,0),"Error")</f>
        <v>x</v>
      </c>
      <c r="AH30" s="77" t="str">
        <f>IFERROR(VLOOKUP($A30,IF('Index LA FSM &amp; Disadv'!$B$4=1,'Index LA FSM &amp; Disadv'!$A$9:$BQ$171,IF('Index LA FSM &amp; Disadv'!$B$4=2,'Index LA FSM &amp; Disadv'!$A$179:$BQ$341,IF('Index LA FSM &amp; Disadv'!$B$4=3,'Index LA FSM &amp; Disadv'!$A$349:$BQ$511,IF('Index LA FSM &amp; Disadv'!$B$4=4,'Index LA FSM &amp; Disadv'!$A$519:$BQ$681,"Error")))),'Index LA FSM &amp; Disadv'!AH$1,0),"Error")</f>
        <v>x</v>
      </c>
      <c r="AI30" s="77">
        <f>IFERROR(VLOOKUP($A30,IF('Index LA FSM &amp; Disadv'!$B$4=1,'Index LA FSM &amp; Disadv'!$A$9:$BQ$171,IF('Index LA FSM &amp; Disadv'!$B$4=2,'Index LA FSM &amp; Disadv'!$A$179:$BQ$341,IF('Index LA FSM &amp; Disadv'!$B$4=3,'Index LA FSM &amp; Disadv'!$A$349:$BQ$511,IF('Index LA FSM &amp; Disadv'!$B$4=4,'Index LA FSM &amp; Disadv'!$A$519:$BQ$681,"Error")))),'Index LA FSM &amp; Disadv'!AI$1,0),"Error")</f>
        <v>0.90910000000000002</v>
      </c>
      <c r="AJ30" s="77">
        <f>IFERROR(VLOOKUP($A30,IF('Index LA FSM &amp; Disadv'!$B$4=1,'Index LA FSM &amp; Disadv'!$A$9:$BQ$171,IF('Index LA FSM &amp; Disadv'!$B$4=2,'Index LA FSM &amp; Disadv'!$A$179:$BQ$341,IF('Index LA FSM &amp; Disadv'!$B$4=3,'Index LA FSM &amp; Disadv'!$A$349:$BQ$511,IF('Index LA FSM &amp; Disadv'!$B$4=4,'Index LA FSM &amp; Disadv'!$A$519:$BQ$681,"Error")))),'Index LA FSM &amp; Disadv'!AJ$1,0),"Error")</f>
        <v>0.88239999999999996</v>
      </c>
      <c r="AK30" s="77">
        <f>IFERROR(VLOOKUP($A30,IF('Index LA FSM &amp; Disadv'!$B$4=1,'Index LA FSM &amp; Disadv'!$A$9:$BQ$171,IF('Index LA FSM &amp; Disadv'!$B$4=2,'Index LA FSM &amp; Disadv'!$A$179:$BQ$341,IF('Index LA FSM &amp; Disadv'!$B$4=3,'Index LA FSM &amp; Disadv'!$A$349:$BQ$511,IF('Index LA FSM &amp; Disadv'!$B$4=4,'Index LA FSM &amp; Disadv'!$A$519:$BQ$681,"Error")))),'Index LA FSM &amp; Disadv'!AK$1,0),"Error")</f>
        <v>0</v>
      </c>
      <c r="AL30" s="77">
        <f>IFERROR(VLOOKUP($A30,IF('Index LA FSM &amp; Disadv'!$B$4=1,'Index LA FSM &amp; Disadv'!$A$9:$BQ$171,IF('Index LA FSM &amp; Disadv'!$B$4=2,'Index LA FSM &amp; Disadv'!$A$179:$BQ$341,IF('Index LA FSM &amp; Disadv'!$B$4=3,'Index LA FSM &amp; Disadv'!$A$349:$BQ$511,IF('Index LA FSM &amp; Disadv'!$B$4=4,'Index LA FSM &amp; Disadv'!$A$519:$BQ$681,"Error")))),'Index LA FSM &amp; Disadv'!AL$1,0),"Error")</f>
        <v>0</v>
      </c>
      <c r="AM30" s="77">
        <f>IFERROR(VLOOKUP($A30,IF('Index LA FSM &amp; Disadv'!$B$4=1,'Index LA FSM &amp; Disadv'!$A$9:$BQ$171,IF('Index LA FSM &amp; Disadv'!$B$4=2,'Index LA FSM &amp; Disadv'!$A$179:$BQ$341,IF('Index LA FSM &amp; Disadv'!$B$4=3,'Index LA FSM &amp; Disadv'!$A$349:$BQ$511,IF('Index LA FSM &amp; Disadv'!$B$4=4,'Index LA FSM &amp; Disadv'!$A$519:$BQ$681,"Error")))),'Index LA FSM &amp; Disadv'!AM$1,0),"Error")</f>
        <v>0</v>
      </c>
      <c r="AN30" s="77">
        <f>IFERROR(VLOOKUP($A30,IF('Index LA FSM &amp; Disadv'!$B$4=1,'Index LA FSM &amp; Disadv'!$A$9:$BQ$171,IF('Index LA FSM &amp; Disadv'!$B$4=2,'Index LA FSM &amp; Disadv'!$A$179:$BQ$341,IF('Index LA FSM &amp; Disadv'!$B$4=3,'Index LA FSM &amp; Disadv'!$A$349:$BQ$511,IF('Index LA FSM &amp; Disadv'!$B$4=4,'Index LA FSM &amp; Disadv'!$A$519:$BQ$681,"Error")))),'Index LA FSM &amp; Disadv'!AN$1,0),"Error")</f>
        <v>0</v>
      </c>
      <c r="AO30" s="77">
        <f>IFERROR(VLOOKUP($A30,IF('Index LA FSM &amp; Disadv'!$B$4=1,'Index LA FSM &amp; Disadv'!$A$9:$BQ$171,IF('Index LA FSM &amp; Disadv'!$B$4=2,'Index LA FSM &amp; Disadv'!$A$179:$BQ$341,IF('Index LA FSM &amp; Disadv'!$B$4=3,'Index LA FSM &amp; Disadv'!$A$349:$BQ$511,IF('Index LA FSM &amp; Disadv'!$B$4=4,'Index LA FSM &amp; Disadv'!$A$519:$BQ$681,"Error")))),'Index LA FSM &amp; Disadv'!AO$1,0),"Error")</f>
        <v>0</v>
      </c>
      <c r="AP30" s="77">
        <f>IFERROR(VLOOKUP($A30,IF('Index LA FSM &amp; Disadv'!$B$4=1,'Index LA FSM &amp; Disadv'!$A$9:$BQ$171,IF('Index LA FSM &amp; Disadv'!$B$4=2,'Index LA FSM &amp; Disadv'!$A$179:$BQ$341,IF('Index LA FSM &amp; Disadv'!$B$4=3,'Index LA FSM &amp; Disadv'!$A$349:$BQ$511,IF('Index LA FSM &amp; Disadv'!$B$4=4,'Index LA FSM &amp; Disadv'!$A$519:$BQ$681,"Error")))),'Index LA FSM &amp; Disadv'!AP$1,0),"Error")</f>
        <v>0</v>
      </c>
      <c r="AQ30" s="77">
        <f>IFERROR(VLOOKUP($A30,IF('Index LA FSM &amp; Disadv'!$B$4=1,'Index LA FSM &amp; Disadv'!$A$9:$BQ$171,IF('Index LA FSM &amp; Disadv'!$B$4=2,'Index LA FSM &amp; Disadv'!$A$179:$BQ$341,IF('Index LA FSM &amp; Disadv'!$B$4=3,'Index LA FSM &amp; Disadv'!$A$349:$BQ$511,IF('Index LA FSM &amp; Disadv'!$B$4=4,'Index LA FSM &amp; Disadv'!$A$519:$BQ$681,"Error")))),'Index LA FSM &amp; Disadv'!AQ$1,0),"Error")</f>
        <v>0</v>
      </c>
      <c r="AR30" s="77">
        <f>IFERROR(VLOOKUP($A30,IF('Index LA FSM &amp; Disadv'!$B$4=1,'Index LA FSM &amp; Disadv'!$A$9:$BQ$171,IF('Index LA FSM &amp; Disadv'!$B$4=2,'Index LA FSM &amp; Disadv'!$A$179:$BQ$341,IF('Index LA FSM &amp; Disadv'!$B$4=3,'Index LA FSM &amp; Disadv'!$A$349:$BQ$511,IF('Index LA FSM &amp; Disadv'!$B$4=4,'Index LA FSM &amp; Disadv'!$A$519:$BQ$681,"Error")))),'Index LA FSM &amp; Disadv'!AR$1,0),"Error")</f>
        <v>0</v>
      </c>
      <c r="AS30" s="77">
        <f>IFERROR(VLOOKUP($A30,IF('Index LA FSM &amp; Disadv'!$B$4=1,'Index LA FSM &amp; Disadv'!$A$9:$BQ$171,IF('Index LA FSM &amp; Disadv'!$B$4=2,'Index LA FSM &amp; Disadv'!$A$179:$BQ$341,IF('Index LA FSM &amp; Disadv'!$B$4=3,'Index LA FSM &amp; Disadv'!$A$349:$BQ$511,IF('Index LA FSM &amp; Disadv'!$B$4=4,'Index LA FSM &amp; Disadv'!$A$519:$BQ$681,"Error")))),'Index LA FSM &amp; Disadv'!AS$1,0),"Error")</f>
        <v>0</v>
      </c>
      <c r="AT30" s="77">
        <f>IFERROR(VLOOKUP($A30,IF('Index LA FSM &amp; Disadv'!$B$4=1,'Index LA FSM &amp; Disadv'!$A$9:$BQ$171,IF('Index LA FSM &amp; Disadv'!$B$4=2,'Index LA FSM &amp; Disadv'!$A$179:$BQ$341,IF('Index LA FSM &amp; Disadv'!$B$4=3,'Index LA FSM &amp; Disadv'!$A$349:$BQ$511,IF('Index LA FSM &amp; Disadv'!$B$4=4,'Index LA FSM &amp; Disadv'!$A$519:$BQ$681,"Error")))),'Index LA FSM &amp; Disadv'!AT$1,0),"Error")</f>
        <v>0</v>
      </c>
      <c r="AU30" s="77">
        <f>IFERROR(VLOOKUP($A30,IF('Index LA FSM &amp; Disadv'!$B$4=1,'Index LA FSM &amp; Disadv'!$A$9:$BQ$171,IF('Index LA FSM &amp; Disadv'!$B$4=2,'Index LA FSM &amp; Disadv'!$A$179:$BQ$341,IF('Index LA FSM &amp; Disadv'!$B$4=3,'Index LA FSM &amp; Disadv'!$A$349:$BQ$511,IF('Index LA FSM &amp; Disadv'!$B$4=4,'Index LA FSM &amp; Disadv'!$A$519:$BQ$681,"Error")))),'Index LA FSM &amp; Disadv'!AU$1,0),"Error")</f>
        <v>0</v>
      </c>
      <c r="AV30" s="77">
        <f>IFERROR(VLOOKUP($A30,IF('Index LA FSM &amp; Disadv'!$B$4=1,'Index LA FSM &amp; Disadv'!$A$9:$BQ$171,IF('Index LA FSM &amp; Disadv'!$B$4=2,'Index LA FSM &amp; Disadv'!$A$179:$BQ$341,IF('Index LA FSM &amp; Disadv'!$B$4=3,'Index LA FSM &amp; Disadv'!$A$349:$BQ$511,IF('Index LA FSM &amp; Disadv'!$B$4=4,'Index LA FSM &amp; Disadv'!$A$519:$BQ$681,"Error")))),'Index LA FSM &amp; Disadv'!AV$1,0),"Error")</f>
        <v>0</v>
      </c>
      <c r="AW30" s="77">
        <f>IFERROR(VLOOKUP($A30,IF('Index LA FSM &amp; Disadv'!$B$4=1,'Index LA FSM &amp; Disadv'!$A$9:$BQ$171,IF('Index LA FSM &amp; Disadv'!$B$4=2,'Index LA FSM &amp; Disadv'!$A$179:$BQ$341,IF('Index LA FSM &amp; Disadv'!$B$4=3,'Index LA FSM &amp; Disadv'!$A$349:$BQ$511,IF('Index LA FSM &amp; Disadv'!$B$4=4,'Index LA FSM &amp; Disadv'!$A$519:$BQ$681,"Error")))),'Index LA FSM &amp; Disadv'!AW$1,0),"Error")</f>
        <v>0</v>
      </c>
      <c r="AX30" s="77">
        <f>IFERROR(VLOOKUP($A30,IF('Index LA FSM &amp; Disadv'!$B$4=1,'Index LA FSM &amp; Disadv'!$A$9:$BQ$171,IF('Index LA FSM &amp; Disadv'!$B$4=2,'Index LA FSM &amp; Disadv'!$A$179:$BQ$341,IF('Index LA FSM &amp; Disadv'!$B$4=3,'Index LA FSM &amp; Disadv'!$A$349:$BQ$511,IF('Index LA FSM &amp; Disadv'!$B$4=4,'Index LA FSM &amp; Disadv'!$A$519:$BQ$681,"Error")))),'Index LA FSM &amp; Disadv'!AX$1,0),"Error")</f>
        <v>0</v>
      </c>
      <c r="AY30" s="77">
        <f>IFERROR(VLOOKUP($A30,IF('Index LA FSM &amp; Disadv'!$B$4=1,'Index LA FSM &amp; Disadv'!$A$9:$BQ$171,IF('Index LA FSM &amp; Disadv'!$B$4=2,'Index LA FSM &amp; Disadv'!$A$179:$BQ$341,IF('Index LA FSM &amp; Disadv'!$B$4=3,'Index LA FSM &amp; Disadv'!$A$349:$BQ$511,IF('Index LA FSM &amp; Disadv'!$B$4=4,'Index LA FSM &amp; Disadv'!$A$519:$BQ$681,"Error")))),'Index LA FSM &amp; Disadv'!AY$1,0),"Error")</f>
        <v>0</v>
      </c>
      <c r="AZ30" s="77">
        <f>IFERROR(VLOOKUP($A30,IF('Index LA FSM &amp; Disadv'!$B$4=1,'Index LA FSM &amp; Disadv'!$A$9:$BQ$171,IF('Index LA FSM &amp; Disadv'!$B$4=2,'Index LA FSM &amp; Disadv'!$A$179:$BQ$341,IF('Index LA FSM &amp; Disadv'!$B$4=3,'Index LA FSM &amp; Disadv'!$A$349:$BQ$511,IF('Index LA FSM &amp; Disadv'!$B$4=4,'Index LA FSM &amp; Disadv'!$A$519:$BQ$681,"Error")))),'Index LA FSM &amp; Disadv'!AZ$1,0),"Error")</f>
        <v>0</v>
      </c>
      <c r="BA30" s="77">
        <f>IFERROR(VLOOKUP($A30,IF('Index LA FSM &amp; Disadv'!$B$4=1,'Index LA FSM &amp; Disadv'!$A$9:$BQ$171,IF('Index LA FSM &amp; Disadv'!$B$4=2,'Index LA FSM &amp; Disadv'!$A$179:$BQ$341,IF('Index LA FSM &amp; Disadv'!$B$4=3,'Index LA FSM &amp; Disadv'!$A$349:$BQ$511,IF('Index LA FSM &amp; Disadv'!$B$4=4,'Index LA FSM &amp; Disadv'!$A$519:$BQ$681,"Error")))),'Index LA FSM &amp; Disadv'!BA$1,0),"Error")</f>
        <v>0</v>
      </c>
      <c r="BB30" s="77">
        <f>IFERROR(VLOOKUP($A30,IF('Index LA FSM &amp; Disadv'!$B$4=1,'Index LA FSM &amp; Disadv'!$A$9:$BQ$171,IF('Index LA FSM &amp; Disadv'!$B$4=2,'Index LA FSM &amp; Disadv'!$A$179:$BQ$341,IF('Index LA FSM &amp; Disadv'!$B$4=3,'Index LA FSM &amp; Disadv'!$A$349:$BQ$511,IF('Index LA FSM &amp; Disadv'!$B$4=4,'Index LA FSM &amp; Disadv'!$A$519:$BQ$681,"Error")))),'Index LA FSM &amp; Disadv'!BB$1,0),"Error")</f>
        <v>0</v>
      </c>
      <c r="BC30" s="77">
        <f>IFERROR(VLOOKUP($A30,IF('Index LA FSM &amp; Disadv'!$B$4=1,'Index LA FSM &amp; Disadv'!$A$9:$BQ$171,IF('Index LA FSM &amp; Disadv'!$B$4=2,'Index LA FSM &amp; Disadv'!$A$179:$BQ$341,IF('Index LA FSM &amp; Disadv'!$B$4=3,'Index LA FSM &amp; Disadv'!$A$349:$BQ$511,IF('Index LA FSM &amp; Disadv'!$B$4=4,'Index LA FSM &amp; Disadv'!$A$519:$BQ$681,"Error")))),'Index LA FSM &amp; Disadv'!BC$1,0),"Error")</f>
        <v>0</v>
      </c>
      <c r="BD30" s="77">
        <f>IFERROR(VLOOKUP($A30,IF('Index LA FSM &amp; Disadv'!$B$4=1,'Index LA FSM &amp; Disadv'!$A$9:$BQ$171,IF('Index LA FSM &amp; Disadv'!$B$4=2,'Index LA FSM &amp; Disadv'!$A$179:$BQ$341,IF('Index LA FSM &amp; Disadv'!$B$4=3,'Index LA FSM &amp; Disadv'!$A$349:$BQ$511,IF('Index LA FSM &amp; Disadv'!$B$4=4,'Index LA FSM &amp; Disadv'!$A$519:$BQ$681,"Error")))),'Index LA FSM &amp; Disadv'!BD$1,0),"Error")</f>
        <v>0</v>
      </c>
      <c r="BE30" s="77">
        <f>IFERROR(VLOOKUP($A30,IF('Index LA FSM &amp; Disadv'!$B$4=1,'Index LA FSM &amp; Disadv'!$A$9:$BQ$171,IF('Index LA FSM &amp; Disadv'!$B$4=2,'Index LA FSM &amp; Disadv'!$A$179:$BQ$341,IF('Index LA FSM &amp; Disadv'!$B$4=3,'Index LA FSM &amp; Disadv'!$A$349:$BQ$511,IF('Index LA FSM &amp; Disadv'!$B$4=4,'Index LA FSM &amp; Disadv'!$A$519:$BQ$681,"Error")))),'Index LA FSM &amp; Disadv'!BE$1,0),"Error")</f>
        <v>0</v>
      </c>
      <c r="BF30" s="77">
        <f>IFERROR(VLOOKUP($A30,IF('Index LA FSM &amp; Disadv'!$B$4=1,'Index LA FSM &amp; Disadv'!$A$9:$BQ$171,IF('Index LA FSM &amp; Disadv'!$B$4=2,'Index LA FSM &amp; Disadv'!$A$179:$BQ$341,IF('Index LA FSM &amp; Disadv'!$B$4=3,'Index LA FSM &amp; Disadv'!$A$349:$BQ$511,IF('Index LA FSM &amp; Disadv'!$B$4=4,'Index LA FSM &amp; Disadv'!$A$519:$BQ$681,"Error")))),'Index LA FSM &amp; Disadv'!BF$1,0),"Error")</f>
        <v>0</v>
      </c>
      <c r="BG30" s="77">
        <f>IFERROR(VLOOKUP($A30,IF('Index LA FSM &amp; Disadv'!$B$4=1,'Index LA FSM &amp; Disadv'!$A$9:$BQ$171,IF('Index LA FSM &amp; Disadv'!$B$4=2,'Index LA FSM &amp; Disadv'!$A$179:$BQ$341,IF('Index LA FSM &amp; Disadv'!$B$4=3,'Index LA FSM &amp; Disadv'!$A$349:$BQ$511,IF('Index LA FSM &amp; Disadv'!$B$4=4,'Index LA FSM &amp; Disadv'!$A$519:$BQ$681,"Error")))),'Index LA FSM &amp; Disadv'!BG$1,0),"Error")</f>
        <v>0</v>
      </c>
      <c r="BH30" s="77">
        <f>IFERROR(VLOOKUP($A30,IF('Index LA FSM &amp; Disadv'!$B$4=1,'Index LA FSM &amp; Disadv'!$A$9:$BQ$171,IF('Index LA FSM &amp; Disadv'!$B$4=2,'Index LA FSM &amp; Disadv'!$A$179:$BQ$341,IF('Index LA FSM &amp; Disadv'!$B$4=3,'Index LA FSM &amp; Disadv'!$A$349:$BQ$511,IF('Index LA FSM &amp; Disadv'!$B$4=4,'Index LA FSM &amp; Disadv'!$A$519:$BQ$681,"Error")))),'Index LA FSM &amp; Disadv'!BH$1,0),"Error")</f>
        <v>0</v>
      </c>
      <c r="BI30" s="77">
        <f>IFERROR(VLOOKUP($A30,IF('Index LA FSM &amp; Disadv'!$B$4=1,'Index LA FSM &amp; Disadv'!$A$9:$BQ$171,IF('Index LA FSM &amp; Disadv'!$B$4=2,'Index LA FSM &amp; Disadv'!$A$179:$BQ$341,IF('Index LA FSM &amp; Disadv'!$B$4=3,'Index LA FSM &amp; Disadv'!$A$349:$BQ$511,IF('Index LA FSM &amp; Disadv'!$B$4=4,'Index LA FSM &amp; Disadv'!$A$519:$BQ$681,"Error")))),'Index LA FSM &amp; Disadv'!BI$1,0),"Error")</f>
        <v>0</v>
      </c>
      <c r="BJ30" s="77">
        <f>IFERROR(VLOOKUP($A30,IF('Index LA FSM &amp; Disadv'!$B$4=1,'Index LA FSM &amp; Disadv'!$A$9:$BQ$171,IF('Index LA FSM &amp; Disadv'!$B$4=2,'Index LA FSM &amp; Disadv'!$A$179:$BQ$341,IF('Index LA FSM &amp; Disadv'!$B$4=3,'Index LA FSM &amp; Disadv'!$A$349:$BQ$511,IF('Index LA FSM &amp; Disadv'!$B$4=4,'Index LA FSM &amp; Disadv'!$A$519:$BQ$681,"Error")))),'Index LA FSM &amp; Disadv'!BJ$1,0),"Error")</f>
        <v>0</v>
      </c>
      <c r="BK30" s="77">
        <f>IFERROR(VLOOKUP($A30,IF('Index LA FSM &amp; Disadv'!$B$4=1,'Index LA FSM &amp; Disadv'!$A$9:$BQ$171,IF('Index LA FSM &amp; Disadv'!$B$4=2,'Index LA FSM &amp; Disadv'!$A$179:$BQ$341,IF('Index LA FSM &amp; Disadv'!$B$4=3,'Index LA FSM &amp; Disadv'!$A$349:$BQ$511,IF('Index LA FSM &amp; Disadv'!$B$4=4,'Index LA FSM &amp; Disadv'!$A$519:$BQ$681,"Error")))),'Index LA FSM &amp; Disadv'!BK$1,0),"Error")</f>
        <v>0</v>
      </c>
      <c r="BL30" s="77">
        <f>IFERROR(VLOOKUP($A30,IF('Index LA FSM &amp; Disadv'!$B$4=1,'Index LA FSM &amp; Disadv'!$A$9:$BQ$171,IF('Index LA FSM &amp; Disadv'!$B$4=2,'Index LA FSM &amp; Disadv'!$A$179:$BQ$341,IF('Index LA FSM &amp; Disadv'!$B$4=3,'Index LA FSM &amp; Disadv'!$A$349:$BQ$511,IF('Index LA FSM &amp; Disadv'!$B$4=4,'Index LA FSM &amp; Disadv'!$A$519:$BQ$681,"Error")))),'Index LA FSM &amp; Disadv'!BL$1,0),"Error")</f>
        <v>0</v>
      </c>
      <c r="BM30" s="77">
        <f>IFERROR(VLOOKUP($A30,IF('Index LA FSM &amp; Disadv'!$B$4=1,'Index LA FSM &amp; Disadv'!$A$9:$BQ$171,IF('Index LA FSM &amp; Disadv'!$B$4=2,'Index LA FSM &amp; Disadv'!$A$179:$BQ$341,IF('Index LA FSM &amp; Disadv'!$B$4=3,'Index LA FSM &amp; Disadv'!$A$349:$BQ$511,IF('Index LA FSM &amp; Disadv'!$B$4=4,'Index LA FSM &amp; Disadv'!$A$519:$BQ$681,"Error")))),'Index LA FSM &amp; Disadv'!BM$1,0),"Error")</f>
        <v>0</v>
      </c>
      <c r="BN30" s="77">
        <f>IFERROR(VLOOKUP($A30,IF('Index LA FSM &amp; Disadv'!$B$4=1,'Index LA FSM &amp; Disadv'!$A$9:$BQ$171,IF('Index LA FSM &amp; Disadv'!$B$4=2,'Index LA FSM &amp; Disadv'!$A$179:$BQ$341,IF('Index LA FSM &amp; Disadv'!$B$4=3,'Index LA FSM &amp; Disadv'!$A$349:$BQ$511,IF('Index LA FSM &amp; Disadv'!$B$4=4,'Index LA FSM &amp; Disadv'!$A$519:$BQ$681,"Error")))),'Index LA FSM &amp; Disadv'!BN$1,0),"Error")</f>
        <v>0</v>
      </c>
      <c r="BO30" s="77" t="str">
        <f>IFERROR(VLOOKUP($A30,IF('Index LA FSM &amp; Disadv'!$B$4=1,'Index LA FSM &amp; Disadv'!$A$9:$BQ$171,IF('Index LA FSM &amp; Disadv'!$B$4=2,'Index LA FSM &amp; Disadv'!$A$179:$BQ$341,IF('Index LA FSM &amp; Disadv'!$B$4=3,'Index LA FSM &amp; Disadv'!$A$349:$BQ$511,IF('Index LA FSM &amp; Disadv'!$B$4=4,'Index LA FSM &amp; Disadv'!$A$519:$BQ$681,"Error")))),'Index LA FSM &amp; Disadv'!BO$1,0),"Error")</f>
        <v>x</v>
      </c>
      <c r="BP30" s="77">
        <f>IFERROR(VLOOKUP($A30,IF('Index LA FSM &amp; Disadv'!$B$4=1,'Index LA FSM &amp; Disadv'!$A$9:$BQ$171,IF('Index LA FSM &amp; Disadv'!$B$4=2,'Index LA FSM &amp; Disadv'!$A$179:$BQ$341,IF('Index LA FSM &amp; Disadv'!$B$4=3,'Index LA FSM &amp; Disadv'!$A$349:$BQ$511,IF('Index LA FSM &amp; Disadv'!$B$4=4,'Index LA FSM &amp; Disadv'!$A$519:$BQ$681,"Error")))),'Index LA FSM &amp; Disadv'!BP$1,0),"Error")</f>
        <v>0</v>
      </c>
      <c r="BQ30" s="77" t="str">
        <f>IFERROR(VLOOKUP($A30,IF('Index LA FSM &amp; Disadv'!$B$4=1,'Index LA FSM &amp; Disadv'!$A$9:$BQ$171,IF('Index LA FSM &amp; Disadv'!$B$4=2,'Index LA FSM &amp; Disadv'!$A$179:$BQ$341,IF('Index LA FSM &amp; Disadv'!$B$4=3,'Index LA FSM &amp; Disadv'!$A$349:$BQ$511,IF('Index LA FSM &amp; Disadv'!$B$4=4,'Index LA FSM &amp; Disadv'!$A$519:$BQ$681,"Error")))),'Index LA FSM &amp; Disadv'!BQ$1,0),"Error")</f>
        <v>x</v>
      </c>
    </row>
    <row r="31" spans="1:69" s="37" customFormat="1" x14ac:dyDescent="0.2">
      <c r="A31" s="6">
        <v>380</v>
      </c>
      <c r="B31" s="6" t="s">
        <v>197</v>
      </c>
      <c r="C31" s="7" t="s">
        <v>170</v>
      </c>
      <c r="D31" s="122">
        <f>IFERROR(VLOOKUP($A31,IF('Index LA FSM &amp; Disadv'!$B$4=1,'Index LA FSM &amp; Disadv'!$A$9:$BQ$171,IF('Index LA FSM &amp; Disadv'!$B$4=2,'Index LA FSM &amp; Disadv'!$A$179:$BQ$341,IF('Index LA FSM &amp; Disadv'!$B$4=3,'Index LA FSM &amp; Disadv'!$A$349:$BQ$511,IF('Index LA FSM &amp; Disadv'!$B$4=4,'Index LA FSM &amp; Disadv'!$A$519:$BQ$681,"Error")))),'Index LA FSM &amp; Disadv'!D$1,0),"Error")</f>
        <v>20</v>
      </c>
      <c r="E31" s="122">
        <f>IFERROR(VLOOKUP($A31,IF('Index LA FSM &amp; Disadv'!$B$4=1,'Index LA FSM &amp; Disadv'!$A$9:$BQ$171,IF('Index LA FSM &amp; Disadv'!$B$4=2,'Index LA FSM &amp; Disadv'!$A$179:$BQ$341,IF('Index LA FSM &amp; Disadv'!$B$4=3,'Index LA FSM &amp; Disadv'!$A$349:$BQ$511,IF('Index LA FSM &amp; Disadv'!$B$4=4,'Index LA FSM &amp; Disadv'!$A$519:$BQ$681,"Error")))),'Index LA FSM &amp; Disadv'!E$1,0),"Error")</f>
        <v>30</v>
      </c>
      <c r="F31" s="122">
        <f>IFERROR(VLOOKUP($A31,IF('Index LA FSM &amp; Disadv'!$B$4=1,'Index LA FSM &amp; Disadv'!$A$9:$BQ$171,IF('Index LA FSM &amp; Disadv'!$B$4=2,'Index LA FSM &amp; Disadv'!$A$179:$BQ$341,IF('Index LA FSM &amp; Disadv'!$B$4=3,'Index LA FSM &amp; Disadv'!$A$349:$BQ$511,IF('Index LA FSM &amp; Disadv'!$B$4=4,'Index LA FSM &amp; Disadv'!$A$519:$BQ$681,"Error")))),'Index LA FSM &amp; Disadv'!F$1,0),"Error")</f>
        <v>50</v>
      </c>
      <c r="G31" s="77">
        <f>IFERROR(VLOOKUP($A31,IF('Index LA FSM &amp; Disadv'!$B$4=1,'Index LA FSM &amp; Disadv'!$A$9:$BQ$171,IF('Index LA FSM &amp; Disadv'!$B$4=2,'Index LA FSM &amp; Disadv'!$A$179:$BQ$341,IF('Index LA FSM &amp; Disadv'!$B$4=3,'Index LA FSM &amp; Disadv'!$A$349:$BQ$511,IF('Index LA FSM &amp; Disadv'!$B$4=4,'Index LA FSM &amp; Disadv'!$A$519:$BQ$681,"Error")))),'Index LA FSM &amp; Disadv'!G$1,0),"Error")</f>
        <v>0.95240000000000002</v>
      </c>
      <c r="H31" s="77">
        <f>IFERROR(VLOOKUP($A31,IF('Index LA FSM &amp; Disadv'!$B$4=1,'Index LA FSM &amp; Disadv'!$A$9:$BQ$171,IF('Index LA FSM &amp; Disadv'!$B$4=2,'Index LA FSM &amp; Disadv'!$A$179:$BQ$341,IF('Index LA FSM &amp; Disadv'!$B$4=3,'Index LA FSM &amp; Disadv'!$A$349:$BQ$511,IF('Index LA FSM &amp; Disadv'!$B$4=4,'Index LA FSM &amp; Disadv'!$A$519:$BQ$681,"Error")))),'Index LA FSM &amp; Disadv'!H$1,0),"Error")</f>
        <v>1</v>
      </c>
      <c r="I31" s="77">
        <f>IFERROR(VLOOKUP($A31,IF('Index LA FSM &amp; Disadv'!$B$4=1,'Index LA FSM &amp; Disadv'!$A$9:$BQ$171,IF('Index LA FSM &amp; Disadv'!$B$4=2,'Index LA FSM &amp; Disadv'!$A$179:$BQ$341,IF('Index LA FSM &amp; Disadv'!$B$4=3,'Index LA FSM &amp; Disadv'!$A$349:$BQ$511,IF('Index LA FSM &amp; Disadv'!$B$4=4,'Index LA FSM &amp; Disadv'!$A$519:$BQ$681,"Error")))),'Index LA FSM &amp; Disadv'!I$1,0),"Error")</f>
        <v>0.98080000000000001</v>
      </c>
      <c r="J31" s="77">
        <f>IFERROR(VLOOKUP($A31,IF('Index LA FSM &amp; Disadv'!$B$4=1,'Index LA FSM &amp; Disadv'!$A$9:$BQ$171,IF('Index LA FSM &amp; Disadv'!$B$4=2,'Index LA FSM &amp; Disadv'!$A$179:$BQ$341,IF('Index LA FSM &amp; Disadv'!$B$4=3,'Index LA FSM &amp; Disadv'!$A$349:$BQ$511,IF('Index LA FSM &amp; Disadv'!$B$4=4,'Index LA FSM &amp; Disadv'!$A$519:$BQ$681,"Error")))),'Index LA FSM &amp; Disadv'!J$1,0),"Error")</f>
        <v>0.95240000000000002</v>
      </c>
      <c r="K31" s="77">
        <f>IFERROR(VLOOKUP($A31,IF('Index LA FSM &amp; Disadv'!$B$4=1,'Index LA FSM &amp; Disadv'!$A$9:$BQ$171,IF('Index LA FSM &amp; Disadv'!$B$4=2,'Index LA FSM &amp; Disadv'!$A$179:$BQ$341,IF('Index LA FSM &amp; Disadv'!$B$4=3,'Index LA FSM &amp; Disadv'!$A$349:$BQ$511,IF('Index LA FSM &amp; Disadv'!$B$4=4,'Index LA FSM &amp; Disadv'!$A$519:$BQ$681,"Error")))),'Index LA FSM &amp; Disadv'!K$1,0),"Error")</f>
        <v>1</v>
      </c>
      <c r="L31" s="77">
        <f>IFERROR(VLOOKUP($A31,IF('Index LA FSM &amp; Disadv'!$B$4=1,'Index LA FSM &amp; Disadv'!$A$9:$BQ$171,IF('Index LA FSM &amp; Disadv'!$B$4=2,'Index LA FSM &amp; Disadv'!$A$179:$BQ$341,IF('Index LA FSM &amp; Disadv'!$B$4=3,'Index LA FSM &amp; Disadv'!$A$349:$BQ$511,IF('Index LA FSM &amp; Disadv'!$B$4=4,'Index LA FSM &amp; Disadv'!$A$519:$BQ$681,"Error")))),'Index LA FSM &amp; Disadv'!L$1,0),"Error")</f>
        <v>0.98080000000000001</v>
      </c>
      <c r="M31" s="77">
        <f>IFERROR(VLOOKUP($A31,IF('Index LA FSM &amp; Disadv'!$B$4=1,'Index LA FSM &amp; Disadv'!$A$9:$BQ$171,IF('Index LA FSM &amp; Disadv'!$B$4=2,'Index LA FSM &amp; Disadv'!$A$179:$BQ$341,IF('Index LA FSM &amp; Disadv'!$B$4=3,'Index LA FSM &amp; Disadv'!$A$349:$BQ$511,IF('Index LA FSM &amp; Disadv'!$B$4=4,'Index LA FSM &amp; Disadv'!$A$519:$BQ$681,"Error")))),'Index LA FSM &amp; Disadv'!M$1,0),"Error")</f>
        <v>0</v>
      </c>
      <c r="N31" s="77">
        <f>IFERROR(VLOOKUP($A31,IF('Index LA FSM &amp; Disadv'!$B$4=1,'Index LA FSM &amp; Disadv'!$A$9:$BQ$171,IF('Index LA FSM &amp; Disadv'!$B$4=2,'Index LA FSM &amp; Disadv'!$A$179:$BQ$341,IF('Index LA FSM &amp; Disadv'!$B$4=3,'Index LA FSM &amp; Disadv'!$A$349:$BQ$511,IF('Index LA FSM &amp; Disadv'!$B$4=4,'Index LA FSM &amp; Disadv'!$A$519:$BQ$681,"Error")))),'Index LA FSM &amp; Disadv'!N$1,0),"Error")</f>
        <v>0</v>
      </c>
      <c r="O31" s="77">
        <f>IFERROR(VLOOKUP($A31,IF('Index LA FSM &amp; Disadv'!$B$4=1,'Index LA FSM &amp; Disadv'!$A$9:$BQ$171,IF('Index LA FSM &amp; Disadv'!$B$4=2,'Index LA FSM &amp; Disadv'!$A$179:$BQ$341,IF('Index LA FSM &amp; Disadv'!$B$4=3,'Index LA FSM &amp; Disadv'!$A$349:$BQ$511,IF('Index LA FSM &amp; Disadv'!$B$4=4,'Index LA FSM &amp; Disadv'!$A$519:$BQ$681,"Error")))),'Index LA FSM &amp; Disadv'!O$1,0),"Error")</f>
        <v>0</v>
      </c>
      <c r="P31" s="77">
        <f>IFERROR(VLOOKUP($A31,IF('Index LA FSM &amp; Disadv'!$B$4=1,'Index LA FSM &amp; Disadv'!$A$9:$BQ$171,IF('Index LA FSM &amp; Disadv'!$B$4=2,'Index LA FSM &amp; Disadv'!$A$179:$BQ$341,IF('Index LA FSM &amp; Disadv'!$B$4=3,'Index LA FSM &amp; Disadv'!$A$349:$BQ$511,IF('Index LA FSM &amp; Disadv'!$B$4=4,'Index LA FSM &amp; Disadv'!$A$519:$BQ$681,"Error")))),'Index LA FSM &amp; Disadv'!P$1,0),"Error")</f>
        <v>0</v>
      </c>
      <c r="Q31" s="77">
        <f>IFERROR(VLOOKUP($A31,IF('Index LA FSM &amp; Disadv'!$B$4=1,'Index LA FSM &amp; Disadv'!$A$9:$BQ$171,IF('Index LA FSM &amp; Disadv'!$B$4=2,'Index LA FSM &amp; Disadv'!$A$179:$BQ$341,IF('Index LA FSM &amp; Disadv'!$B$4=3,'Index LA FSM &amp; Disadv'!$A$349:$BQ$511,IF('Index LA FSM &amp; Disadv'!$B$4=4,'Index LA FSM &amp; Disadv'!$A$519:$BQ$681,"Error")))),'Index LA FSM &amp; Disadv'!Q$1,0),"Error")</f>
        <v>0</v>
      </c>
      <c r="R31" s="77">
        <f>IFERROR(VLOOKUP($A31,IF('Index LA FSM &amp; Disadv'!$B$4=1,'Index LA FSM &amp; Disadv'!$A$9:$BQ$171,IF('Index LA FSM &amp; Disadv'!$B$4=2,'Index LA FSM &amp; Disadv'!$A$179:$BQ$341,IF('Index LA FSM &amp; Disadv'!$B$4=3,'Index LA FSM &amp; Disadv'!$A$349:$BQ$511,IF('Index LA FSM &amp; Disadv'!$B$4=4,'Index LA FSM &amp; Disadv'!$A$519:$BQ$681,"Error")))),'Index LA FSM &amp; Disadv'!R$1,0),"Error")</f>
        <v>0</v>
      </c>
      <c r="S31" s="77">
        <f>IFERROR(VLOOKUP($A31,IF('Index LA FSM &amp; Disadv'!$B$4=1,'Index LA FSM &amp; Disadv'!$A$9:$BQ$171,IF('Index LA FSM &amp; Disadv'!$B$4=2,'Index LA FSM &amp; Disadv'!$A$179:$BQ$341,IF('Index LA FSM &amp; Disadv'!$B$4=3,'Index LA FSM &amp; Disadv'!$A$349:$BQ$511,IF('Index LA FSM &amp; Disadv'!$B$4=4,'Index LA FSM &amp; Disadv'!$A$519:$BQ$681,"Error")))),'Index LA FSM &amp; Disadv'!S$1,0),"Error")</f>
        <v>0</v>
      </c>
      <c r="T31" s="77">
        <f>IFERROR(VLOOKUP($A31,IF('Index LA FSM &amp; Disadv'!$B$4=1,'Index LA FSM &amp; Disadv'!$A$9:$BQ$171,IF('Index LA FSM &amp; Disadv'!$B$4=2,'Index LA FSM &amp; Disadv'!$A$179:$BQ$341,IF('Index LA FSM &amp; Disadv'!$B$4=3,'Index LA FSM &amp; Disadv'!$A$349:$BQ$511,IF('Index LA FSM &amp; Disadv'!$B$4=4,'Index LA FSM &amp; Disadv'!$A$519:$BQ$681,"Error")))),'Index LA FSM &amp; Disadv'!T$1,0),"Error")</f>
        <v>0</v>
      </c>
      <c r="U31" s="77">
        <f>IFERROR(VLOOKUP($A31,IF('Index LA FSM &amp; Disadv'!$B$4=1,'Index LA FSM &amp; Disadv'!$A$9:$BQ$171,IF('Index LA FSM &amp; Disadv'!$B$4=2,'Index LA FSM &amp; Disadv'!$A$179:$BQ$341,IF('Index LA FSM &amp; Disadv'!$B$4=3,'Index LA FSM &amp; Disadv'!$A$349:$BQ$511,IF('Index LA FSM &amp; Disadv'!$B$4=4,'Index LA FSM &amp; Disadv'!$A$519:$BQ$681,"Error")))),'Index LA FSM &amp; Disadv'!U$1,0),"Error")</f>
        <v>0</v>
      </c>
      <c r="V31" s="77">
        <f>IFERROR(VLOOKUP($A31,IF('Index LA FSM &amp; Disadv'!$B$4=1,'Index LA FSM &amp; Disadv'!$A$9:$BQ$171,IF('Index LA FSM &amp; Disadv'!$B$4=2,'Index LA FSM &amp; Disadv'!$A$179:$BQ$341,IF('Index LA FSM &amp; Disadv'!$B$4=3,'Index LA FSM &amp; Disadv'!$A$349:$BQ$511,IF('Index LA FSM &amp; Disadv'!$B$4=4,'Index LA FSM &amp; Disadv'!$A$519:$BQ$681,"Error")))),'Index LA FSM &amp; Disadv'!V$1,0),"Error")</f>
        <v>0</v>
      </c>
      <c r="W31" s="77">
        <f>IFERROR(VLOOKUP($A31,IF('Index LA FSM &amp; Disadv'!$B$4=1,'Index LA FSM &amp; Disadv'!$A$9:$BQ$171,IF('Index LA FSM &amp; Disadv'!$B$4=2,'Index LA FSM &amp; Disadv'!$A$179:$BQ$341,IF('Index LA FSM &amp; Disadv'!$B$4=3,'Index LA FSM &amp; Disadv'!$A$349:$BQ$511,IF('Index LA FSM &amp; Disadv'!$B$4=4,'Index LA FSM &amp; Disadv'!$A$519:$BQ$681,"Error")))),'Index LA FSM &amp; Disadv'!W$1,0),"Error")</f>
        <v>0</v>
      </c>
      <c r="X31" s="77">
        <f>IFERROR(VLOOKUP($A31,IF('Index LA FSM &amp; Disadv'!$B$4=1,'Index LA FSM &amp; Disadv'!$A$9:$BQ$171,IF('Index LA FSM &amp; Disadv'!$B$4=2,'Index LA FSM &amp; Disadv'!$A$179:$BQ$341,IF('Index LA FSM &amp; Disadv'!$B$4=3,'Index LA FSM &amp; Disadv'!$A$349:$BQ$511,IF('Index LA FSM &amp; Disadv'!$B$4=4,'Index LA FSM &amp; Disadv'!$A$519:$BQ$681,"Error")))),'Index LA FSM &amp; Disadv'!X$1,0),"Error")</f>
        <v>0</v>
      </c>
      <c r="Y31" s="77">
        <f>IFERROR(VLOOKUP($A31,IF('Index LA FSM &amp; Disadv'!$B$4=1,'Index LA FSM &amp; Disadv'!$A$9:$BQ$171,IF('Index LA FSM &amp; Disadv'!$B$4=2,'Index LA FSM &amp; Disadv'!$A$179:$BQ$341,IF('Index LA FSM &amp; Disadv'!$B$4=3,'Index LA FSM &amp; Disadv'!$A$349:$BQ$511,IF('Index LA FSM &amp; Disadv'!$B$4=4,'Index LA FSM &amp; Disadv'!$A$519:$BQ$681,"Error")))),'Index LA FSM &amp; Disadv'!Y$1,0),"Error")</f>
        <v>0</v>
      </c>
      <c r="Z31" s="77">
        <f>IFERROR(VLOOKUP($A31,IF('Index LA FSM &amp; Disadv'!$B$4=1,'Index LA FSM &amp; Disadv'!$A$9:$BQ$171,IF('Index LA FSM &amp; Disadv'!$B$4=2,'Index LA FSM &amp; Disadv'!$A$179:$BQ$341,IF('Index LA FSM &amp; Disadv'!$B$4=3,'Index LA FSM &amp; Disadv'!$A$349:$BQ$511,IF('Index LA FSM &amp; Disadv'!$B$4=4,'Index LA FSM &amp; Disadv'!$A$519:$BQ$681,"Error")))),'Index LA FSM &amp; Disadv'!Z$1,0),"Error")</f>
        <v>0</v>
      </c>
      <c r="AA31" s="77">
        <f>IFERROR(VLOOKUP($A31,IF('Index LA FSM &amp; Disadv'!$B$4=1,'Index LA FSM &amp; Disadv'!$A$9:$BQ$171,IF('Index LA FSM &amp; Disadv'!$B$4=2,'Index LA FSM &amp; Disadv'!$A$179:$BQ$341,IF('Index LA FSM &amp; Disadv'!$B$4=3,'Index LA FSM &amp; Disadv'!$A$349:$BQ$511,IF('Index LA FSM &amp; Disadv'!$B$4=4,'Index LA FSM &amp; Disadv'!$A$519:$BQ$681,"Error")))),'Index LA FSM &amp; Disadv'!AA$1,0),"Error")</f>
        <v>0</v>
      </c>
      <c r="AB31" s="77">
        <f>IFERROR(VLOOKUP($A31,IF('Index LA FSM &amp; Disadv'!$B$4=1,'Index LA FSM &amp; Disadv'!$A$9:$BQ$171,IF('Index LA FSM &amp; Disadv'!$B$4=2,'Index LA FSM &amp; Disadv'!$A$179:$BQ$341,IF('Index LA FSM &amp; Disadv'!$B$4=3,'Index LA FSM &amp; Disadv'!$A$349:$BQ$511,IF('Index LA FSM &amp; Disadv'!$B$4=4,'Index LA FSM &amp; Disadv'!$A$519:$BQ$681,"Error")))),'Index LA FSM &amp; Disadv'!AB$1,0),"Error")</f>
        <v>0</v>
      </c>
      <c r="AC31" s="77">
        <f>IFERROR(VLOOKUP($A31,IF('Index LA FSM &amp; Disadv'!$B$4=1,'Index LA FSM &amp; Disadv'!$A$9:$BQ$171,IF('Index LA FSM &amp; Disadv'!$B$4=2,'Index LA FSM &amp; Disadv'!$A$179:$BQ$341,IF('Index LA FSM &amp; Disadv'!$B$4=3,'Index LA FSM &amp; Disadv'!$A$349:$BQ$511,IF('Index LA FSM &amp; Disadv'!$B$4=4,'Index LA FSM &amp; Disadv'!$A$519:$BQ$681,"Error")))),'Index LA FSM &amp; Disadv'!AC$1,0),"Error")</f>
        <v>0</v>
      </c>
      <c r="AD31" s="77">
        <f>IFERROR(VLOOKUP($A31,IF('Index LA FSM &amp; Disadv'!$B$4=1,'Index LA FSM &amp; Disadv'!$A$9:$BQ$171,IF('Index LA FSM &amp; Disadv'!$B$4=2,'Index LA FSM &amp; Disadv'!$A$179:$BQ$341,IF('Index LA FSM &amp; Disadv'!$B$4=3,'Index LA FSM &amp; Disadv'!$A$349:$BQ$511,IF('Index LA FSM &amp; Disadv'!$B$4=4,'Index LA FSM &amp; Disadv'!$A$519:$BQ$681,"Error")))),'Index LA FSM &amp; Disadv'!AD$1,0),"Error")</f>
        <v>0</v>
      </c>
      <c r="AE31" s="77">
        <f>IFERROR(VLOOKUP($A31,IF('Index LA FSM &amp; Disadv'!$B$4=1,'Index LA FSM &amp; Disadv'!$A$9:$BQ$171,IF('Index LA FSM &amp; Disadv'!$B$4=2,'Index LA FSM &amp; Disadv'!$A$179:$BQ$341,IF('Index LA FSM &amp; Disadv'!$B$4=3,'Index LA FSM &amp; Disadv'!$A$349:$BQ$511,IF('Index LA FSM &amp; Disadv'!$B$4=4,'Index LA FSM &amp; Disadv'!$A$519:$BQ$681,"Error")))),'Index LA FSM &amp; Disadv'!AE$1,0),"Error")</f>
        <v>0</v>
      </c>
      <c r="AF31" s="77">
        <f>IFERROR(VLOOKUP($A31,IF('Index LA FSM &amp; Disadv'!$B$4=1,'Index LA FSM &amp; Disadv'!$A$9:$BQ$171,IF('Index LA FSM &amp; Disadv'!$B$4=2,'Index LA FSM &amp; Disadv'!$A$179:$BQ$341,IF('Index LA FSM &amp; Disadv'!$B$4=3,'Index LA FSM &amp; Disadv'!$A$349:$BQ$511,IF('Index LA FSM &amp; Disadv'!$B$4=4,'Index LA FSM &amp; Disadv'!$A$519:$BQ$681,"Error")))),'Index LA FSM &amp; Disadv'!AF$1,0),"Error")</f>
        <v>0</v>
      </c>
      <c r="AG31" s="77">
        <f>IFERROR(VLOOKUP($A31,IF('Index LA FSM &amp; Disadv'!$B$4=1,'Index LA FSM &amp; Disadv'!$A$9:$BQ$171,IF('Index LA FSM &amp; Disadv'!$B$4=2,'Index LA FSM &amp; Disadv'!$A$179:$BQ$341,IF('Index LA FSM &amp; Disadv'!$B$4=3,'Index LA FSM &amp; Disadv'!$A$349:$BQ$511,IF('Index LA FSM &amp; Disadv'!$B$4=4,'Index LA FSM &amp; Disadv'!$A$519:$BQ$681,"Error")))),'Index LA FSM &amp; Disadv'!AG$1,0),"Error")</f>
        <v>0</v>
      </c>
      <c r="AH31" s="77">
        <f>IFERROR(VLOOKUP($A31,IF('Index LA FSM &amp; Disadv'!$B$4=1,'Index LA FSM &amp; Disadv'!$A$9:$BQ$171,IF('Index LA FSM &amp; Disadv'!$B$4=2,'Index LA FSM &amp; Disadv'!$A$179:$BQ$341,IF('Index LA FSM &amp; Disadv'!$B$4=3,'Index LA FSM &amp; Disadv'!$A$349:$BQ$511,IF('Index LA FSM &amp; Disadv'!$B$4=4,'Index LA FSM &amp; Disadv'!$A$519:$BQ$681,"Error")))),'Index LA FSM &amp; Disadv'!AH$1,0),"Error")</f>
        <v>0.95240000000000002</v>
      </c>
      <c r="AI31" s="77">
        <f>IFERROR(VLOOKUP($A31,IF('Index LA FSM &amp; Disadv'!$B$4=1,'Index LA FSM &amp; Disadv'!$A$9:$BQ$171,IF('Index LA FSM &amp; Disadv'!$B$4=2,'Index LA FSM &amp; Disadv'!$A$179:$BQ$341,IF('Index LA FSM &amp; Disadv'!$B$4=3,'Index LA FSM &amp; Disadv'!$A$349:$BQ$511,IF('Index LA FSM &amp; Disadv'!$B$4=4,'Index LA FSM &amp; Disadv'!$A$519:$BQ$681,"Error")))),'Index LA FSM &amp; Disadv'!AI$1,0),"Error")</f>
        <v>1</v>
      </c>
      <c r="AJ31" s="77">
        <f>IFERROR(VLOOKUP($A31,IF('Index LA FSM &amp; Disadv'!$B$4=1,'Index LA FSM &amp; Disadv'!$A$9:$BQ$171,IF('Index LA FSM &amp; Disadv'!$B$4=2,'Index LA FSM &amp; Disadv'!$A$179:$BQ$341,IF('Index LA FSM &amp; Disadv'!$B$4=3,'Index LA FSM &amp; Disadv'!$A$349:$BQ$511,IF('Index LA FSM &amp; Disadv'!$B$4=4,'Index LA FSM &amp; Disadv'!$A$519:$BQ$681,"Error")))),'Index LA FSM &amp; Disadv'!AJ$1,0),"Error")</f>
        <v>0.98080000000000001</v>
      </c>
      <c r="AK31" s="77">
        <f>IFERROR(VLOOKUP($A31,IF('Index LA FSM &amp; Disadv'!$B$4=1,'Index LA FSM &amp; Disadv'!$A$9:$BQ$171,IF('Index LA FSM &amp; Disadv'!$B$4=2,'Index LA FSM &amp; Disadv'!$A$179:$BQ$341,IF('Index LA FSM &amp; Disadv'!$B$4=3,'Index LA FSM &amp; Disadv'!$A$349:$BQ$511,IF('Index LA FSM &amp; Disadv'!$B$4=4,'Index LA FSM &amp; Disadv'!$A$519:$BQ$681,"Error")))),'Index LA FSM &amp; Disadv'!AK$1,0),"Error")</f>
        <v>0</v>
      </c>
      <c r="AL31" s="77">
        <f>IFERROR(VLOOKUP($A31,IF('Index LA FSM &amp; Disadv'!$B$4=1,'Index LA FSM &amp; Disadv'!$A$9:$BQ$171,IF('Index LA FSM &amp; Disadv'!$B$4=2,'Index LA FSM &amp; Disadv'!$A$179:$BQ$341,IF('Index LA FSM &amp; Disadv'!$B$4=3,'Index LA FSM &amp; Disadv'!$A$349:$BQ$511,IF('Index LA FSM &amp; Disadv'!$B$4=4,'Index LA FSM &amp; Disadv'!$A$519:$BQ$681,"Error")))),'Index LA FSM &amp; Disadv'!AL$1,0),"Error")</f>
        <v>0</v>
      </c>
      <c r="AM31" s="77">
        <f>IFERROR(VLOOKUP($A31,IF('Index LA FSM &amp; Disadv'!$B$4=1,'Index LA FSM &amp; Disadv'!$A$9:$BQ$171,IF('Index LA FSM &amp; Disadv'!$B$4=2,'Index LA FSM &amp; Disadv'!$A$179:$BQ$341,IF('Index LA FSM &amp; Disadv'!$B$4=3,'Index LA FSM &amp; Disadv'!$A$349:$BQ$511,IF('Index LA FSM &amp; Disadv'!$B$4=4,'Index LA FSM &amp; Disadv'!$A$519:$BQ$681,"Error")))),'Index LA FSM &amp; Disadv'!AM$1,0),"Error")</f>
        <v>0</v>
      </c>
      <c r="AN31" s="77">
        <f>IFERROR(VLOOKUP($A31,IF('Index LA FSM &amp; Disadv'!$B$4=1,'Index LA FSM &amp; Disadv'!$A$9:$BQ$171,IF('Index LA FSM &amp; Disadv'!$B$4=2,'Index LA FSM &amp; Disadv'!$A$179:$BQ$341,IF('Index LA FSM &amp; Disadv'!$B$4=3,'Index LA FSM &amp; Disadv'!$A$349:$BQ$511,IF('Index LA FSM &amp; Disadv'!$B$4=4,'Index LA FSM &amp; Disadv'!$A$519:$BQ$681,"Error")))),'Index LA FSM &amp; Disadv'!AN$1,0),"Error")</f>
        <v>0</v>
      </c>
      <c r="AO31" s="77">
        <f>IFERROR(VLOOKUP($A31,IF('Index LA FSM &amp; Disadv'!$B$4=1,'Index LA FSM &amp; Disadv'!$A$9:$BQ$171,IF('Index LA FSM &amp; Disadv'!$B$4=2,'Index LA FSM &amp; Disadv'!$A$179:$BQ$341,IF('Index LA FSM &amp; Disadv'!$B$4=3,'Index LA FSM &amp; Disadv'!$A$349:$BQ$511,IF('Index LA FSM &amp; Disadv'!$B$4=4,'Index LA FSM &amp; Disadv'!$A$519:$BQ$681,"Error")))),'Index LA FSM &amp; Disadv'!AO$1,0),"Error")</f>
        <v>0</v>
      </c>
      <c r="AP31" s="77">
        <f>IFERROR(VLOOKUP($A31,IF('Index LA FSM &amp; Disadv'!$B$4=1,'Index LA FSM &amp; Disadv'!$A$9:$BQ$171,IF('Index LA FSM &amp; Disadv'!$B$4=2,'Index LA FSM &amp; Disadv'!$A$179:$BQ$341,IF('Index LA FSM &amp; Disadv'!$B$4=3,'Index LA FSM &amp; Disadv'!$A$349:$BQ$511,IF('Index LA FSM &amp; Disadv'!$B$4=4,'Index LA FSM &amp; Disadv'!$A$519:$BQ$681,"Error")))),'Index LA FSM &amp; Disadv'!AP$1,0),"Error")</f>
        <v>0</v>
      </c>
      <c r="AQ31" s="77">
        <f>IFERROR(VLOOKUP($A31,IF('Index LA FSM &amp; Disadv'!$B$4=1,'Index LA FSM &amp; Disadv'!$A$9:$BQ$171,IF('Index LA FSM &amp; Disadv'!$B$4=2,'Index LA FSM &amp; Disadv'!$A$179:$BQ$341,IF('Index LA FSM &amp; Disadv'!$B$4=3,'Index LA FSM &amp; Disadv'!$A$349:$BQ$511,IF('Index LA FSM &amp; Disadv'!$B$4=4,'Index LA FSM &amp; Disadv'!$A$519:$BQ$681,"Error")))),'Index LA FSM &amp; Disadv'!AQ$1,0),"Error")</f>
        <v>0</v>
      </c>
      <c r="AR31" s="77">
        <f>IFERROR(VLOOKUP($A31,IF('Index LA FSM &amp; Disadv'!$B$4=1,'Index LA FSM &amp; Disadv'!$A$9:$BQ$171,IF('Index LA FSM &amp; Disadv'!$B$4=2,'Index LA FSM &amp; Disadv'!$A$179:$BQ$341,IF('Index LA FSM &amp; Disadv'!$B$4=3,'Index LA FSM &amp; Disadv'!$A$349:$BQ$511,IF('Index LA FSM &amp; Disadv'!$B$4=4,'Index LA FSM &amp; Disadv'!$A$519:$BQ$681,"Error")))),'Index LA FSM &amp; Disadv'!AR$1,0),"Error")</f>
        <v>0</v>
      </c>
      <c r="AS31" s="77">
        <f>IFERROR(VLOOKUP($A31,IF('Index LA FSM &amp; Disadv'!$B$4=1,'Index LA FSM &amp; Disadv'!$A$9:$BQ$171,IF('Index LA FSM &amp; Disadv'!$B$4=2,'Index LA FSM &amp; Disadv'!$A$179:$BQ$341,IF('Index LA FSM &amp; Disadv'!$B$4=3,'Index LA FSM &amp; Disadv'!$A$349:$BQ$511,IF('Index LA FSM &amp; Disadv'!$B$4=4,'Index LA FSM &amp; Disadv'!$A$519:$BQ$681,"Error")))),'Index LA FSM &amp; Disadv'!AS$1,0),"Error")</f>
        <v>0</v>
      </c>
      <c r="AT31" s="77">
        <f>IFERROR(VLOOKUP($A31,IF('Index LA FSM &amp; Disadv'!$B$4=1,'Index LA FSM &amp; Disadv'!$A$9:$BQ$171,IF('Index LA FSM &amp; Disadv'!$B$4=2,'Index LA FSM &amp; Disadv'!$A$179:$BQ$341,IF('Index LA FSM &amp; Disadv'!$B$4=3,'Index LA FSM &amp; Disadv'!$A$349:$BQ$511,IF('Index LA FSM &amp; Disadv'!$B$4=4,'Index LA FSM &amp; Disadv'!$A$519:$BQ$681,"Error")))),'Index LA FSM &amp; Disadv'!AT$1,0),"Error")</f>
        <v>0</v>
      </c>
      <c r="AU31" s="77">
        <f>IFERROR(VLOOKUP($A31,IF('Index LA FSM &amp; Disadv'!$B$4=1,'Index LA FSM &amp; Disadv'!$A$9:$BQ$171,IF('Index LA FSM &amp; Disadv'!$B$4=2,'Index LA FSM &amp; Disadv'!$A$179:$BQ$341,IF('Index LA FSM &amp; Disadv'!$B$4=3,'Index LA FSM &amp; Disadv'!$A$349:$BQ$511,IF('Index LA FSM &amp; Disadv'!$B$4=4,'Index LA FSM &amp; Disadv'!$A$519:$BQ$681,"Error")))),'Index LA FSM &amp; Disadv'!AU$1,0),"Error")</f>
        <v>0</v>
      </c>
      <c r="AV31" s="77">
        <f>IFERROR(VLOOKUP($A31,IF('Index LA FSM &amp; Disadv'!$B$4=1,'Index LA FSM &amp; Disadv'!$A$9:$BQ$171,IF('Index LA FSM &amp; Disadv'!$B$4=2,'Index LA FSM &amp; Disadv'!$A$179:$BQ$341,IF('Index LA FSM &amp; Disadv'!$B$4=3,'Index LA FSM &amp; Disadv'!$A$349:$BQ$511,IF('Index LA FSM &amp; Disadv'!$B$4=4,'Index LA FSM &amp; Disadv'!$A$519:$BQ$681,"Error")))),'Index LA FSM &amp; Disadv'!AV$1,0),"Error")</f>
        <v>0</v>
      </c>
      <c r="AW31" s="77">
        <f>IFERROR(VLOOKUP($A31,IF('Index LA FSM &amp; Disadv'!$B$4=1,'Index LA FSM &amp; Disadv'!$A$9:$BQ$171,IF('Index LA FSM &amp; Disadv'!$B$4=2,'Index LA FSM &amp; Disadv'!$A$179:$BQ$341,IF('Index LA FSM &amp; Disadv'!$B$4=3,'Index LA FSM &amp; Disadv'!$A$349:$BQ$511,IF('Index LA FSM &amp; Disadv'!$B$4=4,'Index LA FSM &amp; Disadv'!$A$519:$BQ$681,"Error")))),'Index LA FSM &amp; Disadv'!AW$1,0),"Error")</f>
        <v>0</v>
      </c>
      <c r="AX31" s="77">
        <f>IFERROR(VLOOKUP($A31,IF('Index LA FSM &amp; Disadv'!$B$4=1,'Index LA FSM &amp; Disadv'!$A$9:$BQ$171,IF('Index LA FSM &amp; Disadv'!$B$4=2,'Index LA FSM &amp; Disadv'!$A$179:$BQ$341,IF('Index LA FSM &amp; Disadv'!$B$4=3,'Index LA FSM &amp; Disadv'!$A$349:$BQ$511,IF('Index LA FSM &amp; Disadv'!$B$4=4,'Index LA FSM &amp; Disadv'!$A$519:$BQ$681,"Error")))),'Index LA FSM &amp; Disadv'!AX$1,0),"Error")</f>
        <v>0</v>
      </c>
      <c r="AY31" s="77">
        <f>IFERROR(VLOOKUP($A31,IF('Index LA FSM &amp; Disadv'!$B$4=1,'Index LA FSM &amp; Disadv'!$A$9:$BQ$171,IF('Index LA FSM &amp; Disadv'!$B$4=2,'Index LA FSM &amp; Disadv'!$A$179:$BQ$341,IF('Index LA FSM &amp; Disadv'!$B$4=3,'Index LA FSM &amp; Disadv'!$A$349:$BQ$511,IF('Index LA FSM &amp; Disadv'!$B$4=4,'Index LA FSM &amp; Disadv'!$A$519:$BQ$681,"Error")))),'Index LA FSM &amp; Disadv'!AY$1,0),"Error")</f>
        <v>0</v>
      </c>
      <c r="AZ31" s="77">
        <f>IFERROR(VLOOKUP($A31,IF('Index LA FSM &amp; Disadv'!$B$4=1,'Index LA FSM &amp; Disadv'!$A$9:$BQ$171,IF('Index LA FSM &amp; Disadv'!$B$4=2,'Index LA FSM &amp; Disadv'!$A$179:$BQ$341,IF('Index LA FSM &amp; Disadv'!$B$4=3,'Index LA FSM &amp; Disadv'!$A$349:$BQ$511,IF('Index LA FSM &amp; Disadv'!$B$4=4,'Index LA FSM &amp; Disadv'!$A$519:$BQ$681,"Error")))),'Index LA FSM &amp; Disadv'!AZ$1,0),"Error")</f>
        <v>0</v>
      </c>
      <c r="BA31" s="77">
        <f>IFERROR(VLOOKUP($A31,IF('Index LA FSM &amp; Disadv'!$B$4=1,'Index LA FSM &amp; Disadv'!$A$9:$BQ$171,IF('Index LA FSM &amp; Disadv'!$B$4=2,'Index LA FSM &amp; Disadv'!$A$179:$BQ$341,IF('Index LA FSM &amp; Disadv'!$B$4=3,'Index LA FSM &amp; Disadv'!$A$349:$BQ$511,IF('Index LA FSM &amp; Disadv'!$B$4=4,'Index LA FSM &amp; Disadv'!$A$519:$BQ$681,"Error")))),'Index LA FSM &amp; Disadv'!BA$1,0),"Error")</f>
        <v>0</v>
      </c>
      <c r="BB31" s="77">
        <f>IFERROR(VLOOKUP($A31,IF('Index LA FSM &amp; Disadv'!$B$4=1,'Index LA FSM &amp; Disadv'!$A$9:$BQ$171,IF('Index LA FSM &amp; Disadv'!$B$4=2,'Index LA FSM &amp; Disadv'!$A$179:$BQ$341,IF('Index LA FSM &amp; Disadv'!$B$4=3,'Index LA FSM &amp; Disadv'!$A$349:$BQ$511,IF('Index LA FSM &amp; Disadv'!$B$4=4,'Index LA FSM &amp; Disadv'!$A$519:$BQ$681,"Error")))),'Index LA FSM &amp; Disadv'!BB$1,0),"Error")</f>
        <v>0</v>
      </c>
      <c r="BC31" s="77">
        <f>IFERROR(VLOOKUP($A31,IF('Index LA FSM &amp; Disadv'!$B$4=1,'Index LA FSM &amp; Disadv'!$A$9:$BQ$171,IF('Index LA FSM &amp; Disadv'!$B$4=2,'Index LA FSM &amp; Disadv'!$A$179:$BQ$341,IF('Index LA FSM &amp; Disadv'!$B$4=3,'Index LA FSM &amp; Disadv'!$A$349:$BQ$511,IF('Index LA FSM &amp; Disadv'!$B$4=4,'Index LA FSM &amp; Disadv'!$A$519:$BQ$681,"Error")))),'Index LA FSM &amp; Disadv'!BC$1,0),"Error")</f>
        <v>0</v>
      </c>
      <c r="BD31" s="77">
        <f>IFERROR(VLOOKUP($A31,IF('Index LA FSM &amp; Disadv'!$B$4=1,'Index LA FSM &amp; Disadv'!$A$9:$BQ$171,IF('Index LA FSM &amp; Disadv'!$B$4=2,'Index LA FSM &amp; Disadv'!$A$179:$BQ$341,IF('Index LA FSM &amp; Disadv'!$B$4=3,'Index LA FSM &amp; Disadv'!$A$349:$BQ$511,IF('Index LA FSM &amp; Disadv'!$B$4=4,'Index LA FSM &amp; Disadv'!$A$519:$BQ$681,"Error")))),'Index LA FSM &amp; Disadv'!BD$1,0),"Error")</f>
        <v>0</v>
      </c>
      <c r="BE31" s="77">
        <f>IFERROR(VLOOKUP($A31,IF('Index LA FSM &amp; Disadv'!$B$4=1,'Index LA FSM &amp; Disadv'!$A$9:$BQ$171,IF('Index LA FSM &amp; Disadv'!$B$4=2,'Index LA FSM &amp; Disadv'!$A$179:$BQ$341,IF('Index LA FSM &amp; Disadv'!$B$4=3,'Index LA FSM &amp; Disadv'!$A$349:$BQ$511,IF('Index LA FSM &amp; Disadv'!$B$4=4,'Index LA FSM &amp; Disadv'!$A$519:$BQ$681,"Error")))),'Index LA FSM &amp; Disadv'!BE$1,0),"Error")</f>
        <v>0</v>
      </c>
      <c r="BF31" s="77">
        <f>IFERROR(VLOOKUP($A31,IF('Index LA FSM &amp; Disadv'!$B$4=1,'Index LA FSM &amp; Disadv'!$A$9:$BQ$171,IF('Index LA FSM &amp; Disadv'!$B$4=2,'Index LA FSM &amp; Disadv'!$A$179:$BQ$341,IF('Index LA FSM &amp; Disadv'!$B$4=3,'Index LA FSM &amp; Disadv'!$A$349:$BQ$511,IF('Index LA FSM &amp; Disadv'!$B$4=4,'Index LA FSM &amp; Disadv'!$A$519:$BQ$681,"Error")))),'Index LA FSM &amp; Disadv'!BF$1,0),"Error")</f>
        <v>0</v>
      </c>
      <c r="BG31" s="77">
        <f>IFERROR(VLOOKUP($A31,IF('Index LA FSM &amp; Disadv'!$B$4=1,'Index LA FSM &amp; Disadv'!$A$9:$BQ$171,IF('Index LA FSM &amp; Disadv'!$B$4=2,'Index LA FSM &amp; Disadv'!$A$179:$BQ$341,IF('Index LA FSM &amp; Disadv'!$B$4=3,'Index LA FSM &amp; Disadv'!$A$349:$BQ$511,IF('Index LA FSM &amp; Disadv'!$B$4=4,'Index LA FSM &amp; Disadv'!$A$519:$BQ$681,"Error")))),'Index LA FSM &amp; Disadv'!BG$1,0),"Error")</f>
        <v>0</v>
      </c>
      <c r="BH31" s="77">
        <f>IFERROR(VLOOKUP($A31,IF('Index LA FSM &amp; Disadv'!$B$4=1,'Index LA FSM &amp; Disadv'!$A$9:$BQ$171,IF('Index LA FSM &amp; Disadv'!$B$4=2,'Index LA FSM &amp; Disadv'!$A$179:$BQ$341,IF('Index LA FSM &amp; Disadv'!$B$4=3,'Index LA FSM &amp; Disadv'!$A$349:$BQ$511,IF('Index LA FSM &amp; Disadv'!$B$4=4,'Index LA FSM &amp; Disadv'!$A$519:$BQ$681,"Error")))),'Index LA FSM &amp; Disadv'!BH$1,0),"Error")</f>
        <v>0</v>
      </c>
      <c r="BI31" s="77">
        <f>IFERROR(VLOOKUP($A31,IF('Index LA FSM &amp; Disadv'!$B$4=1,'Index LA FSM &amp; Disadv'!$A$9:$BQ$171,IF('Index LA FSM &amp; Disadv'!$B$4=2,'Index LA FSM &amp; Disadv'!$A$179:$BQ$341,IF('Index LA FSM &amp; Disadv'!$B$4=3,'Index LA FSM &amp; Disadv'!$A$349:$BQ$511,IF('Index LA FSM &amp; Disadv'!$B$4=4,'Index LA FSM &amp; Disadv'!$A$519:$BQ$681,"Error")))),'Index LA FSM &amp; Disadv'!BI$1,0),"Error")</f>
        <v>0</v>
      </c>
      <c r="BJ31" s="77">
        <f>IFERROR(VLOOKUP($A31,IF('Index LA FSM &amp; Disadv'!$B$4=1,'Index LA FSM &amp; Disadv'!$A$9:$BQ$171,IF('Index LA FSM &amp; Disadv'!$B$4=2,'Index LA FSM &amp; Disadv'!$A$179:$BQ$341,IF('Index LA FSM &amp; Disadv'!$B$4=3,'Index LA FSM &amp; Disadv'!$A$349:$BQ$511,IF('Index LA FSM &amp; Disadv'!$B$4=4,'Index LA FSM &amp; Disadv'!$A$519:$BQ$681,"Error")))),'Index LA FSM &amp; Disadv'!BJ$1,0),"Error")</f>
        <v>0</v>
      </c>
      <c r="BK31" s="77">
        <f>IFERROR(VLOOKUP($A31,IF('Index LA FSM &amp; Disadv'!$B$4=1,'Index LA FSM &amp; Disadv'!$A$9:$BQ$171,IF('Index LA FSM &amp; Disadv'!$B$4=2,'Index LA FSM &amp; Disadv'!$A$179:$BQ$341,IF('Index LA FSM &amp; Disadv'!$B$4=3,'Index LA FSM &amp; Disadv'!$A$349:$BQ$511,IF('Index LA FSM &amp; Disadv'!$B$4=4,'Index LA FSM &amp; Disadv'!$A$519:$BQ$681,"Error")))),'Index LA FSM &amp; Disadv'!BK$1,0),"Error")</f>
        <v>0</v>
      </c>
      <c r="BL31" s="77">
        <f>IFERROR(VLOOKUP($A31,IF('Index LA FSM &amp; Disadv'!$B$4=1,'Index LA FSM &amp; Disadv'!$A$9:$BQ$171,IF('Index LA FSM &amp; Disadv'!$B$4=2,'Index LA FSM &amp; Disadv'!$A$179:$BQ$341,IF('Index LA FSM &amp; Disadv'!$B$4=3,'Index LA FSM &amp; Disadv'!$A$349:$BQ$511,IF('Index LA FSM &amp; Disadv'!$B$4=4,'Index LA FSM &amp; Disadv'!$A$519:$BQ$681,"Error")))),'Index LA FSM &amp; Disadv'!BL$1,0),"Error")</f>
        <v>0</v>
      </c>
      <c r="BM31" s="77">
        <f>IFERROR(VLOOKUP($A31,IF('Index LA FSM &amp; Disadv'!$B$4=1,'Index LA FSM &amp; Disadv'!$A$9:$BQ$171,IF('Index LA FSM &amp; Disadv'!$B$4=2,'Index LA FSM &amp; Disadv'!$A$179:$BQ$341,IF('Index LA FSM &amp; Disadv'!$B$4=3,'Index LA FSM &amp; Disadv'!$A$349:$BQ$511,IF('Index LA FSM &amp; Disadv'!$B$4=4,'Index LA FSM &amp; Disadv'!$A$519:$BQ$681,"Error")))),'Index LA FSM &amp; Disadv'!BM$1,0),"Error")</f>
        <v>0</v>
      </c>
      <c r="BN31" s="77">
        <f>IFERROR(VLOOKUP($A31,IF('Index LA FSM &amp; Disadv'!$B$4=1,'Index LA FSM &amp; Disadv'!$A$9:$BQ$171,IF('Index LA FSM &amp; Disadv'!$B$4=2,'Index LA FSM &amp; Disadv'!$A$179:$BQ$341,IF('Index LA FSM &amp; Disadv'!$B$4=3,'Index LA FSM &amp; Disadv'!$A$349:$BQ$511,IF('Index LA FSM &amp; Disadv'!$B$4=4,'Index LA FSM &amp; Disadv'!$A$519:$BQ$681,"Error")))),'Index LA FSM &amp; Disadv'!BN$1,0),"Error")</f>
        <v>0</v>
      </c>
      <c r="BO31" s="77" t="str">
        <f>IFERROR(VLOOKUP($A31,IF('Index LA FSM &amp; Disadv'!$B$4=1,'Index LA FSM &amp; Disadv'!$A$9:$BQ$171,IF('Index LA FSM &amp; Disadv'!$B$4=2,'Index LA FSM &amp; Disadv'!$A$179:$BQ$341,IF('Index LA FSM &amp; Disadv'!$B$4=3,'Index LA FSM &amp; Disadv'!$A$349:$BQ$511,IF('Index LA FSM &amp; Disadv'!$B$4=4,'Index LA FSM &amp; Disadv'!$A$519:$BQ$681,"Error")))),'Index LA FSM &amp; Disadv'!BO$1,0),"Error")</f>
        <v>x</v>
      </c>
      <c r="BP31" s="77">
        <f>IFERROR(VLOOKUP($A31,IF('Index LA FSM &amp; Disadv'!$B$4=1,'Index LA FSM &amp; Disadv'!$A$9:$BQ$171,IF('Index LA FSM &amp; Disadv'!$B$4=2,'Index LA FSM &amp; Disadv'!$A$179:$BQ$341,IF('Index LA FSM &amp; Disadv'!$B$4=3,'Index LA FSM &amp; Disadv'!$A$349:$BQ$511,IF('Index LA FSM &amp; Disadv'!$B$4=4,'Index LA FSM &amp; Disadv'!$A$519:$BQ$681,"Error")))),'Index LA FSM &amp; Disadv'!BP$1,0),"Error")</f>
        <v>0</v>
      </c>
      <c r="BQ31" s="77" t="str">
        <f>IFERROR(VLOOKUP($A31,IF('Index LA FSM &amp; Disadv'!$B$4=1,'Index LA FSM &amp; Disadv'!$A$9:$BQ$171,IF('Index LA FSM &amp; Disadv'!$B$4=2,'Index LA FSM &amp; Disadv'!$A$179:$BQ$341,IF('Index LA FSM &amp; Disadv'!$B$4=3,'Index LA FSM &amp; Disadv'!$A$349:$BQ$511,IF('Index LA FSM &amp; Disadv'!$B$4=4,'Index LA FSM &amp; Disadv'!$A$519:$BQ$681,"Error")))),'Index LA FSM &amp; Disadv'!BQ$1,0),"Error")</f>
        <v>x</v>
      </c>
    </row>
    <row r="32" spans="1:69" s="37" customFormat="1" x14ac:dyDescent="0.2">
      <c r="A32" s="6">
        <v>304</v>
      </c>
      <c r="B32" s="6" t="s">
        <v>198</v>
      </c>
      <c r="C32" s="7" t="s">
        <v>180</v>
      </c>
      <c r="D32" s="122">
        <f>IFERROR(VLOOKUP($A32,IF('Index LA FSM &amp; Disadv'!$B$4=1,'Index LA FSM &amp; Disadv'!$A$9:$BQ$171,IF('Index LA FSM &amp; Disadv'!$B$4=2,'Index LA FSM &amp; Disadv'!$A$179:$BQ$341,IF('Index LA FSM &amp; Disadv'!$B$4=3,'Index LA FSM &amp; Disadv'!$A$349:$BQ$511,IF('Index LA FSM &amp; Disadv'!$B$4=4,'Index LA FSM &amp; Disadv'!$A$519:$BQ$681,"Error")))),'Index LA FSM &amp; Disadv'!D$1,0),"Error")</f>
        <v>20</v>
      </c>
      <c r="E32" s="122">
        <f>IFERROR(VLOOKUP($A32,IF('Index LA FSM &amp; Disadv'!$B$4=1,'Index LA FSM &amp; Disadv'!$A$9:$BQ$171,IF('Index LA FSM &amp; Disadv'!$B$4=2,'Index LA FSM &amp; Disadv'!$A$179:$BQ$341,IF('Index LA FSM &amp; Disadv'!$B$4=3,'Index LA FSM &amp; Disadv'!$A$349:$BQ$511,IF('Index LA FSM &amp; Disadv'!$B$4=4,'Index LA FSM &amp; Disadv'!$A$519:$BQ$681,"Error")))),'Index LA FSM &amp; Disadv'!E$1,0),"Error")</f>
        <v>10</v>
      </c>
      <c r="F32" s="122">
        <f>IFERROR(VLOOKUP($A32,IF('Index LA FSM &amp; Disadv'!$B$4=1,'Index LA FSM &amp; Disadv'!$A$9:$BQ$171,IF('Index LA FSM &amp; Disadv'!$B$4=2,'Index LA FSM &amp; Disadv'!$A$179:$BQ$341,IF('Index LA FSM &amp; Disadv'!$B$4=3,'Index LA FSM &amp; Disadv'!$A$349:$BQ$511,IF('Index LA FSM &amp; Disadv'!$B$4=4,'Index LA FSM &amp; Disadv'!$A$519:$BQ$681,"Error")))),'Index LA FSM &amp; Disadv'!F$1,0),"Error")</f>
        <v>30</v>
      </c>
      <c r="G32" s="77">
        <f>IFERROR(VLOOKUP($A32,IF('Index LA FSM &amp; Disadv'!$B$4=1,'Index LA FSM &amp; Disadv'!$A$9:$BQ$171,IF('Index LA FSM &amp; Disadv'!$B$4=2,'Index LA FSM &amp; Disadv'!$A$179:$BQ$341,IF('Index LA FSM &amp; Disadv'!$B$4=3,'Index LA FSM &amp; Disadv'!$A$349:$BQ$511,IF('Index LA FSM &amp; Disadv'!$B$4=4,'Index LA FSM &amp; Disadv'!$A$519:$BQ$681,"Error")))),'Index LA FSM &amp; Disadv'!G$1,0),"Error")</f>
        <v>0.94740000000000002</v>
      </c>
      <c r="H32" s="77">
        <f>IFERROR(VLOOKUP($A32,IF('Index LA FSM &amp; Disadv'!$B$4=1,'Index LA FSM &amp; Disadv'!$A$9:$BQ$171,IF('Index LA FSM &amp; Disadv'!$B$4=2,'Index LA FSM &amp; Disadv'!$A$179:$BQ$341,IF('Index LA FSM &amp; Disadv'!$B$4=3,'Index LA FSM &amp; Disadv'!$A$349:$BQ$511,IF('Index LA FSM &amp; Disadv'!$B$4=4,'Index LA FSM &amp; Disadv'!$A$519:$BQ$681,"Error")))),'Index LA FSM &amp; Disadv'!H$1,0),"Error")</f>
        <v>1</v>
      </c>
      <c r="I32" s="77">
        <f>IFERROR(VLOOKUP($A32,IF('Index LA FSM &amp; Disadv'!$B$4=1,'Index LA FSM &amp; Disadv'!$A$9:$BQ$171,IF('Index LA FSM &amp; Disadv'!$B$4=2,'Index LA FSM &amp; Disadv'!$A$179:$BQ$341,IF('Index LA FSM &amp; Disadv'!$B$4=3,'Index LA FSM &amp; Disadv'!$A$349:$BQ$511,IF('Index LA FSM &amp; Disadv'!$B$4=4,'Index LA FSM &amp; Disadv'!$A$519:$BQ$681,"Error")))),'Index LA FSM &amp; Disadv'!I$1,0),"Error")</f>
        <v>0.96550000000000002</v>
      </c>
      <c r="J32" s="77">
        <f>IFERROR(VLOOKUP($A32,IF('Index LA FSM &amp; Disadv'!$B$4=1,'Index LA FSM &amp; Disadv'!$A$9:$BQ$171,IF('Index LA FSM &amp; Disadv'!$B$4=2,'Index LA FSM &amp; Disadv'!$A$179:$BQ$341,IF('Index LA FSM &amp; Disadv'!$B$4=3,'Index LA FSM &amp; Disadv'!$A$349:$BQ$511,IF('Index LA FSM &amp; Disadv'!$B$4=4,'Index LA FSM &amp; Disadv'!$A$519:$BQ$681,"Error")))),'Index LA FSM &amp; Disadv'!J$1,0),"Error")</f>
        <v>0.94740000000000002</v>
      </c>
      <c r="K32" s="77">
        <f>IFERROR(VLOOKUP($A32,IF('Index LA FSM &amp; Disadv'!$B$4=1,'Index LA FSM &amp; Disadv'!$A$9:$BQ$171,IF('Index LA FSM &amp; Disadv'!$B$4=2,'Index LA FSM &amp; Disadv'!$A$179:$BQ$341,IF('Index LA FSM &amp; Disadv'!$B$4=3,'Index LA FSM &amp; Disadv'!$A$349:$BQ$511,IF('Index LA FSM &amp; Disadv'!$B$4=4,'Index LA FSM &amp; Disadv'!$A$519:$BQ$681,"Error")))),'Index LA FSM &amp; Disadv'!K$1,0),"Error")</f>
        <v>1</v>
      </c>
      <c r="L32" s="77">
        <f>IFERROR(VLOOKUP($A32,IF('Index LA FSM &amp; Disadv'!$B$4=1,'Index LA FSM &amp; Disadv'!$A$9:$BQ$171,IF('Index LA FSM &amp; Disadv'!$B$4=2,'Index LA FSM &amp; Disadv'!$A$179:$BQ$341,IF('Index LA FSM &amp; Disadv'!$B$4=3,'Index LA FSM &amp; Disadv'!$A$349:$BQ$511,IF('Index LA FSM &amp; Disadv'!$B$4=4,'Index LA FSM &amp; Disadv'!$A$519:$BQ$681,"Error")))),'Index LA FSM &amp; Disadv'!L$1,0),"Error")</f>
        <v>0.96550000000000002</v>
      </c>
      <c r="M32" s="77" t="str">
        <f>IFERROR(VLOOKUP($A32,IF('Index LA FSM &amp; Disadv'!$B$4=1,'Index LA FSM &amp; Disadv'!$A$9:$BQ$171,IF('Index LA FSM &amp; Disadv'!$B$4=2,'Index LA FSM &amp; Disadv'!$A$179:$BQ$341,IF('Index LA FSM &amp; Disadv'!$B$4=3,'Index LA FSM &amp; Disadv'!$A$349:$BQ$511,IF('Index LA FSM &amp; Disadv'!$B$4=4,'Index LA FSM &amp; Disadv'!$A$519:$BQ$681,"Error")))),'Index LA FSM &amp; Disadv'!M$1,0),"Error")</f>
        <v>x</v>
      </c>
      <c r="N32" s="77" t="str">
        <f>IFERROR(VLOOKUP($A32,IF('Index LA FSM &amp; Disadv'!$B$4=1,'Index LA FSM &amp; Disadv'!$A$9:$BQ$171,IF('Index LA FSM &amp; Disadv'!$B$4=2,'Index LA FSM &amp; Disadv'!$A$179:$BQ$341,IF('Index LA FSM &amp; Disadv'!$B$4=3,'Index LA FSM &amp; Disadv'!$A$349:$BQ$511,IF('Index LA FSM &amp; Disadv'!$B$4=4,'Index LA FSM &amp; Disadv'!$A$519:$BQ$681,"Error")))),'Index LA FSM &amp; Disadv'!N$1,0),"Error")</f>
        <v>x</v>
      </c>
      <c r="O32" s="77" t="str">
        <f>IFERROR(VLOOKUP($A32,IF('Index LA FSM &amp; Disadv'!$B$4=1,'Index LA FSM &amp; Disadv'!$A$9:$BQ$171,IF('Index LA FSM &amp; Disadv'!$B$4=2,'Index LA FSM &amp; Disadv'!$A$179:$BQ$341,IF('Index LA FSM &amp; Disadv'!$B$4=3,'Index LA FSM &amp; Disadv'!$A$349:$BQ$511,IF('Index LA FSM &amp; Disadv'!$B$4=4,'Index LA FSM &amp; Disadv'!$A$519:$BQ$681,"Error")))),'Index LA FSM &amp; Disadv'!O$1,0),"Error")</f>
        <v>x</v>
      </c>
      <c r="P32" s="77">
        <f>IFERROR(VLOOKUP($A32,IF('Index LA FSM &amp; Disadv'!$B$4=1,'Index LA FSM &amp; Disadv'!$A$9:$BQ$171,IF('Index LA FSM &amp; Disadv'!$B$4=2,'Index LA FSM &amp; Disadv'!$A$179:$BQ$341,IF('Index LA FSM &amp; Disadv'!$B$4=3,'Index LA FSM &amp; Disadv'!$A$349:$BQ$511,IF('Index LA FSM &amp; Disadv'!$B$4=4,'Index LA FSM &amp; Disadv'!$A$519:$BQ$681,"Error")))),'Index LA FSM &amp; Disadv'!P$1,0),"Error")</f>
        <v>0</v>
      </c>
      <c r="Q32" s="77">
        <f>IFERROR(VLOOKUP($A32,IF('Index LA FSM &amp; Disadv'!$B$4=1,'Index LA FSM &amp; Disadv'!$A$9:$BQ$171,IF('Index LA FSM &amp; Disadv'!$B$4=2,'Index LA FSM &amp; Disadv'!$A$179:$BQ$341,IF('Index LA FSM &amp; Disadv'!$B$4=3,'Index LA FSM &amp; Disadv'!$A$349:$BQ$511,IF('Index LA FSM &amp; Disadv'!$B$4=4,'Index LA FSM &amp; Disadv'!$A$519:$BQ$681,"Error")))),'Index LA FSM &amp; Disadv'!Q$1,0),"Error")</f>
        <v>0</v>
      </c>
      <c r="R32" s="77">
        <f>IFERROR(VLOOKUP($A32,IF('Index LA FSM &amp; Disadv'!$B$4=1,'Index LA FSM &amp; Disadv'!$A$9:$BQ$171,IF('Index LA FSM &amp; Disadv'!$B$4=2,'Index LA FSM &amp; Disadv'!$A$179:$BQ$341,IF('Index LA FSM &amp; Disadv'!$B$4=3,'Index LA FSM &amp; Disadv'!$A$349:$BQ$511,IF('Index LA FSM &amp; Disadv'!$B$4=4,'Index LA FSM &amp; Disadv'!$A$519:$BQ$681,"Error")))),'Index LA FSM &amp; Disadv'!R$1,0),"Error")</f>
        <v>0</v>
      </c>
      <c r="S32" s="77">
        <f>IFERROR(VLOOKUP($A32,IF('Index LA FSM &amp; Disadv'!$B$4=1,'Index LA FSM &amp; Disadv'!$A$9:$BQ$171,IF('Index LA FSM &amp; Disadv'!$B$4=2,'Index LA FSM &amp; Disadv'!$A$179:$BQ$341,IF('Index LA FSM &amp; Disadv'!$B$4=3,'Index LA FSM &amp; Disadv'!$A$349:$BQ$511,IF('Index LA FSM &amp; Disadv'!$B$4=4,'Index LA FSM &amp; Disadv'!$A$519:$BQ$681,"Error")))),'Index LA FSM &amp; Disadv'!S$1,0),"Error")</f>
        <v>0</v>
      </c>
      <c r="T32" s="77">
        <f>IFERROR(VLOOKUP($A32,IF('Index LA FSM &amp; Disadv'!$B$4=1,'Index LA FSM &amp; Disadv'!$A$9:$BQ$171,IF('Index LA FSM &amp; Disadv'!$B$4=2,'Index LA FSM &amp; Disadv'!$A$179:$BQ$341,IF('Index LA FSM &amp; Disadv'!$B$4=3,'Index LA FSM &amp; Disadv'!$A$349:$BQ$511,IF('Index LA FSM &amp; Disadv'!$B$4=4,'Index LA FSM &amp; Disadv'!$A$519:$BQ$681,"Error")))),'Index LA FSM &amp; Disadv'!T$1,0),"Error")</f>
        <v>0</v>
      </c>
      <c r="U32" s="77">
        <f>IFERROR(VLOOKUP($A32,IF('Index LA FSM &amp; Disadv'!$B$4=1,'Index LA FSM &amp; Disadv'!$A$9:$BQ$171,IF('Index LA FSM &amp; Disadv'!$B$4=2,'Index LA FSM &amp; Disadv'!$A$179:$BQ$341,IF('Index LA FSM &amp; Disadv'!$B$4=3,'Index LA FSM &amp; Disadv'!$A$349:$BQ$511,IF('Index LA FSM &amp; Disadv'!$B$4=4,'Index LA FSM &amp; Disadv'!$A$519:$BQ$681,"Error")))),'Index LA FSM &amp; Disadv'!U$1,0),"Error")</f>
        <v>0</v>
      </c>
      <c r="V32" s="77">
        <f>IFERROR(VLOOKUP($A32,IF('Index LA FSM &amp; Disadv'!$B$4=1,'Index LA FSM &amp; Disadv'!$A$9:$BQ$171,IF('Index LA FSM &amp; Disadv'!$B$4=2,'Index LA FSM &amp; Disadv'!$A$179:$BQ$341,IF('Index LA FSM &amp; Disadv'!$B$4=3,'Index LA FSM &amp; Disadv'!$A$349:$BQ$511,IF('Index LA FSM &amp; Disadv'!$B$4=4,'Index LA FSM &amp; Disadv'!$A$519:$BQ$681,"Error")))),'Index LA FSM &amp; Disadv'!V$1,0),"Error")</f>
        <v>0</v>
      </c>
      <c r="W32" s="77">
        <f>IFERROR(VLOOKUP($A32,IF('Index LA FSM &amp; Disadv'!$B$4=1,'Index LA FSM &amp; Disadv'!$A$9:$BQ$171,IF('Index LA FSM &amp; Disadv'!$B$4=2,'Index LA FSM &amp; Disadv'!$A$179:$BQ$341,IF('Index LA FSM &amp; Disadv'!$B$4=3,'Index LA FSM &amp; Disadv'!$A$349:$BQ$511,IF('Index LA FSM &amp; Disadv'!$B$4=4,'Index LA FSM &amp; Disadv'!$A$519:$BQ$681,"Error")))),'Index LA FSM &amp; Disadv'!W$1,0),"Error")</f>
        <v>0</v>
      </c>
      <c r="X32" s="77">
        <f>IFERROR(VLOOKUP($A32,IF('Index LA FSM &amp; Disadv'!$B$4=1,'Index LA FSM &amp; Disadv'!$A$9:$BQ$171,IF('Index LA FSM &amp; Disadv'!$B$4=2,'Index LA FSM &amp; Disadv'!$A$179:$BQ$341,IF('Index LA FSM &amp; Disadv'!$B$4=3,'Index LA FSM &amp; Disadv'!$A$349:$BQ$511,IF('Index LA FSM &amp; Disadv'!$B$4=4,'Index LA FSM &amp; Disadv'!$A$519:$BQ$681,"Error")))),'Index LA FSM &amp; Disadv'!X$1,0),"Error")</f>
        <v>0</v>
      </c>
      <c r="Y32" s="77">
        <f>IFERROR(VLOOKUP($A32,IF('Index LA FSM &amp; Disadv'!$B$4=1,'Index LA FSM &amp; Disadv'!$A$9:$BQ$171,IF('Index LA FSM &amp; Disadv'!$B$4=2,'Index LA FSM &amp; Disadv'!$A$179:$BQ$341,IF('Index LA FSM &amp; Disadv'!$B$4=3,'Index LA FSM &amp; Disadv'!$A$349:$BQ$511,IF('Index LA FSM &amp; Disadv'!$B$4=4,'Index LA FSM &amp; Disadv'!$A$519:$BQ$681,"Error")))),'Index LA FSM &amp; Disadv'!Y$1,0),"Error")</f>
        <v>0</v>
      </c>
      <c r="Z32" s="77">
        <f>IFERROR(VLOOKUP($A32,IF('Index LA FSM &amp; Disadv'!$B$4=1,'Index LA FSM &amp; Disadv'!$A$9:$BQ$171,IF('Index LA FSM &amp; Disadv'!$B$4=2,'Index LA FSM &amp; Disadv'!$A$179:$BQ$341,IF('Index LA FSM &amp; Disadv'!$B$4=3,'Index LA FSM &amp; Disadv'!$A$349:$BQ$511,IF('Index LA FSM &amp; Disadv'!$B$4=4,'Index LA FSM &amp; Disadv'!$A$519:$BQ$681,"Error")))),'Index LA FSM &amp; Disadv'!Z$1,0),"Error")</f>
        <v>0</v>
      </c>
      <c r="AA32" s="77">
        <f>IFERROR(VLOOKUP($A32,IF('Index LA FSM &amp; Disadv'!$B$4=1,'Index LA FSM &amp; Disadv'!$A$9:$BQ$171,IF('Index LA FSM &amp; Disadv'!$B$4=2,'Index LA FSM &amp; Disadv'!$A$179:$BQ$341,IF('Index LA FSM &amp; Disadv'!$B$4=3,'Index LA FSM &amp; Disadv'!$A$349:$BQ$511,IF('Index LA FSM &amp; Disadv'!$B$4=4,'Index LA FSM &amp; Disadv'!$A$519:$BQ$681,"Error")))),'Index LA FSM &amp; Disadv'!AA$1,0),"Error")</f>
        <v>0</v>
      </c>
      <c r="AB32" s="77">
        <f>IFERROR(VLOOKUP($A32,IF('Index LA FSM &amp; Disadv'!$B$4=1,'Index LA FSM &amp; Disadv'!$A$9:$BQ$171,IF('Index LA FSM &amp; Disadv'!$B$4=2,'Index LA FSM &amp; Disadv'!$A$179:$BQ$341,IF('Index LA FSM &amp; Disadv'!$B$4=3,'Index LA FSM &amp; Disadv'!$A$349:$BQ$511,IF('Index LA FSM &amp; Disadv'!$B$4=4,'Index LA FSM &amp; Disadv'!$A$519:$BQ$681,"Error")))),'Index LA FSM &amp; Disadv'!AB$1,0),"Error")</f>
        <v>0</v>
      </c>
      <c r="AC32" s="77" t="str">
        <f>IFERROR(VLOOKUP($A32,IF('Index LA FSM &amp; Disadv'!$B$4=1,'Index LA FSM &amp; Disadv'!$A$9:$BQ$171,IF('Index LA FSM &amp; Disadv'!$B$4=2,'Index LA FSM &amp; Disadv'!$A$179:$BQ$341,IF('Index LA FSM &amp; Disadv'!$B$4=3,'Index LA FSM &amp; Disadv'!$A$349:$BQ$511,IF('Index LA FSM &amp; Disadv'!$B$4=4,'Index LA FSM &amp; Disadv'!$A$519:$BQ$681,"Error")))),'Index LA FSM &amp; Disadv'!AC$1,0),"Error")</f>
        <v>x</v>
      </c>
      <c r="AD32" s="77" t="str">
        <f>IFERROR(VLOOKUP($A32,IF('Index LA FSM &amp; Disadv'!$B$4=1,'Index LA FSM &amp; Disadv'!$A$9:$BQ$171,IF('Index LA FSM &amp; Disadv'!$B$4=2,'Index LA FSM &amp; Disadv'!$A$179:$BQ$341,IF('Index LA FSM &amp; Disadv'!$B$4=3,'Index LA FSM &amp; Disadv'!$A$349:$BQ$511,IF('Index LA FSM &amp; Disadv'!$B$4=4,'Index LA FSM &amp; Disadv'!$A$519:$BQ$681,"Error")))),'Index LA FSM &amp; Disadv'!AD$1,0),"Error")</f>
        <v>x</v>
      </c>
      <c r="AE32" s="77">
        <f>IFERROR(VLOOKUP($A32,IF('Index LA FSM &amp; Disadv'!$B$4=1,'Index LA FSM &amp; Disadv'!$A$9:$BQ$171,IF('Index LA FSM &amp; Disadv'!$B$4=2,'Index LA FSM &amp; Disadv'!$A$179:$BQ$341,IF('Index LA FSM &amp; Disadv'!$B$4=3,'Index LA FSM &amp; Disadv'!$A$349:$BQ$511,IF('Index LA FSM &amp; Disadv'!$B$4=4,'Index LA FSM &amp; Disadv'!$A$519:$BQ$681,"Error")))),'Index LA FSM &amp; Disadv'!AE$1,0),"Error")</f>
        <v>0</v>
      </c>
      <c r="AF32" s="77">
        <f>IFERROR(VLOOKUP($A32,IF('Index LA FSM &amp; Disadv'!$B$4=1,'Index LA FSM &amp; Disadv'!$A$9:$BQ$171,IF('Index LA FSM &amp; Disadv'!$B$4=2,'Index LA FSM &amp; Disadv'!$A$179:$BQ$341,IF('Index LA FSM &amp; Disadv'!$B$4=3,'Index LA FSM &amp; Disadv'!$A$349:$BQ$511,IF('Index LA FSM &amp; Disadv'!$B$4=4,'Index LA FSM &amp; Disadv'!$A$519:$BQ$681,"Error")))),'Index LA FSM &amp; Disadv'!AF$1,0),"Error")</f>
        <v>0</v>
      </c>
      <c r="AG32" s="77">
        <f>IFERROR(VLOOKUP($A32,IF('Index LA FSM &amp; Disadv'!$B$4=1,'Index LA FSM &amp; Disadv'!$A$9:$BQ$171,IF('Index LA FSM &amp; Disadv'!$B$4=2,'Index LA FSM &amp; Disadv'!$A$179:$BQ$341,IF('Index LA FSM &amp; Disadv'!$B$4=3,'Index LA FSM &amp; Disadv'!$A$349:$BQ$511,IF('Index LA FSM &amp; Disadv'!$B$4=4,'Index LA FSM &amp; Disadv'!$A$519:$BQ$681,"Error")))),'Index LA FSM &amp; Disadv'!AG$1,0),"Error")</f>
        <v>0</v>
      </c>
      <c r="AH32" s="77">
        <f>IFERROR(VLOOKUP($A32,IF('Index LA FSM &amp; Disadv'!$B$4=1,'Index LA FSM &amp; Disadv'!$A$9:$BQ$171,IF('Index LA FSM &amp; Disadv'!$B$4=2,'Index LA FSM &amp; Disadv'!$A$179:$BQ$341,IF('Index LA FSM &amp; Disadv'!$B$4=3,'Index LA FSM &amp; Disadv'!$A$349:$BQ$511,IF('Index LA FSM &amp; Disadv'!$B$4=4,'Index LA FSM &amp; Disadv'!$A$519:$BQ$681,"Error")))),'Index LA FSM &amp; Disadv'!AH$1,0),"Error")</f>
        <v>0.78949999999999998</v>
      </c>
      <c r="AI32" s="77">
        <f>IFERROR(VLOOKUP($A32,IF('Index LA FSM &amp; Disadv'!$B$4=1,'Index LA FSM &amp; Disadv'!$A$9:$BQ$171,IF('Index LA FSM &amp; Disadv'!$B$4=2,'Index LA FSM &amp; Disadv'!$A$179:$BQ$341,IF('Index LA FSM &amp; Disadv'!$B$4=3,'Index LA FSM &amp; Disadv'!$A$349:$BQ$511,IF('Index LA FSM &amp; Disadv'!$B$4=4,'Index LA FSM &amp; Disadv'!$A$519:$BQ$681,"Error")))),'Index LA FSM &amp; Disadv'!AI$1,0),"Error")</f>
        <v>0.8</v>
      </c>
      <c r="AJ32" s="77">
        <f>IFERROR(VLOOKUP($A32,IF('Index LA FSM &amp; Disadv'!$B$4=1,'Index LA FSM &amp; Disadv'!$A$9:$BQ$171,IF('Index LA FSM &amp; Disadv'!$B$4=2,'Index LA FSM &amp; Disadv'!$A$179:$BQ$341,IF('Index LA FSM &amp; Disadv'!$B$4=3,'Index LA FSM &amp; Disadv'!$A$349:$BQ$511,IF('Index LA FSM &amp; Disadv'!$B$4=4,'Index LA FSM &amp; Disadv'!$A$519:$BQ$681,"Error")))),'Index LA FSM &amp; Disadv'!AJ$1,0),"Error")</f>
        <v>0.79310000000000003</v>
      </c>
      <c r="AK32" s="77">
        <f>IFERROR(VLOOKUP($A32,IF('Index LA FSM &amp; Disadv'!$B$4=1,'Index LA FSM &amp; Disadv'!$A$9:$BQ$171,IF('Index LA FSM &amp; Disadv'!$B$4=2,'Index LA FSM &amp; Disadv'!$A$179:$BQ$341,IF('Index LA FSM &amp; Disadv'!$B$4=3,'Index LA FSM &amp; Disadv'!$A$349:$BQ$511,IF('Index LA FSM &amp; Disadv'!$B$4=4,'Index LA FSM &amp; Disadv'!$A$519:$BQ$681,"Error")))),'Index LA FSM &amp; Disadv'!AK$1,0),"Error")</f>
        <v>0</v>
      </c>
      <c r="AL32" s="77">
        <f>IFERROR(VLOOKUP($A32,IF('Index LA FSM &amp; Disadv'!$B$4=1,'Index LA FSM &amp; Disadv'!$A$9:$BQ$171,IF('Index LA FSM &amp; Disadv'!$B$4=2,'Index LA FSM &amp; Disadv'!$A$179:$BQ$341,IF('Index LA FSM &amp; Disadv'!$B$4=3,'Index LA FSM &amp; Disadv'!$A$349:$BQ$511,IF('Index LA FSM &amp; Disadv'!$B$4=4,'Index LA FSM &amp; Disadv'!$A$519:$BQ$681,"Error")))),'Index LA FSM &amp; Disadv'!AL$1,0),"Error")</f>
        <v>0</v>
      </c>
      <c r="AM32" s="77">
        <f>IFERROR(VLOOKUP($A32,IF('Index LA FSM &amp; Disadv'!$B$4=1,'Index LA FSM &amp; Disadv'!$A$9:$BQ$171,IF('Index LA FSM &amp; Disadv'!$B$4=2,'Index LA FSM &amp; Disadv'!$A$179:$BQ$341,IF('Index LA FSM &amp; Disadv'!$B$4=3,'Index LA FSM &amp; Disadv'!$A$349:$BQ$511,IF('Index LA FSM &amp; Disadv'!$B$4=4,'Index LA FSM &amp; Disadv'!$A$519:$BQ$681,"Error")))),'Index LA FSM &amp; Disadv'!AM$1,0),"Error")</f>
        <v>0</v>
      </c>
      <c r="AN32" s="77">
        <f>IFERROR(VLOOKUP($A32,IF('Index LA FSM &amp; Disadv'!$B$4=1,'Index LA FSM &amp; Disadv'!$A$9:$BQ$171,IF('Index LA FSM &amp; Disadv'!$B$4=2,'Index LA FSM &amp; Disadv'!$A$179:$BQ$341,IF('Index LA FSM &amp; Disadv'!$B$4=3,'Index LA FSM &amp; Disadv'!$A$349:$BQ$511,IF('Index LA FSM &amp; Disadv'!$B$4=4,'Index LA FSM &amp; Disadv'!$A$519:$BQ$681,"Error")))),'Index LA FSM &amp; Disadv'!AN$1,0),"Error")</f>
        <v>0</v>
      </c>
      <c r="AO32" s="77">
        <f>IFERROR(VLOOKUP($A32,IF('Index LA FSM &amp; Disadv'!$B$4=1,'Index LA FSM &amp; Disadv'!$A$9:$BQ$171,IF('Index LA FSM &amp; Disadv'!$B$4=2,'Index LA FSM &amp; Disadv'!$A$179:$BQ$341,IF('Index LA FSM &amp; Disadv'!$B$4=3,'Index LA FSM &amp; Disadv'!$A$349:$BQ$511,IF('Index LA FSM &amp; Disadv'!$B$4=4,'Index LA FSM &amp; Disadv'!$A$519:$BQ$681,"Error")))),'Index LA FSM &amp; Disadv'!AO$1,0),"Error")</f>
        <v>0</v>
      </c>
      <c r="AP32" s="77">
        <f>IFERROR(VLOOKUP($A32,IF('Index LA FSM &amp; Disadv'!$B$4=1,'Index LA FSM &amp; Disadv'!$A$9:$BQ$171,IF('Index LA FSM &amp; Disadv'!$B$4=2,'Index LA FSM &amp; Disadv'!$A$179:$BQ$341,IF('Index LA FSM &amp; Disadv'!$B$4=3,'Index LA FSM &amp; Disadv'!$A$349:$BQ$511,IF('Index LA FSM &amp; Disadv'!$B$4=4,'Index LA FSM &amp; Disadv'!$A$519:$BQ$681,"Error")))),'Index LA FSM &amp; Disadv'!AP$1,0),"Error")</f>
        <v>0</v>
      </c>
      <c r="AQ32" s="77">
        <f>IFERROR(VLOOKUP($A32,IF('Index LA FSM &amp; Disadv'!$B$4=1,'Index LA FSM &amp; Disadv'!$A$9:$BQ$171,IF('Index LA FSM &amp; Disadv'!$B$4=2,'Index LA FSM &amp; Disadv'!$A$179:$BQ$341,IF('Index LA FSM &amp; Disadv'!$B$4=3,'Index LA FSM &amp; Disadv'!$A$349:$BQ$511,IF('Index LA FSM &amp; Disadv'!$B$4=4,'Index LA FSM &amp; Disadv'!$A$519:$BQ$681,"Error")))),'Index LA FSM &amp; Disadv'!AQ$1,0),"Error")</f>
        <v>0</v>
      </c>
      <c r="AR32" s="77">
        <f>IFERROR(VLOOKUP($A32,IF('Index LA FSM &amp; Disadv'!$B$4=1,'Index LA FSM &amp; Disadv'!$A$9:$BQ$171,IF('Index LA FSM &amp; Disadv'!$B$4=2,'Index LA FSM &amp; Disadv'!$A$179:$BQ$341,IF('Index LA FSM &amp; Disadv'!$B$4=3,'Index LA FSM &amp; Disadv'!$A$349:$BQ$511,IF('Index LA FSM &amp; Disadv'!$B$4=4,'Index LA FSM &amp; Disadv'!$A$519:$BQ$681,"Error")))),'Index LA FSM &amp; Disadv'!AR$1,0),"Error")</f>
        <v>0</v>
      </c>
      <c r="AS32" s="77">
        <f>IFERROR(VLOOKUP($A32,IF('Index LA FSM &amp; Disadv'!$B$4=1,'Index LA FSM &amp; Disadv'!$A$9:$BQ$171,IF('Index LA FSM &amp; Disadv'!$B$4=2,'Index LA FSM &amp; Disadv'!$A$179:$BQ$341,IF('Index LA FSM &amp; Disadv'!$B$4=3,'Index LA FSM &amp; Disadv'!$A$349:$BQ$511,IF('Index LA FSM &amp; Disadv'!$B$4=4,'Index LA FSM &amp; Disadv'!$A$519:$BQ$681,"Error")))),'Index LA FSM &amp; Disadv'!AS$1,0),"Error")</f>
        <v>0</v>
      </c>
      <c r="AT32" s="77">
        <f>IFERROR(VLOOKUP($A32,IF('Index LA FSM &amp; Disadv'!$B$4=1,'Index LA FSM &amp; Disadv'!$A$9:$BQ$171,IF('Index LA FSM &amp; Disadv'!$B$4=2,'Index LA FSM &amp; Disadv'!$A$179:$BQ$341,IF('Index LA FSM &amp; Disadv'!$B$4=3,'Index LA FSM &amp; Disadv'!$A$349:$BQ$511,IF('Index LA FSM &amp; Disadv'!$B$4=4,'Index LA FSM &amp; Disadv'!$A$519:$BQ$681,"Error")))),'Index LA FSM &amp; Disadv'!AT$1,0),"Error")</f>
        <v>0</v>
      </c>
      <c r="AU32" s="77">
        <f>IFERROR(VLOOKUP($A32,IF('Index LA FSM &amp; Disadv'!$B$4=1,'Index LA FSM &amp; Disadv'!$A$9:$BQ$171,IF('Index LA FSM &amp; Disadv'!$B$4=2,'Index LA FSM &amp; Disadv'!$A$179:$BQ$341,IF('Index LA FSM &amp; Disadv'!$B$4=3,'Index LA FSM &amp; Disadv'!$A$349:$BQ$511,IF('Index LA FSM &amp; Disadv'!$B$4=4,'Index LA FSM &amp; Disadv'!$A$519:$BQ$681,"Error")))),'Index LA FSM &amp; Disadv'!AU$1,0),"Error")</f>
        <v>0</v>
      </c>
      <c r="AV32" s="77">
        <f>IFERROR(VLOOKUP($A32,IF('Index LA FSM &amp; Disadv'!$B$4=1,'Index LA FSM &amp; Disadv'!$A$9:$BQ$171,IF('Index LA FSM &amp; Disadv'!$B$4=2,'Index LA FSM &amp; Disadv'!$A$179:$BQ$341,IF('Index LA FSM &amp; Disadv'!$B$4=3,'Index LA FSM &amp; Disadv'!$A$349:$BQ$511,IF('Index LA FSM &amp; Disadv'!$B$4=4,'Index LA FSM &amp; Disadv'!$A$519:$BQ$681,"Error")))),'Index LA FSM &amp; Disadv'!AV$1,0),"Error")</f>
        <v>0</v>
      </c>
      <c r="AW32" s="77">
        <f>IFERROR(VLOOKUP($A32,IF('Index LA FSM &amp; Disadv'!$B$4=1,'Index LA FSM &amp; Disadv'!$A$9:$BQ$171,IF('Index LA FSM &amp; Disadv'!$B$4=2,'Index LA FSM &amp; Disadv'!$A$179:$BQ$341,IF('Index LA FSM &amp; Disadv'!$B$4=3,'Index LA FSM &amp; Disadv'!$A$349:$BQ$511,IF('Index LA FSM &amp; Disadv'!$B$4=4,'Index LA FSM &amp; Disadv'!$A$519:$BQ$681,"Error")))),'Index LA FSM &amp; Disadv'!AW$1,0),"Error")</f>
        <v>0</v>
      </c>
      <c r="AX32" s="77">
        <f>IFERROR(VLOOKUP($A32,IF('Index LA FSM &amp; Disadv'!$B$4=1,'Index LA FSM &amp; Disadv'!$A$9:$BQ$171,IF('Index LA FSM &amp; Disadv'!$B$4=2,'Index LA FSM &amp; Disadv'!$A$179:$BQ$341,IF('Index LA FSM &amp; Disadv'!$B$4=3,'Index LA FSM &amp; Disadv'!$A$349:$BQ$511,IF('Index LA FSM &amp; Disadv'!$B$4=4,'Index LA FSM &amp; Disadv'!$A$519:$BQ$681,"Error")))),'Index LA FSM &amp; Disadv'!AX$1,0),"Error")</f>
        <v>0</v>
      </c>
      <c r="AY32" s="77">
        <f>IFERROR(VLOOKUP($A32,IF('Index LA FSM &amp; Disadv'!$B$4=1,'Index LA FSM &amp; Disadv'!$A$9:$BQ$171,IF('Index LA FSM &amp; Disadv'!$B$4=2,'Index LA FSM &amp; Disadv'!$A$179:$BQ$341,IF('Index LA FSM &amp; Disadv'!$B$4=3,'Index LA FSM &amp; Disadv'!$A$349:$BQ$511,IF('Index LA FSM &amp; Disadv'!$B$4=4,'Index LA FSM &amp; Disadv'!$A$519:$BQ$681,"Error")))),'Index LA FSM &amp; Disadv'!AY$1,0),"Error")</f>
        <v>0</v>
      </c>
      <c r="AZ32" s="77">
        <f>IFERROR(VLOOKUP($A32,IF('Index LA FSM &amp; Disadv'!$B$4=1,'Index LA FSM &amp; Disadv'!$A$9:$BQ$171,IF('Index LA FSM &amp; Disadv'!$B$4=2,'Index LA FSM &amp; Disadv'!$A$179:$BQ$341,IF('Index LA FSM &amp; Disadv'!$B$4=3,'Index LA FSM &amp; Disadv'!$A$349:$BQ$511,IF('Index LA FSM &amp; Disadv'!$B$4=4,'Index LA FSM &amp; Disadv'!$A$519:$BQ$681,"Error")))),'Index LA FSM &amp; Disadv'!AZ$1,0),"Error")</f>
        <v>0</v>
      </c>
      <c r="BA32" s="77">
        <f>IFERROR(VLOOKUP($A32,IF('Index LA FSM &amp; Disadv'!$B$4=1,'Index LA FSM &amp; Disadv'!$A$9:$BQ$171,IF('Index LA FSM &amp; Disadv'!$B$4=2,'Index LA FSM &amp; Disadv'!$A$179:$BQ$341,IF('Index LA FSM &amp; Disadv'!$B$4=3,'Index LA FSM &amp; Disadv'!$A$349:$BQ$511,IF('Index LA FSM &amp; Disadv'!$B$4=4,'Index LA FSM &amp; Disadv'!$A$519:$BQ$681,"Error")))),'Index LA FSM &amp; Disadv'!BA$1,0),"Error")</f>
        <v>0</v>
      </c>
      <c r="BB32" s="77">
        <f>IFERROR(VLOOKUP($A32,IF('Index LA FSM &amp; Disadv'!$B$4=1,'Index LA FSM &amp; Disadv'!$A$9:$BQ$171,IF('Index LA FSM &amp; Disadv'!$B$4=2,'Index LA FSM &amp; Disadv'!$A$179:$BQ$341,IF('Index LA FSM &amp; Disadv'!$B$4=3,'Index LA FSM &amp; Disadv'!$A$349:$BQ$511,IF('Index LA FSM &amp; Disadv'!$B$4=4,'Index LA FSM &amp; Disadv'!$A$519:$BQ$681,"Error")))),'Index LA FSM &amp; Disadv'!BB$1,0),"Error")</f>
        <v>0</v>
      </c>
      <c r="BC32" s="77">
        <f>IFERROR(VLOOKUP($A32,IF('Index LA FSM &amp; Disadv'!$B$4=1,'Index LA FSM &amp; Disadv'!$A$9:$BQ$171,IF('Index LA FSM &amp; Disadv'!$B$4=2,'Index LA FSM &amp; Disadv'!$A$179:$BQ$341,IF('Index LA FSM &amp; Disadv'!$B$4=3,'Index LA FSM &amp; Disadv'!$A$349:$BQ$511,IF('Index LA FSM &amp; Disadv'!$B$4=4,'Index LA FSM &amp; Disadv'!$A$519:$BQ$681,"Error")))),'Index LA FSM &amp; Disadv'!BC$1,0),"Error")</f>
        <v>0</v>
      </c>
      <c r="BD32" s="77">
        <f>IFERROR(VLOOKUP($A32,IF('Index LA FSM &amp; Disadv'!$B$4=1,'Index LA FSM &amp; Disadv'!$A$9:$BQ$171,IF('Index LA FSM &amp; Disadv'!$B$4=2,'Index LA FSM &amp; Disadv'!$A$179:$BQ$341,IF('Index LA FSM &amp; Disadv'!$B$4=3,'Index LA FSM &amp; Disadv'!$A$349:$BQ$511,IF('Index LA FSM &amp; Disadv'!$B$4=4,'Index LA FSM &amp; Disadv'!$A$519:$BQ$681,"Error")))),'Index LA FSM &amp; Disadv'!BD$1,0),"Error")</f>
        <v>0</v>
      </c>
      <c r="BE32" s="77">
        <f>IFERROR(VLOOKUP($A32,IF('Index LA FSM &amp; Disadv'!$B$4=1,'Index LA FSM &amp; Disadv'!$A$9:$BQ$171,IF('Index LA FSM &amp; Disadv'!$B$4=2,'Index LA FSM &amp; Disadv'!$A$179:$BQ$341,IF('Index LA FSM &amp; Disadv'!$B$4=3,'Index LA FSM &amp; Disadv'!$A$349:$BQ$511,IF('Index LA FSM &amp; Disadv'!$B$4=4,'Index LA FSM &amp; Disadv'!$A$519:$BQ$681,"Error")))),'Index LA FSM &amp; Disadv'!BE$1,0),"Error")</f>
        <v>0</v>
      </c>
      <c r="BF32" s="77">
        <f>IFERROR(VLOOKUP($A32,IF('Index LA FSM &amp; Disadv'!$B$4=1,'Index LA FSM &amp; Disadv'!$A$9:$BQ$171,IF('Index LA FSM &amp; Disadv'!$B$4=2,'Index LA FSM &amp; Disadv'!$A$179:$BQ$341,IF('Index LA FSM &amp; Disadv'!$B$4=3,'Index LA FSM &amp; Disadv'!$A$349:$BQ$511,IF('Index LA FSM &amp; Disadv'!$B$4=4,'Index LA FSM &amp; Disadv'!$A$519:$BQ$681,"Error")))),'Index LA FSM &amp; Disadv'!BF$1,0),"Error")</f>
        <v>0</v>
      </c>
      <c r="BG32" s="77">
        <f>IFERROR(VLOOKUP($A32,IF('Index LA FSM &amp; Disadv'!$B$4=1,'Index LA FSM &amp; Disadv'!$A$9:$BQ$171,IF('Index LA FSM &amp; Disadv'!$B$4=2,'Index LA FSM &amp; Disadv'!$A$179:$BQ$341,IF('Index LA FSM &amp; Disadv'!$B$4=3,'Index LA FSM &amp; Disadv'!$A$349:$BQ$511,IF('Index LA FSM &amp; Disadv'!$B$4=4,'Index LA FSM &amp; Disadv'!$A$519:$BQ$681,"Error")))),'Index LA FSM &amp; Disadv'!BG$1,0),"Error")</f>
        <v>0</v>
      </c>
      <c r="BH32" s="77">
        <f>IFERROR(VLOOKUP($A32,IF('Index LA FSM &amp; Disadv'!$B$4=1,'Index LA FSM &amp; Disadv'!$A$9:$BQ$171,IF('Index LA FSM &amp; Disadv'!$B$4=2,'Index LA FSM &amp; Disadv'!$A$179:$BQ$341,IF('Index LA FSM &amp; Disadv'!$B$4=3,'Index LA FSM &amp; Disadv'!$A$349:$BQ$511,IF('Index LA FSM &amp; Disadv'!$B$4=4,'Index LA FSM &amp; Disadv'!$A$519:$BQ$681,"Error")))),'Index LA FSM &amp; Disadv'!BH$1,0),"Error")</f>
        <v>0</v>
      </c>
      <c r="BI32" s="77" t="str">
        <f>IFERROR(VLOOKUP($A32,IF('Index LA FSM &amp; Disadv'!$B$4=1,'Index LA FSM &amp; Disadv'!$A$9:$BQ$171,IF('Index LA FSM &amp; Disadv'!$B$4=2,'Index LA FSM &amp; Disadv'!$A$179:$BQ$341,IF('Index LA FSM &amp; Disadv'!$B$4=3,'Index LA FSM &amp; Disadv'!$A$349:$BQ$511,IF('Index LA FSM &amp; Disadv'!$B$4=4,'Index LA FSM &amp; Disadv'!$A$519:$BQ$681,"Error")))),'Index LA FSM &amp; Disadv'!BI$1,0),"Error")</f>
        <v>x</v>
      </c>
      <c r="BJ32" s="77">
        <f>IFERROR(VLOOKUP($A32,IF('Index LA FSM &amp; Disadv'!$B$4=1,'Index LA FSM &amp; Disadv'!$A$9:$BQ$171,IF('Index LA FSM &amp; Disadv'!$B$4=2,'Index LA FSM &amp; Disadv'!$A$179:$BQ$341,IF('Index LA FSM &amp; Disadv'!$B$4=3,'Index LA FSM &amp; Disadv'!$A$349:$BQ$511,IF('Index LA FSM &amp; Disadv'!$B$4=4,'Index LA FSM &amp; Disadv'!$A$519:$BQ$681,"Error")))),'Index LA FSM &amp; Disadv'!BJ$1,0),"Error")</f>
        <v>0</v>
      </c>
      <c r="BK32" s="77" t="str">
        <f>IFERROR(VLOOKUP($A32,IF('Index LA FSM &amp; Disadv'!$B$4=1,'Index LA FSM &amp; Disadv'!$A$9:$BQ$171,IF('Index LA FSM &amp; Disadv'!$B$4=2,'Index LA FSM &amp; Disadv'!$A$179:$BQ$341,IF('Index LA FSM &amp; Disadv'!$B$4=3,'Index LA FSM &amp; Disadv'!$A$349:$BQ$511,IF('Index LA FSM &amp; Disadv'!$B$4=4,'Index LA FSM &amp; Disadv'!$A$519:$BQ$681,"Error")))),'Index LA FSM &amp; Disadv'!BK$1,0),"Error")</f>
        <v>x</v>
      </c>
      <c r="BL32" s="77">
        <f>IFERROR(VLOOKUP($A32,IF('Index LA FSM &amp; Disadv'!$B$4=1,'Index LA FSM &amp; Disadv'!$A$9:$BQ$171,IF('Index LA FSM &amp; Disadv'!$B$4=2,'Index LA FSM &amp; Disadv'!$A$179:$BQ$341,IF('Index LA FSM &amp; Disadv'!$B$4=3,'Index LA FSM &amp; Disadv'!$A$349:$BQ$511,IF('Index LA FSM &amp; Disadv'!$B$4=4,'Index LA FSM &amp; Disadv'!$A$519:$BQ$681,"Error")))),'Index LA FSM &amp; Disadv'!BL$1,0),"Error")</f>
        <v>0</v>
      </c>
      <c r="BM32" s="77">
        <f>IFERROR(VLOOKUP($A32,IF('Index LA FSM &amp; Disadv'!$B$4=1,'Index LA FSM &amp; Disadv'!$A$9:$BQ$171,IF('Index LA FSM &amp; Disadv'!$B$4=2,'Index LA FSM &amp; Disadv'!$A$179:$BQ$341,IF('Index LA FSM &amp; Disadv'!$B$4=3,'Index LA FSM &amp; Disadv'!$A$349:$BQ$511,IF('Index LA FSM &amp; Disadv'!$B$4=4,'Index LA FSM &amp; Disadv'!$A$519:$BQ$681,"Error")))),'Index LA FSM &amp; Disadv'!BM$1,0),"Error")</f>
        <v>0</v>
      </c>
      <c r="BN32" s="77">
        <f>IFERROR(VLOOKUP($A32,IF('Index LA FSM &amp; Disadv'!$B$4=1,'Index LA FSM &amp; Disadv'!$A$9:$BQ$171,IF('Index LA FSM &amp; Disadv'!$B$4=2,'Index LA FSM &amp; Disadv'!$A$179:$BQ$341,IF('Index LA FSM &amp; Disadv'!$B$4=3,'Index LA FSM &amp; Disadv'!$A$349:$BQ$511,IF('Index LA FSM &amp; Disadv'!$B$4=4,'Index LA FSM &amp; Disadv'!$A$519:$BQ$681,"Error")))),'Index LA FSM &amp; Disadv'!BN$1,0),"Error")</f>
        <v>0</v>
      </c>
      <c r="BO32" s="77">
        <f>IFERROR(VLOOKUP($A32,IF('Index LA FSM &amp; Disadv'!$B$4=1,'Index LA FSM &amp; Disadv'!$A$9:$BQ$171,IF('Index LA FSM &amp; Disadv'!$B$4=2,'Index LA FSM &amp; Disadv'!$A$179:$BQ$341,IF('Index LA FSM &amp; Disadv'!$B$4=3,'Index LA FSM &amp; Disadv'!$A$349:$BQ$511,IF('Index LA FSM &amp; Disadv'!$B$4=4,'Index LA FSM &amp; Disadv'!$A$519:$BQ$681,"Error")))),'Index LA FSM &amp; Disadv'!BO$1,0),"Error")</f>
        <v>0</v>
      </c>
      <c r="BP32" s="77">
        <f>IFERROR(VLOOKUP($A32,IF('Index LA FSM &amp; Disadv'!$B$4=1,'Index LA FSM &amp; Disadv'!$A$9:$BQ$171,IF('Index LA FSM &amp; Disadv'!$B$4=2,'Index LA FSM &amp; Disadv'!$A$179:$BQ$341,IF('Index LA FSM &amp; Disadv'!$B$4=3,'Index LA FSM &amp; Disadv'!$A$349:$BQ$511,IF('Index LA FSM &amp; Disadv'!$B$4=4,'Index LA FSM &amp; Disadv'!$A$519:$BQ$681,"Error")))),'Index LA FSM &amp; Disadv'!BP$1,0),"Error")</f>
        <v>0</v>
      </c>
      <c r="BQ32" s="77">
        <f>IFERROR(VLOOKUP($A32,IF('Index LA FSM &amp; Disadv'!$B$4=1,'Index LA FSM &amp; Disadv'!$A$9:$BQ$171,IF('Index LA FSM &amp; Disadv'!$B$4=2,'Index LA FSM &amp; Disadv'!$A$179:$BQ$341,IF('Index LA FSM &amp; Disadv'!$B$4=3,'Index LA FSM &amp; Disadv'!$A$349:$BQ$511,IF('Index LA FSM &amp; Disadv'!$B$4=4,'Index LA FSM &amp; Disadv'!$A$519:$BQ$681,"Error")))),'Index LA FSM &amp; Disadv'!BQ$1,0),"Error")</f>
        <v>0</v>
      </c>
    </row>
    <row r="33" spans="1:69" s="37" customFormat="1" x14ac:dyDescent="0.2">
      <c r="A33" s="6">
        <v>846</v>
      </c>
      <c r="B33" s="6" t="s">
        <v>199</v>
      </c>
      <c r="C33" s="7" t="s">
        <v>182</v>
      </c>
      <c r="D33" s="122">
        <f>IFERROR(VLOOKUP($A33,IF('Index LA FSM &amp; Disadv'!$B$4=1,'Index LA FSM &amp; Disadv'!$A$9:$BQ$171,IF('Index LA FSM &amp; Disadv'!$B$4=2,'Index LA FSM &amp; Disadv'!$A$179:$BQ$341,IF('Index LA FSM &amp; Disadv'!$B$4=3,'Index LA FSM &amp; Disadv'!$A$349:$BQ$511,IF('Index LA FSM &amp; Disadv'!$B$4=4,'Index LA FSM &amp; Disadv'!$A$519:$BQ$681,"Error")))),'Index LA FSM &amp; Disadv'!D$1,0),"Error")</f>
        <v>40</v>
      </c>
      <c r="E33" s="122">
        <f>IFERROR(VLOOKUP($A33,IF('Index LA FSM &amp; Disadv'!$B$4=1,'Index LA FSM &amp; Disadv'!$A$9:$BQ$171,IF('Index LA FSM &amp; Disadv'!$B$4=2,'Index LA FSM &amp; Disadv'!$A$179:$BQ$341,IF('Index LA FSM &amp; Disadv'!$B$4=3,'Index LA FSM &amp; Disadv'!$A$349:$BQ$511,IF('Index LA FSM &amp; Disadv'!$B$4=4,'Index LA FSM &amp; Disadv'!$A$519:$BQ$681,"Error")))),'Index LA FSM &amp; Disadv'!E$1,0),"Error")</f>
        <v>40</v>
      </c>
      <c r="F33" s="122">
        <f>IFERROR(VLOOKUP($A33,IF('Index LA FSM &amp; Disadv'!$B$4=1,'Index LA FSM &amp; Disadv'!$A$9:$BQ$171,IF('Index LA FSM &amp; Disadv'!$B$4=2,'Index LA FSM &amp; Disadv'!$A$179:$BQ$341,IF('Index LA FSM &amp; Disadv'!$B$4=3,'Index LA FSM &amp; Disadv'!$A$349:$BQ$511,IF('Index LA FSM &amp; Disadv'!$B$4=4,'Index LA FSM &amp; Disadv'!$A$519:$BQ$681,"Error")))),'Index LA FSM &amp; Disadv'!F$1,0),"Error")</f>
        <v>80</v>
      </c>
      <c r="G33" s="77">
        <f>IFERROR(VLOOKUP($A33,IF('Index LA FSM &amp; Disadv'!$B$4=1,'Index LA FSM &amp; Disadv'!$A$9:$BQ$171,IF('Index LA FSM &amp; Disadv'!$B$4=2,'Index LA FSM &amp; Disadv'!$A$179:$BQ$341,IF('Index LA FSM &amp; Disadv'!$B$4=3,'Index LA FSM &amp; Disadv'!$A$349:$BQ$511,IF('Index LA FSM &amp; Disadv'!$B$4=4,'Index LA FSM &amp; Disadv'!$A$519:$BQ$681,"Error")))),'Index LA FSM &amp; Disadv'!G$1,0),"Error")</f>
        <v>0.70730000000000004</v>
      </c>
      <c r="H33" s="77">
        <f>IFERROR(VLOOKUP($A33,IF('Index LA FSM &amp; Disadv'!$B$4=1,'Index LA FSM &amp; Disadv'!$A$9:$BQ$171,IF('Index LA FSM &amp; Disadv'!$B$4=2,'Index LA FSM &amp; Disadv'!$A$179:$BQ$341,IF('Index LA FSM &amp; Disadv'!$B$4=3,'Index LA FSM &amp; Disadv'!$A$349:$BQ$511,IF('Index LA FSM &amp; Disadv'!$B$4=4,'Index LA FSM &amp; Disadv'!$A$519:$BQ$681,"Error")))),'Index LA FSM &amp; Disadv'!H$1,0),"Error")</f>
        <v>0.89470000000000005</v>
      </c>
      <c r="I33" s="77">
        <f>IFERROR(VLOOKUP($A33,IF('Index LA FSM &amp; Disadv'!$B$4=1,'Index LA FSM &amp; Disadv'!$A$9:$BQ$171,IF('Index LA FSM &amp; Disadv'!$B$4=2,'Index LA FSM &amp; Disadv'!$A$179:$BQ$341,IF('Index LA FSM &amp; Disadv'!$B$4=3,'Index LA FSM &amp; Disadv'!$A$349:$BQ$511,IF('Index LA FSM &amp; Disadv'!$B$4=4,'Index LA FSM &amp; Disadv'!$A$519:$BQ$681,"Error")))),'Index LA FSM &amp; Disadv'!I$1,0),"Error")</f>
        <v>0.79749999999999999</v>
      </c>
      <c r="J33" s="77">
        <f>IFERROR(VLOOKUP($A33,IF('Index LA FSM &amp; Disadv'!$B$4=1,'Index LA FSM &amp; Disadv'!$A$9:$BQ$171,IF('Index LA FSM &amp; Disadv'!$B$4=2,'Index LA FSM &amp; Disadv'!$A$179:$BQ$341,IF('Index LA FSM &amp; Disadv'!$B$4=3,'Index LA FSM &amp; Disadv'!$A$349:$BQ$511,IF('Index LA FSM &amp; Disadv'!$B$4=4,'Index LA FSM &amp; Disadv'!$A$519:$BQ$681,"Error")))),'Index LA FSM &amp; Disadv'!J$1,0),"Error")</f>
        <v>0.70730000000000004</v>
      </c>
      <c r="K33" s="77">
        <f>IFERROR(VLOOKUP($A33,IF('Index LA FSM &amp; Disadv'!$B$4=1,'Index LA FSM &amp; Disadv'!$A$9:$BQ$171,IF('Index LA FSM &amp; Disadv'!$B$4=2,'Index LA FSM &amp; Disadv'!$A$179:$BQ$341,IF('Index LA FSM &amp; Disadv'!$B$4=3,'Index LA FSM &amp; Disadv'!$A$349:$BQ$511,IF('Index LA FSM &amp; Disadv'!$B$4=4,'Index LA FSM &amp; Disadv'!$A$519:$BQ$681,"Error")))),'Index LA FSM &amp; Disadv'!K$1,0),"Error")</f>
        <v>0.89470000000000005</v>
      </c>
      <c r="L33" s="77">
        <f>IFERROR(VLOOKUP($A33,IF('Index LA FSM &amp; Disadv'!$B$4=1,'Index LA FSM &amp; Disadv'!$A$9:$BQ$171,IF('Index LA FSM &amp; Disadv'!$B$4=2,'Index LA FSM &amp; Disadv'!$A$179:$BQ$341,IF('Index LA FSM &amp; Disadv'!$B$4=3,'Index LA FSM &amp; Disadv'!$A$349:$BQ$511,IF('Index LA FSM &amp; Disadv'!$B$4=4,'Index LA FSM &amp; Disadv'!$A$519:$BQ$681,"Error")))),'Index LA FSM &amp; Disadv'!L$1,0),"Error")</f>
        <v>0.79749999999999999</v>
      </c>
      <c r="M33" s="77">
        <f>IFERROR(VLOOKUP($A33,IF('Index LA FSM &amp; Disadv'!$B$4=1,'Index LA FSM &amp; Disadv'!$A$9:$BQ$171,IF('Index LA FSM &amp; Disadv'!$B$4=2,'Index LA FSM &amp; Disadv'!$A$179:$BQ$341,IF('Index LA FSM &amp; Disadv'!$B$4=3,'Index LA FSM &amp; Disadv'!$A$349:$BQ$511,IF('Index LA FSM &amp; Disadv'!$B$4=4,'Index LA FSM &amp; Disadv'!$A$519:$BQ$681,"Error")))),'Index LA FSM &amp; Disadv'!M$1,0),"Error")</f>
        <v>0.46339999999999998</v>
      </c>
      <c r="N33" s="77">
        <f>IFERROR(VLOOKUP($A33,IF('Index LA FSM &amp; Disadv'!$B$4=1,'Index LA FSM &amp; Disadv'!$A$9:$BQ$171,IF('Index LA FSM &amp; Disadv'!$B$4=2,'Index LA FSM &amp; Disadv'!$A$179:$BQ$341,IF('Index LA FSM &amp; Disadv'!$B$4=3,'Index LA FSM &amp; Disadv'!$A$349:$BQ$511,IF('Index LA FSM &amp; Disadv'!$B$4=4,'Index LA FSM &amp; Disadv'!$A$519:$BQ$681,"Error")))),'Index LA FSM &amp; Disadv'!N$1,0),"Error")</f>
        <v>0.63160000000000005</v>
      </c>
      <c r="O33" s="77">
        <f>IFERROR(VLOOKUP($A33,IF('Index LA FSM &amp; Disadv'!$B$4=1,'Index LA FSM &amp; Disadv'!$A$9:$BQ$171,IF('Index LA FSM &amp; Disadv'!$B$4=2,'Index LA FSM &amp; Disadv'!$A$179:$BQ$341,IF('Index LA FSM &amp; Disadv'!$B$4=3,'Index LA FSM &amp; Disadv'!$A$349:$BQ$511,IF('Index LA FSM &amp; Disadv'!$B$4=4,'Index LA FSM &amp; Disadv'!$A$519:$BQ$681,"Error")))),'Index LA FSM &amp; Disadv'!O$1,0),"Error")</f>
        <v>0.54430000000000001</v>
      </c>
      <c r="P33" s="77">
        <f>IFERROR(VLOOKUP($A33,IF('Index LA FSM &amp; Disadv'!$B$4=1,'Index LA FSM &amp; Disadv'!$A$9:$BQ$171,IF('Index LA FSM &amp; Disadv'!$B$4=2,'Index LA FSM &amp; Disadv'!$A$179:$BQ$341,IF('Index LA FSM &amp; Disadv'!$B$4=3,'Index LA FSM &amp; Disadv'!$A$349:$BQ$511,IF('Index LA FSM &amp; Disadv'!$B$4=4,'Index LA FSM &amp; Disadv'!$A$519:$BQ$681,"Error")))),'Index LA FSM &amp; Disadv'!P$1,0),"Error")</f>
        <v>0</v>
      </c>
      <c r="Q33" s="77">
        <f>IFERROR(VLOOKUP($A33,IF('Index LA FSM &amp; Disadv'!$B$4=1,'Index LA FSM &amp; Disadv'!$A$9:$BQ$171,IF('Index LA FSM &amp; Disadv'!$B$4=2,'Index LA FSM &amp; Disadv'!$A$179:$BQ$341,IF('Index LA FSM &amp; Disadv'!$B$4=3,'Index LA FSM &amp; Disadv'!$A$349:$BQ$511,IF('Index LA FSM &amp; Disadv'!$B$4=4,'Index LA FSM &amp; Disadv'!$A$519:$BQ$681,"Error")))),'Index LA FSM &amp; Disadv'!Q$1,0),"Error")</f>
        <v>0</v>
      </c>
      <c r="R33" s="77">
        <f>IFERROR(VLOOKUP($A33,IF('Index LA FSM &amp; Disadv'!$B$4=1,'Index LA FSM &amp; Disadv'!$A$9:$BQ$171,IF('Index LA FSM &amp; Disadv'!$B$4=2,'Index LA FSM &amp; Disadv'!$A$179:$BQ$341,IF('Index LA FSM &amp; Disadv'!$B$4=3,'Index LA FSM &amp; Disadv'!$A$349:$BQ$511,IF('Index LA FSM &amp; Disadv'!$B$4=4,'Index LA FSM &amp; Disadv'!$A$519:$BQ$681,"Error")))),'Index LA FSM &amp; Disadv'!R$1,0),"Error")</f>
        <v>0</v>
      </c>
      <c r="S33" s="77" t="str">
        <f>IFERROR(VLOOKUP($A33,IF('Index LA FSM &amp; Disadv'!$B$4=1,'Index LA FSM &amp; Disadv'!$A$9:$BQ$171,IF('Index LA FSM &amp; Disadv'!$B$4=2,'Index LA FSM &amp; Disadv'!$A$179:$BQ$341,IF('Index LA FSM &amp; Disadv'!$B$4=3,'Index LA FSM &amp; Disadv'!$A$349:$BQ$511,IF('Index LA FSM &amp; Disadv'!$B$4=4,'Index LA FSM &amp; Disadv'!$A$519:$BQ$681,"Error")))),'Index LA FSM &amp; Disadv'!S$1,0),"Error")</f>
        <v>x</v>
      </c>
      <c r="T33" s="77">
        <f>IFERROR(VLOOKUP($A33,IF('Index LA FSM &amp; Disadv'!$B$4=1,'Index LA FSM &amp; Disadv'!$A$9:$BQ$171,IF('Index LA FSM &amp; Disadv'!$B$4=2,'Index LA FSM &amp; Disadv'!$A$179:$BQ$341,IF('Index LA FSM &amp; Disadv'!$B$4=3,'Index LA FSM &amp; Disadv'!$A$349:$BQ$511,IF('Index LA FSM &amp; Disadv'!$B$4=4,'Index LA FSM &amp; Disadv'!$A$519:$BQ$681,"Error")))),'Index LA FSM &amp; Disadv'!T$1,0),"Error")</f>
        <v>0</v>
      </c>
      <c r="U33" s="77" t="str">
        <f>IFERROR(VLOOKUP($A33,IF('Index LA FSM &amp; Disadv'!$B$4=1,'Index LA FSM &amp; Disadv'!$A$9:$BQ$171,IF('Index LA FSM &amp; Disadv'!$B$4=2,'Index LA FSM &amp; Disadv'!$A$179:$BQ$341,IF('Index LA FSM &amp; Disadv'!$B$4=3,'Index LA FSM &amp; Disadv'!$A$349:$BQ$511,IF('Index LA FSM &amp; Disadv'!$B$4=4,'Index LA FSM &amp; Disadv'!$A$519:$BQ$681,"Error")))),'Index LA FSM &amp; Disadv'!U$1,0),"Error")</f>
        <v>x</v>
      </c>
      <c r="V33" s="77">
        <f>IFERROR(VLOOKUP($A33,IF('Index LA FSM &amp; Disadv'!$B$4=1,'Index LA FSM &amp; Disadv'!$A$9:$BQ$171,IF('Index LA FSM &amp; Disadv'!$B$4=2,'Index LA FSM &amp; Disadv'!$A$179:$BQ$341,IF('Index LA FSM &amp; Disadv'!$B$4=3,'Index LA FSM &amp; Disadv'!$A$349:$BQ$511,IF('Index LA FSM &amp; Disadv'!$B$4=4,'Index LA FSM &amp; Disadv'!$A$519:$BQ$681,"Error")))),'Index LA FSM &amp; Disadv'!V$1,0),"Error")</f>
        <v>0</v>
      </c>
      <c r="W33" s="77">
        <f>IFERROR(VLOOKUP($A33,IF('Index LA FSM &amp; Disadv'!$B$4=1,'Index LA FSM &amp; Disadv'!$A$9:$BQ$171,IF('Index LA FSM &amp; Disadv'!$B$4=2,'Index LA FSM &amp; Disadv'!$A$179:$BQ$341,IF('Index LA FSM &amp; Disadv'!$B$4=3,'Index LA FSM &amp; Disadv'!$A$349:$BQ$511,IF('Index LA FSM &amp; Disadv'!$B$4=4,'Index LA FSM &amp; Disadv'!$A$519:$BQ$681,"Error")))),'Index LA FSM &amp; Disadv'!W$1,0),"Error")</f>
        <v>0</v>
      </c>
      <c r="X33" s="77">
        <f>IFERROR(VLOOKUP($A33,IF('Index LA FSM &amp; Disadv'!$B$4=1,'Index LA FSM &amp; Disadv'!$A$9:$BQ$171,IF('Index LA FSM &amp; Disadv'!$B$4=2,'Index LA FSM &amp; Disadv'!$A$179:$BQ$341,IF('Index LA FSM &amp; Disadv'!$B$4=3,'Index LA FSM &amp; Disadv'!$A$349:$BQ$511,IF('Index LA FSM &amp; Disadv'!$B$4=4,'Index LA FSM &amp; Disadv'!$A$519:$BQ$681,"Error")))),'Index LA FSM &amp; Disadv'!X$1,0),"Error")</f>
        <v>0</v>
      </c>
      <c r="Y33" s="77" t="str">
        <f>IFERROR(VLOOKUP($A33,IF('Index LA FSM &amp; Disadv'!$B$4=1,'Index LA FSM &amp; Disadv'!$A$9:$BQ$171,IF('Index LA FSM &amp; Disadv'!$B$4=2,'Index LA FSM &amp; Disadv'!$A$179:$BQ$341,IF('Index LA FSM &amp; Disadv'!$B$4=3,'Index LA FSM &amp; Disadv'!$A$349:$BQ$511,IF('Index LA FSM &amp; Disadv'!$B$4=4,'Index LA FSM &amp; Disadv'!$A$519:$BQ$681,"Error")))),'Index LA FSM &amp; Disadv'!Y$1,0),"Error")</f>
        <v>x</v>
      </c>
      <c r="Z33" s="77">
        <f>IFERROR(VLOOKUP($A33,IF('Index LA FSM &amp; Disadv'!$B$4=1,'Index LA FSM &amp; Disadv'!$A$9:$BQ$171,IF('Index LA FSM &amp; Disadv'!$B$4=2,'Index LA FSM &amp; Disadv'!$A$179:$BQ$341,IF('Index LA FSM &amp; Disadv'!$B$4=3,'Index LA FSM &amp; Disadv'!$A$349:$BQ$511,IF('Index LA FSM &amp; Disadv'!$B$4=4,'Index LA FSM &amp; Disadv'!$A$519:$BQ$681,"Error")))),'Index LA FSM &amp; Disadv'!Z$1,0),"Error")</f>
        <v>0</v>
      </c>
      <c r="AA33" s="77" t="str">
        <f>IFERROR(VLOOKUP($A33,IF('Index LA FSM &amp; Disadv'!$B$4=1,'Index LA FSM &amp; Disadv'!$A$9:$BQ$171,IF('Index LA FSM &amp; Disadv'!$B$4=2,'Index LA FSM &amp; Disadv'!$A$179:$BQ$341,IF('Index LA FSM &amp; Disadv'!$B$4=3,'Index LA FSM &amp; Disadv'!$A$349:$BQ$511,IF('Index LA FSM &amp; Disadv'!$B$4=4,'Index LA FSM &amp; Disadv'!$A$519:$BQ$681,"Error")))),'Index LA FSM &amp; Disadv'!AA$1,0),"Error")</f>
        <v>x</v>
      </c>
      <c r="AB33" s="77">
        <f>IFERROR(VLOOKUP($A33,IF('Index LA FSM &amp; Disadv'!$B$4=1,'Index LA FSM &amp; Disadv'!$A$9:$BQ$171,IF('Index LA FSM &amp; Disadv'!$B$4=2,'Index LA FSM &amp; Disadv'!$A$179:$BQ$341,IF('Index LA FSM &amp; Disadv'!$B$4=3,'Index LA FSM &amp; Disadv'!$A$349:$BQ$511,IF('Index LA FSM &amp; Disadv'!$B$4=4,'Index LA FSM &amp; Disadv'!$A$519:$BQ$681,"Error")))),'Index LA FSM &amp; Disadv'!AB$1,0),"Error")</f>
        <v>0</v>
      </c>
      <c r="AC33" s="77">
        <f>IFERROR(VLOOKUP($A33,IF('Index LA FSM &amp; Disadv'!$B$4=1,'Index LA FSM &amp; Disadv'!$A$9:$BQ$171,IF('Index LA FSM &amp; Disadv'!$B$4=2,'Index LA FSM &amp; Disadv'!$A$179:$BQ$341,IF('Index LA FSM &amp; Disadv'!$B$4=3,'Index LA FSM &amp; Disadv'!$A$349:$BQ$511,IF('Index LA FSM &amp; Disadv'!$B$4=4,'Index LA FSM &amp; Disadv'!$A$519:$BQ$681,"Error")))),'Index LA FSM &amp; Disadv'!AC$1,0),"Error")</f>
        <v>0</v>
      </c>
      <c r="AD33" s="77">
        <f>IFERROR(VLOOKUP($A33,IF('Index LA FSM &amp; Disadv'!$B$4=1,'Index LA FSM &amp; Disadv'!$A$9:$BQ$171,IF('Index LA FSM &amp; Disadv'!$B$4=2,'Index LA FSM &amp; Disadv'!$A$179:$BQ$341,IF('Index LA FSM &amp; Disadv'!$B$4=3,'Index LA FSM &amp; Disadv'!$A$349:$BQ$511,IF('Index LA FSM &amp; Disadv'!$B$4=4,'Index LA FSM &amp; Disadv'!$A$519:$BQ$681,"Error")))),'Index LA FSM &amp; Disadv'!AD$1,0),"Error")</f>
        <v>0</v>
      </c>
      <c r="AE33" s="77">
        <f>IFERROR(VLOOKUP($A33,IF('Index LA FSM &amp; Disadv'!$B$4=1,'Index LA FSM &amp; Disadv'!$A$9:$BQ$171,IF('Index LA FSM &amp; Disadv'!$B$4=2,'Index LA FSM &amp; Disadv'!$A$179:$BQ$341,IF('Index LA FSM &amp; Disadv'!$B$4=3,'Index LA FSM &amp; Disadv'!$A$349:$BQ$511,IF('Index LA FSM &amp; Disadv'!$B$4=4,'Index LA FSM &amp; Disadv'!$A$519:$BQ$681,"Error")))),'Index LA FSM &amp; Disadv'!AE$1,0),"Error")</f>
        <v>0</v>
      </c>
      <c r="AF33" s="77" t="str">
        <f>IFERROR(VLOOKUP($A33,IF('Index LA FSM &amp; Disadv'!$B$4=1,'Index LA FSM &amp; Disadv'!$A$9:$BQ$171,IF('Index LA FSM &amp; Disadv'!$B$4=2,'Index LA FSM &amp; Disadv'!$A$179:$BQ$341,IF('Index LA FSM &amp; Disadv'!$B$4=3,'Index LA FSM &amp; Disadv'!$A$349:$BQ$511,IF('Index LA FSM &amp; Disadv'!$B$4=4,'Index LA FSM &amp; Disadv'!$A$519:$BQ$681,"Error")))),'Index LA FSM &amp; Disadv'!AF$1,0),"Error")</f>
        <v>x</v>
      </c>
      <c r="AG33" s="77" t="str">
        <f>IFERROR(VLOOKUP($A33,IF('Index LA FSM &amp; Disadv'!$B$4=1,'Index LA FSM &amp; Disadv'!$A$9:$BQ$171,IF('Index LA FSM &amp; Disadv'!$B$4=2,'Index LA FSM &amp; Disadv'!$A$179:$BQ$341,IF('Index LA FSM &amp; Disadv'!$B$4=3,'Index LA FSM &amp; Disadv'!$A$349:$BQ$511,IF('Index LA FSM &amp; Disadv'!$B$4=4,'Index LA FSM &amp; Disadv'!$A$519:$BQ$681,"Error")))),'Index LA FSM &amp; Disadv'!AG$1,0),"Error")</f>
        <v>x</v>
      </c>
      <c r="AH33" s="77">
        <f>IFERROR(VLOOKUP($A33,IF('Index LA FSM &amp; Disadv'!$B$4=1,'Index LA FSM &amp; Disadv'!$A$9:$BQ$171,IF('Index LA FSM &amp; Disadv'!$B$4=2,'Index LA FSM &amp; Disadv'!$A$179:$BQ$341,IF('Index LA FSM &amp; Disadv'!$B$4=3,'Index LA FSM &amp; Disadv'!$A$349:$BQ$511,IF('Index LA FSM &amp; Disadv'!$B$4=4,'Index LA FSM &amp; Disadv'!$A$519:$BQ$681,"Error")))),'Index LA FSM &amp; Disadv'!AH$1,0),"Error")</f>
        <v>0.17069999999999999</v>
      </c>
      <c r="AI33" s="77">
        <f>IFERROR(VLOOKUP($A33,IF('Index LA FSM &amp; Disadv'!$B$4=1,'Index LA FSM &amp; Disadv'!$A$9:$BQ$171,IF('Index LA FSM &amp; Disadv'!$B$4=2,'Index LA FSM &amp; Disadv'!$A$179:$BQ$341,IF('Index LA FSM &amp; Disadv'!$B$4=3,'Index LA FSM &amp; Disadv'!$A$349:$BQ$511,IF('Index LA FSM &amp; Disadv'!$B$4=4,'Index LA FSM &amp; Disadv'!$A$519:$BQ$681,"Error")))),'Index LA FSM &amp; Disadv'!AI$1,0),"Error")</f>
        <v>0.23680000000000001</v>
      </c>
      <c r="AJ33" s="77">
        <f>IFERROR(VLOOKUP($A33,IF('Index LA FSM &amp; Disadv'!$B$4=1,'Index LA FSM &amp; Disadv'!$A$9:$BQ$171,IF('Index LA FSM &amp; Disadv'!$B$4=2,'Index LA FSM &amp; Disadv'!$A$179:$BQ$341,IF('Index LA FSM &amp; Disadv'!$B$4=3,'Index LA FSM &amp; Disadv'!$A$349:$BQ$511,IF('Index LA FSM &amp; Disadv'!$B$4=4,'Index LA FSM &amp; Disadv'!$A$519:$BQ$681,"Error")))),'Index LA FSM &amp; Disadv'!AJ$1,0),"Error")</f>
        <v>0.20250000000000001</v>
      </c>
      <c r="AK33" s="77">
        <f>IFERROR(VLOOKUP($A33,IF('Index LA FSM &amp; Disadv'!$B$4=1,'Index LA FSM &amp; Disadv'!$A$9:$BQ$171,IF('Index LA FSM &amp; Disadv'!$B$4=2,'Index LA FSM &amp; Disadv'!$A$179:$BQ$341,IF('Index LA FSM &amp; Disadv'!$B$4=3,'Index LA FSM &amp; Disadv'!$A$349:$BQ$511,IF('Index LA FSM &amp; Disadv'!$B$4=4,'Index LA FSM &amp; Disadv'!$A$519:$BQ$681,"Error")))),'Index LA FSM &amp; Disadv'!AK$1,0),"Error")</f>
        <v>0</v>
      </c>
      <c r="AL33" s="77">
        <f>IFERROR(VLOOKUP($A33,IF('Index LA FSM &amp; Disadv'!$B$4=1,'Index LA FSM &amp; Disadv'!$A$9:$BQ$171,IF('Index LA FSM &amp; Disadv'!$B$4=2,'Index LA FSM &amp; Disadv'!$A$179:$BQ$341,IF('Index LA FSM &amp; Disadv'!$B$4=3,'Index LA FSM &amp; Disadv'!$A$349:$BQ$511,IF('Index LA FSM &amp; Disadv'!$B$4=4,'Index LA FSM &amp; Disadv'!$A$519:$BQ$681,"Error")))),'Index LA FSM &amp; Disadv'!AL$1,0),"Error")</f>
        <v>0</v>
      </c>
      <c r="AM33" s="77">
        <f>IFERROR(VLOOKUP($A33,IF('Index LA FSM &amp; Disadv'!$B$4=1,'Index LA FSM &amp; Disadv'!$A$9:$BQ$171,IF('Index LA FSM &amp; Disadv'!$B$4=2,'Index LA FSM &amp; Disadv'!$A$179:$BQ$341,IF('Index LA FSM &amp; Disadv'!$B$4=3,'Index LA FSM &amp; Disadv'!$A$349:$BQ$511,IF('Index LA FSM &amp; Disadv'!$B$4=4,'Index LA FSM &amp; Disadv'!$A$519:$BQ$681,"Error")))),'Index LA FSM &amp; Disadv'!AM$1,0),"Error")</f>
        <v>0</v>
      </c>
      <c r="AN33" s="77">
        <f>IFERROR(VLOOKUP($A33,IF('Index LA FSM &amp; Disadv'!$B$4=1,'Index LA FSM &amp; Disadv'!$A$9:$BQ$171,IF('Index LA FSM &amp; Disadv'!$B$4=2,'Index LA FSM &amp; Disadv'!$A$179:$BQ$341,IF('Index LA FSM &amp; Disadv'!$B$4=3,'Index LA FSM &amp; Disadv'!$A$349:$BQ$511,IF('Index LA FSM &amp; Disadv'!$B$4=4,'Index LA FSM &amp; Disadv'!$A$519:$BQ$681,"Error")))),'Index LA FSM &amp; Disadv'!AN$1,0),"Error")</f>
        <v>0</v>
      </c>
      <c r="AO33" s="77">
        <f>IFERROR(VLOOKUP($A33,IF('Index LA FSM &amp; Disadv'!$B$4=1,'Index LA FSM &amp; Disadv'!$A$9:$BQ$171,IF('Index LA FSM &amp; Disadv'!$B$4=2,'Index LA FSM &amp; Disadv'!$A$179:$BQ$341,IF('Index LA FSM &amp; Disadv'!$B$4=3,'Index LA FSM &amp; Disadv'!$A$349:$BQ$511,IF('Index LA FSM &amp; Disadv'!$B$4=4,'Index LA FSM &amp; Disadv'!$A$519:$BQ$681,"Error")))),'Index LA FSM &amp; Disadv'!AO$1,0),"Error")</f>
        <v>0</v>
      </c>
      <c r="AP33" s="77">
        <f>IFERROR(VLOOKUP($A33,IF('Index LA FSM &amp; Disadv'!$B$4=1,'Index LA FSM &amp; Disadv'!$A$9:$BQ$171,IF('Index LA FSM &amp; Disadv'!$B$4=2,'Index LA FSM &amp; Disadv'!$A$179:$BQ$341,IF('Index LA FSM &amp; Disadv'!$B$4=3,'Index LA FSM &amp; Disadv'!$A$349:$BQ$511,IF('Index LA FSM &amp; Disadv'!$B$4=4,'Index LA FSM &amp; Disadv'!$A$519:$BQ$681,"Error")))),'Index LA FSM &amp; Disadv'!AP$1,0),"Error")</f>
        <v>0</v>
      </c>
      <c r="AQ33" s="77">
        <f>IFERROR(VLOOKUP($A33,IF('Index LA FSM &amp; Disadv'!$B$4=1,'Index LA FSM &amp; Disadv'!$A$9:$BQ$171,IF('Index LA FSM &amp; Disadv'!$B$4=2,'Index LA FSM &amp; Disadv'!$A$179:$BQ$341,IF('Index LA FSM &amp; Disadv'!$B$4=3,'Index LA FSM &amp; Disadv'!$A$349:$BQ$511,IF('Index LA FSM &amp; Disadv'!$B$4=4,'Index LA FSM &amp; Disadv'!$A$519:$BQ$681,"Error")))),'Index LA FSM &amp; Disadv'!AQ$1,0),"Error")</f>
        <v>0</v>
      </c>
      <c r="AR33" s="77">
        <f>IFERROR(VLOOKUP($A33,IF('Index LA FSM &amp; Disadv'!$B$4=1,'Index LA FSM &amp; Disadv'!$A$9:$BQ$171,IF('Index LA FSM &amp; Disadv'!$B$4=2,'Index LA FSM &amp; Disadv'!$A$179:$BQ$341,IF('Index LA FSM &amp; Disadv'!$B$4=3,'Index LA FSM &amp; Disadv'!$A$349:$BQ$511,IF('Index LA FSM &amp; Disadv'!$B$4=4,'Index LA FSM &amp; Disadv'!$A$519:$BQ$681,"Error")))),'Index LA FSM &amp; Disadv'!AR$1,0),"Error")</f>
        <v>0</v>
      </c>
      <c r="AS33" s="77">
        <f>IFERROR(VLOOKUP($A33,IF('Index LA FSM &amp; Disadv'!$B$4=1,'Index LA FSM &amp; Disadv'!$A$9:$BQ$171,IF('Index LA FSM &amp; Disadv'!$B$4=2,'Index LA FSM &amp; Disadv'!$A$179:$BQ$341,IF('Index LA FSM &amp; Disadv'!$B$4=3,'Index LA FSM &amp; Disadv'!$A$349:$BQ$511,IF('Index LA FSM &amp; Disadv'!$B$4=4,'Index LA FSM &amp; Disadv'!$A$519:$BQ$681,"Error")))),'Index LA FSM &amp; Disadv'!AS$1,0),"Error")</f>
        <v>0</v>
      </c>
      <c r="AT33" s="77">
        <f>IFERROR(VLOOKUP($A33,IF('Index LA FSM &amp; Disadv'!$B$4=1,'Index LA FSM &amp; Disadv'!$A$9:$BQ$171,IF('Index LA FSM &amp; Disadv'!$B$4=2,'Index LA FSM &amp; Disadv'!$A$179:$BQ$341,IF('Index LA FSM &amp; Disadv'!$B$4=3,'Index LA FSM &amp; Disadv'!$A$349:$BQ$511,IF('Index LA FSM &amp; Disadv'!$B$4=4,'Index LA FSM &amp; Disadv'!$A$519:$BQ$681,"Error")))),'Index LA FSM &amp; Disadv'!AT$1,0),"Error")</f>
        <v>0</v>
      </c>
      <c r="AU33" s="77">
        <f>IFERROR(VLOOKUP($A33,IF('Index LA FSM &amp; Disadv'!$B$4=1,'Index LA FSM &amp; Disadv'!$A$9:$BQ$171,IF('Index LA FSM &amp; Disadv'!$B$4=2,'Index LA FSM &amp; Disadv'!$A$179:$BQ$341,IF('Index LA FSM &amp; Disadv'!$B$4=3,'Index LA FSM &amp; Disadv'!$A$349:$BQ$511,IF('Index LA FSM &amp; Disadv'!$B$4=4,'Index LA FSM &amp; Disadv'!$A$519:$BQ$681,"Error")))),'Index LA FSM &amp; Disadv'!AU$1,0),"Error")</f>
        <v>0</v>
      </c>
      <c r="AV33" s="77">
        <f>IFERROR(VLOOKUP($A33,IF('Index LA FSM &amp; Disadv'!$B$4=1,'Index LA FSM &amp; Disadv'!$A$9:$BQ$171,IF('Index LA FSM &amp; Disadv'!$B$4=2,'Index LA FSM &amp; Disadv'!$A$179:$BQ$341,IF('Index LA FSM &amp; Disadv'!$B$4=3,'Index LA FSM &amp; Disadv'!$A$349:$BQ$511,IF('Index LA FSM &amp; Disadv'!$B$4=4,'Index LA FSM &amp; Disadv'!$A$519:$BQ$681,"Error")))),'Index LA FSM &amp; Disadv'!AV$1,0),"Error")</f>
        <v>0</v>
      </c>
      <c r="AW33" s="77">
        <f>IFERROR(VLOOKUP($A33,IF('Index LA FSM &amp; Disadv'!$B$4=1,'Index LA FSM &amp; Disadv'!$A$9:$BQ$171,IF('Index LA FSM &amp; Disadv'!$B$4=2,'Index LA FSM &amp; Disadv'!$A$179:$BQ$341,IF('Index LA FSM &amp; Disadv'!$B$4=3,'Index LA FSM &amp; Disadv'!$A$349:$BQ$511,IF('Index LA FSM &amp; Disadv'!$B$4=4,'Index LA FSM &amp; Disadv'!$A$519:$BQ$681,"Error")))),'Index LA FSM &amp; Disadv'!AW$1,0),"Error")</f>
        <v>0</v>
      </c>
      <c r="AX33" s="77">
        <f>IFERROR(VLOOKUP($A33,IF('Index LA FSM &amp; Disadv'!$B$4=1,'Index LA FSM &amp; Disadv'!$A$9:$BQ$171,IF('Index LA FSM &amp; Disadv'!$B$4=2,'Index LA FSM &amp; Disadv'!$A$179:$BQ$341,IF('Index LA FSM &amp; Disadv'!$B$4=3,'Index LA FSM &amp; Disadv'!$A$349:$BQ$511,IF('Index LA FSM &amp; Disadv'!$B$4=4,'Index LA FSM &amp; Disadv'!$A$519:$BQ$681,"Error")))),'Index LA FSM &amp; Disadv'!AX$1,0),"Error")</f>
        <v>0</v>
      </c>
      <c r="AY33" s="77">
        <f>IFERROR(VLOOKUP($A33,IF('Index LA FSM &amp; Disadv'!$B$4=1,'Index LA FSM &amp; Disadv'!$A$9:$BQ$171,IF('Index LA FSM &amp; Disadv'!$B$4=2,'Index LA FSM &amp; Disadv'!$A$179:$BQ$341,IF('Index LA FSM &amp; Disadv'!$B$4=3,'Index LA FSM &amp; Disadv'!$A$349:$BQ$511,IF('Index LA FSM &amp; Disadv'!$B$4=4,'Index LA FSM &amp; Disadv'!$A$519:$BQ$681,"Error")))),'Index LA FSM &amp; Disadv'!AY$1,0),"Error")</f>
        <v>0</v>
      </c>
      <c r="AZ33" s="77">
        <f>IFERROR(VLOOKUP($A33,IF('Index LA FSM &amp; Disadv'!$B$4=1,'Index LA FSM &amp; Disadv'!$A$9:$BQ$171,IF('Index LA FSM &amp; Disadv'!$B$4=2,'Index LA FSM &amp; Disadv'!$A$179:$BQ$341,IF('Index LA FSM &amp; Disadv'!$B$4=3,'Index LA FSM &amp; Disadv'!$A$349:$BQ$511,IF('Index LA FSM &amp; Disadv'!$B$4=4,'Index LA FSM &amp; Disadv'!$A$519:$BQ$681,"Error")))),'Index LA FSM &amp; Disadv'!AZ$1,0),"Error")</f>
        <v>0</v>
      </c>
      <c r="BA33" s="77">
        <f>IFERROR(VLOOKUP($A33,IF('Index LA FSM &amp; Disadv'!$B$4=1,'Index LA FSM &amp; Disadv'!$A$9:$BQ$171,IF('Index LA FSM &amp; Disadv'!$B$4=2,'Index LA FSM &amp; Disadv'!$A$179:$BQ$341,IF('Index LA FSM &amp; Disadv'!$B$4=3,'Index LA FSM &amp; Disadv'!$A$349:$BQ$511,IF('Index LA FSM &amp; Disadv'!$B$4=4,'Index LA FSM &amp; Disadv'!$A$519:$BQ$681,"Error")))),'Index LA FSM &amp; Disadv'!BA$1,0),"Error")</f>
        <v>0</v>
      </c>
      <c r="BB33" s="77">
        <f>IFERROR(VLOOKUP($A33,IF('Index LA FSM &amp; Disadv'!$B$4=1,'Index LA FSM &amp; Disadv'!$A$9:$BQ$171,IF('Index LA FSM &amp; Disadv'!$B$4=2,'Index LA FSM &amp; Disadv'!$A$179:$BQ$341,IF('Index LA FSM &amp; Disadv'!$B$4=3,'Index LA FSM &amp; Disadv'!$A$349:$BQ$511,IF('Index LA FSM &amp; Disadv'!$B$4=4,'Index LA FSM &amp; Disadv'!$A$519:$BQ$681,"Error")))),'Index LA FSM &amp; Disadv'!BB$1,0),"Error")</f>
        <v>0</v>
      </c>
      <c r="BC33" s="77">
        <f>IFERROR(VLOOKUP($A33,IF('Index LA FSM &amp; Disadv'!$B$4=1,'Index LA FSM &amp; Disadv'!$A$9:$BQ$171,IF('Index LA FSM &amp; Disadv'!$B$4=2,'Index LA FSM &amp; Disadv'!$A$179:$BQ$341,IF('Index LA FSM &amp; Disadv'!$B$4=3,'Index LA FSM &amp; Disadv'!$A$349:$BQ$511,IF('Index LA FSM &amp; Disadv'!$B$4=4,'Index LA FSM &amp; Disadv'!$A$519:$BQ$681,"Error")))),'Index LA FSM &amp; Disadv'!BC$1,0),"Error")</f>
        <v>0</v>
      </c>
      <c r="BD33" s="77">
        <f>IFERROR(VLOOKUP($A33,IF('Index LA FSM &amp; Disadv'!$B$4=1,'Index LA FSM &amp; Disadv'!$A$9:$BQ$171,IF('Index LA FSM &amp; Disadv'!$B$4=2,'Index LA FSM &amp; Disadv'!$A$179:$BQ$341,IF('Index LA FSM &amp; Disadv'!$B$4=3,'Index LA FSM &amp; Disadv'!$A$349:$BQ$511,IF('Index LA FSM &amp; Disadv'!$B$4=4,'Index LA FSM &amp; Disadv'!$A$519:$BQ$681,"Error")))),'Index LA FSM &amp; Disadv'!BD$1,0),"Error")</f>
        <v>0</v>
      </c>
      <c r="BE33" s="77">
        <f>IFERROR(VLOOKUP($A33,IF('Index LA FSM &amp; Disadv'!$B$4=1,'Index LA FSM &amp; Disadv'!$A$9:$BQ$171,IF('Index LA FSM &amp; Disadv'!$B$4=2,'Index LA FSM &amp; Disadv'!$A$179:$BQ$341,IF('Index LA FSM &amp; Disadv'!$B$4=3,'Index LA FSM &amp; Disadv'!$A$349:$BQ$511,IF('Index LA FSM &amp; Disadv'!$B$4=4,'Index LA FSM &amp; Disadv'!$A$519:$BQ$681,"Error")))),'Index LA FSM &amp; Disadv'!BE$1,0),"Error")</f>
        <v>0</v>
      </c>
      <c r="BF33" s="77">
        <f>IFERROR(VLOOKUP($A33,IF('Index LA FSM &amp; Disadv'!$B$4=1,'Index LA FSM &amp; Disadv'!$A$9:$BQ$171,IF('Index LA FSM &amp; Disadv'!$B$4=2,'Index LA FSM &amp; Disadv'!$A$179:$BQ$341,IF('Index LA FSM &amp; Disadv'!$B$4=3,'Index LA FSM &amp; Disadv'!$A$349:$BQ$511,IF('Index LA FSM &amp; Disadv'!$B$4=4,'Index LA FSM &amp; Disadv'!$A$519:$BQ$681,"Error")))),'Index LA FSM &amp; Disadv'!BF$1,0),"Error")</f>
        <v>0</v>
      </c>
      <c r="BG33" s="77">
        <f>IFERROR(VLOOKUP($A33,IF('Index LA FSM &amp; Disadv'!$B$4=1,'Index LA FSM &amp; Disadv'!$A$9:$BQ$171,IF('Index LA FSM &amp; Disadv'!$B$4=2,'Index LA FSM &amp; Disadv'!$A$179:$BQ$341,IF('Index LA FSM &amp; Disadv'!$B$4=3,'Index LA FSM &amp; Disadv'!$A$349:$BQ$511,IF('Index LA FSM &amp; Disadv'!$B$4=4,'Index LA FSM &amp; Disadv'!$A$519:$BQ$681,"Error")))),'Index LA FSM &amp; Disadv'!BG$1,0),"Error")</f>
        <v>0</v>
      </c>
      <c r="BH33" s="77">
        <f>IFERROR(VLOOKUP($A33,IF('Index LA FSM &amp; Disadv'!$B$4=1,'Index LA FSM &amp; Disadv'!$A$9:$BQ$171,IF('Index LA FSM &amp; Disadv'!$B$4=2,'Index LA FSM &amp; Disadv'!$A$179:$BQ$341,IF('Index LA FSM &amp; Disadv'!$B$4=3,'Index LA FSM &amp; Disadv'!$A$349:$BQ$511,IF('Index LA FSM &amp; Disadv'!$B$4=4,'Index LA FSM &amp; Disadv'!$A$519:$BQ$681,"Error")))),'Index LA FSM &amp; Disadv'!BH$1,0),"Error")</f>
        <v>0</v>
      </c>
      <c r="BI33" s="77" t="str">
        <f>IFERROR(VLOOKUP($A33,IF('Index LA FSM &amp; Disadv'!$B$4=1,'Index LA FSM &amp; Disadv'!$A$9:$BQ$171,IF('Index LA FSM &amp; Disadv'!$B$4=2,'Index LA FSM &amp; Disadv'!$A$179:$BQ$341,IF('Index LA FSM &amp; Disadv'!$B$4=3,'Index LA FSM &amp; Disadv'!$A$349:$BQ$511,IF('Index LA FSM &amp; Disadv'!$B$4=4,'Index LA FSM &amp; Disadv'!$A$519:$BQ$681,"Error")))),'Index LA FSM &amp; Disadv'!BI$1,0),"Error")</f>
        <v>x</v>
      </c>
      <c r="BJ33" s="77" t="str">
        <f>IFERROR(VLOOKUP($A33,IF('Index LA FSM &amp; Disadv'!$B$4=1,'Index LA FSM &amp; Disadv'!$A$9:$BQ$171,IF('Index LA FSM &amp; Disadv'!$B$4=2,'Index LA FSM &amp; Disadv'!$A$179:$BQ$341,IF('Index LA FSM &amp; Disadv'!$B$4=3,'Index LA FSM &amp; Disadv'!$A$349:$BQ$511,IF('Index LA FSM &amp; Disadv'!$B$4=4,'Index LA FSM &amp; Disadv'!$A$519:$BQ$681,"Error")))),'Index LA FSM &amp; Disadv'!BJ$1,0),"Error")</f>
        <v>x</v>
      </c>
      <c r="BK33" s="77">
        <f>IFERROR(VLOOKUP($A33,IF('Index LA FSM &amp; Disadv'!$B$4=1,'Index LA FSM &amp; Disadv'!$A$9:$BQ$171,IF('Index LA FSM &amp; Disadv'!$B$4=2,'Index LA FSM &amp; Disadv'!$A$179:$BQ$341,IF('Index LA FSM &amp; Disadv'!$B$4=3,'Index LA FSM &amp; Disadv'!$A$349:$BQ$511,IF('Index LA FSM &amp; Disadv'!$B$4=4,'Index LA FSM &amp; Disadv'!$A$519:$BQ$681,"Error")))),'Index LA FSM &amp; Disadv'!BK$1,0),"Error")</f>
        <v>0.1013</v>
      </c>
      <c r="BL33" s="77" t="str">
        <f>IFERROR(VLOOKUP($A33,IF('Index LA FSM &amp; Disadv'!$B$4=1,'Index LA FSM &amp; Disadv'!$A$9:$BQ$171,IF('Index LA FSM &amp; Disadv'!$B$4=2,'Index LA FSM &amp; Disadv'!$A$179:$BQ$341,IF('Index LA FSM &amp; Disadv'!$B$4=3,'Index LA FSM &amp; Disadv'!$A$349:$BQ$511,IF('Index LA FSM &amp; Disadv'!$B$4=4,'Index LA FSM &amp; Disadv'!$A$519:$BQ$681,"Error")))),'Index LA FSM &amp; Disadv'!BL$1,0),"Error")</f>
        <v>x</v>
      </c>
      <c r="BM33" s="77" t="str">
        <f>IFERROR(VLOOKUP($A33,IF('Index LA FSM &amp; Disadv'!$B$4=1,'Index LA FSM &amp; Disadv'!$A$9:$BQ$171,IF('Index LA FSM &amp; Disadv'!$B$4=2,'Index LA FSM &amp; Disadv'!$A$179:$BQ$341,IF('Index LA FSM &amp; Disadv'!$B$4=3,'Index LA FSM &amp; Disadv'!$A$349:$BQ$511,IF('Index LA FSM &amp; Disadv'!$B$4=4,'Index LA FSM &amp; Disadv'!$A$519:$BQ$681,"Error")))),'Index LA FSM &amp; Disadv'!BM$1,0),"Error")</f>
        <v>x</v>
      </c>
      <c r="BN33" s="77">
        <f>IFERROR(VLOOKUP($A33,IF('Index LA FSM &amp; Disadv'!$B$4=1,'Index LA FSM &amp; Disadv'!$A$9:$BQ$171,IF('Index LA FSM &amp; Disadv'!$B$4=2,'Index LA FSM &amp; Disadv'!$A$179:$BQ$341,IF('Index LA FSM &amp; Disadv'!$B$4=3,'Index LA FSM &amp; Disadv'!$A$349:$BQ$511,IF('Index LA FSM &amp; Disadv'!$B$4=4,'Index LA FSM &amp; Disadv'!$A$519:$BQ$681,"Error")))),'Index LA FSM &amp; Disadv'!BN$1,0),"Error")</f>
        <v>7.5899999999999995E-2</v>
      </c>
      <c r="BO33" s="77" t="str">
        <f>IFERROR(VLOOKUP($A33,IF('Index LA FSM &amp; Disadv'!$B$4=1,'Index LA FSM &amp; Disadv'!$A$9:$BQ$171,IF('Index LA FSM &amp; Disadv'!$B$4=2,'Index LA FSM &amp; Disadv'!$A$179:$BQ$341,IF('Index LA FSM &amp; Disadv'!$B$4=3,'Index LA FSM &amp; Disadv'!$A$349:$BQ$511,IF('Index LA FSM &amp; Disadv'!$B$4=4,'Index LA FSM &amp; Disadv'!$A$519:$BQ$681,"Error")))),'Index LA FSM &amp; Disadv'!BO$1,0),"Error")</f>
        <v>x</v>
      </c>
      <c r="BP33" s="77">
        <f>IFERROR(VLOOKUP($A33,IF('Index LA FSM &amp; Disadv'!$B$4=1,'Index LA FSM &amp; Disadv'!$A$9:$BQ$171,IF('Index LA FSM &amp; Disadv'!$B$4=2,'Index LA FSM &amp; Disadv'!$A$179:$BQ$341,IF('Index LA FSM &amp; Disadv'!$B$4=3,'Index LA FSM &amp; Disadv'!$A$349:$BQ$511,IF('Index LA FSM &amp; Disadv'!$B$4=4,'Index LA FSM &amp; Disadv'!$A$519:$BQ$681,"Error")))),'Index LA FSM &amp; Disadv'!BP$1,0),"Error")</f>
        <v>0</v>
      </c>
      <c r="BQ33" s="77" t="str">
        <f>IFERROR(VLOOKUP($A33,IF('Index LA FSM &amp; Disadv'!$B$4=1,'Index LA FSM &amp; Disadv'!$A$9:$BQ$171,IF('Index LA FSM &amp; Disadv'!$B$4=2,'Index LA FSM &amp; Disadv'!$A$179:$BQ$341,IF('Index LA FSM &amp; Disadv'!$B$4=3,'Index LA FSM &amp; Disadv'!$A$349:$BQ$511,IF('Index LA FSM &amp; Disadv'!$B$4=4,'Index LA FSM &amp; Disadv'!$A$519:$BQ$681,"Error")))),'Index LA FSM &amp; Disadv'!BQ$1,0),"Error")</f>
        <v>x</v>
      </c>
    </row>
    <row r="34" spans="1:69" s="37" customFormat="1" x14ac:dyDescent="0.2">
      <c r="A34" s="6">
        <v>801</v>
      </c>
      <c r="B34" s="6" t="s">
        <v>200</v>
      </c>
      <c r="C34" s="7" t="s">
        <v>184</v>
      </c>
      <c r="D34" s="122">
        <f>IFERROR(VLOOKUP($A34,IF('Index LA FSM &amp; Disadv'!$B$4=1,'Index LA FSM &amp; Disadv'!$A$9:$BQ$171,IF('Index LA FSM &amp; Disadv'!$B$4=2,'Index LA FSM &amp; Disadv'!$A$179:$BQ$341,IF('Index LA FSM &amp; Disadv'!$B$4=3,'Index LA FSM &amp; Disadv'!$A$349:$BQ$511,IF('Index LA FSM &amp; Disadv'!$B$4=4,'Index LA FSM &amp; Disadv'!$A$519:$BQ$681,"Error")))),'Index LA FSM &amp; Disadv'!D$1,0),"Error")</f>
        <v>80</v>
      </c>
      <c r="E34" s="122">
        <f>IFERROR(VLOOKUP($A34,IF('Index LA FSM &amp; Disadv'!$B$4=1,'Index LA FSM &amp; Disadv'!$A$9:$BQ$171,IF('Index LA FSM &amp; Disadv'!$B$4=2,'Index LA FSM &amp; Disadv'!$A$179:$BQ$341,IF('Index LA FSM &amp; Disadv'!$B$4=3,'Index LA FSM &amp; Disadv'!$A$349:$BQ$511,IF('Index LA FSM &amp; Disadv'!$B$4=4,'Index LA FSM &amp; Disadv'!$A$519:$BQ$681,"Error")))),'Index LA FSM &amp; Disadv'!E$1,0),"Error")</f>
        <v>20</v>
      </c>
      <c r="F34" s="122">
        <f>IFERROR(VLOOKUP($A34,IF('Index LA FSM &amp; Disadv'!$B$4=1,'Index LA FSM &amp; Disadv'!$A$9:$BQ$171,IF('Index LA FSM &amp; Disadv'!$B$4=2,'Index LA FSM &amp; Disadv'!$A$179:$BQ$341,IF('Index LA FSM &amp; Disadv'!$B$4=3,'Index LA FSM &amp; Disadv'!$A$349:$BQ$511,IF('Index LA FSM &amp; Disadv'!$B$4=4,'Index LA FSM &amp; Disadv'!$A$519:$BQ$681,"Error")))),'Index LA FSM &amp; Disadv'!F$1,0),"Error")</f>
        <v>100</v>
      </c>
      <c r="G34" s="77">
        <f>IFERROR(VLOOKUP($A34,IF('Index LA FSM &amp; Disadv'!$B$4=1,'Index LA FSM &amp; Disadv'!$A$9:$BQ$171,IF('Index LA FSM &amp; Disadv'!$B$4=2,'Index LA FSM &amp; Disadv'!$A$179:$BQ$341,IF('Index LA FSM &amp; Disadv'!$B$4=3,'Index LA FSM &amp; Disadv'!$A$349:$BQ$511,IF('Index LA FSM &amp; Disadv'!$B$4=4,'Index LA FSM &amp; Disadv'!$A$519:$BQ$681,"Error")))),'Index LA FSM &amp; Disadv'!G$1,0),"Error")</f>
        <v>0.79220000000000002</v>
      </c>
      <c r="H34" s="77">
        <f>IFERROR(VLOOKUP($A34,IF('Index LA FSM &amp; Disadv'!$B$4=1,'Index LA FSM &amp; Disadv'!$A$9:$BQ$171,IF('Index LA FSM &amp; Disadv'!$B$4=2,'Index LA FSM &amp; Disadv'!$A$179:$BQ$341,IF('Index LA FSM &amp; Disadv'!$B$4=3,'Index LA FSM &amp; Disadv'!$A$349:$BQ$511,IF('Index LA FSM &amp; Disadv'!$B$4=4,'Index LA FSM &amp; Disadv'!$A$519:$BQ$681,"Error")))),'Index LA FSM &amp; Disadv'!H$1,0),"Error")</f>
        <v>1</v>
      </c>
      <c r="I34" s="77">
        <f>IFERROR(VLOOKUP($A34,IF('Index LA FSM &amp; Disadv'!$B$4=1,'Index LA FSM &amp; Disadv'!$A$9:$BQ$171,IF('Index LA FSM &amp; Disadv'!$B$4=2,'Index LA FSM &amp; Disadv'!$A$179:$BQ$341,IF('Index LA FSM &amp; Disadv'!$B$4=3,'Index LA FSM &amp; Disadv'!$A$349:$BQ$511,IF('Index LA FSM &amp; Disadv'!$B$4=4,'Index LA FSM &amp; Disadv'!$A$519:$BQ$681,"Error")))),'Index LA FSM &amp; Disadv'!I$1,0),"Error")</f>
        <v>0.84</v>
      </c>
      <c r="J34" s="77">
        <f>IFERROR(VLOOKUP($A34,IF('Index LA FSM &amp; Disadv'!$B$4=1,'Index LA FSM &amp; Disadv'!$A$9:$BQ$171,IF('Index LA FSM &amp; Disadv'!$B$4=2,'Index LA FSM &amp; Disadv'!$A$179:$BQ$341,IF('Index LA FSM &amp; Disadv'!$B$4=3,'Index LA FSM &amp; Disadv'!$A$349:$BQ$511,IF('Index LA FSM &amp; Disadv'!$B$4=4,'Index LA FSM &amp; Disadv'!$A$519:$BQ$681,"Error")))),'Index LA FSM &amp; Disadv'!J$1,0),"Error")</f>
        <v>0.76619999999999999</v>
      </c>
      <c r="K34" s="77">
        <f>IFERROR(VLOOKUP($A34,IF('Index LA FSM &amp; Disadv'!$B$4=1,'Index LA FSM &amp; Disadv'!$A$9:$BQ$171,IF('Index LA FSM &amp; Disadv'!$B$4=2,'Index LA FSM &amp; Disadv'!$A$179:$BQ$341,IF('Index LA FSM &amp; Disadv'!$B$4=3,'Index LA FSM &amp; Disadv'!$A$349:$BQ$511,IF('Index LA FSM &amp; Disadv'!$B$4=4,'Index LA FSM &amp; Disadv'!$A$519:$BQ$681,"Error")))),'Index LA FSM &amp; Disadv'!K$1,0),"Error")</f>
        <v>1</v>
      </c>
      <c r="L34" s="77">
        <f>IFERROR(VLOOKUP($A34,IF('Index LA FSM &amp; Disadv'!$B$4=1,'Index LA FSM &amp; Disadv'!$A$9:$BQ$171,IF('Index LA FSM &amp; Disadv'!$B$4=2,'Index LA FSM &amp; Disadv'!$A$179:$BQ$341,IF('Index LA FSM &amp; Disadv'!$B$4=3,'Index LA FSM &amp; Disadv'!$A$349:$BQ$511,IF('Index LA FSM &amp; Disadv'!$B$4=4,'Index LA FSM &amp; Disadv'!$A$519:$BQ$681,"Error")))),'Index LA FSM &amp; Disadv'!L$1,0),"Error")</f>
        <v>0.82</v>
      </c>
      <c r="M34" s="77">
        <f>IFERROR(VLOOKUP($A34,IF('Index LA FSM &amp; Disadv'!$B$4=1,'Index LA FSM &amp; Disadv'!$A$9:$BQ$171,IF('Index LA FSM &amp; Disadv'!$B$4=2,'Index LA FSM &amp; Disadv'!$A$179:$BQ$341,IF('Index LA FSM &amp; Disadv'!$B$4=3,'Index LA FSM &amp; Disadv'!$A$349:$BQ$511,IF('Index LA FSM &amp; Disadv'!$B$4=4,'Index LA FSM &amp; Disadv'!$A$519:$BQ$681,"Error")))),'Index LA FSM &amp; Disadv'!M$1,0),"Error")</f>
        <v>0.42859999999999998</v>
      </c>
      <c r="N34" s="77">
        <f>IFERROR(VLOOKUP($A34,IF('Index LA FSM &amp; Disadv'!$B$4=1,'Index LA FSM &amp; Disadv'!$A$9:$BQ$171,IF('Index LA FSM &amp; Disadv'!$B$4=2,'Index LA FSM &amp; Disadv'!$A$179:$BQ$341,IF('Index LA FSM &amp; Disadv'!$B$4=3,'Index LA FSM &amp; Disadv'!$A$349:$BQ$511,IF('Index LA FSM &amp; Disadv'!$B$4=4,'Index LA FSM &amp; Disadv'!$A$519:$BQ$681,"Error")))),'Index LA FSM &amp; Disadv'!N$1,0),"Error")</f>
        <v>0.26090000000000002</v>
      </c>
      <c r="O34" s="77">
        <f>IFERROR(VLOOKUP($A34,IF('Index LA FSM &amp; Disadv'!$B$4=1,'Index LA FSM &amp; Disadv'!$A$9:$BQ$171,IF('Index LA FSM &amp; Disadv'!$B$4=2,'Index LA FSM &amp; Disadv'!$A$179:$BQ$341,IF('Index LA FSM &amp; Disadv'!$B$4=3,'Index LA FSM &amp; Disadv'!$A$349:$BQ$511,IF('Index LA FSM &amp; Disadv'!$B$4=4,'Index LA FSM &amp; Disadv'!$A$519:$BQ$681,"Error")))),'Index LA FSM &amp; Disadv'!O$1,0),"Error")</f>
        <v>0.39</v>
      </c>
      <c r="P34" s="77" t="str">
        <f>IFERROR(VLOOKUP($A34,IF('Index LA FSM &amp; Disadv'!$B$4=1,'Index LA FSM &amp; Disadv'!$A$9:$BQ$171,IF('Index LA FSM &amp; Disadv'!$B$4=2,'Index LA FSM &amp; Disadv'!$A$179:$BQ$341,IF('Index LA FSM &amp; Disadv'!$B$4=3,'Index LA FSM &amp; Disadv'!$A$349:$BQ$511,IF('Index LA FSM &amp; Disadv'!$B$4=4,'Index LA FSM &amp; Disadv'!$A$519:$BQ$681,"Error")))),'Index LA FSM &amp; Disadv'!P$1,0),"Error")</f>
        <v>x</v>
      </c>
      <c r="Q34" s="77">
        <f>IFERROR(VLOOKUP($A34,IF('Index LA FSM &amp; Disadv'!$B$4=1,'Index LA FSM &amp; Disadv'!$A$9:$BQ$171,IF('Index LA FSM &amp; Disadv'!$B$4=2,'Index LA FSM &amp; Disadv'!$A$179:$BQ$341,IF('Index LA FSM &amp; Disadv'!$B$4=3,'Index LA FSM &amp; Disadv'!$A$349:$BQ$511,IF('Index LA FSM &amp; Disadv'!$B$4=4,'Index LA FSM &amp; Disadv'!$A$519:$BQ$681,"Error")))),'Index LA FSM &amp; Disadv'!Q$1,0),"Error")</f>
        <v>0</v>
      </c>
      <c r="R34" s="77" t="str">
        <f>IFERROR(VLOOKUP($A34,IF('Index LA FSM &amp; Disadv'!$B$4=1,'Index LA FSM &amp; Disadv'!$A$9:$BQ$171,IF('Index LA FSM &amp; Disadv'!$B$4=2,'Index LA FSM &amp; Disadv'!$A$179:$BQ$341,IF('Index LA FSM &amp; Disadv'!$B$4=3,'Index LA FSM &amp; Disadv'!$A$349:$BQ$511,IF('Index LA FSM &amp; Disadv'!$B$4=4,'Index LA FSM &amp; Disadv'!$A$519:$BQ$681,"Error")))),'Index LA FSM &amp; Disadv'!R$1,0),"Error")</f>
        <v>x</v>
      </c>
      <c r="S34" s="77" t="str">
        <f>IFERROR(VLOOKUP($A34,IF('Index LA FSM &amp; Disadv'!$B$4=1,'Index LA FSM &amp; Disadv'!$A$9:$BQ$171,IF('Index LA FSM &amp; Disadv'!$B$4=2,'Index LA FSM &amp; Disadv'!$A$179:$BQ$341,IF('Index LA FSM &amp; Disadv'!$B$4=3,'Index LA FSM &amp; Disadv'!$A$349:$BQ$511,IF('Index LA FSM &amp; Disadv'!$B$4=4,'Index LA FSM &amp; Disadv'!$A$519:$BQ$681,"Error")))),'Index LA FSM &amp; Disadv'!S$1,0),"Error")</f>
        <v>x</v>
      </c>
      <c r="T34" s="77">
        <f>IFERROR(VLOOKUP($A34,IF('Index LA FSM &amp; Disadv'!$B$4=1,'Index LA FSM &amp; Disadv'!$A$9:$BQ$171,IF('Index LA FSM &amp; Disadv'!$B$4=2,'Index LA FSM &amp; Disadv'!$A$179:$BQ$341,IF('Index LA FSM &amp; Disadv'!$B$4=3,'Index LA FSM &amp; Disadv'!$A$349:$BQ$511,IF('Index LA FSM &amp; Disadv'!$B$4=4,'Index LA FSM &amp; Disadv'!$A$519:$BQ$681,"Error")))),'Index LA FSM &amp; Disadv'!T$1,0),"Error")</f>
        <v>0</v>
      </c>
      <c r="U34" s="77" t="str">
        <f>IFERROR(VLOOKUP($A34,IF('Index LA FSM &amp; Disadv'!$B$4=1,'Index LA FSM &amp; Disadv'!$A$9:$BQ$171,IF('Index LA FSM &amp; Disadv'!$B$4=2,'Index LA FSM &amp; Disadv'!$A$179:$BQ$341,IF('Index LA FSM &amp; Disadv'!$B$4=3,'Index LA FSM &amp; Disadv'!$A$349:$BQ$511,IF('Index LA FSM &amp; Disadv'!$B$4=4,'Index LA FSM &amp; Disadv'!$A$519:$BQ$681,"Error")))),'Index LA FSM &amp; Disadv'!U$1,0),"Error")</f>
        <v>x</v>
      </c>
      <c r="V34" s="77">
        <f>IFERROR(VLOOKUP($A34,IF('Index LA FSM &amp; Disadv'!$B$4=1,'Index LA FSM &amp; Disadv'!$A$9:$BQ$171,IF('Index LA FSM &amp; Disadv'!$B$4=2,'Index LA FSM &amp; Disadv'!$A$179:$BQ$341,IF('Index LA FSM &amp; Disadv'!$B$4=3,'Index LA FSM &amp; Disadv'!$A$349:$BQ$511,IF('Index LA FSM &amp; Disadv'!$B$4=4,'Index LA FSM &amp; Disadv'!$A$519:$BQ$681,"Error")))),'Index LA FSM &amp; Disadv'!V$1,0),"Error")</f>
        <v>0</v>
      </c>
      <c r="W34" s="77">
        <f>IFERROR(VLOOKUP($A34,IF('Index LA FSM &amp; Disadv'!$B$4=1,'Index LA FSM &amp; Disadv'!$A$9:$BQ$171,IF('Index LA FSM &amp; Disadv'!$B$4=2,'Index LA FSM &amp; Disadv'!$A$179:$BQ$341,IF('Index LA FSM &amp; Disadv'!$B$4=3,'Index LA FSM &amp; Disadv'!$A$349:$BQ$511,IF('Index LA FSM &amp; Disadv'!$B$4=4,'Index LA FSM &amp; Disadv'!$A$519:$BQ$681,"Error")))),'Index LA FSM &amp; Disadv'!W$1,0),"Error")</f>
        <v>0</v>
      </c>
      <c r="X34" s="77">
        <f>IFERROR(VLOOKUP($A34,IF('Index LA FSM &amp; Disadv'!$B$4=1,'Index LA FSM &amp; Disadv'!$A$9:$BQ$171,IF('Index LA FSM &amp; Disadv'!$B$4=2,'Index LA FSM &amp; Disadv'!$A$179:$BQ$341,IF('Index LA FSM &amp; Disadv'!$B$4=3,'Index LA FSM &amp; Disadv'!$A$349:$BQ$511,IF('Index LA FSM &amp; Disadv'!$B$4=4,'Index LA FSM &amp; Disadv'!$A$519:$BQ$681,"Error")))),'Index LA FSM &amp; Disadv'!X$1,0),"Error")</f>
        <v>0</v>
      </c>
      <c r="Y34" s="77">
        <f>IFERROR(VLOOKUP($A34,IF('Index LA FSM &amp; Disadv'!$B$4=1,'Index LA FSM &amp; Disadv'!$A$9:$BQ$171,IF('Index LA FSM &amp; Disadv'!$B$4=2,'Index LA FSM &amp; Disadv'!$A$179:$BQ$341,IF('Index LA FSM &amp; Disadv'!$B$4=3,'Index LA FSM &amp; Disadv'!$A$349:$BQ$511,IF('Index LA FSM &amp; Disadv'!$B$4=4,'Index LA FSM &amp; Disadv'!$A$519:$BQ$681,"Error")))),'Index LA FSM &amp; Disadv'!Y$1,0),"Error")</f>
        <v>0</v>
      </c>
      <c r="Z34" s="77">
        <f>IFERROR(VLOOKUP($A34,IF('Index LA FSM &amp; Disadv'!$B$4=1,'Index LA FSM &amp; Disadv'!$A$9:$BQ$171,IF('Index LA FSM &amp; Disadv'!$B$4=2,'Index LA FSM &amp; Disadv'!$A$179:$BQ$341,IF('Index LA FSM &amp; Disadv'!$B$4=3,'Index LA FSM &amp; Disadv'!$A$349:$BQ$511,IF('Index LA FSM &amp; Disadv'!$B$4=4,'Index LA FSM &amp; Disadv'!$A$519:$BQ$681,"Error")))),'Index LA FSM &amp; Disadv'!Z$1,0),"Error")</f>
        <v>0</v>
      </c>
      <c r="AA34" s="77">
        <f>IFERROR(VLOOKUP($A34,IF('Index LA FSM &amp; Disadv'!$B$4=1,'Index LA FSM &amp; Disadv'!$A$9:$BQ$171,IF('Index LA FSM &amp; Disadv'!$B$4=2,'Index LA FSM &amp; Disadv'!$A$179:$BQ$341,IF('Index LA FSM &amp; Disadv'!$B$4=3,'Index LA FSM &amp; Disadv'!$A$349:$BQ$511,IF('Index LA FSM &amp; Disadv'!$B$4=4,'Index LA FSM &amp; Disadv'!$A$519:$BQ$681,"Error")))),'Index LA FSM &amp; Disadv'!AA$1,0),"Error")</f>
        <v>0</v>
      </c>
      <c r="AB34" s="77" t="str">
        <f>IFERROR(VLOOKUP($A34,IF('Index LA FSM &amp; Disadv'!$B$4=1,'Index LA FSM &amp; Disadv'!$A$9:$BQ$171,IF('Index LA FSM &amp; Disadv'!$B$4=2,'Index LA FSM &amp; Disadv'!$A$179:$BQ$341,IF('Index LA FSM &amp; Disadv'!$B$4=3,'Index LA FSM &amp; Disadv'!$A$349:$BQ$511,IF('Index LA FSM &amp; Disadv'!$B$4=4,'Index LA FSM &amp; Disadv'!$A$519:$BQ$681,"Error")))),'Index LA FSM &amp; Disadv'!AB$1,0),"Error")</f>
        <v>x</v>
      </c>
      <c r="AC34" s="77">
        <f>IFERROR(VLOOKUP($A34,IF('Index LA FSM &amp; Disadv'!$B$4=1,'Index LA FSM &amp; Disadv'!$A$9:$BQ$171,IF('Index LA FSM &amp; Disadv'!$B$4=2,'Index LA FSM &amp; Disadv'!$A$179:$BQ$341,IF('Index LA FSM &amp; Disadv'!$B$4=3,'Index LA FSM &amp; Disadv'!$A$349:$BQ$511,IF('Index LA FSM &amp; Disadv'!$B$4=4,'Index LA FSM &amp; Disadv'!$A$519:$BQ$681,"Error")))),'Index LA FSM &amp; Disadv'!AC$1,0),"Error")</f>
        <v>0</v>
      </c>
      <c r="AD34" s="77" t="str">
        <f>IFERROR(VLOOKUP($A34,IF('Index LA FSM &amp; Disadv'!$B$4=1,'Index LA FSM &amp; Disadv'!$A$9:$BQ$171,IF('Index LA FSM &amp; Disadv'!$B$4=2,'Index LA FSM &amp; Disadv'!$A$179:$BQ$341,IF('Index LA FSM &amp; Disadv'!$B$4=3,'Index LA FSM &amp; Disadv'!$A$349:$BQ$511,IF('Index LA FSM &amp; Disadv'!$B$4=4,'Index LA FSM &amp; Disadv'!$A$519:$BQ$681,"Error")))),'Index LA FSM &amp; Disadv'!AD$1,0),"Error")</f>
        <v>x</v>
      </c>
      <c r="AE34" s="77" t="str">
        <f>IFERROR(VLOOKUP($A34,IF('Index LA FSM &amp; Disadv'!$B$4=1,'Index LA FSM &amp; Disadv'!$A$9:$BQ$171,IF('Index LA FSM &amp; Disadv'!$B$4=2,'Index LA FSM &amp; Disadv'!$A$179:$BQ$341,IF('Index LA FSM &amp; Disadv'!$B$4=3,'Index LA FSM &amp; Disadv'!$A$349:$BQ$511,IF('Index LA FSM &amp; Disadv'!$B$4=4,'Index LA FSM &amp; Disadv'!$A$519:$BQ$681,"Error")))),'Index LA FSM &amp; Disadv'!AE$1,0),"Error")</f>
        <v>x</v>
      </c>
      <c r="AF34" s="77">
        <f>IFERROR(VLOOKUP($A34,IF('Index LA FSM &amp; Disadv'!$B$4=1,'Index LA FSM &amp; Disadv'!$A$9:$BQ$171,IF('Index LA FSM &amp; Disadv'!$B$4=2,'Index LA FSM &amp; Disadv'!$A$179:$BQ$341,IF('Index LA FSM &amp; Disadv'!$B$4=3,'Index LA FSM &amp; Disadv'!$A$349:$BQ$511,IF('Index LA FSM &amp; Disadv'!$B$4=4,'Index LA FSM &amp; Disadv'!$A$519:$BQ$681,"Error")))),'Index LA FSM &amp; Disadv'!AF$1,0),"Error")</f>
        <v>0</v>
      </c>
      <c r="AG34" s="77" t="str">
        <f>IFERROR(VLOOKUP($A34,IF('Index LA FSM &amp; Disadv'!$B$4=1,'Index LA FSM &amp; Disadv'!$A$9:$BQ$171,IF('Index LA FSM &amp; Disadv'!$B$4=2,'Index LA FSM &amp; Disadv'!$A$179:$BQ$341,IF('Index LA FSM &amp; Disadv'!$B$4=3,'Index LA FSM &amp; Disadv'!$A$349:$BQ$511,IF('Index LA FSM &amp; Disadv'!$B$4=4,'Index LA FSM &amp; Disadv'!$A$519:$BQ$681,"Error")))),'Index LA FSM &amp; Disadv'!AG$1,0),"Error")</f>
        <v>x</v>
      </c>
      <c r="AH34" s="77">
        <f>IFERROR(VLOOKUP($A34,IF('Index LA FSM &amp; Disadv'!$B$4=1,'Index LA FSM &amp; Disadv'!$A$9:$BQ$171,IF('Index LA FSM &amp; Disadv'!$B$4=2,'Index LA FSM &amp; Disadv'!$A$179:$BQ$341,IF('Index LA FSM &amp; Disadv'!$B$4=3,'Index LA FSM &amp; Disadv'!$A$349:$BQ$511,IF('Index LA FSM &amp; Disadv'!$B$4=4,'Index LA FSM &amp; Disadv'!$A$519:$BQ$681,"Error")))),'Index LA FSM &amp; Disadv'!AH$1,0),"Error")</f>
        <v>0.2727</v>
      </c>
      <c r="AI34" s="77">
        <f>IFERROR(VLOOKUP($A34,IF('Index LA FSM &amp; Disadv'!$B$4=1,'Index LA FSM &amp; Disadv'!$A$9:$BQ$171,IF('Index LA FSM &amp; Disadv'!$B$4=2,'Index LA FSM &amp; Disadv'!$A$179:$BQ$341,IF('Index LA FSM &amp; Disadv'!$B$4=3,'Index LA FSM &amp; Disadv'!$A$349:$BQ$511,IF('Index LA FSM &amp; Disadv'!$B$4=4,'Index LA FSM &amp; Disadv'!$A$519:$BQ$681,"Error")))),'Index LA FSM &amp; Disadv'!AI$1,0),"Error")</f>
        <v>0.73909999999999998</v>
      </c>
      <c r="AJ34" s="77">
        <f>IFERROR(VLOOKUP($A34,IF('Index LA FSM &amp; Disadv'!$B$4=1,'Index LA FSM &amp; Disadv'!$A$9:$BQ$171,IF('Index LA FSM &amp; Disadv'!$B$4=2,'Index LA FSM &amp; Disadv'!$A$179:$BQ$341,IF('Index LA FSM &amp; Disadv'!$B$4=3,'Index LA FSM &amp; Disadv'!$A$349:$BQ$511,IF('Index LA FSM &amp; Disadv'!$B$4=4,'Index LA FSM &amp; Disadv'!$A$519:$BQ$681,"Error")))),'Index LA FSM &amp; Disadv'!AJ$1,0),"Error")</f>
        <v>0.38</v>
      </c>
      <c r="AK34" s="77">
        <f>IFERROR(VLOOKUP($A34,IF('Index LA FSM &amp; Disadv'!$B$4=1,'Index LA FSM &amp; Disadv'!$A$9:$BQ$171,IF('Index LA FSM &amp; Disadv'!$B$4=2,'Index LA FSM &amp; Disadv'!$A$179:$BQ$341,IF('Index LA FSM &amp; Disadv'!$B$4=3,'Index LA FSM &amp; Disadv'!$A$349:$BQ$511,IF('Index LA FSM &amp; Disadv'!$B$4=4,'Index LA FSM &amp; Disadv'!$A$519:$BQ$681,"Error")))),'Index LA FSM &amp; Disadv'!AK$1,0),"Error")</f>
        <v>0</v>
      </c>
      <c r="AL34" s="77">
        <f>IFERROR(VLOOKUP($A34,IF('Index LA FSM &amp; Disadv'!$B$4=1,'Index LA FSM &amp; Disadv'!$A$9:$BQ$171,IF('Index LA FSM &amp; Disadv'!$B$4=2,'Index LA FSM &amp; Disadv'!$A$179:$BQ$341,IF('Index LA FSM &amp; Disadv'!$B$4=3,'Index LA FSM &amp; Disadv'!$A$349:$BQ$511,IF('Index LA FSM &amp; Disadv'!$B$4=4,'Index LA FSM &amp; Disadv'!$A$519:$BQ$681,"Error")))),'Index LA FSM &amp; Disadv'!AL$1,0),"Error")</f>
        <v>0</v>
      </c>
      <c r="AM34" s="77">
        <f>IFERROR(VLOOKUP($A34,IF('Index LA FSM &amp; Disadv'!$B$4=1,'Index LA FSM &amp; Disadv'!$A$9:$BQ$171,IF('Index LA FSM &amp; Disadv'!$B$4=2,'Index LA FSM &amp; Disadv'!$A$179:$BQ$341,IF('Index LA FSM &amp; Disadv'!$B$4=3,'Index LA FSM &amp; Disadv'!$A$349:$BQ$511,IF('Index LA FSM &amp; Disadv'!$B$4=4,'Index LA FSM &amp; Disadv'!$A$519:$BQ$681,"Error")))),'Index LA FSM &amp; Disadv'!AM$1,0),"Error")</f>
        <v>0</v>
      </c>
      <c r="AN34" s="77">
        <f>IFERROR(VLOOKUP($A34,IF('Index LA FSM &amp; Disadv'!$B$4=1,'Index LA FSM &amp; Disadv'!$A$9:$BQ$171,IF('Index LA FSM &amp; Disadv'!$B$4=2,'Index LA FSM &amp; Disadv'!$A$179:$BQ$341,IF('Index LA FSM &amp; Disadv'!$B$4=3,'Index LA FSM &amp; Disadv'!$A$349:$BQ$511,IF('Index LA FSM &amp; Disadv'!$B$4=4,'Index LA FSM &amp; Disadv'!$A$519:$BQ$681,"Error")))),'Index LA FSM &amp; Disadv'!AN$1,0),"Error")</f>
        <v>0</v>
      </c>
      <c r="AO34" s="77">
        <f>IFERROR(VLOOKUP($A34,IF('Index LA FSM &amp; Disadv'!$B$4=1,'Index LA FSM &amp; Disadv'!$A$9:$BQ$171,IF('Index LA FSM &amp; Disadv'!$B$4=2,'Index LA FSM &amp; Disadv'!$A$179:$BQ$341,IF('Index LA FSM &amp; Disadv'!$B$4=3,'Index LA FSM &amp; Disadv'!$A$349:$BQ$511,IF('Index LA FSM &amp; Disadv'!$B$4=4,'Index LA FSM &amp; Disadv'!$A$519:$BQ$681,"Error")))),'Index LA FSM &amp; Disadv'!AO$1,0),"Error")</f>
        <v>0</v>
      </c>
      <c r="AP34" s="77">
        <f>IFERROR(VLOOKUP($A34,IF('Index LA FSM &amp; Disadv'!$B$4=1,'Index LA FSM &amp; Disadv'!$A$9:$BQ$171,IF('Index LA FSM &amp; Disadv'!$B$4=2,'Index LA FSM &amp; Disadv'!$A$179:$BQ$341,IF('Index LA FSM &amp; Disadv'!$B$4=3,'Index LA FSM &amp; Disadv'!$A$349:$BQ$511,IF('Index LA FSM &amp; Disadv'!$B$4=4,'Index LA FSM &amp; Disadv'!$A$519:$BQ$681,"Error")))),'Index LA FSM &amp; Disadv'!AP$1,0),"Error")</f>
        <v>0</v>
      </c>
      <c r="AQ34" s="77">
        <f>IFERROR(VLOOKUP($A34,IF('Index LA FSM &amp; Disadv'!$B$4=1,'Index LA FSM &amp; Disadv'!$A$9:$BQ$171,IF('Index LA FSM &amp; Disadv'!$B$4=2,'Index LA FSM &amp; Disadv'!$A$179:$BQ$341,IF('Index LA FSM &amp; Disadv'!$B$4=3,'Index LA FSM &amp; Disadv'!$A$349:$BQ$511,IF('Index LA FSM &amp; Disadv'!$B$4=4,'Index LA FSM &amp; Disadv'!$A$519:$BQ$681,"Error")))),'Index LA FSM &amp; Disadv'!AQ$1,0),"Error")</f>
        <v>0</v>
      </c>
      <c r="AR34" s="77">
        <f>IFERROR(VLOOKUP($A34,IF('Index LA FSM &amp; Disadv'!$B$4=1,'Index LA FSM &amp; Disadv'!$A$9:$BQ$171,IF('Index LA FSM &amp; Disadv'!$B$4=2,'Index LA FSM &amp; Disadv'!$A$179:$BQ$341,IF('Index LA FSM &amp; Disadv'!$B$4=3,'Index LA FSM &amp; Disadv'!$A$349:$BQ$511,IF('Index LA FSM &amp; Disadv'!$B$4=4,'Index LA FSM &amp; Disadv'!$A$519:$BQ$681,"Error")))),'Index LA FSM &amp; Disadv'!AR$1,0),"Error")</f>
        <v>0</v>
      </c>
      <c r="AS34" s="77">
        <f>IFERROR(VLOOKUP($A34,IF('Index LA FSM &amp; Disadv'!$B$4=1,'Index LA FSM &amp; Disadv'!$A$9:$BQ$171,IF('Index LA FSM &amp; Disadv'!$B$4=2,'Index LA FSM &amp; Disadv'!$A$179:$BQ$341,IF('Index LA FSM &amp; Disadv'!$B$4=3,'Index LA FSM &amp; Disadv'!$A$349:$BQ$511,IF('Index LA FSM &amp; Disadv'!$B$4=4,'Index LA FSM &amp; Disadv'!$A$519:$BQ$681,"Error")))),'Index LA FSM &amp; Disadv'!AS$1,0),"Error")</f>
        <v>0</v>
      </c>
      <c r="AT34" s="77" t="str">
        <f>IFERROR(VLOOKUP($A34,IF('Index LA FSM &amp; Disadv'!$B$4=1,'Index LA FSM &amp; Disadv'!$A$9:$BQ$171,IF('Index LA FSM &amp; Disadv'!$B$4=2,'Index LA FSM &amp; Disadv'!$A$179:$BQ$341,IF('Index LA FSM &amp; Disadv'!$B$4=3,'Index LA FSM &amp; Disadv'!$A$349:$BQ$511,IF('Index LA FSM &amp; Disadv'!$B$4=4,'Index LA FSM &amp; Disadv'!$A$519:$BQ$681,"Error")))),'Index LA FSM &amp; Disadv'!AT$1,0),"Error")</f>
        <v>x</v>
      </c>
      <c r="AU34" s="77">
        <f>IFERROR(VLOOKUP($A34,IF('Index LA FSM &amp; Disadv'!$B$4=1,'Index LA FSM &amp; Disadv'!$A$9:$BQ$171,IF('Index LA FSM &amp; Disadv'!$B$4=2,'Index LA FSM &amp; Disadv'!$A$179:$BQ$341,IF('Index LA FSM &amp; Disadv'!$B$4=3,'Index LA FSM &amp; Disadv'!$A$349:$BQ$511,IF('Index LA FSM &amp; Disadv'!$B$4=4,'Index LA FSM &amp; Disadv'!$A$519:$BQ$681,"Error")))),'Index LA FSM &amp; Disadv'!AU$1,0),"Error")</f>
        <v>0</v>
      </c>
      <c r="AV34" s="77" t="str">
        <f>IFERROR(VLOOKUP($A34,IF('Index LA FSM &amp; Disadv'!$B$4=1,'Index LA FSM &amp; Disadv'!$A$9:$BQ$171,IF('Index LA FSM &amp; Disadv'!$B$4=2,'Index LA FSM &amp; Disadv'!$A$179:$BQ$341,IF('Index LA FSM &amp; Disadv'!$B$4=3,'Index LA FSM &amp; Disadv'!$A$349:$BQ$511,IF('Index LA FSM &amp; Disadv'!$B$4=4,'Index LA FSM &amp; Disadv'!$A$519:$BQ$681,"Error")))),'Index LA FSM &amp; Disadv'!AV$1,0),"Error")</f>
        <v>x</v>
      </c>
      <c r="AW34" s="77" t="str">
        <f>IFERROR(VLOOKUP($A34,IF('Index LA FSM &amp; Disadv'!$B$4=1,'Index LA FSM &amp; Disadv'!$A$9:$BQ$171,IF('Index LA FSM &amp; Disadv'!$B$4=2,'Index LA FSM &amp; Disadv'!$A$179:$BQ$341,IF('Index LA FSM &amp; Disadv'!$B$4=3,'Index LA FSM &amp; Disadv'!$A$349:$BQ$511,IF('Index LA FSM &amp; Disadv'!$B$4=4,'Index LA FSM &amp; Disadv'!$A$519:$BQ$681,"Error")))),'Index LA FSM &amp; Disadv'!AW$1,0),"Error")</f>
        <v>x</v>
      </c>
      <c r="AX34" s="77">
        <f>IFERROR(VLOOKUP($A34,IF('Index LA FSM &amp; Disadv'!$B$4=1,'Index LA FSM &amp; Disadv'!$A$9:$BQ$171,IF('Index LA FSM &amp; Disadv'!$B$4=2,'Index LA FSM &amp; Disadv'!$A$179:$BQ$341,IF('Index LA FSM &amp; Disadv'!$B$4=3,'Index LA FSM &amp; Disadv'!$A$349:$BQ$511,IF('Index LA FSM &amp; Disadv'!$B$4=4,'Index LA FSM &amp; Disadv'!$A$519:$BQ$681,"Error")))),'Index LA FSM &amp; Disadv'!AX$1,0),"Error")</f>
        <v>0</v>
      </c>
      <c r="AY34" s="77" t="str">
        <f>IFERROR(VLOOKUP($A34,IF('Index LA FSM &amp; Disadv'!$B$4=1,'Index LA FSM &amp; Disadv'!$A$9:$BQ$171,IF('Index LA FSM &amp; Disadv'!$B$4=2,'Index LA FSM &amp; Disadv'!$A$179:$BQ$341,IF('Index LA FSM &amp; Disadv'!$B$4=3,'Index LA FSM &amp; Disadv'!$A$349:$BQ$511,IF('Index LA FSM &amp; Disadv'!$B$4=4,'Index LA FSM &amp; Disadv'!$A$519:$BQ$681,"Error")))),'Index LA FSM &amp; Disadv'!AY$1,0),"Error")</f>
        <v>x</v>
      </c>
      <c r="AZ34" s="77">
        <f>IFERROR(VLOOKUP($A34,IF('Index LA FSM &amp; Disadv'!$B$4=1,'Index LA FSM &amp; Disadv'!$A$9:$BQ$171,IF('Index LA FSM &amp; Disadv'!$B$4=2,'Index LA FSM &amp; Disadv'!$A$179:$BQ$341,IF('Index LA FSM &amp; Disadv'!$B$4=3,'Index LA FSM &amp; Disadv'!$A$349:$BQ$511,IF('Index LA FSM &amp; Disadv'!$B$4=4,'Index LA FSM &amp; Disadv'!$A$519:$BQ$681,"Error")))),'Index LA FSM &amp; Disadv'!AZ$1,0),"Error")</f>
        <v>0</v>
      </c>
      <c r="BA34" s="77">
        <f>IFERROR(VLOOKUP($A34,IF('Index LA FSM &amp; Disadv'!$B$4=1,'Index LA FSM &amp; Disadv'!$A$9:$BQ$171,IF('Index LA FSM &amp; Disadv'!$B$4=2,'Index LA FSM &amp; Disadv'!$A$179:$BQ$341,IF('Index LA FSM &amp; Disadv'!$B$4=3,'Index LA FSM &amp; Disadv'!$A$349:$BQ$511,IF('Index LA FSM &amp; Disadv'!$B$4=4,'Index LA FSM &amp; Disadv'!$A$519:$BQ$681,"Error")))),'Index LA FSM &amp; Disadv'!BA$1,0),"Error")</f>
        <v>0</v>
      </c>
      <c r="BB34" s="77">
        <f>IFERROR(VLOOKUP($A34,IF('Index LA FSM &amp; Disadv'!$B$4=1,'Index LA FSM &amp; Disadv'!$A$9:$BQ$171,IF('Index LA FSM &amp; Disadv'!$B$4=2,'Index LA FSM &amp; Disadv'!$A$179:$BQ$341,IF('Index LA FSM &amp; Disadv'!$B$4=3,'Index LA FSM &amp; Disadv'!$A$349:$BQ$511,IF('Index LA FSM &amp; Disadv'!$B$4=4,'Index LA FSM &amp; Disadv'!$A$519:$BQ$681,"Error")))),'Index LA FSM &amp; Disadv'!BB$1,0),"Error")</f>
        <v>0</v>
      </c>
      <c r="BC34" s="77" t="str">
        <f>IFERROR(VLOOKUP($A34,IF('Index LA FSM &amp; Disadv'!$B$4=1,'Index LA FSM &amp; Disadv'!$A$9:$BQ$171,IF('Index LA FSM &amp; Disadv'!$B$4=2,'Index LA FSM &amp; Disadv'!$A$179:$BQ$341,IF('Index LA FSM &amp; Disadv'!$B$4=3,'Index LA FSM &amp; Disadv'!$A$349:$BQ$511,IF('Index LA FSM &amp; Disadv'!$B$4=4,'Index LA FSM &amp; Disadv'!$A$519:$BQ$681,"Error")))),'Index LA FSM &amp; Disadv'!BC$1,0),"Error")</f>
        <v>x</v>
      </c>
      <c r="BD34" s="77">
        <f>IFERROR(VLOOKUP($A34,IF('Index LA FSM &amp; Disadv'!$B$4=1,'Index LA FSM &amp; Disadv'!$A$9:$BQ$171,IF('Index LA FSM &amp; Disadv'!$B$4=2,'Index LA FSM &amp; Disadv'!$A$179:$BQ$341,IF('Index LA FSM &amp; Disadv'!$B$4=3,'Index LA FSM &amp; Disadv'!$A$349:$BQ$511,IF('Index LA FSM &amp; Disadv'!$B$4=4,'Index LA FSM &amp; Disadv'!$A$519:$BQ$681,"Error")))),'Index LA FSM &amp; Disadv'!BD$1,0),"Error")</f>
        <v>0</v>
      </c>
      <c r="BE34" s="77" t="str">
        <f>IFERROR(VLOOKUP($A34,IF('Index LA FSM &amp; Disadv'!$B$4=1,'Index LA FSM &amp; Disadv'!$A$9:$BQ$171,IF('Index LA FSM &amp; Disadv'!$B$4=2,'Index LA FSM &amp; Disadv'!$A$179:$BQ$341,IF('Index LA FSM &amp; Disadv'!$B$4=3,'Index LA FSM &amp; Disadv'!$A$349:$BQ$511,IF('Index LA FSM &amp; Disadv'!$B$4=4,'Index LA FSM &amp; Disadv'!$A$519:$BQ$681,"Error")))),'Index LA FSM &amp; Disadv'!BE$1,0),"Error")</f>
        <v>x</v>
      </c>
      <c r="BF34" s="77">
        <f>IFERROR(VLOOKUP($A34,IF('Index LA FSM &amp; Disadv'!$B$4=1,'Index LA FSM &amp; Disadv'!$A$9:$BQ$171,IF('Index LA FSM &amp; Disadv'!$B$4=2,'Index LA FSM &amp; Disadv'!$A$179:$BQ$341,IF('Index LA FSM &amp; Disadv'!$B$4=3,'Index LA FSM &amp; Disadv'!$A$349:$BQ$511,IF('Index LA FSM &amp; Disadv'!$B$4=4,'Index LA FSM &amp; Disadv'!$A$519:$BQ$681,"Error")))),'Index LA FSM &amp; Disadv'!BF$1,0),"Error")</f>
        <v>0</v>
      </c>
      <c r="BG34" s="77">
        <f>IFERROR(VLOOKUP($A34,IF('Index LA FSM &amp; Disadv'!$B$4=1,'Index LA FSM &amp; Disadv'!$A$9:$BQ$171,IF('Index LA FSM &amp; Disadv'!$B$4=2,'Index LA FSM &amp; Disadv'!$A$179:$BQ$341,IF('Index LA FSM &amp; Disadv'!$B$4=3,'Index LA FSM &amp; Disadv'!$A$349:$BQ$511,IF('Index LA FSM &amp; Disadv'!$B$4=4,'Index LA FSM &amp; Disadv'!$A$519:$BQ$681,"Error")))),'Index LA FSM &amp; Disadv'!BG$1,0),"Error")</f>
        <v>0</v>
      </c>
      <c r="BH34" s="77">
        <f>IFERROR(VLOOKUP($A34,IF('Index LA FSM &amp; Disadv'!$B$4=1,'Index LA FSM &amp; Disadv'!$A$9:$BQ$171,IF('Index LA FSM &amp; Disadv'!$B$4=2,'Index LA FSM &amp; Disadv'!$A$179:$BQ$341,IF('Index LA FSM &amp; Disadv'!$B$4=3,'Index LA FSM &amp; Disadv'!$A$349:$BQ$511,IF('Index LA FSM &amp; Disadv'!$B$4=4,'Index LA FSM &amp; Disadv'!$A$519:$BQ$681,"Error")))),'Index LA FSM &amp; Disadv'!BH$1,0),"Error")</f>
        <v>0</v>
      </c>
      <c r="BI34" s="77">
        <f>IFERROR(VLOOKUP($A34,IF('Index LA FSM &amp; Disadv'!$B$4=1,'Index LA FSM &amp; Disadv'!$A$9:$BQ$171,IF('Index LA FSM &amp; Disadv'!$B$4=2,'Index LA FSM &amp; Disadv'!$A$179:$BQ$341,IF('Index LA FSM &amp; Disadv'!$B$4=3,'Index LA FSM &amp; Disadv'!$A$349:$BQ$511,IF('Index LA FSM &amp; Disadv'!$B$4=4,'Index LA FSM &amp; Disadv'!$A$519:$BQ$681,"Error")))),'Index LA FSM &amp; Disadv'!BI$1,0),"Error")</f>
        <v>0.10390000000000001</v>
      </c>
      <c r="BJ34" s="77">
        <f>IFERROR(VLOOKUP($A34,IF('Index LA FSM &amp; Disadv'!$B$4=1,'Index LA FSM &amp; Disadv'!$A$9:$BQ$171,IF('Index LA FSM &amp; Disadv'!$B$4=2,'Index LA FSM &amp; Disadv'!$A$179:$BQ$341,IF('Index LA FSM &amp; Disadv'!$B$4=3,'Index LA FSM &amp; Disadv'!$A$349:$BQ$511,IF('Index LA FSM &amp; Disadv'!$B$4=4,'Index LA FSM &amp; Disadv'!$A$519:$BQ$681,"Error")))),'Index LA FSM &amp; Disadv'!BJ$1,0),"Error")</f>
        <v>0</v>
      </c>
      <c r="BK34" s="77">
        <f>IFERROR(VLOOKUP($A34,IF('Index LA FSM &amp; Disadv'!$B$4=1,'Index LA FSM &amp; Disadv'!$A$9:$BQ$171,IF('Index LA FSM &amp; Disadv'!$B$4=2,'Index LA FSM &amp; Disadv'!$A$179:$BQ$341,IF('Index LA FSM &amp; Disadv'!$B$4=3,'Index LA FSM &amp; Disadv'!$A$349:$BQ$511,IF('Index LA FSM &amp; Disadv'!$B$4=4,'Index LA FSM &amp; Disadv'!$A$519:$BQ$681,"Error")))),'Index LA FSM &amp; Disadv'!BK$1,0),"Error")</f>
        <v>0.08</v>
      </c>
      <c r="BL34" s="77">
        <f>IFERROR(VLOOKUP($A34,IF('Index LA FSM &amp; Disadv'!$B$4=1,'Index LA FSM &amp; Disadv'!$A$9:$BQ$171,IF('Index LA FSM &amp; Disadv'!$B$4=2,'Index LA FSM &amp; Disadv'!$A$179:$BQ$341,IF('Index LA FSM &amp; Disadv'!$B$4=3,'Index LA FSM &amp; Disadv'!$A$349:$BQ$511,IF('Index LA FSM &amp; Disadv'!$B$4=4,'Index LA FSM &amp; Disadv'!$A$519:$BQ$681,"Error")))),'Index LA FSM &amp; Disadv'!BL$1,0),"Error")</f>
        <v>7.7899999999999997E-2</v>
      </c>
      <c r="BM34" s="77">
        <f>IFERROR(VLOOKUP($A34,IF('Index LA FSM &amp; Disadv'!$B$4=1,'Index LA FSM &amp; Disadv'!$A$9:$BQ$171,IF('Index LA FSM &amp; Disadv'!$B$4=2,'Index LA FSM &amp; Disadv'!$A$179:$BQ$341,IF('Index LA FSM &amp; Disadv'!$B$4=3,'Index LA FSM &amp; Disadv'!$A$349:$BQ$511,IF('Index LA FSM &amp; Disadv'!$B$4=4,'Index LA FSM &amp; Disadv'!$A$519:$BQ$681,"Error")))),'Index LA FSM &amp; Disadv'!BM$1,0),"Error")</f>
        <v>0</v>
      </c>
      <c r="BN34" s="77">
        <f>IFERROR(VLOOKUP($A34,IF('Index LA FSM &amp; Disadv'!$B$4=1,'Index LA FSM &amp; Disadv'!$A$9:$BQ$171,IF('Index LA FSM &amp; Disadv'!$B$4=2,'Index LA FSM &amp; Disadv'!$A$179:$BQ$341,IF('Index LA FSM &amp; Disadv'!$B$4=3,'Index LA FSM &amp; Disadv'!$A$349:$BQ$511,IF('Index LA FSM &amp; Disadv'!$B$4=4,'Index LA FSM &amp; Disadv'!$A$519:$BQ$681,"Error")))),'Index LA FSM &amp; Disadv'!BN$1,0),"Error")</f>
        <v>0.06</v>
      </c>
      <c r="BO34" s="77" t="str">
        <f>IFERROR(VLOOKUP($A34,IF('Index LA FSM &amp; Disadv'!$B$4=1,'Index LA FSM &amp; Disadv'!$A$9:$BQ$171,IF('Index LA FSM &amp; Disadv'!$B$4=2,'Index LA FSM &amp; Disadv'!$A$179:$BQ$341,IF('Index LA FSM &amp; Disadv'!$B$4=3,'Index LA FSM &amp; Disadv'!$A$349:$BQ$511,IF('Index LA FSM &amp; Disadv'!$B$4=4,'Index LA FSM &amp; Disadv'!$A$519:$BQ$681,"Error")))),'Index LA FSM &amp; Disadv'!BO$1,0),"Error")</f>
        <v>x</v>
      </c>
      <c r="BP34" s="77">
        <f>IFERROR(VLOOKUP($A34,IF('Index LA FSM &amp; Disadv'!$B$4=1,'Index LA FSM &amp; Disadv'!$A$9:$BQ$171,IF('Index LA FSM &amp; Disadv'!$B$4=2,'Index LA FSM &amp; Disadv'!$A$179:$BQ$341,IF('Index LA FSM &amp; Disadv'!$B$4=3,'Index LA FSM &amp; Disadv'!$A$349:$BQ$511,IF('Index LA FSM &amp; Disadv'!$B$4=4,'Index LA FSM &amp; Disadv'!$A$519:$BQ$681,"Error")))),'Index LA FSM &amp; Disadv'!BP$1,0),"Error")</f>
        <v>0</v>
      </c>
      <c r="BQ34" s="77" t="str">
        <f>IFERROR(VLOOKUP($A34,IF('Index LA FSM &amp; Disadv'!$B$4=1,'Index LA FSM &amp; Disadv'!$A$9:$BQ$171,IF('Index LA FSM &amp; Disadv'!$B$4=2,'Index LA FSM &amp; Disadv'!$A$179:$BQ$341,IF('Index LA FSM &amp; Disadv'!$B$4=3,'Index LA FSM &amp; Disadv'!$A$349:$BQ$511,IF('Index LA FSM &amp; Disadv'!$B$4=4,'Index LA FSM &amp; Disadv'!$A$519:$BQ$681,"Error")))),'Index LA FSM &amp; Disadv'!BQ$1,0),"Error")</f>
        <v>x</v>
      </c>
    </row>
    <row r="35" spans="1:69" s="37" customFormat="1" x14ac:dyDescent="0.2">
      <c r="A35" s="6">
        <v>305</v>
      </c>
      <c r="B35" s="6" t="s">
        <v>201</v>
      </c>
      <c r="C35" s="7" t="s">
        <v>180</v>
      </c>
      <c r="D35" s="122">
        <f>IFERROR(VLOOKUP($A35,IF('Index LA FSM &amp; Disadv'!$B$4=1,'Index LA FSM &amp; Disadv'!$A$9:$BQ$171,IF('Index LA FSM &amp; Disadv'!$B$4=2,'Index LA FSM &amp; Disadv'!$A$179:$BQ$341,IF('Index LA FSM &amp; Disadv'!$B$4=3,'Index LA FSM &amp; Disadv'!$A$349:$BQ$511,IF('Index LA FSM &amp; Disadv'!$B$4=4,'Index LA FSM &amp; Disadv'!$A$519:$BQ$681,"Error")))),'Index LA FSM &amp; Disadv'!D$1,0),"Error")</f>
        <v>30</v>
      </c>
      <c r="E35" s="122">
        <f>IFERROR(VLOOKUP($A35,IF('Index LA FSM &amp; Disadv'!$B$4=1,'Index LA FSM &amp; Disadv'!$A$9:$BQ$171,IF('Index LA FSM &amp; Disadv'!$B$4=2,'Index LA FSM &amp; Disadv'!$A$179:$BQ$341,IF('Index LA FSM &amp; Disadv'!$B$4=3,'Index LA FSM &amp; Disadv'!$A$349:$BQ$511,IF('Index LA FSM &amp; Disadv'!$B$4=4,'Index LA FSM &amp; Disadv'!$A$519:$BQ$681,"Error")))),'Index LA FSM &amp; Disadv'!E$1,0),"Error")</f>
        <v>20</v>
      </c>
      <c r="F35" s="122">
        <f>IFERROR(VLOOKUP($A35,IF('Index LA FSM &amp; Disadv'!$B$4=1,'Index LA FSM &amp; Disadv'!$A$9:$BQ$171,IF('Index LA FSM &amp; Disadv'!$B$4=2,'Index LA FSM &amp; Disadv'!$A$179:$BQ$341,IF('Index LA FSM &amp; Disadv'!$B$4=3,'Index LA FSM &amp; Disadv'!$A$349:$BQ$511,IF('Index LA FSM &amp; Disadv'!$B$4=4,'Index LA FSM &amp; Disadv'!$A$519:$BQ$681,"Error")))),'Index LA FSM &amp; Disadv'!F$1,0),"Error")</f>
        <v>50</v>
      </c>
      <c r="G35" s="77">
        <f>IFERROR(VLOOKUP($A35,IF('Index LA FSM &amp; Disadv'!$B$4=1,'Index LA FSM &amp; Disadv'!$A$9:$BQ$171,IF('Index LA FSM &amp; Disadv'!$B$4=2,'Index LA FSM &amp; Disadv'!$A$179:$BQ$341,IF('Index LA FSM &amp; Disadv'!$B$4=3,'Index LA FSM &amp; Disadv'!$A$349:$BQ$511,IF('Index LA FSM &amp; Disadv'!$B$4=4,'Index LA FSM &amp; Disadv'!$A$519:$BQ$681,"Error")))),'Index LA FSM &amp; Disadv'!G$1,0),"Error")</f>
        <v>0.80649999999999999</v>
      </c>
      <c r="H35" s="77">
        <f>IFERROR(VLOOKUP($A35,IF('Index LA FSM &amp; Disadv'!$B$4=1,'Index LA FSM &amp; Disadv'!$A$9:$BQ$171,IF('Index LA FSM &amp; Disadv'!$B$4=2,'Index LA FSM &amp; Disadv'!$A$179:$BQ$341,IF('Index LA FSM &amp; Disadv'!$B$4=3,'Index LA FSM &amp; Disadv'!$A$349:$BQ$511,IF('Index LA FSM &amp; Disadv'!$B$4=4,'Index LA FSM &amp; Disadv'!$A$519:$BQ$681,"Error")))),'Index LA FSM &amp; Disadv'!H$1,0),"Error")</f>
        <v>1</v>
      </c>
      <c r="I35" s="77">
        <f>IFERROR(VLOOKUP($A35,IF('Index LA FSM &amp; Disadv'!$B$4=1,'Index LA FSM &amp; Disadv'!$A$9:$BQ$171,IF('Index LA FSM &amp; Disadv'!$B$4=2,'Index LA FSM &amp; Disadv'!$A$179:$BQ$341,IF('Index LA FSM &amp; Disadv'!$B$4=3,'Index LA FSM &amp; Disadv'!$A$349:$BQ$511,IF('Index LA FSM &amp; Disadv'!$B$4=4,'Index LA FSM &amp; Disadv'!$A$519:$BQ$681,"Error")))),'Index LA FSM &amp; Disadv'!I$1,0),"Error")</f>
        <v>0.88460000000000005</v>
      </c>
      <c r="J35" s="77">
        <f>IFERROR(VLOOKUP($A35,IF('Index LA FSM &amp; Disadv'!$B$4=1,'Index LA FSM &amp; Disadv'!$A$9:$BQ$171,IF('Index LA FSM &amp; Disadv'!$B$4=2,'Index LA FSM &amp; Disadv'!$A$179:$BQ$341,IF('Index LA FSM &amp; Disadv'!$B$4=3,'Index LA FSM &amp; Disadv'!$A$349:$BQ$511,IF('Index LA FSM &amp; Disadv'!$B$4=4,'Index LA FSM &amp; Disadv'!$A$519:$BQ$681,"Error")))),'Index LA FSM &amp; Disadv'!J$1,0),"Error")</f>
        <v>0.80649999999999999</v>
      </c>
      <c r="K35" s="77">
        <f>IFERROR(VLOOKUP($A35,IF('Index LA FSM &amp; Disadv'!$B$4=1,'Index LA FSM &amp; Disadv'!$A$9:$BQ$171,IF('Index LA FSM &amp; Disadv'!$B$4=2,'Index LA FSM &amp; Disadv'!$A$179:$BQ$341,IF('Index LA FSM &amp; Disadv'!$B$4=3,'Index LA FSM &amp; Disadv'!$A$349:$BQ$511,IF('Index LA FSM &amp; Disadv'!$B$4=4,'Index LA FSM &amp; Disadv'!$A$519:$BQ$681,"Error")))),'Index LA FSM &amp; Disadv'!K$1,0),"Error")</f>
        <v>1</v>
      </c>
      <c r="L35" s="77">
        <f>IFERROR(VLOOKUP($A35,IF('Index LA FSM &amp; Disadv'!$B$4=1,'Index LA FSM &amp; Disadv'!$A$9:$BQ$171,IF('Index LA FSM &amp; Disadv'!$B$4=2,'Index LA FSM &amp; Disadv'!$A$179:$BQ$341,IF('Index LA FSM &amp; Disadv'!$B$4=3,'Index LA FSM &amp; Disadv'!$A$349:$BQ$511,IF('Index LA FSM &amp; Disadv'!$B$4=4,'Index LA FSM &amp; Disadv'!$A$519:$BQ$681,"Error")))),'Index LA FSM &amp; Disadv'!L$1,0),"Error")</f>
        <v>0.88460000000000005</v>
      </c>
      <c r="M35" s="77">
        <f>IFERROR(VLOOKUP($A35,IF('Index LA FSM &amp; Disadv'!$B$4=1,'Index LA FSM &amp; Disadv'!$A$9:$BQ$171,IF('Index LA FSM &amp; Disadv'!$B$4=2,'Index LA FSM &amp; Disadv'!$A$179:$BQ$341,IF('Index LA FSM &amp; Disadv'!$B$4=3,'Index LA FSM &amp; Disadv'!$A$349:$BQ$511,IF('Index LA FSM &amp; Disadv'!$B$4=4,'Index LA FSM &amp; Disadv'!$A$519:$BQ$681,"Error")))),'Index LA FSM &amp; Disadv'!M$1,0),"Error")</f>
        <v>0.4194</v>
      </c>
      <c r="N35" s="77">
        <f>IFERROR(VLOOKUP($A35,IF('Index LA FSM &amp; Disadv'!$B$4=1,'Index LA FSM &amp; Disadv'!$A$9:$BQ$171,IF('Index LA FSM &amp; Disadv'!$B$4=2,'Index LA FSM &amp; Disadv'!$A$179:$BQ$341,IF('Index LA FSM &amp; Disadv'!$B$4=3,'Index LA FSM &amp; Disadv'!$A$349:$BQ$511,IF('Index LA FSM &amp; Disadv'!$B$4=4,'Index LA FSM &amp; Disadv'!$A$519:$BQ$681,"Error")))),'Index LA FSM &amp; Disadv'!N$1,0),"Error")</f>
        <v>0.38100000000000001</v>
      </c>
      <c r="O35" s="77">
        <f>IFERROR(VLOOKUP($A35,IF('Index LA FSM &amp; Disadv'!$B$4=1,'Index LA FSM &amp; Disadv'!$A$9:$BQ$171,IF('Index LA FSM &amp; Disadv'!$B$4=2,'Index LA FSM &amp; Disadv'!$A$179:$BQ$341,IF('Index LA FSM &amp; Disadv'!$B$4=3,'Index LA FSM &amp; Disadv'!$A$349:$BQ$511,IF('Index LA FSM &amp; Disadv'!$B$4=4,'Index LA FSM &amp; Disadv'!$A$519:$BQ$681,"Error")))),'Index LA FSM &amp; Disadv'!O$1,0),"Error")</f>
        <v>0.40379999999999999</v>
      </c>
      <c r="P35" s="77">
        <f>IFERROR(VLOOKUP($A35,IF('Index LA FSM &amp; Disadv'!$B$4=1,'Index LA FSM &amp; Disadv'!$A$9:$BQ$171,IF('Index LA FSM &amp; Disadv'!$B$4=2,'Index LA FSM &amp; Disadv'!$A$179:$BQ$341,IF('Index LA FSM &amp; Disadv'!$B$4=3,'Index LA FSM &amp; Disadv'!$A$349:$BQ$511,IF('Index LA FSM &amp; Disadv'!$B$4=4,'Index LA FSM &amp; Disadv'!$A$519:$BQ$681,"Error")))),'Index LA FSM &amp; Disadv'!P$1,0),"Error")</f>
        <v>0</v>
      </c>
      <c r="Q35" s="77">
        <f>IFERROR(VLOOKUP($A35,IF('Index LA FSM &amp; Disadv'!$B$4=1,'Index LA FSM &amp; Disadv'!$A$9:$BQ$171,IF('Index LA FSM &amp; Disadv'!$B$4=2,'Index LA FSM &amp; Disadv'!$A$179:$BQ$341,IF('Index LA FSM &amp; Disadv'!$B$4=3,'Index LA FSM &amp; Disadv'!$A$349:$BQ$511,IF('Index LA FSM &amp; Disadv'!$B$4=4,'Index LA FSM &amp; Disadv'!$A$519:$BQ$681,"Error")))),'Index LA FSM &amp; Disadv'!Q$1,0),"Error")</f>
        <v>0</v>
      </c>
      <c r="R35" s="77">
        <f>IFERROR(VLOOKUP($A35,IF('Index LA FSM &amp; Disadv'!$B$4=1,'Index LA FSM &amp; Disadv'!$A$9:$BQ$171,IF('Index LA FSM &amp; Disadv'!$B$4=2,'Index LA FSM &amp; Disadv'!$A$179:$BQ$341,IF('Index LA FSM &amp; Disadv'!$B$4=3,'Index LA FSM &amp; Disadv'!$A$349:$BQ$511,IF('Index LA FSM &amp; Disadv'!$B$4=4,'Index LA FSM &amp; Disadv'!$A$519:$BQ$681,"Error")))),'Index LA FSM &amp; Disadv'!R$1,0),"Error")</f>
        <v>0</v>
      </c>
      <c r="S35" s="77">
        <f>IFERROR(VLOOKUP($A35,IF('Index LA FSM &amp; Disadv'!$B$4=1,'Index LA FSM &amp; Disadv'!$A$9:$BQ$171,IF('Index LA FSM &amp; Disadv'!$B$4=2,'Index LA FSM &amp; Disadv'!$A$179:$BQ$341,IF('Index LA FSM &amp; Disadv'!$B$4=3,'Index LA FSM &amp; Disadv'!$A$349:$BQ$511,IF('Index LA FSM &amp; Disadv'!$B$4=4,'Index LA FSM &amp; Disadv'!$A$519:$BQ$681,"Error")))),'Index LA FSM &amp; Disadv'!S$1,0),"Error")</f>
        <v>0</v>
      </c>
      <c r="T35" s="77">
        <f>IFERROR(VLOOKUP($A35,IF('Index LA FSM &amp; Disadv'!$B$4=1,'Index LA FSM &amp; Disadv'!$A$9:$BQ$171,IF('Index LA FSM &amp; Disadv'!$B$4=2,'Index LA FSM &amp; Disadv'!$A$179:$BQ$341,IF('Index LA FSM &amp; Disadv'!$B$4=3,'Index LA FSM &amp; Disadv'!$A$349:$BQ$511,IF('Index LA FSM &amp; Disadv'!$B$4=4,'Index LA FSM &amp; Disadv'!$A$519:$BQ$681,"Error")))),'Index LA FSM &amp; Disadv'!T$1,0),"Error")</f>
        <v>0</v>
      </c>
      <c r="U35" s="77">
        <f>IFERROR(VLOOKUP($A35,IF('Index LA FSM &amp; Disadv'!$B$4=1,'Index LA FSM &amp; Disadv'!$A$9:$BQ$171,IF('Index LA FSM &amp; Disadv'!$B$4=2,'Index LA FSM &amp; Disadv'!$A$179:$BQ$341,IF('Index LA FSM &amp; Disadv'!$B$4=3,'Index LA FSM &amp; Disadv'!$A$349:$BQ$511,IF('Index LA FSM &amp; Disadv'!$B$4=4,'Index LA FSM &amp; Disadv'!$A$519:$BQ$681,"Error")))),'Index LA FSM &amp; Disadv'!U$1,0),"Error")</f>
        <v>0</v>
      </c>
      <c r="V35" s="77" t="str">
        <f>IFERROR(VLOOKUP($A35,IF('Index LA FSM &amp; Disadv'!$B$4=1,'Index LA FSM &amp; Disadv'!$A$9:$BQ$171,IF('Index LA FSM &amp; Disadv'!$B$4=2,'Index LA FSM &amp; Disadv'!$A$179:$BQ$341,IF('Index LA FSM &amp; Disadv'!$B$4=3,'Index LA FSM &amp; Disadv'!$A$349:$BQ$511,IF('Index LA FSM &amp; Disadv'!$B$4=4,'Index LA FSM &amp; Disadv'!$A$519:$BQ$681,"Error")))),'Index LA FSM &amp; Disadv'!V$1,0),"Error")</f>
        <v>x</v>
      </c>
      <c r="W35" s="77" t="str">
        <f>IFERROR(VLOOKUP($A35,IF('Index LA FSM &amp; Disadv'!$B$4=1,'Index LA FSM &amp; Disadv'!$A$9:$BQ$171,IF('Index LA FSM &amp; Disadv'!$B$4=2,'Index LA FSM &amp; Disadv'!$A$179:$BQ$341,IF('Index LA FSM &amp; Disadv'!$B$4=3,'Index LA FSM &amp; Disadv'!$A$349:$BQ$511,IF('Index LA FSM &amp; Disadv'!$B$4=4,'Index LA FSM &amp; Disadv'!$A$519:$BQ$681,"Error")))),'Index LA FSM &amp; Disadv'!W$1,0),"Error")</f>
        <v>x</v>
      </c>
      <c r="X35" s="77" t="str">
        <f>IFERROR(VLOOKUP($A35,IF('Index LA FSM &amp; Disadv'!$B$4=1,'Index LA FSM &amp; Disadv'!$A$9:$BQ$171,IF('Index LA FSM &amp; Disadv'!$B$4=2,'Index LA FSM &amp; Disadv'!$A$179:$BQ$341,IF('Index LA FSM &amp; Disadv'!$B$4=3,'Index LA FSM &amp; Disadv'!$A$349:$BQ$511,IF('Index LA FSM &amp; Disadv'!$B$4=4,'Index LA FSM &amp; Disadv'!$A$519:$BQ$681,"Error")))),'Index LA FSM &amp; Disadv'!X$1,0),"Error")</f>
        <v>x</v>
      </c>
      <c r="Y35" s="77">
        <f>IFERROR(VLOOKUP($A35,IF('Index LA FSM &amp; Disadv'!$B$4=1,'Index LA FSM &amp; Disadv'!$A$9:$BQ$171,IF('Index LA FSM &amp; Disadv'!$B$4=2,'Index LA FSM &amp; Disadv'!$A$179:$BQ$341,IF('Index LA FSM &amp; Disadv'!$B$4=3,'Index LA FSM &amp; Disadv'!$A$349:$BQ$511,IF('Index LA FSM &amp; Disadv'!$B$4=4,'Index LA FSM &amp; Disadv'!$A$519:$BQ$681,"Error")))),'Index LA FSM &amp; Disadv'!Y$1,0),"Error")</f>
        <v>0</v>
      </c>
      <c r="Z35" s="77">
        <f>IFERROR(VLOOKUP($A35,IF('Index LA FSM &amp; Disadv'!$B$4=1,'Index LA FSM &amp; Disadv'!$A$9:$BQ$171,IF('Index LA FSM &amp; Disadv'!$B$4=2,'Index LA FSM &amp; Disadv'!$A$179:$BQ$341,IF('Index LA FSM &amp; Disadv'!$B$4=3,'Index LA FSM &amp; Disadv'!$A$349:$BQ$511,IF('Index LA FSM &amp; Disadv'!$B$4=4,'Index LA FSM &amp; Disadv'!$A$519:$BQ$681,"Error")))),'Index LA FSM &amp; Disadv'!Z$1,0),"Error")</f>
        <v>0</v>
      </c>
      <c r="AA35" s="77">
        <f>IFERROR(VLOOKUP($A35,IF('Index LA FSM &amp; Disadv'!$B$4=1,'Index LA FSM &amp; Disadv'!$A$9:$BQ$171,IF('Index LA FSM &amp; Disadv'!$B$4=2,'Index LA FSM &amp; Disadv'!$A$179:$BQ$341,IF('Index LA FSM &amp; Disadv'!$B$4=3,'Index LA FSM &amp; Disadv'!$A$349:$BQ$511,IF('Index LA FSM &amp; Disadv'!$B$4=4,'Index LA FSM &amp; Disadv'!$A$519:$BQ$681,"Error")))),'Index LA FSM &amp; Disadv'!AA$1,0),"Error")</f>
        <v>0</v>
      </c>
      <c r="AB35" s="77">
        <f>IFERROR(VLOOKUP($A35,IF('Index LA FSM &amp; Disadv'!$B$4=1,'Index LA FSM &amp; Disadv'!$A$9:$BQ$171,IF('Index LA FSM &amp; Disadv'!$B$4=2,'Index LA FSM &amp; Disadv'!$A$179:$BQ$341,IF('Index LA FSM &amp; Disadv'!$B$4=3,'Index LA FSM &amp; Disadv'!$A$349:$BQ$511,IF('Index LA FSM &amp; Disadv'!$B$4=4,'Index LA FSM &amp; Disadv'!$A$519:$BQ$681,"Error")))),'Index LA FSM &amp; Disadv'!AB$1,0),"Error")</f>
        <v>0</v>
      </c>
      <c r="AC35" s="77">
        <f>IFERROR(VLOOKUP($A35,IF('Index LA FSM &amp; Disadv'!$B$4=1,'Index LA FSM &amp; Disadv'!$A$9:$BQ$171,IF('Index LA FSM &amp; Disadv'!$B$4=2,'Index LA FSM &amp; Disadv'!$A$179:$BQ$341,IF('Index LA FSM &amp; Disadv'!$B$4=3,'Index LA FSM &amp; Disadv'!$A$349:$BQ$511,IF('Index LA FSM &amp; Disadv'!$B$4=4,'Index LA FSM &amp; Disadv'!$A$519:$BQ$681,"Error")))),'Index LA FSM &amp; Disadv'!AC$1,0),"Error")</f>
        <v>0</v>
      </c>
      <c r="AD35" s="77">
        <f>IFERROR(VLOOKUP($A35,IF('Index LA FSM &amp; Disadv'!$B$4=1,'Index LA FSM &amp; Disadv'!$A$9:$BQ$171,IF('Index LA FSM &amp; Disadv'!$B$4=2,'Index LA FSM &amp; Disadv'!$A$179:$BQ$341,IF('Index LA FSM &amp; Disadv'!$B$4=3,'Index LA FSM &amp; Disadv'!$A$349:$BQ$511,IF('Index LA FSM &amp; Disadv'!$B$4=4,'Index LA FSM &amp; Disadv'!$A$519:$BQ$681,"Error")))),'Index LA FSM &amp; Disadv'!AD$1,0),"Error")</f>
        <v>0</v>
      </c>
      <c r="AE35" s="77">
        <f>IFERROR(VLOOKUP($A35,IF('Index LA FSM &amp; Disadv'!$B$4=1,'Index LA FSM &amp; Disadv'!$A$9:$BQ$171,IF('Index LA FSM &amp; Disadv'!$B$4=2,'Index LA FSM &amp; Disadv'!$A$179:$BQ$341,IF('Index LA FSM &amp; Disadv'!$B$4=3,'Index LA FSM &amp; Disadv'!$A$349:$BQ$511,IF('Index LA FSM &amp; Disadv'!$B$4=4,'Index LA FSM &amp; Disadv'!$A$519:$BQ$681,"Error")))),'Index LA FSM &amp; Disadv'!AE$1,0),"Error")</f>
        <v>0</v>
      </c>
      <c r="AF35" s="77">
        <f>IFERROR(VLOOKUP($A35,IF('Index LA FSM &amp; Disadv'!$B$4=1,'Index LA FSM &amp; Disadv'!$A$9:$BQ$171,IF('Index LA FSM &amp; Disadv'!$B$4=2,'Index LA FSM &amp; Disadv'!$A$179:$BQ$341,IF('Index LA FSM &amp; Disadv'!$B$4=3,'Index LA FSM &amp; Disadv'!$A$349:$BQ$511,IF('Index LA FSM &amp; Disadv'!$B$4=4,'Index LA FSM &amp; Disadv'!$A$519:$BQ$681,"Error")))),'Index LA FSM &amp; Disadv'!AF$1,0),"Error")</f>
        <v>0</v>
      </c>
      <c r="AG35" s="77">
        <f>IFERROR(VLOOKUP($A35,IF('Index LA FSM &amp; Disadv'!$B$4=1,'Index LA FSM &amp; Disadv'!$A$9:$BQ$171,IF('Index LA FSM &amp; Disadv'!$B$4=2,'Index LA FSM &amp; Disadv'!$A$179:$BQ$341,IF('Index LA FSM &amp; Disadv'!$B$4=3,'Index LA FSM &amp; Disadv'!$A$349:$BQ$511,IF('Index LA FSM &amp; Disadv'!$B$4=4,'Index LA FSM &amp; Disadv'!$A$519:$BQ$681,"Error")))),'Index LA FSM &amp; Disadv'!AG$1,0),"Error")</f>
        <v>0</v>
      </c>
      <c r="AH35" s="77">
        <f>IFERROR(VLOOKUP($A35,IF('Index LA FSM &amp; Disadv'!$B$4=1,'Index LA FSM &amp; Disadv'!$A$9:$BQ$171,IF('Index LA FSM &amp; Disadv'!$B$4=2,'Index LA FSM &amp; Disadv'!$A$179:$BQ$341,IF('Index LA FSM &amp; Disadv'!$B$4=3,'Index LA FSM &amp; Disadv'!$A$349:$BQ$511,IF('Index LA FSM &amp; Disadv'!$B$4=4,'Index LA FSM &amp; Disadv'!$A$519:$BQ$681,"Error")))),'Index LA FSM &amp; Disadv'!AH$1,0),"Error")</f>
        <v>0.3548</v>
      </c>
      <c r="AI35" s="77">
        <f>IFERROR(VLOOKUP($A35,IF('Index LA FSM &amp; Disadv'!$B$4=1,'Index LA FSM &amp; Disadv'!$A$9:$BQ$171,IF('Index LA FSM &amp; Disadv'!$B$4=2,'Index LA FSM &amp; Disadv'!$A$179:$BQ$341,IF('Index LA FSM &amp; Disadv'!$B$4=3,'Index LA FSM &amp; Disadv'!$A$349:$BQ$511,IF('Index LA FSM &amp; Disadv'!$B$4=4,'Index LA FSM &amp; Disadv'!$A$519:$BQ$681,"Error")))),'Index LA FSM &amp; Disadv'!AI$1,0),"Error")</f>
        <v>0.57140000000000002</v>
      </c>
      <c r="AJ35" s="77">
        <f>IFERROR(VLOOKUP($A35,IF('Index LA FSM &amp; Disadv'!$B$4=1,'Index LA FSM &amp; Disadv'!$A$9:$BQ$171,IF('Index LA FSM &amp; Disadv'!$B$4=2,'Index LA FSM &amp; Disadv'!$A$179:$BQ$341,IF('Index LA FSM &amp; Disadv'!$B$4=3,'Index LA FSM &amp; Disadv'!$A$349:$BQ$511,IF('Index LA FSM &amp; Disadv'!$B$4=4,'Index LA FSM &amp; Disadv'!$A$519:$BQ$681,"Error")))),'Index LA FSM &amp; Disadv'!AJ$1,0),"Error")</f>
        <v>0.44230000000000003</v>
      </c>
      <c r="AK35" s="77">
        <f>IFERROR(VLOOKUP($A35,IF('Index LA FSM &amp; Disadv'!$B$4=1,'Index LA FSM &amp; Disadv'!$A$9:$BQ$171,IF('Index LA FSM &amp; Disadv'!$B$4=2,'Index LA FSM &amp; Disadv'!$A$179:$BQ$341,IF('Index LA FSM &amp; Disadv'!$B$4=3,'Index LA FSM &amp; Disadv'!$A$349:$BQ$511,IF('Index LA FSM &amp; Disadv'!$B$4=4,'Index LA FSM &amp; Disadv'!$A$519:$BQ$681,"Error")))),'Index LA FSM &amp; Disadv'!AK$1,0),"Error")</f>
        <v>0</v>
      </c>
      <c r="AL35" s="77">
        <f>IFERROR(VLOOKUP($A35,IF('Index LA FSM &amp; Disadv'!$B$4=1,'Index LA FSM &amp; Disadv'!$A$9:$BQ$171,IF('Index LA FSM &amp; Disadv'!$B$4=2,'Index LA FSM &amp; Disadv'!$A$179:$BQ$341,IF('Index LA FSM &amp; Disadv'!$B$4=3,'Index LA FSM &amp; Disadv'!$A$349:$BQ$511,IF('Index LA FSM &amp; Disadv'!$B$4=4,'Index LA FSM &amp; Disadv'!$A$519:$BQ$681,"Error")))),'Index LA FSM &amp; Disadv'!AL$1,0),"Error")</f>
        <v>0</v>
      </c>
      <c r="AM35" s="77">
        <f>IFERROR(VLOOKUP($A35,IF('Index LA FSM &amp; Disadv'!$B$4=1,'Index LA FSM &amp; Disadv'!$A$9:$BQ$171,IF('Index LA FSM &amp; Disadv'!$B$4=2,'Index LA FSM &amp; Disadv'!$A$179:$BQ$341,IF('Index LA FSM &amp; Disadv'!$B$4=3,'Index LA FSM &amp; Disadv'!$A$349:$BQ$511,IF('Index LA FSM &amp; Disadv'!$B$4=4,'Index LA FSM &amp; Disadv'!$A$519:$BQ$681,"Error")))),'Index LA FSM &amp; Disadv'!AM$1,0),"Error")</f>
        <v>0</v>
      </c>
      <c r="AN35" s="77">
        <f>IFERROR(VLOOKUP($A35,IF('Index LA FSM &amp; Disadv'!$B$4=1,'Index LA FSM &amp; Disadv'!$A$9:$BQ$171,IF('Index LA FSM &amp; Disadv'!$B$4=2,'Index LA FSM &amp; Disadv'!$A$179:$BQ$341,IF('Index LA FSM &amp; Disadv'!$B$4=3,'Index LA FSM &amp; Disadv'!$A$349:$BQ$511,IF('Index LA FSM &amp; Disadv'!$B$4=4,'Index LA FSM &amp; Disadv'!$A$519:$BQ$681,"Error")))),'Index LA FSM &amp; Disadv'!AN$1,0),"Error")</f>
        <v>0</v>
      </c>
      <c r="AO35" s="77">
        <f>IFERROR(VLOOKUP($A35,IF('Index LA FSM &amp; Disadv'!$B$4=1,'Index LA FSM &amp; Disadv'!$A$9:$BQ$171,IF('Index LA FSM &amp; Disadv'!$B$4=2,'Index LA FSM &amp; Disadv'!$A$179:$BQ$341,IF('Index LA FSM &amp; Disadv'!$B$4=3,'Index LA FSM &amp; Disadv'!$A$349:$BQ$511,IF('Index LA FSM &amp; Disadv'!$B$4=4,'Index LA FSM &amp; Disadv'!$A$519:$BQ$681,"Error")))),'Index LA FSM &amp; Disadv'!AO$1,0),"Error")</f>
        <v>0</v>
      </c>
      <c r="AP35" s="77">
        <f>IFERROR(VLOOKUP($A35,IF('Index LA FSM &amp; Disadv'!$B$4=1,'Index LA FSM &amp; Disadv'!$A$9:$BQ$171,IF('Index LA FSM &amp; Disadv'!$B$4=2,'Index LA FSM &amp; Disadv'!$A$179:$BQ$341,IF('Index LA FSM &amp; Disadv'!$B$4=3,'Index LA FSM &amp; Disadv'!$A$349:$BQ$511,IF('Index LA FSM &amp; Disadv'!$B$4=4,'Index LA FSM &amp; Disadv'!$A$519:$BQ$681,"Error")))),'Index LA FSM &amp; Disadv'!AP$1,0),"Error")</f>
        <v>0</v>
      </c>
      <c r="AQ35" s="77">
        <f>IFERROR(VLOOKUP($A35,IF('Index LA FSM &amp; Disadv'!$B$4=1,'Index LA FSM &amp; Disadv'!$A$9:$BQ$171,IF('Index LA FSM &amp; Disadv'!$B$4=2,'Index LA FSM &amp; Disadv'!$A$179:$BQ$341,IF('Index LA FSM &amp; Disadv'!$B$4=3,'Index LA FSM &amp; Disadv'!$A$349:$BQ$511,IF('Index LA FSM &amp; Disadv'!$B$4=4,'Index LA FSM &amp; Disadv'!$A$519:$BQ$681,"Error")))),'Index LA FSM &amp; Disadv'!AQ$1,0),"Error")</f>
        <v>0</v>
      </c>
      <c r="AR35" s="77">
        <f>IFERROR(VLOOKUP($A35,IF('Index LA FSM &amp; Disadv'!$B$4=1,'Index LA FSM &amp; Disadv'!$A$9:$BQ$171,IF('Index LA FSM &amp; Disadv'!$B$4=2,'Index LA FSM &amp; Disadv'!$A$179:$BQ$341,IF('Index LA FSM &amp; Disadv'!$B$4=3,'Index LA FSM &amp; Disadv'!$A$349:$BQ$511,IF('Index LA FSM &amp; Disadv'!$B$4=4,'Index LA FSM &amp; Disadv'!$A$519:$BQ$681,"Error")))),'Index LA FSM &amp; Disadv'!AR$1,0),"Error")</f>
        <v>0</v>
      </c>
      <c r="AS35" s="77">
        <f>IFERROR(VLOOKUP($A35,IF('Index LA FSM &amp; Disadv'!$B$4=1,'Index LA FSM &amp; Disadv'!$A$9:$BQ$171,IF('Index LA FSM &amp; Disadv'!$B$4=2,'Index LA FSM &amp; Disadv'!$A$179:$BQ$341,IF('Index LA FSM &amp; Disadv'!$B$4=3,'Index LA FSM &amp; Disadv'!$A$349:$BQ$511,IF('Index LA FSM &amp; Disadv'!$B$4=4,'Index LA FSM &amp; Disadv'!$A$519:$BQ$681,"Error")))),'Index LA FSM &amp; Disadv'!AS$1,0),"Error")</f>
        <v>0</v>
      </c>
      <c r="AT35" s="77">
        <f>IFERROR(VLOOKUP($A35,IF('Index LA FSM &amp; Disadv'!$B$4=1,'Index LA FSM &amp; Disadv'!$A$9:$BQ$171,IF('Index LA FSM &amp; Disadv'!$B$4=2,'Index LA FSM &amp; Disadv'!$A$179:$BQ$341,IF('Index LA FSM &amp; Disadv'!$B$4=3,'Index LA FSM &amp; Disadv'!$A$349:$BQ$511,IF('Index LA FSM &amp; Disadv'!$B$4=4,'Index LA FSM &amp; Disadv'!$A$519:$BQ$681,"Error")))),'Index LA FSM &amp; Disadv'!AT$1,0),"Error")</f>
        <v>0</v>
      </c>
      <c r="AU35" s="77">
        <f>IFERROR(VLOOKUP($A35,IF('Index LA FSM &amp; Disadv'!$B$4=1,'Index LA FSM &amp; Disadv'!$A$9:$BQ$171,IF('Index LA FSM &amp; Disadv'!$B$4=2,'Index LA FSM &amp; Disadv'!$A$179:$BQ$341,IF('Index LA FSM &amp; Disadv'!$B$4=3,'Index LA FSM &amp; Disadv'!$A$349:$BQ$511,IF('Index LA FSM &amp; Disadv'!$B$4=4,'Index LA FSM &amp; Disadv'!$A$519:$BQ$681,"Error")))),'Index LA FSM &amp; Disadv'!AU$1,0),"Error")</f>
        <v>0</v>
      </c>
      <c r="AV35" s="77">
        <f>IFERROR(VLOOKUP($A35,IF('Index LA FSM &amp; Disadv'!$B$4=1,'Index LA FSM &amp; Disadv'!$A$9:$BQ$171,IF('Index LA FSM &amp; Disadv'!$B$4=2,'Index LA FSM &amp; Disadv'!$A$179:$BQ$341,IF('Index LA FSM &amp; Disadv'!$B$4=3,'Index LA FSM &amp; Disadv'!$A$349:$BQ$511,IF('Index LA FSM &amp; Disadv'!$B$4=4,'Index LA FSM &amp; Disadv'!$A$519:$BQ$681,"Error")))),'Index LA FSM &amp; Disadv'!AV$1,0),"Error")</f>
        <v>0</v>
      </c>
      <c r="AW35" s="77">
        <f>IFERROR(VLOOKUP($A35,IF('Index LA FSM &amp; Disadv'!$B$4=1,'Index LA FSM &amp; Disadv'!$A$9:$BQ$171,IF('Index LA FSM &amp; Disadv'!$B$4=2,'Index LA FSM &amp; Disadv'!$A$179:$BQ$341,IF('Index LA FSM &amp; Disadv'!$B$4=3,'Index LA FSM &amp; Disadv'!$A$349:$BQ$511,IF('Index LA FSM &amp; Disadv'!$B$4=4,'Index LA FSM &amp; Disadv'!$A$519:$BQ$681,"Error")))),'Index LA FSM &amp; Disadv'!AW$1,0),"Error")</f>
        <v>0</v>
      </c>
      <c r="AX35" s="77">
        <f>IFERROR(VLOOKUP($A35,IF('Index LA FSM &amp; Disadv'!$B$4=1,'Index LA FSM &amp; Disadv'!$A$9:$BQ$171,IF('Index LA FSM &amp; Disadv'!$B$4=2,'Index LA FSM &amp; Disadv'!$A$179:$BQ$341,IF('Index LA FSM &amp; Disadv'!$B$4=3,'Index LA FSM &amp; Disadv'!$A$349:$BQ$511,IF('Index LA FSM &amp; Disadv'!$B$4=4,'Index LA FSM &amp; Disadv'!$A$519:$BQ$681,"Error")))),'Index LA FSM &amp; Disadv'!AX$1,0),"Error")</f>
        <v>0</v>
      </c>
      <c r="AY35" s="77">
        <f>IFERROR(VLOOKUP($A35,IF('Index LA FSM &amp; Disadv'!$B$4=1,'Index LA FSM &amp; Disadv'!$A$9:$BQ$171,IF('Index LA FSM &amp; Disadv'!$B$4=2,'Index LA FSM &amp; Disadv'!$A$179:$BQ$341,IF('Index LA FSM &amp; Disadv'!$B$4=3,'Index LA FSM &amp; Disadv'!$A$349:$BQ$511,IF('Index LA FSM &amp; Disadv'!$B$4=4,'Index LA FSM &amp; Disadv'!$A$519:$BQ$681,"Error")))),'Index LA FSM &amp; Disadv'!AY$1,0),"Error")</f>
        <v>0</v>
      </c>
      <c r="AZ35" s="77">
        <f>IFERROR(VLOOKUP($A35,IF('Index LA FSM &amp; Disadv'!$B$4=1,'Index LA FSM &amp; Disadv'!$A$9:$BQ$171,IF('Index LA FSM &amp; Disadv'!$B$4=2,'Index LA FSM &amp; Disadv'!$A$179:$BQ$341,IF('Index LA FSM &amp; Disadv'!$B$4=3,'Index LA FSM &amp; Disadv'!$A$349:$BQ$511,IF('Index LA FSM &amp; Disadv'!$B$4=4,'Index LA FSM &amp; Disadv'!$A$519:$BQ$681,"Error")))),'Index LA FSM &amp; Disadv'!AZ$1,0),"Error")</f>
        <v>0</v>
      </c>
      <c r="BA35" s="77">
        <f>IFERROR(VLOOKUP($A35,IF('Index LA FSM &amp; Disadv'!$B$4=1,'Index LA FSM &amp; Disadv'!$A$9:$BQ$171,IF('Index LA FSM &amp; Disadv'!$B$4=2,'Index LA FSM &amp; Disadv'!$A$179:$BQ$341,IF('Index LA FSM &amp; Disadv'!$B$4=3,'Index LA FSM &amp; Disadv'!$A$349:$BQ$511,IF('Index LA FSM &amp; Disadv'!$B$4=4,'Index LA FSM &amp; Disadv'!$A$519:$BQ$681,"Error")))),'Index LA FSM &amp; Disadv'!BA$1,0),"Error")</f>
        <v>0</v>
      </c>
      <c r="BB35" s="77">
        <f>IFERROR(VLOOKUP($A35,IF('Index LA FSM &amp; Disadv'!$B$4=1,'Index LA FSM &amp; Disadv'!$A$9:$BQ$171,IF('Index LA FSM &amp; Disadv'!$B$4=2,'Index LA FSM &amp; Disadv'!$A$179:$BQ$341,IF('Index LA FSM &amp; Disadv'!$B$4=3,'Index LA FSM &amp; Disadv'!$A$349:$BQ$511,IF('Index LA FSM &amp; Disadv'!$B$4=4,'Index LA FSM &amp; Disadv'!$A$519:$BQ$681,"Error")))),'Index LA FSM &amp; Disadv'!BB$1,0),"Error")</f>
        <v>0</v>
      </c>
      <c r="BC35" s="77">
        <f>IFERROR(VLOOKUP($A35,IF('Index LA FSM &amp; Disadv'!$B$4=1,'Index LA FSM &amp; Disadv'!$A$9:$BQ$171,IF('Index LA FSM &amp; Disadv'!$B$4=2,'Index LA FSM &amp; Disadv'!$A$179:$BQ$341,IF('Index LA FSM &amp; Disadv'!$B$4=3,'Index LA FSM &amp; Disadv'!$A$349:$BQ$511,IF('Index LA FSM &amp; Disadv'!$B$4=4,'Index LA FSM &amp; Disadv'!$A$519:$BQ$681,"Error")))),'Index LA FSM &amp; Disadv'!BC$1,0),"Error")</f>
        <v>0</v>
      </c>
      <c r="BD35" s="77">
        <f>IFERROR(VLOOKUP($A35,IF('Index LA FSM &amp; Disadv'!$B$4=1,'Index LA FSM &amp; Disadv'!$A$9:$BQ$171,IF('Index LA FSM &amp; Disadv'!$B$4=2,'Index LA FSM &amp; Disadv'!$A$179:$BQ$341,IF('Index LA FSM &amp; Disadv'!$B$4=3,'Index LA FSM &amp; Disadv'!$A$349:$BQ$511,IF('Index LA FSM &amp; Disadv'!$B$4=4,'Index LA FSM &amp; Disadv'!$A$519:$BQ$681,"Error")))),'Index LA FSM &amp; Disadv'!BD$1,0),"Error")</f>
        <v>0</v>
      </c>
      <c r="BE35" s="77">
        <f>IFERROR(VLOOKUP($A35,IF('Index LA FSM &amp; Disadv'!$B$4=1,'Index LA FSM &amp; Disadv'!$A$9:$BQ$171,IF('Index LA FSM &amp; Disadv'!$B$4=2,'Index LA FSM &amp; Disadv'!$A$179:$BQ$341,IF('Index LA FSM &amp; Disadv'!$B$4=3,'Index LA FSM &amp; Disadv'!$A$349:$BQ$511,IF('Index LA FSM &amp; Disadv'!$B$4=4,'Index LA FSM &amp; Disadv'!$A$519:$BQ$681,"Error")))),'Index LA FSM &amp; Disadv'!BE$1,0),"Error")</f>
        <v>0</v>
      </c>
      <c r="BF35" s="77">
        <f>IFERROR(VLOOKUP($A35,IF('Index LA FSM &amp; Disadv'!$B$4=1,'Index LA FSM &amp; Disadv'!$A$9:$BQ$171,IF('Index LA FSM &amp; Disadv'!$B$4=2,'Index LA FSM &amp; Disadv'!$A$179:$BQ$341,IF('Index LA FSM &amp; Disadv'!$B$4=3,'Index LA FSM &amp; Disadv'!$A$349:$BQ$511,IF('Index LA FSM &amp; Disadv'!$B$4=4,'Index LA FSM &amp; Disadv'!$A$519:$BQ$681,"Error")))),'Index LA FSM &amp; Disadv'!BF$1,0),"Error")</f>
        <v>0</v>
      </c>
      <c r="BG35" s="77">
        <f>IFERROR(VLOOKUP($A35,IF('Index LA FSM &amp; Disadv'!$B$4=1,'Index LA FSM &amp; Disadv'!$A$9:$BQ$171,IF('Index LA FSM &amp; Disadv'!$B$4=2,'Index LA FSM &amp; Disadv'!$A$179:$BQ$341,IF('Index LA FSM &amp; Disadv'!$B$4=3,'Index LA FSM &amp; Disadv'!$A$349:$BQ$511,IF('Index LA FSM &amp; Disadv'!$B$4=4,'Index LA FSM &amp; Disadv'!$A$519:$BQ$681,"Error")))),'Index LA FSM &amp; Disadv'!BG$1,0),"Error")</f>
        <v>0</v>
      </c>
      <c r="BH35" s="77">
        <f>IFERROR(VLOOKUP($A35,IF('Index LA FSM &amp; Disadv'!$B$4=1,'Index LA FSM &amp; Disadv'!$A$9:$BQ$171,IF('Index LA FSM &amp; Disadv'!$B$4=2,'Index LA FSM &amp; Disadv'!$A$179:$BQ$341,IF('Index LA FSM &amp; Disadv'!$B$4=3,'Index LA FSM &amp; Disadv'!$A$349:$BQ$511,IF('Index LA FSM &amp; Disadv'!$B$4=4,'Index LA FSM &amp; Disadv'!$A$519:$BQ$681,"Error")))),'Index LA FSM &amp; Disadv'!BH$1,0),"Error")</f>
        <v>0</v>
      </c>
      <c r="BI35" s="77" t="str">
        <f>IFERROR(VLOOKUP($A35,IF('Index LA FSM &amp; Disadv'!$B$4=1,'Index LA FSM &amp; Disadv'!$A$9:$BQ$171,IF('Index LA FSM &amp; Disadv'!$B$4=2,'Index LA FSM &amp; Disadv'!$A$179:$BQ$341,IF('Index LA FSM &amp; Disadv'!$B$4=3,'Index LA FSM &amp; Disadv'!$A$349:$BQ$511,IF('Index LA FSM &amp; Disadv'!$B$4=4,'Index LA FSM &amp; Disadv'!$A$519:$BQ$681,"Error")))),'Index LA FSM &amp; Disadv'!BI$1,0),"Error")</f>
        <v>x</v>
      </c>
      <c r="BJ35" s="77">
        <f>IFERROR(VLOOKUP($A35,IF('Index LA FSM &amp; Disadv'!$B$4=1,'Index LA FSM &amp; Disadv'!$A$9:$BQ$171,IF('Index LA FSM &amp; Disadv'!$B$4=2,'Index LA FSM &amp; Disadv'!$A$179:$BQ$341,IF('Index LA FSM &amp; Disadv'!$B$4=3,'Index LA FSM &amp; Disadv'!$A$349:$BQ$511,IF('Index LA FSM &amp; Disadv'!$B$4=4,'Index LA FSM &amp; Disadv'!$A$519:$BQ$681,"Error")))),'Index LA FSM &amp; Disadv'!BJ$1,0),"Error")</f>
        <v>0</v>
      </c>
      <c r="BK35" s="77" t="str">
        <f>IFERROR(VLOOKUP($A35,IF('Index LA FSM &amp; Disadv'!$B$4=1,'Index LA FSM &amp; Disadv'!$A$9:$BQ$171,IF('Index LA FSM &amp; Disadv'!$B$4=2,'Index LA FSM &amp; Disadv'!$A$179:$BQ$341,IF('Index LA FSM &amp; Disadv'!$B$4=3,'Index LA FSM &amp; Disadv'!$A$349:$BQ$511,IF('Index LA FSM &amp; Disadv'!$B$4=4,'Index LA FSM &amp; Disadv'!$A$519:$BQ$681,"Error")))),'Index LA FSM &amp; Disadv'!BK$1,0),"Error")</f>
        <v>x</v>
      </c>
      <c r="BL35" s="77" t="str">
        <f>IFERROR(VLOOKUP($A35,IF('Index LA FSM &amp; Disadv'!$B$4=1,'Index LA FSM &amp; Disadv'!$A$9:$BQ$171,IF('Index LA FSM &amp; Disadv'!$B$4=2,'Index LA FSM &amp; Disadv'!$A$179:$BQ$341,IF('Index LA FSM &amp; Disadv'!$B$4=3,'Index LA FSM &amp; Disadv'!$A$349:$BQ$511,IF('Index LA FSM &amp; Disadv'!$B$4=4,'Index LA FSM &amp; Disadv'!$A$519:$BQ$681,"Error")))),'Index LA FSM &amp; Disadv'!BL$1,0),"Error")</f>
        <v>x</v>
      </c>
      <c r="BM35" s="77">
        <f>IFERROR(VLOOKUP($A35,IF('Index LA FSM &amp; Disadv'!$B$4=1,'Index LA FSM &amp; Disadv'!$A$9:$BQ$171,IF('Index LA FSM &amp; Disadv'!$B$4=2,'Index LA FSM &amp; Disadv'!$A$179:$BQ$341,IF('Index LA FSM &amp; Disadv'!$B$4=3,'Index LA FSM &amp; Disadv'!$A$349:$BQ$511,IF('Index LA FSM &amp; Disadv'!$B$4=4,'Index LA FSM &amp; Disadv'!$A$519:$BQ$681,"Error")))),'Index LA FSM &amp; Disadv'!BM$1,0),"Error")</f>
        <v>0</v>
      </c>
      <c r="BN35" s="77" t="str">
        <f>IFERROR(VLOOKUP($A35,IF('Index LA FSM &amp; Disadv'!$B$4=1,'Index LA FSM &amp; Disadv'!$A$9:$BQ$171,IF('Index LA FSM &amp; Disadv'!$B$4=2,'Index LA FSM &amp; Disadv'!$A$179:$BQ$341,IF('Index LA FSM &amp; Disadv'!$B$4=3,'Index LA FSM &amp; Disadv'!$A$349:$BQ$511,IF('Index LA FSM &amp; Disadv'!$B$4=4,'Index LA FSM &amp; Disadv'!$A$519:$BQ$681,"Error")))),'Index LA FSM &amp; Disadv'!BN$1,0),"Error")</f>
        <v>x</v>
      </c>
      <c r="BO35" s="77">
        <f>IFERROR(VLOOKUP($A35,IF('Index LA FSM &amp; Disadv'!$B$4=1,'Index LA FSM &amp; Disadv'!$A$9:$BQ$171,IF('Index LA FSM &amp; Disadv'!$B$4=2,'Index LA FSM &amp; Disadv'!$A$179:$BQ$341,IF('Index LA FSM &amp; Disadv'!$B$4=3,'Index LA FSM &amp; Disadv'!$A$349:$BQ$511,IF('Index LA FSM &amp; Disadv'!$B$4=4,'Index LA FSM &amp; Disadv'!$A$519:$BQ$681,"Error")))),'Index LA FSM &amp; Disadv'!BO$1,0),"Error")</f>
        <v>0</v>
      </c>
      <c r="BP35" s="77">
        <f>IFERROR(VLOOKUP($A35,IF('Index LA FSM &amp; Disadv'!$B$4=1,'Index LA FSM &amp; Disadv'!$A$9:$BQ$171,IF('Index LA FSM &amp; Disadv'!$B$4=2,'Index LA FSM &amp; Disadv'!$A$179:$BQ$341,IF('Index LA FSM &amp; Disadv'!$B$4=3,'Index LA FSM &amp; Disadv'!$A$349:$BQ$511,IF('Index LA FSM &amp; Disadv'!$B$4=4,'Index LA FSM &amp; Disadv'!$A$519:$BQ$681,"Error")))),'Index LA FSM &amp; Disadv'!BP$1,0),"Error")</f>
        <v>0</v>
      </c>
      <c r="BQ35" s="77">
        <f>IFERROR(VLOOKUP($A35,IF('Index LA FSM &amp; Disadv'!$B$4=1,'Index LA FSM &amp; Disadv'!$A$9:$BQ$171,IF('Index LA FSM &amp; Disadv'!$B$4=2,'Index LA FSM &amp; Disadv'!$A$179:$BQ$341,IF('Index LA FSM &amp; Disadv'!$B$4=3,'Index LA FSM &amp; Disadv'!$A$349:$BQ$511,IF('Index LA FSM &amp; Disadv'!$B$4=4,'Index LA FSM &amp; Disadv'!$A$519:$BQ$681,"Error")))),'Index LA FSM &amp; Disadv'!BQ$1,0),"Error")</f>
        <v>0</v>
      </c>
    </row>
    <row r="36" spans="1:69" s="37" customFormat="1" x14ac:dyDescent="0.2">
      <c r="A36" s="6">
        <v>825</v>
      </c>
      <c r="B36" s="6" t="s">
        <v>202</v>
      </c>
      <c r="C36" s="7" t="s">
        <v>182</v>
      </c>
      <c r="D36" s="122">
        <f>IFERROR(VLOOKUP($A36,IF('Index LA FSM &amp; Disadv'!$B$4=1,'Index LA FSM &amp; Disadv'!$A$9:$BQ$171,IF('Index LA FSM &amp; Disadv'!$B$4=2,'Index LA FSM &amp; Disadv'!$A$179:$BQ$341,IF('Index LA FSM &amp; Disadv'!$B$4=3,'Index LA FSM &amp; Disadv'!$A$349:$BQ$511,IF('Index LA FSM &amp; Disadv'!$B$4=4,'Index LA FSM &amp; Disadv'!$A$519:$BQ$681,"Error")))),'Index LA FSM &amp; Disadv'!D$1,0),"Error")</f>
        <v>60</v>
      </c>
      <c r="E36" s="122">
        <f>IFERROR(VLOOKUP($A36,IF('Index LA FSM &amp; Disadv'!$B$4=1,'Index LA FSM &amp; Disadv'!$A$9:$BQ$171,IF('Index LA FSM &amp; Disadv'!$B$4=2,'Index LA FSM &amp; Disadv'!$A$179:$BQ$341,IF('Index LA FSM &amp; Disadv'!$B$4=3,'Index LA FSM &amp; Disadv'!$A$349:$BQ$511,IF('Index LA FSM &amp; Disadv'!$B$4=4,'Index LA FSM &amp; Disadv'!$A$519:$BQ$681,"Error")))),'Index LA FSM &amp; Disadv'!E$1,0),"Error")</f>
        <v>70</v>
      </c>
      <c r="F36" s="122">
        <f>IFERROR(VLOOKUP($A36,IF('Index LA FSM &amp; Disadv'!$B$4=1,'Index LA FSM &amp; Disadv'!$A$9:$BQ$171,IF('Index LA FSM &amp; Disadv'!$B$4=2,'Index LA FSM &amp; Disadv'!$A$179:$BQ$341,IF('Index LA FSM &amp; Disadv'!$B$4=3,'Index LA FSM &amp; Disadv'!$A$349:$BQ$511,IF('Index LA FSM &amp; Disadv'!$B$4=4,'Index LA FSM &amp; Disadv'!$A$519:$BQ$681,"Error")))),'Index LA FSM &amp; Disadv'!F$1,0),"Error")</f>
        <v>130</v>
      </c>
      <c r="G36" s="77">
        <f>IFERROR(VLOOKUP($A36,IF('Index LA FSM &amp; Disadv'!$B$4=1,'Index LA FSM &amp; Disadv'!$A$9:$BQ$171,IF('Index LA FSM &amp; Disadv'!$B$4=2,'Index LA FSM &amp; Disadv'!$A$179:$BQ$341,IF('Index LA FSM &amp; Disadv'!$B$4=3,'Index LA FSM &amp; Disadv'!$A$349:$BQ$511,IF('Index LA FSM &amp; Disadv'!$B$4=4,'Index LA FSM &amp; Disadv'!$A$519:$BQ$681,"Error")))),'Index LA FSM &amp; Disadv'!G$1,0),"Error")</f>
        <v>0.8448</v>
      </c>
      <c r="H36" s="77">
        <f>IFERROR(VLOOKUP($A36,IF('Index LA FSM &amp; Disadv'!$B$4=1,'Index LA FSM &amp; Disadv'!$A$9:$BQ$171,IF('Index LA FSM &amp; Disadv'!$B$4=2,'Index LA FSM &amp; Disadv'!$A$179:$BQ$341,IF('Index LA FSM &amp; Disadv'!$B$4=3,'Index LA FSM &amp; Disadv'!$A$349:$BQ$511,IF('Index LA FSM &amp; Disadv'!$B$4=4,'Index LA FSM &amp; Disadv'!$A$519:$BQ$681,"Error")))),'Index LA FSM &amp; Disadv'!H$1,0),"Error")</f>
        <v>0.94589999999999996</v>
      </c>
      <c r="I36" s="77">
        <f>IFERROR(VLOOKUP($A36,IF('Index LA FSM &amp; Disadv'!$B$4=1,'Index LA FSM &amp; Disadv'!$A$9:$BQ$171,IF('Index LA FSM &amp; Disadv'!$B$4=2,'Index LA FSM &amp; Disadv'!$A$179:$BQ$341,IF('Index LA FSM &amp; Disadv'!$B$4=3,'Index LA FSM &amp; Disadv'!$A$349:$BQ$511,IF('Index LA FSM &amp; Disadv'!$B$4=4,'Index LA FSM &amp; Disadv'!$A$519:$BQ$681,"Error")))),'Index LA FSM &amp; Disadv'!I$1,0),"Error")</f>
        <v>0.90149999999999997</v>
      </c>
      <c r="J36" s="77">
        <f>IFERROR(VLOOKUP($A36,IF('Index LA FSM &amp; Disadv'!$B$4=1,'Index LA FSM &amp; Disadv'!$A$9:$BQ$171,IF('Index LA FSM &amp; Disadv'!$B$4=2,'Index LA FSM &amp; Disadv'!$A$179:$BQ$341,IF('Index LA FSM &amp; Disadv'!$B$4=3,'Index LA FSM &amp; Disadv'!$A$349:$BQ$511,IF('Index LA FSM &amp; Disadv'!$B$4=4,'Index LA FSM &amp; Disadv'!$A$519:$BQ$681,"Error")))),'Index LA FSM &amp; Disadv'!J$1,0),"Error")</f>
        <v>0.8276</v>
      </c>
      <c r="K36" s="77">
        <f>IFERROR(VLOOKUP($A36,IF('Index LA FSM &amp; Disadv'!$B$4=1,'Index LA FSM &amp; Disadv'!$A$9:$BQ$171,IF('Index LA FSM &amp; Disadv'!$B$4=2,'Index LA FSM &amp; Disadv'!$A$179:$BQ$341,IF('Index LA FSM &amp; Disadv'!$B$4=3,'Index LA FSM &amp; Disadv'!$A$349:$BQ$511,IF('Index LA FSM &amp; Disadv'!$B$4=4,'Index LA FSM &amp; Disadv'!$A$519:$BQ$681,"Error")))),'Index LA FSM &amp; Disadv'!K$1,0),"Error")</f>
        <v>0.94589999999999996</v>
      </c>
      <c r="L36" s="77">
        <f>IFERROR(VLOOKUP($A36,IF('Index LA FSM &amp; Disadv'!$B$4=1,'Index LA FSM &amp; Disadv'!$A$9:$BQ$171,IF('Index LA FSM &amp; Disadv'!$B$4=2,'Index LA FSM &amp; Disadv'!$A$179:$BQ$341,IF('Index LA FSM &amp; Disadv'!$B$4=3,'Index LA FSM &amp; Disadv'!$A$349:$BQ$511,IF('Index LA FSM &amp; Disadv'!$B$4=4,'Index LA FSM &amp; Disadv'!$A$519:$BQ$681,"Error")))),'Index LA FSM &amp; Disadv'!L$1,0),"Error")</f>
        <v>0.89390000000000003</v>
      </c>
      <c r="M36" s="77">
        <f>IFERROR(VLOOKUP($A36,IF('Index LA FSM &amp; Disadv'!$B$4=1,'Index LA FSM &amp; Disadv'!$A$9:$BQ$171,IF('Index LA FSM &amp; Disadv'!$B$4=2,'Index LA FSM &amp; Disadv'!$A$179:$BQ$341,IF('Index LA FSM &amp; Disadv'!$B$4=3,'Index LA FSM &amp; Disadv'!$A$349:$BQ$511,IF('Index LA FSM &amp; Disadv'!$B$4=4,'Index LA FSM &amp; Disadv'!$A$519:$BQ$681,"Error")))),'Index LA FSM &amp; Disadv'!M$1,0),"Error")</f>
        <v>0.1552</v>
      </c>
      <c r="N36" s="77">
        <f>IFERROR(VLOOKUP($A36,IF('Index LA FSM &amp; Disadv'!$B$4=1,'Index LA FSM &amp; Disadv'!$A$9:$BQ$171,IF('Index LA FSM &amp; Disadv'!$B$4=2,'Index LA FSM &amp; Disadv'!$A$179:$BQ$341,IF('Index LA FSM &amp; Disadv'!$B$4=3,'Index LA FSM &amp; Disadv'!$A$349:$BQ$511,IF('Index LA FSM &amp; Disadv'!$B$4=4,'Index LA FSM &amp; Disadv'!$A$519:$BQ$681,"Error")))),'Index LA FSM &amp; Disadv'!N$1,0),"Error")</f>
        <v>0.16220000000000001</v>
      </c>
      <c r="O36" s="77">
        <f>IFERROR(VLOOKUP($A36,IF('Index LA FSM &amp; Disadv'!$B$4=1,'Index LA FSM &amp; Disadv'!$A$9:$BQ$171,IF('Index LA FSM &amp; Disadv'!$B$4=2,'Index LA FSM &amp; Disadv'!$A$179:$BQ$341,IF('Index LA FSM &amp; Disadv'!$B$4=3,'Index LA FSM &amp; Disadv'!$A$349:$BQ$511,IF('Index LA FSM &amp; Disadv'!$B$4=4,'Index LA FSM &amp; Disadv'!$A$519:$BQ$681,"Error")))),'Index LA FSM &amp; Disadv'!O$1,0),"Error")</f>
        <v>0.15909999999999999</v>
      </c>
      <c r="P36" s="77">
        <f>IFERROR(VLOOKUP($A36,IF('Index LA FSM &amp; Disadv'!$B$4=1,'Index LA FSM &amp; Disadv'!$A$9:$BQ$171,IF('Index LA FSM &amp; Disadv'!$B$4=2,'Index LA FSM &amp; Disadv'!$A$179:$BQ$341,IF('Index LA FSM &amp; Disadv'!$B$4=3,'Index LA FSM &amp; Disadv'!$A$349:$BQ$511,IF('Index LA FSM &amp; Disadv'!$B$4=4,'Index LA FSM &amp; Disadv'!$A$519:$BQ$681,"Error")))),'Index LA FSM &amp; Disadv'!P$1,0),"Error")</f>
        <v>0</v>
      </c>
      <c r="Q36" s="77">
        <f>IFERROR(VLOOKUP($A36,IF('Index LA FSM &amp; Disadv'!$B$4=1,'Index LA FSM &amp; Disadv'!$A$9:$BQ$171,IF('Index LA FSM &amp; Disadv'!$B$4=2,'Index LA FSM &amp; Disadv'!$A$179:$BQ$341,IF('Index LA FSM &amp; Disadv'!$B$4=3,'Index LA FSM &amp; Disadv'!$A$349:$BQ$511,IF('Index LA FSM &amp; Disadv'!$B$4=4,'Index LA FSM &amp; Disadv'!$A$519:$BQ$681,"Error")))),'Index LA FSM &amp; Disadv'!Q$1,0),"Error")</f>
        <v>0</v>
      </c>
      <c r="R36" s="77">
        <f>IFERROR(VLOOKUP($A36,IF('Index LA FSM &amp; Disadv'!$B$4=1,'Index LA FSM &amp; Disadv'!$A$9:$BQ$171,IF('Index LA FSM &amp; Disadv'!$B$4=2,'Index LA FSM &amp; Disadv'!$A$179:$BQ$341,IF('Index LA FSM &amp; Disadv'!$B$4=3,'Index LA FSM &amp; Disadv'!$A$349:$BQ$511,IF('Index LA FSM &amp; Disadv'!$B$4=4,'Index LA FSM &amp; Disadv'!$A$519:$BQ$681,"Error")))),'Index LA FSM &amp; Disadv'!R$1,0),"Error")</f>
        <v>0</v>
      </c>
      <c r="S36" s="77" t="str">
        <f>IFERROR(VLOOKUP($A36,IF('Index LA FSM &amp; Disadv'!$B$4=1,'Index LA FSM &amp; Disadv'!$A$9:$BQ$171,IF('Index LA FSM &amp; Disadv'!$B$4=2,'Index LA FSM &amp; Disadv'!$A$179:$BQ$341,IF('Index LA FSM &amp; Disadv'!$B$4=3,'Index LA FSM &amp; Disadv'!$A$349:$BQ$511,IF('Index LA FSM &amp; Disadv'!$B$4=4,'Index LA FSM &amp; Disadv'!$A$519:$BQ$681,"Error")))),'Index LA FSM &amp; Disadv'!S$1,0),"Error")</f>
        <v>x</v>
      </c>
      <c r="T36" s="77" t="str">
        <f>IFERROR(VLOOKUP($A36,IF('Index LA FSM &amp; Disadv'!$B$4=1,'Index LA FSM &amp; Disadv'!$A$9:$BQ$171,IF('Index LA FSM &amp; Disadv'!$B$4=2,'Index LA FSM &amp; Disadv'!$A$179:$BQ$341,IF('Index LA FSM &amp; Disadv'!$B$4=3,'Index LA FSM &amp; Disadv'!$A$349:$BQ$511,IF('Index LA FSM &amp; Disadv'!$B$4=4,'Index LA FSM &amp; Disadv'!$A$519:$BQ$681,"Error")))),'Index LA FSM &amp; Disadv'!T$1,0),"Error")</f>
        <v>x</v>
      </c>
      <c r="U36" s="77" t="str">
        <f>IFERROR(VLOOKUP($A36,IF('Index LA FSM &amp; Disadv'!$B$4=1,'Index LA FSM &amp; Disadv'!$A$9:$BQ$171,IF('Index LA FSM &amp; Disadv'!$B$4=2,'Index LA FSM &amp; Disadv'!$A$179:$BQ$341,IF('Index LA FSM &amp; Disadv'!$B$4=3,'Index LA FSM &amp; Disadv'!$A$349:$BQ$511,IF('Index LA FSM &amp; Disadv'!$B$4=4,'Index LA FSM &amp; Disadv'!$A$519:$BQ$681,"Error")))),'Index LA FSM &amp; Disadv'!U$1,0),"Error")</f>
        <v>x</v>
      </c>
      <c r="V36" s="77">
        <f>IFERROR(VLOOKUP($A36,IF('Index LA FSM &amp; Disadv'!$B$4=1,'Index LA FSM &amp; Disadv'!$A$9:$BQ$171,IF('Index LA FSM &amp; Disadv'!$B$4=2,'Index LA FSM &amp; Disadv'!$A$179:$BQ$341,IF('Index LA FSM &amp; Disadv'!$B$4=3,'Index LA FSM &amp; Disadv'!$A$349:$BQ$511,IF('Index LA FSM &amp; Disadv'!$B$4=4,'Index LA FSM &amp; Disadv'!$A$519:$BQ$681,"Error")))),'Index LA FSM &amp; Disadv'!V$1,0),"Error")</f>
        <v>0</v>
      </c>
      <c r="W36" s="77">
        <f>IFERROR(VLOOKUP($A36,IF('Index LA FSM &amp; Disadv'!$B$4=1,'Index LA FSM &amp; Disadv'!$A$9:$BQ$171,IF('Index LA FSM &amp; Disadv'!$B$4=2,'Index LA FSM &amp; Disadv'!$A$179:$BQ$341,IF('Index LA FSM &amp; Disadv'!$B$4=3,'Index LA FSM &amp; Disadv'!$A$349:$BQ$511,IF('Index LA FSM &amp; Disadv'!$B$4=4,'Index LA FSM &amp; Disadv'!$A$519:$BQ$681,"Error")))),'Index LA FSM &amp; Disadv'!W$1,0),"Error")</f>
        <v>0</v>
      </c>
      <c r="X36" s="77">
        <f>IFERROR(VLOOKUP($A36,IF('Index LA FSM &amp; Disadv'!$B$4=1,'Index LA FSM &amp; Disadv'!$A$9:$BQ$171,IF('Index LA FSM &amp; Disadv'!$B$4=2,'Index LA FSM &amp; Disadv'!$A$179:$BQ$341,IF('Index LA FSM &amp; Disadv'!$B$4=3,'Index LA FSM &amp; Disadv'!$A$349:$BQ$511,IF('Index LA FSM &amp; Disadv'!$B$4=4,'Index LA FSM &amp; Disadv'!$A$519:$BQ$681,"Error")))),'Index LA FSM &amp; Disadv'!X$1,0),"Error")</f>
        <v>0</v>
      </c>
      <c r="Y36" s="77">
        <f>IFERROR(VLOOKUP($A36,IF('Index LA FSM &amp; Disadv'!$B$4=1,'Index LA FSM &amp; Disadv'!$A$9:$BQ$171,IF('Index LA FSM &amp; Disadv'!$B$4=2,'Index LA FSM &amp; Disadv'!$A$179:$BQ$341,IF('Index LA FSM &amp; Disadv'!$B$4=3,'Index LA FSM &amp; Disadv'!$A$349:$BQ$511,IF('Index LA FSM &amp; Disadv'!$B$4=4,'Index LA FSM &amp; Disadv'!$A$519:$BQ$681,"Error")))),'Index LA FSM &amp; Disadv'!Y$1,0),"Error")</f>
        <v>0</v>
      </c>
      <c r="Z36" s="77">
        <f>IFERROR(VLOOKUP($A36,IF('Index LA FSM &amp; Disadv'!$B$4=1,'Index LA FSM &amp; Disadv'!$A$9:$BQ$171,IF('Index LA FSM &amp; Disadv'!$B$4=2,'Index LA FSM &amp; Disadv'!$A$179:$BQ$341,IF('Index LA FSM &amp; Disadv'!$B$4=3,'Index LA FSM &amp; Disadv'!$A$349:$BQ$511,IF('Index LA FSM &amp; Disadv'!$B$4=4,'Index LA FSM &amp; Disadv'!$A$519:$BQ$681,"Error")))),'Index LA FSM &amp; Disadv'!Z$1,0),"Error")</f>
        <v>0</v>
      </c>
      <c r="AA36" s="77">
        <f>IFERROR(VLOOKUP($A36,IF('Index LA FSM &amp; Disadv'!$B$4=1,'Index LA FSM &amp; Disadv'!$A$9:$BQ$171,IF('Index LA FSM &amp; Disadv'!$B$4=2,'Index LA FSM &amp; Disadv'!$A$179:$BQ$341,IF('Index LA FSM &amp; Disadv'!$B$4=3,'Index LA FSM &amp; Disadv'!$A$349:$BQ$511,IF('Index LA FSM &amp; Disadv'!$B$4=4,'Index LA FSM &amp; Disadv'!$A$519:$BQ$681,"Error")))),'Index LA FSM &amp; Disadv'!AA$1,0),"Error")</f>
        <v>0</v>
      </c>
      <c r="AB36" s="77">
        <f>IFERROR(VLOOKUP($A36,IF('Index LA FSM &amp; Disadv'!$B$4=1,'Index LA FSM &amp; Disadv'!$A$9:$BQ$171,IF('Index LA FSM &amp; Disadv'!$B$4=2,'Index LA FSM &amp; Disadv'!$A$179:$BQ$341,IF('Index LA FSM &amp; Disadv'!$B$4=3,'Index LA FSM &amp; Disadv'!$A$349:$BQ$511,IF('Index LA FSM &amp; Disadv'!$B$4=4,'Index LA FSM &amp; Disadv'!$A$519:$BQ$681,"Error")))),'Index LA FSM &amp; Disadv'!AB$1,0),"Error")</f>
        <v>0</v>
      </c>
      <c r="AC36" s="77">
        <f>IFERROR(VLOOKUP($A36,IF('Index LA FSM &amp; Disadv'!$B$4=1,'Index LA FSM &amp; Disadv'!$A$9:$BQ$171,IF('Index LA FSM &amp; Disadv'!$B$4=2,'Index LA FSM &amp; Disadv'!$A$179:$BQ$341,IF('Index LA FSM &amp; Disadv'!$B$4=3,'Index LA FSM &amp; Disadv'!$A$349:$BQ$511,IF('Index LA FSM &amp; Disadv'!$B$4=4,'Index LA FSM &amp; Disadv'!$A$519:$BQ$681,"Error")))),'Index LA FSM &amp; Disadv'!AC$1,0),"Error")</f>
        <v>0</v>
      </c>
      <c r="AD36" s="77">
        <f>IFERROR(VLOOKUP($A36,IF('Index LA FSM &amp; Disadv'!$B$4=1,'Index LA FSM &amp; Disadv'!$A$9:$BQ$171,IF('Index LA FSM &amp; Disadv'!$B$4=2,'Index LA FSM &amp; Disadv'!$A$179:$BQ$341,IF('Index LA FSM &amp; Disadv'!$B$4=3,'Index LA FSM &amp; Disadv'!$A$349:$BQ$511,IF('Index LA FSM &amp; Disadv'!$B$4=4,'Index LA FSM &amp; Disadv'!$A$519:$BQ$681,"Error")))),'Index LA FSM &amp; Disadv'!AD$1,0),"Error")</f>
        <v>0</v>
      </c>
      <c r="AE36" s="77" t="str">
        <f>IFERROR(VLOOKUP($A36,IF('Index LA FSM &amp; Disadv'!$B$4=1,'Index LA FSM &amp; Disadv'!$A$9:$BQ$171,IF('Index LA FSM &amp; Disadv'!$B$4=2,'Index LA FSM &amp; Disadv'!$A$179:$BQ$341,IF('Index LA FSM &amp; Disadv'!$B$4=3,'Index LA FSM &amp; Disadv'!$A$349:$BQ$511,IF('Index LA FSM &amp; Disadv'!$B$4=4,'Index LA FSM &amp; Disadv'!$A$519:$BQ$681,"Error")))),'Index LA FSM &amp; Disadv'!AE$1,0),"Error")</f>
        <v>x</v>
      </c>
      <c r="AF36" s="77">
        <f>IFERROR(VLOOKUP($A36,IF('Index LA FSM &amp; Disadv'!$B$4=1,'Index LA FSM &amp; Disadv'!$A$9:$BQ$171,IF('Index LA FSM &amp; Disadv'!$B$4=2,'Index LA FSM &amp; Disadv'!$A$179:$BQ$341,IF('Index LA FSM &amp; Disadv'!$B$4=3,'Index LA FSM &amp; Disadv'!$A$349:$BQ$511,IF('Index LA FSM &amp; Disadv'!$B$4=4,'Index LA FSM &amp; Disadv'!$A$519:$BQ$681,"Error")))),'Index LA FSM &amp; Disadv'!AF$1,0),"Error")</f>
        <v>0</v>
      </c>
      <c r="AG36" s="77" t="str">
        <f>IFERROR(VLOOKUP($A36,IF('Index LA FSM &amp; Disadv'!$B$4=1,'Index LA FSM &amp; Disadv'!$A$9:$BQ$171,IF('Index LA FSM &amp; Disadv'!$B$4=2,'Index LA FSM &amp; Disadv'!$A$179:$BQ$341,IF('Index LA FSM &amp; Disadv'!$B$4=3,'Index LA FSM &amp; Disadv'!$A$349:$BQ$511,IF('Index LA FSM &amp; Disadv'!$B$4=4,'Index LA FSM &amp; Disadv'!$A$519:$BQ$681,"Error")))),'Index LA FSM &amp; Disadv'!AG$1,0),"Error")</f>
        <v>x</v>
      </c>
      <c r="AH36" s="77">
        <f>IFERROR(VLOOKUP($A36,IF('Index LA FSM &amp; Disadv'!$B$4=1,'Index LA FSM &amp; Disadv'!$A$9:$BQ$171,IF('Index LA FSM &amp; Disadv'!$B$4=2,'Index LA FSM &amp; Disadv'!$A$179:$BQ$341,IF('Index LA FSM &amp; Disadv'!$B$4=3,'Index LA FSM &amp; Disadv'!$A$349:$BQ$511,IF('Index LA FSM &amp; Disadv'!$B$4=4,'Index LA FSM &amp; Disadv'!$A$519:$BQ$681,"Error")))),'Index LA FSM &amp; Disadv'!AH$1,0),"Error")</f>
        <v>0.58620000000000005</v>
      </c>
      <c r="AI36" s="77">
        <f>IFERROR(VLOOKUP($A36,IF('Index LA FSM &amp; Disadv'!$B$4=1,'Index LA FSM &amp; Disadv'!$A$9:$BQ$171,IF('Index LA FSM &amp; Disadv'!$B$4=2,'Index LA FSM &amp; Disadv'!$A$179:$BQ$341,IF('Index LA FSM &amp; Disadv'!$B$4=3,'Index LA FSM &amp; Disadv'!$A$349:$BQ$511,IF('Index LA FSM &amp; Disadv'!$B$4=4,'Index LA FSM &amp; Disadv'!$A$519:$BQ$681,"Error")))),'Index LA FSM &amp; Disadv'!AI$1,0),"Error")</f>
        <v>0.77029999999999998</v>
      </c>
      <c r="AJ36" s="77">
        <f>IFERROR(VLOOKUP($A36,IF('Index LA FSM &amp; Disadv'!$B$4=1,'Index LA FSM &amp; Disadv'!$A$9:$BQ$171,IF('Index LA FSM &amp; Disadv'!$B$4=2,'Index LA FSM &amp; Disadv'!$A$179:$BQ$341,IF('Index LA FSM &amp; Disadv'!$B$4=3,'Index LA FSM &amp; Disadv'!$A$349:$BQ$511,IF('Index LA FSM &amp; Disadv'!$B$4=4,'Index LA FSM &amp; Disadv'!$A$519:$BQ$681,"Error")))),'Index LA FSM &amp; Disadv'!AJ$1,0),"Error")</f>
        <v>0.68940000000000001</v>
      </c>
      <c r="AK36" s="77">
        <f>IFERROR(VLOOKUP($A36,IF('Index LA FSM &amp; Disadv'!$B$4=1,'Index LA FSM &amp; Disadv'!$A$9:$BQ$171,IF('Index LA FSM &amp; Disadv'!$B$4=2,'Index LA FSM &amp; Disadv'!$A$179:$BQ$341,IF('Index LA FSM &amp; Disadv'!$B$4=3,'Index LA FSM &amp; Disadv'!$A$349:$BQ$511,IF('Index LA FSM &amp; Disadv'!$B$4=4,'Index LA FSM &amp; Disadv'!$A$519:$BQ$681,"Error")))),'Index LA FSM &amp; Disadv'!AK$1,0),"Error")</f>
        <v>0</v>
      </c>
      <c r="AL36" s="77" t="str">
        <f>IFERROR(VLOOKUP($A36,IF('Index LA FSM &amp; Disadv'!$B$4=1,'Index LA FSM &amp; Disadv'!$A$9:$BQ$171,IF('Index LA FSM &amp; Disadv'!$B$4=2,'Index LA FSM &amp; Disadv'!$A$179:$BQ$341,IF('Index LA FSM &amp; Disadv'!$B$4=3,'Index LA FSM &amp; Disadv'!$A$349:$BQ$511,IF('Index LA FSM &amp; Disadv'!$B$4=4,'Index LA FSM &amp; Disadv'!$A$519:$BQ$681,"Error")))),'Index LA FSM &amp; Disadv'!AL$1,0),"Error")</f>
        <v>x</v>
      </c>
      <c r="AM36" s="77" t="str">
        <f>IFERROR(VLOOKUP($A36,IF('Index LA FSM &amp; Disadv'!$B$4=1,'Index LA FSM &amp; Disadv'!$A$9:$BQ$171,IF('Index LA FSM &amp; Disadv'!$B$4=2,'Index LA FSM &amp; Disadv'!$A$179:$BQ$341,IF('Index LA FSM &amp; Disadv'!$B$4=3,'Index LA FSM &amp; Disadv'!$A$349:$BQ$511,IF('Index LA FSM &amp; Disadv'!$B$4=4,'Index LA FSM &amp; Disadv'!$A$519:$BQ$681,"Error")))),'Index LA FSM &amp; Disadv'!AM$1,0),"Error")</f>
        <v>x</v>
      </c>
      <c r="AN36" s="77">
        <f>IFERROR(VLOOKUP($A36,IF('Index LA FSM &amp; Disadv'!$B$4=1,'Index LA FSM &amp; Disadv'!$A$9:$BQ$171,IF('Index LA FSM &amp; Disadv'!$B$4=2,'Index LA FSM &amp; Disadv'!$A$179:$BQ$341,IF('Index LA FSM &amp; Disadv'!$B$4=3,'Index LA FSM &amp; Disadv'!$A$349:$BQ$511,IF('Index LA FSM &amp; Disadv'!$B$4=4,'Index LA FSM &amp; Disadv'!$A$519:$BQ$681,"Error")))),'Index LA FSM &amp; Disadv'!AN$1,0),"Error")</f>
        <v>0</v>
      </c>
      <c r="AO36" s="77">
        <f>IFERROR(VLOOKUP($A36,IF('Index LA FSM &amp; Disadv'!$B$4=1,'Index LA FSM &amp; Disadv'!$A$9:$BQ$171,IF('Index LA FSM &amp; Disadv'!$B$4=2,'Index LA FSM &amp; Disadv'!$A$179:$BQ$341,IF('Index LA FSM &amp; Disadv'!$B$4=3,'Index LA FSM &amp; Disadv'!$A$349:$BQ$511,IF('Index LA FSM &amp; Disadv'!$B$4=4,'Index LA FSM &amp; Disadv'!$A$519:$BQ$681,"Error")))),'Index LA FSM &amp; Disadv'!AO$1,0),"Error")</f>
        <v>0</v>
      </c>
      <c r="AP36" s="77">
        <f>IFERROR(VLOOKUP($A36,IF('Index LA FSM &amp; Disadv'!$B$4=1,'Index LA FSM &amp; Disadv'!$A$9:$BQ$171,IF('Index LA FSM &amp; Disadv'!$B$4=2,'Index LA FSM &amp; Disadv'!$A$179:$BQ$341,IF('Index LA FSM &amp; Disadv'!$B$4=3,'Index LA FSM &amp; Disadv'!$A$349:$BQ$511,IF('Index LA FSM &amp; Disadv'!$B$4=4,'Index LA FSM &amp; Disadv'!$A$519:$BQ$681,"Error")))),'Index LA FSM &amp; Disadv'!AP$1,0),"Error")</f>
        <v>0</v>
      </c>
      <c r="AQ36" s="77">
        <f>IFERROR(VLOOKUP($A36,IF('Index LA FSM &amp; Disadv'!$B$4=1,'Index LA FSM &amp; Disadv'!$A$9:$BQ$171,IF('Index LA FSM &amp; Disadv'!$B$4=2,'Index LA FSM &amp; Disadv'!$A$179:$BQ$341,IF('Index LA FSM &amp; Disadv'!$B$4=3,'Index LA FSM &amp; Disadv'!$A$349:$BQ$511,IF('Index LA FSM &amp; Disadv'!$B$4=4,'Index LA FSM &amp; Disadv'!$A$519:$BQ$681,"Error")))),'Index LA FSM &amp; Disadv'!AQ$1,0),"Error")</f>
        <v>0</v>
      </c>
      <c r="AR36" s="77">
        <f>IFERROR(VLOOKUP($A36,IF('Index LA FSM &amp; Disadv'!$B$4=1,'Index LA FSM &amp; Disadv'!$A$9:$BQ$171,IF('Index LA FSM &amp; Disadv'!$B$4=2,'Index LA FSM &amp; Disadv'!$A$179:$BQ$341,IF('Index LA FSM &amp; Disadv'!$B$4=3,'Index LA FSM &amp; Disadv'!$A$349:$BQ$511,IF('Index LA FSM &amp; Disadv'!$B$4=4,'Index LA FSM &amp; Disadv'!$A$519:$BQ$681,"Error")))),'Index LA FSM &amp; Disadv'!AR$1,0),"Error")</f>
        <v>0</v>
      </c>
      <c r="AS36" s="77">
        <f>IFERROR(VLOOKUP($A36,IF('Index LA FSM &amp; Disadv'!$B$4=1,'Index LA FSM &amp; Disadv'!$A$9:$BQ$171,IF('Index LA FSM &amp; Disadv'!$B$4=2,'Index LA FSM &amp; Disadv'!$A$179:$BQ$341,IF('Index LA FSM &amp; Disadv'!$B$4=3,'Index LA FSM &amp; Disadv'!$A$349:$BQ$511,IF('Index LA FSM &amp; Disadv'!$B$4=4,'Index LA FSM &amp; Disadv'!$A$519:$BQ$681,"Error")))),'Index LA FSM &amp; Disadv'!AS$1,0),"Error")</f>
        <v>0</v>
      </c>
      <c r="AT36" s="77" t="str">
        <f>IFERROR(VLOOKUP($A36,IF('Index LA FSM &amp; Disadv'!$B$4=1,'Index LA FSM &amp; Disadv'!$A$9:$BQ$171,IF('Index LA FSM &amp; Disadv'!$B$4=2,'Index LA FSM &amp; Disadv'!$A$179:$BQ$341,IF('Index LA FSM &amp; Disadv'!$B$4=3,'Index LA FSM &amp; Disadv'!$A$349:$BQ$511,IF('Index LA FSM &amp; Disadv'!$B$4=4,'Index LA FSM &amp; Disadv'!$A$519:$BQ$681,"Error")))),'Index LA FSM &amp; Disadv'!AT$1,0),"Error")</f>
        <v>x</v>
      </c>
      <c r="AU36" s="77">
        <f>IFERROR(VLOOKUP($A36,IF('Index LA FSM &amp; Disadv'!$B$4=1,'Index LA FSM &amp; Disadv'!$A$9:$BQ$171,IF('Index LA FSM &amp; Disadv'!$B$4=2,'Index LA FSM &amp; Disadv'!$A$179:$BQ$341,IF('Index LA FSM &amp; Disadv'!$B$4=3,'Index LA FSM &amp; Disadv'!$A$349:$BQ$511,IF('Index LA FSM &amp; Disadv'!$B$4=4,'Index LA FSM &amp; Disadv'!$A$519:$BQ$681,"Error")))),'Index LA FSM &amp; Disadv'!AU$1,0),"Error")</f>
        <v>0</v>
      </c>
      <c r="AV36" s="77" t="str">
        <f>IFERROR(VLOOKUP($A36,IF('Index LA FSM &amp; Disadv'!$B$4=1,'Index LA FSM &amp; Disadv'!$A$9:$BQ$171,IF('Index LA FSM &amp; Disadv'!$B$4=2,'Index LA FSM &amp; Disadv'!$A$179:$BQ$341,IF('Index LA FSM &amp; Disadv'!$B$4=3,'Index LA FSM &amp; Disadv'!$A$349:$BQ$511,IF('Index LA FSM &amp; Disadv'!$B$4=4,'Index LA FSM &amp; Disadv'!$A$519:$BQ$681,"Error")))),'Index LA FSM &amp; Disadv'!AV$1,0),"Error")</f>
        <v>x</v>
      </c>
      <c r="AW36" s="77">
        <f>IFERROR(VLOOKUP($A36,IF('Index LA FSM &amp; Disadv'!$B$4=1,'Index LA FSM &amp; Disadv'!$A$9:$BQ$171,IF('Index LA FSM &amp; Disadv'!$B$4=2,'Index LA FSM &amp; Disadv'!$A$179:$BQ$341,IF('Index LA FSM &amp; Disadv'!$B$4=3,'Index LA FSM &amp; Disadv'!$A$349:$BQ$511,IF('Index LA FSM &amp; Disadv'!$B$4=4,'Index LA FSM &amp; Disadv'!$A$519:$BQ$681,"Error")))),'Index LA FSM &amp; Disadv'!AW$1,0),"Error")</f>
        <v>0</v>
      </c>
      <c r="AX36" s="77">
        <f>IFERROR(VLOOKUP($A36,IF('Index LA FSM &amp; Disadv'!$B$4=1,'Index LA FSM &amp; Disadv'!$A$9:$BQ$171,IF('Index LA FSM &amp; Disadv'!$B$4=2,'Index LA FSM &amp; Disadv'!$A$179:$BQ$341,IF('Index LA FSM &amp; Disadv'!$B$4=3,'Index LA FSM &amp; Disadv'!$A$349:$BQ$511,IF('Index LA FSM &amp; Disadv'!$B$4=4,'Index LA FSM &amp; Disadv'!$A$519:$BQ$681,"Error")))),'Index LA FSM &amp; Disadv'!AX$1,0),"Error")</f>
        <v>0</v>
      </c>
      <c r="AY36" s="77">
        <f>IFERROR(VLOOKUP($A36,IF('Index LA FSM &amp; Disadv'!$B$4=1,'Index LA FSM &amp; Disadv'!$A$9:$BQ$171,IF('Index LA FSM &amp; Disadv'!$B$4=2,'Index LA FSM &amp; Disadv'!$A$179:$BQ$341,IF('Index LA FSM &amp; Disadv'!$B$4=3,'Index LA FSM &amp; Disadv'!$A$349:$BQ$511,IF('Index LA FSM &amp; Disadv'!$B$4=4,'Index LA FSM &amp; Disadv'!$A$519:$BQ$681,"Error")))),'Index LA FSM &amp; Disadv'!AY$1,0),"Error")</f>
        <v>0</v>
      </c>
      <c r="AZ36" s="77" t="str">
        <f>IFERROR(VLOOKUP($A36,IF('Index LA FSM &amp; Disadv'!$B$4=1,'Index LA FSM &amp; Disadv'!$A$9:$BQ$171,IF('Index LA FSM &amp; Disadv'!$B$4=2,'Index LA FSM &amp; Disadv'!$A$179:$BQ$341,IF('Index LA FSM &amp; Disadv'!$B$4=3,'Index LA FSM &amp; Disadv'!$A$349:$BQ$511,IF('Index LA FSM &amp; Disadv'!$B$4=4,'Index LA FSM &amp; Disadv'!$A$519:$BQ$681,"Error")))),'Index LA FSM &amp; Disadv'!AZ$1,0),"Error")</f>
        <v>x</v>
      </c>
      <c r="BA36" s="77">
        <f>IFERROR(VLOOKUP($A36,IF('Index LA FSM &amp; Disadv'!$B$4=1,'Index LA FSM &amp; Disadv'!$A$9:$BQ$171,IF('Index LA FSM &amp; Disadv'!$B$4=2,'Index LA FSM &amp; Disadv'!$A$179:$BQ$341,IF('Index LA FSM &amp; Disadv'!$B$4=3,'Index LA FSM &amp; Disadv'!$A$349:$BQ$511,IF('Index LA FSM &amp; Disadv'!$B$4=4,'Index LA FSM &amp; Disadv'!$A$519:$BQ$681,"Error")))),'Index LA FSM &amp; Disadv'!BA$1,0),"Error")</f>
        <v>0</v>
      </c>
      <c r="BB36" s="77" t="str">
        <f>IFERROR(VLOOKUP($A36,IF('Index LA FSM &amp; Disadv'!$B$4=1,'Index LA FSM &amp; Disadv'!$A$9:$BQ$171,IF('Index LA FSM &amp; Disadv'!$B$4=2,'Index LA FSM &amp; Disadv'!$A$179:$BQ$341,IF('Index LA FSM &amp; Disadv'!$B$4=3,'Index LA FSM &amp; Disadv'!$A$349:$BQ$511,IF('Index LA FSM &amp; Disadv'!$B$4=4,'Index LA FSM &amp; Disadv'!$A$519:$BQ$681,"Error")))),'Index LA FSM &amp; Disadv'!BB$1,0),"Error")</f>
        <v>x</v>
      </c>
      <c r="BC36" s="77">
        <f>IFERROR(VLOOKUP($A36,IF('Index LA FSM &amp; Disadv'!$B$4=1,'Index LA FSM &amp; Disadv'!$A$9:$BQ$171,IF('Index LA FSM &amp; Disadv'!$B$4=2,'Index LA FSM &amp; Disadv'!$A$179:$BQ$341,IF('Index LA FSM &amp; Disadv'!$B$4=3,'Index LA FSM &amp; Disadv'!$A$349:$BQ$511,IF('Index LA FSM &amp; Disadv'!$B$4=4,'Index LA FSM &amp; Disadv'!$A$519:$BQ$681,"Error")))),'Index LA FSM &amp; Disadv'!BC$1,0),"Error")</f>
        <v>0</v>
      </c>
      <c r="BD36" s="77">
        <f>IFERROR(VLOOKUP($A36,IF('Index LA FSM &amp; Disadv'!$B$4=1,'Index LA FSM &amp; Disadv'!$A$9:$BQ$171,IF('Index LA FSM &amp; Disadv'!$B$4=2,'Index LA FSM &amp; Disadv'!$A$179:$BQ$341,IF('Index LA FSM &amp; Disadv'!$B$4=3,'Index LA FSM &amp; Disadv'!$A$349:$BQ$511,IF('Index LA FSM &amp; Disadv'!$B$4=4,'Index LA FSM &amp; Disadv'!$A$519:$BQ$681,"Error")))),'Index LA FSM &amp; Disadv'!BD$1,0),"Error")</f>
        <v>0</v>
      </c>
      <c r="BE36" s="77">
        <f>IFERROR(VLOOKUP($A36,IF('Index LA FSM &amp; Disadv'!$B$4=1,'Index LA FSM &amp; Disadv'!$A$9:$BQ$171,IF('Index LA FSM &amp; Disadv'!$B$4=2,'Index LA FSM &amp; Disadv'!$A$179:$BQ$341,IF('Index LA FSM &amp; Disadv'!$B$4=3,'Index LA FSM &amp; Disadv'!$A$349:$BQ$511,IF('Index LA FSM &amp; Disadv'!$B$4=4,'Index LA FSM &amp; Disadv'!$A$519:$BQ$681,"Error")))),'Index LA FSM &amp; Disadv'!BE$1,0),"Error")</f>
        <v>0</v>
      </c>
      <c r="BF36" s="77">
        <f>IFERROR(VLOOKUP($A36,IF('Index LA FSM &amp; Disadv'!$B$4=1,'Index LA FSM &amp; Disadv'!$A$9:$BQ$171,IF('Index LA FSM &amp; Disadv'!$B$4=2,'Index LA FSM &amp; Disadv'!$A$179:$BQ$341,IF('Index LA FSM &amp; Disadv'!$B$4=3,'Index LA FSM &amp; Disadv'!$A$349:$BQ$511,IF('Index LA FSM &amp; Disadv'!$B$4=4,'Index LA FSM &amp; Disadv'!$A$519:$BQ$681,"Error")))),'Index LA FSM &amp; Disadv'!BF$1,0),"Error")</f>
        <v>0</v>
      </c>
      <c r="BG36" s="77">
        <f>IFERROR(VLOOKUP($A36,IF('Index LA FSM &amp; Disadv'!$B$4=1,'Index LA FSM &amp; Disadv'!$A$9:$BQ$171,IF('Index LA FSM &amp; Disadv'!$B$4=2,'Index LA FSM &amp; Disadv'!$A$179:$BQ$341,IF('Index LA FSM &amp; Disadv'!$B$4=3,'Index LA FSM &amp; Disadv'!$A$349:$BQ$511,IF('Index LA FSM &amp; Disadv'!$B$4=4,'Index LA FSM &amp; Disadv'!$A$519:$BQ$681,"Error")))),'Index LA FSM &amp; Disadv'!BG$1,0),"Error")</f>
        <v>0</v>
      </c>
      <c r="BH36" s="77">
        <f>IFERROR(VLOOKUP($A36,IF('Index LA FSM &amp; Disadv'!$B$4=1,'Index LA FSM &amp; Disadv'!$A$9:$BQ$171,IF('Index LA FSM &amp; Disadv'!$B$4=2,'Index LA FSM &amp; Disadv'!$A$179:$BQ$341,IF('Index LA FSM &amp; Disadv'!$B$4=3,'Index LA FSM &amp; Disadv'!$A$349:$BQ$511,IF('Index LA FSM &amp; Disadv'!$B$4=4,'Index LA FSM &amp; Disadv'!$A$519:$BQ$681,"Error")))),'Index LA FSM &amp; Disadv'!BH$1,0),"Error")</f>
        <v>0</v>
      </c>
      <c r="BI36" s="77" t="str">
        <f>IFERROR(VLOOKUP($A36,IF('Index LA FSM &amp; Disadv'!$B$4=1,'Index LA FSM &amp; Disadv'!$A$9:$BQ$171,IF('Index LA FSM &amp; Disadv'!$B$4=2,'Index LA FSM &amp; Disadv'!$A$179:$BQ$341,IF('Index LA FSM &amp; Disadv'!$B$4=3,'Index LA FSM &amp; Disadv'!$A$349:$BQ$511,IF('Index LA FSM &amp; Disadv'!$B$4=4,'Index LA FSM &amp; Disadv'!$A$519:$BQ$681,"Error")))),'Index LA FSM &amp; Disadv'!BI$1,0),"Error")</f>
        <v>x</v>
      </c>
      <c r="BJ36" s="77" t="str">
        <f>IFERROR(VLOOKUP($A36,IF('Index LA FSM &amp; Disadv'!$B$4=1,'Index LA FSM &amp; Disadv'!$A$9:$BQ$171,IF('Index LA FSM &amp; Disadv'!$B$4=2,'Index LA FSM &amp; Disadv'!$A$179:$BQ$341,IF('Index LA FSM &amp; Disadv'!$B$4=3,'Index LA FSM &amp; Disadv'!$A$349:$BQ$511,IF('Index LA FSM &amp; Disadv'!$B$4=4,'Index LA FSM &amp; Disadv'!$A$519:$BQ$681,"Error")))),'Index LA FSM &amp; Disadv'!BJ$1,0),"Error")</f>
        <v>x</v>
      </c>
      <c r="BK36" s="77" t="str">
        <f>IFERROR(VLOOKUP($A36,IF('Index LA FSM &amp; Disadv'!$B$4=1,'Index LA FSM &amp; Disadv'!$A$9:$BQ$171,IF('Index LA FSM &amp; Disadv'!$B$4=2,'Index LA FSM &amp; Disadv'!$A$179:$BQ$341,IF('Index LA FSM &amp; Disadv'!$B$4=3,'Index LA FSM &amp; Disadv'!$A$349:$BQ$511,IF('Index LA FSM &amp; Disadv'!$B$4=4,'Index LA FSM &amp; Disadv'!$A$519:$BQ$681,"Error")))),'Index LA FSM &amp; Disadv'!BK$1,0),"Error")</f>
        <v>x</v>
      </c>
      <c r="BL36" s="77">
        <f>IFERROR(VLOOKUP($A36,IF('Index LA FSM &amp; Disadv'!$B$4=1,'Index LA FSM &amp; Disadv'!$A$9:$BQ$171,IF('Index LA FSM &amp; Disadv'!$B$4=2,'Index LA FSM &amp; Disadv'!$A$179:$BQ$341,IF('Index LA FSM &amp; Disadv'!$B$4=3,'Index LA FSM &amp; Disadv'!$A$349:$BQ$511,IF('Index LA FSM &amp; Disadv'!$B$4=4,'Index LA FSM &amp; Disadv'!$A$519:$BQ$681,"Error")))),'Index LA FSM &amp; Disadv'!BL$1,0),"Error")</f>
        <v>0.1207</v>
      </c>
      <c r="BM36" s="77" t="str">
        <f>IFERROR(VLOOKUP($A36,IF('Index LA FSM &amp; Disadv'!$B$4=1,'Index LA FSM &amp; Disadv'!$A$9:$BQ$171,IF('Index LA FSM &amp; Disadv'!$B$4=2,'Index LA FSM &amp; Disadv'!$A$179:$BQ$341,IF('Index LA FSM &amp; Disadv'!$B$4=3,'Index LA FSM &amp; Disadv'!$A$349:$BQ$511,IF('Index LA FSM &amp; Disadv'!$B$4=4,'Index LA FSM &amp; Disadv'!$A$519:$BQ$681,"Error")))),'Index LA FSM &amp; Disadv'!BM$1,0),"Error")</f>
        <v>x</v>
      </c>
      <c r="BN36" s="77">
        <f>IFERROR(VLOOKUP($A36,IF('Index LA FSM &amp; Disadv'!$B$4=1,'Index LA FSM &amp; Disadv'!$A$9:$BQ$171,IF('Index LA FSM &amp; Disadv'!$B$4=2,'Index LA FSM &amp; Disadv'!$A$179:$BQ$341,IF('Index LA FSM &amp; Disadv'!$B$4=3,'Index LA FSM &amp; Disadv'!$A$349:$BQ$511,IF('Index LA FSM &amp; Disadv'!$B$4=4,'Index LA FSM &amp; Disadv'!$A$519:$BQ$681,"Error")))),'Index LA FSM &amp; Disadv'!BN$1,0),"Error")</f>
        <v>6.8199999999999997E-2</v>
      </c>
      <c r="BO36" s="77">
        <f>IFERROR(VLOOKUP($A36,IF('Index LA FSM &amp; Disadv'!$B$4=1,'Index LA FSM &amp; Disadv'!$A$9:$BQ$171,IF('Index LA FSM &amp; Disadv'!$B$4=2,'Index LA FSM &amp; Disadv'!$A$179:$BQ$341,IF('Index LA FSM &amp; Disadv'!$B$4=3,'Index LA FSM &amp; Disadv'!$A$349:$BQ$511,IF('Index LA FSM &amp; Disadv'!$B$4=4,'Index LA FSM &amp; Disadv'!$A$519:$BQ$681,"Error")))),'Index LA FSM &amp; Disadv'!BO$1,0),"Error")</f>
        <v>0</v>
      </c>
      <c r="BP36" s="77">
        <f>IFERROR(VLOOKUP($A36,IF('Index LA FSM &amp; Disadv'!$B$4=1,'Index LA FSM &amp; Disadv'!$A$9:$BQ$171,IF('Index LA FSM &amp; Disadv'!$B$4=2,'Index LA FSM &amp; Disadv'!$A$179:$BQ$341,IF('Index LA FSM &amp; Disadv'!$B$4=3,'Index LA FSM &amp; Disadv'!$A$349:$BQ$511,IF('Index LA FSM &amp; Disadv'!$B$4=4,'Index LA FSM &amp; Disadv'!$A$519:$BQ$681,"Error")))),'Index LA FSM &amp; Disadv'!BP$1,0),"Error")</f>
        <v>0</v>
      </c>
      <c r="BQ36" s="77">
        <f>IFERROR(VLOOKUP($A36,IF('Index LA FSM &amp; Disadv'!$B$4=1,'Index LA FSM &amp; Disadv'!$A$9:$BQ$171,IF('Index LA FSM &amp; Disadv'!$B$4=2,'Index LA FSM &amp; Disadv'!$A$179:$BQ$341,IF('Index LA FSM &amp; Disadv'!$B$4=3,'Index LA FSM &amp; Disadv'!$A$349:$BQ$511,IF('Index LA FSM &amp; Disadv'!$B$4=4,'Index LA FSM &amp; Disadv'!$A$519:$BQ$681,"Error")))),'Index LA FSM &amp; Disadv'!BQ$1,0),"Error")</f>
        <v>0</v>
      </c>
    </row>
    <row r="37" spans="1:69" s="37" customFormat="1" x14ac:dyDescent="0.2">
      <c r="A37" s="6">
        <v>351</v>
      </c>
      <c r="B37" s="6" t="s">
        <v>203</v>
      </c>
      <c r="C37" s="7" t="s">
        <v>168</v>
      </c>
      <c r="D37" s="122">
        <f>IFERROR(VLOOKUP($A37,IF('Index LA FSM &amp; Disadv'!$B$4=1,'Index LA FSM &amp; Disadv'!$A$9:$BQ$171,IF('Index LA FSM &amp; Disadv'!$B$4=2,'Index LA FSM &amp; Disadv'!$A$179:$BQ$341,IF('Index LA FSM &amp; Disadv'!$B$4=3,'Index LA FSM &amp; Disadv'!$A$349:$BQ$511,IF('Index LA FSM &amp; Disadv'!$B$4=4,'Index LA FSM &amp; Disadv'!$A$519:$BQ$681,"Error")))),'Index LA FSM &amp; Disadv'!D$1,0),"Error")</f>
        <v>10</v>
      </c>
      <c r="E37" s="122">
        <f>IFERROR(VLOOKUP($A37,IF('Index LA FSM &amp; Disadv'!$B$4=1,'Index LA FSM &amp; Disadv'!$A$9:$BQ$171,IF('Index LA FSM &amp; Disadv'!$B$4=2,'Index LA FSM &amp; Disadv'!$A$179:$BQ$341,IF('Index LA FSM &amp; Disadv'!$B$4=3,'Index LA FSM &amp; Disadv'!$A$349:$BQ$511,IF('Index LA FSM &amp; Disadv'!$B$4=4,'Index LA FSM &amp; Disadv'!$A$519:$BQ$681,"Error")))),'Index LA FSM &amp; Disadv'!E$1,0),"Error")</f>
        <v>10</v>
      </c>
      <c r="F37" s="122">
        <f>IFERROR(VLOOKUP($A37,IF('Index LA FSM &amp; Disadv'!$B$4=1,'Index LA FSM &amp; Disadv'!$A$9:$BQ$171,IF('Index LA FSM &amp; Disadv'!$B$4=2,'Index LA FSM &amp; Disadv'!$A$179:$BQ$341,IF('Index LA FSM &amp; Disadv'!$B$4=3,'Index LA FSM &amp; Disadv'!$A$349:$BQ$511,IF('Index LA FSM &amp; Disadv'!$B$4=4,'Index LA FSM &amp; Disadv'!$A$519:$BQ$681,"Error")))),'Index LA FSM &amp; Disadv'!F$1,0),"Error")</f>
        <v>30</v>
      </c>
      <c r="G37" s="77">
        <f>IFERROR(VLOOKUP($A37,IF('Index LA FSM &amp; Disadv'!$B$4=1,'Index LA FSM &amp; Disadv'!$A$9:$BQ$171,IF('Index LA FSM &amp; Disadv'!$B$4=2,'Index LA FSM &amp; Disadv'!$A$179:$BQ$341,IF('Index LA FSM &amp; Disadv'!$B$4=3,'Index LA FSM &amp; Disadv'!$A$349:$BQ$511,IF('Index LA FSM &amp; Disadv'!$B$4=4,'Index LA FSM &amp; Disadv'!$A$519:$BQ$681,"Error")))),'Index LA FSM &amp; Disadv'!G$1,0),"Error")</f>
        <v>0.84619999999999995</v>
      </c>
      <c r="H37" s="77">
        <f>IFERROR(VLOOKUP($A37,IF('Index LA FSM &amp; Disadv'!$B$4=1,'Index LA FSM &amp; Disadv'!$A$9:$BQ$171,IF('Index LA FSM &amp; Disadv'!$B$4=2,'Index LA FSM &amp; Disadv'!$A$179:$BQ$341,IF('Index LA FSM &amp; Disadv'!$B$4=3,'Index LA FSM &amp; Disadv'!$A$349:$BQ$511,IF('Index LA FSM &amp; Disadv'!$B$4=4,'Index LA FSM &amp; Disadv'!$A$519:$BQ$681,"Error")))),'Index LA FSM &amp; Disadv'!H$1,0),"Error")</f>
        <v>0.91669999999999996</v>
      </c>
      <c r="I37" s="77">
        <f>IFERROR(VLOOKUP($A37,IF('Index LA FSM &amp; Disadv'!$B$4=1,'Index LA FSM &amp; Disadv'!$A$9:$BQ$171,IF('Index LA FSM &amp; Disadv'!$B$4=2,'Index LA FSM &amp; Disadv'!$A$179:$BQ$341,IF('Index LA FSM &amp; Disadv'!$B$4=3,'Index LA FSM &amp; Disadv'!$A$349:$BQ$511,IF('Index LA FSM &amp; Disadv'!$B$4=4,'Index LA FSM &amp; Disadv'!$A$519:$BQ$681,"Error")))),'Index LA FSM &amp; Disadv'!I$1,0),"Error")</f>
        <v>0.88</v>
      </c>
      <c r="J37" s="77">
        <f>IFERROR(VLOOKUP($A37,IF('Index LA FSM &amp; Disadv'!$B$4=1,'Index LA FSM &amp; Disadv'!$A$9:$BQ$171,IF('Index LA FSM &amp; Disadv'!$B$4=2,'Index LA FSM &amp; Disadv'!$A$179:$BQ$341,IF('Index LA FSM &amp; Disadv'!$B$4=3,'Index LA FSM &amp; Disadv'!$A$349:$BQ$511,IF('Index LA FSM &amp; Disadv'!$B$4=4,'Index LA FSM &amp; Disadv'!$A$519:$BQ$681,"Error")))),'Index LA FSM &amp; Disadv'!J$1,0),"Error")</f>
        <v>0.84619999999999995</v>
      </c>
      <c r="K37" s="77">
        <f>IFERROR(VLOOKUP($A37,IF('Index LA FSM &amp; Disadv'!$B$4=1,'Index LA FSM &amp; Disadv'!$A$9:$BQ$171,IF('Index LA FSM &amp; Disadv'!$B$4=2,'Index LA FSM &amp; Disadv'!$A$179:$BQ$341,IF('Index LA FSM &amp; Disadv'!$B$4=3,'Index LA FSM &amp; Disadv'!$A$349:$BQ$511,IF('Index LA FSM &amp; Disadv'!$B$4=4,'Index LA FSM &amp; Disadv'!$A$519:$BQ$681,"Error")))),'Index LA FSM &amp; Disadv'!K$1,0),"Error")</f>
        <v>0.91669999999999996</v>
      </c>
      <c r="L37" s="77">
        <f>IFERROR(VLOOKUP($A37,IF('Index LA FSM &amp; Disadv'!$B$4=1,'Index LA FSM &amp; Disadv'!$A$9:$BQ$171,IF('Index LA FSM &amp; Disadv'!$B$4=2,'Index LA FSM &amp; Disadv'!$A$179:$BQ$341,IF('Index LA FSM &amp; Disadv'!$B$4=3,'Index LA FSM &amp; Disadv'!$A$349:$BQ$511,IF('Index LA FSM &amp; Disadv'!$B$4=4,'Index LA FSM &amp; Disadv'!$A$519:$BQ$681,"Error")))),'Index LA FSM &amp; Disadv'!L$1,0),"Error")</f>
        <v>0.88</v>
      </c>
      <c r="M37" s="77">
        <f>IFERROR(VLOOKUP($A37,IF('Index LA FSM &amp; Disadv'!$B$4=1,'Index LA FSM &amp; Disadv'!$A$9:$BQ$171,IF('Index LA FSM &amp; Disadv'!$B$4=2,'Index LA FSM &amp; Disadv'!$A$179:$BQ$341,IF('Index LA FSM &amp; Disadv'!$B$4=3,'Index LA FSM &amp; Disadv'!$A$349:$BQ$511,IF('Index LA FSM &amp; Disadv'!$B$4=4,'Index LA FSM &amp; Disadv'!$A$519:$BQ$681,"Error")))),'Index LA FSM &amp; Disadv'!M$1,0),"Error")</f>
        <v>0.76919999999999999</v>
      </c>
      <c r="N37" s="77">
        <f>IFERROR(VLOOKUP($A37,IF('Index LA FSM &amp; Disadv'!$B$4=1,'Index LA FSM &amp; Disadv'!$A$9:$BQ$171,IF('Index LA FSM &amp; Disadv'!$B$4=2,'Index LA FSM &amp; Disadv'!$A$179:$BQ$341,IF('Index LA FSM &amp; Disadv'!$B$4=3,'Index LA FSM &amp; Disadv'!$A$349:$BQ$511,IF('Index LA FSM &amp; Disadv'!$B$4=4,'Index LA FSM &amp; Disadv'!$A$519:$BQ$681,"Error")))),'Index LA FSM &amp; Disadv'!N$1,0),"Error")</f>
        <v>0.83330000000000004</v>
      </c>
      <c r="O37" s="77">
        <f>IFERROR(VLOOKUP($A37,IF('Index LA FSM &amp; Disadv'!$B$4=1,'Index LA FSM &amp; Disadv'!$A$9:$BQ$171,IF('Index LA FSM &amp; Disadv'!$B$4=2,'Index LA FSM &amp; Disadv'!$A$179:$BQ$341,IF('Index LA FSM &amp; Disadv'!$B$4=3,'Index LA FSM &amp; Disadv'!$A$349:$BQ$511,IF('Index LA FSM &amp; Disadv'!$B$4=4,'Index LA FSM &amp; Disadv'!$A$519:$BQ$681,"Error")))),'Index LA FSM &amp; Disadv'!O$1,0),"Error")</f>
        <v>0.8</v>
      </c>
      <c r="P37" s="77">
        <f>IFERROR(VLOOKUP($A37,IF('Index LA FSM &amp; Disadv'!$B$4=1,'Index LA FSM &amp; Disadv'!$A$9:$BQ$171,IF('Index LA FSM &amp; Disadv'!$B$4=2,'Index LA FSM &amp; Disadv'!$A$179:$BQ$341,IF('Index LA FSM &amp; Disadv'!$B$4=3,'Index LA FSM &amp; Disadv'!$A$349:$BQ$511,IF('Index LA FSM &amp; Disadv'!$B$4=4,'Index LA FSM &amp; Disadv'!$A$519:$BQ$681,"Error")))),'Index LA FSM &amp; Disadv'!P$1,0),"Error")</f>
        <v>0</v>
      </c>
      <c r="Q37" s="77">
        <f>IFERROR(VLOOKUP($A37,IF('Index LA FSM &amp; Disadv'!$B$4=1,'Index LA FSM &amp; Disadv'!$A$9:$BQ$171,IF('Index LA FSM &amp; Disadv'!$B$4=2,'Index LA FSM &amp; Disadv'!$A$179:$BQ$341,IF('Index LA FSM &amp; Disadv'!$B$4=3,'Index LA FSM &amp; Disadv'!$A$349:$BQ$511,IF('Index LA FSM &amp; Disadv'!$B$4=4,'Index LA FSM &amp; Disadv'!$A$519:$BQ$681,"Error")))),'Index LA FSM &amp; Disadv'!Q$1,0),"Error")</f>
        <v>0</v>
      </c>
      <c r="R37" s="77">
        <f>IFERROR(VLOOKUP($A37,IF('Index LA FSM &amp; Disadv'!$B$4=1,'Index LA FSM &amp; Disadv'!$A$9:$BQ$171,IF('Index LA FSM &amp; Disadv'!$B$4=2,'Index LA FSM &amp; Disadv'!$A$179:$BQ$341,IF('Index LA FSM &amp; Disadv'!$B$4=3,'Index LA FSM &amp; Disadv'!$A$349:$BQ$511,IF('Index LA FSM &amp; Disadv'!$B$4=4,'Index LA FSM &amp; Disadv'!$A$519:$BQ$681,"Error")))),'Index LA FSM &amp; Disadv'!R$1,0),"Error")</f>
        <v>0</v>
      </c>
      <c r="S37" s="77">
        <f>IFERROR(VLOOKUP($A37,IF('Index LA FSM &amp; Disadv'!$B$4=1,'Index LA FSM &amp; Disadv'!$A$9:$BQ$171,IF('Index LA FSM &amp; Disadv'!$B$4=2,'Index LA FSM &amp; Disadv'!$A$179:$BQ$341,IF('Index LA FSM &amp; Disadv'!$B$4=3,'Index LA FSM &amp; Disadv'!$A$349:$BQ$511,IF('Index LA FSM &amp; Disadv'!$B$4=4,'Index LA FSM &amp; Disadv'!$A$519:$BQ$681,"Error")))),'Index LA FSM &amp; Disadv'!S$1,0),"Error")</f>
        <v>0</v>
      </c>
      <c r="T37" s="77">
        <f>IFERROR(VLOOKUP($A37,IF('Index LA FSM &amp; Disadv'!$B$4=1,'Index LA FSM &amp; Disadv'!$A$9:$BQ$171,IF('Index LA FSM &amp; Disadv'!$B$4=2,'Index LA FSM &amp; Disadv'!$A$179:$BQ$341,IF('Index LA FSM &amp; Disadv'!$B$4=3,'Index LA FSM &amp; Disadv'!$A$349:$BQ$511,IF('Index LA FSM &amp; Disadv'!$B$4=4,'Index LA FSM &amp; Disadv'!$A$519:$BQ$681,"Error")))),'Index LA FSM &amp; Disadv'!T$1,0),"Error")</f>
        <v>0</v>
      </c>
      <c r="U37" s="77">
        <f>IFERROR(VLOOKUP($A37,IF('Index LA FSM &amp; Disadv'!$B$4=1,'Index LA FSM &amp; Disadv'!$A$9:$BQ$171,IF('Index LA FSM &amp; Disadv'!$B$4=2,'Index LA FSM &amp; Disadv'!$A$179:$BQ$341,IF('Index LA FSM &amp; Disadv'!$B$4=3,'Index LA FSM &amp; Disadv'!$A$349:$BQ$511,IF('Index LA FSM &amp; Disadv'!$B$4=4,'Index LA FSM &amp; Disadv'!$A$519:$BQ$681,"Error")))),'Index LA FSM &amp; Disadv'!U$1,0),"Error")</f>
        <v>0</v>
      </c>
      <c r="V37" s="77">
        <f>IFERROR(VLOOKUP($A37,IF('Index LA FSM &amp; Disadv'!$B$4=1,'Index LA FSM &amp; Disadv'!$A$9:$BQ$171,IF('Index LA FSM &amp; Disadv'!$B$4=2,'Index LA FSM &amp; Disadv'!$A$179:$BQ$341,IF('Index LA FSM &amp; Disadv'!$B$4=3,'Index LA FSM &amp; Disadv'!$A$349:$BQ$511,IF('Index LA FSM &amp; Disadv'!$B$4=4,'Index LA FSM &amp; Disadv'!$A$519:$BQ$681,"Error")))),'Index LA FSM &amp; Disadv'!V$1,0),"Error")</f>
        <v>0</v>
      </c>
      <c r="W37" s="77">
        <f>IFERROR(VLOOKUP($A37,IF('Index LA FSM &amp; Disadv'!$B$4=1,'Index LA FSM &amp; Disadv'!$A$9:$BQ$171,IF('Index LA FSM &amp; Disadv'!$B$4=2,'Index LA FSM &amp; Disadv'!$A$179:$BQ$341,IF('Index LA FSM &amp; Disadv'!$B$4=3,'Index LA FSM &amp; Disadv'!$A$349:$BQ$511,IF('Index LA FSM &amp; Disadv'!$B$4=4,'Index LA FSM &amp; Disadv'!$A$519:$BQ$681,"Error")))),'Index LA FSM &amp; Disadv'!W$1,0),"Error")</f>
        <v>0</v>
      </c>
      <c r="X37" s="77">
        <f>IFERROR(VLOOKUP($A37,IF('Index LA FSM &amp; Disadv'!$B$4=1,'Index LA FSM &amp; Disadv'!$A$9:$BQ$171,IF('Index LA FSM &amp; Disadv'!$B$4=2,'Index LA FSM &amp; Disadv'!$A$179:$BQ$341,IF('Index LA FSM &amp; Disadv'!$B$4=3,'Index LA FSM &amp; Disadv'!$A$349:$BQ$511,IF('Index LA FSM &amp; Disadv'!$B$4=4,'Index LA FSM &amp; Disadv'!$A$519:$BQ$681,"Error")))),'Index LA FSM &amp; Disadv'!X$1,0),"Error")</f>
        <v>0</v>
      </c>
      <c r="Y37" s="77">
        <f>IFERROR(VLOOKUP($A37,IF('Index LA FSM &amp; Disadv'!$B$4=1,'Index LA FSM &amp; Disadv'!$A$9:$BQ$171,IF('Index LA FSM &amp; Disadv'!$B$4=2,'Index LA FSM &amp; Disadv'!$A$179:$BQ$341,IF('Index LA FSM &amp; Disadv'!$B$4=3,'Index LA FSM &amp; Disadv'!$A$349:$BQ$511,IF('Index LA FSM &amp; Disadv'!$B$4=4,'Index LA FSM &amp; Disadv'!$A$519:$BQ$681,"Error")))),'Index LA FSM &amp; Disadv'!Y$1,0),"Error")</f>
        <v>0</v>
      </c>
      <c r="Z37" s="77">
        <f>IFERROR(VLOOKUP($A37,IF('Index LA FSM &amp; Disadv'!$B$4=1,'Index LA FSM &amp; Disadv'!$A$9:$BQ$171,IF('Index LA FSM &amp; Disadv'!$B$4=2,'Index LA FSM &amp; Disadv'!$A$179:$BQ$341,IF('Index LA FSM &amp; Disadv'!$B$4=3,'Index LA FSM &amp; Disadv'!$A$349:$BQ$511,IF('Index LA FSM &amp; Disadv'!$B$4=4,'Index LA FSM &amp; Disadv'!$A$519:$BQ$681,"Error")))),'Index LA FSM &amp; Disadv'!Z$1,0),"Error")</f>
        <v>0</v>
      </c>
      <c r="AA37" s="77">
        <f>IFERROR(VLOOKUP($A37,IF('Index LA FSM &amp; Disadv'!$B$4=1,'Index LA FSM &amp; Disadv'!$A$9:$BQ$171,IF('Index LA FSM &amp; Disadv'!$B$4=2,'Index LA FSM &amp; Disadv'!$A$179:$BQ$341,IF('Index LA FSM &amp; Disadv'!$B$4=3,'Index LA FSM &amp; Disadv'!$A$349:$BQ$511,IF('Index LA FSM &amp; Disadv'!$B$4=4,'Index LA FSM &amp; Disadv'!$A$519:$BQ$681,"Error")))),'Index LA FSM &amp; Disadv'!AA$1,0),"Error")</f>
        <v>0</v>
      </c>
      <c r="AB37" s="77">
        <f>IFERROR(VLOOKUP($A37,IF('Index LA FSM &amp; Disadv'!$B$4=1,'Index LA FSM &amp; Disadv'!$A$9:$BQ$171,IF('Index LA FSM &amp; Disadv'!$B$4=2,'Index LA FSM &amp; Disadv'!$A$179:$BQ$341,IF('Index LA FSM &amp; Disadv'!$B$4=3,'Index LA FSM &amp; Disadv'!$A$349:$BQ$511,IF('Index LA FSM &amp; Disadv'!$B$4=4,'Index LA FSM &amp; Disadv'!$A$519:$BQ$681,"Error")))),'Index LA FSM &amp; Disadv'!AB$1,0),"Error")</f>
        <v>0</v>
      </c>
      <c r="AC37" s="77">
        <f>IFERROR(VLOOKUP($A37,IF('Index LA FSM &amp; Disadv'!$B$4=1,'Index LA FSM &amp; Disadv'!$A$9:$BQ$171,IF('Index LA FSM &amp; Disadv'!$B$4=2,'Index LA FSM &amp; Disadv'!$A$179:$BQ$341,IF('Index LA FSM &amp; Disadv'!$B$4=3,'Index LA FSM &amp; Disadv'!$A$349:$BQ$511,IF('Index LA FSM &amp; Disadv'!$B$4=4,'Index LA FSM &amp; Disadv'!$A$519:$BQ$681,"Error")))),'Index LA FSM &amp; Disadv'!AC$1,0),"Error")</f>
        <v>0</v>
      </c>
      <c r="AD37" s="77">
        <f>IFERROR(VLOOKUP($A37,IF('Index LA FSM &amp; Disadv'!$B$4=1,'Index LA FSM &amp; Disadv'!$A$9:$BQ$171,IF('Index LA FSM &amp; Disadv'!$B$4=2,'Index LA FSM &amp; Disadv'!$A$179:$BQ$341,IF('Index LA FSM &amp; Disadv'!$B$4=3,'Index LA FSM &amp; Disadv'!$A$349:$BQ$511,IF('Index LA FSM &amp; Disadv'!$B$4=4,'Index LA FSM &amp; Disadv'!$A$519:$BQ$681,"Error")))),'Index LA FSM &amp; Disadv'!AD$1,0),"Error")</f>
        <v>0</v>
      </c>
      <c r="AE37" s="77">
        <f>IFERROR(VLOOKUP($A37,IF('Index LA FSM &amp; Disadv'!$B$4=1,'Index LA FSM &amp; Disadv'!$A$9:$BQ$171,IF('Index LA FSM &amp; Disadv'!$B$4=2,'Index LA FSM &amp; Disadv'!$A$179:$BQ$341,IF('Index LA FSM &amp; Disadv'!$B$4=3,'Index LA FSM &amp; Disadv'!$A$349:$BQ$511,IF('Index LA FSM &amp; Disadv'!$B$4=4,'Index LA FSM &amp; Disadv'!$A$519:$BQ$681,"Error")))),'Index LA FSM &amp; Disadv'!AE$1,0),"Error")</f>
        <v>0</v>
      </c>
      <c r="AF37" s="77">
        <f>IFERROR(VLOOKUP($A37,IF('Index LA FSM &amp; Disadv'!$B$4=1,'Index LA FSM &amp; Disadv'!$A$9:$BQ$171,IF('Index LA FSM &amp; Disadv'!$B$4=2,'Index LA FSM &amp; Disadv'!$A$179:$BQ$341,IF('Index LA FSM &amp; Disadv'!$B$4=3,'Index LA FSM &amp; Disadv'!$A$349:$BQ$511,IF('Index LA FSM &amp; Disadv'!$B$4=4,'Index LA FSM &amp; Disadv'!$A$519:$BQ$681,"Error")))),'Index LA FSM &amp; Disadv'!AF$1,0),"Error")</f>
        <v>0</v>
      </c>
      <c r="AG37" s="77">
        <f>IFERROR(VLOOKUP($A37,IF('Index LA FSM &amp; Disadv'!$B$4=1,'Index LA FSM &amp; Disadv'!$A$9:$BQ$171,IF('Index LA FSM &amp; Disadv'!$B$4=2,'Index LA FSM &amp; Disadv'!$A$179:$BQ$341,IF('Index LA FSM &amp; Disadv'!$B$4=3,'Index LA FSM &amp; Disadv'!$A$349:$BQ$511,IF('Index LA FSM &amp; Disadv'!$B$4=4,'Index LA FSM &amp; Disadv'!$A$519:$BQ$681,"Error")))),'Index LA FSM &amp; Disadv'!AG$1,0),"Error")</f>
        <v>0</v>
      </c>
      <c r="AH37" s="77" t="str">
        <f>IFERROR(VLOOKUP($A37,IF('Index LA FSM &amp; Disadv'!$B$4=1,'Index LA FSM &amp; Disadv'!$A$9:$BQ$171,IF('Index LA FSM &amp; Disadv'!$B$4=2,'Index LA FSM &amp; Disadv'!$A$179:$BQ$341,IF('Index LA FSM &amp; Disadv'!$B$4=3,'Index LA FSM &amp; Disadv'!$A$349:$BQ$511,IF('Index LA FSM &amp; Disadv'!$B$4=4,'Index LA FSM &amp; Disadv'!$A$519:$BQ$681,"Error")))),'Index LA FSM &amp; Disadv'!AH$1,0),"Error")</f>
        <v>x</v>
      </c>
      <c r="AI37" s="77" t="str">
        <f>IFERROR(VLOOKUP($A37,IF('Index LA FSM &amp; Disadv'!$B$4=1,'Index LA FSM &amp; Disadv'!$A$9:$BQ$171,IF('Index LA FSM &amp; Disadv'!$B$4=2,'Index LA FSM &amp; Disadv'!$A$179:$BQ$341,IF('Index LA FSM &amp; Disadv'!$B$4=3,'Index LA FSM &amp; Disadv'!$A$349:$BQ$511,IF('Index LA FSM &amp; Disadv'!$B$4=4,'Index LA FSM &amp; Disadv'!$A$519:$BQ$681,"Error")))),'Index LA FSM &amp; Disadv'!AI$1,0),"Error")</f>
        <v>x</v>
      </c>
      <c r="AJ37" s="77" t="str">
        <f>IFERROR(VLOOKUP($A37,IF('Index LA FSM &amp; Disadv'!$B$4=1,'Index LA FSM &amp; Disadv'!$A$9:$BQ$171,IF('Index LA FSM &amp; Disadv'!$B$4=2,'Index LA FSM &amp; Disadv'!$A$179:$BQ$341,IF('Index LA FSM &amp; Disadv'!$B$4=3,'Index LA FSM &amp; Disadv'!$A$349:$BQ$511,IF('Index LA FSM &amp; Disadv'!$B$4=4,'Index LA FSM &amp; Disadv'!$A$519:$BQ$681,"Error")))),'Index LA FSM &amp; Disadv'!AJ$1,0),"Error")</f>
        <v>x</v>
      </c>
      <c r="AK37" s="77">
        <f>IFERROR(VLOOKUP($A37,IF('Index LA FSM &amp; Disadv'!$B$4=1,'Index LA FSM &amp; Disadv'!$A$9:$BQ$171,IF('Index LA FSM &amp; Disadv'!$B$4=2,'Index LA FSM &amp; Disadv'!$A$179:$BQ$341,IF('Index LA FSM &amp; Disadv'!$B$4=3,'Index LA FSM &amp; Disadv'!$A$349:$BQ$511,IF('Index LA FSM &amp; Disadv'!$B$4=4,'Index LA FSM &amp; Disadv'!$A$519:$BQ$681,"Error")))),'Index LA FSM &amp; Disadv'!AK$1,0),"Error")</f>
        <v>0</v>
      </c>
      <c r="AL37" s="77">
        <f>IFERROR(VLOOKUP($A37,IF('Index LA FSM &amp; Disadv'!$B$4=1,'Index LA FSM &amp; Disadv'!$A$9:$BQ$171,IF('Index LA FSM &amp; Disadv'!$B$4=2,'Index LA FSM &amp; Disadv'!$A$179:$BQ$341,IF('Index LA FSM &amp; Disadv'!$B$4=3,'Index LA FSM &amp; Disadv'!$A$349:$BQ$511,IF('Index LA FSM &amp; Disadv'!$B$4=4,'Index LA FSM &amp; Disadv'!$A$519:$BQ$681,"Error")))),'Index LA FSM &amp; Disadv'!AL$1,0),"Error")</f>
        <v>0</v>
      </c>
      <c r="AM37" s="77">
        <f>IFERROR(VLOOKUP($A37,IF('Index LA FSM &amp; Disadv'!$B$4=1,'Index LA FSM &amp; Disadv'!$A$9:$BQ$171,IF('Index LA FSM &amp; Disadv'!$B$4=2,'Index LA FSM &amp; Disadv'!$A$179:$BQ$341,IF('Index LA FSM &amp; Disadv'!$B$4=3,'Index LA FSM &amp; Disadv'!$A$349:$BQ$511,IF('Index LA FSM &amp; Disadv'!$B$4=4,'Index LA FSM &amp; Disadv'!$A$519:$BQ$681,"Error")))),'Index LA FSM &amp; Disadv'!AM$1,0),"Error")</f>
        <v>0</v>
      </c>
      <c r="AN37" s="77">
        <f>IFERROR(VLOOKUP($A37,IF('Index LA FSM &amp; Disadv'!$B$4=1,'Index LA FSM &amp; Disadv'!$A$9:$BQ$171,IF('Index LA FSM &amp; Disadv'!$B$4=2,'Index LA FSM &amp; Disadv'!$A$179:$BQ$341,IF('Index LA FSM &amp; Disadv'!$B$4=3,'Index LA FSM &amp; Disadv'!$A$349:$BQ$511,IF('Index LA FSM &amp; Disadv'!$B$4=4,'Index LA FSM &amp; Disadv'!$A$519:$BQ$681,"Error")))),'Index LA FSM &amp; Disadv'!AN$1,0),"Error")</f>
        <v>0</v>
      </c>
      <c r="AO37" s="77">
        <f>IFERROR(VLOOKUP($A37,IF('Index LA FSM &amp; Disadv'!$B$4=1,'Index LA FSM &amp; Disadv'!$A$9:$BQ$171,IF('Index LA FSM &amp; Disadv'!$B$4=2,'Index LA FSM &amp; Disadv'!$A$179:$BQ$341,IF('Index LA FSM &amp; Disadv'!$B$4=3,'Index LA FSM &amp; Disadv'!$A$349:$BQ$511,IF('Index LA FSM &amp; Disadv'!$B$4=4,'Index LA FSM &amp; Disadv'!$A$519:$BQ$681,"Error")))),'Index LA FSM &amp; Disadv'!AO$1,0),"Error")</f>
        <v>0</v>
      </c>
      <c r="AP37" s="77">
        <f>IFERROR(VLOOKUP($A37,IF('Index LA FSM &amp; Disadv'!$B$4=1,'Index LA FSM &amp; Disadv'!$A$9:$BQ$171,IF('Index LA FSM &amp; Disadv'!$B$4=2,'Index LA FSM &amp; Disadv'!$A$179:$BQ$341,IF('Index LA FSM &amp; Disadv'!$B$4=3,'Index LA FSM &amp; Disadv'!$A$349:$BQ$511,IF('Index LA FSM &amp; Disadv'!$B$4=4,'Index LA FSM &amp; Disadv'!$A$519:$BQ$681,"Error")))),'Index LA FSM &amp; Disadv'!AP$1,0),"Error")</f>
        <v>0</v>
      </c>
      <c r="AQ37" s="77">
        <f>IFERROR(VLOOKUP($A37,IF('Index LA FSM &amp; Disadv'!$B$4=1,'Index LA FSM &amp; Disadv'!$A$9:$BQ$171,IF('Index LA FSM &amp; Disadv'!$B$4=2,'Index LA FSM &amp; Disadv'!$A$179:$BQ$341,IF('Index LA FSM &amp; Disadv'!$B$4=3,'Index LA FSM &amp; Disadv'!$A$349:$BQ$511,IF('Index LA FSM &amp; Disadv'!$B$4=4,'Index LA FSM &amp; Disadv'!$A$519:$BQ$681,"Error")))),'Index LA FSM &amp; Disadv'!AQ$1,0),"Error")</f>
        <v>0</v>
      </c>
      <c r="AR37" s="77">
        <f>IFERROR(VLOOKUP($A37,IF('Index LA FSM &amp; Disadv'!$B$4=1,'Index LA FSM &amp; Disadv'!$A$9:$BQ$171,IF('Index LA FSM &amp; Disadv'!$B$4=2,'Index LA FSM &amp; Disadv'!$A$179:$BQ$341,IF('Index LA FSM &amp; Disadv'!$B$4=3,'Index LA FSM &amp; Disadv'!$A$349:$BQ$511,IF('Index LA FSM &amp; Disadv'!$B$4=4,'Index LA FSM &amp; Disadv'!$A$519:$BQ$681,"Error")))),'Index LA FSM &amp; Disadv'!AR$1,0),"Error")</f>
        <v>0</v>
      </c>
      <c r="AS37" s="77">
        <f>IFERROR(VLOOKUP($A37,IF('Index LA FSM &amp; Disadv'!$B$4=1,'Index LA FSM &amp; Disadv'!$A$9:$BQ$171,IF('Index LA FSM &amp; Disadv'!$B$4=2,'Index LA FSM &amp; Disadv'!$A$179:$BQ$341,IF('Index LA FSM &amp; Disadv'!$B$4=3,'Index LA FSM &amp; Disadv'!$A$349:$BQ$511,IF('Index LA FSM &amp; Disadv'!$B$4=4,'Index LA FSM &amp; Disadv'!$A$519:$BQ$681,"Error")))),'Index LA FSM &amp; Disadv'!AS$1,0),"Error")</f>
        <v>0</v>
      </c>
      <c r="AT37" s="77">
        <f>IFERROR(VLOOKUP($A37,IF('Index LA FSM &amp; Disadv'!$B$4=1,'Index LA FSM &amp; Disadv'!$A$9:$BQ$171,IF('Index LA FSM &amp; Disadv'!$B$4=2,'Index LA FSM &amp; Disadv'!$A$179:$BQ$341,IF('Index LA FSM &amp; Disadv'!$B$4=3,'Index LA FSM &amp; Disadv'!$A$349:$BQ$511,IF('Index LA FSM &amp; Disadv'!$B$4=4,'Index LA FSM &amp; Disadv'!$A$519:$BQ$681,"Error")))),'Index LA FSM &amp; Disadv'!AT$1,0),"Error")</f>
        <v>0</v>
      </c>
      <c r="AU37" s="77">
        <f>IFERROR(VLOOKUP($A37,IF('Index LA FSM &amp; Disadv'!$B$4=1,'Index LA FSM &amp; Disadv'!$A$9:$BQ$171,IF('Index LA FSM &amp; Disadv'!$B$4=2,'Index LA FSM &amp; Disadv'!$A$179:$BQ$341,IF('Index LA FSM &amp; Disadv'!$B$4=3,'Index LA FSM &amp; Disadv'!$A$349:$BQ$511,IF('Index LA FSM &amp; Disadv'!$B$4=4,'Index LA FSM &amp; Disadv'!$A$519:$BQ$681,"Error")))),'Index LA FSM &amp; Disadv'!AU$1,0),"Error")</f>
        <v>0</v>
      </c>
      <c r="AV37" s="77">
        <f>IFERROR(VLOOKUP($A37,IF('Index LA FSM &amp; Disadv'!$B$4=1,'Index LA FSM &amp; Disadv'!$A$9:$BQ$171,IF('Index LA FSM &amp; Disadv'!$B$4=2,'Index LA FSM &amp; Disadv'!$A$179:$BQ$341,IF('Index LA FSM &amp; Disadv'!$B$4=3,'Index LA FSM &amp; Disadv'!$A$349:$BQ$511,IF('Index LA FSM &amp; Disadv'!$B$4=4,'Index LA FSM &amp; Disadv'!$A$519:$BQ$681,"Error")))),'Index LA FSM &amp; Disadv'!AV$1,0),"Error")</f>
        <v>0</v>
      </c>
      <c r="AW37" s="77">
        <f>IFERROR(VLOOKUP($A37,IF('Index LA FSM &amp; Disadv'!$B$4=1,'Index LA FSM &amp; Disadv'!$A$9:$BQ$171,IF('Index LA FSM &amp; Disadv'!$B$4=2,'Index LA FSM &amp; Disadv'!$A$179:$BQ$341,IF('Index LA FSM &amp; Disadv'!$B$4=3,'Index LA FSM &amp; Disadv'!$A$349:$BQ$511,IF('Index LA FSM &amp; Disadv'!$B$4=4,'Index LA FSM &amp; Disadv'!$A$519:$BQ$681,"Error")))),'Index LA FSM &amp; Disadv'!AW$1,0),"Error")</f>
        <v>0</v>
      </c>
      <c r="AX37" s="77">
        <f>IFERROR(VLOOKUP($A37,IF('Index LA FSM &amp; Disadv'!$B$4=1,'Index LA FSM &amp; Disadv'!$A$9:$BQ$171,IF('Index LA FSM &amp; Disadv'!$B$4=2,'Index LA FSM &amp; Disadv'!$A$179:$BQ$341,IF('Index LA FSM &amp; Disadv'!$B$4=3,'Index LA FSM &amp; Disadv'!$A$349:$BQ$511,IF('Index LA FSM &amp; Disadv'!$B$4=4,'Index LA FSM &amp; Disadv'!$A$519:$BQ$681,"Error")))),'Index LA FSM &amp; Disadv'!AX$1,0),"Error")</f>
        <v>0</v>
      </c>
      <c r="AY37" s="77">
        <f>IFERROR(VLOOKUP($A37,IF('Index LA FSM &amp; Disadv'!$B$4=1,'Index LA FSM &amp; Disadv'!$A$9:$BQ$171,IF('Index LA FSM &amp; Disadv'!$B$4=2,'Index LA FSM &amp; Disadv'!$A$179:$BQ$341,IF('Index LA FSM &amp; Disadv'!$B$4=3,'Index LA FSM &amp; Disadv'!$A$349:$BQ$511,IF('Index LA FSM &amp; Disadv'!$B$4=4,'Index LA FSM &amp; Disadv'!$A$519:$BQ$681,"Error")))),'Index LA FSM &amp; Disadv'!AY$1,0),"Error")</f>
        <v>0</v>
      </c>
      <c r="AZ37" s="77">
        <f>IFERROR(VLOOKUP($A37,IF('Index LA FSM &amp; Disadv'!$B$4=1,'Index LA FSM &amp; Disadv'!$A$9:$BQ$171,IF('Index LA FSM &amp; Disadv'!$B$4=2,'Index LA FSM &amp; Disadv'!$A$179:$BQ$341,IF('Index LA FSM &amp; Disadv'!$B$4=3,'Index LA FSM &amp; Disadv'!$A$349:$BQ$511,IF('Index LA FSM &amp; Disadv'!$B$4=4,'Index LA FSM &amp; Disadv'!$A$519:$BQ$681,"Error")))),'Index LA FSM &amp; Disadv'!AZ$1,0),"Error")</f>
        <v>0</v>
      </c>
      <c r="BA37" s="77">
        <f>IFERROR(VLOOKUP($A37,IF('Index LA FSM &amp; Disadv'!$B$4=1,'Index LA FSM &amp; Disadv'!$A$9:$BQ$171,IF('Index LA FSM &amp; Disadv'!$B$4=2,'Index LA FSM &amp; Disadv'!$A$179:$BQ$341,IF('Index LA FSM &amp; Disadv'!$B$4=3,'Index LA FSM &amp; Disadv'!$A$349:$BQ$511,IF('Index LA FSM &amp; Disadv'!$B$4=4,'Index LA FSM &amp; Disadv'!$A$519:$BQ$681,"Error")))),'Index LA FSM &amp; Disadv'!BA$1,0),"Error")</f>
        <v>0</v>
      </c>
      <c r="BB37" s="77">
        <f>IFERROR(VLOOKUP($A37,IF('Index LA FSM &amp; Disadv'!$B$4=1,'Index LA FSM &amp; Disadv'!$A$9:$BQ$171,IF('Index LA FSM &amp; Disadv'!$B$4=2,'Index LA FSM &amp; Disadv'!$A$179:$BQ$341,IF('Index LA FSM &amp; Disadv'!$B$4=3,'Index LA FSM &amp; Disadv'!$A$349:$BQ$511,IF('Index LA FSM &amp; Disadv'!$B$4=4,'Index LA FSM &amp; Disadv'!$A$519:$BQ$681,"Error")))),'Index LA FSM &amp; Disadv'!BB$1,0),"Error")</f>
        <v>0</v>
      </c>
      <c r="BC37" s="77">
        <f>IFERROR(VLOOKUP($A37,IF('Index LA FSM &amp; Disadv'!$B$4=1,'Index LA FSM &amp; Disadv'!$A$9:$BQ$171,IF('Index LA FSM &amp; Disadv'!$B$4=2,'Index LA FSM &amp; Disadv'!$A$179:$BQ$341,IF('Index LA FSM &amp; Disadv'!$B$4=3,'Index LA FSM &amp; Disadv'!$A$349:$BQ$511,IF('Index LA FSM &amp; Disadv'!$B$4=4,'Index LA FSM &amp; Disadv'!$A$519:$BQ$681,"Error")))),'Index LA FSM &amp; Disadv'!BC$1,0),"Error")</f>
        <v>0</v>
      </c>
      <c r="BD37" s="77">
        <f>IFERROR(VLOOKUP($A37,IF('Index LA FSM &amp; Disadv'!$B$4=1,'Index LA FSM &amp; Disadv'!$A$9:$BQ$171,IF('Index LA FSM &amp; Disadv'!$B$4=2,'Index LA FSM &amp; Disadv'!$A$179:$BQ$341,IF('Index LA FSM &amp; Disadv'!$B$4=3,'Index LA FSM &amp; Disadv'!$A$349:$BQ$511,IF('Index LA FSM &amp; Disadv'!$B$4=4,'Index LA FSM &amp; Disadv'!$A$519:$BQ$681,"Error")))),'Index LA FSM &amp; Disadv'!BD$1,0),"Error")</f>
        <v>0</v>
      </c>
      <c r="BE37" s="77">
        <f>IFERROR(VLOOKUP($A37,IF('Index LA FSM &amp; Disadv'!$B$4=1,'Index LA FSM &amp; Disadv'!$A$9:$BQ$171,IF('Index LA FSM &amp; Disadv'!$B$4=2,'Index LA FSM &amp; Disadv'!$A$179:$BQ$341,IF('Index LA FSM &amp; Disadv'!$B$4=3,'Index LA FSM &amp; Disadv'!$A$349:$BQ$511,IF('Index LA FSM &amp; Disadv'!$B$4=4,'Index LA FSM &amp; Disadv'!$A$519:$BQ$681,"Error")))),'Index LA FSM &amp; Disadv'!BE$1,0),"Error")</f>
        <v>0</v>
      </c>
      <c r="BF37" s="77">
        <f>IFERROR(VLOOKUP($A37,IF('Index LA FSM &amp; Disadv'!$B$4=1,'Index LA FSM &amp; Disadv'!$A$9:$BQ$171,IF('Index LA FSM &amp; Disadv'!$B$4=2,'Index LA FSM &amp; Disadv'!$A$179:$BQ$341,IF('Index LA FSM &amp; Disadv'!$B$4=3,'Index LA FSM &amp; Disadv'!$A$349:$BQ$511,IF('Index LA FSM &amp; Disadv'!$B$4=4,'Index LA FSM &amp; Disadv'!$A$519:$BQ$681,"Error")))),'Index LA FSM &amp; Disadv'!BF$1,0),"Error")</f>
        <v>0</v>
      </c>
      <c r="BG37" s="77">
        <f>IFERROR(VLOOKUP($A37,IF('Index LA FSM &amp; Disadv'!$B$4=1,'Index LA FSM &amp; Disadv'!$A$9:$BQ$171,IF('Index LA FSM &amp; Disadv'!$B$4=2,'Index LA FSM &amp; Disadv'!$A$179:$BQ$341,IF('Index LA FSM &amp; Disadv'!$B$4=3,'Index LA FSM &amp; Disadv'!$A$349:$BQ$511,IF('Index LA FSM &amp; Disadv'!$B$4=4,'Index LA FSM &amp; Disadv'!$A$519:$BQ$681,"Error")))),'Index LA FSM &amp; Disadv'!BG$1,0),"Error")</f>
        <v>0</v>
      </c>
      <c r="BH37" s="77">
        <f>IFERROR(VLOOKUP($A37,IF('Index LA FSM &amp; Disadv'!$B$4=1,'Index LA FSM &amp; Disadv'!$A$9:$BQ$171,IF('Index LA FSM &amp; Disadv'!$B$4=2,'Index LA FSM &amp; Disadv'!$A$179:$BQ$341,IF('Index LA FSM &amp; Disadv'!$B$4=3,'Index LA FSM &amp; Disadv'!$A$349:$BQ$511,IF('Index LA FSM &amp; Disadv'!$B$4=4,'Index LA FSM &amp; Disadv'!$A$519:$BQ$681,"Error")))),'Index LA FSM &amp; Disadv'!BH$1,0),"Error")</f>
        <v>0</v>
      </c>
      <c r="BI37" s="77" t="str">
        <f>IFERROR(VLOOKUP($A37,IF('Index LA FSM &amp; Disadv'!$B$4=1,'Index LA FSM &amp; Disadv'!$A$9:$BQ$171,IF('Index LA FSM &amp; Disadv'!$B$4=2,'Index LA FSM &amp; Disadv'!$A$179:$BQ$341,IF('Index LA FSM &amp; Disadv'!$B$4=3,'Index LA FSM &amp; Disadv'!$A$349:$BQ$511,IF('Index LA FSM &amp; Disadv'!$B$4=4,'Index LA FSM &amp; Disadv'!$A$519:$BQ$681,"Error")))),'Index LA FSM &amp; Disadv'!BI$1,0),"Error")</f>
        <v>x</v>
      </c>
      <c r="BJ37" s="77" t="str">
        <f>IFERROR(VLOOKUP($A37,IF('Index LA FSM &amp; Disadv'!$B$4=1,'Index LA FSM &amp; Disadv'!$A$9:$BQ$171,IF('Index LA FSM &amp; Disadv'!$B$4=2,'Index LA FSM &amp; Disadv'!$A$179:$BQ$341,IF('Index LA FSM &amp; Disadv'!$B$4=3,'Index LA FSM &amp; Disadv'!$A$349:$BQ$511,IF('Index LA FSM &amp; Disadv'!$B$4=4,'Index LA FSM &amp; Disadv'!$A$519:$BQ$681,"Error")))),'Index LA FSM &amp; Disadv'!BJ$1,0),"Error")</f>
        <v>x</v>
      </c>
      <c r="BK37" s="77" t="str">
        <f>IFERROR(VLOOKUP($A37,IF('Index LA FSM &amp; Disadv'!$B$4=1,'Index LA FSM &amp; Disadv'!$A$9:$BQ$171,IF('Index LA FSM &amp; Disadv'!$B$4=2,'Index LA FSM &amp; Disadv'!$A$179:$BQ$341,IF('Index LA FSM &amp; Disadv'!$B$4=3,'Index LA FSM &amp; Disadv'!$A$349:$BQ$511,IF('Index LA FSM &amp; Disadv'!$B$4=4,'Index LA FSM &amp; Disadv'!$A$519:$BQ$681,"Error")))),'Index LA FSM &amp; Disadv'!BK$1,0),"Error")</f>
        <v>x</v>
      </c>
      <c r="BL37" s="77" t="str">
        <f>IFERROR(VLOOKUP($A37,IF('Index LA FSM &amp; Disadv'!$B$4=1,'Index LA FSM &amp; Disadv'!$A$9:$BQ$171,IF('Index LA FSM &amp; Disadv'!$B$4=2,'Index LA FSM &amp; Disadv'!$A$179:$BQ$341,IF('Index LA FSM &amp; Disadv'!$B$4=3,'Index LA FSM &amp; Disadv'!$A$349:$BQ$511,IF('Index LA FSM &amp; Disadv'!$B$4=4,'Index LA FSM &amp; Disadv'!$A$519:$BQ$681,"Error")))),'Index LA FSM &amp; Disadv'!BL$1,0),"Error")</f>
        <v>x</v>
      </c>
      <c r="BM37" s="77">
        <f>IFERROR(VLOOKUP($A37,IF('Index LA FSM &amp; Disadv'!$B$4=1,'Index LA FSM &amp; Disadv'!$A$9:$BQ$171,IF('Index LA FSM &amp; Disadv'!$B$4=2,'Index LA FSM &amp; Disadv'!$A$179:$BQ$341,IF('Index LA FSM &amp; Disadv'!$B$4=3,'Index LA FSM &amp; Disadv'!$A$349:$BQ$511,IF('Index LA FSM &amp; Disadv'!$B$4=4,'Index LA FSM &amp; Disadv'!$A$519:$BQ$681,"Error")))),'Index LA FSM &amp; Disadv'!BM$1,0),"Error")</f>
        <v>0</v>
      </c>
      <c r="BN37" s="77" t="str">
        <f>IFERROR(VLOOKUP($A37,IF('Index LA FSM &amp; Disadv'!$B$4=1,'Index LA FSM &amp; Disadv'!$A$9:$BQ$171,IF('Index LA FSM &amp; Disadv'!$B$4=2,'Index LA FSM &amp; Disadv'!$A$179:$BQ$341,IF('Index LA FSM &amp; Disadv'!$B$4=3,'Index LA FSM &amp; Disadv'!$A$349:$BQ$511,IF('Index LA FSM &amp; Disadv'!$B$4=4,'Index LA FSM &amp; Disadv'!$A$519:$BQ$681,"Error")))),'Index LA FSM &amp; Disadv'!BN$1,0),"Error")</f>
        <v>x</v>
      </c>
      <c r="BO37" s="77">
        <f>IFERROR(VLOOKUP($A37,IF('Index LA FSM &amp; Disadv'!$B$4=1,'Index LA FSM &amp; Disadv'!$A$9:$BQ$171,IF('Index LA FSM &amp; Disadv'!$B$4=2,'Index LA FSM &amp; Disadv'!$A$179:$BQ$341,IF('Index LA FSM &amp; Disadv'!$B$4=3,'Index LA FSM &amp; Disadv'!$A$349:$BQ$511,IF('Index LA FSM &amp; Disadv'!$B$4=4,'Index LA FSM &amp; Disadv'!$A$519:$BQ$681,"Error")))),'Index LA FSM &amp; Disadv'!BO$1,0),"Error")</f>
        <v>0</v>
      </c>
      <c r="BP37" s="77">
        <f>IFERROR(VLOOKUP($A37,IF('Index LA FSM &amp; Disadv'!$B$4=1,'Index LA FSM &amp; Disadv'!$A$9:$BQ$171,IF('Index LA FSM &amp; Disadv'!$B$4=2,'Index LA FSM &amp; Disadv'!$A$179:$BQ$341,IF('Index LA FSM &amp; Disadv'!$B$4=3,'Index LA FSM &amp; Disadv'!$A$349:$BQ$511,IF('Index LA FSM &amp; Disadv'!$B$4=4,'Index LA FSM &amp; Disadv'!$A$519:$BQ$681,"Error")))),'Index LA FSM &amp; Disadv'!BP$1,0),"Error")</f>
        <v>0</v>
      </c>
      <c r="BQ37" s="77">
        <f>IFERROR(VLOOKUP($A37,IF('Index LA FSM &amp; Disadv'!$B$4=1,'Index LA FSM &amp; Disadv'!$A$9:$BQ$171,IF('Index LA FSM &amp; Disadv'!$B$4=2,'Index LA FSM &amp; Disadv'!$A$179:$BQ$341,IF('Index LA FSM &amp; Disadv'!$B$4=3,'Index LA FSM &amp; Disadv'!$A$349:$BQ$511,IF('Index LA FSM &amp; Disadv'!$B$4=4,'Index LA FSM &amp; Disadv'!$A$519:$BQ$681,"Error")))),'Index LA FSM &amp; Disadv'!BQ$1,0),"Error")</f>
        <v>0</v>
      </c>
    </row>
    <row r="38" spans="1:69" s="37" customFormat="1" x14ac:dyDescent="0.2">
      <c r="A38" s="6">
        <v>381</v>
      </c>
      <c r="B38" s="6" t="s">
        <v>204</v>
      </c>
      <c r="C38" s="7" t="s">
        <v>170</v>
      </c>
      <c r="D38" s="122">
        <f>IFERROR(VLOOKUP($A38,IF('Index LA FSM &amp; Disadv'!$B$4=1,'Index LA FSM &amp; Disadv'!$A$9:$BQ$171,IF('Index LA FSM &amp; Disadv'!$B$4=2,'Index LA FSM &amp; Disadv'!$A$179:$BQ$341,IF('Index LA FSM &amp; Disadv'!$B$4=3,'Index LA FSM &amp; Disadv'!$A$349:$BQ$511,IF('Index LA FSM &amp; Disadv'!$B$4=4,'Index LA FSM &amp; Disadv'!$A$519:$BQ$681,"Error")))),'Index LA FSM &amp; Disadv'!D$1,0),"Error")</f>
        <v>10</v>
      </c>
      <c r="E38" s="122">
        <f>IFERROR(VLOOKUP($A38,IF('Index LA FSM &amp; Disadv'!$B$4=1,'Index LA FSM &amp; Disadv'!$A$9:$BQ$171,IF('Index LA FSM &amp; Disadv'!$B$4=2,'Index LA FSM &amp; Disadv'!$A$179:$BQ$341,IF('Index LA FSM &amp; Disadv'!$B$4=3,'Index LA FSM &amp; Disadv'!$A$349:$BQ$511,IF('Index LA FSM &amp; Disadv'!$B$4=4,'Index LA FSM &amp; Disadv'!$A$519:$BQ$681,"Error")))),'Index LA FSM &amp; Disadv'!E$1,0),"Error")</f>
        <v>10</v>
      </c>
      <c r="F38" s="122">
        <f>IFERROR(VLOOKUP($A38,IF('Index LA FSM &amp; Disadv'!$B$4=1,'Index LA FSM &amp; Disadv'!$A$9:$BQ$171,IF('Index LA FSM &amp; Disadv'!$B$4=2,'Index LA FSM &amp; Disadv'!$A$179:$BQ$341,IF('Index LA FSM &amp; Disadv'!$B$4=3,'Index LA FSM &amp; Disadv'!$A$349:$BQ$511,IF('Index LA FSM &amp; Disadv'!$B$4=4,'Index LA FSM &amp; Disadv'!$A$519:$BQ$681,"Error")))),'Index LA FSM &amp; Disadv'!F$1,0),"Error")</f>
        <v>20</v>
      </c>
      <c r="G38" s="77">
        <f>IFERROR(VLOOKUP($A38,IF('Index LA FSM &amp; Disadv'!$B$4=1,'Index LA FSM &amp; Disadv'!$A$9:$BQ$171,IF('Index LA FSM &amp; Disadv'!$B$4=2,'Index LA FSM &amp; Disadv'!$A$179:$BQ$341,IF('Index LA FSM &amp; Disadv'!$B$4=3,'Index LA FSM &amp; Disadv'!$A$349:$BQ$511,IF('Index LA FSM &amp; Disadv'!$B$4=4,'Index LA FSM &amp; Disadv'!$A$519:$BQ$681,"Error")))),'Index LA FSM &amp; Disadv'!G$1,0),"Error")</f>
        <v>1</v>
      </c>
      <c r="H38" s="77">
        <f>IFERROR(VLOOKUP($A38,IF('Index LA FSM &amp; Disadv'!$B$4=1,'Index LA FSM &amp; Disadv'!$A$9:$BQ$171,IF('Index LA FSM &amp; Disadv'!$B$4=2,'Index LA FSM &amp; Disadv'!$A$179:$BQ$341,IF('Index LA FSM &amp; Disadv'!$B$4=3,'Index LA FSM &amp; Disadv'!$A$349:$BQ$511,IF('Index LA FSM &amp; Disadv'!$B$4=4,'Index LA FSM &amp; Disadv'!$A$519:$BQ$681,"Error")))),'Index LA FSM &amp; Disadv'!H$1,0),"Error")</f>
        <v>0.90910000000000002</v>
      </c>
      <c r="I38" s="77">
        <f>IFERROR(VLOOKUP($A38,IF('Index LA FSM &amp; Disadv'!$B$4=1,'Index LA FSM &amp; Disadv'!$A$9:$BQ$171,IF('Index LA FSM &amp; Disadv'!$B$4=2,'Index LA FSM &amp; Disadv'!$A$179:$BQ$341,IF('Index LA FSM &amp; Disadv'!$B$4=3,'Index LA FSM &amp; Disadv'!$A$349:$BQ$511,IF('Index LA FSM &amp; Disadv'!$B$4=4,'Index LA FSM &amp; Disadv'!$A$519:$BQ$681,"Error")))),'Index LA FSM &amp; Disadv'!I$1,0),"Error")</f>
        <v>0.95450000000000002</v>
      </c>
      <c r="J38" s="77">
        <f>IFERROR(VLOOKUP($A38,IF('Index LA FSM &amp; Disadv'!$B$4=1,'Index LA FSM &amp; Disadv'!$A$9:$BQ$171,IF('Index LA FSM &amp; Disadv'!$B$4=2,'Index LA FSM &amp; Disadv'!$A$179:$BQ$341,IF('Index LA FSM &amp; Disadv'!$B$4=3,'Index LA FSM &amp; Disadv'!$A$349:$BQ$511,IF('Index LA FSM &amp; Disadv'!$B$4=4,'Index LA FSM &amp; Disadv'!$A$519:$BQ$681,"Error")))),'Index LA FSM &amp; Disadv'!J$1,0),"Error")</f>
        <v>1</v>
      </c>
      <c r="K38" s="77">
        <f>IFERROR(VLOOKUP($A38,IF('Index LA FSM &amp; Disadv'!$B$4=1,'Index LA FSM &amp; Disadv'!$A$9:$BQ$171,IF('Index LA FSM &amp; Disadv'!$B$4=2,'Index LA FSM &amp; Disadv'!$A$179:$BQ$341,IF('Index LA FSM &amp; Disadv'!$B$4=3,'Index LA FSM &amp; Disadv'!$A$349:$BQ$511,IF('Index LA FSM &amp; Disadv'!$B$4=4,'Index LA FSM &amp; Disadv'!$A$519:$BQ$681,"Error")))),'Index LA FSM &amp; Disadv'!K$1,0),"Error")</f>
        <v>0.90910000000000002</v>
      </c>
      <c r="L38" s="77">
        <f>IFERROR(VLOOKUP($A38,IF('Index LA FSM &amp; Disadv'!$B$4=1,'Index LA FSM &amp; Disadv'!$A$9:$BQ$171,IF('Index LA FSM &amp; Disadv'!$B$4=2,'Index LA FSM &amp; Disadv'!$A$179:$BQ$341,IF('Index LA FSM &amp; Disadv'!$B$4=3,'Index LA FSM &amp; Disadv'!$A$349:$BQ$511,IF('Index LA FSM &amp; Disadv'!$B$4=4,'Index LA FSM &amp; Disadv'!$A$519:$BQ$681,"Error")))),'Index LA FSM &amp; Disadv'!L$1,0),"Error")</f>
        <v>0.95450000000000002</v>
      </c>
      <c r="M38" s="77" t="str">
        <f>IFERROR(VLOOKUP($A38,IF('Index LA FSM &amp; Disadv'!$B$4=1,'Index LA FSM &amp; Disadv'!$A$9:$BQ$171,IF('Index LA FSM &amp; Disadv'!$B$4=2,'Index LA FSM &amp; Disadv'!$A$179:$BQ$341,IF('Index LA FSM &amp; Disadv'!$B$4=3,'Index LA FSM &amp; Disadv'!$A$349:$BQ$511,IF('Index LA FSM &amp; Disadv'!$B$4=4,'Index LA FSM &amp; Disadv'!$A$519:$BQ$681,"Error")))),'Index LA FSM &amp; Disadv'!M$1,0),"Error")</f>
        <v>x</v>
      </c>
      <c r="N38" s="77">
        <f>IFERROR(VLOOKUP($A38,IF('Index LA FSM &amp; Disadv'!$B$4=1,'Index LA FSM &amp; Disadv'!$A$9:$BQ$171,IF('Index LA FSM &amp; Disadv'!$B$4=2,'Index LA FSM &amp; Disadv'!$A$179:$BQ$341,IF('Index LA FSM &amp; Disadv'!$B$4=3,'Index LA FSM &amp; Disadv'!$A$349:$BQ$511,IF('Index LA FSM &amp; Disadv'!$B$4=4,'Index LA FSM &amp; Disadv'!$A$519:$BQ$681,"Error")))),'Index LA FSM &amp; Disadv'!N$1,0),"Error")</f>
        <v>0</v>
      </c>
      <c r="O38" s="77" t="str">
        <f>IFERROR(VLOOKUP($A38,IF('Index LA FSM &amp; Disadv'!$B$4=1,'Index LA FSM &amp; Disadv'!$A$9:$BQ$171,IF('Index LA FSM &amp; Disadv'!$B$4=2,'Index LA FSM &amp; Disadv'!$A$179:$BQ$341,IF('Index LA FSM &amp; Disadv'!$B$4=3,'Index LA FSM &amp; Disadv'!$A$349:$BQ$511,IF('Index LA FSM &amp; Disadv'!$B$4=4,'Index LA FSM &amp; Disadv'!$A$519:$BQ$681,"Error")))),'Index LA FSM &amp; Disadv'!O$1,0),"Error")</f>
        <v>x</v>
      </c>
      <c r="P38" s="77">
        <f>IFERROR(VLOOKUP($A38,IF('Index LA FSM &amp; Disadv'!$B$4=1,'Index LA FSM &amp; Disadv'!$A$9:$BQ$171,IF('Index LA FSM &amp; Disadv'!$B$4=2,'Index LA FSM &amp; Disadv'!$A$179:$BQ$341,IF('Index LA FSM &amp; Disadv'!$B$4=3,'Index LA FSM &amp; Disadv'!$A$349:$BQ$511,IF('Index LA FSM &amp; Disadv'!$B$4=4,'Index LA FSM &amp; Disadv'!$A$519:$BQ$681,"Error")))),'Index LA FSM &amp; Disadv'!P$1,0),"Error")</f>
        <v>0</v>
      </c>
      <c r="Q38" s="77">
        <f>IFERROR(VLOOKUP($A38,IF('Index LA FSM &amp; Disadv'!$B$4=1,'Index LA FSM &amp; Disadv'!$A$9:$BQ$171,IF('Index LA FSM &amp; Disadv'!$B$4=2,'Index LA FSM &amp; Disadv'!$A$179:$BQ$341,IF('Index LA FSM &amp; Disadv'!$B$4=3,'Index LA FSM &amp; Disadv'!$A$349:$BQ$511,IF('Index LA FSM &amp; Disadv'!$B$4=4,'Index LA FSM &amp; Disadv'!$A$519:$BQ$681,"Error")))),'Index LA FSM &amp; Disadv'!Q$1,0),"Error")</f>
        <v>0</v>
      </c>
      <c r="R38" s="77">
        <f>IFERROR(VLOOKUP($A38,IF('Index LA FSM &amp; Disadv'!$B$4=1,'Index LA FSM &amp; Disadv'!$A$9:$BQ$171,IF('Index LA FSM &amp; Disadv'!$B$4=2,'Index LA FSM &amp; Disadv'!$A$179:$BQ$341,IF('Index LA FSM &amp; Disadv'!$B$4=3,'Index LA FSM &amp; Disadv'!$A$349:$BQ$511,IF('Index LA FSM &amp; Disadv'!$B$4=4,'Index LA FSM &amp; Disadv'!$A$519:$BQ$681,"Error")))),'Index LA FSM &amp; Disadv'!R$1,0),"Error")</f>
        <v>0</v>
      </c>
      <c r="S38" s="77" t="str">
        <f>IFERROR(VLOOKUP($A38,IF('Index LA FSM &amp; Disadv'!$B$4=1,'Index LA FSM &amp; Disadv'!$A$9:$BQ$171,IF('Index LA FSM &amp; Disadv'!$B$4=2,'Index LA FSM &amp; Disadv'!$A$179:$BQ$341,IF('Index LA FSM &amp; Disadv'!$B$4=3,'Index LA FSM &amp; Disadv'!$A$349:$BQ$511,IF('Index LA FSM &amp; Disadv'!$B$4=4,'Index LA FSM &amp; Disadv'!$A$519:$BQ$681,"Error")))),'Index LA FSM &amp; Disadv'!S$1,0),"Error")</f>
        <v>x</v>
      </c>
      <c r="T38" s="77" t="str">
        <f>IFERROR(VLOOKUP($A38,IF('Index LA FSM &amp; Disadv'!$B$4=1,'Index LA FSM &amp; Disadv'!$A$9:$BQ$171,IF('Index LA FSM &amp; Disadv'!$B$4=2,'Index LA FSM &amp; Disadv'!$A$179:$BQ$341,IF('Index LA FSM &amp; Disadv'!$B$4=3,'Index LA FSM &amp; Disadv'!$A$349:$BQ$511,IF('Index LA FSM &amp; Disadv'!$B$4=4,'Index LA FSM &amp; Disadv'!$A$519:$BQ$681,"Error")))),'Index LA FSM &amp; Disadv'!T$1,0),"Error")</f>
        <v>x</v>
      </c>
      <c r="U38" s="77" t="str">
        <f>IFERROR(VLOOKUP($A38,IF('Index LA FSM &amp; Disadv'!$B$4=1,'Index LA FSM &amp; Disadv'!$A$9:$BQ$171,IF('Index LA FSM &amp; Disadv'!$B$4=2,'Index LA FSM &amp; Disadv'!$A$179:$BQ$341,IF('Index LA FSM &amp; Disadv'!$B$4=3,'Index LA FSM &amp; Disadv'!$A$349:$BQ$511,IF('Index LA FSM &amp; Disadv'!$B$4=4,'Index LA FSM &amp; Disadv'!$A$519:$BQ$681,"Error")))),'Index LA FSM &amp; Disadv'!U$1,0),"Error")</f>
        <v>x</v>
      </c>
      <c r="V38" s="77">
        <f>IFERROR(VLOOKUP($A38,IF('Index LA FSM &amp; Disadv'!$B$4=1,'Index LA FSM &amp; Disadv'!$A$9:$BQ$171,IF('Index LA FSM &amp; Disadv'!$B$4=2,'Index LA FSM &amp; Disadv'!$A$179:$BQ$341,IF('Index LA FSM &amp; Disadv'!$B$4=3,'Index LA FSM &amp; Disadv'!$A$349:$BQ$511,IF('Index LA FSM &amp; Disadv'!$B$4=4,'Index LA FSM &amp; Disadv'!$A$519:$BQ$681,"Error")))),'Index LA FSM &amp; Disadv'!V$1,0),"Error")</f>
        <v>0</v>
      </c>
      <c r="W38" s="77" t="str">
        <f>IFERROR(VLOOKUP($A38,IF('Index LA FSM &amp; Disadv'!$B$4=1,'Index LA FSM &amp; Disadv'!$A$9:$BQ$171,IF('Index LA FSM &amp; Disadv'!$B$4=2,'Index LA FSM &amp; Disadv'!$A$179:$BQ$341,IF('Index LA FSM &amp; Disadv'!$B$4=3,'Index LA FSM &amp; Disadv'!$A$349:$BQ$511,IF('Index LA FSM &amp; Disadv'!$B$4=4,'Index LA FSM &amp; Disadv'!$A$519:$BQ$681,"Error")))),'Index LA FSM &amp; Disadv'!W$1,0),"Error")</f>
        <v>x</v>
      </c>
      <c r="X38" s="77" t="str">
        <f>IFERROR(VLOOKUP($A38,IF('Index LA FSM &amp; Disadv'!$B$4=1,'Index LA FSM &amp; Disadv'!$A$9:$BQ$171,IF('Index LA FSM &amp; Disadv'!$B$4=2,'Index LA FSM &amp; Disadv'!$A$179:$BQ$341,IF('Index LA FSM &amp; Disadv'!$B$4=3,'Index LA FSM &amp; Disadv'!$A$349:$BQ$511,IF('Index LA FSM &amp; Disadv'!$B$4=4,'Index LA FSM &amp; Disadv'!$A$519:$BQ$681,"Error")))),'Index LA FSM &amp; Disadv'!X$1,0),"Error")</f>
        <v>x</v>
      </c>
      <c r="Y38" s="77">
        <f>IFERROR(VLOOKUP($A38,IF('Index LA FSM &amp; Disadv'!$B$4=1,'Index LA FSM &amp; Disadv'!$A$9:$BQ$171,IF('Index LA FSM &amp; Disadv'!$B$4=2,'Index LA FSM &amp; Disadv'!$A$179:$BQ$341,IF('Index LA FSM &amp; Disadv'!$B$4=3,'Index LA FSM &amp; Disadv'!$A$349:$BQ$511,IF('Index LA FSM &amp; Disadv'!$B$4=4,'Index LA FSM &amp; Disadv'!$A$519:$BQ$681,"Error")))),'Index LA FSM &amp; Disadv'!Y$1,0),"Error")</f>
        <v>0</v>
      </c>
      <c r="Z38" s="77">
        <f>IFERROR(VLOOKUP($A38,IF('Index LA FSM &amp; Disadv'!$B$4=1,'Index LA FSM &amp; Disadv'!$A$9:$BQ$171,IF('Index LA FSM &amp; Disadv'!$B$4=2,'Index LA FSM &amp; Disadv'!$A$179:$BQ$341,IF('Index LA FSM &amp; Disadv'!$B$4=3,'Index LA FSM &amp; Disadv'!$A$349:$BQ$511,IF('Index LA FSM &amp; Disadv'!$B$4=4,'Index LA FSM &amp; Disadv'!$A$519:$BQ$681,"Error")))),'Index LA FSM &amp; Disadv'!Z$1,0),"Error")</f>
        <v>0</v>
      </c>
      <c r="AA38" s="77">
        <f>IFERROR(VLOOKUP($A38,IF('Index LA FSM &amp; Disadv'!$B$4=1,'Index LA FSM &amp; Disadv'!$A$9:$BQ$171,IF('Index LA FSM &amp; Disadv'!$B$4=2,'Index LA FSM &amp; Disadv'!$A$179:$BQ$341,IF('Index LA FSM &amp; Disadv'!$B$4=3,'Index LA FSM &amp; Disadv'!$A$349:$BQ$511,IF('Index LA FSM &amp; Disadv'!$B$4=4,'Index LA FSM &amp; Disadv'!$A$519:$BQ$681,"Error")))),'Index LA FSM &amp; Disadv'!AA$1,0),"Error")</f>
        <v>0</v>
      </c>
      <c r="AB38" s="77">
        <f>IFERROR(VLOOKUP($A38,IF('Index LA FSM &amp; Disadv'!$B$4=1,'Index LA FSM &amp; Disadv'!$A$9:$BQ$171,IF('Index LA FSM &amp; Disadv'!$B$4=2,'Index LA FSM &amp; Disadv'!$A$179:$BQ$341,IF('Index LA FSM &amp; Disadv'!$B$4=3,'Index LA FSM &amp; Disadv'!$A$349:$BQ$511,IF('Index LA FSM &amp; Disadv'!$B$4=4,'Index LA FSM &amp; Disadv'!$A$519:$BQ$681,"Error")))),'Index LA FSM &amp; Disadv'!AB$1,0),"Error")</f>
        <v>0</v>
      </c>
      <c r="AC38" s="77">
        <f>IFERROR(VLOOKUP($A38,IF('Index LA FSM &amp; Disadv'!$B$4=1,'Index LA FSM &amp; Disadv'!$A$9:$BQ$171,IF('Index LA FSM &amp; Disadv'!$B$4=2,'Index LA FSM &amp; Disadv'!$A$179:$BQ$341,IF('Index LA FSM &amp; Disadv'!$B$4=3,'Index LA FSM &amp; Disadv'!$A$349:$BQ$511,IF('Index LA FSM &amp; Disadv'!$B$4=4,'Index LA FSM &amp; Disadv'!$A$519:$BQ$681,"Error")))),'Index LA FSM &amp; Disadv'!AC$1,0),"Error")</f>
        <v>0</v>
      </c>
      <c r="AD38" s="77">
        <f>IFERROR(VLOOKUP($A38,IF('Index LA FSM &amp; Disadv'!$B$4=1,'Index LA FSM &amp; Disadv'!$A$9:$BQ$171,IF('Index LA FSM &amp; Disadv'!$B$4=2,'Index LA FSM &amp; Disadv'!$A$179:$BQ$341,IF('Index LA FSM &amp; Disadv'!$B$4=3,'Index LA FSM &amp; Disadv'!$A$349:$BQ$511,IF('Index LA FSM &amp; Disadv'!$B$4=4,'Index LA FSM &amp; Disadv'!$A$519:$BQ$681,"Error")))),'Index LA FSM &amp; Disadv'!AD$1,0),"Error")</f>
        <v>0</v>
      </c>
      <c r="AE38" s="77">
        <f>IFERROR(VLOOKUP($A38,IF('Index LA FSM &amp; Disadv'!$B$4=1,'Index LA FSM &amp; Disadv'!$A$9:$BQ$171,IF('Index LA FSM &amp; Disadv'!$B$4=2,'Index LA FSM &amp; Disadv'!$A$179:$BQ$341,IF('Index LA FSM &amp; Disadv'!$B$4=3,'Index LA FSM &amp; Disadv'!$A$349:$BQ$511,IF('Index LA FSM &amp; Disadv'!$B$4=4,'Index LA FSM &amp; Disadv'!$A$519:$BQ$681,"Error")))),'Index LA FSM &amp; Disadv'!AE$1,0),"Error")</f>
        <v>0</v>
      </c>
      <c r="AF38" s="77">
        <f>IFERROR(VLOOKUP($A38,IF('Index LA FSM &amp; Disadv'!$B$4=1,'Index LA FSM &amp; Disadv'!$A$9:$BQ$171,IF('Index LA FSM &amp; Disadv'!$B$4=2,'Index LA FSM &amp; Disadv'!$A$179:$BQ$341,IF('Index LA FSM &amp; Disadv'!$B$4=3,'Index LA FSM &amp; Disadv'!$A$349:$BQ$511,IF('Index LA FSM &amp; Disadv'!$B$4=4,'Index LA FSM &amp; Disadv'!$A$519:$BQ$681,"Error")))),'Index LA FSM &amp; Disadv'!AF$1,0),"Error")</f>
        <v>0</v>
      </c>
      <c r="AG38" s="77">
        <f>IFERROR(VLOOKUP($A38,IF('Index LA FSM &amp; Disadv'!$B$4=1,'Index LA FSM &amp; Disadv'!$A$9:$BQ$171,IF('Index LA FSM &amp; Disadv'!$B$4=2,'Index LA FSM &amp; Disadv'!$A$179:$BQ$341,IF('Index LA FSM &amp; Disadv'!$B$4=3,'Index LA FSM &amp; Disadv'!$A$349:$BQ$511,IF('Index LA FSM &amp; Disadv'!$B$4=4,'Index LA FSM &amp; Disadv'!$A$519:$BQ$681,"Error")))),'Index LA FSM &amp; Disadv'!AG$1,0),"Error")</f>
        <v>0</v>
      </c>
      <c r="AH38" s="77">
        <f>IFERROR(VLOOKUP($A38,IF('Index LA FSM &amp; Disadv'!$B$4=1,'Index LA FSM &amp; Disadv'!$A$9:$BQ$171,IF('Index LA FSM &amp; Disadv'!$B$4=2,'Index LA FSM &amp; Disadv'!$A$179:$BQ$341,IF('Index LA FSM &amp; Disadv'!$B$4=3,'Index LA FSM &amp; Disadv'!$A$349:$BQ$511,IF('Index LA FSM &amp; Disadv'!$B$4=4,'Index LA FSM &amp; Disadv'!$A$519:$BQ$681,"Error")))),'Index LA FSM &amp; Disadv'!AH$1,0),"Error")</f>
        <v>0.72729999999999995</v>
      </c>
      <c r="AI38" s="77">
        <f>IFERROR(VLOOKUP($A38,IF('Index LA FSM &amp; Disadv'!$B$4=1,'Index LA FSM &amp; Disadv'!$A$9:$BQ$171,IF('Index LA FSM &amp; Disadv'!$B$4=2,'Index LA FSM &amp; Disadv'!$A$179:$BQ$341,IF('Index LA FSM &amp; Disadv'!$B$4=3,'Index LA FSM &amp; Disadv'!$A$349:$BQ$511,IF('Index LA FSM &amp; Disadv'!$B$4=4,'Index LA FSM &amp; Disadv'!$A$519:$BQ$681,"Error")))),'Index LA FSM &amp; Disadv'!AI$1,0),"Error")</f>
        <v>0.72729999999999995</v>
      </c>
      <c r="AJ38" s="77">
        <f>IFERROR(VLOOKUP($A38,IF('Index LA FSM &amp; Disadv'!$B$4=1,'Index LA FSM &amp; Disadv'!$A$9:$BQ$171,IF('Index LA FSM &amp; Disadv'!$B$4=2,'Index LA FSM &amp; Disadv'!$A$179:$BQ$341,IF('Index LA FSM &amp; Disadv'!$B$4=3,'Index LA FSM &amp; Disadv'!$A$349:$BQ$511,IF('Index LA FSM &amp; Disadv'!$B$4=4,'Index LA FSM &amp; Disadv'!$A$519:$BQ$681,"Error")))),'Index LA FSM &amp; Disadv'!AJ$1,0),"Error")</f>
        <v>0.72729999999999995</v>
      </c>
      <c r="AK38" s="77">
        <f>IFERROR(VLOOKUP($A38,IF('Index LA FSM &amp; Disadv'!$B$4=1,'Index LA FSM &amp; Disadv'!$A$9:$BQ$171,IF('Index LA FSM &amp; Disadv'!$B$4=2,'Index LA FSM &amp; Disadv'!$A$179:$BQ$341,IF('Index LA FSM &amp; Disadv'!$B$4=3,'Index LA FSM &amp; Disadv'!$A$349:$BQ$511,IF('Index LA FSM &amp; Disadv'!$B$4=4,'Index LA FSM &amp; Disadv'!$A$519:$BQ$681,"Error")))),'Index LA FSM &amp; Disadv'!AK$1,0),"Error")</f>
        <v>0</v>
      </c>
      <c r="AL38" s="77">
        <f>IFERROR(VLOOKUP($A38,IF('Index LA FSM &amp; Disadv'!$B$4=1,'Index LA FSM &amp; Disadv'!$A$9:$BQ$171,IF('Index LA FSM &amp; Disadv'!$B$4=2,'Index LA FSM &amp; Disadv'!$A$179:$BQ$341,IF('Index LA FSM &amp; Disadv'!$B$4=3,'Index LA FSM &amp; Disadv'!$A$349:$BQ$511,IF('Index LA FSM &amp; Disadv'!$B$4=4,'Index LA FSM &amp; Disadv'!$A$519:$BQ$681,"Error")))),'Index LA FSM &amp; Disadv'!AL$1,0),"Error")</f>
        <v>0</v>
      </c>
      <c r="AM38" s="77">
        <f>IFERROR(VLOOKUP($A38,IF('Index LA FSM &amp; Disadv'!$B$4=1,'Index LA FSM &amp; Disadv'!$A$9:$BQ$171,IF('Index LA FSM &amp; Disadv'!$B$4=2,'Index LA FSM &amp; Disadv'!$A$179:$BQ$341,IF('Index LA FSM &amp; Disadv'!$B$4=3,'Index LA FSM &amp; Disadv'!$A$349:$BQ$511,IF('Index LA FSM &amp; Disadv'!$B$4=4,'Index LA FSM &amp; Disadv'!$A$519:$BQ$681,"Error")))),'Index LA FSM &amp; Disadv'!AM$1,0),"Error")</f>
        <v>0</v>
      </c>
      <c r="AN38" s="77">
        <f>IFERROR(VLOOKUP($A38,IF('Index LA FSM &amp; Disadv'!$B$4=1,'Index LA FSM &amp; Disadv'!$A$9:$BQ$171,IF('Index LA FSM &amp; Disadv'!$B$4=2,'Index LA FSM &amp; Disadv'!$A$179:$BQ$341,IF('Index LA FSM &amp; Disadv'!$B$4=3,'Index LA FSM &amp; Disadv'!$A$349:$BQ$511,IF('Index LA FSM &amp; Disadv'!$B$4=4,'Index LA FSM &amp; Disadv'!$A$519:$BQ$681,"Error")))),'Index LA FSM &amp; Disadv'!AN$1,0),"Error")</f>
        <v>0</v>
      </c>
      <c r="AO38" s="77">
        <f>IFERROR(VLOOKUP($A38,IF('Index LA FSM &amp; Disadv'!$B$4=1,'Index LA FSM &amp; Disadv'!$A$9:$BQ$171,IF('Index LA FSM &amp; Disadv'!$B$4=2,'Index LA FSM &amp; Disadv'!$A$179:$BQ$341,IF('Index LA FSM &amp; Disadv'!$B$4=3,'Index LA FSM &amp; Disadv'!$A$349:$BQ$511,IF('Index LA FSM &amp; Disadv'!$B$4=4,'Index LA FSM &amp; Disadv'!$A$519:$BQ$681,"Error")))),'Index LA FSM &amp; Disadv'!AO$1,0),"Error")</f>
        <v>0</v>
      </c>
      <c r="AP38" s="77">
        <f>IFERROR(VLOOKUP($A38,IF('Index LA FSM &amp; Disadv'!$B$4=1,'Index LA FSM &amp; Disadv'!$A$9:$BQ$171,IF('Index LA FSM &amp; Disadv'!$B$4=2,'Index LA FSM &amp; Disadv'!$A$179:$BQ$341,IF('Index LA FSM &amp; Disadv'!$B$4=3,'Index LA FSM &amp; Disadv'!$A$349:$BQ$511,IF('Index LA FSM &amp; Disadv'!$B$4=4,'Index LA FSM &amp; Disadv'!$A$519:$BQ$681,"Error")))),'Index LA FSM &amp; Disadv'!AP$1,0),"Error")</f>
        <v>0</v>
      </c>
      <c r="AQ38" s="77">
        <f>IFERROR(VLOOKUP($A38,IF('Index LA FSM &amp; Disadv'!$B$4=1,'Index LA FSM &amp; Disadv'!$A$9:$BQ$171,IF('Index LA FSM &amp; Disadv'!$B$4=2,'Index LA FSM &amp; Disadv'!$A$179:$BQ$341,IF('Index LA FSM &amp; Disadv'!$B$4=3,'Index LA FSM &amp; Disadv'!$A$349:$BQ$511,IF('Index LA FSM &amp; Disadv'!$B$4=4,'Index LA FSM &amp; Disadv'!$A$519:$BQ$681,"Error")))),'Index LA FSM &amp; Disadv'!AQ$1,0),"Error")</f>
        <v>0</v>
      </c>
      <c r="AR38" s="77">
        <f>IFERROR(VLOOKUP($A38,IF('Index LA FSM &amp; Disadv'!$B$4=1,'Index LA FSM &amp; Disadv'!$A$9:$BQ$171,IF('Index LA FSM &amp; Disadv'!$B$4=2,'Index LA FSM &amp; Disadv'!$A$179:$BQ$341,IF('Index LA FSM &amp; Disadv'!$B$4=3,'Index LA FSM &amp; Disadv'!$A$349:$BQ$511,IF('Index LA FSM &amp; Disadv'!$B$4=4,'Index LA FSM &amp; Disadv'!$A$519:$BQ$681,"Error")))),'Index LA FSM &amp; Disadv'!AR$1,0),"Error")</f>
        <v>0</v>
      </c>
      <c r="AS38" s="77">
        <f>IFERROR(VLOOKUP($A38,IF('Index LA FSM &amp; Disadv'!$B$4=1,'Index LA FSM &amp; Disadv'!$A$9:$BQ$171,IF('Index LA FSM &amp; Disadv'!$B$4=2,'Index LA FSM &amp; Disadv'!$A$179:$BQ$341,IF('Index LA FSM &amp; Disadv'!$B$4=3,'Index LA FSM &amp; Disadv'!$A$349:$BQ$511,IF('Index LA FSM &amp; Disadv'!$B$4=4,'Index LA FSM &amp; Disadv'!$A$519:$BQ$681,"Error")))),'Index LA FSM &amp; Disadv'!AS$1,0),"Error")</f>
        <v>0</v>
      </c>
      <c r="AT38" s="77">
        <f>IFERROR(VLOOKUP($A38,IF('Index LA FSM &amp; Disadv'!$B$4=1,'Index LA FSM &amp; Disadv'!$A$9:$BQ$171,IF('Index LA FSM &amp; Disadv'!$B$4=2,'Index LA FSM &amp; Disadv'!$A$179:$BQ$341,IF('Index LA FSM &amp; Disadv'!$B$4=3,'Index LA FSM &amp; Disadv'!$A$349:$BQ$511,IF('Index LA FSM &amp; Disadv'!$B$4=4,'Index LA FSM &amp; Disadv'!$A$519:$BQ$681,"Error")))),'Index LA FSM &amp; Disadv'!AT$1,0),"Error")</f>
        <v>0</v>
      </c>
      <c r="AU38" s="77">
        <f>IFERROR(VLOOKUP($A38,IF('Index LA FSM &amp; Disadv'!$B$4=1,'Index LA FSM &amp; Disadv'!$A$9:$BQ$171,IF('Index LA FSM &amp; Disadv'!$B$4=2,'Index LA FSM &amp; Disadv'!$A$179:$BQ$341,IF('Index LA FSM &amp; Disadv'!$B$4=3,'Index LA FSM &amp; Disadv'!$A$349:$BQ$511,IF('Index LA FSM &amp; Disadv'!$B$4=4,'Index LA FSM &amp; Disadv'!$A$519:$BQ$681,"Error")))),'Index LA FSM &amp; Disadv'!AU$1,0),"Error")</f>
        <v>0</v>
      </c>
      <c r="AV38" s="77">
        <f>IFERROR(VLOOKUP($A38,IF('Index LA FSM &amp; Disadv'!$B$4=1,'Index LA FSM &amp; Disadv'!$A$9:$BQ$171,IF('Index LA FSM &amp; Disadv'!$B$4=2,'Index LA FSM &amp; Disadv'!$A$179:$BQ$341,IF('Index LA FSM &amp; Disadv'!$B$4=3,'Index LA FSM &amp; Disadv'!$A$349:$BQ$511,IF('Index LA FSM &amp; Disadv'!$B$4=4,'Index LA FSM &amp; Disadv'!$A$519:$BQ$681,"Error")))),'Index LA FSM &amp; Disadv'!AV$1,0),"Error")</f>
        <v>0</v>
      </c>
      <c r="AW38" s="77">
        <f>IFERROR(VLOOKUP($A38,IF('Index LA FSM &amp; Disadv'!$B$4=1,'Index LA FSM &amp; Disadv'!$A$9:$BQ$171,IF('Index LA FSM &amp; Disadv'!$B$4=2,'Index LA FSM &amp; Disadv'!$A$179:$BQ$341,IF('Index LA FSM &amp; Disadv'!$B$4=3,'Index LA FSM &amp; Disadv'!$A$349:$BQ$511,IF('Index LA FSM &amp; Disadv'!$B$4=4,'Index LA FSM &amp; Disadv'!$A$519:$BQ$681,"Error")))),'Index LA FSM &amp; Disadv'!AW$1,0),"Error")</f>
        <v>0</v>
      </c>
      <c r="AX38" s="77">
        <f>IFERROR(VLOOKUP($A38,IF('Index LA FSM &amp; Disadv'!$B$4=1,'Index LA FSM &amp; Disadv'!$A$9:$BQ$171,IF('Index LA FSM &amp; Disadv'!$B$4=2,'Index LA FSM &amp; Disadv'!$A$179:$BQ$341,IF('Index LA FSM &amp; Disadv'!$B$4=3,'Index LA FSM &amp; Disadv'!$A$349:$BQ$511,IF('Index LA FSM &amp; Disadv'!$B$4=4,'Index LA FSM &amp; Disadv'!$A$519:$BQ$681,"Error")))),'Index LA FSM &amp; Disadv'!AX$1,0),"Error")</f>
        <v>0</v>
      </c>
      <c r="AY38" s="77">
        <f>IFERROR(VLOOKUP($A38,IF('Index LA FSM &amp; Disadv'!$B$4=1,'Index LA FSM &amp; Disadv'!$A$9:$BQ$171,IF('Index LA FSM &amp; Disadv'!$B$4=2,'Index LA FSM &amp; Disadv'!$A$179:$BQ$341,IF('Index LA FSM &amp; Disadv'!$B$4=3,'Index LA FSM &amp; Disadv'!$A$349:$BQ$511,IF('Index LA FSM &amp; Disadv'!$B$4=4,'Index LA FSM &amp; Disadv'!$A$519:$BQ$681,"Error")))),'Index LA FSM &amp; Disadv'!AY$1,0),"Error")</f>
        <v>0</v>
      </c>
      <c r="AZ38" s="77">
        <f>IFERROR(VLOOKUP($A38,IF('Index LA FSM &amp; Disadv'!$B$4=1,'Index LA FSM &amp; Disadv'!$A$9:$BQ$171,IF('Index LA FSM &amp; Disadv'!$B$4=2,'Index LA FSM &amp; Disadv'!$A$179:$BQ$341,IF('Index LA FSM &amp; Disadv'!$B$4=3,'Index LA FSM &amp; Disadv'!$A$349:$BQ$511,IF('Index LA FSM &amp; Disadv'!$B$4=4,'Index LA FSM &amp; Disadv'!$A$519:$BQ$681,"Error")))),'Index LA FSM &amp; Disadv'!AZ$1,0),"Error")</f>
        <v>0</v>
      </c>
      <c r="BA38" s="77">
        <f>IFERROR(VLOOKUP($A38,IF('Index LA FSM &amp; Disadv'!$B$4=1,'Index LA FSM &amp; Disadv'!$A$9:$BQ$171,IF('Index LA FSM &amp; Disadv'!$B$4=2,'Index LA FSM &amp; Disadv'!$A$179:$BQ$341,IF('Index LA FSM &amp; Disadv'!$B$4=3,'Index LA FSM &amp; Disadv'!$A$349:$BQ$511,IF('Index LA FSM &amp; Disadv'!$B$4=4,'Index LA FSM &amp; Disadv'!$A$519:$BQ$681,"Error")))),'Index LA FSM &amp; Disadv'!BA$1,0),"Error")</f>
        <v>0</v>
      </c>
      <c r="BB38" s="77">
        <f>IFERROR(VLOOKUP($A38,IF('Index LA FSM &amp; Disadv'!$B$4=1,'Index LA FSM &amp; Disadv'!$A$9:$BQ$171,IF('Index LA FSM &amp; Disadv'!$B$4=2,'Index LA FSM &amp; Disadv'!$A$179:$BQ$341,IF('Index LA FSM &amp; Disadv'!$B$4=3,'Index LA FSM &amp; Disadv'!$A$349:$BQ$511,IF('Index LA FSM &amp; Disadv'!$B$4=4,'Index LA FSM &amp; Disadv'!$A$519:$BQ$681,"Error")))),'Index LA FSM &amp; Disadv'!BB$1,0),"Error")</f>
        <v>0</v>
      </c>
      <c r="BC38" s="77">
        <f>IFERROR(VLOOKUP($A38,IF('Index LA FSM &amp; Disadv'!$B$4=1,'Index LA FSM &amp; Disadv'!$A$9:$BQ$171,IF('Index LA FSM &amp; Disadv'!$B$4=2,'Index LA FSM &amp; Disadv'!$A$179:$BQ$341,IF('Index LA FSM &amp; Disadv'!$B$4=3,'Index LA FSM &amp; Disadv'!$A$349:$BQ$511,IF('Index LA FSM &amp; Disadv'!$B$4=4,'Index LA FSM &amp; Disadv'!$A$519:$BQ$681,"Error")))),'Index LA FSM &amp; Disadv'!BC$1,0),"Error")</f>
        <v>0</v>
      </c>
      <c r="BD38" s="77">
        <f>IFERROR(VLOOKUP($A38,IF('Index LA FSM &amp; Disadv'!$B$4=1,'Index LA FSM &amp; Disadv'!$A$9:$BQ$171,IF('Index LA FSM &amp; Disadv'!$B$4=2,'Index LA FSM &amp; Disadv'!$A$179:$BQ$341,IF('Index LA FSM &amp; Disadv'!$B$4=3,'Index LA FSM &amp; Disadv'!$A$349:$BQ$511,IF('Index LA FSM &amp; Disadv'!$B$4=4,'Index LA FSM &amp; Disadv'!$A$519:$BQ$681,"Error")))),'Index LA FSM &amp; Disadv'!BD$1,0),"Error")</f>
        <v>0</v>
      </c>
      <c r="BE38" s="77">
        <f>IFERROR(VLOOKUP($A38,IF('Index LA FSM &amp; Disadv'!$B$4=1,'Index LA FSM &amp; Disadv'!$A$9:$BQ$171,IF('Index LA FSM &amp; Disadv'!$B$4=2,'Index LA FSM &amp; Disadv'!$A$179:$BQ$341,IF('Index LA FSM &amp; Disadv'!$B$4=3,'Index LA FSM &amp; Disadv'!$A$349:$BQ$511,IF('Index LA FSM &amp; Disadv'!$B$4=4,'Index LA FSM &amp; Disadv'!$A$519:$BQ$681,"Error")))),'Index LA FSM &amp; Disadv'!BE$1,0),"Error")</f>
        <v>0</v>
      </c>
      <c r="BF38" s="77">
        <f>IFERROR(VLOOKUP($A38,IF('Index LA FSM &amp; Disadv'!$B$4=1,'Index LA FSM &amp; Disadv'!$A$9:$BQ$171,IF('Index LA FSM &amp; Disadv'!$B$4=2,'Index LA FSM &amp; Disadv'!$A$179:$BQ$341,IF('Index LA FSM &amp; Disadv'!$B$4=3,'Index LA FSM &amp; Disadv'!$A$349:$BQ$511,IF('Index LA FSM &amp; Disadv'!$B$4=4,'Index LA FSM &amp; Disadv'!$A$519:$BQ$681,"Error")))),'Index LA FSM &amp; Disadv'!BF$1,0),"Error")</f>
        <v>0</v>
      </c>
      <c r="BG38" s="77">
        <f>IFERROR(VLOOKUP($A38,IF('Index LA FSM &amp; Disadv'!$B$4=1,'Index LA FSM &amp; Disadv'!$A$9:$BQ$171,IF('Index LA FSM &amp; Disadv'!$B$4=2,'Index LA FSM &amp; Disadv'!$A$179:$BQ$341,IF('Index LA FSM &amp; Disadv'!$B$4=3,'Index LA FSM &amp; Disadv'!$A$349:$BQ$511,IF('Index LA FSM &amp; Disadv'!$B$4=4,'Index LA FSM &amp; Disadv'!$A$519:$BQ$681,"Error")))),'Index LA FSM &amp; Disadv'!BG$1,0),"Error")</f>
        <v>0</v>
      </c>
      <c r="BH38" s="77">
        <f>IFERROR(VLOOKUP($A38,IF('Index LA FSM &amp; Disadv'!$B$4=1,'Index LA FSM &amp; Disadv'!$A$9:$BQ$171,IF('Index LA FSM &amp; Disadv'!$B$4=2,'Index LA FSM &amp; Disadv'!$A$179:$BQ$341,IF('Index LA FSM &amp; Disadv'!$B$4=3,'Index LA FSM &amp; Disadv'!$A$349:$BQ$511,IF('Index LA FSM &amp; Disadv'!$B$4=4,'Index LA FSM &amp; Disadv'!$A$519:$BQ$681,"Error")))),'Index LA FSM &amp; Disadv'!BH$1,0),"Error")</f>
        <v>0</v>
      </c>
      <c r="BI38" s="77">
        <f>IFERROR(VLOOKUP($A38,IF('Index LA FSM &amp; Disadv'!$B$4=1,'Index LA FSM &amp; Disadv'!$A$9:$BQ$171,IF('Index LA FSM &amp; Disadv'!$B$4=2,'Index LA FSM &amp; Disadv'!$A$179:$BQ$341,IF('Index LA FSM &amp; Disadv'!$B$4=3,'Index LA FSM &amp; Disadv'!$A$349:$BQ$511,IF('Index LA FSM &amp; Disadv'!$B$4=4,'Index LA FSM &amp; Disadv'!$A$519:$BQ$681,"Error")))),'Index LA FSM &amp; Disadv'!BI$1,0),"Error")</f>
        <v>0</v>
      </c>
      <c r="BJ38" s="77">
        <f>IFERROR(VLOOKUP($A38,IF('Index LA FSM &amp; Disadv'!$B$4=1,'Index LA FSM &amp; Disadv'!$A$9:$BQ$171,IF('Index LA FSM &amp; Disadv'!$B$4=2,'Index LA FSM &amp; Disadv'!$A$179:$BQ$341,IF('Index LA FSM &amp; Disadv'!$B$4=3,'Index LA FSM &amp; Disadv'!$A$349:$BQ$511,IF('Index LA FSM &amp; Disadv'!$B$4=4,'Index LA FSM &amp; Disadv'!$A$519:$BQ$681,"Error")))),'Index LA FSM &amp; Disadv'!BJ$1,0),"Error")</f>
        <v>0</v>
      </c>
      <c r="BK38" s="77">
        <f>IFERROR(VLOOKUP($A38,IF('Index LA FSM &amp; Disadv'!$B$4=1,'Index LA FSM &amp; Disadv'!$A$9:$BQ$171,IF('Index LA FSM &amp; Disadv'!$B$4=2,'Index LA FSM &amp; Disadv'!$A$179:$BQ$341,IF('Index LA FSM &amp; Disadv'!$B$4=3,'Index LA FSM &amp; Disadv'!$A$349:$BQ$511,IF('Index LA FSM &amp; Disadv'!$B$4=4,'Index LA FSM &amp; Disadv'!$A$519:$BQ$681,"Error")))),'Index LA FSM &amp; Disadv'!BK$1,0),"Error")</f>
        <v>0</v>
      </c>
      <c r="BL38" s="77">
        <f>IFERROR(VLOOKUP($A38,IF('Index LA FSM &amp; Disadv'!$B$4=1,'Index LA FSM &amp; Disadv'!$A$9:$BQ$171,IF('Index LA FSM &amp; Disadv'!$B$4=2,'Index LA FSM &amp; Disadv'!$A$179:$BQ$341,IF('Index LA FSM &amp; Disadv'!$B$4=3,'Index LA FSM &amp; Disadv'!$A$349:$BQ$511,IF('Index LA FSM &amp; Disadv'!$B$4=4,'Index LA FSM &amp; Disadv'!$A$519:$BQ$681,"Error")))),'Index LA FSM &amp; Disadv'!BL$1,0),"Error")</f>
        <v>0</v>
      </c>
      <c r="BM38" s="77" t="str">
        <f>IFERROR(VLOOKUP($A38,IF('Index LA FSM &amp; Disadv'!$B$4=1,'Index LA FSM &amp; Disadv'!$A$9:$BQ$171,IF('Index LA FSM &amp; Disadv'!$B$4=2,'Index LA FSM &amp; Disadv'!$A$179:$BQ$341,IF('Index LA FSM &amp; Disadv'!$B$4=3,'Index LA FSM &amp; Disadv'!$A$349:$BQ$511,IF('Index LA FSM &amp; Disadv'!$B$4=4,'Index LA FSM &amp; Disadv'!$A$519:$BQ$681,"Error")))),'Index LA FSM &amp; Disadv'!BM$1,0),"Error")</f>
        <v>x</v>
      </c>
      <c r="BN38" s="77" t="str">
        <f>IFERROR(VLOOKUP($A38,IF('Index LA FSM &amp; Disadv'!$B$4=1,'Index LA FSM &amp; Disadv'!$A$9:$BQ$171,IF('Index LA FSM &amp; Disadv'!$B$4=2,'Index LA FSM &amp; Disadv'!$A$179:$BQ$341,IF('Index LA FSM &amp; Disadv'!$B$4=3,'Index LA FSM &amp; Disadv'!$A$349:$BQ$511,IF('Index LA FSM &amp; Disadv'!$B$4=4,'Index LA FSM &amp; Disadv'!$A$519:$BQ$681,"Error")))),'Index LA FSM &amp; Disadv'!BN$1,0),"Error")</f>
        <v>x</v>
      </c>
      <c r="BO38" s="77">
        <f>IFERROR(VLOOKUP($A38,IF('Index LA FSM &amp; Disadv'!$B$4=1,'Index LA FSM &amp; Disadv'!$A$9:$BQ$171,IF('Index LA FSM &amp; Disadv'!$B$4=2,'Index LA FSM &amp; Disadv'!$A$179:$BQ$341,IF('Index LA FSM &amp; Disadv'!$B$4=3,'Index LA FSM &amp; Disadv'!$A$349:$BQ$511,IF('Index LA FSM &amp; Disadv'!$B$4=4,'Index LA FSM &amp; Disadv'!$A$519:$BQ$681,"Error")))),'Index LA FSM &amp; Disadv'!BO$1,0),"Error")</f>
        <v>0</v>
      </c>
      <c r="BP38" s="77">
        <f>IFERROR(VLOOKUP($A38,IF('Index LA FSM &amp; Disadv'!$B$4=1,'Index LA FSM &amp; Disadv'!$A$9:$BQ$171,IF('Index LA FSM &amp; Disadv'!$B$4=2,'Index LA FSM &amp; Disadv'!$A$179:$BQ$341,IF('Index LA FSM &amp; Disadv'!$B$4=3,'Index LA FSM &amp; Disadv'!$A$349:$BQ$511,IF('Index LA FSM &amp; Disadv'!$B$4=4,'Index LA FSM &amp; Disadv'!$A$519:$BQ$681,"Error")))),'Index LA FSM &amp; Disadv'!BP$1,0),"Error")</f>
        <v>0</v>
      </c>
      <c r="BQ38" s="77">
        <f>IFERROR(VLOOKUP($A38,IF('Index LA FSM &amp; Disadv'!$B$4=1,'Index LA FSM &amp; Disadv'!$A$9:$BQ$171,IF('Index LA FSM &amp; Disadv'!$B$4=2,'Index LA FSM &amp; Disadv'!$A$179:$BQ$341,IF('Index LA FSM &amp; Disadv'!$B$4=3,'Index LA FSM &amp; Disadv'!$A$349:$BQ$511,IF('Index LA FSM &amp; Disadv'!$B$4=4,'Index LA FSM &amp; Disadv'!$A$519:$BQ$681,"Error")))),'Index LA FSM &amp; Disadv'!BQ$1,0),"Error")</f>
        <v>0</v>
      </c>
    </row>
    <row r="39" spans="1:69" s="37" customFormat="1" x14ac:dyDescent="0.2">
      <c r="A39" s="6">
        <v>873</v>
      </c>
      <c r="B39" s="6" t="s">
        <v>205</v>
      </c>
      <c r="C39" s="7" t="s">
        <v>176</v>
      </c>
      <c r="D39" s="122">
        <f>IFERROR(VLOOKUP($A39,IF('Index LA FSM &amp; Disadv'!$B$4=1,'Index LA FSM &amp; Disadv'!$A$9:$BQ$171,IF('Index LA FSM &amp; Disadv'!$B$4=2,'Index LA FSM &amp; Disadv'!$A$179:$BQ$341,IF('Index LA FSM &amp; Disadv'!$B$4=3,'Index LA FSM &amp; Disadv'!$A$349:$BQ$511,IF('Index LA FSM &amp; Disadv'!$B$4=4,'Index LA FSM &amp; Disadv'!$A$519:$BQ$681,"Error")))),'Index LA FSM &amp; Disadv'!D$1,0),"Error")</f>
        <v>70</v>
      </c>
      <c r="E39" s="122">
        <f>IFERROR(VLOOKUP($A39,IF('Index LA FSM &amp; Disadv'!$B$4=1,'Index LA FSM &amp; Disadv'!$A$9:$BQ$171,IF('Index LA FSM &amp; Disadv'!$B$4=2,'Index LA FSM &amp; Disadv'!$A$179:$BQ$341,IF('Index LA FSM &amp; Disadv'!$B$4=3,'Index LA FSM &amp; Disadv'!$A$349:$BQ$511,IF('Index LA FSM &amp; Disadv'!$B$4=4,'Index LA FSM &amp; Disadv'!$A$519:$BQ$681,"Error")))),'Index LA FSM &amp; Disadv'!E$1,0),"Error")</f>
        <v>70</v>
      </c>
      <c r="F39" s="122">
        <f>IFERROR(VLOOKUP($A39,IF('Index LA FSM &amp; Disadv'!$B$4=1,'Index LA FSM &amp; Disadv'!$A$9:$BQ$171,IF('Index LA FSM &amp; Disadv'!$B$4=2,'Index LA FSM &amp; Disadv'!$A$179:$BQ$341,IF('Index LA FSM &amp; Disadv'!$B$4=3,'Index LA FSM &amp; Disadv'!$A$349:$BQ$511,IF('Index LA FSM &amp; Disadv'!$B$4=4,'Index LA FSM &amp; Disadv'!$A$519:$BQ$681,"Error")))),'Index LA FSM &amp; Disadv'!F$1,0),"Error")</f>
        <v>130</v>
      </c>
      <c r="G39" s="77">
        <f>IFERROR(VLOOKUP($A39,IF('Index LA FSM &amp; Disadv'!$B$4=1,'Index LA FSM &amp; Disadv'!$A$9:$BQ$171,IF('Index LA FSM &amp; Disadv'!$B$4=2,'Index LA FSM &amp; Disadv'!$A$179:$BQ$341,IF('Index LA FSM &amp; Disadv'!$B$4=3,'Index LA FSM &amp; Disadv'!$A$349:$BQ$511,IF('Index LA FSM &amp; Disadv'!$B$4=4,'Index LA FSM &amp; Disadv'!$A$519:$BQ$681,"Error")))),'Index LA FSM &amp; Disadv'!G$1,0),"Error")</f>
        <v>0.78790000000000004</v>
      </c>
      <c r="H39" s="77">
        <f>IFERROR(VLOOKUP($A39,IF('Index LA FSM &amp; Disadv'!$B$4=1,'Index LA FSM &amp; Disadv'!$A$9:$BQ$171,IF('Index LA FSM &amp; Disadv'!$B$4=2,'Index LA FSM &amp; Disadv'!$A$179:$BQ$341,IF('Index LA FSM &amp; Disadv'!$B$4=3,'Index LA FSM &amp; Disadv'!$A$349:$BQ$511,IF('Index LA FSM &amp; Disadv'!$B$4=4,'Index LA FSM &amp; Disadv'!$A$519:$BQ$681,"Error")))),'Index LA FSM &amp; Disadv'!H$1,0),"Error")</f>
        <v>0.96970000000000001</v>
      </c>
      <c r="I39" s="77">
        <f>IFERROR(VLOOKUP($A39,IF('Index LA FSM &amp; Disadv'!$B$4=1,'Index LA FSM &amp; Disadv'!$A$9:$BQ$171,IF('Index LA FSM &amp; Disadv'!$B$4=2,'Index LA FSM &amp; Disadv'!$A$179:$BQ$341,IF('Index LA FSM &amp; Disadv'!$B$4=3,'Index LA FSM &amp; Disadv'!$A$349:$BQ$511,IF('Index LA FSM &amp; Disadv'!$B$4=4,'Index LA FSM &amp; Disadv'!$A$519:$BQ$681,"Error")))),'Index LA FSM &amp; Disadv'!I$1,0),"Error")</f>
        <v>0.87880000000000003</v>
      </c>
      <c r="J39" s="77">
        <f>IFERROR(VLOOKUP($A39,IF('Index LA FSM &amp; Disadv'!$B$4=1,'Index LA FSM &amp; Disadv'!$A$9:$BQ$171,IF('Index LA FSM &amp; Disadv'!$B$4=2,'Index LA FSM &amp; Disadv'!$A$179:$BQ$341,IF('Index LA FSM &amp; Disadv'!$B$4=3,'Index LA FSM &amp; Disadv'!$A$349:$BQ$511,IF('Index LA FSM &amp; Disadv'!$B$4=4,'Index LA FSM &amp; Disadv'!$A$519:$BQ$681,"Error")))),'Index LA FSM &amp; Disadv'!J$1,0),"Error")</f>
        <v>0.75760000000000005</v>
      </c>
      <c r="K39" s="77">
        <f>IFERROR(VLOOKUP($A39,IF('Index LA FSM &amp; Disadv'!$B$4=1,'Index LA FSM &amp; Disadv'!$A$9:$BQ$171,IF('Index LA FSM &amp; Disadv'!$B$4=2,'Index LA FSM &amp; Disadv'!$A$179:$BQ$341,IF('Index LA FSM &amp; Disadv'!$B$4=3,'Index LA FSM &amp; Disadv'!$A$349:$BQ$511,IF('Index LA FSM &amp; Disadv'!$B$4=4,'Index LA FSM &amp; Disadv'!$A$519:$BQ$681,"Error")))),'Index LA FSM &amp; Disadv'!K$1,0),"Error")</f>
        <v>0.92420000000000002</v>
      </c>
      <c r="L39" s="77">
        <f>IFERROR(VLOOKUP($A39,IF('Index LA FSM &amp; Disadv'!$B$4=1,'Index LA FSM &amp; Disadv'!$A$9:$BQ$171,IF('Index LA FSM &amp; Disadv'!$B$4=2,'Index LA FSM &amp; Disadv'!$A$179:$BQ$341,IF('Index LA FSM &amp; Disadv'!$B$4=3,'Index LA FSM &amp; Disadv'!$A$349:$BQ$511,IF('Index LA FSM &amp; Disadv'!$B$4=4,'Index LA FSM &amp; Disadv'!$A$519:$BQ$681,"Error")))),'Index LA FSM &amp; Disadv'!L$1,0),"Error")</f>
        <v>0.84089999999999998</v>
      </c>
      <c r="M39" s="77">
        <f>IFERROR(VLOOKUP($A39,IF('Index LA FSM &amp; Disadv'!$B$4=1,'Index LA FSM &amp; Disadv'!$A$9:$BQ$171,IF('Index LA FSM &amp; Disadv'!$B$4=2,'Index LA FSM &amp; Disadv'!$A$179:$BQ$341,IF('Index LA FSM &amp; Disadv'!$B$4=3,'Index LA FSM &amp; Disadv'!$A$349:$BQ$511,IF('Index LA FSM &amp; Disadv'!$B$4=4,'Index LA FSM &amp; Disadv'!$A$519:$BQ$681,"Error")))),'Index LA FSM &amp; Disadv'!M$1,0),"Error")</f>
        <v>0.2727</v>
      </c>
      <c r="N39" s="77">
        <f>IFERROR(VLOOKUP($A39,IF('Index LA FSM &amp; Disadv'!$B$4=1,'Index LA FSM &amp; Disadv'!$A$9:$BQ$171,IF('Index LA FSM &amp; Disadv'!$B$4=2,'Index LA FSM &amp; Disadv'!$A$179:$BQ$341,IF('Index LA FSM &amp; Disadv'!$B$4=3,'Index LA FSM &amp; Disadv'!$A$349:$BQ$511,IF('Index LA FSM &amp; Disadv'!$B$4=4,'Index LA FSM &amp; Disadv'!$A$519:$BQ$681,"Error")))),'Index LA FSM &amp; Disadv'!N$1,0),"Error")</f>
        <v>9.0899999999999995E-2</v>
      </c>
      <c r="O39" s="77">
        <f>IFERROR(VLOOKUP($A39,IF('Index LA FSM &amp; Disadv'!$B$4=1,'Index LA FSM &amp; Disadv'!$A$9:$BQ$171,IF('Index LA FSM &amp; Disadv'!$B$4=2,'Index LA FSM &amp; Disadv'!$A$179:$BQ$341,IF('Index LA FSM &amp; Disadv'!$B$4=3,'Index LA FSM &amp; Disadv'!$A$349:$BQ$511,IF('Index LA FSM &amp; Disadv'!$B$4=4,'Index LA FSM &amp; Disadv'!$A$519:$BQ$681,"Error")))),'Index LA FSM &amp; Disadv'!O$1,0),"Error")</f>
        <v>0.18179999999999999</v>
      </c>
      <c r="P39" s="77">
        <f>IFERROR(VLOOKUP($A39,IF('Index LA FSM &amp; Disadv'!$B$4=1,'Index LA FSM &amp; Disadv'!$A$9:$BQ$171,IF('Index LA FSM &amp; Disadv'!$B$4=2,'Index LA FSM &amp; Disadv'!$A$179:$BQ$341,IF('Index LA FSM &amp; Disadv'!$B$4=3,'Index LA FSM &amp; Disadv'!$A$349:$BQ$511,IF('Index LA FSM &amp; Disadv'!$B$4=4,'Index LA FSM &amp; Disadv'!$A$519:$BQ$681,"Error")))),'Index LA FSM &amp; Disadv'!P$1,0),"Error")</f>
        <v>0</v>
      </c>
      <c r="Q39" s="77">
        <f>IFERROR(VLOOKUP($A39,IF('Index LA FSM &amp; Disadv'!$B$4=1,'Index LA FSM &amp; Disadv'!$A$9:$BQ$171,IF('Index LA FSM &amp; Disadv'!$B$4=2,'Index LA FSM &amp; Disadv'!$A$179:$BQ$341,IF('Index LA FSM &amp; Disadv'!$B$4=3,'Index LA FSM &amp; Disadv'!$A$349:$BQ$511,IF('Index LA FSM &amp; Disadv'!$B$4=4,'Index LA FSM &amp; Disadv'!$A$519:$BQ$681,"Error")))),'Index LA FSM &amp; Disadv'!Q$1,0),"Error")</f>
        <v>0</v>
      </c>
      <c r="R39" s="77">
        <f>IFERROR(VLOOKUP($A39,IF('Index LA FSM &amp; Disadv'!$B$4=1,'Index LA FSM &amp; Disadv'!$A$9:$BQ$171,IF('Index LA FSM &amp; Disadv'!$B$4=2,'Index LA FSM &amp; Disadv'!$A$179:$BQ$341,IF('Index LA FSM &amp; Disadv'!$B$4=3,'Index LA FSM &amp; Disadv'!$A$349:$BQ$511,IF('Index LA FSM &amp; Disadv'!$B$4=4,'Index LA FSM &amp; Disadv'!$A$519:$BQ$681,"Error")))),'Index LA FSM &amp; Disadv'!R$1,0),"Error")</f>
        <v>0</v>
      </c>
      <c r="S39" s="77" t="str">
        <f>IFERROR(VLOOKUP($A39,IF('Index LA FSM &amp; Disadv'!$B$4=1,'Index LA FSM &amp; Disadv'!$A$9:$BQ$171,IF('Index LA FSM &amp; Disadv'!$B$4=2,'Index LA FSM &amp; Disadv'!$A$179:$BQ$341,IF('Index LA FSM &amp; Disadv'!$B$4=3,'Index LA FSM &amp; Disadv'!$A$349:$BQ$511,IF('Index LA FSM &amp; Disadv'!$B$4=4,'Index LA FSM &amp; Disadv'!$A$519:$BQ$681,"Error")))),'Index LA FSM &amp; Disadv'!S$1,0),"Error")</f>
        <v>x</v>
      </c>
      <c r="T39" s="77" t="str">
        <f>IFERROR(VLOOKUP($A39,IF('Index LA FSM &amp; Disadv'!$B$4=1,'Index LA FSM &amp; Disadv'!$A$9:$BQ$171,IF('Index LA FSM &amp; Disadv'!$B$4=2,'Index LA FSM &amp; Disadv'!$A$179:$BQ$341,IF('Index LA FSM &amp; Disadv'!$B$4=3,'Index LA FSM &amp; Disadv'!$A$349:$BQ$511,IF('Index LA FSM &amp; Disadv'!$B$4=4,'Index LA FSM &amp; Disadv'!$A$519:$BQ$681,"Error")))),'Index LA FSM &amp; Disadv'!T$1,0),"Error")</f>
        <v>x</v>
      </c>
      <c r="U39" s="77">
        <f>IFERROR(VLOOKUP($A39,IF('Index LA FSM &amp; Disadv'!$B$4=1,'Index LA FSM &amp; Disadv'!$A$9:$BQ$171,IF('Index LA FSM &amp; Disadv'!$B$4=2,'Index LA FSM &amp; Disadv'!$A$179:$BQ$341,IF('Index LA FSM &amp; Disadv'!$B$4=3,'Index LA FSM &amp; Disadv'!$A$349:$BQ$511,IF('Index LA FSM &amp; Disadv'!$B$4=4,'Index LA FSM &amp; Disadv'!$A$519:$BQ$681,"Error")))),'Index LA FSM &amp; Disadv'!U$1,0),"Error")</f>
        <v>4.5499999999999999E-2</v>
      </c>
      <c r="V39" s="77" t="str">
        <f>IFERROR(VLOOKUP($A39,IF('Index LA FSM &amp; Disadv'!$B$4=1,'Index LA FSM &amp; Disadv'!$A$9:$BQ$171,IF('Index LA FSM &amp; Disadv'!$B$4=2,'Index LA FSM &amp; Disadv'!$A$179:$BQ$341,IF('Index LA FSM &amp; Disadv'!$B$4=3,'Index LA FSM &amp; Disadv'!$A$349:$BQ$511,IF('Index LA FSM &amp; Disadv'!$B$4=4,'Index LA FSM &amp; Disadv'!$A$519:$BQ$681,"Error")))),'Index LA FSM &amp; Disadv'!V$1,0),"Error")</f>
        <v>x</v>
      </c>
      <c r="W39" s="77">
        <f>IFERROR(VLOOKUP($A39,IF('Index LA FSM &amp; Disadv'!$B$4=1,'Index LA FSM &amp; Disadv'!$A$9:$BQ$171,IF('Index LA FSM &amp; Disadv'!$B$4=2,'Index LA FSM &amp; Disadv'!$A$179:$BQ$341,IF('Index LA FSM &amp; Disadv'!$B$4=3,'Index LA FSM &amp; Disadv'!$A$349:$BQ$511,IF('Index LA FSM &amp; Disadv'!$B$4=4,'Index LA FSM &amp; Disadv'!$A$519:$BQ$681,"Error")))),'Index LA FSM &amp; Disadv'!W$1,0),"Error")</f>
        <v>0.18179999999999999</v>
      </c>
      <c r="X39" s="77">
        <f>IFERROR(VLOOKUP($A39,IF('Index LA FSM &amp; Disadv'!$B$4=1,'Index LA FSM &amp; Disadv'!$A$9:$BQ$171,IF('Index LA FSM &amp; Disadv'!$B$4=2,'Index LA FSM &amp; Disadv'!$A$179:$BQ$341,IF('Index LA FSM &amp; Disadv'!$B$4=3,'Index LA FSM &amp; Disadv'!$A$349:$BQ$511,IF('Index LA FSM &amp; Disadv'!$B$4=4,'Index LA FSM &amp; Disadv'!$A$519:$BQ$681,"Error")))),'Index LA FSM &amp; Disadv'!X$1,0),"Error")</f>
        <v>0.1061</v>
      </c>
      <c r="Y39" s="77">
        <f>IFERROR(VLOOKUP($A39,IF('Index LA FSM &amp; Disadv'!$B$4=1,'Index LA FSM &amp; Disadv'!$A$9:$BQ$171,IF('Index LA FSM &amp; Disadv'!$B$4=2,'Index LA FSM &amp; Disadv'!$A$179:$BQ$341,IF('Index LA FSM &amp; Disadv'!$B$4=3,'Index LA FSM &amp; Disadv'!$A$349:$BQ$511,IF('Index LA FSM &amp; Disadv'!$B$4=4,'Index LA FSM &amp; Disadv'!$A$519:$BQ$681,"Error")))),'Index LA FSM &amp; Disadv'!Y$1,0),"Error")</f>
        <v>0</v>
      </c>
      <c r="Z39" s="77">
        <f>IFERROR(VLOOKUP($A39,IF('Index LA FSM &amp; Disadv'!$B$4=1,'Index LA FSM &amp; Disadv'!$A$9:$BQ$171,IF('Index LA FSM &amp; Disadv'!$B$4=2,'Index LA FSM &amp; Disadv'!$A$179:$BQ$341,IF('Index LA FSM &amp; Disadv'!$B$4=3,'Index LA FSM &amp; Disadv'!$A$349:$BQ$511,IF('Index LA FSM &amp; Disadv'!$B$4=4,'Index LA FSM &amp; Disadv'!$A$519:$BQ$681,"Error")))),'Index LA FSM &amp; Disadv'!Z$1,0),"Error")</f>
        <v>0</v>
      </c>
      <c r="AA39" s="77">
        <f>IFERROR(VLOOKUP($A39,IF('Index LA FSM &amp; Disadv'!$B$4=1,'Index LA FSM &amp; Disadv'!$A$9:$BQ$171,IF('Index LA FSM &amp; Disadv'!$B$4=2,'Index LA FSM &amp; Disadv'!$A$179:$BQ$341,IF('Index LA FSM &amp; Disadv'!$B$4=3,'Index LA FSM &amp; Disadv'!$A$349:$BQ$511,IF('Index LA FSM &amp; Disadv'!$B$4=4,'Index LA FSM &amp; Disadv'!$A$519:$BQ$681,"Error")))),'Index LA FSM &amp; Disadv'!AA$1,0),"Error")</f>
        <v>0</v>
      </c>
      <c r="AB39" s="77">
        <f>IFERROR(VLOOKUP($A39,IF('Index LA FSM &amp; Disadv'!$B$4=1,'Index LA FSM &amp; Disadv'!$A$9:$BQ$171,IF('Index LA FSM &amp; Disadv'!$B$4=2,'Index LA FSM &amp; Disadv'!$A$179:$BQ$341,IF('Index LA FSM &amp; Disadv'!$B$4=3,'Index LA FSM &amp; Disadv'!$A$349:$BQ$511,IF('Index LA FSM &amp; Disadv'!$B$4=4,'Index LA FSM &amp; Disadv'!$A$519:$BQ$681,"Error")))),'Index LA FSM &amp; Disadv'!AB$1,0),"Error")</f>
        <v>0</v>
      </c>
      <c r="AC39" s="77">
        <f>IFERROR(VLOOKUP($A39,IF('Index LA FSM &amp; Disadv'!$B$4=1,'Index LA FSM &amp; Disadv'!$A$9:$BQ$171,IF('Index LA FSM &amp; Disadv'!$B$4=2,'Index LA FSM &amp; Disadv'!$A$179:$BQ$341,IF('Index LA FSM &amp; Disadv'!$B$4=3,'Index LA FSM &amp; Disadv'!$A$349:$BQ$511,IF('Index LA FSM &amp; Disadv'!$B$4=4,'Index LA FSM &amp; Disadv'!$A$519:$BQ$681,"Error")))),'Index LA FSM &amp; Disadv'!AC$1,0),"Error")</f>
        <v>0</v>
      </c>
      <c r="AD39" s="77">
        <f>IFERROR(VLOOKUP($A39,IF('Index LA FSM &amp; Disadv'!$B$4=1,'Index LA FSM &amp; Disadv'!$A$9:$BQ$171,IF('Index LA FSM &amp; Disadv'!$B$4=2,'Index LA FSM &amp; Disadv'!$A$179:$BQ$341,IF('Index LA FSM &amp; Disadv'!$B$4=3,'Index LA FSM &amp; Disadv'!$A$349:$BQ$511,IF('Index LA FSM &amp; Disadv'!$B$4=4,'Index LA FSM &amp; Disadv'!$A$519:$BQ$681,"Error")))),'Index LA FSM &amp; Disadv'!AD$1,0),"Error")</f>
        <v>0</v>
      </c>
      <c r="AE39" s="77">
        <f>IFERROR(VLOOKUP($A39,IF('Index LA FSM &amp; Disadv'!$B$4=1,'Index LA FSM &amp; Disadv'!$A$9:$BQ$171,IF('Index LA FSM &amp; Disadv'!$B$4=2,'Index LA FSM &amp; Disadv'!$A$179:$BQ$341,IF('Index LA FSM &amp; Disadv'!$B$4=3,'Index LA FSM &amp; Disadv'!$A$349:$BQ$511,IF('Index LA FSM &amp; Disadv'!$B$4=4,'Index LA FSM &amp; Disadv'!$A$519:$BQ$681,"Error")))),'Index LA FSM &amp; Disadv'!AE$1,0),"Error")</f>
        <v>0</v>
      </c>
      <c r="AF39" s="77" t="str">
        <f>IFERROR(VLOOKUP($A39,IF('Index LA FSM &amp; Disadv'!$B$4=1,'Index LA FSM &amp; Disadv'!$A$9:$BQ$171,IF('Index LA FSM &amp; Disadv'!$B$4=2,'Index LA FSM &amp; Disadv'!$A$179:$BQ$341,IF('Index LA FSM &amp; Disadv'!$B$4=3,'Index LA FSM &amp; Disadv'!$A$349:$BQ$511,IF('Index LA FSM &amp; Disadv'!$B$4=4,'Index LA FSM &amp; Disadv'!$A$519:$BQ$681,"Error")))),'Index LA FSM &amp; Disadv'!AF$1,0),"Error")</f>
        <v>x</v>
      </c>
      <c r="AG39" s="77" t="str">
        <f>IFERROR(VLOOKUP($A39,IF('Index LA FSM &amp; Disadv'!$B$4=1,'Index LA FSM &amp; Disadv'!$A$9:$BQ$171,IF('Index LA FSM &amp; Disadv'!$B$4=2,'Index LA FSM &amp; Disadv'!$A$179:$BQ$341,IF('Index LA FSM &amp; Disadv'!$B$4=3,'Index LA FSM &amp; Disadv'!$A$349:$BQ$511,IF('Index LA FSM &amp; Disadv'!$B$4=4,'Index LA FSM &amp; Disadv'!$A$519:$BQ$681,"Error")))),'Index LA FSM &amp; Disadv'!AG$1,0),"Error")</f>
        <v>x</v>
      </c>
      <c r="AH39" s="77">
        <f>IFERROR(VLOOKUP($A39,IF('Index LA FSM &amp; Disadv'!$B$4=1,'Index LA FSM &amp; Disadv'!$A$9:$BQ$171,IF('Index LA FSM &amp; Disadv'!$B$4=2,'Index LA FSM &amp; Disadv'!$A$179:$BQ$341,IF('Index LA FSM &amp; Disadv'!$B$4=3,'Index LA FSM &amp; Disadv'!$A$349:$BQ$511,IF('Index LA FSM &amp; Disadv'!$B$4=4,'Index LA FSM &amp; Disadv'!$A$519:$BQ$681,"Error")))),'Index LA FSM &amp; Disadv'!AH$1,0),"Error")</f>
        <v>0.39389999999999997</v>
      </c>
      <c r="AI39" s="77">
        <f>IFERROR(VLOOKUP($A39,IF('Index LA FSM &amp; Disadv'!$B$4=1,'Index LA FSM &amp; Disadv'!$A$9:$BQ$171,IF('Index LA FSM &amp; Disadv'!$B$4=2,'Index LA FSM &amp; Disadv'!$A$179:$BQ$341,IF('Index LA FSM &amp; Disadv'!$B$4=3,'Index LA FSM &amp; Disadv'!$A$349:$BQ$511,IF('Index LA FSM &amp; Disadv'!$B$4=4,'Index LA FSM &amp; Disadv'!$A$519:$BQ$681,"Error")))),'Index LA FSM &amp; Disadv'!AI$1,0),"Error")</f>
        <v>0.60609999999999997</v>
      </c>
      <c r="AJ39" s="77">
        <f>IFERROR(VLOOKUP($A39,IF('Index LA FSM &amp; Disadv'!$B$4=1,'Index LA FSM &amp; Disadv'!$A$9:$BQ$171,IF('Index LA FSM &amp; Disadv'!$B$4=2,'Index LA FSM &amp; Disadv'!$A$179:$BQ$341,IF('Index LA FSM &amp; Disadv'!$B$4=3,'Index LA FSM &amp; Disadv'!$A$349:$BQ$511,IF('Index LA FSM &amp; Disadv'!$B$4=4,'Index LA FSM &amp; Disadv'!$A$519:$BQ$681,"Error")))),'Index LA FSM &amp; Disadv'!AJ$1,0),"Error")</f>
        <v>0.5</v>
      </c>
      <c r="AK39" s="77">
        <f>IFERROR(VLOOKUP($A39,IF('Index LA FSM &amp; Disadv'!$B$4=1,'Index LA FSM &amp; Disadv'!$A$9:$BQ$171,IF('Index LA FSM &amp; Disadv'!$B$4=2,'Index LA FSM &amp; Disadv'!$A$179:$BQ$341,IF('Index LA FSM &amp; Disadv'!$B$4=3,'Index LA FSM &amp; Disadv'!$A$349:$BQ$511,IF('Index LA FSM &amp; Disadv'!$B$4=4,'Index LA FSM &amp; Disadv'!$A$519:$BQ$681,"Error")))),'Index LA FSM &amp; Disadv'!AK$1,0),"Error")</f>
        <v>0</v>
      </c>
      <c r="AL39" s="77">
        <f>IFERROR(VLOOKUP($A39,IF('Index LA FSM &amp; Disadv'!$B$4=1,'Index LA FSM &amp; Disadv'!$A$9:$BQ$171,IF('Index LA FSM &amp; Disadv'!$B$4=2,'Index LA FSM &amp; Disadv'!$A$179:$BQ$341,IF('Index LA FSM &amp; Disadv'!$B$4=3,'Index LA FSM &amp; Disadv'!$A$349:$BQ$511,IF('Index LA FSM &amp; Disadv'!$B$4=4,'Index LA FSM &amp; Disadv'!$A$519:$BQ$681,"Error")))),'Index LA FSM &amp; Disadv'!AL$1,0),"Error")</f>
        <v>0</v>
      </c>
      <c r="AM39" s="77">
        <f>IFERROR(VLOOKUP($A39,IF('Index LA FSM &amp; Disadv'!$B$4=1,'Index LA FSM &amp; Disadv'!$A$9:$BQ$171,IF('Index LA FSM &amp; Disadv'!$B$4=2,'Index LA FSM &amp; Disadv'!$A$179:$BQ$341,IF('Index LA FSM &amp; Disadv'!$B$4=3,'Index LA FSM &amp; Disadv'!$A$349:$BQ$511,IF('Index LA FSM &amp; Disadv'!$B$4=4,'Index LA FSM &amp; Disadv'!$A$519:$BQ$681,"Error")))),'Index LA FSM &amp; Disadv'!AM$1,0),"Error")</f>
        <v>0</v>
      </c>
      <c r="AN39" s="77">
        <f>IFERROR(VLOOKUP($A39,IF('Index LA FSM &amp; Disadv'!$B$4=1,'Index LA FSM &amp; Disadv'!$A$9:$BQ$171,IF('Index LA FSM &amp; Disadv'!$B$4=2,'Index LA FSM &amp; Disadv'!$A$179:$BQ$341,IF('Index LA FSM &amp; Disadv'!$B$4=3,'Index LA FSM &amp; Disadv'!$A$349:$BQ$511,IF('Index LA FSM &amp; Disadv'!$B$4=4,'Index LA FSM &amp; Disadv'!$A$519:$BQ$681,"Error")))),'Index LA FSM &amp; Disadv'!AN$1,0),"Error")</f>
        <v>0</v>
      </c>
      <c r="AO39" s="77">
        <f>IFERROR(VLOOKUP($A39,IF('Index LA FSM &amp; Disadv'!$B$4=1,'Index LA FSM &amp; Disadv'!$A$9:$BQ$171,IF('Index LA FSM &amp; Disadv'!$B$4=2,'Index LA FSM &amp; Disadv'!$A$179:$BQ$341,IF('Index LA FSM &amp; Disadv'!$B$4=3,'Index LA FSM &amp; Disadv'!$A$349:$BQ$511,IF('Index LA FSM &amp; Disadv'!$B$4=4,'Index LA FSM &amp; Disadv'!$A$519:$BQ$681,"Error")))),'Index LA FSM &amp; Disadv'!AO$1,0),"Error")</f>
        <v>0</v>
      </c>
      <c r="AP39" s="77">
        <f>IFERROR(VLOOKUP($A39,IF('Index LA FSM &amp; Disadv'!$B$4=1,'Index LA FSM &amp; Disadv'!$A$9:$BQ$171,IF('Index LA FSM &amp; Disadv'!$B$4=2,'Index LA FSM &amp; Disadv'!$A$179:$BQ$341,IF('Index LA FSM &amp; Disadv'!$B$4=3,'Index LA FSM &amp; Disadv'!$A$349:$BQ$511,IF('Index LA FSM &amp; Disadv'!$B$4=4,'Index LA FSM &amp; Disadv'!$A$519:$BQ$681,"Error")))),'Index LA FSM &amp; Disadv'!AP$1,0),"Error")</f>
        <v>0</v>
      </c>
      <c r="AQ39" s="77">
        <f>IFERROR(VLOOKUP($A39,IF('Index LA FSM &amp; Disadv'!$B$4=1,'Index LA FSM &amp; Disadv'!$A$9:$BQ$171,IF('Index LA FSM &amp; Disadv'!$B$4=2,'Index LA FSM &amp; Disadv'!$A$179:$BQ$341,IF('Index LA FSM &amp; Disadv'!$B$4=3,'Index LA FSM &amp; Disadv'!$A$349:$BQ$511,IF('Index LA FSM &amp; Disadv'!$B$4=4,'Index LA FSM &amp; Disadv'!$A$519:$BQ$681,"Error")))),'Index LA FSM &amp; Disadv'!AQ$1,0),"Error")</f>
        <v>0</v>
      </c>
      <c r="AR39" s="77">
        <f>IFERROR(VLOOKUP($A39,IF('Index LA FSM &amp; Disadv'!$B$4=1,'Index LA FSM &amp; Disadv'!$A$9:$BQ$171,IF('Index LA FSM &amp; Disadv'!$B$4=2,'Index LA FSM &amp; Disadv'!$A$179:$BQ$341,IF('Index LA FSM &amp; Disadv'!$B$4=3,'Index LA FSM &amp; Disadv'!$A$349:$BQ$511,IF('Index LA FSM &amp; Disadv'!$B$4=4,'Index LA FSM &amp; Disadv'!$A$519:$BQ$681,"Error")))),'Index LA FSM &amp; Disadv'!AR$1,0),"Error")</f>
        <v>0</v>
      </c>
      <c r="AS39" s="77">
        <f>IFERROR(VLOOKUP($A39,IF('Index LA FSM &amp; Disadv'!$B$4=1,'Index LA FSM &amp; Disadv'!$A$9:$BQ$171,IF('Index LA FSM &amp; Disadv'!$B$4=2,'Index LA FSM &amp; Disadv'!$A$179:$BQ$341,IF('Index LA FSM &amp; Disadv'!$B$4=3,'Index LA FSM &amp; Disadv'!$A$349:$BQ$511,IF('Index LA FSM &amp; Disadv'!$B$4=4,'Index LA FSM &amp; Disadv'!$A$519:$BQ$681,"Error")))),'Index LA FSM &amp; Disadv'!AS$1,0),"Error")</f>
        <v>0</v>
      </c>
      <c r="AT39" s="77" t="str">
        <f>IFERROR(VLOOKUP($A39,IF('Index LA FSM &amp; Disadv'!$B$4=1,'Index LA FSM &amp; Disadv'!$A$9:$BQ$171,IF('Index LA FSM &amp; Disadv'!$B$4=2,'Index LA FSM &amp; Disadv'!$A$179:$BQ$341,IF('Index LA FSM &amp; Disadv'!$B$4=3,'Index LA FSM &amp; Disadv'!$A$349:$BQ$511,IF('Index LA FSM &amp; Disadv'!$B$4=4,'Index LA FSM &amp; Disadv'!$A$519:$BQ$681,"Error")))),'Index LA FSM &amp; Disadv'!AT$1,0),"Error")</f>
        <v>x</v>
      </c>
      <c r="AU39" s="77" t="str">
        <f>IFERROR(VLOOKUP($A39,IF('Index LA FSM &amp; Disadv'!$B$4=1,'Index LA FSM &amp; Disadv'!$A$9:$BQ$171,IF('Index LA FSM &amp; Disadv'!$B$4=2,'Index LA FSM &amp; Disadv'!$A$179:$BQ$341,IF('Index LA FSM &amp; Disadv'!$B$4=3,'Index LA FSM &amp; Disadv'!$A$349:$BQ$511,IF('Index LA FSM &amp; Disadv'!$B$4=4,'Index LA FSM &amp; Disadv'!$A$519:$BQ$681,"Error")))),'Index LA FSM &amp; Disadv'!AU$1,0),"Error")</f>
        <v>x</v>
      </c>
      <c r="AV39" s="77" t="str">
        <f>IFERROR(VLOOKUP($A39,IF('Index LA FSM &amp; Disadv'!$B$4=1,'Index LA FSM &amp; Disadv'!$A$9:$BQ$171,IF('Index LA FSM &amp; Disadv'!$B$4=2,'Index LA FSM &amp; Disadv'!$A$179:$BQ$341,IF('Index LA FSM &amp; Disadv'!$B$4=3,'Index LA FSM &amp; Disadv'!$A$349:$BQ$511,IF('Index LA FSM &amp; Disadv'!$B$4=4,'Index LA FSM &amp; Disadv'!$A$519:$BQ$681,"Error")))),'Index LA FSM &amp; Disadv'!AV$1,0),"Error")</f>
        <v>x</v>
      </c>
      <c r="AW39" s="77" t="str">
        <f>IFERROR(VLOOKUP($A39,IF('Index LA FSM &amp; Disadv'!$B$4=1,'Index LA FSM &amp; Disadv'!$A$9:$BQ$171,IF('Index LA FSM &amp; Disadv'!$B$4=2,'Index LA FSM &amp; Disadv'!$A$179:$BQ$341,IF('Index LA FSM &amp; Disadv'!$B$4=3,'Index LA FSM &amp; Disadv'!$A$349:$BQ$511,IF('Index LA FSM &amp; Disadv'!$B$4=4,'Index LA FSM &amp; Disadv'!$A$519:$BQ$681,"Error")))),'Index LA FSM &amp; Disadv'!AW$1,0),"Error")</f>
        <v>x</v>
      </c>
      <c r="AX39" s="77">
        <f>IFERROR(VLOOKUP($A39,IF('Index LA FSM &amp; Disadv'!$B$4=1,'Index LA FSM &amp; Disadv'!$A$9:$BQ$171,IF('Index LA FSM &amp; Disadv'!$B$4=2,'Index LA FSM &amp; Disadv'!$A$179:$BQ$341,IF('Index LA FSM &amp; Disadv'!$B$4=3,'Index LA FSM &amp; Disadv'!$A$349:$BQ$511,IF('Index LA FSM &amp; Disadv'!$B$4=4,'Index LA FSM &amp; Disadv'!$A$519:$BQ$681,"Error")))),'Index LA FSM &amp; Disadv'!AX$1,0),"Error")</f>
        <v>0</v>
      </c>
      <c r="AY39" s="77" t="str">
        <f>IFERROR(VLOOKUP($A39,IF('Index LA FSM &amp; Disadv'!$B$4=1,'Index LA FSM &amp; Disadv'!$A$9:$BQ$171,IF('Index LA FSM &amp; Disadv'!$B$4=2,'Index LA FSM &amp; Disadv'!$A$179:$BQ$341,IF('Index LA FSM &amp; Disadv'!$B$4=3,'Index LA FSM &amp; Disadv'!$A$349:$BQ$511,IF('Index LA FSM &amp; Disadv'!$B$4=4,'Index LA FSM &amp; Disadv'!$A$519:$BQ$681,"Error")))),'Index LA FSM &amp; Disadv'!AY$1,0),"Error")</f>
        <v>x</v>
      </c>
      <c r="AZ39" s="77">
        <f>IFERROR(VLOOKUP($A39,IF('Index LA FSM &amp; Disadv'!$B$4=1,'Index LA FSM &amp; Disadv'!$A$9:$BQ$171,IF('Index LA FSM &amp; Disadv'!$B$4=2,'Index LA FSM &amp; Disadv'!$A$179:$BQ$341,IF('Index LA FSM &amp; Disadv'!$B$4=3,'Index LA FSM &amp; Disadv'!$A$349:$BQ$511,IF('Index LA FSM &amp; Disadv'!$B$4=4,'Index LA FSM &amp; Disadv'!$A$519:$BQ$681,"Error")))),'Index LA FSM &amp; Disadv'!AZ$1,0),"Error")</f>
        <v>0</v>
      </c>
      <c r="BA39" s="77" t="str">
        <f>IFERROR(VLOOKUP($A39,IF('Index LA FSM &amp; Disadv'!$B$4=1,'Index LA FSM &amp; Disadv'!$A$9:$BQ$171,IF('Index LA FSM &amp; Disadv'!$B$4=2,'Index LA FSM &amp; Disadv'!$A$179:$BQ$341,IF('Index LA FSM &amp; Disadv'!$B$4=3,'Index LA FSM &amp; Disadv'!$A$349:$BQ$511,IF('Index LA FSM &amp; Disadv'!$B$4=4,'Index LA FSM &amp; Disadv'!$A$519:$BQ$681,"Error")))),'Index LA FSM &amp; Disadv'!BA$1,0),"Error")</f>
        <v>x</v>
      </c>
      <c r="BB39" s="77" t="str">
        <f>IFERROR(VLOOKUP($A39,IF('Index LA FSM &amp; Disadv'!$B$4=1,'Index LA FSM &amp; Disadv'!$A$9:$BQ$171,IF('Index LA FSM &amp; Disadv'!$B$4=2,'Index LA FSM &amp; Disadv'!$A$179:$BQ$341,IF('Index LA FSM &amp; Disadv'!$B$4=3,'Index LA FSM &amp; Disadv'!$A$349:$BQ$511,IF('Index LA FSM &amp; Disadv'!$B$4=4,'Index LA FSM &amp; Disadv'!$A$519:$BQ$681,"Error")))),'Index LA FSM &amp; Disadv'!BB$1,0),"Error")</f>
        <v>x</v>
      </c>
      <c r="BC39" s="77">
        <f>IFERROR(VLOOKUP($A39,IF('Index LA FSM &amp; Disadv'!$B$4=1,'Index LA FSM &amp; Disadv'!$A$9:$BQ$171,IF('Index LA FSM &amp; Disadv'!$B$4=2,'Index LA FSM &amp; Disadv'!$A$179:$BQ$341,IF('Index LA FSM &amp; Disadv'!$B$4=3,'Index LA FSM &amp; Disadv'!$A$349:$BQ$511,IF('Index LA FSM &amp; Disadv'!$B$4=4,'Index LA FSM &amp; Disadv'!$A$519:$BQ$681,"Error")))),'Index LA FSM &amp; Disadv'!BC$1,0),"Error")</f>
        <v>0</v>
      </c>
      <c r="BD39" s="77">
        <f>IFERROR(VLOOKUP($A39,IF('Index LA FSM &amp; Disadv'!$B$4=1,'Index LA FSM &amp; Disadv'!$A$9:$BQ$171,IF('Index LA FSM &amp; Disadv'!$B$4=2,'Index LA FSM &amp; Disadv'!$A$179:$BQ$341,IF('Index LA FSM &amp; Disadv'!$B$4=3,'Index LA FSM &amp; Disadv'!$A$349:$BQ$511,IF('Index LA FSM &amp; Disadv'!$B$4=4,'Index LA FSM &amp; Disadv'!$A$519:$BQ$681,"Error")))),'Index LA FSM &amp; Disadv'!BD$1,0),"Error")</f>
        <v>0</v>
      </c>
      <c r="BE39" s="77">
        <f>IFERROR(VLOOKUP($A39,IF('Index LA FSM &amp; Disadv'!$B$4=1,'Index LA FSM &amp; Disadv'!$A$9:$BQ$171,IF('Index LA FSM &amp; Disadv'!$B$4=2,'Index LA FSM &amp; Disadv'!$A$179:$BQ$341,IF('Index LA FSM &amp; Disadv'!$B$4=3,'Index LA FSM &amp; Disadv'!$A$349:$BQ$511,IF('Index LA FSM &amp; Disadv'!$B$4=4,'Index LA FSM &amp; Disadv'!$A$519:$BQ$681,"Error")))),'Index LA FSM &amp; Disadv'!BE$1,0),"Error")</f>
        <v>0</v>
      </c>
      <c r="BF39" s="77" t="str">
        <f>IFERROR(VLOOKUP($A39,IF('Index LA FSM &amp; Disadv'!$B$4=1,'Index LA FSM &amp; Disadv'!$A$9:$BQ$171,IF('Index LA FSM &amp; Disadv'!$B$4=2,'Index LA FSM &amp; Disadv'!$A$179:$BQ$341,IF('Index LA FSM &amp; Disadv'!$B$4=3,'Index LA FSM &amp; Disadv'!$A$349:$BQ$511,IF('Index LA FSM &amp; Disadv'!$B$4=4,'Index LA FSM &amp; Disadv'!$A$519:$BQ$681,"Error")))),'Index LA FSM &amp; Disadv'!BF$1,0),"Error")</f>
        <v>x</v>
      </c>
      <c r="BG39" s="77">
        <f>IFERROR(VLOOKUP($A39,IF('Index LA FSM &amp; Disadv'!$B$4=1,'Index LA FSM &amp; Disadv'!$A$9:$BQ$171,IF('Index LA FSM &amp; Disadv'!$B$4=2,'Index LA FSM &amp; Disadv'!$A$179:$BQ$341,IF('Index LA FSM &amp; Disadv'!$B$4=3,'Index LA FSM &amp; Disadv'!$A$349:$BQ$511,IF('Index LA FSM &amp; Disadv'!$B$4=4,'Index LA FSM &amp; Disadv'!$A$519:$BQ$681,"Error")))),'Index LA FSM &amp; Disadv'!BG$1,0),"Error")</f>
        <v>0</v>
      </c>
      <c r="BH39" s="77" t="str">
        <f>IFERROR(VLOOKUP($A39,IF('Index LA FSM &amp; Disadv'!$B$4=1,'Index LA FSM &amp; Disadv'!$A$9:$BQ$171,IF('Index LA FSM &amp; Disadv'!$B$4=2,'Index LA FSM &amp; Disadv'!$A$179:$BQ$341,IF('Index LA FSM &amp; Disadv'!$B$4=3,'Index LA FSM &amp; Disadv'!$A$349:$BQ$511,IF('Index LA FSM &amp; Disadv'!$B$4=4,'Index LA FSM &amp; Disadv'!$A$519:$BQ$681,"Error")))),'Index LA FSM &amp; Disadv'!BH$1,0),"Error")</f>
        <v>x</v>
      </c>
      <c r="BI39" s="77">
        <f>IFERROR(VLOOKUP($A39,IF('Index LA FSM &amp; Disadv'!$B$4=1,'Index LA FSM &amp; Disadv'!$A$9:$BQ$171,IF('Index LA FSM &amp; Disadv'!$B$4=2,'Index LA FSM &amp; Disadv'!$A$179:$BQ$341,IF('Index LA FSM &amp; Disadv'!$B$4=3,'Index LA FSM &amp; Disadv'!$A$349:$BQ$511,IF('Index LA FSM &amp; Disadv'!$B$4=4,'Index LA FSM &amp; Disadv'!$A$519:$BQ$681,"Error")))),'Index LA FSM &amp; Disadv'!BI$1,0),"Error")</f>
        <v>9.0899999999999995E-2</v>
      </c>
      <c r="BJ39" s="77">
        <f>IFERROR(VLOOKUP($A39,IF('Index LA FSM &amp; Disadv'!$B$4=1,'Index LA FSM &amp; Disadv'!$A$9:$BQ$171,IF('Index LA FSM &amp; Disadv'!$B$4=2,'Index LA FSM &amp; Disadv'!$A$179:$BQ$341,IF('Index LA FSM &amp; Disadv'!$B$4=3,'Index LA FSM &amp; Disadv'!$A$349:$BQ$511,IF('Index LA FSM &amp; Disadv'!$B$4=4,'Index LA FSM &amp; Disadv'!$A$519:$BQ$681,"Error")))),'Index LA FSM &amp; Disadv'!BJ$1,0),"Error")</f>
        <v>0</v>
      </c>
      <c r="BK39" s="77">
        <f>IFERROR(VLOOKUP($A39,IF('Index LA FSM &amp; Disadv'!$B$4=1,'Index LA FSM &amp; Disadv'!$A$9:$BQ$171,IF('Index LA FSM &amp; Disadv'!$B$4=2,'Index LA FSM &amp; Disadv'!$A$179:$BQ$341,IF('Index LA FSM &amp; Disadv'!$B$4=3,'Index LA FSM &amp; Disadv'!$A$349:$BQ$511,IF('Index LA FSM &amp; Disadv'!$B$4=4,'Index LA FSM &amp; Disadv'!$A$519:$BQ$681,"Error")))),'Index LA FSM &amp; Disadv'!BK$1,0),"Error")</f>
        <v>4.5499999999999999E-2</v>
      </c>
      <c r="BL39" s="77">
        <f>IFERROR(VLOOKUP($A39,IF('Index LA FSM &amp; Disadv'!$B$4=1,'Index LA FSM &amp; Disadv'!$A$9:$BQ$171,IF('Index LA FSM &amp; Disadv'!$B$4=2,'Index LA FSM &amp; Disadv'!$A$179:$BQ$341,IF('Index LA FSM &amp; Disadv'!$B$4=3,'Index LA FSM &amp; Disadv'!$A$349:$BQ$511,IF('Index LA FSM &amp; Disadv'!$B$4=4,'Index LA FSM &amp; Disadv'!$A$519:$BQ$681,"Error")))),'Index LA FSM &amp; Disadv'!BL$1,0),"Error")</f>
        <v>0.1212</v>
      </c>
      <c r="BM39" s="77" t="str">
        <f>IFERROR(VLOOKUP($A39,IF('Index LA FSM &amp; Disadv'!$B$4=1,'Index LA FSM &amp; Disadv'!$A$9:$BQ$171,IF('Index LA FSM &amp; Disadv'!$B$4=2,'Index LA FSM &amp; Disadv'!$A$179:$BQ$341,IF('Index LA FSM &amp; Disadv'!$B$4=3,'Index LA FSM &amp; Disadv'!$A$349:$BQ$511,IF('Index LA FSM &amp; Disadv'!$B$4=4,'Index LA FSM &amp; Disadv'!$A$519:$BQ$681,"Error")))),'Index LA FSM &amp; Disadv'!BM$1,0),"Error")</f>
        <v>x</v>
      </c>
      <c r="BN39" s="77">
        <f>IFERROR(VLOOKUP($A39,IF('Index LA FSM &amp; Disadv'!$B$4=1,'Index LA FSM &amp; Disadv'!$A$9:$BQ$171,IF('Index LA FSM &amp; Disadv'!$B$4=2,'Index LA FSM &amp; Disadv'!$A$179:$BQ$341,IF('Index LA FSM &amp; Disadv'!$B$4=3,'Index LA FSM &amp; Disadv'!$A$349:$BQ$511,IF('Index LA FSM &amp; Disadv'!$B$4=4,'Index LA FSM &amp; Disadv'!$A$519:$BQ$681,"Error")))),'Index LA FSM &amp; Disadv'!BN$1,0),"Error")</f>
        <v>6.8199999999999997E-2</v>
      </c>
      <c r="BO39" s="77">
        <f>IFERROR(VLOOKUP($A39,IF('Index LA FSM &amp; Disadv'!$B$4=1,'Index LA FSM &amp; Disadv'!$A$9:$BQ$171,IF('Index LA FSM &amp; Disadv'!$B$4=2,'Index LA FSM &amp; Disadv'!$A$179:$BQ$341,IF('Index LA FSM &amp; Disadv'!$B$4=3,'Index LA FSM &amp; Disadv'!$A$349:$BQ$511,IF('Index LA FSM &amp; Disadv'!$B$4=4,'Index LA FSM &amp; Disadv'!$A$519:$BQ$681,"Error")))),'Index LA FSM &amp; Disadv'!BO$1,0),"Error")</f>
        <v>0</v>
      </c>
      <c r="BP39" s="77" t="str">
        <f>IFERROR(VLOOKUP($A39,IF('Index LA FSM &amp; Disadv'!$B$4=1,'Index LA FSM &amp; Disadv'!$A$9:$BQ$171,IF('Index LA FSM &amp; Disadv'!$B$4=2,'Index LA FSM &amp; Disadv'!$A$179:$BQ$341,IF('Index LA FSM &amp; Disadv'!$B$4=3,'Index LA FSM &amp; Disadv'!$A$349:$BQ$511,IF('Index LA FSM &amp; Disadv'!$B$4=4,'Index LA FSM &amp; Disadv'!$A$519:$BQ$681,"Error")))),'Index LA FSM &amp; Disadv'!BP$1,0),"Error")</f>
        <v>x</v>
      </c>
      <c r="BQ39" s="77" t="str">
        <f>IFERROR(VLOOKUP($A39,IF('Index LA FSM &amp; Disadv'!$B$4=1,'Index LA FSM &amp; Disadv'!$A$9:$BQ$171,IF('Index LA FSM &amp; Disadv'!$B$4=2,'Index LA FSM &amp; Disadv'!$A$179:$BQ$341,IF('Index LA FSM &amp; Disadv'!$B$4=3,'Index LA FSM &amp; Disadv'!$A$349:$BQ$511,IF('Index LA FSM &amp; Disadv'!$B$4=4,'Index LA FSM &amp; Disadv'!$A$519:$BQ$681,"Error")))),'Index LA FSM &amp; Disadv'!BQ$1,0),"Error")</f>
        <v>x</v>
      </c>
    </row>
    <row r="40" spans="1:69" s="37" customFormat="1" x14ac:dyDescent="0.2">
      <c r="A40" s="6">
        <v>202</v>
      </c>
      <c r="B40" s="6" t="s">
        <v>206</v>
      </c>
      <c r="C40" s="7" t="s">
        <v>178</v>
      </c>
      <c r="D40" s="122">
        <f>IFERROR(VLOOKUP($A40,IF('Index LA FSM &amp; Disadv'!$B$4=1,'Index LA FSM &amp; Disadv'!$A$9:$BQ$171,IF('Index LA FSM &amp; Disadv'!$B$4=2,'Index LA FSM &amp; Disadv'!$A$179:$BQ$341,IF('Index LA FSM &amp; Disadv'!$B$4=3,'Index LA FSM &amp; Disadv'!$A$349:$BQ$511,IF('Index LA FSM &amp; Disadv'!$B$4=4,'Index LA FSM &amp; Disadv'!$A$519:$BQ$681,"Error")))),'Index LA FSM &amp; Disadv'!D$1,0),"Error")</f>
        <v>20</v>
      </c>
      <c r="E40" s="122" t="str">
        <f>IFERROR(VLOOKUP($A40,IF('Index LA FSM &amp; Disadv'!$B$4=1,'Index LA FSM &amp; Disadv'!$A$9:$BQ$171,IF('Index LA FSM &amp; Disadv'!$B$4=2,'Index LA FSM &amp; Disadv'!$A$179:$BQ$341,IF('Index LA FSM &amp; Disadv'!$B$4=3,'Index LA FSM &amp; Disadv'!$A$349:$BQ$511,IF('Index LA FSM &amp; Disadv'!$B$4=4,'Index LA FSM &amp; Disadv'!$A$519:$BQ$681,"Error")))),'Index LA FSM &amp; Disadv'!E$1,0),"Error")</f>
        <v>x</v>
      </c>
      <c r="F40" s="122">
        <f>IFERROR(VLOOKUP($A40,IF('Index LA FSM &amp; Disadv'!$B$4=1,'Index LA FSM &amp; Disadv'!$A$9:$BQ$171,IF('Index LA FSM &amp; Disadv'!$B$4=2,'Index LA FSM &amp; Disadv'!$A$179:$BQ$341,IF('Index LA FSM &amp; Disadv'!$B$4=3,'Index LA FSM &amp; Disadv'!$A$349:$BQ$511,IF('Index LA FSM &amp; Disadv'!$B$4=4,'Index LA FSM &amp; Disadv'!$A$519:$BQ$681,"Error")))),'Index LA FSM &amp; Disadv'!F$1,0),"Error")</f>
        <v>20</v>
      </c>
      <c r="G40" s="77">
        <f>IFERROR(VLOOKUP($A40,IF('Index LA FSM &amp; Disadv'!$B$4=1,'Index LA FSM &amp; Disadv'!$A$9:$BQ$171,IF('Index LA FSM &amp; Disadv'!$B$4=2,'Index LA FSM &amp; Disadv'!$A$179:$BQ$341,IF('Index LA FSM &amp; Disadv'!$B$4=3,'Index LA FSM &amp; Disadv'!$A$349:$BQ$511,IF('Index LA FSM &amp; Disadv'!$B$4=4,'Index LA FSM &amp; Disadv'!$A$519:$BQ$681,"Error")))),'Index LA FSM &amp; Disadv'!G$1,0),"Error")</f>
        <v>0.68420000000000003</v>
      </c>
      <c r="H40" s="77" t="str">
        <f>IFERROR(VLOOKUP($A40,IF('Index LA FSM &amp; Disadv'!$B$4=1,'Index LA FSM &amp; Disadv'!$A$9:$BQ$171,IF('Index LA FSM &amp; Disadv'!$B$4=2,'Index LA FSM &amp; Disadv'!$A$179:$BQ$341,IF('Index LA FSM &amp; Disadv'!$B$4=3,'Index LA FSM &amp; Disadv'!$A$349:$BQ$511,IF('Index LA FSM &amp; Disadv'!$B$4=4,'Index LA FSM &amp; Disadv'!$A$519:$BQ$681,"Error")))),'Index LA FSM &amp; Disadv'!H$1,0),"Error")</f>
        <v>x</v>
      </c>
      <c r="I40" s="77">
        <f>IFERROR(VLOOKUP($A40,IF('Index LA FSM &amp; Disadv'!$B$4=1,'Index LA FSM &amp; Disadv'!$A$9:$BQ$171,IF('Index LA FSM &amp; Disadv'!$B$4=2,'Index LA FSM &amp; Disadv'!$A$179:$BQ$341,IF('Index LA FSM &amp; Disadv'!$B$4=3,'Index LA FSM &amp; Disadv'!$A$349:$BQ$511,IF('Index LA FSM &amp; Disadv'!$B$4=4,'Index LA FSM &amp; Disadv'!$A$519:$BQ$681,"Error")))),'Index LA FSM &amp; Disadv'!I$1,0),"Error")</f>
        <v>0.72729999999999995</v>
      </c>
      <c r="J40" s="77">
        <f>IFERROR(VLOOKUP($A40,IF('Index LA FSM &amp; Disadv'!$B$4=1,'Index LA FSM &amp; Disadv'!$A$9:$BQ$171,IF('Index LA FSM &amp; Disadv'!$B$4=2,'Index LA FSM &amp; Disadv'!$A$179:$BQ$341,IF('Index LA FSM &amp; Disadv'!$B$4=3,'Index LA FSM &amp; Disadv'!$A$349:$BQ$511,IF('Index LA FSM &amp; Disadv'!$B$4=4,'Index LA FSM &amp; Disadv'!$A$519:$BQ$681,"Error")))),'Index LA FSM &amp; Disadv'!J$1,0),"Error")</f>
        <v>0.68420000000000003</v>
      </c>
      <c r="K40" s="77" t="str">
        <f>IFERROR(VLOOKUP($A40,IF('Index LA FSM &amp; Disadv'!$B$4=1,'Index LA FSM &amp; Disadv'!$A$9:$BQ$171,IF('Index LA FSM &amp; Disadv'!$B$4=2,'Index LA FSM &amp; Disadv'!$A$179:$BQ$341,IF('Index LA FSM &amp; Disadv'!$B$4=3,'Index LA FSM &amp; Disadv'!$A$349:$BQ$511,IF('Index LA FSM &amp; Disadv'!$B$4=4,'Index LA FSM &amp; Disadv'!$A$519:$BQ$681,"Error")))),'Index LA FSM &amp; Disadv'!K$1,0),"Error")</f>
        <v>x</v>
      </c>
      <c r="L40" s="77">
        <f>IFERROR(VLOOKUP($A40,IF('Index LA FSM &amp; Disadv'!$B$4=1,'Index LA FSM &amp; Disadv'!$A$9:$BQ$171,IF('Index LA FSM &amp; Disadv'!$B$4=2,'Index LA FSM &amp; Disadv'!$A$179:$BQ$341,IF('Index LA FSM &amp; Disadv'!$B$4=3,'Index LA FSM &amp; Disadv'!$A$349:$BQ$511,IF('Index LA FSM &amp; Disadv'!$B$4=4,'Index LA FSM &amp; Disadv'!$A$519:$BQ$681,"Error")))),'Index LA FSM &amp; Disadv'!L$1,0),"Error")</f>
        <v>0.72729999999999995</v>
      </c>
      <c r="M40" s="77">
        <f>IFERROR(VLOOKUP($A40,IF('Index LA FSM &amp; Disadv'!$B$4=1,'Index LA FSM &amp; Disadv'!$A$9:$BQ$171,IF('Index LA FSM &amp; Disadv'!$B$4=2,'Index LA FSM &amp; Disadv'!$A$179:$BQ$341,IF('Index LA FSM &amp; Disadv'!$B$4=3,'Index LA FSM &amp; Disadv'!$A$349:$BQ$511,IF('Index LA FSM &amp; Disadv'!$B$4=4,'Index LA FSM &amp; Disadv'!$A$519:$BQ$681,"Error")))),'Index LA FSM &amp; Disadv'!M$1,0),"Error")</f>
        <v>0.36840000000000001</v>
      </c>
      <c r="N40" s="77" t="str">
        <f>IFERROR(VLOOKUP($A40,IF('Index LA FSM &amp; Disadv'!$B$4=1,'Index LA FSM &amp; Disadv'!$A$9:$BQ$171,IF('Index LA FSM &amp; Disadv'!$B$4=2,'Index LA FSM &amp; Disadv'!$A$179:$BQ$341,IF('Index LA FSM &amp; Disadv'!$B$4=3,'Index LA FSM &amp; Disadv'!$A$349:$BQ$511,IF('Index LA FSM &amp; Disadv'!$B$4=4,'Index LA FSM &amp; Disadv'!$A$519:$BQ$681,"Error")))),'Index LA FSM &amp; Disadv'!N$1,0),"Error")</f>
        <v>x</v>
      </c>
      <c r="O40" s="77">
        <f>IFERROR(VLOOKUP($A40,IF('Index LA FSM &amp; Disadv'!$B$4=1,'Index LA FSM &amp; Disadv'!$A$9:$BQ$171,IF('Index LA FSM &amp; Disadv'!$B$4=2,'Index LA FSM &amp; Disadv'!$A$179:$BQ$341,IF('Index LA FSM &amp; Disadv'!$B$4=3,'Index LA FSM &amp; Disadv'!$A$349:$BQ$511,IF('Index LA FSM &amp; Disadv'!$B$4=4,'Index LA FSM &amp; Disadv'!$A$519:$BQ$681,"Error")))),'Index LA FSM &amp; Disadv'!O$1,0),"Error")</f>
        <v>0.36359999999999998</v>
      </c>
      <c r="P40" s="77">
        <f>IFERROR(VLOOKUP($A40,IF('Index LA FSM &amp; Disadv'!$B$4=1,'Index LA FSM &amp; Disadv'!$A$9:$BQ$171,IF('Index LA FSM &amp; Disadv'!$B$4=2,'Index LA FSM &amp; Disadv'!$A$179:$BQ$341,IF('Index LA FSM &amp; Disadv'!$B$4=3,'Index LA FSM &amp; Disadv'!$A$349:$BQ$511,IF('Index LA FSM &amp; Disadv'!$B$4=4,'Index LA FSM &amp; Disadv'!$A$519:$BQ$681,"Error")))),'Index LA FSM &amp; Disadv'!P$1,0),"Error")</f>
        <v>0</v>
      </c>
      <c r="Q40" s="77" t="str">
        <f>IFERROR(VLOOKUP($A40,IF('Index LA FSM &amp; Disadv'!$B$4=1,'Index LA FSM &amp; Disadv'!$A$9:$BQ$171,IF('Index LA FSM &amp; Disadv'!$B$4=2,'Index LA FSM &amp; Disadv'!$A$179:$BQ$341,IF('Index LA FSM &amp; Disadv'!$B$4=3,'Index LA FSM &amp; Disadv'!$A$349:$BQ$511,IF('Index LA FSM &amp; Disadv'!$B$4=4,'Index LA FSM &amp; Disadv'!$A$519:$BQ$681,"Error")))),'Index LA FSM &amp; Disadv'!Q$1,0),"Error")</f>
        <v>x</v>
      </c>
      <c r="R40" s="77">
        <f>IFERROR(VLOOKUP($A40,IF('Index LA FSM &amp; Disadv'!$B$4=1,'Index LA FSM &amp; Disadv'!$A$9:$BQ$171,IF('Index LA FSM &amp; Disadv'!$B$4=2,'Index LA FSM &amp; Disadv'!$A$179:$BQ$341,IF('Index LA FSM &amp; Disadv'!$B$4=3,'Index LA FSM &amp; Disadv'!$A$349:$BQ$511,IF('Index LA FSM &amp; Disadv'!$B$4=4,'Index LA FSM &amp; Disadv'!$A$519:$BQ$681,"Error")))),'Index LA FSM &amp; Disadv'!R$1,0),"Error")</f>
        <v>0</v>
      </c>
      <c r="S40" s="77">
        <f>IFERROR(VLOOKUP($A40,IF('Index LA FSM &amp; Disadv'!$B$4=1,'Index LA FSM &amp; Disadv'!$A$9:$BQ$171,IF('Index LA FSM &amp; Disadv'!$B$4=2,'Index LA FSM &amp; Disadv'!$A$179:$BQ$341,IF('Index LA FSM &amp; Disadv'!$B$4=3,'Index LA FSM &amp; Disadv'!$A$349:$BQ$511,IF('Index LA FSM &amp; Disadv'!$B$4=4,'Index LA FSM &amp; Disadv'!$A$519:$BQ$681,"Error")))),'Index LA FSM &amp; Disadv'!S$1,0),"Error")</f>
        <v>0</v>
      </c>
      <c r="T40" s="77" t="str">
        <f>IFERROR(VLOOKUP($A40,IF('Index LA FSM &amp; Disadv'!$B$4=1,'Index LA FSM &amp; Disadv'!$A$9:$BQ$171,IF('Index LA FSM &amp; Disadv'!$B$4=2,'Index LA FSM &amp; Disadv'!$A$179:$BQ$341,IF('Index LA FSM &amp; Disadv'!$B$4=3,'Index LA FSM &amp; Disadv'!$A$349:$BQ$511,IF('Index LA FSM &amp; Disadv'!$B$4=4,'Index LA FSM &amp; Disadv'!$A$519:$BQ$681,"Error")))),'Index LA FSM &amp; Disadv'!T$1,0),"Error")</f>
        <v>x</v>
      </c>
      <c r="U40" s="77">
        <f>IFERROR(VLOOKUP($A40,IF('Index LA FSM &amp; Disadv'!$B$4=1,'Index LA FSM &amp; Disadv'!$A$9:$BQ$171,IF('Index LA FSM &amp; Disadv'!$B$4=2,'Index LA FSM &amp; Disadv'!$A$179:$BQ$341,IF('Index LA FSM &amp; Disadv'!$B$4=3,'Index LA FSM &amp; Disadv'!$A$349:$BQ$511,IF('Index LA FSM &amp; Disadv'!$B$4=4,'Index LA FSM &amp; Disadv'!$A$519:$BQ$681,"Error")))),'Index LA FSM &amp; Disadv'!U$1,0),"Error")</f>
        <v>0</v>
      </c>
      <c r="V40" s="77" t="str">
        <f>IFERROR(VLOOKUP($A40,IF('Index LA FSM &amp; Disadv'!$B$4=1,'Index LA FSM &amp; Disadv'!$A$9:$BQ$171,IF('Index LA FSM &amp; Disadv'!$B$4=2,'Index LA FSM &amp; Disadv'!$A$179:$BQ$341,IF('Index LA FSM &amp; Disadv'!$B$4=3,'Index LA FSM &amp; Disadv'!$A$349:$BQ$511,IF('Index LA FSM &amp; Disadv'!$B$4=4,'Index LA FSM &amp; Disadv'!$A$519:$BQ$681,"Error")))),'Index LA FSM &amp; Disadv'!V$1,0),"Error")</f>
        <v>x</v>
      </c>
      <c r="W40" s="77" t="str">
        <f>IFERROR(VLOOKUP($A40,IF('Index LA FSM &amp; Disadv'!$B$4=1,'Index LA FSM &amp; Disadv'!$A$9:$BQ$171,IF('Index LA FSM &amp; Disadv'!$B$4=2,'Index LA FSM &amp; Disadv'!$A$179:$BQ$341,IF('Index LA FSM &amp; Disadv'!$B$4=3,'Index LA FSM &amp; Disadv'!$A$349:$BQ$511,IF('Index LA FSM &amp; Disadv'!$B$4=4,'Index LA FSM &amp; Disadv'!$A$519:$BQ$681,"Error")))),'Index LA FSM &amp; Disadv'!W$1,0),"Error")</f>
        <v>x</v>
      </c>
      <c r="X40" s="77" t="str">
        <f>IFERROR(VLOOKUP($A40,IF('Index LA FSM &amp; Disadv'!$B$4=1,'Index LA FSM &amp; Disadv'!$A$9:$BQ$171,IF('Index LA FSM &amp; Disadv'!$B$4=2,'Index LA FSM &amp; Disadv'!$A$179:$BQ$341,IF('Index LA FSM &amp; Disadv'!$B$4=3,'Index LA FSM &amp; Disadv'!$A$349:$BQ$511,IF('Index LA FSM &amp; Disadv'!$B$4=4,'Index LA FSM &amp; Disadv'!$A$519:$BQ$681,"Error")))),'Index LA FSM &amp; Disadv'!X$1,0),"Error")</f>
        <v>x</v>
      </c>
      <c r="Y40" s="77">
        <f>IFERROR(VLOOKUP($A40,IF('Index LA FSM &amp; Disadv'!$B$4=1,'Index LA FSM &amp; Disadv'!$A$9:$BQ$171,IF('Index LA FSM &amp; Disadv'!$B$4=2,'Index LA FSM &amp; Disadv'!$A$179:$BQ$341,IF('Index LA FSM &amp; Disadv'!$B$4=3,'Index LA FSM &amp; Disadv'!$A$349:$BQ$511,IF('Index LA FSM &amp; Disadv'!$B$4=4,'Index LA FSM &amp; Disadv'!$A$519:$BQ$681,"Error")))),'Index LA FSM &amp; Disadv'!Y$1,0),"Error")</f>
        <v>0</v>
      </c>
      <c r="Z40" s="77" t="str">
        <f>IFERROR(VLOOKUP($A40,IF('Index LA FSM &amp; Disadv'!$B$4=1,'Index LA FSM &amp; Disadv'!$A$9:$BQ$171,IF('Index LA FSM &amp; Disadv'!$B$4=2,'Index LA FSM &amp; Disadv'!$A$179:$BQ$341,IF('Index LA FSM &amp; Disadv'!$B$4=3,'Index LA FSM &amp; Disadv'!$A$349:$BQ$511,IF('Index LA FSM &amp; Disadv'!$B$4=4,'Index LA FSM &amp; Disadv'!$A$519:$BQ$681,"Error")))),'Index LA FSM &amp; Disadv'!Z$1,0),"Error")</f>
        <v>x</v>
      </c>
      <c r="AA40" s="77">
        <f>IFERROR(VLOOKUP($A40,IF('Index LA FSM &amp; Disadv'!$B$4=1,'Index LA FSM &amp; Disadv'!$A$9:$BQ$171,IF('Index LA FSM &amp; Disadv'!$B$4=2,'Index LA FSM &amp; Disadv'!$A$179:$BQ$341,IF('Index LA FSM &amp; Disadv'!$B$4=3,'Index LA FSM &amp; Disadv'!$A$349:$BQ$511,IF('Index LA FSM &amp; Disadv'!$B$4=4,'Index LA FSM &amp; Disadv'!$A$519:$BQ$681,"Error")))),'Index LA FSM &amp; Disadv'!AA$1,0),"Error")</f>
        <v>0</v>
      </c>
      <c r="AB40" s="77">
        <f>IFERROR(VLOOKUP($A40,IF('Index LA FSM &amp; Disadv'!$B$4=1,'Index LA FSM &amp; Disadv'!$A$9:$BQ$171,IF('Index LA FSM &amp; Disadv'!$B$4=2,'Index LA FSM &amp; Disadv'!$A$179:$BQ$341,IF('Index LA FSM &amp; Disadv'!$B$4=3,'Index LA FSM &amp; Disadv'!$A$349:$BQ$511,IF('Index LA FSM &amp; Disadv'!$B$4=4,'Index LA FSM &amp; Disadv'!$A$519:$BQ$681,"Error")))),'Index LA FSM &amp; Disadv'!AB$1,0),"Error")</f>
        <v>0</v>
      </c>
      <c r="AC40" s="77" t="str">
        <f>IFERROR(VLOOKUP($A40,IF('Index LA FSM &amp; Disadv'!$B$4=1,'Index LA FSM &amp; Disadv'!$A$9:$BQ$171,IF('Index LA FSM &amp; Disadv'!$B$4=2,'Index LA FSM &amp; Disadv'!$A$179:$BQ$341,IF('Index LA FSM &amp; Disadv'!$B$4=3,'Index LA FSM &amp; Disadv'!$A$349:$BQ$511,IF('Index LA FSM &amp; Disadv'!$B$4=4,'Index LA FSM &amp; Disadv'!$A$519:$BQ$681,"Error")))),'Index LA FSM &amp; Disadv'!AC$1,0),"Error")</f>
        <v>x</v>
      </c>
      <c r="AD40" s="77">
        <f>IFERROR(VLOOKUP($A40,IF('Index LA FSM &amp; Disadv'!$B$4=1,'Index LA FSM &amp; Disadv'!$A$9:$BQ$171,IF('Index LA FSM &amp; Disadv'!$B$4=2,'Index LA FSM &amp; Disadv'!$A$179:$BQ$341,IF('Index LA FSM &amp; Disadv'!$B$4=3,'Index LA FSM &amp; Disadv'!$A$349:$BQ$511,IF('Index LA FSM &amp; Disadv'!$B$4=4,'Index LA FSM &amp; Disadv'!$A$519:$BQ$681,"Error")))),'Index LA FSM &amp; Disadv'!AD$1,0),"Error")</f>
        <v>0</v>
      </c>
      <c r="AE40" s="77">
        <f>IFERROR(VLOOKUP($A40,IF('Index LA FSM &amp; Disadv'!$B$4=1,'Index LA FSM &amp; Disadv'!$A$9:$BQ$171,IF('Index LA FSM &amp; Disadv'!$B$4=2,'Index LA FSM &amp; Disadv'!$A$179:$BQ$341,IF('Index LA FSM &amp; Disadv'!$B$4=3,'Index LA FSM &amp; Disadv'!$A$349:$BQ$511,IF('Index LA FSM &amp; Disadv'!$B$4=4,'Index LA FSM &amp; Disadv'!$A$519:$BQ$681,"Error")))),'Index LA FSM &amp; Disadv'!AE$1,0),"Error")</f>
        <v>0</v>
      </c>
      <c r="AF40" s="77" t="str">
        <f>IFERROR(VLOOKUP($A40,IF('Index LA FSM &amp; Disadv'!$B$4=1,'Index LA FSM &amp; Disadv'!$A$9:$BQ$171,IF('Index LA FSM &amp; Disadv'!$B$4=2,'Index LA FSM &amp; Disadv'!$A$179:$BQ$341,IF('Index LA FSM &amp; Disadv'!$B$4=3,'Index LA FSM &amp; Disadv'!$A$349:$BQ$511,IF('Index LA FSM &amp; Disadv'!$B$4=4,'Index LA FSM &amp; Disadv'!$A$519:$BQ$681,"Error")))),'Index LA FSM &amp; Disadv'!AF$1,0),"Error")</f>
        <v>x</v>
      </c>
      <c r="AG40" s="77">
        <f>IFERROR(VLOOKUP($A40,IF('Index LA FSM &amp; Disadv'!$B$4=1,'Index LA FSM &amp; Disadv'!$A$9:$BQ$171,IF('Index LA FSM &amp; Disadv'!$B$4=2,'Index LA FSM &amp; Disadv'!$A$179:$BQ$341,IF('Index LA FSM &amp; Disadv'!$B$4=3,'Index LA FSM &amp; Disadv'!$A$349:$BQ$511,IF('Index LA FSM &amp; Disadv'!$B$4=4,'Index LA FSM &amp; Disadv'!$A$519:$BQ$681,"Error")))),'Index LA FSM &amp; Disadv'!AG$1,0),"Error")</f>
        <v>0</v>
      </c>
      <c r="AH40" s="77" t="str">
        <f>IFERROR(VLOOKUP($A40,IF('Index LA FSM &amp; Disadv'!$B$4=1,'Index LA FSM &amp; Disadv'!$A$9:$BQ$171,IF('Index LA FSM &amp; Disadv'!$B$4=2,'Index LA FSM &amp; Disadv'!$A$179:$BQ$341,IF('Index LA FSM &amp; Disadv'!$B$4=3,'Index LA FSM &amp; Disadv'!$A$349:$BQ$511,IF('Index LA FSM &amp; Disadv'!$B$4=4,'Index LA FSM &amp; Disadv'!$A$519:$BQ$681,"Error")))),'Index LA FSM &amp; Disadv'!AH$1,0),"Error")</f>
        <v>x</v>
      </c>
      <c r="AI40" s="77" t="str">
        <f>IFERROR(VLOOKUP($A40,IF('Index LA FSM &amp; Disadv'!$B$4=1,'Index LA FSM &amp; Disadv'!$A$9:$BQ$171,IF('Index LA FSM &amp; Disadv'!$B$4=2,'Index LA FSM &amp; Disadv'!$A$179:$BQ$341,IF('Index LA FSM &amp; Disadv'!$B$4=3,'Index LA FSM &amp; Disadv'!$A$349:$BQ$511,IF('Index LA FSM &amp; Disadv'!$B$4=4,'Index LA FSM &amp; Disadv'!$A$519:$BQ$681,"Error")))),'Index LA FSM &amp; Disadv'!AI$1,0),"Error")</f>
        <v>x</v>
      </c>
      <c r="AJ40" s="77">
        <f>IFERROR(VLOOKUP($A40,IF('Index LA FSM &amp; Disadv'!$B$4=1,'Index LA FSM &amp; Disadv'!$A$9:$BQ$171,IF('Index LA FSM &amp; Disadv'!$B$4=2,'Index LA FSM &amp; Disadv'!$A$179:$BQ$341,IF('Index LA FSM &amp; Disadv'!$B$4=3,'Index LA FSM &amp; Disadv'!$A$349:$BQ$511,IF('Index LA FSM &amp; Disadv'!$B$4=4,'Index LA FSM &amp; Disadv'!$A$519:$BQ$681,"Error")))),'Index LA FSM &amp; Disadv'!AJ$1,0),"Error")</f>
        <v>0.31819999999999998</v>
      </c>
      <c r="AK40" s="77">
        <f>IFERROR(VLOOKUP($A40,IF('Index LA FSM &amp; Disadv'!$B$4=1,'Index LA FSM &amp; Disadv'!$A$9:$BQ$171,IF('Index LA FSM &amp; Disadv'!$B$4=2,'Index LA FSM &amp; Disadv'!$A$179:$BQ$341,IF('Index LA FSM &amp; Disadv'!$B$4=3,'Index LA FSM &amp; Disadv'!$A$349:$BQ$511,IF('Index LA FSM &amp; Disadv'!$B$4=4,'Index LA FSM &amp; Disadv'!$A$519:$BQ$681,"Error")))),'Index LA FSM &amp; Disadv'!AK$1,0),"Error")</f>
        <v>0</v>
      </c>
      <c r="AL40" s="77" t="str">
        <f>IFERROR(VLOOKUP($A40,IF('Index LA FSM &amp; Disadv'!$B$4=1,'Index LA FSM &amp; Disadv'!$A$9:$BQ$171,IF('Index LA FSM &amp; Disadv'!$B$4=2,'Index LA FSM &amp; Disadv'!$A$179:$BQ$341,IF('Index LA FSM &amp; Disadv'!$B$4=3,'Index LA FSM &amp; Disadv'!$A$349:$BQ$511,IF('Index LA FSM &amp; Disadv'!$B$4=4,'Index LA FSM &amp; Disadv'!$A$519:$BQ$681,"Error")))),'Index LA FSM &amp; Disadv'!AL$1,0),"Error")</f>
        <v>x</v>
      </c>
      <c r="AM40" s="77">
        <f>IFERROR(VLOOKUP($A40,IF('Index LA FSM &amp; Disadv'!$B$4=1,'Index LA FSM &amp; Disadv'!$A$9:$BQ$171,IF('Index LA FSM &amp; Disadv'!$B$4=2,'Index LA FSM &amp; Disadv'!$A$179:$BQ$341,IF('Index LA FSM &amp; Disadv'!$B$4=3,'Index LA FSM &amp; Disadv'!$A$349:$BQ$511,IF('Index LA FSM &amp; Disadv'!$B$4=4,'Index LA FSM &amp; Disadv'!$A$519:$BQ$681,"Error")))),'Index LA FSM &amp; Disadv'!AM$1,0),"Error")</f>
        <v>0</v>
      </c>
      <c r="AN40" s="77">
        <f>IFERROR(VLOOKUP($A40,IF('Index LA FSM &amp; Disadv'!$B$4=1,'Index LA FSM &amp; Disadv'!$A$9:$BQ$171,IF('Index LA FSM &amp; Disadv'!$B$4=2,'Index LA FSM &amp; Disadv'!$A$179:$BQ$341,IF('Index LA FSM &amp; Disadv'!$B$4=3,'Index LA FSM &amp; Disadv'!$A$349:$BQ$511,IF('Index LA FSM &amp; Disadv'!$B$4=4,'Index LA FSM &amp; Disadv'!$A$519:$BQ$681,"Error")))),'Index LA FSM &amp; Disadv'!AN$1,0),"Error")</f>
        <v>0</v>
      </c>
      <c r="AO40" s="77" t="str">
        <f>IFERROR(VLOOKUP($A40,IF('Index LA FSM &amp; Disadv'!$B$4=1,'Index LA FSM &amp; Disadv'!$A$9:$BQ$171,IF('Index LA FSM &amp; Disadv'!$B$4=2,'Index LA FSM &amp; Disadv'!$A$179:$BQ$341,IF('Index LA FSM &amp; Disadv'!$B$4=3,'Index LA FSM &amp; Disadv'!$A$349:$BQ$511,IF('Index LA FSM &amp; Disadv'!$B$4=4,'Index LA FSM &amp; Disadv'!$A$519:$BQ$681,"Error")))),'Index LA FSM &amp; Disadv'!AO$1,0),"Error")</f>
        <v>x</v>
      </c>
      <c r="AP40" s="77">
        <f>IFERROR(VLOOKUP($A40,IF('Index LA FSM &amp; Disadv'!$B$4=1,'Index LA FSM &amp; Disadv'!$A$9:$BQ$171,IF('Index LA FSM &amp; Disadv'!$B$4=2,'Index LA FSM &amp; Disadv'!$A$179:$BQ$341,IF('Index LA FSM &amp; Disadv'!$B$4=3,'Index LA FSM &amp; Disadv'!$A$349:$BQ$511,IF('Index LA FSM &amp; Disadv'!$B$4=4,'Index LA FSM &amp; Disadv'!$A$519:$BQ$681,"Error")))),'Index LA FSM &amp; Disadv'!AP$1,0),"Error")</f>
        <v>0</v>
      </c>
      <c r="AQ40" s="77">
        <f>IFERROR(VLOOKUP($A40,IF('Index LA FSM &amp; Disadv'!$B$4=1,'Index LA FSM &amp; Disadv'!$A$9:$BQ$171,IF('Index LA FSM &amp; Disadv'!$B$4=2,'Index LA FSM &amp; Disadv'!$A$179:$BQ$341,IF('Index LA FSM &amp; Disadv'!$B$4=3,'Index LA FSM &amp; Disadv'!$A$349:$BQ$511,IF('Index LA FSM &amp; Disadv'!$B$4=4,'Index LA FSM &amp; Disadv'!$A$519:$BQ$681,"Error")))),'Index LA FSM &amp; Disadv'!AQ$1,0),"Error")</f>
        <v>0</v>
      </c>
      <c r="AR40" s="77" t="str">
        <f>IFERROR(VLOOKUP($A40,IF('Index LA FSM &amp; Disadv'!$B$4=1,'Index LA FSM &amp; Disadv'!$A$9:$BQ$171,IF('Index LA FSM &amp; Disadv'!$B$4=2,'Index LA FSM &amp; Disadv'!$A$179:$BQ$341,IF('Index LA FSM &amp; Disadv'!$B$4=3,'Index LA FSM &amp; Disadv'!$A$349:$BQ$511,IF('Index LA FSM &amp; Disadv'!$B$4=4,'Index LA FSM &amp; Disadv'!$A$519:$BQ$681,"Error")))),'Index LA FSM &amp; Disadv'!AR$1,0),"Error")</f>
        <v>x</v>
      </c>
      <c r="AS40" s="77">
        <f>IFERROR(VLOOKUP($A40,IF('Index LA FSM &amp; Disadv'!$B$4=1,'Index LA FSM &amp; Disadv'!$A$9:$BQ$171,IF('Index LA FSM &amp; Disadv'!$B$4=2,'Index LA FSM &amp; Disadv'!$A$179:$BQ$341,IF('Index LA FSM &amp; Disadv'!$B$4=3,'Index LA FSM &amp; Disadv'!$A$349:$BQ$511,IF('Index LA FSM &amp; Disadv'!$B$4=4,'Index LA FSM &amp; Disadv'!$A$519:$BQ$681,"Error")))),'Index LA FSM &amp; Disadv'!AS$1,0),"Error")</f>
        <v>0</v>
      </c>
      <c r="AT40" s="77">
        <f>IFERROR(VLOOKUP($A40,IF('Index LA FSM &amp; Disadv'!$B$4=1,'Index LA FSM &amp; Disadv'!$A$9:$BQ$171,IF('Index LA FSM &amp; Disadv'!$B$4=2,'Index LA FSM &amp; Disadv'!$A$179:$BQ$341,IF('Index LA FSM &amp; Disadv'!$B$4=3,'Index LA FSM &amp; Disadv'!$A$349:$BQ$511,IF('Index LA FSM &amp; Disadv'!$B$4=4,'Index LA FSM &amp; Disadv'!$A$519:$BQ$681,"Error")))),'Index LA FSM &amp; Disadv'!AT$1,0),"Error")</f>
        <v>0</v>
      </c>
      <c r="AU40" s="77" t="str">
        <f>IFERROR(VLOOKUP($A40,IF('Index LA FSM &amp; Disadv'!$B$4=1,'Index LA FSM &amp; Disadv'!$A$9:$BQ$171,IF('Index LA FSM &amp; Disadv'!$B$4=2,'Index LA FSM &amp; Disadv'!$A$179:$BQ$341,IF('Index LA FSM &amp; Disadv'!$B$4=3,'Index LA FSM &amp; Disadv'!$A$349:$BQ$511,IF('Index LA FSM &amp; Disadv'!$B$4=4,'Index LA FSM &amp; Disadv'!$A$519:$BQ$681,"Error")))),'Index LA FSM &amp; Disadv'!AU$1,0),"Error")</f>
        <v>x</v>
      </c>
      <c r="AV40" s="77">
        <f>IFERROR(VLOOKUP($A40,IF('Index LA FSM &amp; Disadv'!$B$4=1,'Index LA FSM &amp; Disadv'!$A$9:$BQ$171,IF('Index LA FSM &amp; Disadv'!$B$4=2,'Index LA FSM &amp; Disadv'!$A$179:$BQ$341,IF('Index LA FSM &amp; Disadv'!$B$4=3,'Index LA FSM &amp; Disadv'!$A$349:$BQ$511,IF('Index LA FSM &amp; Disadv'!$B$4=4,'Index LA FSM &amp; Disadv'!$A$519:$BQ$681,"Error")))),'Index LA FSM &amp; Disadv'!AV$1,0),"Error")</f>
        <v>0</v>
      </c>
      <c r="AW40" s="77">
        <f>IFERROR(VLOOKUP($A40,IF('Index LA FSM &amp; Disadv'!$B$4=1,'Index LA FSM &amp; Disadv'!$A$9:$BQ$171,IF('Index LA FSM &amp; Disadv'!$B$4=2,'Index LA FSM &amp; Disadv'!$A$179:$BQ$341,IF('Index LA FSM &amp; Disadv'!$B$4=3,'Index LA FSM &amp; Disadv'!$A$349:$BQ$511,IF('Index LA FSM &amp; Disadv'!$B$4=4,'Index LA FSM &amp; Disadv'!$A$519:$BQ$681,"Error")))),'Index LA FSM &amp; Disadv'!AW$1,0),"Error")</f>
        <v>0</v>
      </c>
      <c r="AX40" s="77" t="str">
        <f>IFERROR(VLOOKUP($A40,IF('Index LA FSM &amp; Disadv'!$B$4=1,'Index LA FSM &amp; Disadv'!$A$9:$BQ$171,IF('Index LA FSM &amp; Disadv'!$B$4=2,'Index LA FSM &amp; Disadv'!$A$179:$BQ$341,IF('Index LA FSM &amp; Disadv'!$B$4=3,'Index LA FSM &amp; Disadv'!$A$349:$BQ$511,IF('Index LA FSM &amp; Disadv'!$B$4=4,'Index LA FSM &amp; Disadv'!$A$519:$BQ$681,"Error")))),'Index LA FSM &amp; Disadv'!AX$1,0),"Error")</f>
        <v>x</v>
      </c>
      <c r="AY40" s="77">
        <f>IFERROR(VLOOKUP($A40,IF('Index LA FSM &amp; Disadv'!$B$4=1,'Index LA FSM &amp; Disadv'!$A$9:$BQ$171,IF('Index LA FSM &amp; Disadv'!$B$4=2,'Index LA FSM &amp; Disadv'!$A$179:$BQ$341,IF('Index LA FSM &amp; Disadv'!$B$4=3,'Index LA FSM &amp; Disadv'!$A$349:$BQ$511,IF('Index LA FSM &amp; Disadv'!$B$4=4,'Index LA FSM &amp; Disadv'!$A$519:$BQ$681,"Error")))),'Index LA FSM &amp; Disadv'!AY$1,0),"Error")</f>
        <v>0</v>
      </c>
      <c r="AZ40" s="77">
        <f>IFERROR(VLOOKUP($A40,IF('Index LA FSM &amp; Disadv'!$B$4=1,'Index LA FSM &amp; Disadv'!$A$9:$BQ$171,IF('Index LA FSM &amp; Disadv'!$B$4=2,'Index LA FSM &amp; Disadv'!$A$179:$BQ$341,IF('Index LA FSM &amp; Disadv'!$B$4=3,'Index LA FSM &amp; Disadv'!$A$349:$BQ$511,IF('Index LA FSM &amp; Disadv'!$B$4=4,'Index LA FSM &amp; Disadv'!$A$519:$BQ$681,"Error")))),'Index LA FSM &amp; Disadv'!AZ$1,0),"Error")</f>
        <v>0</v>
      </c>
      <c r="BA40" s="77" t="str">
        <f>IFERROR(VLOOKUP($A40,IF('Index LA FSM &amp; Disadv'!$B$4=1,'Index LA FSM &amp; Disadv'!$A$9:$BQ$171,IF('Index LA FSM &amp; Disadv'!$B$4=2,'Index LA FSM &amp; Disadv'!$A$179:$BQ$341,IF('Index LA FSM &amp; Disadv'!$B$4=3,'Index LA FSM &amp; Disadv'!$A$349:$BQ$511,IF('Index LA FSM &amp; Disadv'!$B$4=4,'Index LA FSM &amp; Disadv'!$A$519:$BQ$681,"Error")))),'Index LA FSM &amp; Disadv'!BA$1,0),"Error")</f>
        <v>x</v>
      </c>
      <c r="BB40" s="77">
        <f>IFERROR(VLOOKUP($A40,IF('Index LA FSM &amp; Disadv'!$B$4=1,'Index LA FSM &amp; Disadv'!$A$9:$BQ$171,IF('Index LA FSM &amp; Disadv'!$B$4=2,'Index LA FSM &amp; Disadv'!$A$179:$BQ$341,IF('Index LA FSM &amp; Disadv'!$B$4=3,'Index LA FSM &amp; Disadv'!$A$349:$BQ$511,IF('Index LA FSM &amp; Disadv'!$B$4=4,'Index LA FSM &amp; Disadv'!$A$519:$BQ$681,"Error")))),'Index LA FSM &amp; Disadv'!BB$1,0),"Error")</f>
        <v>0</v>
      </c>
      <c r="BC40" s="77">
        <f>IFERROR(VLOOKUP($A40,IF('Index LA FSM &amp; Disadv'!$B$4=1,'Index LA FSM &amp; Disadv'!$A$9:$BQ$171,IF('Index LA FSM &amp; Disadv'!$B$4=2,'Index LA FSM &amp; Disadv'!$A$179:$BQ$341,IF('Index LA FSM &amp; Disadv'!$B$4=3,'Index LA FSM &amp; Disadv'!$A$349:$BQ$511,IF('Index LA FSM &amp; Disadv'!$B$4=4,'Index LA FSM &amp; Disadv'!$A$519:$BQ$681,"Error")))),'Index LA FSM &amp; Disadv'!BC$1,0),"Error")</f>
        <v>0</v>
      </c>
      <c r="BD40" s="77" t="str">
        <f>IFERROR(VLOOKUP($A40,IF('Index LA FSM &amp; Disadv'!$B$4=1,'Index LA FSM &amp; Disadv'!$A$9:$BQ$171,IF('Index LA FSM &amp; Disadv'!$B$4=2,'Index LA FSM &amp; Disadv'!$A$179:$BQ$341,IF('Index LA FSM &amp; Disadv'!$B$4=3,'Index LA FSM &amp; Disadv'!$A$349:$BQ$511,IF('Index LA FSM &amp; Disadv'!$B$4=4,'Index LA FSM &amp; Disadv'!$A$519:$BQ$681,"Error")))),'Index LA FSM &amp; Disadv'!BD$1,0),"Error")</f>
        <v>x</v>
      </c>
      <c r="BE40" s="77">
        <f>IFERROR(VLOOKUP($A40,IF('Index LA FSM &amp; Disadv'!$B$4=1,'Index LA FSM &amp; Disadv'!$A$9:$BQ$171,IF('Index LA FSM &amp; Disadv'!$B$4=2,'Index LA FSM &amp; Disadv'!$A$179:$BQ$341,IF('Index LA FSM &amp; Disadv'!$B$4=3,'Index LA FSM &amp; Disadv'!$A$349:$BQ$511,IF('Index LA FSM &amp; Disadv'!$B$4=4,'Index LA FSM &amp; Disadv'!$A$519:$BQ$681,"Error")))),'Index LA FSM &amp; Disadv'!BE$1,0),"Error")</f>
        <v>0</v>
      </c>
      <c r="BF40" s="77">
        <f>IFERROR(VLOOKUP($A40,IF('Index LA FSM &amp; Disadv'!$B$4=1,'Index LA FSM &amp; Disadv'!$A$9:$BQ$171,IF('Index LA FSM &amp; Disadv'!$B$4=2,'Index LA FSM &amp; Disadv'!$A$179:$BQ$341,IF('Index LA FSM &amp; Disadv'!$B$4=3,'Index LA FSM &amp; Disadv'!$A$349:$BQ$511,IF('Index LA FSM &amp; Disadv'!$B$4=4,'Index LA FSM &amp; Disadv'!$A$519:$BQ$681,"Error")))),'Index LA FSM &amp; Disadv'!BF$1,0),"Error")</f>
        <v>0</v>
      </c>
      <c r="BG40" s="77" t="str">
        <f>IFERROR(VLOOKUP($A40,IF('Index LA FSM &amp; Disadv'!$B$4=1,'Index LA FSM &amp; Disadv'!$A$9:$BQ$171,IF('Index LA FSM &amp; Disadv'!$B$4=2,'Index LA FSM &amp; Disadv'!$A$179:$BQ$341,IF('Index LA FSM &amp; Disadv'!$B$4=3,'Index LA FSM &amp; Disadv'!$A$349:$BQ$511,IF('Index LA FSM &amp; Disadv'!$B$4=4,'Index LA FSM &amp; Disadv'!$A$519:$BQ$681,"Error")))),'Index LA FSM &amp; Disadv'!BG$1,0),"Error")</f>
        <v>x</v>
      </c>
      <c r="BH40" s="77">
        <f>IFERROR(VLOOKUP($A40,IF('Index LA FSM &amp; Disadv'!$B$4=1,'Index LA FSM &amp; Disadv'!$A$9:$BQ$171,IF('Index LA FSM &amp; Disadv'!$B$4=2,'Index LA FSM &amp; Disadv'!$A$179:$BQ$341,IF('Index LA FSM &amp; Disadv'!$B$4=3,'Index LA FSM &amp; Disadv'!$A$349:$BQ$511,IF('Index LA FSM &amp; Disadv'!$B$4=4,'Index LA FSM &amp; Disadv'!$A$519:$BQ$681,"Error")))),'Index LA FSM &amp; Disadv'!BH$1,0),"Error")</f>
        <v>0</v>
      </c>
      <c r="BI40" s="77" t="str">
        <f>IFERROR(VLOOKUP($A40,IF('Index LA FSM &amp; Disadv'!$B$4=1,'Index LA FSM &amp; Disadv'!$A$9:$BQ$171,IF('Index LA FSM &amp; Disadv'!$B$4=2,'Index LA FSM &amp; Disadv'!$A$179:$BQ$341,IF('Index LA FSM &amp; Disadv'!$B$4=3,'Index LA FSM &amp; Disadv'!$A$349:$BQ$511,IF('Index LA FSM &amp; Disadv'!$B$4=4,'Index LA FSM &amp; Disadv'!$A$519:$BQ$681,"Error")))),'Index LA FSM &amp; Disadv'!BI$1,0),"Error")</f>
        <v>x</v>
      </c>
      <c r="BJ40" s="77" t="str">
        <f>IFERROR(VLOOKUP($A40,IF('Index LA FSM &amp; Disadv'!$B$4=1,'Index LA FSM &amp; Disadv'!$A$9:$BQ$171,IF('Index LA FSM &amp; Disadv'!$B$4=2,'Index LA FSM &amp; Disadv'!$A$179:$BQ$341,IF('Index LA FSM &amp; Disadv'!$B$4=3,'Index LA FSM &amp; Disadv'!$A$349:$BQ$511,IF('Index LA FSM &amp; Disadv'!$B$4=4,'Index LA FSM &amp; Disadv'!$A$519:$BQ$681,"Error")))),'Index LA FSM &amp; Disadv'!BJ$1,0),"Error")</f>
        <v>x</v>
      </c>
      <c r="BK40" s="77" t="str">
        <f>IFERROR(VLOOKUP($A40,IF('Index LA FSM &amp; Disadv'!$B$4=1,'Index LA FSM &amp; Disadv'!$A$9:$BQ$171,IF('Index LA FSM &amp; Disadv'!$B$4=2,'Index LA FSM &amp; Disadv'!$A$179:$BQ$341,IF('Index LA FSM &amp; Disadv'!$B$4=3,'Index LA FSM &amp; Disadv'!$A$349:$BQ$511,IF('Index LA FSM &amp; Disadv'!$B$4=4,'Index LA FSM &amp; Disadv'!$A$519:$BQ$681,"Error")))),'Index LA FSM &amp; Disadv'!BK$1,0),"Error")</f>
        <v>x</v>
      </c>
      <c r="BL40" s="77" t="str">
        <f>IFERROR(VLOOKUP($A40,IF('Index LA FSM &amp; Disadv'!$B$4=1,'Index LA FSM &amp; Disadv'!$A$9:$BQ$171,IF('Index LA FSM &amp; Disadv'!$B$4=2,'Index LA FSM &amp; Disadv'!$A$179:$BQ$341,IF('Index LA FSM &amp; Disadv'!$B$4=3,'Index LA FSM &amp; Disadv'!$A$349:$BQ$511,IF('Index LA FSM &amp; Disadv'!$B$4=4,'Index LA FSM &amp; Disadv'!$A$519:$BQ$681,"Error")))),'Index LA FSM &amp; Disadv'!BL$1,0),"Error")</f>
        <v>x</v>
      </c>
      <c r="BM40" s="77" t="str">
        <f>IFERROR(VLOOKUP($A40,IF('Index LA FSM &amp; Disadv'!$B$4=1,'Index LA FSM &amp; Disadv'!$A$9:$BQ$171,IF('Index LA FSM &amp; Disadv'!$B$4=2,'Index LA FSM &amp; Disadv'!$A$179:$BQ$341,IF('Index LA FSM &amp; Disadv'!$B$4=3,'Index LA FSM &amp; Disadv'!$A$349:$BQ$511,IF('Index LA FSM &amp; Disadv'!$B$4=4,'Index LA FSM &amp; Disadv'!$A$519:$BQ$681,"Error")))),'Index LA FSM &amp; Disadv'!BM$1,0),"Error")</f>
        <v>x</v>
      </c>
      <c r="BN40" s="77" t="str">
        <f>IFERROR(VLOOKUP($A40,IF('Index LA FSM &amp; Disadv'!$B$4=1,'Index LA FSM &amp; Disadv'!$A$9:$BQ$171,IF('Index LA FSM &amp; Disadv'!$B$4=2,'Index LA FSM &amp; Disadv'!$A$179:$BQ$341,IF('Index LA FSM &amp; Disadv'!$B$4=3,'Index LA FSM &amp; Disadv'!$A$349:$BQ$511,IF('Index LA FSM &amp; Disadv'!$B$4=4,'Index LA FSM &amp; Disadv'!$A$519:$BQ$681,"Error")))),'Index LA FSM &amp; Disadv'!BN$1,0),"Error")</f>
        <v>x</v>
      </c>
      <c r="BO40" s="77">
        <f>IFERROR(VLOOKUP($A40,IF('Index LA FSM &amp; Disadv'!$B$4=1,'Index LA FSM &amp; Disadv'!$A$9:$BQ$171,IF('Index LA FSM &amp; Disadv'!$B$4=2,'Index LA FSM &amp; Disadv'!$A$179:$BQ$341,IF('Index LA FSM &amp; Disadv'!$B$4=3,'Index LA FSM &amp; Disadv'!$A$349:$BQ$511,IF('Index LA FSM &amp; Disadv'!$B$4=4,'Index LA FSM &amp; Disadv'!$A$519:$BQ$681,"Error")))),'Index LA FSM &amp; Disadv'!BO$1,0),"Error")</f>
        <v>0</v>
      </c>
      <c r="BP40" s="77" t="str">
        <f>IFERROR(VLOOKUP($A40,IF('Index LA FSM &amp; Disadv'!$B$4=1,'Index LA FSM &amp; Disadv'!$A$9:$BQ$171,IF('Index LA FSM &amp; Disadv'!$B$4=2,'Index LA FSM &amp; Disadv'!$A$179:$BQ$341,IF('Index LA FSM &amp; Disadv'!$B$4=3,'Index LA FSM &amp; Disadv'!$A$349:$BQ$511,IF('Index LA FSM &amp; Disadv'!$B$4=4,'Index LA FSM &amp; Disadv'!$A$519:$BQ$681,"Error")))),'Index LA FSM &amp; Disadv'!BP$1,0),"Error")</f>
        <v>x</v>
      </c>
      <c r="BQ40" s="77">
        <f>IFERROR(VLOOKUP($A40,IF('Index LA FSM &amp; Disadv'!$B$4=1,'Index LA FSM &amp; Disadv'!$A$9:$BQ$171,IF('Index LA FSM &amp; Disadv'!$B$4=2,'Index LA FSM &amp; Disadv'!$A$179:$BQ$341,IF('Index LA FSM &amp; Disadv'!$B$4=3,'Index LA FSM &amp; Disadv'!$A$349:$BQ$511,IF('Index LA FSM &amp; Disadv'!$B$4=4,'Index LA FSM &amp; Disadv'!$A$519:$BQ$681,"Error")))),'Index LA FSM &amp; Disadv'!BQ$1,0),"Error")</f>
        <v>0</v>
      </c>
    </row>
    <row r="41" spans="1:69" s="37" customFormat="1" x14ac:dyDescent="0.2">
      <c r="A41" s="6">
        <v>823</v>
      </c>
      <c r="B41" s="6" t="s">
        <v>207</v>
      </c>
      <c r="C41" s="7" t="s">
        <v>176</v>
      </c>
      <c r="D41" s="122">
        <f>IFERROR(VLOOKUP($A41,IF('Index LA FSM &amp; Disadv'!$B$4=1,'Index LA FSM &amp; Disadv'!$A$9:$BQ$171,IF('Index LA FSM &amp; Disadv'!$B$4=2,'Index LA FSM &amp; Disadv'!$A$179:$BQ$341,IF('Index LA FSM &amp; Disadv'!$B$4=3,'Index LA FSM &amp; Disadv'!$A$349:$BQ$511,IF('Index LA FSM &amp; Disadv'!$B$4=4,'Index LA FSM &amp; Disadv'!$A$519:$BQ$681,"Error")))),'Index LA FSM &amp; Disadv'!D$1,0),"Error")</f>
        <v>30</v>
      </c>
      <c r="E41" s="122">
        <f>IFERROR(VLOOKUP($A41,IF('Index LA FSM &amp; Disadv'!$B$4=1,'Index LA FSM &amp; Disadv'!$A$9:$BQ$171,IF('Index LA FSM &amp; Disadv'!$B$4=2,'Index LA FSM &amp; Disadv'!$A$179:$BQ$341,IF('Index LA FSM &amp; Disadv'!$B$4=3,'Index LA FSM &amp; Disadv'!$A$349:$BQ$511,IF('Index LA FSM &amp; Disadv'!$B$4=4,'Index LA FSM &amp; Disadv'!$A$519:$BQ$681,"Error")))),'Index LA FSM &amp; Disadv'!E$1,0),"Error")</f>
        <v>30</v>
      </c>
      <c r="F41" s="122">
        <f>IFERROR(VLOOKUP($A41,IF('Index LA FSM &amp; Disadv'!$B$4=1,'Index LA FSM &amp; Disadv'!$A$9:$BQ$171,IF('Index LA FSM &amp; Disadv'!$B$4=2,'Index LA FSM &amp; Disadv'!$A$179:$BQ$341,IF('Index LA FSM &amp; Disadv'!$B$4=3,'Index LA FSM &amp; Disadv'!$A$349:$BQ$511,IF('Index LA FSM &amp; Disadv'!$B$4=4,'Index LA FSM &amp; Disadv'!$A$519:$BQ$681,"Error")))),'Index LA FSM &amp; Disadv'!F$1,0),"Error")</f>
        <v>60</v>
      </c>
      <c r="G41" s="77">
        <f>IFERROR(VLOOKUP($A41,IF('Index LA FSM &amp; Disadv'!$B$4=1,'Index LA FSM &amp; Disadv'!$A$9:$BQ$171,IF('Index LA FSM &amp; Disadv'!$B$4=2,'Index LA FSM &amp; Disadv'!$A$179:$BQ$341,IF('Index LA FSM &amp; Disadv'!$B$4=3,'Index LA FSM &amp; Disadv'!$A$349:$BQ$511,IF('Index LA FSM &amp; Disadv'!$B$4=4,'Index LA FSM &amp; Disadv'!$A$519:$BQ$681,"Error")))),'Index LA FSM &amp; Disadv'!G$1,0),"Error")</f>
        <v>0.6774</v>
      </c>
      <c r="H41" s="77">
        <f>IFERROR(VLOOKUP($A41,IF('Index LA FSM &amp; Disadv'!$B$4=1,'Index LA FSM &amp; Disadv'!$A$9:$BQ$171,IF('Index LA FSM &amp; Disadv'!$B$4=2,'Index LA FSM &amp; Disadv'!$A$179:$BQ$341,IF('Index LA FSM &amp; Disadv'!$B$4=3,'Index LA FSM &amp; Disadv'!$A$349:$BQ$511,IF('Index LA FSM &amp; Disadv'!$B$4=4,'Index LA FSM &amp; Disadv'!$A$519:$BQ$681,"Error")))),'Index LA FSM &amp; Disadv'!H$1,0),"Error")</f>
        <v>0.84</v>
      </c>
      <c r="I41" s="77">
        <f>IFERROR(VLOOKUP($A41,IF('Index LA FSM &amp; Disadv'!$B$4=1,'Index LA FSM &amp; Disadv'!$A$9:$BQ$171,IF('Index LA FSM &amp; Disadv'!$B$4=2,'Index LA FSM &amp; Disadv'!$A$179:$BQ$341,IF('Index LA FSM &amp; Disadv'!$B$4=3,'Index LA FSM &amp; Disadv'!$A$349:$BQ$511,IF('Index LA FSM &amp; Disadv'!$B$4=4,'Index LA FSM &amp; Disadv'!$A$519:$BQ$681,"Error")))),'Index LA FSM &amp; Disadv'!I$1,0),"Error")</f>
        <v>0.75</v>
      </c>
      <c r="J41" s="77">
        <f>IFERROR(VLOOKUP($A41,IF('Index LA FSM &amp; Disadv'!$B$4=1,'Index LA FSM &amp; Disadv'!$A$9:$BQ$171,IF('Index LA FSM &amp; Disadv'!$B$4=2,'Index LA FSM &amp; Disadv'!$A$179:$BQ$341,IF('Index LA FSM &amp; Disadv'!$B$4=3,'Index LA FSM &amp; Disadv'!$A$349:$BQ$511,IF('Index LA FSM &amp; Disadv'!$B$4=4,'Index LA FSM &amp; Disadv'!$A$519:$BQ$681,"Error")))),'Index LA FSM &amp; Disadv'!J$1,0),"Error")</f>
        <v>0.6774</v>
      </c>
      <c r="K41" s="77">
        <f>IFERROR(VLOOKUP($A41,IF('Index LA FSM &amp; Disadv'!$B$4=1,'Index LA FSM &amp; Disadv'!$A$9:$BQ$171,IF('Index LA FSM &amp; Disadv'!$B$4=2,'Index LA FSM &amp; Disadv'!$A$179:$BQ$341,IF('Index LA FSM &amp; Disadv'!$B$4=3,'Index LA FSM &amp; Disadv'!$A$349:$BQ$511,IF('Index LA FSM &amp; Disadv'!$B$4=4,'Index LA FSM &amp; Disadv'!$A$519:$BQ$681,"Error")))),'Index LA FSM &amp; Disadv'!K$1,0),"Error")</f>
        <v>0.84</v>
      </c>
      <c r="L41" s="77">
        <f>IFERROR(VLOOKUP($A41,IF('Index LA FSM &amp; Disadv'!$B$4=1,'Index LA FSM &amp; Disadv'!$A$9:$BQ$171,IF('Index LA FSM &amp; Disadv'!$B$4=2,'Index LA FSM &amp; Disadv'!$A$179:$BQ$341,IF('Index LA FSM &amp; Disadv'!$B$4=3,'Index LA FSM &amp; Disadv'!$A$349:$BQ$511,IF('Index LA FSM &amp; Disadv'!$B$4=4,'Index LA FSM &amp; Disadv'!$A$519:$BQ$681,"Error")))),'Index LA FSM &amp; Disadv'!L$1,0),"Error")</f>
        <v>0.75</v>
      </c>
      <c r="M41" s="77" t="str">
        <f>IFERROR(VLOOKUP($A41,IF('Index LA FSM &amp; Disadv'!$B$4=1,'Index LA FSM &amp; Disadv'!$A$9:$BQ$171,IF('Index LA FSM &amp; Disadv'!$B$4=2,'Index LA FSM &amp; Disadv'!$A$179:$BQ$341,IF('Index LA FSM &amp; Disadv'!$B$4=3,'Index LA FSM &amp; Disadv'!$A$349:$BQ$511,IF('Index LA FSM &amp; Disadv'!$B$4=4,'Index LA FSM &amp; Disadv'!$A$519:$BQ$681,"Error")))),'Index LA FSM &amp; Disadv'!M$1,0),"Error")</f>
        <v>x</v>
      </c>
      <c r="N41" s="77">
        <f>IFERROR(VLOOKUP($A41,IF('Index LA FSM &amp; Disadv'!$B$4=1,'Index LA FSM &amp; Disadv'!$A$9:$BQ$171,IF('Index LA FSM &amp; Disadv'!$B$4=2,'Index LA FSM &amp; Disadv'!$A$179:$BQ$341,IF('Index LA FSM &amp; Disadv'!$B$4=3,'Index LA FSM &amp; Disadv'!$A$349:$BQ$511,IF('Index LA FSM &amp; Disadv'!$B$4=4,'Index LA FSM &amp; Disadv'!$A$519:$BQ$681,"Error")))),'Index LA FSM &amp; Disadv'!N$1,0),"Error")</f>
        <v>0.28000000000000003</v>
      </c>
      <c r="O41" s="77">
        <f>IFERROR(VLOOKUP($A41,IF('Index LA FSM &amp; Disadv'!$B$4=1,'Index LA FSM &amp; Disadv'!$A$9:$BQ$171,IF('Index LA FSM &amp; Disadv'!$B$4=2,'Index LA FSM &amp; Disadv'!$A$179:$BQ$341,IF('Index LA FSM &amp; Disadv'!$B$4=3,'Index LA FSM &amp; Disadv'!$A$349:$BQ$511,IF('Index LA FSM &amp; Disadv'!$B$4=4,'Index LA FSM &amp; Disadv'!$A$519:$BQ$681,"Error")))),'Index LA FSM &amp; Disadv'!O$1,0),"Error")</f>
        <v>0.16070000000000001</v>
      </c>
      <c r="P41" s="77">
        <f>IFERROR(VLOOKUP($A41,IF('Index LA FSM &amp; Disadv'!$B$4=1,'Index LA FSM &amp; Disadv'!$A$9:$BQ$171,IF('Index LA FSM &amp; Disadv'!$B$4=2,'Index LA FSM &amp; Disadv'!$A$179:$BQ$341,IF('Index LA FSM &amp; Disadv'!$B$4=3,'Index LA FSM &amp; Disadv'!$A$349:$BQ$511,IF('Index LA FSM &amp; Disadv'!$B$4=4,'Index LA FSM &amp; Disadv'!$A$519:$BQ$681,"Error")))),'Index LA FSM &amp; Disadv'!P$1,0),"Error")</f>
        <v>0</v>
      </c>
      <c r="Q41" s="77">
        <f>IFERROR(VLOOKUP($A41,IF('Index LA FSM &amp; Disadv'!$B$4=1,'Index LA FSM &amp; Disadv'!$A$9:$BQ$171,IF('Index LA FSM &amp; Disadv'!$B$4=2,'Index LA FSM &amp; Disadv'!$A$179:$BQ$341,IF('Index LA FSM &amp; Disadv'!$B$4=3,'Index LA FSM &amp; Disadv'!$A$349:$BQ$511,IF('Index LA FSM &amp; Disadv'!$B$4=4,'Index LA FSM &amp; Disadv'!$A$519:$BQ$681,"Error")))),'Index LA FSM &amp; Disadv'!Q$1,0),"Error")</f>
        <v>0</v>
      </c>
      <c r="R41" s="77">
        <f>IFERROR(VLOOKUP($A41,IF('Index LA FSM &amp; Disadv'!$B$4=1,'Index LA FSM &amp; Disadv'!$A$9:$BQ$171,IF('Index LA FSM &amp; Disadv'!$B$4=2,'Index LA FSM &amp; Disadv'!$A$179:$BQ$341,IF('Index LA FSM &amp; Disadv'!$B$4=3,'Index LA FSM &amp; Disadv'!$A$349:$BQ$511,IF('Index LA FSM &amp; Disadv'!$B$4=4,'Index LA FSM &amp; Disadv'!$A$519:$BQ$681,"Error")))),'Index LA FSM &amp; Disadv'!R$1,0),"Error")</f>
        <v>0</v>
      </c>
      <c r="S41" s="77" t="str">
        <f>IFERROR(VLOOKUP($A41,IF('Index LA FSM &amp; Disadv'!$B$4=1,'Index LA FSM &amp; Disadv'!$A$9:$BQ$171,IF('Index LA FSM &amp; Disadv'!$B$4=2,'Index LA FSM &amp; Disadv'!$A$179:$BQ$341,IF('Index LA FSM &amp; Disadv'!$B$4=3,'Index LA FSM &amp; Disadv'!$A$349:$BQ$511,IF('Index LA FSM &amp; Disadv'!$B$4=4,'Index LA FSM &amp; Disadv'!$A$519:$BQ$681,"Error")))),'Index LA FSM &amp; Disadv'!S$1,0),"Error")</f>
        <v>x</v>
      </c>
      <c r="T41" s="77">
        <f>IFERROR(VLOOKUP($A41,IF('Index LA FSM &amp; Disadv'!$B$4=1,'Index LA FSM &amp; Disadv'!$A$9:$BQ$171,IF('Index LA FSM &amp; Disadv'!$B$4=2,'Index LA FSM &amp; Disadv'!$A$179:$BQ$341,IF('Index LA FSM &amp; Disadv'!$B$4=3,'Index LA FSM &amp; Disadv'!$A$349:$BQ$511,IF('Index LA FSM &amp; Disadv'!$B$4=4,'Index LA FSM &amp; Disadv'!$A$519:$BQ$681,"Error")))),'Index LA FSM &amp; Disadv'!T$1,0),"Error")</f>
        <v>0</v>
      </c>
      <c r="U41" s="77" t="str">
        <f>IFERROR(VLOOKUP($A41,IF('Index LA FSM &amp; Disadv'!$B$4=1,'Index LA FSM &amp; Disadv'!$A$9:$BQ$171,IF('Index LA FSM &amp; Disadv'!$B$4=2,'Index LA FSM &amp; Disadv'!$A$179:$BQ$341,IF('Index LA FSM &amp; Disadv'!$B$4=3,'Index LA FSM &amp; Disadv'!$A$349:$BQ$511,IF('Index LA FSM &amp; Disadv'!$B$4=4,'Index LA FSM &amp; Disadv'!$A$519:$BQ$681,"Error")))),'Index LA FSM &amp; Disadv'!U$1,0),"Error")</f>
        <v>x</v>
      </c>
      <c r="V41" s="77">
        <f>IFERROR(VLOOKUP($A41,IF('Index LA FSM &amp; Disadv'!$B$4=1,'Index LA FSM &amp; Disadv'!$A$9:$BQ$171,IF('Index LA FSM &amp; Disadv'!$B$4=2,'Index LA FSM &amp; Disadv'!$A$179:$BQ$341,IF('Index LA FSM &amp; Disadv'!$B$4=3,'Index LA FSM &amp; Disadv'!$A$349:$BQ$511,IF('Index LA FSM &amp; Disadv'!$B$4=4,'Index LA FSM &amp; Disadv'!$A$519:$BQ$681,"Error")))),'Index LA FSM &amp; Disadv'!V$1,0),"Error")</f>
        <v>0</v>
      </c>
      <c r="W41" s="77">
        <f>IFERROR(VLOOKUP($A41,IF('Index LA FSM &amp; Disadv'!$B$4=1,'Index LA FSM &amp; Disadv'!$A$9:$BQ$171,IF('Index LA FSM &amp; Disadv'!$B$4=2,'Index LA FSM &amp; Disadv'!$A$179:$BQ$341,IF('Index LA FSM &amp; Disadv'!$B$4=3,'Index LA FSM &amp; Disadv'!$A$349:$BQ$511,IF('Index LA FSM &amp; Disadv'!$B$4=4,'Index LA FSM &amp; Disadv'!$A$519:$BQ$681,"Error")))),'Index LA FSM &amp; Disadv'!W$1,0),"Error")</f>
        <v>0</v>
      </c>
      <c r="X41" s="77">
        <f>IFERROR(VLOOKUP($A41,IF('Index LA FSM &amp; Disadv'!$B$4=1,'Index LA FSM &amp; Disadv'!$A$9:$BQ$171,IF('Index LA FSM &amp; Disadv'!$B$4=2,'Index LA FSM &amp; Disadv'!$A$179:$BQ$341,IF('Index LA FSM &amp; Disadv'!$B$4=3,'Index LA FSM &amp; Disadv'!$A$349:$BQ$511,IF('Index LA FSM &amp; Disadv'!$B$4=4,'Index LA FSM &amp; Disadv'!$A$519:$BQ$681,"Error")))),'Index LA FSM &amp; Disadv'!X$1,0),"Error")</f>
        <v>0</v>
      </c>
      <c r="Y41" s="77">
        <f>IFERROR(VLOOKUP($A41,IF('Index LA FSM &amp; Disadv'!$B$4=1,'Index LA FSM &amp; Disadv'!$A$9:$BQ$171,IF('Index LA FSM &amp; Disadv'!$B$4=2,'Index LA FSM &amp; Disadv'!$A$179:$BQ$341,IF('Index LA FSM &amp; Disadv'!$B$4=3,'Index LA FSM &amp; Disadv'!$A$349:$BQ$511,IF('Index LA FSM &amp; Disadv'!$B$4=4,'Index LA FSM &amp; Disadv'!$A$519:$BQ$681,"Error")))),'Index LA FSM &amp; Disadv'!Y$1,0),"Error")</f>
        <v>0</v>
      </c>
      <c r="Z41" s="77">
        <f>IFERROR(VLOOKUP($A41,IF('Index LA FSM &amp; Disadv'!$B$4=1,'Index LA FSM &amp; Disadv'!$A$9:$BQ$171,IF('Index LA FSM &amp; Disadv'!$B$4=2,'Index LA FSM &amp; Disadv'!$A$179:$BQ$341,IF('Index LA FSM &amp; Disadv'!$B$4=3,'Index LA FSM &amp; Disadv'!$A$349:$BQ$511,IF('Index LA FSM &amp; Disadv'!$B$4=4,'Index LA FSM &amp; Disadv'!$A$519:$BQ$681,"Error")))),'Index LA FSM &amp; Disadv'!Z$1,0),"Error")</f>
        <v>0</v>
      </c>
      <c r="AA41" s="77">
        <f>IFERROR(VLOOKUP($A41,IF('Index LA FSM &amp; Disadv'!$B$4=1,'Index LA FSM &amp; Disadv'!$A$9:$BQ$171,IF('Index LA FSM &amp; Disadv'!$B$4=2,'Index LA FSM &amp; Disadv'!$A$179:$BQ$341,IF('Index LA FSM &amp; Disadv'!$B$4=3,'Index LA FSM &amp; Disadv'!$A$349:$BQ$511,IF('Index LA FSM &amp; Disadv'!$B$4=4,'Index LA FSM &amp; Disadv'!$A$519:$BQ$681,"Error")))),'Index LA FSM &amp; Disadv'!AA$1,0),"Error")</f>
        <v>0</v>
      </c>
      <c r="AB41" s="77">
        <f>IFERROR(VLOOKUP($A41,IF('Index LA FSM &amp; Disadv'!$B$4=1,'Index LA FSM &amp; Disadv'!$A$9:$BQ$171,IF('Index LA FSM &amp; Disadv'!$B$4=2,'Index LA FSM &amp; Disadv'!$A$179:$BQ$341,IF('Index LA FSM &amp; Disadv'!$B$4=3,'Index LA FSM &amp; Disadv'!$A$349:$BQ$511,IF('Index LA FSM &amp; Disadv'!$B$4=4,'Index LA FSM &amp; Disadv'!$A$519:$BQ$681,"Error")))),'Index LA FSM &amp; Disadv'!AB$1,0),"Error")</f>
        <v>0</v>
      </c>
      <c r="AC41" s="77">
        <f>IFERROR(VLOOKUP($A41,IF('Index LA FSM &amp; Disadv'!$B$4=1,'Index LA FSM &amp; Disadv'!$A$9:$BQ$171,IF('Index LA FSM &amp; Disadv'!$B$4=2,'Index LA FSM &amp; Disadv'!$A$179:$BQ$341,IF('Index LA FSM &amp; Disadv'!$B$4=3,'Index LA FSM &amp; Disadv'!$A$349:$BQ$511,IF('Index LA FSM &amp; Disadv'!$B$4=4,'Index LA FSM &amp; Disadv'!$A$519:$BQ$681,"Error")))),'Index LA FSM &amp; Disadv'!AC$1,0),"Error")</f>
        <v>0</v>
      </c>
      <c r="AD41" s="77">
        <f>IFERROR(VLOOKUP($A41,IF('Index LA FSM &amp; Disadv'!$B$4=1,'Index LA FSM &amp; Disadv'!$A$9:$BQ$171,IF('Index LA FSM &amp; Disadv'!$B$4=2,'Index LA FSM &amp; Disadv'!$A$179:$BQ$341,IF('Index LA FSM &amp; Disadv'!$B$4=3,'Index LA FSM &amp; Disadv'!$A$349:$BQ$511,IF('Index LA FSM &amp; Disadv'!$B$4=4,'Index LA FSM &amp; Disadv'!$A$519:$BQ$681,"Error")))),'Index LA FSM &amp; Disadv'!AD$1,0),"Error")</f>
        <v>0</v>
      </c>
      <c r="AE41" s="77" t="str">
        <f>IFERROR(VLOOKUP($A41,IF('Index LA FSM &amp; Disadv'!$B$4=1,'Index LA FSM &amp; Disadv'!$A$9:$BQ$171,IF('Index LA FSM &amp; Disadv'!$B$4=2,'Index LA FSM &amp; Disadv'!$A$179:$BQ$341,IF('Index LA FSM &amp; Disadv'!$B$4=3,'Index LA FSM &amp; Disadv'!$A$349:$BQ$511,IF('Index LA FSM &amp; Disadv'!$B$4=4,'Index LA FSM &amp; Disadv'!$A$519:$BQ$681,"Error")))),'Index LA FSM &amp; Disadv'!AE$1,0),"Error")</f>
        <v>x</v>
      </c>
      <c r="AF41" s="77">
        <f>IFERROR(VLOOKUP($A41,IF('Index LA FSM &amp; Disadv'!$B$4=1,'Index LA FSM &amp; Disadv'!$A$9:$BQ$171,IF('Index LA FSM &amp; Disadv'!$B$4=2,'Index LA FSM &amp; Disadv'!$A$179:$BQ$341,IF('Index LA FSM &amp; Disadv'!$B$4=3,'Index LA FSM &amp; Disadv'!$A$349:$BQ$511,IF('Index LA FSM &amp; Disadv'!$B$4=4,'Index LA FSM &amp; Disadv'!$A$519:$BQ$681,"Error")))),'Index LA FSM &amp; Disadv'!AF$1,0),"Error")</f>
        <v>0</v>
      </c>
      <c r="AG41" s="77" t="str">
        <f>IFERROR(VLOOKUP($A41,IF('Index LA FSM &amp; Disadv'!$B$4=1,'Index LA FSM &amp; Disadv'!$A$9:$BQ$171,IF('Index LA FSM &amp; Disadv'!$B$4=2,'Index LA FSM &amp; Disadv'!$A$179:$BQ$341,IF('Index LA FSM &amp; Disadv'!$B$4=3,'Index LA FSM &amp; Disadv'!$A$349:$BQ$511,IF('Index LA FSM &amp; Disadv'!$B$4=4,'Index LA FSM &amp; Disadv'!$A$519:$BQ$681,"Error")))),'Index LA FSM &amp; Disadv'!AG$1,0),"Error")</f>
        <v>x</v>
      </c>
      <c r="AH41" s="77">
        <f>IFERROR(VLOOKUP($A41,IF('Index LA FSM &amp; Disadv'!$B$4=1,'Index LA FSM &amp; Disadv'!$A$9:$BQ$171,IF('Index LA FSM &amp; Disadv'!$B$4=2,'Index LA FSM &amp; Disadv'!$A$179:$BQ$341,IF('Index LA FSM &amp; Disadv'!$B$4=3,'Index LA FSM &amp; Disadv'!$A$349:$BQ$511,IF('Index LA FSM &amp; Disadv'!$B$4=4,'Index LA FSM &amp; Disadv'!$A$519:$BQ$681,"Error")))),'Index LA FSM &amp; Disadv'!AH$1,0),"Error")</f>
        <v>0.5484</v>
      </c>
      <c r="AI41" s="77">
        <f>IFERROR(VLOOKUP($A41,IF('Index LA FSM &amp; Disadv'!$B$4=1,'Index LA FSM &amp; Disadv'!$A$9:$BQ$171,IF('Index LA FSM &amp; Disadv'!$B$4=2,'Index LA FSM &amp; Disadv'!$A$179:$BQ$341,IF('Index LA FSM &amp; Disadv'!$B$4=3,'Index LA FSM &amp; Disadv'!$A$349:$BQ$511,IF('Index LA FSM &amp; Disadv'!$B$4=4,'Index LA FSM &amp; Disadv'!$A$519:$BQ$681,"Error")))),'Index LA FSM &amp; Disadv'!AI$1,0),"Error")</f>
        <v>0.56000000000000005</v>
      </c>
      <c r="AJ41" s="77">
        <f>IFERROR(VLOOKUP($A41,IF('Index LA FSM &amp; Disadv'!$B$4=1,'Index LA FSM &amp; Disadv'!$A$9:$BQ$171,IF('Index LA FSM &amp; Disadv'!$B$4=2,'Index LA FSM &amp; Disadv'!$A$179:$BQ$341,IF('Index LA FSM &amp; Disadv'!$B$4=3,'Index LA FSM &amp; Disadv'!$A$349:$BQ$511,IF('Index LA FSM &amp; Disadv'!$B$4=4,'Index LA FSM &amp; Disadv'!$A$519:$BQ$681,"Error")))),'Index LA FSM &amp; Disadv'!AJ$1,0),"Error")</f>
        <v>0.55359999999999998</v>
      </c>
      <c r="AK41" s="77" t="str">
        <f>IFERROR(VLOOKUP($A41,IF('Index LA FSM &amp; Disadv'!$B$4=1,'Index LA FSM &amp; Disadv'!$A$9:$BQ$171,IF('Index LA FSM &amp; Disadv'!$B$4=2,'Index LA FSM &amp; Disadv'!$A$179:$BQ$341,IF('Index LA FSM &amp; Disadv'!$B$4=3,'Index LA FSM &amp; Disadv'!$A$349:$BQ$511,IF('Index LA FSM &amp; Disadv'!$B$4=4,'Index LA FSM &amp; Disadv'!$A$519:$BQ$681,"Error")))),'Index LA FSM &amp; Disadv'!AK$1,0),"Error")</f>
        <v>x</v>
      </c>
      <c r="AL41" s="77" t="str">
        <f>IFERROR(VLOOKUP($A41,IF('Index LA FSM &amp; Disadv'!$B$4=1,'Index LA FSM &amp; Disadv'!$A$9:$BQ$171,IF('Index LA FSM &amp; Disadv'!$B$4=2,'Index LA FSM &amp; Disadv'!$A$179:$BQ$341,IF('Index LA FSM &amp; Disadv'!$B$4=3,'Index LA FSM &amp; Disadv'!$A$349:$BQ$511,IF('Index LA FSM &amp; Disadv'!$B$4=4,'Index LA FSM &amp; Disadv'!$A$519:$BQ$681,"Error")))),'Index LA FSM &amp; Disadv'!AL$1,0),"Error")</f>
        <v>x</v>
      </c>
      <c r="AM41" s="77" t="str">
        <f>IFERROR(VLOOKUP($A41,IF('Index LA FSM &amp; Disadv'!$B$4=1,'Index LA FSM &amp; Disadv'!$A$9:$BQ$171,IF('Index LA FSM &amp; Disadv'!$B$4=2,'Index LA FSM &amp; Disadv'!$A$179:$BQ$341,IF('Index LA FSM &amp; Disadv'!$B$4=3,'Index LA FSM &amp; Disadv'!$A$349:$BQ$511,IF('Index LA FSM &amp; Disadv'!$B$4=4,'Index LA FSM &amp; Disadv'!$A$519:$BQ$681,"Error")))),'Index LA FSM &amp; Disadv'!AM$1,0),"Error")</f>
        <v>x</v>
      </c>
      <c r="AN41" s="77">
        <f>IFERROR(VLOOKUP($A41,IF('Index LA FSM &amp; Disadv'!$B$4=1,'Index LA FSM &amp; Disadv'!$A$9:$BQ$171,IF('Index LA FSM &amp; Disadv'!$B$4=2,'Index LA FSM &amp; Disadv'!$A$179:$BQ$341,IF('Index LA FSM &amp; Disadv'!$B$4=3,'Index LA FSM &amp; Disadv'!$A$349:$BQ$511,IF('Index LA FSM &amp; Disadv'!$B$4=4,'Index LA FSM &amp; Disadv'!$A$519:$BQ$681,"Error")))),'Index LA FSM &amp; Disadv'!AN$1,0),"Error")</f>
        <v>0</v>
      </c>
      <c r="AO41" s="77">
        <f>IFERROR(VLOOKUP($A41,IF('Index LA FSM &amp; Disadv'!$B$4=1,'Index LA FSM &amp; Disadv'!$A$9:$BQ$171,IF('Index LA FSM &amp; Disadv'!$B$4=2,'Index LA FSM &amp; Disadv'!$A$179:$BQ$341,IF('Index LA FSM &amp; Disadv'!$B$4=3,'Index LA FSM &amp; Disadv'!$A$349:$BQ$511,IF('Index LA FSM &amp; Disadv'!$B$4=4,'Index LA FSM &amp; Disadv'!$A$519:$BQ$681,"Error")))),'Index LA FSM &amp; Disadv'!AO$1,0),"Error")</f>
        <v>0</v>
      </c>
      <c r="AP41" s="77">
        <f>IFERROR(VLOOKUP($A41,IF('Index LA FSM &amp; Disadv'!$B$4=1,'Index LA FSM &amp; Disadv'!$A$9:$BQ$171,IF('Index LA FSM &amp; Disadv'!$B$4=2,'Index LA FSM &amp; Disadv'!$A$179:$BQ$341,IF('Index LA FSM &amp; Disadv'!$B$4=3,'Index LA FSM &amp; Disadv'!$A$349:$BQ$511,IF('Index LA FSM &amp; Disadv'!$B$4=4,'Index LA FSM &amp; Disadv'!$A$519:$BQ$681,"Error")))),'Index LA FSM &amp; Disadv'!AP$1,0),"Error")</f>
        <v>0</v>
      </c>
      <c r="AQ41" s="77">
        <f>IFERROR(VLOOKUP($A41,IF('Index LA FSM &amp; Disadv'!$B$4=1,'Index LA FSM &amp; Disadv'!$A$9:$BQ$171,IF('Index LA FSM &amp; Disadv'!$B$4=2,'Index LA FSM &amp; Disadv'!$A$179:$BQ$341,IF('Index LA FSM &amp; Disadv'!$B$4=3,'Index LA FSM &amp; Disadv'!$A$349:$BQ$511,IF('Index LA FSM &amp; Disadv'!$B$4=4,'Index LA FSM &amp; Disadv'!$A$519:$BQ$681,"Error")))),'Index LA FSM &amp; Disadv'!AQ$1,0),"Error")</f>
        <v>0</v>
      </c>
      <c r="AR41" s="77">
        <f>IFERROR(VLOOKUP($A41,IF('Index LA FSM &amp; Disadv'!$B$4=1,'Index LA FSM &amp; Disadv'!$A$9:$BQ$171,IF('Index LA FSM &amp; Disadv'!$B$4=2,'Index LA FSM &amp; Disadv'!$A$179:$BQ$341,IF('Index LA FSM &amp; Disadv'!$B$4=3,'Index LA FSM &amp; Disadv'!$A$349:$BQ$511,IF('Index LA FSM &amp; Disadv'!$B$4=4,'Index LA FSM &amp; Disadv'!$A$519:$BQ$681,"Error")))),'Index LA FSM &amp; Disadv'!AR$1,0),"Error")</f>
        <v>0</v>
      </c>
      <c r="AS41" s="77">
        <f>IFERROR(VLOOKUP($A41,IF('Index LA FSM &amp; Disadv'!$B$4=1,'Index LA FSM &amp; Disadv'!$A$9:$BQ$171,IF('Index LA FSM &amp; Disadv'!$B$4=2,'Index LA FSM &amp; Disadv'!$A$179:$BQ$341,IF('Index LA FSM &amp; Disadv'!$B$4=3,'Index LA FSM &amp; Disadv'!$A$349:$BQ$511,IF('Index LA FSM &amp; Disadv'!$B$4=4,'Index LA FSM &amp; Disadv'!$A$519:$BQ$681,"Error")))),'Index LA FSM &amp; Disadv'!AS$1,0),"Error")</f>
        <v>0</v>
      </c>
      <c r="AT41" s="77">
        <f>IFERROR(VLOOKUP($A41,IF('Index LA FSM &amp; Disadv'!$B$4=1,'Index LA FSM &amp; Disadv'!$A$9:$BQ$171,IF('Index LA FSM &amp; Disadv'!$B$4=2,'Index LA FSM &amp; Disadv'!$A$179:$BQ$341,IF('Index LA FSM &amp; Disadv'!$B$4=3,'Index LA FSM &amp; Disadv'!$A$349:$BQ$511,IF('Index LA FSM &amp; Disadv'!$B$4=4,'Index LA FSM &amp; Disadv'!$A$519:$BQ$681,"Error")))),'Index LA FSM &amp; Disadv'!AT$1,0),"Error")</f>
        <v>0</v>
      </c>
      <c r="AU41" s="77">
        <f>IFERROR(VLOOKUP($A41,IF('Index LA FSM &amp; Disadv'!$B$4=1,'Index LA FSM &amp; Disadv'!$A$9:$BQ$171,IF('Index LA FSM &amp; Disadv'!$B$4=2,'Index LA FSM &amp; Disadv'!$A$179:$BQ$341,IF('Index LA FSM &amp; Disadv'!$B$4=3,'Index LA FSM &amp; Disadv'!$A$349:$BQ$511,IF('Index LA FSM &amp; Disadv'!$B$4=4,'Index LA FSM &amp; Disadv'!$A$519:$BQ$681,"Error")))),'Index LA FSM &amp; Disadv'!AU$1,0),"Error")</f>
        <v>0</v>
      </c>
      <c r="AV41" s="77">
        <f>IFERROR(VLOOKUP($A41,IF('Index LA FSM &amp; Disadv'!$B$4=1,'Index LA FSM &amp; Disadv'!$A$9:$BQ$171,IF('Index LA FSM &amp; Disadv'!$B$4=2,'Index LA FSM &amp; Disadv'!$A$179:$BQ$341,IF('Index LA FSM &amp; Disadv'!$B$4=3,'Index LA FSM &amp; Disadv'!$A$349:$BQ$511,IF('Index LA FSM &amp; Disadv'!$B$4=4,'Index LA FSM &amp; Disadv'!$A$519:$BQ$681,"Error")))),'Index LA FSM &amp; Disadv'!AV$1,0),"Error")</f>
        <v>0</v>
      </c>
      <c r="AW41" s="77">
        <f>IFERROR(VLOOKUP($A41,IF('Index LA FSM &amp; Disadv'!$B$4=1,'Index LA FSM &amp; Disadv'!$A$9:$BQ$171,IF('Index LA FSM &amp; Disadv'!$B$4=2,'Index LA FSM &amp; Disadv'!$A$179:$BQ$341,IF('Index LA FSM &amp; Disadv'!$B$4=3,'Index LA FSM &amp; Disadv'!$A$349:$BQ$511,IF('Index LA FSM &amp; Disadv'!$B$4=4,'Index LA FSM &amp; Disadv'!$A$519:$BQ$681,"Error")))),'Index LA FSM &amp; Disadv'!AW$1,0),"Error")</f>
        <v>0</v>
      </c>
      <c r="AX41" s="77">
        <f>IFERROR(VLOOKUP($A41,IF('Index LA FSM &amp; Disadv'!$B$4=1,'Index LA FSM &amp; Disadv'!$A$9:$BQ$171,IF('Index LA FSM &amp; Disadv'!$B$4=2,'Index LA FSM &amp; Disadv'!$A$179:$BQ$341,IF('Index LA FSM &amp; Disadv'!$B$4=3,'Index LA FSM &amp; Disadv'!$A$349:$BQ$511,IF('Index LA FSM &amp; Disadv'!$B$4=4,'Index LA FSM &amp; Disadv'!$A$519:$BQ$681,"Error")))),'Index LA FSM &amp; Disadv'!AX$1,0),"Error")</f>
        <v>0</v>
      </c>
      <c r="AY41" s="77">
        <f>IFERROR(VLOOKUP($A41,IF('Index LA FSM &amp; Disadv'!$B$4=1,'Index LA FSM &amp; Disadv'!$A$9:$BQ$171,IF('Index LA FSM &amp; Disadv'!$B$4=2,'Index LA FSM &amp; Disadv'!$A$179:$BQ$341,IF('Index LA FSM &amp; Disadv'!$B$4=3,'Index LA FSM &amp; Disadv'!$A$349:$BQ$511,IF('Index LA FSM &amp; Disadv'!$B$4=4,'Index LA FSM &amp; Disadv'!$A$519:$BQ$681,"Error")))),'Index LA FSM &amp; Disadv'!AY$1,0),"Error")</f>
        <v>0</v>
      </c>
      <c r="AZ41" s="77">
        <f>IFERROR(VLOOKUP($A41,IF('Index LA FSM &amp; Disadv'!$B$4=1,'Index LA FSM &amp; Disadv'!$A$9:$BQ$171,IF('Index LA FSM &amp; Disadv'!$B$4=2,'Index LA FSM &amp; Disadv'!$A$179:$BQ$341,IF('Index LA FSM &amp; Disadv'!$B$4=3,'Index LA FSM &amp; Disadv'!$A$349:$BQ$511,IF('Index LA FSM &amp; Disadv'!$B$4=4,'Index LA FSM &amp; Disadv'!$A$519:$BQ$681,"Error")))),'Index LA FSM &amp; Disadv'!AZ$1,0),"Error")</f>
        <v>0</v>
      </c>
      <c r="BA41" s="77">
        <f>IFERROR(VLOOKUP($A41,IF('Index LA FSM &amp; Disadv'!$B$4=1,'Index LA FSM &amp; Disadv'!$A$9:$BQ$171,IF('Index LA FSM &amp; Disadv'!$B$4=2,'Index LA FSM &amp; Disadv'!$A$179:$BQ$341,IF('Index LA FSM &amp; Disadv'!$B$4=3,'Index LA FSM &amp; Disadv'!$A$349:$BQ$511,IF('Index LA FSM &amp; Disadv'!$B$4=4,'Index LA FSM &amp; Disadv'!$A$519:$BQ$681,"Error")))),'Index LA FSM &amp; Disadv'!BA$1,0),"Error")</f>
        <v>0</v>
      </c>
      <c r="BB41" s="77">
        <f>IFERROR(VLOOKUP($A41,IF('Index LA FSM &amp; Disadv'!$B$4=1,'Index LA FSM &amp; Disadv'!$A$9:$BQ$171,IF('Index LA FSM &amp; Disadv'!$B$4=2,'Index LA FSM &amp; Disadv'!$A$179:$BQ$341,IF('Index LA FSM &amp; Disadv'!$B$4=3,'Index LA FSM &amp; Disadv'!$A$349:$BQ$511,IF('Index LA FSM &amp; Disadv'!$B$4=4,'Index LA FSM &amp; Disadv'!$A$519:$BQ$681,"Error")))),'Index LA FSM &amp; Disadv'!BB$1,0),"Error")</f>
        <v>0</v>
      </c>
      <c r="BC41" s="77">
        <f>IFERROR(VLOOKUP($A41,IF('Index LA FSM &amp; Disadv'!$B$4=1,'Index LA FSM &amp; Disadv'!$A$9:$BQ$171,IF('Index LA FSM &amp; Disadv'!$B$4=2,'Index LA FSM &amp; Disadv'!$A$179:$BQ$341,IF('Index LA FSM &amp; Disadv'!$B$4=3,'Index LA FSM &amp; Disadv'!$A$349:$BQ$511,IF('Index LA FSM &amp; Disadv'!$B$4=4,'Index LA FSM &amp; Disadv'!$A$519:$BQ$681,"Error")))),'Index LA FSM &amp; Disadv'!BC$1,0),"Error")</f>
        <v>0</v>
      </c>
      <c r="BD41" s="77">
        <f>IFERROR(VLOOKUP($A41,IF('Index LA FSM &amp; Disadv'!$B$4=1,'Index LA FSM &amp; Disadv'!$A$9:$BQ$171,IF('Index LA FSM &amp; Disadv'!$B$4=2,'Index LA FSM &amp; Disadv'!$A$179:$BQ$341,IF('Index LA FSM &amp; Disadv'!$B$4=3,'Index LA FSM &amp; Disadv'!$A$349:$BQ$511,IF('Index LA FSM &amp; Disadv'!$B$4=4,'Index LA FSM &amp; Disadv'!$A$519:$BQ$681,"Error")))),'Index LA FSM &amp; Disadv'!BD$1,0),"Error")</f>
        <v>0</v>
      </c>
      <c r="BE41" s="77">
        <f>IFERROR(VLOOKUP($A41,IF('Index LA FSM &amp; Disadv'!$B$4=1,'Index LA FSM &amp; Disadv'!$A$9:$BQ$171,IF('Index LA FSM &amp; Disadv'!$B$4=2,'Index LA FSM &amp; Disadv'!$A$179:$BQ$341,IF('Index LA FSM &amp; Disadv'!$B$4=3,'Index LA FSM &amp; Disadv'!$A$349:$BQ$511,IF('Index LA FSM &amp; Disadv'!$B$4=4,'Index LA FSM &amp; Disadv'!$A$519:$BQ$681,"Error")))),'Index LA FSM &amp; Disadv'!BE$1,0),"Error")</f>
        <v>0</v>
      </c>
      <c r="BF41" s="77">
        <f>IFERROR(VLOOKUP($A41,IF('Index LA FSM &amp; Disadv'!$B$4=1,'Index LA FSM &amp; Disadv'!$A$9:$BQ$171,IF('Index LA FSM &amp; Disadv'!$B$4=2,'Index LA FSM &amp; Disadv'!$A$179:$BQ$341,IF('Index LA FSM &amp; Disadv'!$B$4=3,'Index LA FSM &amp; Disadv'!$A$349:$BQ$511,IF('Index LA FSM &amp; Disadv'!$B$4=4,'Index LA FSM &amp; Disadv'!$A$519:$BQ$681,"Error")))),'Index LA FSM &amp; Disadv'!BF$1,0),"Error")</f>
        <v>0</v>
      </c>
      <c r="BG41" s="77">
        <f>IFERROR(VLOOKUP($A41,IF('Index LA FSM &amp; Disadv'!$B$4=1,'Index LA FSM &amp; Disadv'!$A$9:$BQ$171,IF('Index LA FSM &amp; Disadv'!$B$4=2,'Index LA FSM &amp; Disadv'!$A$179:$BQ$341,IF('Index LA FSM &amp; Disadv'!$B$4=3,'Index LA FSM &amp; Disadv'!$A$349:$BQ$511,IF('Index LA FSM &amp; Disadv'!$B$4=4,'Index LA FSM &amp; Disadv'!$A$519:$BQ$681,"Error")))),'Index LA FSM &amp; Disadv'!BG$1,0),"Error")</f>
        <v>0</v>
      </c>
      <c r="BH41" s="77">
        <f>IFERROR(VLOOKUP($A41,IF('Index LA FSM &amp; Disadv'!$B$4=1,'Index LA FSM &amp; Disadv'!$A$9:$BQ$171,IF('Index LA FSM &amp; Disadv'!$B$4=2,'Index LA FSM &amp; Disadv'!$A$179:$BQ$341,IF('Index LA FSM &amp; Disadv'!$B$4=3,'Index LA FSM &amp; Disadv'!$A$349:$BQ$511,IF('Index LA FSM &amp; Disadv'!$B$4=4,'Index LA FSM &amp; Disadv'!$A$519:$BQ$681,"Error")))),'Index LA FSM &amp; Disadv'!BH$1,0),"Error")</f>
        <v>0</v>
      </c>
      <c r="BI41" s="77" t="str">
        <f>IFERROR(VLOOKUP($A41,IF('Index LA FSM &amp; Disadv'!$B$4=1,'Index LA FSM &amp; Disadv'!$A$9:$BQ$171,IF('Index LA FSM &amp; Disadv'!$B$4=2,'Index LA FSM &amp; Disadv'!$A$179:$BQ$341,IF('Index LA FSM &amp; Disadv'!$B$4=3,'Index LA FSM &amp; Disadv'!$A$349:$BQ$511,IF('Index LA FSM &amp; Disadv'!$B$4=4,'Index LA FSM &amp; Disadv'!$A$519:$BQ$681,"Error")))),'Index LA FSM &amp; Disadv'!BI$1,0),"Error")</f>
        <v>x</v>
      </c>
      <c r="BJ41" s="77">
        <f>IFERROR(VLOOKUP($A41,IF('Index LA FSM &amp; Disadv'!$B$4=1,'Index LA FSM &amp; Disadv'!$A$9:$BQ$171,IF('Index LA FSM &amp; Disadv'!$B$4=2,'Index LA FSM &amp; Disadv'!$A$179:$BQ$341,IF('Index LA FSM &amp; Disadv'!$B$4=3,'Index LA FSM &amp; Disadv'!$A$349:$BQ$511,IF('Index LA FSM &amp; Disadv'!$B$4=4,'Index LA FSM &amp; Disadv'!$A$519:$BQ$681,"Error")))),'Index LA FSM &amp; Disadv'!BJ$1,0),"Error")</f>
        <v>0</v>
      </c>
      <c r="BK41" s="77" t="str">
        <f>IFERROR(VLOOKUP($A41,IF('Index LA FSM &amp; Disadv'!$B$4=1,'Index LA FSM &amp; Disadv'!$A$9:$BQ$171,IF('Index LA FSM &amp; Disadv'!$B$4=2,'Index LA FSM &amp; Disadv'!$A$179:$BQ$341,IF('Index LA FSM &amp; Disadv'!$B$4=3,'Index LA FSM &amp; Disadv'!$A$349:$BQ$511,IF('Index LA FSM &amp; Disadv'!$B$4=4,'Index LA FSM &amp; Disadv'!$A$519:$BQ$681,"Error")))),'Index LA FSM &amp; Disadv'!BK$1,0),"Error")</f>
        <v>x</v>
      </c>
      <c r="BL41" s="77" t="str">
        <f>IFERROR(VLOOKUP($A41,IF('Index LA FSM &amp; Disadv'!$B$4=1,'Index LA FSM &amp; Disadv'!$A$9:$BQ$171,IF('Index LA FSM &amp; Disadv'!$B$4=2,'Index LA FSM &amp; Disadv'!$A$179:$BQ$341,IF('Index LA FSM &amp; Disadv'!$B$4=3,'Index LA FSM &amp; Disadv'!$A$349:$BQ$511,IF('Index LA FSM &amp; Disadv'!$B$4=4,'Index LA FSM &amp; Disadv'!$A$519:$BQ$681,"Error")))),'Index LA FSM &amp; Disadv'!BL$1,0),"Error")</f>
        <v>x</v>
      </c>
      <c r="BM41" s="77" t="str">
        <f>IFERROR(VLOOKUP($A41,IF('Index LA FSM &amp; Disadv'!$B$4=1,'Index LA FSM &amp; Disadv'!$A$9:$BQ$171,IF('Index LA FSM &amp; Disadv'!$B$4=2,'Index LA FSM &amp; Disadv'!$A$179:$BQ$341,IF('Index LA FSM &amp; Disadv'!$B$4=3,'Index LA FSM &amp; Disadv'!$A$349:$BQ$511,IF('Index LA FSM &amp; Disadv'!$B$4=4,'Index LA FSM &amp; Disadv'!$A$519:$BQ$681,"Error")))),'Index LA FSM &amp; Disadv'!BM$1,0),"Error")</f>
        <v>x</v>
      </c>
      <c r="BN41" s="77">
        <f>IFERROR(VLOOKUP($A41,IF('Index LA FSM &amp; Disadv'!$B$4=1,'Index LA FSM &amp; Disadv'!$A$9:$BQ$171,IF('Index LA FSM &amp; Disadv'!$B$4=2,'Index LA FSM &amp; Disadv'!$A$179:$BQ$341,IF('Index LA FSM &amp; Disadv'!$B$4=3,'Index LA FSM &amp; Disadv'!$A$349:$BQ$511,IF('Index LA FSM &amp; Disadv'!$B$4=4,'Index LA FSM &amp; Disadv'!$A$519:$BQ$681,"Error")))),'Index LA FSM &amp; Disadv'!BN$1,0),"Error")</f>
        <v>0.16070000000000001</v>
      </c>
      <c r="BO41" s="77" t="str">
        <f>IFERROR(VLOOKUP($A41,IF('Index LA FSM &amp; Disadv'!$B$4=1,'Index LA FSM &amp; Disadv'!$A$9:$BQ$171,IF('Index LA FSM &amp; Disadv'!$B$4=2,'Index LA FSM &amp; Disadv'!$A$179:$BQ$341,IF('Index LA FSM &amp; Disadv'!$B$4=3,'Index LA FSM &amp; Disadv'!$A$349:$BQ$511,IF('Index LA FSM &amp; Disadv'!$B$4=4,'Index LA FSM &amp; Disadv'!$A$519:$BQ$681,"Error")))),'Index LA FSM &amp; Disadv'!BO$1,0),"Error")</f>
        <v>x</v>
      </c>
      <c r="BP41" s="77">
        <f>IFERROR(VLOOKUP($A41,IF('Index LA FSM &amp; Disadv'!$B$4=1,'Index LA FSM &amp; Disadv'!$A$9:$BQ$171,IF('Index LA FSM &amp; Disadv'!$B$4=2,'Index LA FSM &amp; Disadv'!$A$179:$BQ$341,IF('Index LA FSM &amp; Disadv'!$B$4=3,'Index LA FSM &amp; Disadv'!$A$349:$BQ$511,IF('Index LA FSM &amp; Disadv'!$B$4=4,'Index LA FSM &amp; Disadv'!$A$519:$BQ$681,"Error")))),'Index LA FSM &amp; Disadv'!BP$1,0),"Error")</f>
        <v>0</v>
      </c>
      <c r="BQ41" s="77" t="str">
        <f>IFERROR(VLOOKUP($A41,IF('Index LA FSM &amp; Disadv'!$B$4=1,'Index LA FSM &amp; Disadv'!$A$9:$BQ$171,IF('Index LA FSM &amp; Disadv'!$B$4=2,'Index LA FSM &amp; Disadv'!$A$179:$BQ$341,IF('Index LA FSM &amp; Disadv'!$B$4=3,'Index LA FSM &amp; Disadv'!$A$349:$BQ$511,IF('Index LA FSM &amp; Disadv'!$B$4=4,'Index LA FSM &amp; Disadv'!$A$519:$BQ$681,"Error")))),'Index LA FSM &amp; Disadv'!BQ$1,0),"Error")</f>
        <v>x</v>
      </c>
    </row>
    <row r="42" spans="1:69" s="37" customFormat="1" x14ac:dyDescent="0.2">
      <c r="A42" s="6">
        <v>895</v>
      </c>
      <c r="B42" s="6" t="s">
        <v>208</v>
      </c>
      <c r="C42" s="7" t="s">
        <v>168</v>
      </c>
      <c r="D42" s="122">
        <f>IFERROR(VLOOKUP($A42,IF('Index LA FSM &amp; Disadv'!$B$4=1,'Index LA FSM &amp; Disadv'!$A$9:$BQ$171,IF('Index LA FSM &amp; Disadv'!$B$4=2,'Index LA FSM &amp; Disadv'!$A$179:$BQ$341,IF('Index LA FSM &amp; Disadv'!$B$4=3,'Index LA FSM &amp; Disadv'!$A$349:$BQ$511,IF('Index LA FSM &amp; Disadv'!$B$4=4,'Index LA FSM &amp; Disadv'!$A$519:$BQ$681,"Error")))),'Index LA FSM &amp; Disadv'!D$1,0),"Error")</f>
        <v>30</v>
      </c>
      <c r="E42" s="122">
        <f>IFERROR(VLOOKUP($A42,IF('Index LA FSM &amp; Disadv'!$B$4=1,'Index LA FSM &amp; Disadv'!$A$9:$BQ$171,IF('Index LA FSM &amp; Disadv'!$B$4=2,'Index LA FSM &amp; Disadv'!$A$179:$BQ$341,IF('Index LA FSM &amp; Disadv'!$B$4=3,'Index LA FSM &amp; Disadv'!$A$349:$BQ$511,IF('Index LA FSM &amp; Disadv'!$B$4=4,'Index LA FSM &amp; Disadv'!$A$519:$BQ$681,"Error")))),'Index LA FSM &amp; Disadv'!E$1,0),"Error")</f>
        <v>20</v>
      </c>
      <c r="F42" s="122">
        <f>IFERROR(VLOOKUP($A42,IF('Index LA FSM &amp; Disadv'!$B$4=1,'Index LA FSM &amp; Disadv'!$A$9:$BQ$171,IF('Index LA FSM &amp; Disadv'!$B$4=2,'Index LA FSM &amp; Disadv'!$A$179:$BQ$341,IF('Index LA FSM &amp; Disadv'!$B$4=3,'Index LA FSM &amp; Disadv'!$A$349:$BQ$511,IF('Index LA FSM &amp; Disadv'!$B$4=4,'Index LA FSM &amp; Disadv'!$A$519:$BQ$681,"Error")))),'Index LA FSM &amp; Disadv'!F$1,0),"Error")</f>
        <v>40</v>
      </c>
      <c r="G42" s="77">
        <f>IFERROR(VLOOKUP($A42,IF('Index LA FSM &amp; Disadv'!$B$4=1,'Index LA FSM &amp; Disadv'!$A$9:$BQ$171,IF('Index LA FSM &amp; Disadv'!$B$4=2,'Index LA FSM &amp; Disadv'!$A$179:$BQ$341,IF('Index LA FSM &amp; Disadv'!$B$4=3,'Index LA FSM &amp; Disadv'!$A$349:$BQ$511,IF('Index LA FSM &amp; Disadv'!$B$4=4,'Index LA FSM &amp; Disadv'!$A$519:$BQ$681,"Error")))),'Index LA FSM &amp; Disadv'!G$1,0),"Error")</f>
        <v>0.92</v>
      </c>
      <c r="H42" s="77">
        <f>IFERROR(VLOOKUP($A42,IF('Index LA FSM &amp; Disadv'!$B$4=1,'Index LA FSM &amp; Disadv'!$A$9:$BQ$171,IF('Index LA FSM &amp; Disadv'!$B$4=2,'Index LA FSM &amp; Disadv'!$A$179:$BQ$341,IF('Index LA FSM &amp; Disadv'!$B$4=3,'Index LA FSM &amp; Disadv'!$A$349:$BQ$511,IF('Index LA FSM &amp; Disadv'!$B$4=4,'Index LA FSM &amp; Disadv'!$A$519:$BQ$681,"Error")))),'Index LA FSM &amp; Disadv'!H$1,0),"Error")</f>
        <v>0.64710000000000001</v>
      </c>
      <c r="I42" s="77">
        <f>IFERROR(VLOOKUP($A42,IF('Index LA FSM &amp; Disadv'!$B$4=1,'Index LA FSM &amp; Disadv'!$A$9:$BQ$171,IF('Index LA FSM &amp; Disadv'!$B$4=2,'Index LA FSM &amp; Disadv'!$A$179:$BQ$341,IF('Index LA FSM &amp; Disadv'!$B$4=3,'Index LA FSM &amp; Disadv'!$A$349:$BQ$511,IF('Index LA FSM &amp; Disadv'!$B$4=4,'Index LA FSM &amp; Disadv'!$A$519:$BQ$681,"Error")))),'Index LA FSM &amp; Disadv'!I$1,0),"Error")</f>
        <v>0.8095</v>
      </c>
      <c r="J42" s="77">
        <f>IFERROR(VLOOKUP($A42,IF('Index LA FSM &amp; Disadv'!$B$4=1,'Index LA FSM &amp; Disadv'!$A$9:$BQ$171,IF('Index LA FSM &amp; Disadv'!$B$4=2,'Index LA FSM &amp; Disadv'!$A$179:$BQ$341,IF('Index LA FSM &amp; Disadv'!$B$4=3,'Index LA FSM &amp; Disadv'!$A$349:$BQ$511,IF('Index LA FSM &amp; Disadv'!$B$4=4,'Index LA FSM &amp; Disadv'!$A$519:$BQ$681,"Error")))),'Index LA FSM &amp; Disadv'!J$1,0),"Error")</f>
        <v>0.92</v>
      </c>
      <c r="K42" s="77">
        <f>IFERROR(VLOOKUP($A42,IF('Index LA FSM &amp; Disadv'!$B$4=1,'Index LA FSM &amp; Disadv'!$A$9:$BQ$171,IF('Index LA FSM &amp; Disadv'!$B$4=2,'Index LA FSM &amp; Disadv'!$A$179:$BQ$341,IF('Index LA FSM &amp; Disadv'!$B$4=3,'Index LA FSM &amp; Disadv'!$A$349:$BQ$511,IF('Index LA FSM &amp; Disadv'!$B$4=4,'Index LA FSM &amp; Disadv'!$A$519:$BQ$681,"Error")))),'Index LA FSM &amp; Disadv'!K$1,0),"Error")</f>
        <v>0.64710000000000001</v>
      </c>
      <c r="L42" s="77">
        <f>IFERROR(VLOOKUP($A42,IF('Index LA FSM &amp; Disadv'!$B$4=1,'Index LA FSM &amp; Disadv'!$A$9:$BQ$171,IF('Index LA FSM &amp; Disadv'!$B$4=2,'Index LA FSM &amp; Disadv'!$A$179:$BQ$341,IF('Index LA FSM &amp; Disadv'!$B$4=3,'Index LA FSM &amp; Disadv'!$A$349:$BQ$511,IF('Index LA FSM &amp; Disadv'!$B$4=4,'Index LA FSM &amp; Disadv'!$A$519:$BQ$681,"Error")))),'Index LA FSM &amp; Disadv'!L$1,0),"Error")</f>
        <v>0.8095</v>
      </c>
      <c r="M42" s="77">
        <f>IFERROR(VLOOKUP($A42,IF('Index LA FSM &amp; Disadv'!$B$4=1,'Index LA FSM &amp; Disadv'!$A$9:$BQ$171,IF('Index LA FSM &amp; Disadv'!$B$4=2,'Index LA FSM &amp; Disadv'!$A$179:$BQ$341,IF('Index LA FSM &amp; Disadv'!$B$4=3,'Index LA FSM &amp; Disadv'!$A$349:$BQ$511,IF('Index LA FSM &amp; Disadv'!$B$4=4,'Index LA FSM &amp; Disadv'!$A$519:$BQ$681,"Error")))),'Index LA FSM &amp; Disadv'!M$1,0),"Error")</f>
        <v>0.28000000000000003</v>
      </c>
      <c r="N42" s="77" t="str">
        <f>IFERROR(VLOOKUP($A42,IF('Index LA FSM &amp; Disadv'!$B$4=1,'Index LA FSM &amp; Disadv'!$A$9:$BQ$171,IF('Index LA FSM &amp; Disadv'!$B$4=2,'Index LA FSM &amp; Disadv'!$A$179:$BQ$341,IF('Index LA FSM &amp; Disadv'!$B$4=3,'Index LA FSM &amp; Disadv'!$A$349:$BQ$511,IF('Index LA FSM &amp; Disadv'!$B$4=4,'Index LA FSM &amp; Disadv'!$A$519:$BQ$681,"Error")))),'Index LA FSM &amp; Disadv'!N$1,0),"Error")</f>
        <v>x</v>
      </c>
      <c r="O42" s="77">
        <f>IFERROR(VLOOKUP($A42,IF('Index LA FSM &amp; Disadv'!$B$4=1,'Index LA FSM &amp; Disadv'!$A$9:$BQ$171,IF('Index LA FSM &amp; Disadv'!$B$4=2,'Index LA FSM &amp; Disadv'!$A$179:$BQ$341,IF('Index LA FSM &amp; Disadv'!$B$4=3,'Index LA FSM &amp; Disadv'!$A$349:$BQ$511,IF('Index LA FSM &amp; Disadv'!$B$4=4,'Index LA FSM &amp; Disadv'!$A$519:$BQ$681,"Error")))),'Index LA FSM &amp; Disadv'!O$1,0),"Error")</f>
        <v>0.21429999999999999</v>
      </c>
      <c r="P42" s="77">
        <f>IFERROR(VLOOKUP($A42,IF('Index LA FSM &amp; Disadv'!$B$4=1,'Index LA FSM &amp; Disadv'!$A$9:$BQ$171,IF('Index LA FSM &amp; Disadv'!$B$4=2,'Index LA FSM &amp; Disadv'!$A$179:$BQ$341,IF('Index LA FSM &amp; Disadv'!$B$4=3,'Index LA FSM &amp; Disadv'!$A$349:$BQ$511,IF('Index LA FSM &amp; Disadv'!$B$4=4,'Index LA FSM &amp; Disadv'!$A$519:$BQ$681,"Error")))),'Index LA FSM &amp; Disadv'!P$1,0),"Error")</f>
        <v>0</v>
      </c>
      <c r="Q42" s="77">
        <f>IFERROR(VLOOKUP($A42,IF('Index LA FSM &amp; Disadv'!$B$4=1,'Index LA FSM &amp; Disadv'!$A$9:$BQ$171,IF('Index LA FSM &amp; Disadv'!$B$4=2,'Index LA FSM &amp; Disadv'!$A$179:$BQ$341,IF('Index LA FSM &amp; Disadv'!$B$4=3,'Index LA FSM &amp; Disadv'!$A$349:$BQ$511,IF('Index LA FSM &amp; Disadv'!$B$4=4,'Index LA FSM &amp; Disadv'!$A$519:$BQ$681,"Error")))),'Index LA FSM &amp; Disadv'!Q$1,0),"Error")</f>
        <v>0</v>
      </c>
      <c r="R42" s="77">
        <f>IFERROR(VLOOKUP($A42,IF('Index LA FSM &amp; Disadv'!$B$4=1,'Index LA FSM &amp; Disadv'!$A$9:$BQ$171,IF('Index LA FSM &amp; Disadv'!$B$4=2,'Index LA FSM &amp; Disadv'!$A$179:$BQ$341,IF('Index LA FSM &amp; Disadv'!$B$4=3,'Index LA FSM &amp; Disadv'!$A$349:$BQ$511,IF('Index LA FSM &amp; Disadv'!$B$4=4,'Index LA FSM &amp; Disadv'!$A$519:$BQ$681,"Error")))),'Index LA FSM &amp; Disadv'!R$1,0),"Error")</f>
        <v>0</v>
      </c>
      <c r="S42" s="77">
        <f>IFERROR(VLOOKUP($A42,IF('Index LA FSM &amp; Disadv'!$B$4=1,'Index LA FSM &amp; Disadv'!$A$9:$BQ$171,IF('Index LA FSM &amp; Disadv'!$B$4=2,'Index LA FSM &amp; Disadv'!$A$179:$BQ$341,IF('Index LA FSM &amp; Disadv'!$B$4=3,'Index LA FSM &amp; Disadv'!$A$349:$BQ$511,IF('Index LA FSM &amp; Disadv'!$B$4=4,'Index LA FSM &amp; Disadv'!$A$519:$BQ$681,"Error")))),'Index LA FSM &amp; Disadv'!S$1,0),"Error")</f>
        <v>0</v>
      </c>
      <c r="T42" s="77">
        <f>IFERROR(VLOOKUP($A42,IF('Index LA FSM &amp; Disadv'!$B$4=1,'Index LA FSM &amp; Disadv'!$A$9:$BQ$171,IF('Index LA FSM &amp; Disadv'!$B$4=2,'Index LA FSM &amp; Disadv'!$A$179:$BQ$341,IF('Index LA FSM &amp; Disadv'!$B$4=3,'Index LA FSM &amp; Disadv'!$A$349:$BQ$511,IF('Index LA FSM &amp; Disadv'!$B$4=4,'Index LA FSM &amp; Disadv'!$A$519:$BQ$681,"Error")))),'Index LA FSM &amp; Disadv'!T$1,0),"Error")</f>
        <v>0</v>
      </c>
      <c r="U42" s="77">
        <f>IFERROR(VLOOKUP($A42,IF('Index LA FSM &amp; Disadv'!$B$4=1,'Index LA FSM &amp; Disadv'!$A$9:$BQ$171,IF('Index LA FSM &amp; Disadv'!$B$4=2,'Index LA FSM &amp; Disadv'!$A$179:$BQ$341,IF('Index LA FSM &amp; Disadv'!$B$4=3,'Index LA FSM &amp; Disadv'!$A$349:$BQ$511,IF('Index LA FSM &amp; Disadv'!$B$4=4,'Index LA FSM &amp; Disadv'!$A$519:$BQ$681,"Error")))),'Index LA FSM &amp; Disadv'!U$1,0),"Error")</f>
        <v>0</v>
      </c>
      <c r="V42" s="77">
        <f>IFERROR(VLOOKUP($A42,IF('Index LA FSM &amp; Disadv'!$B$4=1,'Index LA FSM &amp; Disadv'!$A$9:$BQ$171,IF('Index LA FSM &amp; Disadv'!$B$4=2,'Index LA FSM &amp; Disadv'!$A$179:$BQ$341,IF('Index LA FSM &amp; Disadv'!$B$4=3,'Index LA FSM &amp; Disadv'!$A$349:$BQ$511,IF('Index LA FSM &amp; Disadv'!$B$4=4,'Index LA FSM &amp; Disadv'!$A$519:$BQ$681,"Error")))),'Index LA FSM &amp; Disadv'!V$1,0),"Error")</f>
        <v>0</v>
      </c>
      <c r="W42" s="77" t="str">
        <f>IFERROR(VLOOKUP($A42,IF('Index LA FSM &amp; Disadv'!$B$4=1,'Index LA FSM &amp; Disadv'!$A$9:$BQ$171,IF('Index LA FSM &amp; Disadv'!$B$4=2,'Index LA FSM &amp; Disadv'!$A$179:$BQ$341,IF('Index LA FSM &amp; Disadv'!$B$4=3,'Index LA FSM &amp; Disadv'!$A$349:$BQ$511,IF('Index LA FSM &amp; Disadv'!$B$4=4,'Index LA FSM &amp; Disadv'!$A$519:$BQ$681,"Error")))),'Index LA FSM &amp; Disadv'!W$1,0),"Error")</f>
        <v>x</v>
      </c>
      <c r="X42" s="77" t="str">
        <f>IFERROR(VLOOKUP($A42,IF('Index LA FSM &amp; Disadv'!$B$4=1,'Index LA FSM &amp; Disadv'!$A$9:$BQ$171,IF('Index LA FSM &amp; Disadv'!$B$4=2,'Index LA FSM &amp; Disadv'!$A$179:$BQ$341,IF('Index LA FSM &amp; Disadv'!$B$4=3,'Index LA FSM &amp; Disadv'!$A$349:$BQ$511,IF('Index LA FSM &amp; Disadv'!$B$4=4,'Index LA FSM &amp; Disadv'!$A$519:$BQ$681,"Error")))),'Index LA FSM &amp; Disadv'!X$1,0),"Error")</f>
        <v>x</v>
      </c>
      <c r="Y42" s="77">
        <f>IFERROR(VLOOKUP($A42,IF('Index LA FSM &amp; Disadv'!$B$4=1,'Index LA FSM &amp; Disadv'!$A$9:$BQ$171,IF('Index LA FSM &amp; Disadv'!$B$4=2,'Index LA FSM &amp; Disadv'!$A$179:$BQ$341,IF('Index LA FSM &amp; Disadv'!$B$4=3,'Index LA FSM &amp; Disadv'!$A$349:$BQ$511,IF('Index LA FSM &amp; Disadv'!$B$4=4,'Index LA FSM &amp; Disadv'!$A$519:$BQ$681,"Error")))),'Index LA FSM &amp; Disadv'!Y$1,0),"Error")</f>
        <v>0</v>
      </c>
      <c r="Z42" s="77">
        <f>IFERROR(VLOOKUP($A42,IF('Index LA FSM &amp; Disadv'!$B$4=1,'Index LA FSM &amp; Disadv'!$A$9:$BQ$171,IF('Index LA FSM &amp; Disadv'!$B$4=2,'Index LA FSM &amp; Disadv'!$A$179:$BQ$341,IF('Index LA FSM &amp; Disadv'!$B$4=3,'Index LA FSM &amp; Disadv'!$A$349:$BQ$511,IF('Index LA FSM &amp; Disadv'!$B$4=4,'Index LA FSM &amp; Disadv'!$A$519:$BQ$681,"Error")))),'Index LA FSM &amp; Disadv'!Z$1,0),"Error")</f>
        <v>0</v>
      </c>
      <c r="AA42" s="77">
        <f>IFERROR(VLOOKUP($A42,IF('Index LA FSM &amp; Disadv'!$B$4=1,'Index LA FSM &amp; Disadv'!$A$9:$BQ$171,IF('Index LA FSM &amp; Disadv'!$B$4=2,'Index LA FSM &amp; Disadv'!$A$179:$BQ$341,IF('Index LA FSM &amp; Disadv'!$B$4=3,'Index LA FSM &amp; Disadv'!$A$349:$BQ$511,IF('Index LA FSM &amp; Disadv'!$B$4=4,'Index LA FSM &amp; Disadv'!$A$519:$BQ$681,"Error")))),'Index LA FSM &amp; Disadv'!AA$1,0),"Error")</f>
        <v>0</v>
      </c>
      <c r="AB42" s="77">
        <f>IFERROR(VLOOKUP($A42,IF('Index LA FSM &amp; Disadv'!$B$4=1,'Index LA FSM &amp; Disadv'!$A$9:$BQ$171,IF('Index LA FSM &amp; Disadv'!$B$4=2,'Index LA FSM &amp; Disadv'!$A$179:$BQ$341,IF('Index LA FSM &amp; Disadv'!$B$4=3,'Index LA FSM &amp; Disadv'!$A$349:$BQ$511,IF('Index LA FSM &amp; Disadv'!$B$4=4,'Index LA FSM &amp; Disadv'!$A$519:$BQ$681,"Error")))),'Index LA FSM &amp; Disadv'!AB$1,0),"Error")</f>
        <v>0</v>
      </c>
      <c r="AC42" s="77">
        <f>IFERROR(VLOOKUP($A42,IF('Index LA FSM &amp; Disadv'!$B$4=1,'Index LA FSM &amp; Disadv'!$A$9:$BQ$171,IF('Index LA FSM &amp; Disadv'!$B$4=2,'Index LA FSM &amp; Disadv'!$A$179:$BQ$341,IF('Index LA FSM &amp; Disadv'!$B$4=3,'Index LA FSM &amp; Disadv'!$A$349:$BQ$511,IF('Index LA FSM &amp; Disadv'!$B$4=4,'Index LA FSM &amp; Disadv'!$A$519:$BQ$681,"Error")))),'Index LA FSM &amp; Disadv'!AC$1,0),"Error")</f>
        <v>0</v>
      </c>
      <c r="AD42" s="77">
        <f>IFERROR(VLOOKUP($A42,IF('Index LA FSM &amp; Disadv'!$B$4=1,'Index LA FSM &amp; Disadv'!$A$9:$BQ$171,IF('Index LA FSM &amp; Disadv'!$B$4=2,'Index LA FSM &amp; Disadv'!$A$179:$BQ$341,IF('Index LA FSM &amp; Disadv'!$B$4=3,'Index LA FSM &amp; Disadv'!$A$349:$BQ$511,IF('Index LA FSM &amp; Disadv'!$B$4=4,'Index LA FSM &amp; Disadv'!$A$519:$BQ$681,"Error")))),'Index LA FSM &amp; Disadv'!AD$1,0),"Error")</f>
        <v>0</v>
      </c>
      <c r="AE42" s="77" t="str">
        <f>IFERROR(VLOOKUP($A42,IF('Index LA FSM &amp; Disadv'!$B$4=1,'Index LA FSM &amp; Disadv'!$A$9:$BQ$171,IF('Index LA FSM &amp; Disadv'!$B$4=2,'Index LA FSM &amp; Disadv'!$A$179:$BQ$341,IF('Index LA FSM &amp; Disadv'!$B$4=3,'Index LA FSM &amp; Disadv'!$A$349:$BQ$511,IF('Index LA FSM &amp; Disadv'!$B$4=4,'Index LA FSM &amp; Disadv'!$A$519:$BQ$681,"Error")))),'Index LA FSM &amp; Disadv'!AE$1,0),"Error")</f>
        <v>x</v>
      </c>
      <c r="AF42" s="77">
        <f>IFERROR(VLOOKUP($A42,IF('Index LA FSM &amp; Disadv'!$B$4=1,'Index LA FSM &amp; Disadv'!$A$9:$BQ$171,IF('Index LA FSM &amp; Disadv'!$B$4=2,'Index LA FSM &amp; Disadv'!$A$179:$BQ$341,IF('Index LA FSM &amp; Disadv'!$B$4=3,'Index LA FSM &amp; Disadv'!$A$349:$BQ$511,IF('Index LA FSM &amp; Disadv'!$B$4=4,'Index LA FSM &amp; Disadv'!$A$519:$BQ$681,"Error")))),'Index LA FSM &amp; Disadv'!AF$1,0),"Error")</f>
        <v>0</v>
      </c>
      <c r="AG42" s="77" t="str">
        <f>IFERROR(VLOOKUP($A42,IF('Index LA FSM &amp; Disadv'!$B$4=1,'Index LA FSM &amp; Disadv'!$A$9:$BQ$171,IF('Index LA FSM &amp; Disadv'!$B$4=2,'Index LA FSM &amp; Disadv'!$A$179:$BQ$341,IF('Index LA FSM &amp; Disadv'!$B$4=3,'Index LA FSM &amp; Disadv'!$A$349:$BQ$511,IF('Index LA FSM &amp; Disadv'!$B$4=4,'Index LA FSM &amp; Disadv'!$A$519:$BQ$681,"Error")))),'Index LA FSM &amp; Disadv'!AG$1,0),"Error")</f>
        <v>x</v>
      </c>
      <c r="AH42" s="77">
        <f>IFERROR(VLOOKUP($A42,IF('Index LA FSM &amp; Disadv'!$B$4=1,'Index LA FSM &amp; Disadv'!$A$9:$BQ$171,IF('Index LA FSM &amp; Disadv'!$B$4=2,'Index LA FSM &amp; Disadv'!$A$179:$BQ$341,IF('Index LA FSM &amp; Disadv'!$B$4=3,'Index LA FSM &amp; Disadv'!$A$349:$BQ$511,IF('Index LA FSM &amp; Disadv'!$B$4=4,'Index LA FSM &amp; Disadv'!$A$519:$BQ$681,"Error")))),'Index LA FSM &amp; Disadv'!AH$1,0),"Error")</f>
        <v>0.6</v>
      </c>
      <c r="AI42" s="77">
        <f>IFERROR(VLOOKUP($A42,IF('Index LA FSM &amp; Disadv'!$B$4=1,'Index LA FSM &amp; Disadv'!$A$9:$BQ$171,IF('Index LA FSM &amp; Disadv'!$B$4=2,'Index LA FSM &amp; Disadv'!$A$179:$BQ$341,IF('Index LA FSM &amp; Disadv'!$B$4=3,'Index LA FSM &amp; Disadv'!$A$349:$BQ$511,IF('Index LA FSM &amp; Disadv'!$B$4=4,'Index LA FSM &amp; Disadv'!$A$519:$BQ$681,"Error")))),'Index LA FSM &amp; Disadv'!AI$1,0),"Error")</f>
        <v>0.52939999999999998</v>
      </c>
      <c r="AJ42" s="77">
        <f>IFERROR(VLOOKUP($A42,IF('Index LA FSM &amp; Disadv'!$B$4=1,'Index LA FSM &amp; Disadv'!$A$9:$BQ$171,IF('Index LA FSM &amp; Disadv'!$B$4=2,'Index LA FSM &amp; Disadv'!$A$179:$BQ$341,IF('Index LA FSM &amp; Disadv'!$B$4=3,'Index LA FSM &amp; Disadv'!$A$349:$BQ$511,IF('Index LA FSM &amp; Disadv'!$B$4=4,'Index LA FSM &amp; Disadv'!$A$519:$BQ$681,"Error")))),'Index LA FSM &amp; Disadv'!AJ$1,0),"Error")</f>
        <v>0.57140000000000002</v>
      </c>
      <c r="AK42" s="77" t="str">
        <f>IFERROR(VLOOKUP($A42,IF('Index LA FSM &amp; Disadv'!$B$4=1,'Index LA FSM &amp; Disadv'!$A$9:$BQ$171,IF('Index LA FSM &amp; Disadv'!$B$4=2,'Index LA FSM &amp; Disadv'!$A$179:$BQ$341,IF('Index LA FSM &amp; Disadv'!$B$4=3,'Index LA FSM &amp; Disadv'!$A$349:$BQ$511,IF('Index LA FSM &amp; Disadv'!$B$4=4,'Index LA FSM &amp; Disadv'!$A$519:$BQ$681,"Error")))),'Index LA FSM &amp; Disadv'!AK$1,0),"Error")</f>
        <v>x</v>
      </c>
      <c r="AL42" s="77">
        <f>IFERROR(VLOOKUP($A42,IF('Index LA FSM &amp; Disadv'!$B$4=1,'Index LA FSM &amp; Disadv'!$A$9:$BQ$171,IF('Index LA FSM &amp; Disadv'!$B$4=2,'Index LA FSM &amp; Disadv'!$A$179:$BQ$341,IF('Index LA FSM &amp; Disadv'!$B$4=3,'Index LA FSM &amp; Disadv'!$A$349:$BQ$511,IF('Index LA FSM &amp; Disadv'!$B$4=4,'Index LA FSM &amp; Disadv'!$A$519:$BQ$681,"Error")))),'Index LA FSM &amp; Disadv'!AL$1,0),"Error")</f>
        <v>0</v>
      </c>
      <c r="AM42" s="77" t="str">
        <f>IFERROR(VLOOKUP($A42,IF('Index LA FSM &amp; Disadv'!$B$4=1,'Index LA FSM &amp; Disadv'!$A$9:$BQ$171,IF('Index LA FSM &amp; Disadv'!$B$4=2,'Index LA FSM &amp; Disadv'!$A$179:$BQ$341,IF('Index LA FSM &amp; Disadv'!$B$4=3,'Index LA FSM &amp; Disadv'!$A$349:$BQ$511,IF('Index LA FSM &amp; Disadv'!$B$4=4,'Index LA FSM &amp; Disadv'!$A$519:$BQ$681,"Error")))),'Index LA FSM &amp; Disadv'!AM$1,0),"Error")</f>
        <v>x</v>
      </c>
      <c r="AN42" s="77">
        <f>IFERROR(VLOOKUP($A42,IF('Index LA FSM &amp; Disadv'!$B$4=1,'Index LA FSM &amp; Disadv'!$A$9:$BQ$171,IF('Index LA FSM &amp; Disadv'!$B$4=2,'Index LA FSM &amp; Disadv'!$A$179:$BQ$341,IF('Index LA FSM &amp; Disadv'!$B$4=3,'Index LA FSM &amp; Disadv'!$A$349:$BQ$511,IF('Index LA FSM &amp; Disadv'!$B$4=4,'Index LA FSM &amp; Disadv'!$A$519:$BQ$681,"Error")))),'Index LA FSM &amp; Disadv'!AN$1,0),"Error")</f>
        <v>0</v>
      </c>
      <c r="AO42" s="77">
        <f>IFERROR(VLOOKUP($A42,IF('Index LA FSM &amp; Disadv'!$B$4=1,'Index LA FSM &amp; Disadv'!$A$9:$BQ$171,IF('Index LA FSM &amp; Disadv'!$B$4=2,'Index LA FSM &amp; Disadv'!$A$179:$BQ$341,IF('Index LA FSM &amp; Disadv'!$B$4=3,'Index LA FSM &amp; Disadv'!$A$349:$BQ$511,IF('Index LA FSM &amp; Disadv'!$B$4=4,'Index LA FSM &amp; Disadv'!$A$519:$BQ$681,"Error")))),'Index LA FSM &amp; Disadv'!AO$1,0),"Error")</f>
        <v>0</v>
      </c>
      <c r="AP42" s="77">
        <f>IFERROR(VLOOKUP($A42,IF('Index LA FSM &amp; Disadv'!$B$4=1,'Index LA FSM &amp; Disadv'!$A$9:$BQ$171,IF('Index LA FSM &amp; Disadv'!$B$4=2,'Index LA FSM &amp; Disadv'!$A$179:$BQ$341,IF('Index LA FSM &amp; Disadv'!$B$4=3,'Index LA FSM &amp; Disadv'!$A$349:$BQ$511,IF('Index LA FSM &amp; Disadv'!$B$4=4,'Index LA FSM &amp; Disadv'!$A$519:$BQ$681,"Error")))),'Index LA FSM &amp; Disadv'!AP$1,0),"Error")</f>
        <v>0</v>
      </c>
      <c r="AQ42" s="77">
        <f>IFERROR(VLOOKUP($A42,IF('Index LA FSM &amp; Disadv'!$B$4=1,'Index LA FSM &amp; Disadv'!$A$9:$BQ$171,IF('Index LA FSM &amp; Disadv'!$B$4=2,'Index LA FSM &amp; Disadv'!$A$179:$BQ$341,IF('Index LA FSM &amp; Disadv'!$B$4=3,'Index LA FSM &amp; Disadv'!$A$349:$BQ$511,IF('Index LA FSM &amp; Disadv'!$B$4=4,'Index LA FSM &amp; Disadv'!$A$519:$BQ$681,"Error")))),'Index LA FSM &amp; Disadv'!AQ$1,0),"Error")</f>
        <v>0</v>
      </c>
      <c r="AR42" s="77">
        <f>IFERROR(VLOOKUP($A42,IF('Index LA FSM &amp; Disadv'!$B$4=1,'Index LA FSM &amp; Disadv'!$A$9:$BQ$171,IF('Index LA FSM &amp; Disadv'!$B$4=2,'Index LA FSM &amp; Disadv'!$A$179:$BQ$341,IF('Index LA FSM &amp; Disadv'!$B$4=3,'Index LA FSM &amp; Disadv'!$A$349:$BQ$511,IF('Index LA FSM &amp; Disadv'!$B$4=4,'Index LA FSM &amp; Disadv'!$A$519:$BQ$681,"Error")))),'Index LA FSM &amp; Disadv'!AR$1,0),"Error")</f>
        <v>0</v>
      </c>
      <c r="AS42" s="77">
        <f>IFERROR(VLOOKUP($A42,IF('Index LA FSM &amp; Disadv'!$B$4=1,'Index LA FSM &amp; Disadv'!$A$9:$BQ$171,IF('Index LA FSM &amp; Disadv'!$B$4=2,'Index LA FSM &amp; Disadv'!$A$179:$BQ$341,IF('Index LA FSM &amp; Disadv'!$B$4=3,'Index LA FSM &amp; Disadv'!$A$349:$BQ$511,IF('Index LA FSM &amp; Disadv'!$B$4=4,'Index LA FSM &amp; Disadv'!$A$519:$BQ$681,"Error")))),'Index LA FSM &amp; Disadv'!AS$1,0),"Error")</f>
        <v>0</v>
      </c>
      <c r="AT42" s="77">
        <f>IFERROR(VLOOKUP($A42,IF('Index LA FSM &amp; Disadv'!$B$4=1,'Index LA FSM &amp; Disadv'!$A$9:$BQ$171,IF('Index LA FSM &amp; Disadv'!$B$4=2,'Index LA FSM &amp; Disadv'!$A$179:$BQ$341,IF('Index LA FSM &amp; Disadv'!$B$4=3,'Index LA FSM &amp; Disadv'!$A$349:$BQ$511,IF('Index LA FSM &amp; Disadv'!$B$4=4,'Index LA FSM &amp; Disadv'!$A$519:$BQ$681,"Error")))),'Index LA FSM &amp; Disadv'!AT$1,0),"Error")</f>
        <v>0</v>
      </c>
      <c r="AU42" s="77">
        <f>IFERROR(VLOOKUP($A42,IF('Index LA FSM &amp; Disadv'!$B$4=1,'Index LA FSM &amp; Disadv'!$A$9:$BQ$171,IF('Index LA FSM &amp; Disadv'!$B$4=2,'Index LA FSM &amp; Disadv'!$A$179:$BQ$341,IF('Index LA FSM &amp; Disadv'!$B$4=3,'Index LA FSM &amp; Disadv'!$A$349:$BQ$511,IF('Index LA FSM &amp; Disadv'!$B$4=4,'Index LA FSM &amp; Disadv'!$A$519:$BQ$681,"Error")))),'Index LA FSM &amp; Disadv'!AU$1,0),"Error")</f>
        <v>0</v>
      </c>
      <c r="AV42" s="77">
        <f>IFERROR(VLOOKUP($A42,IF('Index LA FSM &amp; Disadv'!$B$4=1,'Index LA FSM &amp; Disadv'!$A$9:$BQ$171,IF('Index LA FSM &amp; Disadv'!$B$4=2,'Index LA FSM &amp; Disadv'!$A$179:$BQ$341,IF('Index LA FSM &amp; Disadv'!$B$4=3,'Index LA FSM &amp; Disadv'!$A$349:$BQ$511,IF('Index LA FSM &amp; Disadv'!$B$4=4,'Index LA FSM &amp; Disadv'!$A$519:$BQ$681,"Error")))),'Index LA FSM &amp; Disadv'!AV$1,0),"Error")</f>
        <v>0</v>
      </c>
      <c r="AW42" s="77">
        <f>IFERROR(VLOOKUP($A42,IF('Index LA FSM &amp; Disadv'!$B$4=1,'Index LA FSM &amp; Disadv'!$A$9:$BQ$171,IF('Index LA FSM &amp; Disadv'!$B$4=2,'Index LA FSM &amp; Disadv'!$A$179:$BQ$341,IF('Index LA FSM &amp; Disadv'!$B$4=3,'Index LA FSM &amp; Disadv'!$A$349:$BQ$511,IF('Index LA FSM &amp; Disadv'!$B$4=4,'Index LA FSM &amp; Disadv'!$A$519:$BQ$681,"Error")))),'Index LA FSM &amp; Disadv'!AW$1,0),"Error")</f>
        <v>0</v>
      </c>
      <c r="AX42" s="77">
        <f>IFERROR(VLOOKUP($A42,IF('Index LA FSM &amp; Disadv'!$B$4=1,'Index LA FSM &amp; Disadv'!$A$9:$BQ$171,IF('Index LA FSM &amp; Disadv'!$B$4=2,'Index LA FSM &amp; Disadv'!$A$179:$BQ$341,IF('Index LA FSM &amp; Disadv'!$B$4=3,'Index LA FSM &amp; Disadv'!$A$349:$BQ$511,IF('Index LA FSM &amp; Disadv'!$B$4=4,'Index LA FSM &amp; Disadv'!$A$519:$BQ$681,"Error")))),'Index LA FSM &amp; Disadv'!AX$1,0),"Error")</f>
        <v>0</v>
      </c>
      <c r="AY42" s="77">
        <f>IFERROR(VLOOKUP($A42,IF('Index LA FSM &amp; Disadv'!$B$4=1,'Index LA FSM &amp; Disadv'!$A$9:$BQ$171,IF('Index LA FSM &amp; Disadv'!$B$4=2,'Index LA FSM &amp; Disadv'!$A$179:$BQ$341,IF('Index LA FSM &amp; Disadv'!$B$4=3,'Index LA FSM &amp; Disadv'!$A$349:$BQ$511,IF('Index LA FSM &amp; Disadv'!$B$4=4,'Index LA FSM &amp; Disadv'!$A$519:$BQ$681,"Error")))),'Index LA FSM &amp; Disadv'!AY$1,0),"Error")</f>
        <v>0</v>
      </c>
      <c r="AZ42" s="77">
        <f>IFERROR(VLOOKUP($A42,IF('Index LA FSM &amp; Disadv'!$B$4=1,'Index LA FSM &amp; Disadv'!$A$9:$BQ$171,IF('Index LA FSM &amp; Disadv'!$B$4=2,'Index LA FSM &amp; Disadv'!$A$179:$BQ$341,IF('Index LA FSM &amp; Disadv'!$B$4=3,'Index LA FSM &amp; Disadv'!$A$349:$BQ$511,IF('Index LA FSM &amp; Disadv'!$B$4=4,'Index LA FSM &amp; Disadv'!$A$519:$BQ$681,"Error")))),'Index LA FSM &amp; Disadv'!AZ$1,0),"Error")</f>
        <v>0</v>
      </c>
      <c r="BA42" s="77">
        <f>IFERROR(VLOOKUP($A42,IF('Index LA FSM &amp; Disadv'!$B$4=1,'Index LA FSM &amp; Disadv'!$A$9:$BQ$171,IF('Index LA FSM &amp; Disadv'!$B$4=2,'Index LA FSM &amp; Disadv'!$A$179:$BQ$341,IF('Index LA FSM &amp; Disadv'!$B$4=3,'Index LA FSM &amp; Disadv'!$A$349:$BQ$511,IF('Index LA FSM &amp; Disadv'!$B$4=4,'Index LA FSM &amp; Disadv'!$A$519:$BQ$681,"Error")))),'Index LA FSM &amp; Disadv'!BA$1,0),"Error")</f>
        <v>0</v>
      </c>
      <c r="BB42" s="77">
        <f>IFERROR(VLOOKUP($A42,IF('Index LA FSM &amp; Disadv'!$B$4=1,'Index LA FSM &amp; Disadv'!$A$9:$BQ$171,IF('Index LA FSM &amp; Disadv'!$B$4=2,'Index LA FSM &amp; Disadv'!$A$179:$BQ$341,IF('Index LA FSM &amp; Disadv'!$B$4=3,'Index LA FSM &amp; Disadv'!$A$349:$BQ$511,IF('Index LA FSM &amp; Disadv'!$B$4=4,'Index LA FSM &amp; Disadv'!$A$519:$BQ$681,"Error")))),'Index LA FSM &amp; Disadv'!BB$1,0),"Error")</f>
        <v>0</v>
      </c>
      <c r="BC42" s="77">
        <f>IFERROR(VLOOKUP($A42,IF('Index LA FSM &amp; Disadv'!$B$4=1,'Index LA FSM &amp; Disadv'!$A$9:$BQ$171,IF('Index LA FSM &amp; Disadv'!$B$4=2,'Index LA FSM &amp; Disadv'!$A$179:$BQ$341,IF('Index LA FSM &amp; Disadv'!$B$4=3,'Index LA FSM &amp; Disadv'!$A$349:$BQ$511,IF('Index LA FSM &amp; Disadv'!$B$4=4,'Index LA FSM &amp; Disadv'!$A$519:$BQ$681,"Error")))),'Index LA FSM &amp; Disadv'!BC$1,0),"Error")</f>
        <v>0</v>
      </c>
      <c r="BD42" s="77">
        <f>IFERROR(VLOOKUP($A42,IF('Index LA FSM &amp; Disadv'!$B$4=1,'Index LA FSM &amp; Disadv'!$A$9:$BQ$171,IF('Index LA FSM &amp; Disadv'!$B$4=2,'Index LA FSM &amp; Disadv'!$A$179:$BQ$341,IF('Index LA FSM &amp; Disadv'!$B$4=3,'Index LA FSM &amp; Disadv'!$A$349:$BQ$511,IF('Index LA FSM &amp; Disadv'!$B$4=4,'Index LA FSM &amp; Disadv'!$A$519:$BQ$681,"Error")))),'Index LA FSM &amp; Disadv'!BD$1,0),"Error")</f>
        <v>0</v>
      </c>
      <c r="BE42" s="77">
        <f>IFERROR(VLOOKUP($A42,IF('Index LA FSM &amp; Disadv'!$B$4=1,'Index LA FSM &amp; Disadv'!$A$9:$BQ$171,IF('Index LA FSM &amp; Disadv'!$B$4=2,'Index LA FSM &amp; Disadv'!$A$179:$BQ$341,IF('Index LA FSM &amp; Disadv'!$B$4=3,'Index LA FSM &amp; Disadv'!$A$349:$BQ$511,IF('Index LA FSM &amp; Disadv'!$B$4=4,'Index LA FSM &amp; Disadv'!$A$519:$BQ$681,"Error")))),'Index LA FSM &amp; Disadv'!BE$1,0),"Error")</f>
        <v>0</v>
      </c>
      <c r="BF42" s="77">
        <f>IFERROR(VLOOKUP($A42,IF('Index LA FSM &amp; Disadv'!$B$4=1,'Index LA FSM &amp; Disadv'!$A$9:$BQ$171,IF('Index LA FSM &amp; Disadv'!$B$4=2,'Index LA FSM &amp; Disadv'!$A$179:$BQ$341,IF('Index LA FSM &amp; Disadv'!$B$4=3,'Index LA FSM &amp; Disadv'!$A$349:$BQ$511,IF('Index LA FSM &amp; Disadv'!$B$4=4,'Index LA FSM &amp; Disadv'!$A$519:$BQ$681,"Error")))),'Index LA FSM &amp; Disadv'!BF$1,0),"Error")</f>
        <v>0</v>
      </c>
      <c r="BG42" s="77">
        <f>IFERROR(VLOOKUP($A42,IF('Index LA FSM &amp; Disadv'!$B$4=1,'Index LA FSM &amp; Disadv'!$A$9:$BQ$171,IF('Index LA FSM &amp; Disadv'!$B$4=2,'Index LA FSM &amp; Disadv'!$A$179:$BQ$341,IF('Index LA FSM &amp; Disadv'!$B$4=3,'Index LA FSM &amp; Disadv'!$A$349:$BQ$511,IF('Index LA FSM &amp; Disadv'!$B$4=4,'Index LA FSM &amp; Disadv'!$A$519:$BQ$681,"Error")))),'Index LA FSM &amp; Disadv'!BG$1,0),"Error")</f>
        <v>0</v>
      </c>
      <c r="BH42" s="77">
        <f>IFERROR(VLOOKUP($A42,IF('Index LA FSM &amp; Disadv'!$B$4=1,'Index LA FSM &amp; Disadv'!$A$9:$BQ$171,IF('Index LA FSM &amp; Disadv'!$B$4=2,'Index LA FSM &amp; Disadv'!$A$179:$BQ$341,IF('Index LA FSM &amp; Disadv'!$B$4=3,'Index LA FSM &amp; Disadv'!$A$349:$BQ$511,IF('Index LA FSM &amp; Disadv'!$B$4=4,'Index LA FSM &amp; Disadv'!$A$519:$BQ$681,"Error")))),'Index LA FSM &amp; Disadv'!BH$1,0),"Error")</f>
        <v>0</v>
      </c>
      <c r="BI42" s="77" t="str">
        <f>IFERROR(VLOOKUP($A42,IF('Index LA FSM &amp; Disadv'!$B$4=1,'Index LA FSM &amp; Disadv'!$A$9:$BQ$171,IF('Index LA FSM &amp; Disadv'!$B$4=2,'Index LA FSM &amp; Disadv'!$A$179:$BQ$341,IF('Index LA FSM &amp; Disadv'!$B$4=3,'Index LA FSM &amp; Disadv'!$A$349:$BQ$511,IF('Index LA FSM &amp; Disadv'!$B$4=4,'Index LA FSM &amp; Disadv'!$A$519:$BQ$681,"Error")))),'Index LA FSM &amp; Disadv'!BI$1,0),"Error")</f>
        <v>x</v>
      </c>
      <c r="BJ42" s="77" t="str">
        <f>IFERROR(VLOOKUP($A42,IF('Index LA FSM &amp; Disadv'!$B$4=1,'Index LA FSM &amp; Disadv'!$A$9:$BQ$171,IF('Index LA FSM &amp; Disadv'!$B$4=2,'Index LA FSM &amp; Disadv'!$A$179:$BQ$341,IF('Index LA FSM &amp; Disadv'!$B$4=3,'Index LA FSM &amp; Disadv'!$A$349:$BQ$511,IF('Index LA FSM &amp; Disadv'!$B$4=4,'Index LA FSM &amp; Disadv'!$A$519:$BQ$681,"Error")))),'Index LA FSM &amp; Disadv'!BJ$1,0),"Error")</f>
        <v>x</v>
      </c>
      <c r="BK42" s="77" t="str">
        <f>IFERROR(VLOOKUP($A42,IF('Index LA FSM &amp; Disadv'!$B$4=1,'Index LA FSM &amp; Disadv'!$A$9:$BQ$171,IF('Index LA FSM &amp; Disadv'!$B$4=2,'Index LA FSM &amp; Disadv'!$A$179:$BQ$341,IF('Index LA FSM &amp; Disadv'!$B$4=3,'Index LA FSM &amp; Disadv'!$A$349:$BQ$511,IF('Index LA FSM &amp; Disadv'!$B$4=4,'Index LA FSM &amp; Disadv'!$A$519:$BQ$681,"Error")))),'Index LA FSM &amp; Disadv'!BK$1,0),"Error")</f>
        <v>x</v>
      </c>
      <c r="BL42" s="77">
        <f>IFERROR(VLOOKUP($A42,IF('Index LA FSM &amp; Disadv'!$B$4=1,'Index LA FSM &amp; Disadv'!$A$9:$BQ$171,IF('Index LA FSM &amp; Disadv'!$B$4=2,'Index LA FSM &amp; Disadv'!$A$179:$BQ$341,IF('Index LA FSM &amp; Disadv'!$B$4=3,'Index LA FSM &amp; Disadv'!$A$349:$BQ$511,IF('Index LA FSM &amp; Disadv'!$B$4=4,'Index LA FSM &amp; Disadv'!$A$519:$BQ$681,"Error")))),'Index LA FSM &amp; Disadv'!BL$1,0),"Error")</f>
        <v>0</v>
      </c>
      <c r="BM42" s="77" t="str">
        <f>IFERROR(VLOOKUP($A42,IF('Index LA FSM &amp; Disadv'!$B$4=1,'Index LA FSM &amp; Disadv'!$A$9:$BQ$171,IF('Index LA FSM &amp; Disadv'!$B$4=2,'Index LA FSM &amp; Disadv'!$A$179:$BQ$341,IF('Index LA FSM &amp; Disadv'!$B$4=3,'Index LA FSM &amp; Disadv'!$A$349:$BQ$511,IF('Index LA FSM &amp; Disadv'!$B$4=4,'Index LA FSM &amp; Disadv'!$A$519:$BQ$681,"Error")))),'Index LA FSM &amp; Disadv'!BM$1,0),"Error")</f>
        <v>x</v>
      </c>
      <c r="BN42" s="77" t="str">
        <f>IFERROR(VLOOKUP($A42,IF('Index LA FSM &amp; Disadv'!$B$4=1,'Index LA FSM &amp; Disadv'!$A$9:$BQ$171,IF('Index LA FSM &amp; Disadv'!$B$4=2,'Index LA FSM &amp; Disadv'!$A$179:$BQ$341,IF('Index LA FSM &amp; Disadv'!$B$4=3,'Index LA FSM &amp; Disadv'!$A$349:$BQ$511,IF('Index LA FSM &amp; Disadv'!$B$4=4,'Index LA FSM &amp; Disadv'!$A$519:$BQ$681,"Error")))),'Index LA FSM &amp; Disadv'!BN$1,0),"Error")</f>
        <v>x</v>
      </c>
      <c r="BO42" s="77" t="str">
        <f>IFERROR(VLOOKUP($A42,IF('Index LA FSM &amp; Disadv'!$B$4=1,'Index LA FSM &amp; Disadv'!$A$9:$BQ$171,IF('Index LA FSM &amp; Disadv'!$B$4=2,'Index LA FSM &amp; Disadv'!$A$179:$BQ$341,IF('Index LA FSM &amp; Disadv'!$B$4=3,'Index LA FSM &amp; Disadv'!$A$349:$BQ$511,IF('Index LA FSM &amp; Disadv'!$B$4=4,'Index LA FSM &amp; Disadv'!$A$519:$BQ$681,"Error")))),'Index LA FSM &amp; Disadv'!BO$1,0),"Error")</f>
        <v>x</v>
      </c>
      <c r="BP42" s="77">
        <f>IFERROR(VLOOKUP($A42,IF('Index LA FSM &amp; Disadv'!$B$4=1,'Index LA FSM &amp; Disadv'!$A$9:$BQ$171,IF('Index LA FSM &amp; Disadv'!$B$4=2,'Index LA FSM &amp; Disadv'!$A$179:$BQ$341,IF('Index LA FSM &amp; Disadv'!$B$4=3,'Index LA FSM &amp; Disadv'!$A$349:$BQ$511,IF('Index LA FSM &amp; Disadv'!$B$4=4,'Index LA FSM &amp; Disadv'!$A$519:$BQ$681,"Error")))),'Index LA FSM &amp; Disadv'!BP$1,0),"Error")</f>
        <v>0</v>
      </c>
      <c r="BQ42" s="77" t="str">
        <f>IFERROR(VLOOKUP($A42,IF('Index LA FSM &amp; Disadv'!$B$4=1,'Index LA FSM &amp; Disadv'!$A$9:$BQ$171,IF('Index LA FSM &amp; Disadv'!$B$4=2,'Index LA FSM &amp; Disadv'!$A$179:$BQ$341,IF('Index LA FSM &amp; Disadv'!$B$4=3,'Index LA FSM &amp; Disadv'!$A$349:$BQ$511,IF('Index LA FSM &amp; Disadv'!$B$4=4,'Index LA FSM &amp; Disadv'!$A$519:$BQ$681,"Error")))),'Index LA FSM &amp; Disadv'!BQ$1,0),"Error")</f>
        <v>x</v>
      </c>
    </row>
    <row r="43" spans="1:69" s="37" customFormat="1" x14ac:dyDescent="0.2">
      <c r="A43" s="6">
        <v>896</v>
      </c>
      <c r="B43" s="6" t="s">
        <v>209</v>
      </c>
      <c r="C43" s="7" t="s">
        <v>168</v>
      </c>
      <c r="D43" s="122">
        <f>IFERROR(VLOOKUP($A43,IF('Index LA FSM &amp; Disadv'!$B$4=1,'Index LA FSM &amp; Disadv'!$A$9:$BQ$171,IF('Index LA FSM &amp; Disadv'!$B$4=2,'Index LA FSM &amp; Disadv'!$A$179:$BQ$341,IF('Index LA FSM &amp; Disadv'!$B$4=3,'Index LA FSM &amp; Disadv'!$A$349:$BQ$511,IF('Index LA FSM &amp; Disadv'!$B$4=4,'Index LA FSM &amp; Disadv'!$A$519:$BQ$681,"Error")))),'Index LA FSM &amp; Disadv'!D$1,0),"Error")</f>
        <v>50</v>
      </c>
      <c r="E43" s="122">
        <f>IFERROR(VLOOKUP($A43,IF('Index LA FSM &amp; Disadv'!$B$4=1,'Index LA FSM &amp; Disadv'!$A$9:$BQ$171,IF('Index LA FSM &amp; Disadv'!$B$4=2,'Index LA FSM &amp; Disadv'!$A$179:$BQ$341,IF('Index LA FSM &amp; Disadv'!$B$4=3,'Index LA FSM &amp; Disadv'!$A$349:$BQ$511,IF('Index LA FSM &amp; Disadv'!$B$4=4,'Index LA FSM &amp; Disadv'!$A$519:$BQ$681,"Error")))),'Index LA FSM &amp; Disadv'!E$1,0),"Error")</f>
        <v>40</v>
      </c>
      <c r="F43" s="122">
        <f>IFERROR(VLOOKUP($A43,IF('Index LA FSM &amp; Disadv'!$B$4=1,'Index LA FSM &amp; Disadv'!$A$9:$BQ$171,IF('Index LA FSM &amp; Disadv'!$B$4=2,'Index LA FSM &amp; Disadv'!$A$179:$BQ$341,IF('Index LA FSM &amp; Disadv'!$B$4=3,'Index LA FSM &amp; Disadv'!$A$349:$BQ$511,IF('Index LA FSM &amp; Disadv'!$B$4=4,'Index LA FSM &amp; Disadv'!$A$519:$BQ$681,"Error")))),'Index LA FSM &amp; Disadv'!F$1,0),"Error")</f>
        <v>90</v>
      </c>
      <c r="G43" s="77">
        <f>IFERROR(VLOOKUP($A43,IF('Index LA FSM &amp; Disadv'!$B$4=1,'Index LA FSM &amp; Disadv'!$A$9:$BQ$171,IF('Index LA FSM &amp; Disadv'!$B$4=2,'Index LA FSM &amp; Disadv'!$A$179:$BQ$341,IF('Index LA FSM &amp; Disadv'!$B$4=3,'Index LA FSM &amp; Disadv'!$A$349:$BQ$511,IF('Index LA FSM &amp; Disadv'!$B$4=4,'Index LA FSM &amp; Disadv'!$A$519:$BQ$681,"Error")))),'Index LA FSM &amp; Disadv'!G$1,0),"Error")</f>
        <v>0.83330000000000004</v>
      </c>
      <c r="H43" s="77">
        <f>IFERROR(VLOOKUP($A43,IF('Index LA FSM &amp; Disadv'!$B$4=1,'Index LA FSM &amp; Disadv'!$A$9:$BQ$171,IF('Index LA FSM &amp; Disadv'!$B$4=2,'Index LA FSM &amp; Disadv'!$A$179:$BQ$341,IF('Index LA FSM &amp; Disadv'!$B$4=3,'Index LA FSM &amp; Disadv'!$A$349:$BQ$511,IF('Index LA FSM &amp; Disadv'!$B$4=4,'Index LA FSM &amp; Disadv'!$A$519:$BQ$681,"Error")))),'Index LA FSM &amp; Disadv'!H$1,0),"Error")</f>
        <v>0.95240000000000002</v>
      </c>
      <c r="I43" s="77">
        <f>IFERROR(VLOOKUP($A43,IF('Index LA FSM &amp; Disadv'!$B$4=1,'Index LA FSM &amp; Disadv'!$A$9:$BQ$171,IF('Index LA FSM &amp; Disadv'!$B$4=2,'Index LA FSM &amp; Disadv'!$A$179:$BQ$341,IF('Index LA FSM &amp; Disadv'!$B$4=3,'Index LA FSM &amp; Disadv'!$A$349:$BQ$511,IF('Index LA FSM &amp; Disadv'!$B$4=4,'Index LA FSM &amp; Disadv'!$A$519:$BQ$681,"Error")))),'Index LA FSM &amp; Disadv'!I$1,0),"Error")</f>
        <v>0.88890000000000002</v>
      </c>
      <c r="J43" s="77">
        <f>IFERROR(VLOOKUP($A43,IF('Index LA FSM &amp; Disadv'!$B$4=1,'Index LA FSM &amp; Disadv'!$A$9:$BQ$171,IF('Index LA FSM &amp; Disadv'!$B$4=2,'Index LA FSM &amp; Disadv'!$A$179:$BQ$341,IF('Index LA FSM &amp; Disadv'!$B$4=3,'Index LA FSM &amp; Disadv'!$A$349:$BQ$511,IF('Index LA FSM &amp; Disadv'!$B$4=4,'Index LA FSM &amp; Disadv'!$A$519:$BQ$681,"Error")))),'Index LA FSM &amp; Disadv'!J$1,0),"Error")</f>
        <v>0.8125</v>
      </c>
      <c r="K43" s="77">
        <f>IFERROR(VLOOKUP($A43,IF('Index LA FSM &amp; Disadv'!$B$4=1,'Index LA FSM &amp; Disadv'!$A$9:$BQ$171,IF('Index LA FSM &amp; Disadv'!$B$4=2,'Index LA FSM &amp; Disadv'!$A$179:$BQ$341,IF('Index LA FSM &amp; Disadv'!$B$4=3,'Index LA FSM &amp; Disadv'!$A$349:$BQ$511,IF('Index LA FSM &amp; Disadv'!$B$4=4,'Index LA FSM &amp; Disadv'!$A$519:$BQ$681,"Error")))),'Index LA FSM &amp; Disadv'!K$1,0),"Error")</f>
        <v>0.95240000000000002</v>
      </c>
      <c r="L43" s="77">
        <f>IFERROR(VLOOKUP($A43,IF('Index LA FSM &amp; Disadv'!$B$4=1,'Index LA FSM &amp; Disadv'!$A$9:$BQ$171,IF('Index LA FSM &amp; Disadv'!$B$4=2,'Index LA FSM &amp; Disadv'!$A$179:$BQ$341,IF('Index LA FSM &amp; Disadv'!$B$4=3,'Index LA FSM &amp; Disadv'!$A$349:$BQ$511,IF('Index LA FSM &amp; Disadv'!$B$4=4,'Index LA FSM &amp; Disadv'!$A$519:$BQ$681,"Error")))),'Index LA FSM &amp; Disadv'!L$1,0),"Error")</f>
        <v>0.87780000000000002</v>
      </c>
      <c r="M43" s="77">
        <f>IFERROR(VLOOKUP($A43,IF('Index LA FSM &amp; Disadv'!$B$4=1,'Index LA FSM &amp; Disadv'!$A$9:$BQ$171,IF('Index LA FSM &amp; Disadv'!$B$4=2,'Index LA FSM &amp; Disadv'!$A$179:$BQ$341,IF('Index LA FSM &amp; Disadv'!$B$4=3,'Index LA FSM &amp; Disadv'!$A$349:$BQ$511,IF('Index LA FSM &amp; Disadv'!$B$4=4,'Index LA FSM &amp; Disadv'!$A$519:$BQ$681,"Error")))),'Index LA FSM &amp; Disadv'!M$1,0),"Error")</f>
        <v>0.35420000000000001</v>
      </c>
      <c r="N43" s="77">
        <f>IFERROR(VLOOKUP($A43,IF('Index LA FSM &amp; Disadv'!$B$4=1,'Index LA FSM &amp; Disadv'!$A$9:$BQ$171,IF('Index LA FSM &amp; Disadv'!$B$4=2,'Index LA FSM &amp; Disadv'!$A$179:$BQ$341,IF('Index LA FSM &amp; Disadv'!$B$4=3,'Index LA FSM &amp; Disadv'!$A$349:$BQ$511,IF('Index LA FSM &amp; Disadv'!$B$4=4,'Index LA FSM &amp; Disadv'!$A$519:$BQ$681,"Error")))),'Index LA FSM &amp; Disadv'!N$1,0),"Error")</f>
        <v>0.33329999999999999</v>
      </c>
      <c r="O43" s="77">
        <f>IFERROR(VLOOKUP($A43,IF('Index LA FSM &amp; Disadv'!$B$4=1,'Index LA FSM &amp; Disadv'!$A$9:$BQ$171,IF('Index LA FSM &amp; Disadv'!$B$4=2,'Index LA FSM &amp; Disadv'!$A$179:$BQ$341,IF('Index LA FSM &amp; Disadv'!$B$4=3,'Index LA FSM &amp; Disadv'!$A$349:$BQ$511,IF('Index LA FSM &amp; Disadv'!$B$4=4,'Index LA FSM &amp; Disadv'!$A$519:$BQ$681,"Error")))),'Index LA FSM &amp; Disadv'!O$1,0),"Error")</f>
        <v>0.34439999999999998</v>
      </c>
      <c r="P43" s="77">
        <f>IFERROR(VLOOKUP($A43,IF('Index LA FSM &amp; Disadv'!$B$4=1,'Index LA FSM &amp; Disadv'!$A$9:$BQ$171,IF('Index LA FSM &amp; Disadv'!$B$4=2,'Index LA FSM &amp; Disadv'!$A$179:$BQ$341,IF('Index LA FSM &amp; Disadv'!$B$4=3,'Index LA FSM &amp; Disadv'!$A$349:$BQ$511,IF('Index LA FSM &amp; Disadv'!$B$4=4,'Index LA FSM &amp; Disadv'!$A$519:$BQ$681,"Error")))),'Index LA FSM &amp; Disadv'!P$1,0),"Error")</f>
        <v>0</v>
      </c>
      <c r="Q43" s="77">
        <f>IFERROR(VLOOKUP($A43,IF('Index LA FSM &amp; Disadv'!$B$4=1,'Index LA FSM &amp; Disadv'!$A$9:$BQ$171,IF('Index LA FSM &amp; Disadv'!$B$4=2,'Index LA FSM &amp; Disadv'!$A$179:$BQ$341,IF('Index LA FSM &amp; Disadv'!$B$4=3,'Index LA FSM &amp; Disadv'!$A$349:$BQ$511,IF('Index LA FSM &amp; Disadv'!$B$4=4,'Index LA FSM &amp; Disadv'!$A$519:$BQ$681,"Error")))),'Index LA FSM &amp; Disadv'!Q$1,0),"Error")</f>
        <v>0</v>
      </c>
      <c r="R43" s="77">
        <f>IFERROR(VLOOKUP($A43,IF('Index LA FSM &amp; Disadv'!$B$4=1,'Index LA FSM &amp; Disadv'!$A$9:$BQ$171,IF('Index LA FSM &amp; Disadv'!$B$4=2,'Index LA FSM &amp; Disadv'!$A$179:$BQ$341,IF('Index LA FSM &amp; Disadv'!$B$4=3,'Index LA FSM &amp; Disadv'!$A$349:$BQ$511,IF('Index LA FSM &amp; Disadv'!$B$4=4,'Index LA FSM &amp; Disadv'!$A$519:$BQ$681,"Error")))),'Index LA FSM &amp; Disadv'!R$1,0),"Error")</f>
        <v>0</v>
      </c>
      <c r="S43" s="77" t="str">
        <f>IFERROR(VLOOKUP($A43,IF('Index LA FSM &amp; Disadv'!$B$4=1,'Index LA FSM &amp; Disadv'!$A$9:$BQ$171,IF('Index LA FSM &amp; Disadv'!$B$4=2,'Index LA FSM &amp; Disadv'!$A$179:$BQ$341,IF('Index LA FSM &amp; Disadv'!$B$4=3,'Index LA FSM &amp; Disadv'!$A$349:$BQ$511,IF('Index LA FSM &amp; Disadv'!$B$4=4,'Index LA FSM &amp; Disadv'!$A$519:$BQ$681,"Error")))),'Index LA FSM &amp; Disadv'!S$1,0),"Error")</f>
        <v>x</v>
      </c>
      <c r="T43" s="77" t="str">
        <f>IFERROR(VLOOKUP($A43,IF('Index LA FSM &amp; Disadv'!$B$4=1,'Index LA FSM &amp; Disadv'!$A$9:$BQ$171,IF('Index LA FSM &amp; Disadv'!$B$4=2,'Index LA FSM &amp; Disadv'!$A$179:$BQ$341,IF('Index LA FSM &amp; Disadv'!$B$4=3,'Index LA FSM &amp; Disadv'!$A$349:$BQ$511,IF('Index LA FSM &amp; Disadv'!$B$4=4,'Index LA FSM &amp; Disadv'!$A$519:$BQ$681,"Error")))),'Index LA FSM &amp; Disadv'!T$1,0),"Error")</f>
        <v>x</v>
      </c>
      <c r="U43" s="77" t="str">
        <f>IFERROR(VLOOKUP($A43,IF('Index LA FSM &amp; Disadv'!$B$4=1,'Index LA FSM &amp; Disadv'!$A$9:$BQ$171,IF('Index LA FSM &amp; Disadv'!$B$4=2,'Index LA FSM &amp; Disadv'!$A$179:$BQ$341,IF('Index LA FSM &amp; Disadv'!$B$4=3,'Index LA FSM &amp; Disadv'!$A$349:$BQ$511,IF('Index LA FSM &amp; Disadv'!$B$4=4,'Index LA FSM &amp; Disadv'!$A$519:$BQ$681,"Error")))),'Index LA FSM &amp; Disadv'!U$1,0),"Error")</f>
        <v>x</v>
      </c>
      <c r="V43" s="77">
        <f>IFERROR(VLOOKUP($A43,IF('Index LA FSM &amp; Disadv'!$B$4=1,'Index LA FSM &amp; Disadv'!$A$9:$BQ$171,IF('Index LA FSM &amp; Disadv'!$B$4=2,'Index LA FSM &amp; Disadv'!$A$179:$BQ$341,IF('Index LA FSM &amp; Disadv'!$B$4=3,'Index LA FSM &amp; Disadv'!$A$349:$BQ$511,IF('Index LA FSM &amp; Disadv'!$B$4=4,'Index LA FSM &amp; Disadv'!$A$519:$BQ$681,"Error")))),'Index LA FSM &amp; Disadv'!V$1,0),"Error")</f>
        <v>0</v>
      </c>
      <c r="W43" s="77">
        <f>IFERROR(VLOOKUP($A43,IF('Index LA FSM &amp; Disadv'!$B$4=1,'Index LA FSM &amp; Disadv'!$A$9:$BQ$171,IF('Index LA FSM &amp; Disadv'!$B$4=2,'Index LA FSM &amp; Disadv'!$A$179:$BQ$341,IF('Index LA FSM &amp; Disadv'!$B$4=3,'Index LA FSM &amp; Disadv'!$A$349:$BQ$511,IF('Index LA FSM &amp; Disadv'!$B$4=4,'Index LA FSM &amp; Disadv'!$A$519:$BQ$681,"Error")))),'Index LA FSM &amp; Disadv'!W$1,0),"Error")</f>
        <v>0</v>
      </c>
      <c r="X43" s="77">
        <f>IFERROR(VLOOKUP($A43,IF('Index LA FSM &amp; Disadv'!$B$4=1,'Index LA FSM &amp; Disadv'!$A$9:$BQ$171,IF('Index LA FSM &amp; Disadv'!$B$4=2,'Index LA FSM &amp; Disadv'!$A$179:$BQ$341,IF('Index LA FSM &amp; Disadv'!$B$4=3,'Index LA FSM &amp; Disadv'!$A$349:$BQ$511,IF('Index LA FSM &amp; Disadv'!$B$4=4,'Index LA FSM &amp; Disadv'!$A$519:$BQ$681,"Error")))),'Index LA FSM &amp; Disadv'!X$1,0),"Error")</f>
        <v>0</v>
      </c>
      <c r="Y43" s="77">
        <f>IFERROR(VLOOKUP($A43,IF('Index LA FSM &amp; Disadv'!$B$4=1,'Index LA FSM &amp; Disadv'!$A$9:$BQ$171,IF('Index LA FSM &amp; Disadv'!$B$4=2,'Index LA FSM &amp; Disadv'!$A$179:$BQ$341,IF('Index LA FSM &amp; Disadv'!$B$4=3,'Index LA FSM &amp; Disadv'!$A$349:$BQ$511,IF('Index LA FSM &amp; Disadv'!$B$4=4,'Index LA FSM &amp; Disadv'!$A$519:$BQ$681,"Error")))),'Index LA FSM &amp; Disadv'!Y$1,0),"Error")</f>
        <v>0</v>
      </c>
      <c r="Z43" s="77">
        <f>IFERROR(VLOOKUP($A43,IF('Index LA FSM &amp; Disadv'!$B$4=1,'Index LA FSM &amp; Disadv'!$A$9:$BQ$171,IF('Index LA FSM &amp; Disadv'!$B$4=2,'Index LA FSM &amp; Disadv'!$A$179:$BQ$341,IF('Index LA FSM &amp; Disadv'!$B$4=3,'Index LA FSM &amp; Disadv'!$A$349:$BQ$511,IF('Index LA FSM &amp; Disadv'!$B$4=4,'Index LA FSM &amp; Disadv'!$A$519:$BQ$681,"Error")))),'Index LA FSM &amp; Disadv'!Z$1,0),"Error")</f>
        <v>0</v>
      </c>
      <c r="AA43" s="77">
        <f>IFERROR(VLOOKUP($A43,IF('Index LA FSM &amp; Disadv'!$B$4=1,'Index LA FSM &amp; Disadv'!$A$9:$BQ$171,IF('Index LA FSM &amp; Disadv'!$B$4=2,'Index LA FSM &amp; Disadv'!$A$179:$BQ$341,IF('Index LA FSM &amp; Disadv'!$B$4=3,'Index LA FSM &amp; Disadv'!$A$349:$BQ$511,IF('Index LA FSM &amp; Disadv'!$B$4=4,'Index LA FSM &amp; Disadv'!$A$519:$BQ$681,"Error")))),'Index LA FSM &amp; Disadv'!AA$1,0),"Error")</f>
        <v>0</v>
      </c>
      <c r="AB43" s="77">
        <f>IFERROR(VLOOKUP($A43,IF('Index LA FSM &amp; Disadv'!$B$4=1,'Index LA FSM &amp; Disadv'!$A$9:$BQ$171,IF('Index LA FSM &amp; Disadv'!$B$4=2,'Index LA FSM &amp; Disadv'!$A$179:$BQ$341,IF('Index LA FSM &amp; Disadv'!$B$4=3,'Index LA FSM &amp; Disadv'!$A$349:$BQ$511,IF('Index LA FSM &amp; Disadv'!$B$4=4,'Index LA FSM &amp; Disadv'!$A$519:$BQ$681,"Error")))),'Index LA FSM &amp; Disadv'!AB$1,0),"Error")</f>
        <v>0</v>
      </c>
      <c r="AC43" s="77">
        <f>IFERROR(VLOOKUP($A43,IF('Index LA FSM &amp; Disadv'!$B$4=1,'Index LA FSM &amp; Disadv'!$A$9:$BQ$171,IF('Index LA FSM &amp; Disadv'!$B$4=2,'Index LA FSM &amp; Disadv'!$A$179:$BQ$341,IF('Index LA FSM &amp; Disadv'!$B$4=3,'Index LA FSM &amp; Disadv'!$A$349:$BQ$511,IF('Index LA FSM &amp; Disadv'!$B$4=4,'Index LA FSM &amp; Disadv'!$A$519:$BQ$681,"Error")))),'Index LA FSM &amp; Disadv'!AC$1,0),"Error")</f>
        <v>0</v>
      </c>
      <c r="AD43" s="77">
        <f>IFERROR(VLOOKUP($A43,IF('Index LA FSM &amp; Disadv'!$B$4=1,'Index LA FSM &amp; Disadv'!$A$9:$BQ$171,IF('Index LA FSM &amp; Disadv'!$B$4=2,'Index LA FSM &amp; Disadv'!$A$179:$BQ$341,IF('Index LA FSM &amp; Disadv'!$B$4=3,'Index LA FSM &amp; Disadv'!$A$349:$BQ$511,IF('Index LA FSM &amp; Disadv'!$B$4=4,'Index LA FSM &amp; Disadv'!$A$519:$BQ$681,"Error")))),'Index LA FSM &amp; Disadv'!AD$1,0),"Error")</f>
        <v>0</v>
      </c>
      <c r="AE43" s="77">
        <f>IFERROR(VLOOKUP($A43,IF('Index LA FSM &amp; Disadv'!$B$4=1,'Index LA FSM &amp; Disadv'!$A$9:$BQ$171,IF('Index LA FSM &amp; Disadv'!$B$4=2,'Index LA FSM &amp; Disadv'!$A$179:$BQ$341,IF('Index LA FSM &amp; Disadv'!$B$4=3,'Index LA FSM &amp; Disadv'!$A$349:$BQ$511,IF('Index LA FSM &amp; Disadv'!$B$4=4,'Index LA FSM &amp; Disadv'!$A$519:$BQ$681,"Error")))),'Index LA FSM &amp; Disadv'!AE$1,0),"Error")</f>
        <v>0</v>
      </c>
      <c r="AF43" s="77">
        <f>IFERROR(VLOOKUP($A43,IF('Index LA FSM &amp; Disadv'!$B$4=1,'Index LA FSM &amp; Disadv'!$A$9:$BQ$171,IF('Index LA FSM &amp; Disadv'!$B$4=2,'Index LA FSM &amp; Disadv'!$A$179:$BQ$341,IF('Index LA FSM &amp; Disadv'!$B$4=3,'Index LA FSM &amp; Disadv'!$A$349:$BQ$511,IF('Index LA FSM &amp; Disadv'!$B$4=4,'Index LA FSM &amp; Disadv'!$A$519:$BQ$681,"Error")))),'Index LA FSM &amp; Disadv'!AF$1,0),"Error")</f>
        <v>0</v>
      </c>
      <c r="AG43" s="77">
        <f>IFERROR(VLOOKUP($A43,IF('Index LA FSM &amp; Disadv'!$B$4=1,'Index LA FSM &amp; Disadv'!$A$9:$BQ$171,IF('Index LA FSM &amp; Disadv'!$B$4=2,'Index LA FSM &amp; Disadv'!$A$179:$BQ$341,IF('Index LA FSM &amp; Disadv'!$B$4=3,'Index LA FSM &amp; Disadv'!$A$349:$BQ$511,IF('Index LA FSM &amp; Disadv'!$B$4=4,'Index LA FSM &amp; Disadv'!$A$519:$BQ$681,"Error")))),'Index LA FSM &amp; Disadv'!AG$1,0),"Error")</f>
        <v>0</v>
      </c>
      <c r="AH43" s="77">
        <f>IFERROR(VLOOKUP($A43,IF('Index LA FSM &amp; Disadv'!$B$4=1,'Index LA FSM &amp; Disadv'!$A$9:$BQ$171,IF('Index LA FSM &amp; Disadv'!$B$4=2,'Index LA FSM &amp; Disadv'!$A$179:$BQ$341,IF('Index LA FSM &amp; Disadv'!$B$4=3,'Index LA FSM &amp; Disadv'!$A$349:$BQ$511,IF('Index LA FSM &amp; Disadv'!$B$4=4,'Index LA FSM &amp; Disadv'!$A$519:$BQ$681,"Error")))),'Index LA FSM &amp; Disadv'!AH$1,0),"Error")</f>
        <v>0.39579999999999999</v>
      </c>
      <c r="AI43" s="77">
        <f>IFERROR(VLOOKUP($A43,IF('Index LA FSM &amp; Disadv'!$B$4=1,'Index LA FSM &amp; Disadv'!$A$9:$BQ$171,IF('Index LA FSM &amp; Disadv'!$B$4=2,'Index LA FSM &amp; Disadv'!$A$179:$BQ$341,IF('Index LA FSM &amp; Disadv'!$B$4=3,'Index LA FSM &amp; Disadv'!$A$349:$BQ$511,IF('Index LA FSM &amp; Disadv'!$B$4=4,'Index LA FSM &amp; Disadv'!$A$519:$BQ$681,"Error")))),'Index LA FSM &amp; Disadv'!AI$1,0),"Error")</f>
        <v>0.59519999999999995</v>
      </c>
      <c r="AJ43" s="77">
        <f>IFERROR(VLOOKUP($A43,IF('Index LA FSM &amp; Disadv'!$B$4=1,'Index LA FSM &amp; Disadv'!$A$9:$BQ$171,IF('Index LA FSM &amp; Disadv'!$B$4=2,'Index LA FSM &amp; Disadv'!$A$179:$BQ$341,IF('Index LA FSM &amp; Disadv'!$B$4=3,'Index LA FSM &amp; Disadv'!$A$349:$BQ$511,IF('Index LA FSM &amp; Disadv'!$B$4=4,'Index LA FSM &amp; Disadv'!$A$519:$BQ$681,"Error")))),'Index LA FSM &amp; Disadv'!AJ$1,0),"Error")</f>
        <v>0.4889</v>
      </c>
      <c r="AK43" s="77" t="str">
        <f>IFERROR(VLOOKUP($A43,IF('Index LA FSM &amp; Disadv'!$B$4=1,'Index LA FSM &amp; Disadv'!$A$9:$BQ$171,IF('Index LA FSM &amp; Disadv'!$B$4=2,'Index LA FSM &amp; Disadv'!$A$179:$BQ$341,IF('Index LA FSM &amp; Disadv'!$B$4=3,'Index LA FSM &amp; Disadv'!$A$349:$BQ$511,IF('Index LA FSM &amp; Disadv'!$B$4=4,'Index LA FSM &amp; Disadv'!$A$519:$BQ$681,"Error")))),'Index LA FSM &amp; Disadv'!AK$1,0),"Error")</f>
        <v>x</v>
      </c>
      <c r="AL43" s="77">
        <f>IFERROR(VLOOKUP($A43,IF('Index LA FSM &amp; Disadv'!$B$4=1,'Index LA FSM &amp; Disadv'!$A$9:$BQ$171,IF('Index LA FSM &amp; Disadv'!$B$4=2,'Index LA FSM &amp; Disadv'!$A$179:$BQ$341,IF('Index LA FSM &amp; Disadv'!$B$4=3,'Index LA FSM &amp; Disadv'!$A$349:$BQ$511,IF('Index LA FSM &amp; Disadv'!$B$4=4,'Index LA FSM &amp; Disadv'!$A$519:$BQ$681,"Error")))),'Index LA FSM &amp; Disadv'!AL$1,0),"Error")</f>
        <v>0</v>
      </c>
      <c r="AM43" s="77" t="str">
        <f>IFERROR(VLOOKUP($A43,IF('Index LA FSM &amp; Disadv'!$B$4=1,'Index LA FSM &amp; Disadv'!$A$9:$BQ$171,IF('Index LA FSM &amp; Disadv'!$B$4=2,'Index LA FSM &amp; Disadv'!$A$179:$BQ$341,IF('Index LA FSM &amp; Disadv'!$B$4=3,'Index LA FSM &amp; Disadv'!$A$349:$BQ$511,IF('Index LA FSM &amp; Disadv'!$B$4=4,'Index LA FSM &amp; Disadv'!$A$519:$BQ$681,"Error")))),'Index LA FSM &amp; Disadv'!AM$1,0),"Error")</f>
        <v>x</v>
      </c>
      <c r="AN43" s="77">
        <f>IFERROR(VLOOKUP($A43,IF('Index LA FSM &amp; Disadv'!$B$4=1,'Index LA FSM &amp; Disadv'!$A$9:$BQ$171,IF('Index LA FSM &amp; Disadv'!$B$4=2,'Index LA FSM &amp; Disadv'!$A$179:$BQ$341,IF('Index LA FSM &amp; Disadv'!$B$4=3,'Index LA FSM &amp; Disadv'!$A$349:$BQ$511,IF('Index LA FSM &amp; Disadv'!$B$4=4,'Index LA FSM &amp; Disadv'!$A$519:$BQ$681,"Error")))),'Index LA FSM &amp; Disadv'!AN$1,0),"Error")</f>
        <v>0</v>
      </c>
      <c r="AO43" s="77">
        <f>IFERROR(VLOOKUP($A43,IF('Index LA FSM &amp; Disadv'!$B$4=1,'Index LA FSM &amp; Disadv'!$A$9:$BQ$171,IF('Index LA FSM &amp; Disadv'!$B$4=2,'Index LA FSM &amp; Disadv'!$A$179:$BQ$341,IF('Index LA FSM &amp; Disadv'!$B$4=3,'Index LA FSM &amp; Disadv'!$A$349:$BQ$511,IF('Index LA FSM &amp; Disadv'!$B$4=4,'Index LA FSM &amp; Disadv'!$A$519:$BQ$681,"Error")))),'Index LA FSM &amp; Disadv'!AO$1,0),"Error")</f>
        <v>0</v>
      </c>
      <c r="AP43" s="77">
        <f>IFERROR(VLOOKUP($A43,IF('Index LA FSM &amp; Disadv'!$B$4=1,'Index LA FSM &amp; Disadv'!$A$9:$BQ$171,IF('Index LA FSM &amp; Disadv'!$B$4=2,'Index LA FSM &amp; Disadv'!$A$179:$BQ$341,IF('Index LA FSM &amp; Disadv'!$B$4=3,'Index LA FSM &amp; Disadv'!$A$349:$BQ$511,IF('Index LA FSM &amp; Disadv'!$B$4=4,'Index LA FSM &amp; Disadv'!$A$519:$BQ$681,"Error")))),'Index LA FSM &amp; Disadv'!AP$1,0),"Error")</f>
        <v>0</v>
      </c>
      <c r="AQ43" s="77">
        <f>IFERROR(VLOOKUP($A43,IF('Index LA FSM &amp; Disadv'!$B$4=1,'Index LA FSM &amp; Disadv'!$A$9:$BQ$171,IF('Index LA FSM &amp; Disadv'!$B$4=2,'Index LA FSM &amp; Disadv'!$A$179:$BQ$341,IF('Index LA FSM &amp; Disadv'!$B$4=3,'Index LA FSM &amp; Disadv'!$A$349:$BQ$511,IF('Index LA FSM &amp; Disadv'!$B$4=4,'Index LA FSM &amp; Disadv'!$A$519:$BQ$681,"Error")))),'Index LA FSM &amp; Disadv'!AQ$1,0),"Error")</f>
        <v>0</v>
      </c>
      <c r="AR43" s="77">
        <f>IFERROR(VLOOKUP($A43,IF('Index LA FSM &amp; Disadv'!$B$4=1,'Index LA FSM &amp; Disadv'!$A$9:$BQ$171,IF('Index LA FSM &amp; Disadv'!$B$4=2,'Index LA FSM &amp; Disadv'!$A$179:$BQ$341,IF('Index LA FSM &amp; Disadv'!$B$4=3,'Index LA FSM &amp; Disadv'!$A$349:$BQ$511,IF('Index LA FSM &amp; Disadv'!$B$4=4,'Index LA FSM &amp; Disadv'!$A$519:$BQ$681,"Error")))),'Index LA FSM &amp; Disadv'!AR$1,0),"Error")</f>
        <v>0</v>
      </c>
      <c r="AS43" s="77">
        <f>IFERROR(VLOOKUP($A43,IF('Index LA FSM &amp; Disadv'!$B$4=1,'Index LA FSM &amp; Disadv'!$A$9:$BQ$171,IF('Index LA FSM &amp; Disadv'!$B$4=2,'Index LA FSM &amp; Disadv'!$A$179:$BQ$341,IF('Index LA FSM &amp; Disadv'!$B$4=3,'Index LA FSM &amp; Disadv'!$A$349:$BQ$511,IF('Index LA FSM &amp; Disadv'!$B$4=4,'Index LA FSM &amp; Disadv'!$A$519:$BQ$681,"Error")))),'Index LA FSM &amp; Disadv'!AS$1,0),"Error")</f>
        <v>0</v>
      </c>
      <c r="AT43" s="77">
        <f>IFERROR(VLOOKUP($A43,IF('Index LA FSM &amp; Disadv'!$B$4=1,'Index LA FSM &amp; Disadv'!$A$9:$BQ$171,IF('Index LA FSM &amp; Disadv'!$B$4=2,'Index LA FSM &amp; Disadv'!$A$179:$BQ$341,IF('Index LA FSM &amp; Disadv'!$B$4=3,'Index LA FSM &amp; Disadv'!$A$349:$BQ$511,IF('Index LA FSM &amp; Disadv'!$B$4=4,'Index LA FSM &amp; Disadv'!$A$519:$BQ$681,"Error")))),'Index LA FSM &amp; Disadv'!AT$1,0),"Error")</f>
        <v>0</v>
      </c>
      <c r="AU43" s="77">
        <f>IFERROR(VLOOKUP($A43,IF('Index LA FSM &amp; Disadv'!$B$4=1,'Index LA FSM &amp; Disadv'!$A$9:$BQ$171,IF('Index LA FSM &amp; Disadv'!$B$4=2,'Index LA FSM &amp; Disadv'!$A$179:$BQ$341,IF('Index LA FSM &amp; Disadv'!$B$4=3,'Index LA FSM &amp; Disadv'!$A$349:$BQ$511,IF('Index LA FSM &amp; Disadv'!$B$4=4,'Index LA FSM &amp; Disadv'!$A$519:$BQ$681,"Error")))),'Index LA FSM &amp; Disadv'!AU$1,0),"Error")</f>
        <v>0</v>
      </c>
      <c r="AV43" s="77">
        <f>IFERROR(VLOOKUP($A43,IF('Index LA FSM &amp; Disadv'!$B$4=1,'Index LA FSM &amp; Disadv'!$A$9:$BQ$171,IF('Index LA FSM &amp; Disadv'!$B$4=2,'Index LA FSM &amp; Disadv'!$A$179:$BQ$341,IF('Index LA FSM &amp; Disadv'!$B$4=3,'Index LA FSM &amp; Disadv'!$A$349:$BQ$511,IF('Index LA FSM &amp; Disadv'!$B$4=4,'Index LA FSM &amp; Disadv'!$A$519:$BQ$681,"Error")))),'Index LA FSM &amp; Disadv'!AV$1,0),"Error")</f>
        <v>0</v>
      </c>
      <c r="AW43" s="77">
        <f>IFERROR(VLOOKUP($A43,IF('Index LA FSM &amp; Disadv'!$B$4=1,'Index LA FSM &amp; Disadv'!$A$9:$BQ$171,IF('Index LA FSM &amp; Disadv'!$B$4=2,'Index LA FSM &amp; Disadv'!$A$179:$BQ$341,IF('Index LA FSM &amp; Disadv'!$B$4=3,'Index LA FSM &amp; Disadv'!$A$349:$BQ$511,IF('Index LA FSM &amp; Disadv'!$B$4=4,'Index LA FSM &amp; Disadv'!$A$519:$BQ$681,"Error")))),'Index LA FSM &amp; Disadv'!AW$1,0),"Error")</f>
        <v>0</v>
      </c>
      <c r="AX43" s="77">
        <f>IFERROR(VLOOKUP($A43,IF('Index LA FSM &amp; Disadv'!$B$4=1,'Index LA FSM &amp; Disadv'!$A$9:$BQ$171,IF('Index LA FSM &amp; Disadv'!$B$4=2,'Index LA FSM &amp; Disadv'!$A$179:$BQ$341,IF('Index LA FSM &amp; Disadv'!$B$4=3,'Index LA FSM &amp; Disadv'!$A$349:$BQ$511,IF('Index LA FSM &amp; Disadv'!$B$4=4,'Index LA FSM &amp; Disadv'!$A$519:$BQ$681,"Error")))),'Index LA FSM &amp; Disadv'!AX$1,0),"Error")</f>
        <v>0</v>
      </c>
      <c r="AY43" s="77">
        <f>IFERROR(VLOOKUP($A43,IF('Index LA FSM &amp; Disadv'!$B$4=1,'Index LA FSM &amp; Disadv'!$A$9:$BQ$171,IF('Index LA FSM &amp; Disadv'!$B$4=2,'Index LA FSM &amp; Disadv'!$A$179:$BQ$341,IF('Index LA FSM &amp; Disadv'!$B$4=3,'Index LA FSM &amp; Disadv'!$A$349:$BQ$511,IF('Index LA FSM &amp; Disadv'!$B$4=4,'Index LA FSM &amp; Disadv'!$A$519:$BQ$681,"Error")))),'Index LA FSM &amp; Disadv'!AY$1,0),"Error")</f>
        <v>0</v>
      </c>
      <c r="AZ43" s="77">
        <f>IFERROR(VLOOKUP($A43,IF('Index LA FSM &amp; Disadv'!$B$4=1,'Index LA FSM &amp; Disadv'!$A$9:$BQ$171,IF('Index LA FSM &amp; Disadv'!$B$4=2,'Index LA FSM &amp; Disadv'!$A$179:$BQ$341,IF('Index LA FSM &amp; Disadv'!$B$4=3,'Index LA FSM &amp; Disadv'!$A$349:$BQ$511,IF('Index LA FSM &amp; Disadv'!$B$4=4,'Index LA FSM &amp; Disadv'!$A$519:$BQ$681,"Error")))),'Index LA FSM &amp; Disadv'!AZ$1,0),"Error")</f>
        <v>0</v>
      </c>
      <c r="BA43" s="77">
        <f>IFERROR(VLOOKUP($A43,IF('Index LA FSM &amp; Disadv'!$B$4=1,'Index LA FSM &amp; Disadv'!$A$9:$BQ$171,IF('Index LA FSM &amp; Disadv'!$B$4=2,'Index LA FSM &amp; Disadv'!$A$179:$BQ$341,IF('Index LA FSM &amp; Disadv'!$B$4=3,'Index LA FSM &amp; Disadv'!$A$349:$BQ$511,IF('Index LA FSM &amp; Disadv'!$B$4=4,'Index LA FSM &amp; Disadv'!$A$519:$BQ$681,"Error")))),'Index LA FSM &amp; Disadv'!BA$1,0),"Error")</f>
        <v>0</v>
      </c>
      <c r="BB43" s="77">
        <f>IFERROR(VLOOKUP($A43,IF('Index LA FSM &amp; Disadv'!$B$4=1,'Index LA FSM &amp; Disadv'!$A$9:$BQ$171,IF('Index LA FSM &amp; Disadv'!$B$4=2,'Index LA FSM &amp; Disadv'!$A$179:$BQ$341,IF('Index LA FSM &amp; Disadv'!$B$4=3,'Index LA FSM &amp; Disadv'!$A$349:$BQ$511,IF('Index LA FSM &amp; Disadv'!$B$4=4,'Index LA FSM &amp; Disadv'!$A$519:$BQ$681,"Error")))),'Index LA FSM &amp; Disadv'!BB$1,0),"Error")</f>
        <v>0</v>
      </c>
      <c r="BC43" s="77">
        <f>IFERROR(VLOOKUP($A43,IF('Index LA FSM &amp; Disadv'!$B$4=1,'Index LA FSM &amp; Disadv'!$A$9:$BQ$171,IF('Index LA FSM &amp; Disadv'!$B$4=2,'Index LA FSM &amp; Disadv'!$A$179:$BQ$341,IF('Index LA FSM &amp; Disadv'!$B$4=3,'Index LA FSM &amp; Disadv'!$A$349:$BQ$511,IF('Index LA FSM &amp; Disadv'!$B$4=4,'Index LA FSM &amp; Disadv'!$A$519:$BQ$681,"Error")))),'Index LA FSM &amp; Disadv'!BC$1,0),"Error")</f>
        <v>0</v>
      </c>
      <c r="BD43" s="77">
        <f>IFERROR(VLOOKUP($A43,IF('Index LA FSM &amp; Disadv'!$B$4=1,'Index LA FSM &amp; Disadv'!$A$9:$BQ$171,IF('Index LA FSM &amp; Disadv'!$B$4=2,'Index LA FSM &amp; Disadv'!$A$179:$BQ$341,IF('Index LA FSM &amp; Disadv'!$B$4=3,'Index LA FSM &amp; Disadv'!$A$349:$BQ$511,IF('Index LA FSM &amp; Disadv'!$B$4=4,'Index LA FSM &amp; Disadv'!$A$519:$BQ$681,"Error")))),'Index LA FSM &amp; Disadv'!BD$1,0),"Error")</f>
        <v>0</v>
      </c>
      <c r="BE43" s="77">
        <f>IFERROR(VLOOKUP($A43,IF('Index LA FSM &amp; Disadv'!$B$4=1,'Index LA FSM &amp; Disadv'!$A$9:$BQ$171,IF('Index LA FSM &amp; Disadv'!$B$4=2,'Index LA FSM &amp; Disadv'!$A$179:$BQ$341,IF('Index LA FSM &amp; Disadv'!$B$4=3,'Index LA FSM &amp; Disadv'!$A$349:$BQ$511,IF('Index LA FSM &amp; Disadv'!$B$4=4,'Index LA FSM &amp; Disadv'!$A$519:$BQ$681,"Error")))),'Index LA FSM &amp; Disadv'!BE$1,0),"Error")</f>
        <v>0</v>
      </c>
      <c r="BF43" s="77" t="str">
        <f>IFERROR(VLOOKUP($A43,IF('Index LA FSM &amp; Disadv'!$B$4=1,'Index LA FSM &amp; Disadv'!$A$9:$BQ$171,IF('Index LA FSM &amp; Disadv'!$B$4=2,'Index LA FSM &amp; Disadv'!$A$179:$BQ$341,IF('Index LA FSM &amp; Disadv'!$B$4=3,'Index LA FSM &amp; Disadv'!$A$349:$BQ$511,IF('Index LA FSM &amp; Disadv'!$B$4=4,'Index LA FSM &amp; Disadv'!$A$519:$BQ$681,"Error")))),'Index LA FSM &amp; Disadv'!BF$1,0),"Error")</f>
        <v>x</v>
      </c>
      <c r="BG43" s="77">
        <f>IFERROR(VLOOKUP($A43,IF('Index LA FSM &amp; Disadv'!$B$4=1,'Index LA FSM &amp; Disadv'!$A$9:$BQ$171,IF('Index LA FSM &amp; Disadv'!$B$4=2,'Index LA FSM &amp; Disadv'!$A$179:$BQ$341,IF('Index LA FSM &amp; Disadv'!$B$4=3,'Index LA FSM &amp; Disadv'!$A$349:$BQ$511,IF('Index LA FSM &amp; Disadv'!$B$4=4,'Index LA FSM &amp; Disadv'!$A$519:$BQ$681,"Error")))),'Index LA FSM &amp; Disadv'!BG$1,0),"Error")</f>
        <v>0</v>
      </c>
      <c r="BH43" s="77" t="str">
        <f>IFERROR(VLOOKUP($A43,IF('Index LA FSM &amp; Disadv'!$B$4=1,'Index LA FSM &amp; Disadv'!$A$9:$BQ$171,IF('Index LA FSM &amp; Disadv'!$B$4=2,'Index LA FSM &amp; Disadv'!$A$179:$BQ$341,IF('Index LA FSM &amp; Disadv'!$B$4=3,'Index LA FSM &amp; Disadv'!$A$349:$BQ$511,IF('Index LA FSM &amp; Disadv'!$B$4=4,'Index LA FSM &amp; Disadv'!$A$519:$BQ$681,"Error")))),'Index LA FSM &amp; Disadv'!BH$1,0),"Error")</f>
        <v>x</v>
      </c>
      <c r="BI43" s="77" t="str">
        <f>IFERROR(VLOOKUP($A43,IF('Index LA FSM &amp; Disadv'!$B$4=1,'Index LA FSM &amp; Disadv'!$A$9:$BQ$171,IF('Index LA FSM &amp; Disadv'!$B$4=2,'Index LA FSM &amp; Disadv'!$A$179:$BQ$341,IF('Index LA FSM &amp; Disadv'!$B$4=3,'Index LA FSM &amp; Disadv'!$A$349:$BQ$511,IF('Index LA FSM &amp; Disadv'!$B$4=4,'Index LA FSM &amp; Disadv'!$A$519:$BQ$681,"Error")))),'Index LA FSM &amp; Disadv'!BI$1,0),"Error")</f>
        <v>x</v>
      </c>
      <c r="BJ43" s="77">
        <f>IFERROR(VLOOKUP($A43,IF('Index LA FSM &amp; Disadv'!$B$4=1,'Index LA FSM &amp; Disadv'!$A$9:$BQ$171,IF('Index LA FSM &amp; Disadv'!$B$4=2,'Index LA FSM &amp; Disadv'!$A$179:$BQ$341,IF('Index LA FSM &amp; Disadv'!$B$4=3,'Index LA FSM &amp; Disadv'!$A$349:$BQ$511,IF('Index LA FSM &amp; Disadv'!$B$4=4,'Index LA FSM &amp; Disadv'!$A$519:$BQ$681,"Error")))),'Index LA FSM &amp; Disadv'!BJ$1,0),"Error")</f>
        <v>0</v>
      </c>
      <c r="BK43" s="77" t="str">
        <f>IFERROR(VLOOKUP($A43,IF('Index LA FSM &amp; Disadv'!$B$4=1,'Index LA FSM &amp; Disadv'!$A$9:$BQ$171,IF('Index LA FSM &amp; Disadv'!$B$4=2,'Index LA FSM &amp; Disadv'!$A$179:$BQ$341,IF('Index LA FSM &amp; Disadv'!$B$4=3,'Index LA FSM &amp; Disadv'!$A$349:$BQ$511,IF('Index LA FSM &amp; Disadv'!$B$4=4,'Index LA FSM &amp; Disadv'!$A$519:$BQ$681,"Error")))),'Index LA FSM &amp; Disadv'!BK$1,0),"Error")</f>
        <v>x</v>
      </c>
      <c r="BL43" s="77" t="str">
        <f>IFERROR(VLOOKUP($A43,IF('Index LA FSM &amp; Disadv'!$B$4=1,'Index LA FSM &amp; Disadv'!$A$9:$BQ$171,IF('Index LA FSM &amp; Disadv'!$B$4=2,'Index LA FSM &amp; Disadv'!$A$179:$BQ$341,IF('Index LA FSM &amp; Disadv'!$B$4=3,'Index LA FSM &amp; Disadv'!$A$349:$BQ$511,IF('Index LA FSM &amp; Disadv'!$B$4=4,'Index LA FSM &amp; Disadv'!$A$519:$BQ$681,"Error")))),'Index LA FSM &amp; Disadv'!BL$1,0),"Error")</f>
        <v>x</v>
      </c>
      <c r="BM43" s="77" t="str">
        <f>IFERROR(VLOOKUP($A43,IF('Index LA FSM &amp; Disadv'!$B$4=1,'Index LA FSM &amp; Disadv'!$A$9:$BQ$171,IF('Index LA FSM &amp; Disadv'!$B$4=2,'Index LA FSM &amp; Disadv'!$A$179:$BQ$341,IF('Index LA FSM &amp; Disadv'!$B$4=3,'Index LA FSM &amp; Disadv'!$A$349:$BQ$511,IF('Index LA FSM &amp; Disadv'!$B$4=4,'Index LA FSM &amp; Disadv'!$A$519:$BQ$681,"Error")))),'Index LA FSM &amp; Disadv'!BM$1,0),"Error")</f>
        <v>x</v>
      </c>
      <c r="BN43" s="77">
        <f>IFERROR(VLOOKUP($A43,IF('Index LA FSM &amp; Disadv'!$B$4=1,'Index LA FSM &amp; Disadv'!$A$9:$BQ$171,IF('Index LA FSM &amp; Disadv'!$B$4=2,'Index LA FSM &amp; Disadv'!$A$179:$BQ$341,IF('Index LA FSM &amp; Disadv'!$B$4=3,'Index LA FSM &amp; Disadv'!$A$349:$BQ$511,IF('Index LA FSM &amp; Disadv'!$B$4=4,'Index LA FSM &amp; Disadv'!$A$519:$BQ$681,"Error")))),'Index LA FSM &amp; Disadv'!BN$1,0),"Error")</f>
        <v>6.6699999999999995E-2</v>
      </c>
      <c r="BO43" s="77">
        <f>IFERROR(VLOOKUP($A43,IF('Index LA FSM &amp; Disadv'!$B$4=1,'Index LA FSM &amp; Disadv'!$A$9:$BQ$171,IF('Index LA FSM &amp; Disadv'!$B$4=2,'Index LA FSM &amp; Disadv'!$A$179:$BQ$341,IF('Index LA FSM &amp; Disadv'!$B$4=3,'Index LA FSM &amp; Disadv'!$A$349:$BQ$511,IF('Index LA FSM &amp; Disadv'!$B$4=4,'Index LA FSM &amp; Disadv'!$A$519:$BQ$681,"Error")))),'Index LA FSM &amp; Disadv'!BO$1,0),"Error")</f>
        <v>0</v>
      </c>
      <c r="BP43" s="77" t="str">
        <f>IFERROR(VLOOKUP($A43,IF('Index LA FSM &amp; Disadv'!$B$4=1,'Index LA FSM &amp; Disadv'!$A$9:$BQ$171,IF('Index LA FSM &amp; Disadv'!$B$4=2,'Index LA FSM &amp; Disadv'!$A$179:$BQ$341,IF('Index LA FSM &amp; Disadv'!$B$4=3,'Index LA FSM &amp; Disadv'!$A$349:$BQ$511,IF('Index LA FSM &amp; Disadv'!$B$4=4,'Index LA FSM &amp; Disadv'!$A$519:$BQ$681,"Error")))),'Index LA FSM &amp; Disadv'!BP$1,0),"Error")</f>
        <v>x</v>
      </c>
      <c r="BQ43" s="77" t="str">
        <f>IFERROR(VLOOKUP($A43,IF('Index LA FSM &amp; Disadv'!$B$4=1,'Index LA FSM &amp; Disadv'!$A$9:$BQ$171,IF('Index LA FSM &amp; Disadv'!$B$4=2,'Index LA FSM &amp; Disadv'!$A$179:$BQ$341,IF('Index LA FSM &amp; Disadv'!$B$4=3,'Index LA FSM &amp; Disadv'!$A$349:$BQ$511,IF('Index LA FSM &amp; Disadv'!$B$4=4,'Index LA FSM &amp; Disadv'!$A$519:$BQ$681,"Error")))),'Index LA FSM &amp; Disadv'!BQ$1,0),"Error")</f>
        <v>x</v>
      </c>
    </row>
    <row r="44" spans="1:69" s="37" customFormat="1" x14ac:dyDescent="0.2">
      <c r="A44" s="6">
        <v>201</v>
      </c>
      <c r="B44" s="6" t="s">
        <v>210</v>
      </c>
      <c r="C44" s="7" t="s">
        <v>178</v>
      </c>
      <c r="D44" s="122" t="str">
        <f>IFERROR(VLOOKUP($A44,IF('Index LA FSM &amp; Disadv'!$B$4=1,'Index LA FSM &amp; Disadv'!$A$9:$BQ$171,IF('Index LA FSM &amp; Disadv'!$B$4=2,'Index LA FSM &amp; Disadv'!$A$179:$BQ$341,IF('Index LA FSM &amp; Disadv'!$B$4=3,'Index LA FSM &amp; Disadv'!$A$349:$BQ$511,IF('Index LA FSM &amp; Disadv'!$B$4=4,'Index LA FSM &amp; Disadv'!$A$519:$BQ$681,"Error")))),'Index LA FSM &amp; Disadv'!D$1,0),"Error")</f>
        <v>.</v>
      </c>
      <c r="E44" s="122" t="str">
        <f>IFERROR(VLOOKUP($A44,IF('Index LA FSM &amp; Disadv'!$B$4=1,'Index LA FSM &amp; Disadv'!$A$9:$BQ$171,IF('Index LA FSM &amp; Disadv'!$B$4=2,'Index LA FSM &amp; Disadv'!$A$179:$BQ$341,IF('Index LA FSM &amp; Disadv'!$B$4=3,'Index LA FSM &amp; Disadv'!$A$349:$BQ$511,IF('Index LA FSM &amp; Disadv'!$B$4=4,'Index LA FSM &amp; Disadv'!$A$519:$BQ$681,"Error")))),'Index LA FSM &amp; Disadv'!E$1,0),"Error")</f>
        <v>.</v>
      </c>
      <c r="F44" s="122" t="str">
        <f>IFERROR(VLOOKUP($A44,IF('Index LA FSM &amp; Disadv'!$B$4=1,'Index LA FSM &amp; Disadv'!$A$9:$BQ$171,IF('Index LA FSM &amp; Disadv'!$B$4=2,'Index LA FSM &amp; Disadv'!$A$179:$BQ$341,IF('Index LA FSM &amp; Disadv'!$B$4=3,'Index LA FSM &amp; Disadv'!$A$349:$BQ$511,IF('Index LA FSM &amp; Disadv'!$B$4=4,'Index LA FSM &amp; Disadv'!$A$519:$BQ$681,"Error")))),'Index LA FSM &amp; Disadv'!F$1,0),"Error")</f>
        <v>.</v>
      </c>
      <c r="G44" s="77" t="str">
        <f>IFERROR(VLOOKUP($A44,IF('Index LA FSM &amp; Disadv'!$B$4=1,'Index LA FSM &amp; Disadv'!$A$9:$BQ$171,IF('Index LA FSM &amp; Disadv'!$B$4=2,'Index LA FSM &amp; Disadv'!$A$179:$BQ$341,IF('Index LA FSM &amp; Disadv'!$B$4=3,'Index LA FSM &amp; Disadv'!$A$349:$BQ$511,IF('Index LA FSM &amp; Disadv'!$B$4=4,'Index LA FSM &amp; Disadv'!$A$519:$BQ$681,"Error")))),'Index LA FSM &amp; Disadv'!G$1,0),"Error")</f>
        <v>.</v>
      </c>
      <c r="H44" s="77" t="str">
        <f>IFERROR(VLOOKUP($A44,IF('Index LA FSM &amp; Disadv'!$B$4=1,'Index LA FSM &amp; Disadv'!$A$9:$BQ$171,IF('Index LA FSM &amp; Disadv'!$B$4=2,'Index LA FSM &amp; Disadv'!$A$179:$BQ$341,IF('Index LA FSM &amp; Disadv'!$B$4=3,'Index LA FSM &amp; Disadv'!$A$349:$BQ$511,IF('Index LA FSM &amp; Disadv'!$B$4=4,'Index LA FSM &amp; Disadv'!$A$519:$BQ$681,"Error")))),'Index LA FSM &amp; Disadv'!H$1,0),"Error")</f>
        <v>.</v>
      </c>
      <c r="I44" s="77" t="str">
        <f>IFERROR(VLOOKUP($A44,IF('Index LA FSM &amp; Disadv'!$B$4=1,'Index LA FSM &amp; Disadv'!$A$9:$BQ$171,IF('Index LA FSM &amp; Disadv'!$B$4=2,'Index LA FSM &amp; Disadv'!$A$179:$BQ$341,IF('Index LA FSM &amp; Disadv'!$B$4=3,'Index LA FSM &amp; Disadv'!$A$349:$BQ$511,IF('Index LA FSM &amp; Disadv'!$B$4=4,'Index LA FSM &amp; Disadv'!$A$519:$BQ$681,"Error")))),'Index LA FSM &amp; Disadv'!I$1,0),"Error")</f>
        <v>.</v>
      </c>
      <c r="J44" s="77" t="str">
        <f>IFERROR(VLOOKUP($A44,IF('Index LA FSM &amp; Disadv'!$B$4=1,'Index LA FSM &amp; Disadv'!$A$9:$BQ$171,IF('Index LA FSM &amp; Disadv'!$B$4=2,'Index LA FSM &amp; Disadv'!$A$179:$BQ$341,IF('Index LA FSM &amp; Disadv'!$B$4=3,'Index LA FSM &amp; Disadv'!$A$349:$BQ$511,IF('Index LA FSM &amp; Disadv'!$B$4=4,'Index LA FSM &amp; Disadv'!$A$519:$BQ$681,"Error")))),'Index LA FSM &amp; Disadv'!J$1,0),"Error")</f>
        <v>.</v>
      </c>
      <c r="K44" s="77" t="str">
        <f>IFERROR(VLOOKUP($A44,IF('Index LA FSM &amp; Disadv'!$B$4=1,'Index LA FSM &amp; Disadv'!$A$9:$BQ$171,IF('Index LA FSM &amp; Disadv'!$B$4=2,'Index LA FSM &amp; Disadv'!$A$179:$BQ$341,IF('Index LA FSM &amp; Disadv'!$B$4=3,'Index LA FSM &amp; Disadv'!$A$349:$BQ$511,IF('Index LA FSM &amp; Disadv'!$B$4=4,'Index LA FSM &amp; Disadv'!$A$519:$BQ$681,"Error")))),'Index LA FSM &amp; Disadv'!K$1,0),"Error")</f>
        <v>.</v>
      </c>
      <c r="L44" s="77" t="str">
        <f>IFERROR(VLOOKUP($A44,IF('Index LA FSM &amp; Disadv'!$B$4=1,'Index LA FSM &amp; Disadv'!$A$9:$BQ$171,IF('Index LA FSM &amp; Disadv'!$B$4=2,'Index LA FSM &amp; Disadv'!$A$179:$BQ$341,IF('Index LA FSM &amp; Disadv'!$B$4=3,'Index LA FSM &amp; Disadv'!$A$349:$BQ$511,IF('Index LA FSM &amp; Disadv'!$B$4=4,'Index LA FSM &amp; Disadv'!$A$519:$BQ$681,"Error")))),'Index LA FSM &amp; Disadv'!L$1,0),"Error")</f>
        <v>.</v>
      </c>
      <c r="M44" s="77" t="str">
        <f>IFERROR(VLOOKUP($A44,IF('Index LA FSM &amp; Disadv'!$B$4=1,'Index LA FSM &amp; Disadv'!$A$9:$BQ$171,IF('Index LA FSM &amp; Disadv'!$B$4=2,'Index LA FSM &amp; Disadv'!$A$179:$BQ$341,IF('Index LA FSM &amp; Disadv'!$B$4=3,'Index LA FSM &amp; Disadv'!$A$349:$BQ$511,IF('Index LA FSM &amp; Disadv'!$B$4=4,'Index LA FSM &amp; Disadv'!$A$519:$BQ$681,"Error")))),'Index LA FSM &amp; Disadv'!M$1,0),"Error")</f>
        <v>.</v>
      </c>
      <c r="N44" s="77" t="str">
        <f>IFERROR(VLOOKUP($A44,IF('Index LA FSM &amp; Disadv'!$B$4=1,'Index LA FSM &amp; Disadv'!$A$9:$BQ$171,IF('Index LA FSM &amp; Disadv'!$B$4=2,'Index LA FSM &amp; Disadv'!$A$179:$BQ$341,IF('Index LA FSM &amp; Disadv'!$B$4=3,'Index LA FSM &amp; Disadv'!$A$349:$BQ$511,IF('Index LA FSM &amp; Disadv'!$B$4=4,'Index LA FSM &amp; Disadv'!$A$519:$BQ$681,"Error")))),'Index LA FSM &amp; Disadv'!N$1,0),"Error")</f>
        <v>.</v>
      </c>
      <c r="O44" s="77" t="str">
        <f>IFERROR(VLOOKUP($A44,IF('Index LA FSM &amp; Disadv'!$B$4=1,'Index LA FSM &amp; Disadv'!$A$9:$BQ$171,IF('Index LA FSM &amp; Disadv'!$B$4=2,'Index LA FSM &amp; Disadv'!$A$179:$BQ$341,IF('Index LA FSM &amp; Disadv'!$B$4=3,'Index LA FSM &amp; Disadv'!$A$349:$BQ$511,IF('Index LA FSM &amp; Disadv'!$B$4=4,'Index LA FSM &amp; Disadv'!$A$519:$BQ$681,"Error")))),'Index LA FSM &amp; Disadv'!O$1,0),"Error")</f>
        <v>.</v>
      </c>
      <c r="P44" s="77" t="str">
        <f>IFERROR(VLOOKUP($A44,IF('Index LA FSM &amp; Disadv'!$B$4=1,'Index LA FSM &amp; Disadv'!$A$9:$BQ$171,IF('Index LA FSM &amp; Disadv'!$B$4=2,'Index LA FSM &amp; Disadv'!$A$179:$BQ$341,IF('Index LA FSM &amp; Disadv'!$B$4=3,'Index LA FSM &amp; Disadv'!$A$349:$BQ$511,IF('Index LA FSM &amp; Disadv'!$B$4=4,'Index LA FSM &amp; Disadv'!$A$519:$BQ$681,"Error")))),'Index LA FSM &amp; Disadv'!P$1,0),"Error")</f>
        <v>.</v>
      </c>
      <c r="Q44" s="77" t="str">
        <f>IFERROR(VLOOKUP($A44,IF('Index LA FSM &amp; Disadv'!$B$4=1,'Index LA FSM &amp; Disadv'!$A$9:$BQ$171,IF('Index LA FSM &amp; Disadv'!$B$4=2,'Index LA FSM &amp; Disadv'!$A$179:$BQ$341,IF('Index LA FSM &amp; Disadv'!$B$4=3,'Index LA FSM &amp; Disadv'!$A$349:$BQ$511,IF('Index LA FSM &amp; Disadv'!$B$4=4,'Index LA FSM &amp; Disadv'!$A$519:$BQ$681,"Error")))),'Index LA FSM &amp; Disadv'!Q$1,0),"Error")</f>
        <v>.</v>
      </c>
      <c r="R44" s="77" t="str">
        <f>IFERROR(VLOOKUP($A44,IF('Index LA FSM &amp; Disadv'!$B$4=1,'Index LA FSM &amp; Disadv'!$A$9:$BQ$171,IF('Index LA FSM &amp; Disadv'!$B$4=2,'Index LA FSM &amp; Disadv'!$A$179:$BQ$341,IF('Index LA FSM &amp; Disadv'!$B$4=3,'Index LA FSM &amp; Disadv'!$A$349:$BQ$511,IF('Index LA FSM &amp; Disadv'!$B$4=4,'Index LA FSM &amp; Disadv'!$A$519:$BQ$681,"Error")))),'Index LA FSM &amp; Disadv'!R$1,0),"Error")</f>
        <v>.</v>
      </c>
      <c r="S44" s="77" t="str">
        <f>IFERROR(VLOOKUP($A44,IF('Index LA FSM &amp; Disadv'!$B$4=1,'Index LA FSM &amp; Disadv'!$A$9:$BQ$171,IF('Index LA FSM &amp; Disadv'!$B$4=2,'Index LA FSM &amp; Disadv'!$A$179:$BQ$341,IF('Index LA FSM &amp; Disadv'!$B$4=3,'Index LA FSM &amp; Disadv'!$A$349:$BQ$511,IF('Index LA FSM &amp; Disadv'!$B$4=4,'Index LA FSM &amp; Disadv'!$A$519:$BQ$681,"Error")))),'Index LA FSM &amp; Disadv'!S$1,0),"Error")</f>
        <v>.</v>
      </c>
      <c r="T44" s="77" t="str">
        <f>IFERROR(VLOOKUP($A44,IF('Index LA FSM &amp; Disadv'!$B$4=1,'Index LA FSM &amp; Disadv'!$A$9:$BQ$171,IF('Index LA FSM &amp; Disadv'!$B$4=2,'Index LA FSM &amp; Disadv'!$A$179:$BQ$341,IF('Index LA FSM &amp; Disadv'!$B$4=3,'Index LA FSM &amp; Disadv'!$A$349:$BQ$511,IF('Index LA FSM &amp; Disadv'!$B$4=4,'Index LA FSM &amp; Disadv'!$A$519:$BQ$681,"Error")))),'Index LA FSM &amp; Disadv'!T$1,0),"Error")</f>
        <v>.</v>
      </c>
      <c r="U44" s="77" t="str">
        <f>IFERROR(VLOOKUP($A44,IF('Index LA FSM &amp; Disadv'!$B$4=1,'Index LA FSM &amp; Disadv'!$A$9:$BQ$171,IF('Index LA FSM &amp; Disadv'!$B$4=2,'Index LA FSM &amp; Disadv'!$A$179:$BQ$341,IF('Index LA FSM &amp; Disadv'!$B$4=3,'Index LA FSM &amp; Disadv'!$A$349:$BQ$511,IF('Index LA FSM &amp; Disadv'!$B$4=4,'Index LA FSM &amp; Disadv'!$A$519:$BQ$681,"Error")))),'Index LA FSM &amp; Disadv'!U$1,0),"Error")</f>
        <v>.</v>
      </c>
      <c r="V44" s="77" t="str">
        <f>IFERROR(VLOOKUP($A44,IF('Index LA FSM &amp; Disadv'!$B$4=1,'Index LA FSM &amp; Disadv'!$A$9:$BQ$171,IF('Index LA FSM &amp; Disadv'!$B$4=2,'Index LA FSM &amp; Disadv'!$A$179:$BQ$341,IF('Index LA FSM &amp; Disadv'!$B$4=3,'Index LA FSM &amp; Disadv'!$A$349:$BQ$511,IF('Index LA FSM &amp; Disadv'!$B$4=4,'Index LA FSM &amp; Disadv'!$A$519:$BQ$681,"Error")))),'Index LA FSM &amp; Disadv'!V$1,0),"Error")</f>
        <v>.</v>
      </c>
      <c r="W44" s="77" t="str">
        <f>IFERROR(VLOOKUP($A44,IF('Index LA FSM &amp; Disadv'!$B$4=1,'Index LA FSM &amp; Disadv'!$A$9:$BQ$171,IF('Index LA FSM &amp; Disadv'!$B$4=2,'Index LA FSM &amp; Disadv'!$A$179:$BQ$341,IF('Index LA FSM &amp; Disadv'!$B$4=3,'Index LA FSM &amp; Disadv'!$A$349:$BQ$511,IF('Index LA FSM &amp; Disadv'!$B$4=4,'Index LA FSM &amp; Disadv'!$A$519:$BQ$681,"Error")))),'Index LA FSM &amp; Disadv'!W$1,0),"Error")</f>
        <v>.</v>
      </c>
      <c r="X44" s="77" t="str">
        <f>IFERROR(VLOOKUP($A44,IF('Index LA FSM &amp; Disadv'!$B$4=1,'Index LA FSM &amp; Disadv'!$A$9:$BQ$171,IF('Index LA FSM &amp; Disadv'!$B$4=2,'Index LA FSM &amp; Disadv'!$A$179:$BQ$341,IF('Index LA FSM &amp; Disadv'!$B$4=3,'Index LA FSM &amp; Disadv'!$A$349:$BQ$511,IF('Index LA FSM &amp; Disadv'!$B$4=4,'Index LA FSM &amp; Disadv'!$A$519:$BQ$681,"Error")))),'Index LA FSM &amp; Disadv'!X$1,0),"Error")</f>
        <v>.</v>
      </c>
      <c r="Y44" s="77" t="str">
        <f>IFERROR(VLOOKUP($A44,IF('Index LA FSM &amp; Disadv'!$B$4=1,'Index LA FSM &amp; Disadv'!$A$9:$BQ$171,IF('Index LA FSM &amp; Disadv'!$B$4=2,'Index LA FSM &amp; Disadv'!$A$179:$BQ$341,IF('Index LA FSM &amp; Disadv'!$B$4=3,'Index LA FSM &amp; Disadv'!$A$349:$BQ$511,IF('Index LA FSM &amp; Disadv'!$B$4=4,'Index LA FSM &amp; Disadv'!$A$519:$BQ$681,"Error")))),'Index LA FSM &amp; Disadv'!Y$1,0),"Error")</f>
        <v>.</v>
      </c>
      <c r="Z44" s="77" t="str">
        <f>IFERROR(VLOOKUP($A44,IF('Index LA FSM &amp; Disadv'!$B$4=1,'Index LA FSM &amp; Disadv'!$A$9:$BQ$171,IF('Index LA FSM &amp; Disadv'!$B$4=2,'Index LA FSM &amp; Disadv'!$A$179:$BQ$341,IF('Index LA FSM &amp; Disadv'!$B$4=3,'Index LA FSM &amp; Disadv'!$A$349:$BQ$511,IF('Index LA FSM &amp; Disadv'!$B$4=4,'Index LA FSM &amp; Disadv'!$A$519:$BQ$681,"Error")))),'Index LA FSM &amp; Disadv'!Z$1,0),"Error")</f>
        <v>.</v>
      </c>
      <c r="AA44" s="77" t="str">
        <f>IFERROR(VLOOKUP($A44,IF('Index LA FSM &amp; Disadv'!$B$4=1,'Index LA FSM &amp; Disadv'!$A$9:$BQ$171,IF('Index LA FSM &amp; Disadv'!$B$4=2,'Index LA FSM &amp; Disadv'!$A$179:$BQ$341,IF('Index LA FSM &amp; Disadv'!$B$4=3,'Index LA FSM &amp; Disadv'!$A$349:$BQ$511,IF('Index LA FSM &amp; Disadv'!$B$4=4,'Index LA FSM &amp; Disadv'!$A$519:$BQ$681,"Error")))),'Index LA FSM &amp; Disadv'!AA$1,0),"Error")</f>
        <v>.</v>
      </c>
      <c r="AB44" s="77" t="str">
        <f>IFERROR(VLOOKUP($A44,IF('Index LA FSM &amp; Disadv'!$B$4=1,'Index LA FSM &amp; Disadv'!$A$9:$BQ$171,IF('Index LA FSM &amp; Disadv'!$B$4=2,'Index LA FSM &amp; Disadv'!$A$179:$BQ$341,IF('Index LA FSM &amp; Disadv'!$B$4=3,'Index LA FSM &amp; Disadv'!$A$349:$BQ$511,IF('Index LA FSM &amp; Disadv'!$B$4=4,'Index LA FSM &amp; Disadv'!$A$519:$BQ$681,"Error")))),'Index LA FSM &amp; Disadv'!AB$1,0),"Error")</f>
        <v>.</v>
      </c>
      <c r="AC44" s="77" t="str">
        <f>IFERROR(VLOOKUP($A44,IF('Index LA FSM &amp; Disadv'!$B$4=1,'Index LA FSM &amp; Disadv'!$A$9:$BQ$171,IF('Index LA FSM &amp; Disadv'!$B$4=2,'Index LA FSM &amp; Disadv'!$A$179:$BQ$341,IF('Index LA FSM &amp; Disadv'!$B$4=3,'Index LA FSM &amp; Disadv'!$A$349:$BQ$511,IF('Index LA FSM &amp; Disadv'!$B$4=4,'Index LA FSM &amp; Disadv'!$A$519:$BQ$681,"Error")))),'Index LA FSM &amp; Disadv'!AC$1,0),"Error")</f>
        <v>.</v>
      </c>
      <c r="AD44" s="77" t="str">
        <f>IFERROR(VLOOKUP($A44,IF('Index LA FSM &amp; Disadv'!$B$4=1,'Index LA FSM &amp; Disadv'!$A$9:$BQ$171,IF('Index LA FSM &amp; Disadv'!$B$4=2,'Index LA FSM &amp; Disadv'!$A$179:$BQ$341,IF('Index LA FSM &amp; Disadv'!$B$4=3,'Index LA FSM &amp; Disadv'!$A$349:$BQ$511,IF('Index LA FSM &amp; Disadv'!$B$4=4,'Index LA FSM &amp; Disadv'!$A$519:$BQ$681,"Error")))),'Index LA FSM &amp; Disadv'!AD$1,0),"Error")</f>
        <v>.</v>
      </c>
      <c r="AE44" s="77" t="str">
        <f>IFERROR(VLOOKUP($A44,IF('Index LA FSM &amp; Disadv'!$B$4=1,'Index LA FSM &amp; Disadv'!$A$9:$BQ$171,IF('Index LA FSM &amp; Disadv'!$B$4=2,'Index LA FSM &amp; Disadv'!$A$179:$BQ$341,IF('Index LA FSM &amp; Disadv'!$B$4=3,'Index LA FSM &amp; Disadv'!$A$349:$BQ$511,IF('Index LA FSM &amp; Disadv'!$B$4=4,'Index LA FSM &amp; Disadv'!$A$519:$BQ$681,"Error")))),'Index LA FSM &amp; Disadv'!AE$1,0),"Error")</f>
        <v>.</v>
      </c>
      <c r="AF44" s="77" t="str">
        <f>IFERROR(VLOOKUP($A44,IF('Index LA FSM &amp; Disadv'!$B$4=1,'Index LA FSM &amp; Disadv'!$A$9:$BQ$171,IF('Index LA FSM &amp; Disadv'!$B$4=2,'Index LA FSM &amp; Disadv'!$A$179:$BQ$341,IF('Index LA FSM &amp; Disadv'!$B$4=3,'Index LA FSM &amp; Disadv'!$A$349:$BQ$511,IF('Index LA FSM &amp; Disadv'!$B$4=4,'Index LA FSM &amp; Disadv'!$A$519:$BQ$681,"Error")))),'Index LA FSM &amp; Disadv'!AF$1,0),"Error")</f>
        <v>.</v>
      </c>
      <c r="AG44" s="77" t="str">
        <f>IFERROR(VLOOKUP($A44,IF('Index LA FSM &amp; Disadv'!$B$4=1,'Index LA FSM &amp; Disadv'!$A$9:$BQ$171,IF('Index LA FSM &amp; Disadv'!$B$4=2,'Index LA FSM &amp; Disadv'!$A$179:$BQ$341,IF('Index LA FSM &amp; Disadv'!$B$4=3,'Index LA FSM &amp; Disadv'!$A$349:$BQ$511,IF('Index LA FSM &amp; Disadv'!$B$4=4,'Index LA FSM &amp; Disadv'!$A$519:$BQ$681,"Error")))),'Index LA FSM &amp; Disadv'!AG$1,0),"Error")</f>
        <v>.</v>
      </c>
      <c r="AH44" s="77" t="str">
        <f>IFERROR(VLOOKUP($A44,IF('Index LA FSM &amp; Disadv'!$B$4=1,'Index LA FSM &amp; Disadv'!$A$9:$BQ$171,IF('Index LA FSM &amp; Disadv'!$B$4=2,'Index LA FSM &amp; Disadv'!$A$179:$BQ$341,IF('Index LA FSM &amp; Disadv'!$B$4=3,'Index LA FSM &amp; Disadv'!$A$349:$BQ$511,IF('Index LA FSM &amp; Disadv'!$B$4=4,'Index LA FSM &amp; Disadv'!$A$519:$BQ$681,"Error")))),'Index LA FSM &amp; Disadv'!AH$1,0),"Error")</f>
        <v>.</v>
      </c>
      <c r="AI44" s="77" t="str">
        <f>IFERROR(VLOOKUP($A44,IF('Index LA FSM &amp; Disadv'!$B$4=1,'Index LA FSM &amp; Disadv'!$A$9:$BQ$171,IF('Index LA FSM &amp; Disadv'!$B$4=2,'Index LA FSM &amp; Disadv'!$A$179:$BQ$341,IF('Index LA FSM &amp; Disadv'!$B$4=3,'Index LA FSM &amp; Disadv'!$A$349:$BQ$511,IF('Index LA FSM &amp; Disadv'!$B$4=4,'Index LA FSM &amp; Disadv'!$A$519:$BQ$681,"Error")))),'Index LA FSM &amp; Disadv'!AI$1,0),"Error")</f>
        <v>.</v>
      </c>
      <c r="AJ44" s="77" t="str">
        <f>IFERROR(VLOOKUP($A44,IF('Index LA FSM &amp; Disadv'!$B$4=1,'Index LA FSM &amp; Disadv'!$A$9:$BQ$171,IF('Index LA FSM &amp; Disadv'!$B$4=2,'Index LA FSM &amp; Disadv'!$A$179:$BQ$341,IF('Index LA FSM &amp; Disadv'!$B$4=3,'Index LA FSM &amp; Disadv'!$A$349:$BQ$511,IF('Index LA FSM &amp; Disadv'!$B$4=4,'Index LA FSM &amp; Disadv'!$A$519:$BQ$681,"Error")))),'Index LA FSM &amp; Disadv'!AJ$1,0),"Error")</f>
        <v>.</v>
      </c>
      <c r="AK44" s="77" t="str">
        <f>IFERROR(VLOOKUP($A44,IF('Index LA FSM &amp; Disadv'!$B$4=1,'Index LA FSM &amp; Disadv'!$A$9:$BQ$171,IF('Index LA FSM &amp; Disadv'!$B$4=2,'Index LA FSM &amp; Disadv'!$A$179:$BQ$341,IF('Index LA FSM &amp; Disadv'!$B$4=3,'Index LA FSM &amp; Disadv'!$A$349:$BQ$511,IF('Index LA FSM &amp; Disadv'!$B$4=4,'Index LA FSM &amp; Disadv'!$A$519:$BQ$681,"Error")))),'Index LA FSM &amp; Disadv'!AK$1,0),"Error")</f>
        <v>.</v>
      </c>
      <c r="AL44" s="77" t="str">
        <f>IFERROR(VLOOKUP($A44,IF('Index LA FSM &amp; Disadv'!$B$4=1,'Index LA FSM &amp; Disadv'!$A$9:$BQ$171,IF('Index LA FSM &amp; Disadv'!$B$4=2,'Index LA FSM &amp; Disadv'!$A$179:$BQ$341,IF('Index LA FSM &amp; Disadv'!$B$4=3,'Index LA FSM &amp; Disadv'!$A$349:$BQ$511,IF('Index LA FSM &amp; Disadv'!$B$4=4,'Index LA FSM &amp; Disadv'!$A$519:$BQ$681,"Error")))),'Index LA FSM &amp; Disadv'!AL$1,0),"Error")</f>
        <v>.</v>
      </c>
      <c r="AM44" s="77" t="str">
        <f>IFERROR(VLOOKUP($A44,IF('Index LA FSM &amp; Disadv'!$B$4=1,'Index LA FSM &amp; Disadv'!$A$9:$BQ$171,IF('Index LA FSM &amp; Disadv'!$B$4=2,'Index LA FSM &amp; Disadv'!$A$179:$BQ$341,IF('Index LA FSM &amp; Disadv'!$B$4=3,'Index LA FSM &amp; Disadv'!$A$349:$BQ$511,IF('Index LA FSM &amp; Disadv'!$B$4=4,'Index LA FSM &amp; Disadv'!$A$519:$BQ$681,"Error")))),'Index LA FSM &amp; Disadv'!AM$1,0),"Error")</f>
        <v>.</v>
      </c>
      <c r="AN44" s="77" t="str">
        <f>IFERROR(VLOOKUP($A44,IF('Index LA FSM &amp; Disadv'!$B$4=1,'Index LA FSM &amp; Disadv'!$A$9:$BQ$171,IF('Index LA FSM &amp; Disadv'!$B$4=2,'Index LA FSM &amp; Disadv'!$A$179:$BQ$341,IF('Index LA FSM &amp; Disadv'!$B$4=3,'Index LA FSM &amp; Disadv'!$A$349:$BQ$511,IF('Index LA FSM &amp; Disadv'!$B$4=4,'Index LA FSM &amp; Disadv'!$A$519:$BQ$681,"Error")))),'Index LA FSM &amp; Disadv'!AN$1,0),"Error")</f>
        <v>.</v>
      </c>
      <c r="AO44" s="77" t="str">
        <f>IFERROR(VLOOKUP($A44,IF('Index LA FSM &amp; Disadv'!$B$4=1,'Index LA FSM &amp; Disadv'!$A$9:$BQ$171,IF('Index LA FSM &amp; Disadv'!$B$4=2,'Index LA FSM &amp; Disadv'!$A$179:$BQ$341,IF('Index LA FSM &amp; Disadv'!$B$4=3,'Index LA FSM &amp; Disadv'!$A$349:$BQ$511,IF('Index LA FSM &amp; Disadv'!$B$4=4,'Index LA FSM &amp; Disadv'!$A$519:$BQ$681,"Error")))),'Index LA FSM &amp; Disadv'!AO$1,0),"Error")</f>
        <v>.</v>
      </c>
      <c r="AP44" s="77" t="str">
        <f>IFERROR(VLOOKUP($A44,IF('Index LA FSM &amp; Disadv'!$B$4=1,'Index LA FSM &amp; Disadv'!$A$9:$BQ$171,IF('Index LA FSM &amp; Disadv'!$B$4=2,'Index LA FSM &amp; Disadv'!$A$179:$BQ$341,IF('Index LA FSM &amp; Disadv'!$B$4=3,'Index LA FSM &amp; Disadv'!$A$349:$BQ$511,IF('Index LA FSM &amp; Disadv'!$B$4=4,'Index LA FSM &amp; Disadv'!$A$519:$BQ$681,"Error")))),'Index LA FSM &amp; Disadv'!AP$1,0),"Error")</f>
        <v>.</v>
      </c>
      <c r="AQ44" s="77" t="str">
        <f>IFERROR(VLOOKUP($A44,IF('Index LA FSM &amp; Disadv'!$B$4=1,'Index LA FSM &amp; Disadv'!$A$9:$BQ$171,IF('Index LA FSM &amp; Disadv'!$B$4=2,'Index LA FSM &amp; Disadv'!$A$179:$BQ$341,IF('Index LA FSM &amp; Disadv'!$B$4=3,'Index LA FSM &amp; Disadv'!$A$349:$BQ$511,IF('Index LA FSM &amp; Disadv'!$B$4=4,'Index LA FSM &amp; Disadv'!$A$519:$BQ$681,"Error")))),'Index LA FSM &amp; Disadv'!AQ$1,0),"Error")</f>
        <v>.</v>
      </c>
      <c r="AR44" s="77" t="str">
        <f>IFERROR(VLOOKUP($A44,IF('Index LA FSM &amp; Disadv'!$B$4=1,'Index LA FSM &amp; Disadv'!$A$9:$BQ$171,IF('Index LA FSM &amp; Disadv'!$B$4=2,'Index LA FSM &amp; Disadv'!$A$179:$BQ$341,IF('Index LA FSM &amp; Disadv'!$B$4=3,'Index LA FSM &amp; Disadv'!$A$349:$BQ$511,IF('Index LA FSM &amp; Disadv'!$B$4=4,'Index LA FSM &amp; Disadv'!$A$519:$BQ$681,"Error")))),'Index LA FSM &amp; Disadv'!AR$1,0),"Error")</f>
        <v>.</v>
      </c>
      <c r="AS44" s="77" t="str">
        <f>IFERROR(VLOOKUP($A44,IF('Index LA FSM &amp; Disadv'!$B$4=1,'Index LA FSM &amp; Disadv'!$A$9:$BQ$171,IF('Index LA FSM &amp; Disadv'!$B$4=2,'Index LA FSM &amp; Disadv'!$A$179:$BQ$341,IF('Index LA FSM &amp; Disadv'!$B$4=3,'Index LA FSM &amp; Disadv'!$A$349:$BQ$511,IF('Index LA FSM &amp; Disadv'!$B$4=4,'Index LA FSM &amp; Disadv'!$A$519:$BQ$681,"Error")))),'Index LA FSM &amp; Disadv'!AS$1,0),"Error")</f>
        <v>.</v>
      </c>
      <c r="AT44" s="77" t="str">
        <f>IFERROR(VLOOKUP($A44,IF('Index LA FSM &amp; Disadv'!$B$4=1,'Index LA FSM &amp; Disadv'!$A$9:$BQ$171,IF('Index LA FSM &amp; Disadv'!$B$4=2,'Index LA FSM &amp; Disadv'!$A$179:$BQ$341,IF('Index LA FSM &amp; Disadv'!$B$4=3,'Index LA FSM &amp; Disadv'!$A$349:$BQ$511,IF('Index LA FSM &amp; Disadv'!$B$4=4,'Index LA FSM &amp; Disadv'!$A$519:$BQ$681,"Error")))),'Index LA FSM &amp; Disadv'!AT$1,0),"Error")</f>
        <v>.</v>
      </c>
      <c r="AU44" s="77" t="str">
        <f>IFERROR(VLOOKUP($A44,IF('Index LA FSM &amp; Disadv'!$B$4=1,'Index LA FSM &amp; Disadv'!$A$9:$BQ$171,IF('Index LA FSM &amp; Disadv'!$B$4=2,'Index LA FSM &amp; Disadv'!$A$179:$BQ$341,IF('Index LA FSM &amp; Disadv'!$B$4=3,'Index LA FSM &amp; Disadv'!$A$349:$BQ$511,IF('Index LA FSM &amp; Disadv'!$B$4=4,'Index LA FSM &amp; Disadv'!$A$519:$BQ$681,"Error")))),'Index LA FSM &amp; Disadv'!AU$1,0),"Error")</f>
        <v>.</v>
      </c>
      <c r="AV44" s="77" t="str">
        <f>IFERROR(VLOOKUP($A44,IF('Index LA FSM &amp; Disadv'!$B$4=1,'Index LA FSM &amp; Disadv'!$A$9:$BQ$171,IF('Index LA FSM &amp; Disadv'!$B$4=2,'Index LA FSM &amp; Disadv'!$A$179:$BQ$341,IF('Index LA FSM &amp; Disadv'!$B$4=3,'Index LA FSM &amp; Disadv'!$A$349:$BQ$511,IF('Index LA FSM &amp; Disadv'!$B$4=4,'Index LA FSM &amp; Disadv'!$A$519:$BQ$681,"Error")))),'Index LA FSM &amp; Disadv'!AV$1,0),"Error")</f>
        <v>.</v>
      </c>
      <c r="AW44" s="77" t="str">
        <f>IFERROR(VLOOKUP($A44,IF('Index LA FSM &amp; Disadv'!$B$4=1,'Index LA FSM &amp; Disadv'!$A$9:$BQ$171,IF('Index LA FSM &amp; Disadv'!$B$4=2,'Index LA FSM &amp; Disadv'!$A$179:$BQ$341,IF('Index LA FSM &amp; Disadv'!$B$4=3,'Index LA FSM &amp; Disadv'!$A$349:$BQ$511,IF('Index LA FSM &amp; Disadv'!$B$4=4,'Index LA FSM &amp; Disadv'!$A$519:$BQ$681,"Error")))),'Index LA FSM &amp; Disadv'!AW$1,0),"Error")</f>
        <v>.</v>
      </c>
      <c r="AX44" s="77" t="str">
        <f>IFERROR(VLOOKUP($A44,IF('Index LA FSM &amp; Disadv'!$B$4=1,'Index LA FSM &amp; Disadv'!$A$9:$BQ$171,IF('Index LA FSM &amp; Disadv'!$B$4=2,'Index LA FSM &amp; Disadv'!$A$179:$BQ$341,IF('Index LA FSM &amp; Disadv'!$B$4=3,'Index LA FSM &amp; Disadv'!$A$349:$BQ$511,IF('Index LA FSM &amp; Disadv'!$B$4=4,'Index LA FSM &amp; Disadv'!$A$519:$BQ$681,"Error")))),'Index LA FSM &amp; Disadv'!AX$1,0),"Error")</f>
        <v>.</v>
      </c>
      <c r="AY44" s="77" t="str">
        <f>IFERROR(VLOOKUP($A44,IF('Index LA FSM &amp; Disadv'!$B$4=1,'Index LA FSM &amp; Disadv'!$A$9:$BQ$171,IF('Index LA FSM &amp; Disadv'!$B$4=2,'Index LA FSM &amp; Disadv'!$A$179:$BQ$341,IF('Index LA FSM &amp; Disadv'!$B$4=3,'Index LA FSM &amp; Disadv'!$A$349:$BQ$511,IF('Index LA FSM &amp; Disadv'!$B$4=4,'Index LA FSM &amp; Disadv'!$A$519:$BQ$681,"Error")))),'Index LA FSM &amp; Disadv'!AY$1,0),"Error")</f>
        <v>.</v>
      </c>
      <c r="AZ44" s="77" t="str">
        <f>IFERROR(VLOOKUP($A44,IF('Index LA FSM &amp; Disadv'!$B$4=1,'Index LA FSM &amp; Disadv'!$A$9:$BQ$171,IF('Index LA FSM &amp; Disadv'!$B$4=2,'Index LA FSM &amp; Disadv'!$A$179:$BQ$341,IF('Index LA FSM &amp; Disadv'!$B$4=3,'Index LA FSM &amp; Disadv'!$A$349:$BQ$511,IF('Index LA FSM &amp; Disadv'!$B$4=4,'Index LA FSM &amp; Disadv'!$A$519:$BQ$681,"Error")))),'Index LA FSM &amp; Disadv'!AZ$1,0),"Error")</f>
        <v>.</v>
      </c>
      <c r="BA44" s="77" t="str">
        <f>IFERROR(VLOOKUP($A44,IF('Index LA FSM &amp; Disadv'!$B$4=1,'Index LA FSM &amp; Disadv'!$A$9:$BQ$171,IF('Index LA FSM &amp; Disadv'!$B$4=2,'Index LA FSM &amp; Disadv'!$A$179:$BQ$341,IF('Index LA FSM &amp; Disadv'!$B$4=3,'Index LA FSM &amp; Disadv'!$A$349:$BQ$511,IF('Index LA FSM &amp; Disadv'!$B$4=4,'Index LA FSM &amp; Disadv'!$A$519:$BQ$681,"Error")))),'Index LA FSM &amp; Disadv'!BA$1,0),"Error")</f>
        <v>.</v>
      </c>
      <c r="BB44" s="77" t="str">
        <f>IFERROR(VLOOKUP($A44,IF('Index LA FSM &amp; Disadv'!$B$4=1,'Index LA FSM &amp; Disadv'!$A$9:$BQ$171,IF('Index LA FSM &amp; Disadv'!$B$4=2,'Index LA FSM &amp; Disadv'!$A$179:$BQ$341,IF('Index LA FSM &amp; Disadv'!$B$4=3,'Index LA FSM &amp; Disadv'!$A$349:$BQ$511,IF('Index LA FSM &amp; Disadv'!$B$4=4,'Index LA FSM &amp; Disadv'!$A$519:$BQ$681,"Error")))),'Index LA FSM &amp; Disadv'!BB$1,0),"Error")</f>
        <v>.</v>
      </c>
      <c r="BC44" s="77" t="str">
        <f>IFERROR(VLOOKUP($A44,IF('Index LA FSM &amp; Disadv'!$B$4=1,'Index LA FSM &amp; Disadv'!$A$9:$BQ$171,IF('Index LA FSM &amp; Disadv'!$B$4=2,'Index LA FSM &amp; Disadv'!$A$179:$BQ$341,IF('Index LA FSM &amp; Disadv'!$B$4=3,'Index LA FSM &amp; Disadv'!$A$349:$BQ$511,IF('Index LA FSM &amp; Disadv'!$B$4=4,'Index LA FSM &amp; Disadv'!$A$519:$BQ$681,"Error")))),'Index LA FSM &amp; Disadv'!BC$1,0),"Error")</f>
        <v>.</v>
      </c>
      <c r="BD44" s="77" t="str">
        <f>IFERROR(VLOOKUP($A44,IF('Index LA FSM &amp; Disadv'!$B$4=1,'Index LA FSM &amp; Disadv'!$A$9:$BQ$171,IF('Index LA FSM &amp; Disadv'!$B$4=2,'Index LA FSM &amp; Disadv'!$A$179:$BQ$341,IF('Index LA FSM &amp; Disadv'!$B$4=3,'Index LA FSM &amp; Disadv'!$A$349:$BQ$511,IF('Index LA FSM &amp; Disadv'!$B$4=4,'Index LA FSM &amp; Disadv'!$A$519:$BQ$681,"Error")))),'Index LA FSM &amp; Disadv'!BD$1,0),"Error")</f>
        <v>.</v>
      </c>
      <c r="BE44" s="77" t="str">
        <f>IFERROR(VLOOKUP($A44,IF('Index LA FSM &amp; Disadv'!$B$4=1,'Index LA FSM &amp; Disadv'!$A$9:$BQ$171,IF('Index LA FSM &amp; Disadv'!$B$4=2,'Index LA FSM &amp; Disadv'!$A$179:$BQ$341,IF('Index LA FSM &amp; Disadv'!$B$4=3,'Index LA FSM &amp; Disadv'!$A$349:$BQ$511,IF('Index LA FSM &amp; Disadv'!$B$4=4,'Index LA FSM &amp; Disadv'!$A$519:$BQ$681,"Error")))),'Index LA FSM &amp; Disadv'!BE$1,0),"Error")</f>
        <v>.</v>
      </c>
      <c r="BF44" s="77" t="str">
        <f>IFERROR(VLOOKUP($A44,IF('Index LA FSM &amp; Disadv'!$B$4=1,'Index LA FSM &amp; Disadv'!$A$9:$BQ$171,IF('Index LA FSM &amp; Disadv'!$B$4=2,'Index LA FSM &amp; Disadv'!$A$179:$BQ$341,IF('Index LA FSM &amp; Disadv'!$B$4=3,'Index LA FSM &amp; Disadv'!$A$349:$BQ$511,IF('Index LA FSM &amp; Disadv'!$B$4=4,'Index LA FSM &amp; Disadv'!$A$519:$BQ$681,"Error")))),'Index LA FSM &amp; Disadv'!BF$1,0),"Error")</f>
        <v>.</v>
      </c>
      <c r="BG44" s="77" t="str">
        <f>IFERROR(VLOOKUP($A44,IF('Index LA FSM &amp; Disadv'!$B$4=1,'Index LA FSM &amp; Disadv'!$A$9:$BQ$171,IF('Index LA FSM &amp; Disadv'!$B$4=2,'Index LA FSM &amp; Disadv'!$A$179:$BQ$341,IF('Index LA FSM &amp; Disadv'!$B$4=3,'Index LA FSM &amp; Disadv'!$A$349:$BQ$511,IF('Index LA FSM &amp; Disadv'!$B$4=4,'Index LA FSM &amp; Disadv'!$A$519:$BQ$681,"Error")))),'Index LA FSM &amp; Disadv'!BG$1,0),"Error")</f>
        <v>.</v>
      </c>
      <c r="BH44" s="77" t="str">
        <f>IFERROR(VLOOKUP($A44,IF('Index LA FSM &amp; Disadv'!$B$4=1,'Index LA FSM &amp; Disadv'!$A$9:$BQ$171,IF('Index LA FSM &amp; Disadv'!$B$4=2,'Index LA FSM &amp; Disadv'!$A$179:$BQ$341,IF('Index LA FSM &amp; Disadv'!$B$4=3,'Index LA FSM &amp; Disadv'!$A$349:$BQ$511,IF('Index LA FSM &amp; Disadv'!$B$4=4,'Index LA FSM &amp; Disadv'!$A$519:$BQ$681,"Error")))),'Index LA FSM &amp; Disadv'!BH$1,0),"Error")</f>
        <v>.</v>
      </c>
      <c r="BI44" s="77" t="str">
        <f>IFERROR(VLOOKUP($A44,IF('Index LA FSM &amp; Disadv'!$B$4=1,'Index LA FSM &amp; Disadv'!$A$9:$BQ$171,IF('Index LA FSM &amp; Disadv'!$B$4=2,'Index LA FSM &amp; Disadv'!$A$179:$BQ$341,IF('Index LA FSM &amp; Disadv'!$B$4=3,'Index LA FSM &amp; Disadv'!$A$349:$BQ$511,IF('Index LA FSM &amp; Disadv'!$B$4=4,'Index LA FSM &amp; Disadv'!$A$519:$BQ$681,"Error")))),'Index LA FSM &amp; Disadv'!BI$1,0),"Error")</f>
        <v>.</v>
      </c>
      <c r="BJ44" s="77" t="str">
        <f>IFERROR(VLOOKUP($A44,IF('Index LA FSM &amp; Disadv'!$B$4=1,'Index LA FSM &amp; Disadv'!$A$9:$BQ$171,IF('Index LA FSM &amp; Disadv'!$B$4=2,'Index LA FSM &amp; Disadv'!$A$179:$BQ$341,IF('Index LA FSM &amp; Disadv'!$B$4=3,'Index LA FSM &amp; Disadv'!$A$349:$BQ$511,IF('Index LA FSM &amp; Disadv'!$B$4=4,'Index LA FSM &amp; Disadv'!$A$519:$BQ$681,"Error")))),'Index LA FSM &amp; Disadv'!BJ$1,0),"Error")</f>
        <v>.</v>
      </c>
      <c r="BK44" s="77" t="str">
        <f>IFERROR(VLOOKUP($A44,IF('Index LA FSM &amp; Disadv'!$B$4=1,'Index LA FSM &amp; Disadv'!$A$9:$BQ$171,IF('Index LA FSM &amp; Disadv'!$B$4=2,'Index LA FSM &amp; Disadv'!$A$179:$BQ$341,IF('Index LA FSM &amp; Disadv'!$B$4=3,'Index LA FSM &amp; Disadv'!$A$349:$BQ$511,IF('Index LA FSM &amp; Disadv'!$B$4=4,'Index LA FSM &amp; Disadv'!$A$519:$BQ$681,"Error")))),'Index LA FSM &amp; Disadv'!BK$1,0),"Error")</f>
        <v>.</v>
      </c>
      <c r="BL44" s="77" t="str">
        <f>IFERROR(VLOOKUP($A44,IF('Index LA FSM &amp; Disadv'!$B$4=1,'Index LA FSM &amp; Disadv'!$A$9:$BQ$171,IF('Index LA FSM &amp; Disadv'!$B$4=2,'Index LA FSM &amp; Disadv'!$A$179:$BQ$341,IF('Index LA FSM &amp; Disadv'!$B$4=3,'Index LA FSM &amp; Disadv'!$A$349:$BQ$511,IF('Index LA FSM &amp; Disadv'!$B$4=4,'Index LA FSM &amp; Disadv'!$A$519:$BQ$681,"Error")))),'Index LA FSM &amp; Disadv'!BL$1,0),"Error")</f>
        <v>.</v>
      </c>
      <c r="BM44" s="77" t="str">
        <f>IFERROR(VLOOKUP($A44,IF('Index LA FSM &amp; Disadv'!$B$4=1,'Index LA FSM &amp; Disadv'!$A$9:$BQ$171,IF('Index LA FSM &amp; Disadv'!$B$4=2,'Index LA FSM &amp; Disadv'!$A$179:$BQ$341,IF('Index LA FSM &amp; Disadv'!$B$4=3,'Index LA FSM &amp; Disadv'!$A$349:$BQ$511,IF('Index LA FSM &amp; Disadv'!$B$4=4,'Index LA FSM &amp; Disadv'!$A$519:$BQ$681,"Error")))),'Index LA FSM &amp; Disadv'!BM$1,0),"Error")</f>
        <v>.</v>
      </c>
      <c r="BN44" s="77" t="str">
        <f>IFERROR(VLOOKUP($A44,IF('Index LA FSM &amp; Disadv'!$B$4=1,'Index LA FSM &amp; Disadv'!$A$9:$BQ$171,IF('Index LA FSM &amp; Disadv'!$B$4=2,'Index LA FSM &amp; Disadv'!$A$179:$BQ$341,IF('Index LA FSM &amp; Disadv'!$B$4=3,'Index LA FSM &amp; Disadv'!$A$349:$BQ$511,IF('Index LA FSM &amp; Disadv'!$B$4=4,'Index LA FSM &amp; Disadv'!$A$519:$BQ$681,"Error")))),'Index LA FSM &amp; Disadv'!BN$1,0),"Error")</f>
        <v>.</v>
      </c>
      <c r="BO44" s="77" t="str">
        <f>IFERROR(VLOOKUP($A44,IF('Index LA FSM &amp; Disadv'!$B$4=1,'Index LA FSM &amp; Disadv'!$A$9:$BQ$171,IF('Index LA FSM &amp; Disadv'!$B$4=2,'Index LA FSM &amp; Disadv'!$A$179:$BQ$341,IF('Index LA FSM &amp; Disadv'!$B$4=3,'Index LA FSM &amp; Disadv'!$A$349:$BQ$511,IF('Index LA FSM &amp; Disadv'!$B$4=4,'Index LA FSM &amp; Disadv'!$A$519:$BQ$681,"Error")))),'Index LA FSM &amp; Disadv'!BO$1,0),"Error")</f>
        <v>.</v>
      </c>
      <c r="BP44" s="77" t="str">
        <f>IFERROR(VLOOKUP($A44,IF('Index LA FSM &amp; Disadv'!$B$4=1,'Index LA FSM &amp; Disadv'!$A$9:$BQ$171,IF('Index LA FSM &amp; Disadv'!$B$4=2,'Index LA FSM &amp; Disadv'!$A$179:$BQ$341,IF('Index LA FSM &amp; Disadv'!$B$4=3,'Index LA FSM &amp; Disadv'!$A$349:$BQ$511,IF('Index LA FSM &amp; Disadv'!$B$4=4,'Index LA FSM &amp; Disadv'!$A$519:$BQ$681,"Error")))),'Index LA FSM &amp; Disadv'!BP$1,0),"Error")</f>
        <v>.</v>
      </c>
      <c r="BQ44" s="77" t="str">
        <f>IFERROR(VLOOKUP($A44,IF('Index LA FSM &amp; Disadv'!$B$4=1,'Index LA FSM &amp; Disadv'!$A$9:$BQ$171,IF('Index LA FSM &amp; Disadv'!$B$4=2,'Index LA FSM &amp; Disadv'!$A$179:$BQ$341,IF('Index LA FSM &amp; Disadv'!$B$4=3,'Index LA FSM &amp; Disadv'!$A$349:$BQ$511,IF('Index LA FSM &amp; Disadv'!$B$4=4,'Index LA FSM &amp; Disadv'!$A$519:$BQ$681,"Error")))),'Index LA FSM &amp; Disadv'!BQ$1,0),"Error")</f>
        <v>.</v>
      </c>
    </row>
    <row r="45" spans="1:69" s="37" customFormat="1" x14ac:dyDescent="0.2">
      <c r="A45" s="6">
        <v>908</v>
      </c>
      <c r="B45" s="6" t="s">
        <v>211</v>
      </c>
      <c r="C45" s="7" t="s">
        <v>184</v>
      </c>
      <c r="D45" s="122">
        <f>IFERROR(VLOOKUP($A45,IF('Index LA FSM &amp; Disadv'!$B$4=1,'Index LA FSM &amp; Disadv'!$A$9:$BQ$171,IF('Index LA FSM &amp; Disadv'!$B$4=2,'Index LA FSM &amp; Disadv'!$A$179:$BQ$341,IF('Index LA FSM &amp; Disadv'!$B$4=3,'Index LA FSM &amp; Disadv'!$A$349:$BQ$511,IF('Index LA FSM &amp; Disadv'!$B$4=4,'Index LA FSM &amp; Disadv'!$A$519:$BQ$681,"Error")))),'Index LA FSM &amp; Disadv'!D$1,0),"Error")</f>
        <v>20</v>
      </c>
      <c r="E45" s="122">
        <f>IFERROR(VLOOKUP($A45,IF('Index LA FSM &amp; Disadv'!$B$4=1,'Index LA FSM &amp; Disadv'!$A$9:$BQ$171,IF('Index LA FSM &amp; Disadv'!$B$4=2,'Index LA FSM &amp; Disadv'!$A$179:$BQ$341,IF('Index LA FSM &amp; Disadv'!$B$4=3,'Index LA FSM &amp; Disadv'!$A$349:$BQ$511,IF('Index LA FSM &amp; Disadv'!$B$4=4,'Index LA FSM &amp; Disadv'!$A$519:$BQ$681,"Error")))),'Index LA FSM &amp; Disadv'!E$1,0),"Error")</f>
        <v>30</v>
      </c>
      <c r="F45" s="122">
        <f>IFERROR(VLOOKUP($A45,IF('Index LA FSM &amp; Disadv'!$B$4=1,'Index LA FSM &amp; Disadv'!$A$9:$BQ$171,IF('Index LA FSM &amp; Disadv'!$B$4=2,'Index LA FSM &amp; Disadv'!$A$179:$BQ$341,IF('Index LA FSM &amp; Disadv'!$B$4=3,'Index LA FSM &amp; Disadv'!$A$349:$BQ$511,IF('Index LA FSM &amp; Disadv'!$B$4=4,'Index LA FSM &amp; Disadv'!$A$519:$BQ$681,"Error")))),'Index LA FSM &amp; Disadv'!F$1,0),"Error")</f>
        <v>40</v>
      </c>
      <c r="G45" s="77">
        <f>IFERROR(VLOOKUP($A45,IF('Index LA FSM &amp; Disadv'!$B$4=1,'Index LA FSM &amp; Disadv'!$A$9:$BQ$171,IF('Index LA FSM &amp; Disadv'!$B$4=2,'Index LA FSM &amp; Disadv'!$A$179:$BQ$341,IF('Index LA FSM &amp; Disadv'!$B$4=3,'Index LA FSM &amp; Disadv'!$A$349:$BQ$511,IF('Index LA FSM &amp; Disadv'!$B$4=4,'Index LA FSM &amp; Disadv'!$A$519:$BQ$681,"Error")))),'Index LA FSM &amp; Disadv'!G$1,0),"Error")</f>
        <v>1</v>
      </c>
      <c r="H45" s="77">
        <f>IFERROR(VLOOKUP($A45,IF('Index LA FSM &amp; Disadv'!$B$4=1,'Index LA FSM &amp; Disadv'!$A$9:$BQ$171,IF('Index LA FSM &amp; Disadv'!$B$4=2,'Index LA FSM &amp; Disadv'!$A$179:$BQ$341,IF('Index LA FSM &amp; Disadv'!$B$4=3,'Index LA FSM &amp; Disadv'!$A$349:$BQ$511,IF('Index LA FSM &amp; Disadv'!$B$4=4,'Index LA FSM &amp; Disadv'!$A$519:$BQ$681,"Error")))),'Index LA FSM &amp; Disadv'!H$1,0),"Error")</f>
        <v>0.88460000000000005</v>
      </c>
      <c r="I45" s="77">
        <f>IFERROR(VLOOKUP($A45,IF('Index LA FSM &amp; Disadv'!$B$4=1,'Index LA FSM &amp; Disadv'!$A$9:$BQ$171,IF('Index LA FSM &amp; Disadv'!$B$4=2,'Index LA FSM &amp; Disadv'!$A$179:$BQ$341,IF('Index LA FSM &amp; Disadv'!$B$4=3,'Index LA FSM &amp; Disadv'!$A$349:$BQ$511,IF('Index LA FSM &amp; Disadv'!$B$4=4,'Index LA FSM &amp; Disadv'!$A$519:$BQ$681,"Error")))),'Index LA FSM &amp; Disadv'!I$1,0),"Error")</f>
        <v>0.92679999999999996</v>
      </c>
      <c r="J45" s="77">
        <f>IFERROR(VLOOKUP($A45,IF('Index LA FSM &amp; Disadv'!$B$4=1,'Index LA FSM &amp; Disadv'!$A$9:$BQ$171,IF('Index LA FSM &amp; Disadv'!$B$4=2,'Index LA FSM &amp; Disadv'!$A$179:$BQ$341,IF('Index LA FSM &amp; Disadv'!$B$4=3,'Index LA FSM &amp; Disadv'!$A$349:$BQ$511,IF('Index LA FSM &amp; Disadv'!$B$4=4,'Index LA FSM &amp; Disadv'!$A$519:$BQ$681,"Error")))),'Index LA FSM &amp; Disadv'!J$1,0),"Error")</f>
        <v>1</v>
      </c>
      <c r="K45" s="77">
        <f>IFERROR(VLOOKUP($A45,IF('Index LA FSM &amp; Disadv'!$B$4=1,'Index LA FSM &amp; Disadv'!$A$9:$BQ$171,IF('Index LA FSM &amp; Disadv'!$B$4=2,'Index LA FSM &amp; Disadv'!$A$179:$BQ$341,IF('Index LA FSM &amp; Disadv'!$B$4=3,'Index LA FSM &amp; Disadv'!$A$349:$BQ$511,IF('Index LA FSM &amp; Disadv'!$B$4=4,'Index LA FSM &amp; Disadv'!$A$519:$BQ$681,"Error")))),'Index LA FSM &amp; Disadv'!K$1,0),"Error")</f>
        <v>0.88460000000000005</v>
      </c>
      <c r="L45" s="77">
        <f>IFERROR(VLOOKUP($A45,IF('Index LA FSM &amp; Disadv'!$B$4=1,'Index LA FSM &amp; Disadv'!$A$9:$BQ$171,IF('Index LA FSM &amp; Disadv'!$B$4=2,'Index LA FSM &amp; Disadv'!$A$179:$BQ$341,IF('Index LA FSM &amp; Disadv'!$B$4=3,'Index LA FSM &amp; Disadv'!$A$349:$BQ$511,IF('Index LA FSM &amp; Disadv'!$B$4=4,'Index LA FSM &amp; Disadv'!$A$519:$BQ$681,"Error")))),'Index LA FSM &amp; Disadv'!L$1,0),"Error")</f>
        <v>0.92679999999999996</v>
      </c>
      <c r="M45" s="77">
        <f>IFERROR(VLOOKUP($A45,IF('Index LA FSM &amp; Disadv'!$B$4=1,'Index LA FSM &amp; Disadv'!$A$9:$BQ$171,IF('Index LA FSM &amp; Disadv'!$B$4=2,'Index LA FSM &amp; Disadv'!$A$179:$BQ$341,IF('Index LA FSM &amp; Disadv'!$B$4=3,'Index LA FSM &amp; Disadv'!$A$349:$BQ$511,IF('Index LA FSM &amp; Disadv'!$B$4=4,'Index LA FSM &amp; Disadv'!$A$519:$BQ$681,"Error")))),'Index LA FSM &amp; Disadv'!M$1,0),"Error")</f>
        <v>0.5333</v>
      </c>
      <c r="N45" s="77">
        <f>IFERROR(VLOOKUP($A45,IF('Index LA FSM &amp; Disadv'!$B$4=1,'Index LA FSM &amp; Disadv'!$A$9:$BQ$171,IF('Index LA FSM &amp; Disadv'!$B$4=2,'Index LA FSM &amp; Disadv'!$A$179:$BQ$341,IF('Index LA FSM &amp; Disadv'!$B$4=3,'Index LA FSM &amp; Disadv'!$A$349:$BQ$511,IF('Index LA FSM &amp; Disadv'!$B$4=4,'Index LA FSM &amp; Disadv'!$A$519:$BQ$681,"Error")))),'Index LA FSM &amp; Disadv'!N$1,0),"Error")</f>
        <v>0.42309999999999998</v>
      </c>
      <c r="O45" s="77">
        <f>IFERROR(VLOOKUP($A45,IF('Index LA FSM &amp; Disadv'!$B$4=1,'Index LA FSM &amp; Disadv'!$A$9:$BQ$171,IF('Index LA FSM &amp; Disadv'!$B$4=2,'Index LA FSM &amp; Disadv'!$A$179:$BQ$341,IF('Index LA FSM &amp; Disadv'!$B$4=3,'Index LA FSM &amp; Disadv'!$A$349:$BQ$511,IF('Index LA FSM &amp; Disadv'!$B$4=4,'Index LA FSM &amp; Disadv'!$A$519:$BQ$681,"Error")))),'Index LA FSM &amp; Disadv'!O$1,0),"Error")</f>
        <v>0.46339999999999998</v>
      </c>
      <c r="P45" s="77">
        <f>IFERROR(VLOOKUP($A45,IF('Index LA FSM &amp; Disadv'!$B$4=1,'Index LA FSM &amp; Disadv'!$A$9:$BQ$171,IF('Index LA FSM &amp; Disadv'!$B$4=2,'Index LA FSM &amp; Disadv'!$A$179:$BQ$341,IF('Index LA FSM &amp; Disadv'!$B$4=3,'Index LA FSM &amp; Disadv'!$A$349:$BQ$511,IF('Index LA FSM &amp; Disadv'!$B$4=4,'Index LA FSM &amp; Disadv'!$A$519:$BQ$681,"Error")))),'Index LA FSM &amp; Disadv'!P$1,0),"Error")</f>
        <v>0</v>
      </c>
      <c r="Q45" s="77">
        <f>IFERROR(VLOOKUP($A45,IF('Index LA FSM &amp; Disadv'!$B$4=1,'Index LA FSM &amp; Disadv'!$A$9:$BQ$171,IF('Index LA FSM &amp; Disadv'!$B$4=2,'Index LA FSM &amp; Disadv'!$A$179:$BQ$341,IF('Index LA FSM &amp; Disadv'!$B$4=3,'Index LA FSM &amp; Disadv'!$A$349:$BQ$511,IF('Index LA FSM &amp; Disadv'!$B$4=4,'Index LA FSM &amp; Disadv'!$A$519:$BQ$681,"Error")))),'Index LA FSM &amp; Disadv'!Q$1,0),"Error")</f>
        <v>0</v>
      </c>
      <c r="R45" s="77">
        <f>IFERROR(VLOOKUP($A45,IF('Index LA FSM &amp; Disadv'!$B$4=1,'Index LA FSM &amp; Disadv'!$A$9:$BQ$171,IF('Index LA FSM &amp; Disadv'!$B$4=2,'Index LA FSM &amp; Disadv'!$A$179:$BQ$341,IF('Index LA FSM &amp; Disadv'!$B$4=3,'Index LA FSM &amp; Disadv'!$A$349:$BQ$511,IF('Index LA FSM &amp; Disadv'!$B$4=4,'Index LA FSM &amp; Disadv'!$A$519:$BQ$681,"Error")))),'Index LA FSM &amp; Disadv'!R$1,0),"Error")</f>
        <v>0</v>
      </c>
      <c r="S45" s="77">
        <f>IFERROR(VLOOKUP($A45,IF('Index LA FSM &amp; Disadv'!$B$4=1,'Index LA FSM &amp; Disadv'!$A$9:$BQ$171,IF('Index LA FSM &amp; Disadv'!$B$4=2,'Index LA FSM &amp; Disadv'!$A$179:$BQ$341,IF('Index LA FSM &amp; Disadv'!$B$4=3,'Index LA FSM &amp; Disadv'!$A$349:$BQ$511,IF('Index LA FSM &amp; Disadv'!$B$4=4,'Index LA FSM &amp; Disadv'!$A$519:$BQ$681,"Error")))),'Index LA FSM &amp; Disadv'!S$1,0),"Error")</f>
        <v>0</v>
      </c>
      <c r="T45" s="77">
        <f>IFERROR(VLOOKUP($A45,IF('Index LA FSM &amp; Disadv'!$B$4=1,'Index LA FSM &amp; Disadv'!$A$9:$BQ$171,IF('Index LA FSM &amp; Disadv'!$B$4=2,'Index LA FSM &amp; Disadv'!$A$179:$BQ$341,IF('Index LA FSM &amp; Disadv'!$B$4=3,'Index LA FSM &amp; Disadv'!$A$349:$BQ$511,IF('Index LA FSM &amp; Disadv'!$B$4=4,'Index LA FSM &amp; Disadv'!$A$519:$BQ$681,"Error")))),'Index LA FSM &amp; Disadv'!T$1,0),"Error")</f>
        <v>0</v>
      </c>
      <c r="U45" s="77">
        <f>IFERROR(VLOOKUP($A45,IF('Index LA FSM &amp; Disadv'!$B$4=1,'Index LA FSM &amp; Disadv'!$A$9:$BQ$171,IF('Index LA FSM &amp; Disadv'!$B$4=2,'Index LA FSM &amp; Disadv'!$A$179:$BQ$341,IF('Index LA FSM &amp; Disadv'!$B$4=3,'Index LA FSM &amp; Disadv'!$A$349:$BQ$511,IF('Index LA FSM &amp; Disadv'!$B$4=4,'Index LA FSM &amp; Disadv'!$A$519:$BQ$681,"Error")))),'Index LA FSM &amp; Disadv'!U$1,0),"Error")</f>
        <v>0</v>
      </c>
      <c r="V45" s="77">
        <f>IFERROR(VLOOKUP($A45,IF('Index LA FSM &amp; Disadv'!$B$4=1,'Index LA FSM &amp; Disadv'!$A$9:$BQ$171,IF('Index LA FSM &amp; Disadv'!$B$4=2,'Index LA FSM &amp; Disadv'!$A$179:$BQ$341,IF('Index LA FSM &amp; Disadv'!$B$4=3,'Index LA FSM &amp; Disadv'!$A$349:$BQ$511,IF('Index LA FSM &amp; Disadv'!$B$4=4,'Index LA FSM &amp; Disadv'!$A$519:$BQ$681,"Error")))),'Index LA FSM &amp; Disadv'!V$1,0),"Error")</f>
        <v>0</v>
      </c>
      <c r="W45" s="77">
        <f>IFERROR(VLOOKUP($A45,IF('Index LA FSM &amp; Disadv'!$B$4=1,'Index LA FSM &amp; Disadv'!$A$9:$BQ$171,IF('Index LA FSM &amp; Disadv'!$B$4=2,'Index LA FSM &amp; Disadv'!$A$179:$BQ$341,IF('Index LA FSM &amp; Disadv'!$B$4=3,'Index LA FSM &amp; Disadv'!$A$349:$BQ$511,IF('Index LA FSM &amp; Disadv'!$B$4=4,'Index LA FSM &amp; Disadv'!$A$519:$BQ$681,"Error")))),'Index LA FSM &amp; Disadv'!W$1,0),"Error")</f>
        <v>0</v>
      </c>
      <c r="X45" s="77">
        <f>IFERROR(VLOOKUP($A45,IF('Index LA FSM &amp; Disadv'!$B$4=1,'Index LA FSM &amp; Disadv'!$A$9:$BQ$171,IF('Index LA FSM &amp; Disadv'!$B$4=2,'Index LA FSM &amp; Disadv'!$A$179:$BQ$341,IF('Index LA FSM &amp; Disadv'!$B$4=3,'Index LA FSM &amp; Disadv'!$A$349:$BQ$511,IF('Index LA FSM &amp; Disadv'!$B$4=4,'Index LA FSM &amp; Disadv'!$A$519:$BQ$681,"Error")))),'Index LA FSM &amp; Disadv'!X$1,0),"Error")</f>
        <v>0</v>
      </c>
      <c r="Y45" s="77">
        <f>IFERROR(VLOOKUP($A45,IF('Index LA FSM &amp; Disadv'!$B$4=1,'Index LA FSM &amp; Disadv'!$A$9:$BQ$171,IF('Index LA FSM &amp; Disadv'!$B$4=2,'Index LA FSM &amp; Disadv'!$A$179:$BQ$341,IF('Index LA FSM &amp; Disadv'!$B$4=3,'Index LA FSM &amp; Disadv'!$A$349:$BQ$511,IF('Index LA FSM &amp; Disadv'!$B$4=4,'Index LA FSM &amp; Disadv'!$A$519:$BQ$681,"Error")))),'Index LA FSM &amp; Disadv'!Y$1,0),"Error")</f>
        <v>0</v>
      </c>
      <c r="Z45" s="77">
        <f>IFERROR(VLOOKUP($A45,IF('Index LA FSM &amp; Disadv'!$B$4=1,'Index LA FSM &amp; Disadv'!$A$9:$BQ$171,IF('Index LA FSM &amp; Disadv'!$B$4=2,'Index LA FSM &amp; Disadv'!$A$179:$BQ$341,IF('Index LA FSM &amp; Disadv'!$B$4=3,'Index LA FSM &amp; Disadv'!$A$349:$BQ$511,IF('Index LA FSM &amp; Disadv'!$B$4=4,'Index LA FSM &amp; Disadv'!$A$519:$BQ$681,"Error")))),'Index LA FSM &amp; Disadv'!Z$1,0),"Error")</f>
        <v>0</v>
      </c>
      <c r="AA45" s="77">
        <f>IFERROR(VLOOKUP($A45,IF('Index LA FSM &amp; Disadv'!$B$4=1,'Index LA FSM &amp; Disadv'!$A$9:$BQ$171,IF('Index LA FSM &amp; Disadv'!$B$4=2,'Index LA FSM &amp; Disadv'!$A$179:$BQ$341,IF('Index LA FSM &amp; Disadv'!$B$4=3,'Index LA FSM &amp; Disadv'!$A$349:$BQ$511,IF('Index LA FSM &amp; Disadv'!$B$4=4,'Index LA FSM &amp; Disadv'!$A$519:$BQ$681,"Error")))),'Index LA FSM &amp; Disadv'!AA$1,0),"Error")</f>
        <v>0</v>
      </c>
      <c r="AB45" s="77">
        <f>IFERROR(VLOOKUP($A45,IF('Index LA FSM &amp; Disadv'!$B$4=1,'Index LA FSM &amp; Disadv'!$A$9:$BQ$171,IF('Index LA FSM &amp; Disadv'!$B$4=2,'Index LA FSM &amp; Disadv'!$A$179:$BQ$341,IF('Index LA FSM &amp; Disadv'!$B$4=3,'Index LA FSM &amp; Disadv'!$A$349:$BQ$511,IF('Index LA FSM &amp; Disadv'!$B$4=4,'Index LA FSM &amp; Disadv'!$A$519:$BQ$681,"Error")))),'Index LA FSM &amp; Disadv'!AB$1,0),"Error")</f>
        <v>0</v>
      </c>
      <c r="AC45" s="77">
        <f>IFERROR(VLOOKUP($A45,IF('Index LA FSM &amp; Disadv'!$B$4=1,'Index LA FSM &amp; Disadv'!$A$9:$BQ$171,IF('Index LA FSM &amp; Disadv'!$B$4=2,'Index LA FSM &amp; Disadv'!$A$179:$BQ$341,IF('Index LA FSM &amp; Disadv'!$B$4=3,'Index LA FSM &amp; Disadv'!$A$349:$BQ$511,IF('Index LA FSM &amp; Disadv'!$B$4=4,'Index LA FSM &amp; Disadv'!$A$519:$BQ$681,"Error")))),'Index LA FSM &amp; Disadv'!AC$1,0),"Error")</f>
        <v>0</v>
      </c>
      <c r="AD45" s="77">
        <f>IFERROR(VLOOKUP($A45,IF('Index LA FSM &amp; Disadv'!$B$4=1,'Index LA FSM &amp; Disadv'!$A$9:$BQ$171,IF('Index LA FSM &amp; Disadv'!$B$4=2,'Index LA FSM &amp; Disadv'!$A$179:$BQ$341,IF('Index LA FSM &amp; Disadv'!$B$4=3,'Index LA FSM &amp; Disadv'!$A$349:$BQ$511,IF('Index LA FSM &amp; Disadv'!$B$4=4,'Index LA FSM &amp; Disadv'!$A$519:$BQ$681,"Error")))),'Index LA FSM &amp; Disadv'!AD$1,0),"Error")</f>
        <v>0</v>
      </c>
      <c r="AE45" s="77">
        <f>IFERROR(VLOOKUP($A45,IF('Index LA FSM &amp; Disadv'!$B$4=1,'Index LA FSM &amp; Disadv'!$A$9:$BQ$171,IF('Index LA FSM &amp; Disadv'!$B$4=2,'Index LA FSM &amp; Disadv'!$A$179:$BQ$341,IF('Index LA FSM &amp; Disadv'!$B$4=3,'Index LA FSM &amp; Disadv'!$A$349:$BQ$511,IF('Index LA FSM &amp; Disadv'!$B$4=4,'Index LA FSM &amp; Disadv'!$A$519:$BQ$681,"Error")))),'Index LA FSM &amp; Disadv'!AE$1,0),"Error")</f>
        <v>0</v>
      </c>
      <c r="AF45" s="77">
        <f>IFERROR(VLOOKUP($A45,IF('Index LA FSM &amp; Disadv'!$B$4=1,'Index LA FSM &amp; Disadv'!$A$9:$BQ$171,IF('Index LA FSM &amp; Disadv'!$B$4=2,'Index LA FSM &amp; Disadv'!$A$179:$BQ$341,IF('Index LA FSM &amp; Disadv'!$B$4=3,'Index LA FSM &amp; Disadv'!$A$349:$BQ$511,IF('Index LA FSM &amp; Disadv'!$B$4=4,'Index LA FSM &amp; Disadv'!$A$519:$BQ$681,"Error")))),'Index LA FSM &amp; Disadv'!AF$1,0),"Error")</f>
        <v>0</v>
      </c>
      <c r="AG45" s="77">
        <f>IFERROR(VLOOKUP($A45,IF('Index LA FSM &amp; Disadv'!$B$4=1,'Index LA FSM &amp; Disadv'!$A$9:$BQ$171,IF('Index LA FSM &amp; Disadv'!$B$4=2,'Index LA FSM &amp; Disadv'!$A$179:$BQ$341,IF('Index LA FSM &amp; Disadv'!$B$4=3,'Index LA FSM &amp; Disadv'!$A$349:$BQ$511,IF('Index LA FSM &amp; Disadv'!$B$4=4,'Index LA FSM &amp; Disadv'!$A$519:$BQ$681,"Error")))),'Index LA FSM &amp; Disadv'!AG$1,0),"Error")</f>
        <v>0</v>
      </c>
      <c r="AH45" s="77">
        <f>IFERROR(VLOOKUP($A45,IF('Index LA FSM &amp; Disadv'!$B$4=1,'Index LA FSM &amp; Disadv'!$A$9:$BQ$171,IF('Index LA FSM &amp; Disadv'!$B$4=2,'Index LA FSM &amp; Disadv'!$A$179:$BQ$341,IF('Index LA FSM &amp; Disadv'!$B$4=3,'Index LA FSM &amp; Disadv'!$A$349:$BQ$511,IF('Index LA FSM &amp; Disadv'!$B$4=4,'Index LA FSM &amp; Disadv'!$A$519:$BQ$681,"Error")))),'Index LA FSM &amp; Disadv'!AH$1,0),"Error")</f>
        <v>0.4667</v>
      </c>
      <c r="AI45" s="77">
        <f>IFERROR(VLOOKUP($A45,IF('Index LA FSM &amp; Disadv'!$B$4=1,'Index LA FSM &amp; Disadv'!$A$9:$BQ$171,IF('Index LA FSM &amp; Disadv'!$B$4=2,'Index LA FSM &amp; Disadv'!$A$179:$BQ$341,IF('Index LA FSM &amp; Disadv'!$B$4=3,'Index LA FSM &amp; Disadv'!$A$349:$BQ$511,IF('Index LA FSM &amp; Disadv'!$B$4=4,'Index LA FSM &amp; Disadv'!$A$519:$BQ$681,"Error")))),'Index LA FSM &amp; Disadv'!AI$1,0),"Error")</f>
        <v>0.46150000000000002</v>
      </c>
      <c r="AJ45" s="77">
        <f>IFERROR(VLOOKUP($A45,IF('Index LA FSM &amp; Disadv'!$B$4=1,'Index LA FSM &amp; Disadv'!$A$9:$BQ$171,IF('Index LA FSM &amp; Disadv'!$B$4=2,'Index LA FSM &amp; Disadv'!$A$179:$BQ$341,IF('Index LA FSM &amp; Disadv'!$B$4=3,'Index LA FSM &amp; Disadv'!$A$349:$BQ$511,IF('Index LA FSM &amp; Disadv'!$B$4=4,'Index LA FSM &amp; Disadv'!$A$519:$BQ$681,"Error")))),'Index LA FSM &amp; Disadv'!AJ$1,0),"Error")</f>
        <v>0.46339999999999998</v>
      </c>
      <c r="AK45" s="77">
        <f>IFERROR(VLOOKUP($A45,IF('Index LA FSM &amp; Disadv'!$B$4=1,'Index LA FSM &amp; Disadv'!$A$9:$BQ$171,IF('Index LA FSM &amp; Disadv'!$B$4=2,'Index LA FSM &amp; Disadv'!$A$179:$BQ$341,IF('Index LA FSM &amp; Disadv'!$B$4=3,'Index LA FSM &amp; Disadv'!$A$349:$BQ$511,IF('Index LA FSM &amp; Disadv'!$B$4=4,'Index LA FSM &amp; Disadv'!$A$519:$BQ$681,"Error")))),'Index LA FSM &amp; Disadv'!AK$1,0),"Error")</f>
        <v>0</v>
      </c>
      <c r="AL45" s="77">
        <f>IFERROR(VLOOKUP($A45,IF('Index LA FSM &amp; Disadv'!$B$4=1,'Index LA FSM &amp; Disadv'!$A$9:$BQ$171,IF('Index LA FSM &amp; Disadv'!$B$4=2,'Index LA FSM &amp; Disadv'!$A$179:$BQ$341,IF('Index LA FSM &amp; Disadv'!$B$4=3,'Index LA FSM &amp; Disadv'!$A$349:$BQ$511,IF('Index LA FSM &amp; Disadv'!$B$4=4,'Index LA FSM &amp; Disadv'!$A$519:$BQ$681,"Error")))),'Index LA FSM &amp; Disadv'!AL$1,0),"Error")</f>
        <v>0</v>
      </c>
      <c r="AM45" s="77">
        <f>IFERROR(VLOOKUP($A45,IF('Index LA FSM &amp; Disadv'!$B$4=1,'Index LA FSM &amp; Disadv'!$A$9:$BQ$171,IF('Index LA FSM &amp; Disadv'!$B$4=2,'Index LA FSM &amp; Disadv'!$A$179:$BQ$341,IF('Index LA FSM &amp; Disadv'!$B$4=3,'Index LA FSM &amp; Disadv'!$A$349:$BQ$511,IF('Index LA FSM &amp; Disadv'!$B$4=4,'Index LA FSM &amp; Disadv'!$A$519:$BQ$681,"Error")))),'Index LA FSM &amp; Disadv'!AM$1,0),"Error")</f>
        <v>0</v>
      </c>
      <c r="AN45" s="77">
        <f>IFERROR(VLOOKUP($A45,IF('Index LA FSM &amp; Disadv'!$B$4=1,'Index LA FSM &amp; Disadv'!$A$9:$BQ$171,IF('Index LA FSM &amp; Disadv'!$B$4=2,'Index LA FSM &amp; Disadv'!$A$179:$BQ$341,IF('Index LA FSM &amp; Disadv'!$B$4=3,'Index LA FSM &amp; Disadv'!$A$349:$BQ$511,IF('Index LA FSM &amp; Disadv'!$B$4=4,'Index LA FSM &amp; Disadv'!$A$519:$BQ$681,"Error")))),'Index LA FSM &amp; Disadv'!AN$1,0),"Error")</f>
        <v>0</v>
      </c>
      <c r="AO45" s="77">
        <f>IFERROR(VLOOKUP($A45,IF('Index LA FSM &amp; Disadv'!$B$4=1,'Index LA FSM &amp; Disadv'!$A$9:$BQ$171,IF('Index LA FSM &amp; Disadv'!$B$4=2,'Index LA FSM &amp; Disadv'!$A$179:$BQ$341,IF('Index LA FSM &amp; Disadv'!$B$4=3,'Index LA FSM &amp; Disadv'!$A$349:$BQ$511,IF('Index LA FSM &amp; Disadv'!$B$4=4,'Index LA FSM &amp; Disadv'!$A$519:$BQ$681,"Error")))),'Index LA FSM &amp; Disadv'!AO$1,0),"Error")</f>
        <v>0</v>
      </c>
      <c r="AP45" s="77">
        <f>IFERROR(VLOOKUP($A45,IF('Index LA FSM &amp; Disadv'!$B$4=1,'Index LA FSM &amp; Disadv'!$A$9:$BQ$171,IF('Index LA FSM &amp; Disadv'!$B$4=2,'Index LA FSM &amp; Disadv'!$A$179:$BQ$341,IF('Index LA FSM &amp; Disadv'!$B$4=3,'Index LA FSM &amp; Disadv'!$A$349:$BQ$511,IF('Index LA FSM &amp; Disadv'!$B$4=4,'Index LA FSM &amp; Disadv'!$A$519:$BQ$681,"Error")))),'Index LA FSM &amp; Disadv'!AP$1,0),"Error")</f>
        <v>0</v>
      </c>
      <c r="AQ45" s="77">
        <f>IFERROR(VLOOKUP($A45,IF('Index LA FSM &amp; Disadv'!$B$4=1,'Index LA FSM &amp; Disadv'!$A$9:$BQ$171,IF('Index LA FSM &amp; Disadv'!$B$4=2,'Index LA FSM &amp; Disadv'!$A$179:$BQ$341,IF('Index LA FSM &amp; Disadv'!$B$4=3,'Index LA FSM &amp; Disadv'!$A$349:$BQ$511,IF('Index LA FSM &amp; Disadv'!$B$4=4,'Index LA FSM &amp; Disadv'!$A$519:$BQ$681,"Error")))),'Index LA FSM &amp; Disadv'!AQ$1,0),"Error")</f>
        <v>0</v>
      </c>
      <c r="AR45" s="77">
        <f>IFERROR(VLOOKUP($A45,IF('Index LA FSM &amp; Disadv'!$B$4=1,'Index LA FSM &amp; Disadv'!$A$9:$BQ$171,IF('Index LA FSM &amp; Disadv'!$B$4=2,'Index LA FSM &amp; Disadv'!$A$179:$BQ$341,IF('Index LA FSM &amp; Disadv'!$B$4=3,'Index LA FSM &amp; Disadv'!$A$349:$BQ$511,IF('Index LA FSM &amp; Disadv'!$B$4=4,'Index LA FSM &amp; Disadv'!$A$519:$BQ$681,"Error")))),'Index LA FSM &amp; Disadv'!AR$1,0),"Error")</f>
        <v>0</v>
      </c>
      <c r="AS45" s="77">
        <f>IFERROR(VLOOKUP($A45,IF('Index LA FSM &amp; Disadv'!$B$4=1,'Index LA FSM &amp; Disadv'!$A$9:$BQ$171,IF('Index LA FSM &amp; Disadv'!$B$4=2,'Index LA FSM &amp; Disadv'!$A$179:$BQ$341,IF('Index LA FSM &amp; Disadv'!$B$4=3,'Index LA FSM &amp; Disadv'!$A$349:$BQ$511,IF('Index LA FSM &amp; Disadv'!$B$4=4,'Index LA FSM &amp; Disadv'!$A$519:$BQ$681,"Error")))),'Index LA FSM &amp; Disadv'!AS$1,0),"Error")</f>
        <v>0</v>
      </c>
      <c r="AT45" s="77">
        <f>IFERROR(VLOOKUP($A45,IF('Index LA FSM &amp; Disadv'!$B$4=1,'Index LA FSM &amp; Disadv'!$A$9:$BQ$171,IF('Index LA FSM &amp; Disadv'!$B$4=2,'Index LA FSM &amp; Disadv'!$A$179:$BQ$341,IF('Index LA FSM &amp; Disadv'!$B$4=3,'Index LA FSM &amp; Disadv'!$A$349:$BQ$511,IF('Index LA FSM &amp; Disadv'!$B$4=4,'Index LA FSM &amp; Disadv'!$A$519:$BQ$681,"Error")))),'Index LA FSM &amp; Disadv'!AT$1,0),"Error")</f>
        <v>0</v>
      </c>
      <c r="AU45" s="77">
        <f>IFERROR(VLOOKUP($A45,IF('Index LA FSM &amp; Disadv'!$B$4=1,'Index LA FSM &amp; Disadv'!$A$9:$BQ$171,IF('Index LA FSM &amp; Disadv'!$B$4=2,'Index LA FSM &amp; Disadv'!$A$179:$BQ$341,IF('Index LA FSM &amp; Disadv'!$B$4=3,'Index LA FSM &amp; Disadv'!$A$349:$BQ$511,IF('Index LA FSM &amp; Disadv'!$B$4=4,'Index LA FSM &amp; Disadv'!$A$519:$BQ$681,"Error")))),'Index LA FSM &amp; Disadv'!AU$1,0),"Error")</f>
        <v>0</v>
      </c>
      <c r="AV45" s="77">
        <f>IFERROR(VLOOKUP($A45,IF('Index LA FSM &amp; Disadv'!$B$4=1,'Index LA FSM &amp; Disadv'!$A$9:$BQ$171,IF('Index LA FSM &amp; Disadv'!$B$4=2,'Index LA FSM &amp; Disadv'!$A$179:$BQ$341,IF('Index LA FSM &amp; Disadv'!$B$4=3,'Index LA FSM &amp; Disadv'!$A$349:$BQ$511,IF('Index LA FSM &amp; Disadv'!$B$4=4,'Index LA FSM &amp; Disadv'!$A$519:$BQ$681,"Error")))),'Index LA FSM &amp; Disadv'!AV$1,0),"Error")</f>
        <v>0</v>
      </c>
      <c r="AW45" s="77">
        <f>IFERROR(VLOOKUP($A45,IF('Index LA FSM &amp; Disadv'!$B$4=1,'Index LA FSM &amp; Disadv'!$A$9:$BQ$171,IF('Index LA FSM &amp; Disadv'!$B$4=2,'Index LA FSM &amp; Disadv'!$A$179:$BQ$341,IF('Index LA FSM &amp; Disadv'!$B$4=3,'Index LA FSM &amp; Disadv'!$A$349:$BQ$511,IF('Index LA FSM &amp; Disadv'!$B$4=4,'Index LA FSM &amp; Disadv'!$A$519:$BQ$681,"Error")))),'Index LA FSM &amp; Disadv'!AW$1,0),"Error")</f>
        <v>0</v>
      </c>
      <c r="AX45" s="77">
        <f>IFERROR(VLOOKUP($A45,IF('Index LA FSM &amp; Disadv'!$B$4=1,'Index LA FSM &amp; Disadv'!$A$9:$BQ$171,IF('Index LA FSM &amp; Disadv'!$B$4=2,'Index LA FSM &amp; Disadv'!$A$179:$BQ$341,IF('Index LA FSM &amp; Disadv'!$B$4=3,'Index LA FSM &amp; Disadv'!$A$349:$BQ$511,IF('Index LA FSM &amp; Disadv'!$B$4=4,'Index LA FSM &amp; Disadv'!$A$519:$BQ$681,"Error")))),'Index LA FSM &amp; Disadv'!AX$1,0),"Error")</f>
        <v>0</v>
      </c>
      <c r="AY45" s="77">
        <f>IFERROR(VLOOKUP($A45,IF('Index LA FSM &amp; Disadv'!$B$4=1,'Index LA FSM &amp; Disadv'!$A$9:$BQ$171,IF('Index LA FSM &amp; Disadv'!$B$4=2,'Index LA FSM &amp; Disadv'!$A$179:$BQ$341,IF('Index LA FSM &amp; Disadv'!$B$4=3,'Index LA FSM &amp; Disadv'!$A$349:$BQ$511,IF('Index LA FSM &amp; Disadv'!$B$4=4,'Index LA FSM &amp; Disadv'!$A$519:$BQ$681,"Error")))),'Index LA FSM &amp; Disadv'!AY$1,0),"Error")</f>
        <v>0</v>
      </c>
      <c r="AZ45" s="77">
        <f>IFERROR(VLOOKUP($A45,IF('Index LA FSM &amp; Disadv'!$B$4=1,'Index LA FSM &amp; Disadv'!$A$9:$BQ$171,IF('Index LA FSM &amp; Disadv'!$B$4=2,'Index LA FSM &amp; Disadv'!$A$179:$BQ$341,IF('Index LA FSM &amp; Disadv'!$B$4=3,'Index LA FSM &amp; Disadv'!$A$349:$BQ$511,IF('Index LA FSM &amp; Disadv'!$B$4=4,'Index LA FSM &amp; Disadv'!$A$519:$BQ$681,"Error")))),'Index LA FSM &amp; Disadv'!AZ$1,0),"Error")</f>
        <v>0</v>
      </c>
      <c r="BA45" s="77">
        <f>IFERROR(VLOOKUP($A45,IF('Index LA FSM &amp; Disadv'!$B$4=1,'Index LA FSM &amp; Disadv'!$A$9:$BQ$171,IF('Index LA FSM &amp; Disadv'!$B$4=2,'Index LA FSM &amp; Disadv'!$A$179:$BQ$341,IF('Index LA FSM &amp; Disadv'!$B$4=3,'Index LA FSM &amp; Disadv'!$A$349:$BQ$511,IF('Index LA FSM &amp; Disadv'!$B$4=4,'Index LA FSM &amp; Disadv'!$A$519:$BQ$681,"Error")))),'Index LA FSM &amp; Disadv'!BA$1,0),"Error")</f>
        <v>0</v>
      </c>
      <c r="BB45" s="77">
        <f>IFERROR(VLOOKUP($A45,IF('Index LA FSM &amp; Disadv'!$B$4=1,'Index LA FSM &amp; Disadv'!$A$9:$BQ$171,IF('Index LA FSM &amp; Disadv'!$B$4=2,'Index LA FSM &amp; Disadv'!$A$179:$BQ$341,IF('Index LA FSM &amp; Disadv'!$B$4=3,'Index LA FSM &amp; Disadv'!$A$349:$BQ$511,IF('Index LA FSM &amp; Disadv'!$B$4=4,'Index LA FSM &amp; Disadv'!$A$519:$BQ$681,"Error")))),'Index LA FSM &amp; Disadv'!BB$1,0),"Error")</f>
        <v>0</v>
      </c>
      <c r="BC45" s="77">
        <f>IFERROR(VLOOKUP($A45,IF('Index LA FSM &amp; Disadv'!$B$4=1,'Index LA FSM &amp; Disadv'!$A$9:$BQ$171,IF('Index LA FSM &amp; Disadv'!$B$4=2,'Index LA FSM &amp; Disadv'!$A$179:$BQ$341,IF('Index LA FSM &amp; Disadv'!$B$4=3,'Index LA FSM &amp; Disadv'!$A$349:$BQ$511,IF('Index LA FSM &amp; Disadv'!$B$4=4,'Index LA FSM &amp; Disadv'!$A$519:$BQ$681,"Error")))),'Index LA FSM &amp; Disadv'!BC$1,0),"Error")</f>
        <v>0</v>
      </c>
      <c r="BD45" s="77">
        <f>IFERROR(VLOOKUP($A45,IF('Index LA FSM &amp; Disadv'!$B$4=1,'Index LA FSM &amp; Disadv'!$A$9:$BQ$171,IF('Index LA FSM &amp; Disadv'!$B$4=2,'Index LA FSM &amp; Disadv'!$A$179:$BQ$341,IF('Index LA FSM &amp; Disadv'!$B$4=3,'Index LA FSM &amp; Disadv'!$A$349:$BQ$511,IF('Index LA FSM &amp; Disadv'!$B$4=4,'Index LA FSM &amp; Disadv'!$A$519:$BQ$681,"Error")))),'Index LA FSM &amp; Disadv'!BD$1,0),"Error")</f>
        <v>0</v>
      </c>
      <c r="BE45" s="77">
        <f>IFERROR(VLOOKUP($A45,IF('Index LA FSM &amp; Disadv'!$B$4=1,'Index LA FSM &amp; Disadv'!$A$9:$BQ$171,IF('Index LA FSM &amp; Disadv'!$B$4=2,'Index LA FSM &amp; Disadv'!$A$179:$BQ$341,IF('Index LA FSM &amp; Disadv'!$B$4=3,'Index LA FSM &amp; Disadv'!$A$349:$BQ$511,IF('Index LA FSM &amp; Disadv'!$B$4=4,'Index LA FSM &amp; Disadv'!$A$519:$BQ$681,"Error")))),'Index LA FSM &amp; Disadv'!BE$1,0),"Error")</f>
        <v>0</v>
      </c>
      <c r="BF45" s="77">
        <f>IFERROR(VLOOKUP($A45,IF('Index LA FSM &amp; Disadv'!$B$4=1,'Index LA FSM &amp; Disadv'!$A$9:$BQ$171,IF('Index LA FSM &amp; Disadv'!$B$4=2,'Index LA FSM &amp; Disadv'!$A$179:$BQ$341,IF('Index LA FSM &amp; Disadv'!$B$4=3,'Index LA FSM &amp; Disadv'!$A$349:$BQ$511,IF('Index LA FSM &amp; Disadv'!$B$4=4,'Index LA FSM &amp; Disadv'!$A$519:$BQ$681,"Error")))),'Index LA FSM &amp; Disadv'!BF$1,0),"Error")</f>
        <v>0</v>
      </c>
      <c r="BG45" s="77">
        <f>IFERROR(VLOOKUP($A45,IF('Index LA FSM &amp; Disadv'!$B$4=1,'Index LA FSM &amp; Disadv'!$A$9:$BQ$171,IF('Index LA FSM &amp; Disadv'!$B$4=2,'Index LA FSM &amp; Disadv'!$A$179:$BQ$341,IF('Index LA FSM &amp; Disadv'!$B$4=3,'Index LA FSM &amp; Disadv'!$A$349:$BQ$511,IF('Index LA FSM &amp; Disadv'!$B$4=4,'Index LA FSM &amp; Disadv'!$A$519:$BQ$681,"Error")))),'Index LA FSM &amp; Disadv'!BG$1,0),"Error")</f>
        <v>0</v>
      </c>
      <c r="BH45" s="77">
        <f>IFERROR(VLOOKUP($A45,IF('Index LA FSM &amp; Disadv'!$B$4=1,'Index LA FSM &amp; Disadv'!$A$9:$BQ$171,IF('Index LA FSM &amp; Disadv'!$B$4=2,'Index LA FSM &amp; Disadv'!$A$179:$BQ$341,IF('Index LA FSM &amp; Disadv'!$B$4=3,'Index LA FSM &amp; Disadv'!$A$349:$BQ$511,IF('Index LA FSM &amp; Disadv'!$B$4=4,'Index LA FSM &amp; Disadv'!$A$519:$BQ$681,"Error")))),'Index LA FSM &amp; Disadv'!BH$1,0),"Error")</f>
        <v>0</v>
      </c>
      <c r="BI45" s="77">
        <f>IFERROR(VLOOKUP($A45,IF('Index LA FSM &amp; Disadv'!$B$4=1,'Index LA FSM &amp; Disadv'!$A$9:$BQ$171,IF('Index LA FSM &amp; Disadv'!$B$4=2,'Index LA FSM &amp; Disadv'!$A$179:$BQ$341,IF('Index LA FSM &amp; Disadv'!$B$4=3,'Index LA FSM &amp; Disadv'!$A$349:$BQ$511,IF('Index LA FSM &amp; Disadv'!$B$4=4,'Index LA FSM &amp; Disadv'!$A$519:$BQ$681,"Error")))),'Index LA FSM &amp; Disadv'!BI$1,0),"Error")</f>
        <v>0</v>
      </c>
      <c r="BJ45" s="77" t="str">
        <f>IFERROR(VLOOKUP($A45,IF('Index LA FSM &amp; Disadv'!$B$4=1,'Index LA FSM &amp; Disadv'!$A$9:$BQ$171,IF('Index LA FSM &amp; Disadv'!$B$4=2,'Index LA FSM &amp; Disadv'!$A$179:$BQ$341,IF('Index LA FSM &amp; Disadv'!$B$4=3,'Index LA FSM &amp; Disadv'!$A$349:$BQ$511,IF('Index LA FSM &amp; Disadv'!$B$4=4,'Index LA FSM &amp; Disadv'!$A$519:$BQ$681,"Error")))),'Index LA FSM &amp; Disadv'!BJ$1,0),"Error")</f>
        <v>x</v>
      </c>
      <c r="BK45" s="77" t="str">
        <f>IFERROR(VLOOKUP($A45,IF('Index LA FSM &amp; Disadv'!$B$4=1,'Index LA FSM &amp; Disadv'!$A$9:$BQ$171,IF('Index LA FSM &amp; Disadv'!$B$4=2,'Index LA FSM &amp; Disadv'!$A$179:$BQ$341,IF('Index LA FSM &amp; Disadv'!$B$4=3,'Index LA FSM &amp; Disadv'!$A$349:$BQ$511,IF('Index LA FSM &amp; Disadv'!$B$4=4,'Index LA FSM &amp; Disadv'!$A$519:$BQ$681,"Error")))),'Index LA FSM &amp; Disadv'!BK$1,0),"Error")</f>
        <v>x</v>
      </c>
      <c r="BL45" s="77">
        <f>IFERROR(VLOOKUP($A45,IF('Index LA FSM &amp; Disadv'!$B$4=1,'Index LA FSM &amp; Disadv'!$A$9:$BQ$171,IF('Index LA FSM &amp; Disadv'!$B$4=2,'Index LA FSM &amp; Disadv'!$A$179:$BQ$341,IF('Index LA FSM &amp; Disadv'!$B$4=3,'Index LA FSM &amp; Disadv'!$A$349:$BQ$511,IF('Index LA FSM &amp; Disadv'!$B$4=4,'Index LA FSM &amp; Disadv'!$A$519:$BQ$681,"Error")))),'Index LA FSM &amp; Disadv'!BL$1,0),"Error")</f>
        <v>0</v>
      </c>
      <c r="BM45" s="77" t="str">
        <f>IFERROR(VLOOKUP($A45,IF('Index LA FSM &amp; Disadv'!$B$4=1,'Index LA FSM &amp; Disadv'!$A$9:$BQ$171,IF('Index LA FSM &amp; Disadv'!$B$4=2,'Index LA FSM &amp; Disadv'!$A$179:$BQ$341,IF('Index LA FSM &amp; Disadv'!$B$4=3,'Index LA FSM &amp; Disadv'!$A$349:$BQ$511,IF('Index LA FSM &amp; Disadv'!$B$4=4,'Index LA FSM &amp; Disadv'!$A$519:$BQ$681,"Error")))),'Index LA FSM &amp; Disadv'!BM$1,0),"Error")</f>
        <v>x</v>
      </c>
      <c r="BN45" s="77" t="str">
        <f>IFERROR(VLOOKUP($A45,IF('Index LA FSM &amp; Disadv'!$B$4=1,'Index LA FSM &amp; Disadv'!$A$9:$BQ$171,IF('Index LA FSM &amp; Disadv'!$B$4=2,'Index LA FSM &amp; Disadv'!$A$179:$BQ$341,IF('Index LA FSM &amp; Disadv'!$B$4=3,'Index LA FSM &amp; Disadv'!$A$349:$BQ$511,IF('Index LA FSM &amp; Disadv'!$B$4=4,'Index LA FSM &amp; Disadv'!$A$519:$BQ$681,"Error")))),'Index LA FSM &amp; Disadv'!BN$1,0),"Error")</f>
        <v>x</v>
      </c>
      <c r="BO45" s="77">
        <f>IFERROR(VLOOKUP($A45,IF('Index LA FSM &amp; Disadv'!$B$4=1,'Index LA FSM &amp; Disadv'!$A$9:$BQ$171,IF('Index LA FSM &amp; Disadv'!$B$4=2,'Index LA FSM &amp; Disadv'!$A$179:$BQ$341,IF('Index LA FSM &amp; Disadv'!$B$4=3,'Index LA FSM &amp; Disadv'!$A$349:$BQ$511,IF('Index LA FSM &amp; Disadv'!$B$4=4,'Index LA FSM &amp; Disadv'!$A$519:$BQ$681,"Error")))),'Index LA FSM &amp; Disadv'!BO$1,0),"Error")</f>
        <v>0</v>
      </c>
      <c r="BP45" s="77">
        <f>IFERROR(VLOOKUP($A45,IF('Index LA FSM &amp; Disadv'!$B$4=1,'Index LA FSM &amp; Disadv'!$A$9:$BQ$171,IF('Index LA FSM &amp; Disadv'!$B$4=2,'Index LA FSM &amp; Disadv'!$A$179:$BQ$341,IF('Index LA FSM &amp; Disadv'!$B$4=3,'Index LA FSM &amp; Disadv'!$A$349:$BQ$511,IF('Index LA FSM &amp; Disadv'!$B$4=4,'Index LA FSM &amp; Disadv'!$A$519:$BQ$681,"Error")))),'Index LA FSM &amp; Disadv'!BP$1,0),"Error")</f>
        <v>0</v>
      </c>
      <c r="BQ45" s="77">
        <f>IFERROR(VLOOKUP($A45,IF('Index LA FSM &amp; Disadv'!$B$4=1,'Index LA FSM &amp; Disadv'!$A$9:$BQ$171,IF('Index LA FSM &amp; Disadv'!$B$4=2,'Index LA FSM &amp; Disadv'!$A$179:$BQ$341,IF('Index LA FSM &amp; Disadv'!$B$4=3,'Index LA FSM &amp; Disadv'!$A$349:$BQ$511,IF('Index LA FSM &amp; Disadv'!$B$4=4,'Index LA FSM &amp; Disadv'!$A$519:$BQ$681,"Error")))),'Index LA FSM &amp; Disadv'!BQ$1,0),"Error")</f>
        <v>0</v>
      </c>
    </row>
    <row r="46" spans="1:69" s="37" customFormat="1" x14ac:dyDescent="0.2">
      <c r="A46" s="6">
        <v>331</v>
      </c>
      <c r="B46" s="6" t="s">
        <v>212</v>
      </c>
      <c r="C46" s="7" t="s">
        <v>174</v>
      </c>
      <c r="D46" s="122">
        <f>IFERROR(VLOOKUP($A46,IF('Index LA FSM &amp; Disadv'!$B$4=1,'Index LA FSM &amp; Disadv'!$A$9:$BQ$171,IF('Index LA FSM &amp; Disadv'!$B$4=2,'Index LA FSM &amp; Disadv'!$A$179:$BQ$341,IF('Index LA FSM &amp; Disadv'!$B$4=3,'Index LA FSM &amp; Disadv'!$A$349:$BQ$511,IF('Index LA FSM &amp; Disadv'!$B$4=4,'Index LA FSM &amp; Disadv'!$A$519:$BQ$681,"Error")))),'Index LA FSM &amp; Disadv'!D$1,0),"Error")</f>
        <v>50</v>
      </c>
      <c r="E46" s="122">
        <f>IFERROR(VLOOKUP($A46,IF('Index LA FSM &amp; Disadv'!$B$4=1,'Index LA FSM &amp; Disadv'!$A$9:$BQ$171,IF('Index LA FSM &amp; Disadv'!$B$4=2,'Index LA FSM &amp; Disadv'!$A$179:$BQ$341,IF('Index LA FSM &amp; Disadv'!$B$4=3,'Index LA FSM &amp; Disadv'!$A$349:$BQ$511,IF('Index LA FSM &amp; Disadv'!$B$4=4,'Index LA FSM &amp; Disadv'!$A$519:$BQ$681,"Error")))),'Index LA FSM &amp; Disadv'!E$1,0),"Error")</f>
        <v>40</v>
      </c>
      <c r="F46" s="122">
        <f>IFERROR(VLOOKUP($A46,IF('Index LA FSM &amp; Disadv'!$B$4=1,'Index LA FSM &amp; Disadv'!$A$9:$BQ$171,IF('Index LA FSM &amp; Disadv'!$B$4=2,'Index LA FSM &amp; Disadv'!$A$179:$BQ$341,IF('Index LA FSM &amp; Disadv'!$B$4=3,'Index LA FSM &amp; Disadv'!$A$349:$BQ$511,IF('Index LA FSM &amp; Disadv'!$B$4=4,'Index LA FSM &amp; Disadv'!$A$519:$BQ$681,"Error")))),'Index LA FSM &amp; Disadv'!F$1,0),"Error")</f>
        <v>90</v>
      </c>
      <c r="G46" s="77">
        <f>IFERROR(VLOOKUP($A46,IF('Index LA FSM &amp; Disadv'!$B$4=1,'Index LA FSM &amp; Disadv'!$A$9:$BQ$171,IF('Index LA FSM &amp; Disadv'!$B$4=2,'Index LA FSM &amp; Disadv'!$A$179:$BQ$341,IF('Index LA FSM &amp; Disadv'!$B$4=3,'Index LA FSM &amp; Disadv'!$A$349:$BQ$511,IF('Index LA FSM &amp; Disadv'!$B$4=4,'Index LA FSM &amp; Disadv'!$A$519:$BQ$681,"Error")))),'Index LA FSM &amp; Disadv'!G$1,0),"Error")</f>
        <v>0.80769999999999997</v>
      </c>
      <c r="H46" s="77">
        <f>IFERROR(VLOOKUP($A46,IF('Index LA FSM &amp; Disadv'!$B$4=1,'Index LA FSM &amp; Disadv'!$A$9:$BQ$171,IF('Index LA FSM &amp; Disadv'!$B$4=2,'Index LA FSM &amp; Disadv'!$A$179:$BQ$341,IF('Index LA FSM &amp; Disadv'!$B$4=3,'Index LA FSM &amp; Disadv'!$A$349:$BQ$511,IF('Index LA FSM &amp; Disadv'!$B$4=4,'Index LA FSM &amp; Disadv'!$A$519:$BQ$681,"Error")))),'Index LA FSM &amp; Disadv'!H$1,0),"Error")</f>
        <v>0.91890000000000005</v>
      </c>
      <c r="I46" s="77">
        <f>IFERROR(VLOOKUP($A46,IF('Index LA FSM &amp; Disadv'!$B$4=1,'Index LA FSM &amp; Disadv'!$A$9:$BQ$171,IF('Index LA FSM &amp; Disadv'!$B$4=2,'Index LA FSM &amp; Disadv'!$A$179:$BQ$341,IF('Index LA FSM &amp; Disadv'!$B$4=3,'Index LA FSM &amp; Disadv'!$A$349:$BQ$511,IF('Index LA FSM &amp; Disadv'!$B$4=4,'Index LA FSM &amp; Disadv'!$A$519:$BQ$681,"Error")))),'Index LA FSM &amp; Disadv'!I$1,0),"Error")</f>
        <v>0.85389999999999999</v>
      </c>
      <c r="J46" s="77">
        <f>IFERROR(VLOOKUP($A46,IF('Index LA FSM &amp; Disadv'!$B$4=1,'Index LA FSM &amp; Disadv'!$A$9:$BQ$171,IF('Index LA FSM &amp; Disadv'!$B$4=2,'Index LA FSM &amp; Disadv'!$A$179:$BQ$341,IF('Index LA FSM &amp; Disadv'!$B$4=3,'Index LA FSM &amp; Disadv'!$A$349:$BQ$511,IF('Index LA FSM &amp; Disadv'!$B$4=4,'Index LA FSM &amp; Disadv'!$A$519:$BQ$681,"Error")))),'Index LA FSM &amp; Disadv'!J$1,0),"Error")</f>
        <v>0.71150000000000002</v>
      </c>
      <c r="K46" s="77">
        <f>IFERROR(VLOOKUP($A46,IF('Index LA FSM &amp; Disadv'!$B$4=1,'Index LA FSM &amp; Disadv'!$A$9:$BQ$171,IF('Index LA FSM &amp; Disadv'!$B$4=2,'Index LA FSM &amp; Disadv'!$A$179:$BQ$341,IF('Index LA FSM &amp; Disadv'!$B$4=3,'Index LA FSM &amp; Disadv'!$A$349:$BQ$511,IF('Index LA FSM &amp; Disadv'!$B$4=4,'Index LA FSM &amp; Disadv'!$A$519:$BQ$681,"Error")))),'Index LA FSM &amp; Disadv'!K$1,0),"Error")</f>
        <v>0.89190000000000003</v>
      </c>
      <c r="L46" s="77">
        <f>IFERROR(VLOOKUP($A46,IF('Index LA FSM &amp; Disadv'!$B$4=1,'Index LA FSM &amp; Disadv'!$A$9:$BQ$171,IF('Index LA FSM &amp; Disadv'!$B$4=2,'Index LA FSM &amp; Disadv'!$A$179:$BQ$341,IF('Index LA FSM &amp; Disadv'!$B$4=3,'Index LA FSM &amp; Disadv'!$A$349:$BQ$511,IF('Index LA FSM &amp; Disadv'!$B$4=4,'Index LA FSM &amp; Disadv'!$A$519:$BQ$681,"Error")))),'Index LA FSM &amp; Disadv'!L$1,0),"Error")</f>
        <v>0.78649999999999998</v>
      </c>
      <c r="M46" s="77">
        <f>IFERROR(VLOOKUP($A46,IF('Index LA FSM &amp; Disadv'!$B$4=1,'Index LA FSM &amp; Disadv'!$A$9:$BQ$171,IF('Index LA FSM &amp; Disadv'!$B$4=2,'Index LA FSM &amp; Disadv'!$A$179:$BQ$341,IF('Index LA FSM &amp; Disadv'!$B$4=3,'Index LA FSM &amp; Disadv'!$A$349:$BQ$511,IF('Index LA FSM &amp; Disadv'!$B$4=4,'Index LA FSM &amp; Disadv'!$A$519:$BQ$681,"Error")))),'Index LA FSM &amp; Disadv'!M$1,0),"Error")</f>
        <v>0.1346</v>
      </c>
      <c r="N46" s="77">
        <f>IFERROR(VLOOKUP($A46,IF('Index LA FSM &amp; Disadv'!$B$4=1,'Index LA FSM &amp; Disadv'!$A$9:$BQ$171,IF('Index LA FSM &amp; Disadv'!$B$4=2,'Index LA FSM &amp; Disadv'!$A$179:$BQ$341,IF('Index LA FSM &amp; Disadv'!$B$4=3,'Index LA FSM &amp; Disadv'!$A$349:$BQ$511,IF('Index LA FSM &amp; Disadv'!$B$4=4,'Index LA FSM &amp; Disadv'!$A$519:$BQ$681,"Error")))),'Index LA FSM &amp; Disadv'!N$1,0),"Error")</f>
        <v>0.37840000000000001</v>
      </c>
      <c r="O46" s="77">
        <f>IFERROR(VLOOKUP($A46,IF('Index LA FSM &amp; Disadv'!$B$4=1,'Index LA FSM &amp; Disadv'!$A$9:$BQ$171,IF('Index LA FSM &amp; Disadv'!$B$4=2,'Index LA FSM &amp; Disadv'!$A$179:$BQ$341,IF('Index LA FSM &amp; Disadv'!$B$4=3,'Index LA FSM &amp; Disadv'!$A$349:$BQ$511,IF('Index LA FSM &amp; Disadv'!$B$4=4,'Index LA FSM &amp; Disadv'!$A$519:$BQ$681,"Error")))),'Index LA FSM &amp; Disadv'!O$1,0),"Error")</f>
        <v>0.23599999999999999</v>
      </c>
      <c r="P46" s="77">
        <f>IFERROR(VLOOKUP($A46,IF('Index LA FSM &amp; Disadv'!$B$4=1,'Index LA FSM &amp; Disadv'!$A$9:$BQ$171,IF('Index LA FSM &amp; Disadv'!$B$4=2,'Index LA FSM &amp; Disadv'!$A$179:$BQ$341,IF('Index LA FSM &amp; Disadv'!$B$4=3,'Index LA FSM &amp; Disadv'!$A$349:$BQ$511,IF('Index LA FSM &amp; Disadv'!$B$4=4,'Index LA FSM &amp; Disadv'!$A$519:$BQ$681,"Error")))),'Index LA FSM &amp; Disadv'!P$1,0),"Error")</f>
        <v>0</v>
      </c>
      <c r="Q46" s="77">
        <f>IFERROR(VLOOKUP($A46,IF('Index LA FSM &amp; Disadv'!$B$4=1,'Index LA FSM &amp; Disadv'!$A$9:$BQ$171,IF('Index LA FSM &amp; Disadv'!$B$4=2,'Index LA FSM &amp; Disadv'!$A$179:$BQ$341,IF('Index LA FSM &amp; Disadv'!$B$4=3,'Index LA FSM &amp; Disadv'!$A$349:$BQ$511,IF('Index LA FSM &amp; Disadv'!$B$4=4,'Index LA FSM &amp; Disadv'!$A$519:$BQ$681,"Error")))),'Index LA FSM &amp; Disadv'!Q$1,0),"Error")</f>
        <v>0</v>
      </c>
      <c r="R46" s="77">
        <f>IFERROR(VLOOKUP($A46,IF('Index LA FSM &amp; Disadv'!$B$4=1,'Index LA FSM &amp; Disadv'!$A$9:$BQ$171,IF('Index LA FSM &amp; Disadv'!$B$4=2,'Index LA FSM &amp; Disadv'!$A$179:$BQ$341,IF('Index LA FSM &amp; Disadv'!$B$4=3,'Index LA FSM &amp; Disadv'!$A$349:$BQ$511,IF('Index LA FSM &amp; Disadv'!$B$4=4,'Index LA FSM &amp; Disadv'!$A$519:$BQ$681,"Error")))),'Index LA FSM &amp; Disadv'!R$1,0),"Error")</f>
        <v>0</v>
      </c>
      <c r="S46" s="77" t="str">
        <f>IFERROR(VLOOKUP($A46,IF('Index LA FSM &amp; Disadv'!$B$4=1,'Index LA FSM &amp; Disadv'!$A$9:$BQ$171,IF('Index LA FSM &amp; Disadv'!$B$4=2,'Index LA FSM &amp; Disadv'!$A$179:$BQ$341,IF('Index LA FSM &amp; Disadv'!$B$4=3,'Index LA FSM &amp; Disadv'!$A$349:$BQ$511,IF('Index LA FSM &amp; Disadv'!$B$4=4,'Index LA FSM &amp; Disadv'!$A$519:$BQ$681,"Error")))),'Index LA FSM &amp; Disadv'!S$1,0),"Error")</f>
        <v>x</v>
      </c>
      <c r="T46" s="77">
        <f>IFERROR(VLOOKUP($A46,IF('Index LA FSM &amp; Disadv'!$B$4=1,'Index LA FSM &amp; Disadv'!$A$9:$BQ$171,IF('Index LA FSM &amp; Disadv'!$B$4=2,'Index LA FSM &amp; Disadv'!$A$179:$BQ$341,IF('Index LA FSM &amp; Disadv'!$B$4=3,'Index LA FSM &amp; Disadv'!$A$349:$BQ$511,IF('Index LA FSM &amp; Disadv'!$B$4=4,'Index LA FSM &amp; Disadv'!$A$519:$BQ$681,"Error")))),'Index LA FSM &amp; Disadv'!T$1,0),"Error")</f>
        <v>0</v>
      </c>
      <c r="U46" s="77" t="str">
        <f>IFERROR(VLOOKUP($A46,IF('Index LA FSM &amp; Disadv'!$B$4=1,'Index LA FSM &amp; Disadv'!$A$9:$BQ$171,IF('Index LA FSM &amp; Disadv'!$B$4=2,'Index LA FSM &amp; Disadv'!$A$179:$BQ$341,IF('Index LA FSM &amp; Disadv'!$B$4=3,'Index LA FSM &amp; Disadv'!$A$349:$BQ$511,IF('Index LA FSM &amp; Disadv'!$B$4=4,'Index LA FSM &amp; Disadv'!$A$519:$BQ$681,"Error")))),'Index LA FSM &amp; Disadv'!U$1,0),"Error")</f>
        <v>x</v>
      </c>
      <c r="V46" s="77">
        <f>IFERROR(VLOOKUP($A46,IF('Index LA FSM &amp; Disadv'!$B$4=1,'Index LA FSM &amp; Disadv'!$A$9:$BQ$171,IF('Index LA FSM &amp; Disadv'!$B$4=2,'Index LA FSM &amp; Disadv'!$A$179:$BQ$341,IF('Index LA FSM &amp; Disadv'!$B$4=3,'Index LA FSM &amp; Disadv'!$A$349:$BQ$511,IF('Index LA FSM &amp; Disadv'!$B$4=4,'Index LA FSM &amp; Disadv'!$A$519:$BQ$681,"Error")))),'Index LA FSM &amp; Disadv'!V$1,0),"Error")</f>
        <v>0</v>
      </c>
      <c r="W46" s="77" t="str">
        <f>IFERROR(VLOOKUP($A46,IF('Index LA FSM &amp; Disadv'!$B$4=1,'Index LA FSM &amp; Disadv'!$A$9:$BQ$171,IF('Index LA FSM &amp; Disadv'!$B$4=2,'Index LA FSM &amp; Disadv'!$A$179:$BQ$341,IF('Index LA FSM &amp; Disadv'!$B$4=3,'Index LA FSM &amp; Disadv'!$A$349:$BQ$511,IF('Index LA FSM &amp; Disadv'!$B$4=4,'Index LA FSM &amp; Disadv'!$A$519:$BQ$681,"Error")))),'Index LA FSM &amp; Disadv'!W$1,0),"Error")</f>
        <v>x</v>
      </c>
      <c r="X46" s="77" t="str">
        <f>IFERROR(VLOOKUP($A46,IF('Index LA FSM &amp; Disadv'!$B$4=1,'Index LA FSM &amp; Disadv'!$A$9:$BQ$171,IF('Index LA FSM &amp; Disadv'!$B$4=2,'Index LA FSM &amp; Disadv'!$A$179:$BQ$341,IF('Index LA FSM &amp; Disadv'!$B$4=3,'Index LA FSM &amp; Disadv'!$A$349:$BQ$511,IF('Index LA FSM &amp; Disadv'!$B$4=4,'Index LA FSM &amp; Disadv'!$A$519:$BQ$681,"Error")))),'Index LA FSM &amp; Disadv'!X$1,0),"Error")</f>
        <v>x</v>
      </c>
      <c r="Y46" s="77">
        <f>IFERROR(VLOOKUP($A46,IF('Index LA FSM &amp; Disadv'!$B$4=1,'Index LA FSM &amp; Disadv'!$A$9:$BQ$171,IF('Index LA FSM &amp; Disadv'!$B$4=2,'Index LA FSM &amp; Disadv'!$A$179:$BQ$341,IF('Index LA FSM &amp; Disadv'!$B$4=3,'Index LA FSM &amp; Disadv'!$A$349:$BQ$511,IF('Index LA FSM &amp; Disadv'!$B$4=4,'Index LA FSM &amp; Disadv'!$A$519:$BQ$681,"Error")))),'Index LA FSM &amp; Disadv'!Y$1,0),"Error")</f>
        <v>0</v>
      </c>
      <c r="Z46" s="77">
        <f>IFERROR(VLOOKUP($A46,IF('Index LA FSM &amp; Disadv'!$B$4=1,'Index LA FSM &amp; Disadv'!$A$9:$BQ$171,IF('Index LA FSM &amp; Disadv'!$B$4=2,'Index LA FSM &amp; Disadv'!$A$179:$BQ$341,IF('Index LA FSM &amp; Disadv'!$B$4=3,'Index LA FSM &amp; Disadv'!$A$349:$BQ$511,IF('Index LA FSM &amp; Disadv'!$B$4=4,'Index LA FSM &amp; Disadv'!$A$519:$BQ$681,"Error")))),'Index LA FSM &amp; Disadv'!Z$1,0),"Error")</f>
        <v>0</v>
      </c>
      <c r="AA46" s="77">
        <f>IFERROR(VLOOKUP($A46,IF('Index LA FSM &amp; Disadv'!$B$4=1,'Index LA FSM &amp; Disadv'!$A$9:$BQ$171,IF('Index LA FSM &amp; Disadv'!$B$4=2,'Index LA FSM &amp; Disadv'!$A$179:$BQ$341,IF('Index LA FSM &amp; Disadv'!$B$4=3,'Index LA FSM &amp; Disadv'!$A$349:$BQ$511,IF('Index LA FSM &amp; Disadv'!$B$4=4,'Index LA FSM &amp; Disadv'!$A$519:$BQ$681,"Error")))),'Index LA FSM &amp; Disadv'!AA$1,0),"Error")</f>
        <v>0</v>
      </c>
      <c r="AB46" s="77" t="str">
        <f>IFERROR(VLOOKUP($A46,IF('Index LA FSM &amp; Disadv'!$B$4=1,'Index LA FSM &amp; Disadv'!$A$9:$BQ$171,IF('Index LA FSM &amp; Disadv'!$B$4=2,'Index LA FSM &amp; Disadv'!$A$179:$BQ$341,IF('Index LA FSM &amp; Disadv'!$B$4=3,'Index LA FSM &amp; Disadv'!$A$349:$BQ$511,IF('Index LA FSM &amp; Disadv'!$B$4=4,'Index LA FSM &amp; Disadv'!$A$519:$BQ$681,"Error")))),'Index LA FSM &amp; Disadv'!AB$1,0),"Error")</f>
        <v>x</v>
      </c>
      <c r="AC46" s="77" t="str">
        <f>IFERROR(VLOOKUP($A46,IF('Index LA FSM &amp; Disadv'!$B$4=1,'Index LA FSM &amp; Disadv'!$A$9:$BQ$171,IF('Index LA FSM &amp; Disadv'!$B$4=2,'Index LA FSM &amp; Disadv'!$A$179:$BQ$341,IF('Index LA FSM &amp; Disadv'!$B$4=3,'Index LA FSM &amp; Disadv'!$A$349:$BQ$511,IF('Index LA FSM &amp; Disadv'!$B$4=4,'Index LA FSM &amp; Disadv'!$A$519:$BQ$681,"Error")))),'Index LA FSM &amp; Disadv'!AC$1,0),"Error")</f>
        <v>x</v>
      </c>
      <c r="AD46" s="77">
        <f>IFERROR(VLOOKUP($A46,IF('Index LA FSM &amp; Disadv'!$B$4=1,'Index LA FSM &amp; Disadv'!$A$9:$BQ$171,IF('Index LA FSM &amp; Disadv'!$B$4=2,'Index LA FSM &amp; Disadv'!$A$179:$BQ$341,IF('Index LA FSM &amp; Disadv'!$B$4=3,'Index LA FSM &amp; Disadv'!$A$349:$BQ$511,IF('Index LA FSM &amp; Disadv'!$B$4=4,'Index LA FSM &amp; Disadv'!$A$519:$BQ$681,"Error")))),'Index LA FSM &amp; Disadv'!AD$1,0),"Error")</f>
        <v>6.7400000000000002E-2</v>
      </c>
      <c r="AE46" s="77">
        <f>IFERROR(VLOOKUP($A46,IF('Index LA FSM &amp; Disadv'!$B$4=1,'Index LA FSM &amp; Disadv'!$A$9:$BQ$171,IF('Index LA FSM &amp; Disadv'!$B$4=2,'Index LA FSM &amp; Disadv'!$A$179:$BQ$341,IF('Index LA FSM &amp; Disadv'!$B$4=3,'Index LA FSM &amp; Disadv'!$A$349:$BQ$511,IF('Index LA FSM &amp; Disadv'!$B$4=4,'Index LA FSM &amp; Disadv'!$A$519:$BQ$681,"Error")))),'Index LA FSM &amp; Disadv'!AE$1,0),"Error")</f>
        <v>0</v>
      </c>
      <c r="AF46" s="77">
        <f>IFERROR(VLOOKUP($A46,IF('Index LA FSM &amp; Disadv'!$B$4=1,'Index LA FSM &amp; Disadv'!$A$9:$BQ$171,IF('Index LA FSM &amp; Disadv'!$B$4=2,'Index LA FSM &amp; Disadv'!$A$179:$BQ$341,IF('Index LA FSM &amp; Disadv'!$B$4=3,'Index LA FSM &amp; Disadv'!$A$349:$BQ$511,IF('Index LA FSM &amp; Disadv'!$B$4=4,'Index LA FSM &amp; Disadv'!$A$519:$BQ$681,"Error")))),'Index LA FSM &amp; Disadv'!AF$1,0),"Error")</f>
        <v>0</v>
      </c>
      <c r="AG46" s="77">
        <f>IFERROR(VLOOKUP($A46,IF('Index LA FSM &amp; Disadv'!$B$4=1,'Index LA FSM &amp; Disadv'!$A$9:$BQ$171,IF('Index LA FSM &amp; Disadv'!$B$4=2,'Index LA FSM &amp; Disadv'!$A$179:$BQ$341,IF('Index LA FSM &amp; Disadv'!$B$4=3,'Index LA FSM &amp; Disadv'!$A$349:$BQ$511,IF('Index LA FSM &amp; Disadv'!$B$4=4,'Index LA FSM &amp; Disadv'!$A$519:$BQ$681,"Error")))),'Index LA FSM &amp; Disadv'!AG$1,0),"Error")</f>
        <v>0</v>
      </c>
      <c r="AH46" s="77">
        <f>IFERROR(VLOOKUP($A46,IF('Index LA FSM &amp; Disadv'!$B$4=1,'Index LA FSM &amp; Disadv'!$A$9:$BQ$171,IF('Index LA FSM &amp; Disadv'!$B$4=2,'Index LA FSM &amp; Disadv'!$A$179:$BQ$341,IF('Index LA FSM &amp; Disadv'!$B$4=3,'Index LA FSM &amp; Disadv'!$A$349:$BQ$511,IF('Index LA FSM &amp; Disadv'!$B$4=4,'Index LA FSM &amp; Disadv'!$A$519:$BQ$681,"Error")))),'Index LA FSM &amp; Disadv'!AH$1,0),"Error")</f>
        <v>0.44230000000000003</v>
      </c>
      <c r="AI46" s="77">
        <f>IFERROR(VLOOKUP($A46,IF('Index LA FSM &amp; Disadv'!$B$4=1,'Index LA FSM &amp; Disadv'!$A$9:$BQ$171,IF('Index LA FSM &amp; Disadv'!$B$4=2,'Index LA FSM &amp; Disadv'!$A$179:$BQ$341,IF('Index LA FSM &amp; Disadv'!$B$4=3,'Index LA FSM &amp; Disadv'!$A$349:$BQ$511,IF('Index LA FSM &amp; Disadv'!$B$4=4,'Index LA FSM &amp; Disadv'!$A$519:$BQ$681,"Error")))),'Index LA FSM &amp; Disadv'!AI$1,0),"Error")</f>
        <v>0.43240000000000001</v>
      </c>
      <c r="AJ46" s="77">
        <f>IFERROR(VLOOKUP($A46,IF('Index LA FSM &amp; Disadv'!$B$4=1,'Index LA FSM &amp; Disadv'!$A$9:$BQ$171,IF('Index LA FSM &amp; Disadv'!$B$4=2,'Index LA FSM &amp; Disadv'!$A$179:$BQ$341,IF('Index LA FSM &amp; Disadv'!$B$4=3,'Index LA FSM &amp; Disadv'!$A$349:$BQ$511,IF('Index LA FSM &amp; Disadv'!$B$4=4,'Index LA FSM &amp; Disadv'!$A$519:$BQ$681,"Error")))),'Index LA FSM &amp; Disadv'!AJ$1,0),"Error")</f>
        <v>0.43819999999999998</v>
      </c>
      <c r="AK46" s="77" t="str">
        <f>IFERROR(VLOOKUP($A46,IF('Index LA FSM &amp; Disadv'!$B$4=1,'Index LA FSM &amp; Disadv'!$A$9:$BQ$171,IF('Index LA FSM &amp; Disadv'!$B$4=2,'Index LA FSM &amp; Disadv'!$A$179:$BQ$341,IF('Index LA FSM &amp; Disadv'!$B$4=3,'Index LA FSM &amp; Disadv'!$A$349:$BQ$511,IF('Index LA FSM &amp; Disadv'!$B$4=4,'Index LA FSM &amp; Disadv'!$A$519:$BQ$681,"Error")))),'Index LA FSM &amp; Disadv'!AK$1,0),"Error")</f>
        <v>x</v>
      </c>
      <c r="AL46" s="77">
        <f>IFERROR(VLOOKUP($A46,IF('Index LA FSM &amp; Disadv'!$B$4=1,'Index LA FSM &amp; Disadv'!$A$9:$BQ$171,IF('Index LA FSM &amp; Disadv'!$B$4=2,'Index LA FSM &amp; Disadv'!$A$179:$BQ$341,IF('Index LA FSM &amp; Disadv'!$B$4=3,'Index LA FSM &amp; Disadv'!$A$349:$BQ$511,IF('Index LA FSM &amp; Disadv'!$B$4=4,'Index LA FSM &amp; Disadv'!$A$519:$BQ$681,"Error")))),'Index LA FSM &amp; Disadv'!AL$1,0),"Error")</f>
        <v>0</v>
      </c>
      <c r="AM46" s="77" t="str">
        <f>IFERROR(VLOOKUP($A46,IF('Index LA FSM &amp; Disadv'!$B$4=1,'Index LA FSM &amp; Disadv'!$A$9:$BQ$171,IF('Index LA FSM &amp; Disadv'!$B$4=2,'Index LA FSM &amp; Disadv'!$A$179:$BQ$341,IF('Index LA FSM &amp; Disadv'!$B$4=3,'Index LA FSM &amp; Disadv'!$A$349:$BQ$511,IF('Index LA FSM &amp; Disadv'!$B$4=4,'Index LA FSM &amp; Disadv'!$A$519:$BQ$681,"Error")))),'Index LA FSM &amp; Disadv'!AM$1,0),"Error")</f>
        <v>x</v>
      </c>
      <c r="AN46" s="77">
        <f>IFERROR(VLOOKUP($A46,IF('Index LA FSM &amp; Disadv'!$B$4=1,'Index LA FSM &amp; Disadv'!$A$9:$BQ$171,IF('Index LA FSM &amp; Disadv'!$B$4=2,'Index LA FSM &amp; Disadv'!$A$179:$BQ$341,IF('Index LA FSM &amp; Disadv'!$B$4=3,'Index LA FSM &amp; Disadv'!$A$349:$BQ$511,IF('Index LA FSM &amp; Disadv'!$B$4=4,'Index LA FSM &amp; Disadv'!$A$519:$BQ$681,"Error")))),'Index LA FSM &amp; Disadv'!AN$1,0),"Error")</f>
        <v>0</v>
      </c>
      <c r="AO46" s="77">
        <f>IFERROR(VLOOKUP($A46,IF('Index LA FSM &amp; Disadv'!$B$4=1,'Index LA FSM &amp; Disadv'!$A$9:$BQ$171,IF('Index LA FSM &amp; Disadv'!$B$4=2,'Index LA FSM &amp; Disadv'!$A$179:$BQ$341,IF('Index LA FSM &amp; Disadv'!$B$4=3,'Index LA FSM &amp; Disadv'!$A$349:$BQ$511,IF('Index LA FSM &amp; Disadv'!$B$4=4,'Index LA FSM &amp; Disadv'!$A$519:$BQ$681,"Error")))),'Index LA FSM &amp; Disadv'!AO$1,0),"Error")</f>
        <v>0</v>
      </c>
      <c r="AP46" s="77">
        <f>IFERROR(VLOOKUP($A46,IF('Index LA FSM &amp; Disadv'!$B$4=1,'Index LA FSM &amp; Disadv'!$A$9:$BQ$171,IF('Index LA FSM &amp; Disadv'!$B$4=2,'Index LA FSM &amp; Disadv'!$A$179:$BQ$341,IF('Index LA FSM &amp; Disadv'!$B$4=3,'Index LA FSM &amp; Disadv'!$A$349:$BQ$511,IF('Index LA FSM &amp; Disadv'!$B$4=4,'Index LA FSM &amp; Disadv'!$A$519:$BQ$681,"Error")))),'Index LA FSM &amp; Disadv'!AP$1,0),"Error")</f>
        <v>0</v>
      </c>
      <c r="AQ46" s="77">
        <f>IFERROR(VLOOKUP($A46,IF('Index LA FSM &amp; Disadv'!$B$4=1,'Index LA FSM &amp; Disadv'!$A$9:$BQ$171,IF('Index LA FSM &amp; Disadv'!$B$4=2,'Index LA FSM &amp; Disadv'!$A$179:$BQ$341,IF('Index LA FSM &amp; Disadv'!$B$4=3,'Index LA FSM &amp; Disadv'!$A$349:$BQ$511,IF('Index LA FSM &amp; Disadv'!$B$4=4,'Index LA FSM &amp; Disadv'!$A$519:$BQ$681,"Error")))),'Index LA FSM &amp; Disadv'!AQ$1,0),"Error")</f>
        <v>0</v>
      </c>
      <c r="AR46" s="77">
        <f>IFERROR(VLOOKUP($A46,IF('Index LA FSM &amp; Disadv'!$B$4=1,'Index LA FSM &amp; Disadv'!$A$9:$BQ$171,IF('Index LA FSM &amp; Disadv'!$B$4=2,'Index LA FSM &amp; Disadv'!$A$179:$BQ$341,IF('Index LA FSM &amp; Disadv'!$B$4=3,'Index LA FSM &amp; Disadv'!$A$349:$BQ$511,IF('Index LA FSM &amp; Disadv'!$B$4=4,'Index LA FSM &amp; Disadv'!$A$519:$BQ$681,"Error")))),'Index LA FSM &amp; Disadv'!AR$1,0),"Error")</f>
        <v>0</v>
      </c>
      <c r="AS46" s="77">
        <f>IFERROR(VLOOKUP($A46,IF('Index LA FSM &amp; Disadv'!$B$4=1,'Index LA FSM &amp; Disadv'!$A$9:$BQ$171,IF('Index LA FSM &amp; Disadv'!$B$4=2,'Index LA FSM &amp; Disadv'!$A$179:$BQ$341,IF('Index LA FSM &amp; Disadv'!$B$4=3,'Index LA FSM &amp; Disadv'!$A$349:$BQ$511,IF('Index LA FSM &amp; Disadv'!$B$4=4,'Index LA FSM &amp; Disadv'!$A$519:$BQ$681,"Error")))),'Index LA FSM &amp; Disadv'!AS$1,0),"Error")</f>
        <v>0</v>
      </c>
      <c r="AT46" s="77" t="str">
        <f>IFERROR(VLOOKUP($A46,IF('Index LA FSM &amp; Disadv'!$B$4=1,'Index LA FSM &amp; Disadv'!$A$9:$BQ$171,IF('Index LA FSM &amp; Disadv'!$B$4=2,'Index LA FSM &amp; Disadv'!$A$179:$BQ$341,IF('Index LA FSM &amp; Disadv'!$B$4=3,'Index LA FSM &amp; Disadv'!$A$349:$BQ$511,IF('Index LA FSM &amp; Disadv'!$B$4=4,'Index LA FSM &amp; Disadv'!$A$519:$BQ$681,"Error")))),'Index LA FSM &amp; Disadv'!AT$1,0),"Error")</f>
        <v>x</v>
      </c>
      <c r="AU46" s="77">
        <f>IFERROR(VLOOKUP($A46,IF('Index LA FSM &amp; Disadv'!$B$4=1,'Index LA FSM &amp; Disadv'!$A$9:$BQ$171,IF('Index LA FSM &amp; Disadv'!$B$4=2,'Index LA FSM &amp; Disadv'!$A$179:$BQ$341,IF('Index LA FSM &amp; Disadv'!$B$4=3,'Index LA FSM &amp; Disadv'!$A$349:$BQ$511,IF('Index LA FSM &amp; Disadv'!$B$4=4,'Index LA FSM &amp; Disadv'!$A$519:$BQ$681,"Error")))),'Index LA FSM &amp; Disadv'!AU$1,0),"Error")</f>
        <v>0</v>
      </c>
      <c r="AV46" s="77" t="str">
        <f>IFERROR(VLOOKUP($A46,IF('Index LA FSM &amp; Disadv'!$B$4=1,'Index LA FSM &amp; Disadv'!$A$9:$BQ$171,IF('Index LA FSM &amp; Disadv'!$B$4=2,'Index LA FSM &amp; Disadv'!$A$179:$BQ$341,IF('Index LA FSM &amp; Disadv'!$B$4=3,'Index LA FSM &amp; Disadv'!$A$349:$BQ$511,IF('Index LA FSM &amp; Disadv'!$B$4=4,'Index LA FSM &amp; Disadv'!$A$519:$BQ$681,"Error")))),'Index LA FSM &amp; Disadv'!AV$1,0),"Error")</f>
        <v>x</v>
      </c>
      <c r="AW46" s="77">
        <f>IFERROR(VLOOKUP($A46,IF('Index LA FSM &amp; Disadv'!$B$4=1,'Index LA FSM &amp; Disadv'!$A$9:$BQ$171,IF('Index LA FSM &amp; Disadv'!$B$4=2,'Index LA FSM &amp; Disadv'!$A$179:$BQ$341,IF('Index LA FSM &amp; Disadv'!$B$4=3,'Index LA FSM &amp; Disadv'!$A$349:$BQ$511,IF('Index LA FSM &amp; Disadv'!$B$4=4,'Index LA FSM &amp; Disadv'!$A$519:$BQ$681,"Error")))),'Index LA FSM &amp; Disadv'!AW$1,0),"Error")</f>
        <v>0</v>
      </c>
      <c r="AX46" s="77">
        <f>IFERROR(VLOOKUP($A46,IF('Index LA FSM &amp; Disadv'!$B$4=1,'Index LA FSM &amp; Disadv'!$A$9:$BQ$171,IF('Index LA FSM &amp; Disadv'!$B$4=2,'Index LA FSM &amp; Disadv'!$A$179:$BQ$341,IF('Index LA FSM &amp; Disadv'!$B$4=3,'Index LA FSM &amp; Disadv'!$A$349:$BQ$511,IF('Index LA FSM &amp; Disadv'!$B$4=4,'Index LA FSM &amp; Disadv'!$A$519:$BQ$681,"Error")))),'Index LA FSM &amp; Disadv'!AX$1,0),"Error")</f>
        <v>0</v>
      </c>
      <c r="AY46" s="77">
        <f>IFERROR(VLOOKUP($A46,IF('Index LA FSM &amp; Disadv'!$B$4=1,'Index LA FSM &amp; Disadv'!$A$9:$BQ$171,IF('Index LA FSM &amp; Disadv'!$B$4=2,'Index LA FSM &amp; Disadv'!$A$179:$BQ$341,IF('Index LA FSM &amp; Disadv'!$B$4=3,'Index LA FSM &amp; Disadv'!$A$349:$BQ$511,IF('Index LA FSM &amp; Disadv'!$B$4=4,'Index LA FSM &amp; Disadv'!$A$519:$BQ$681,"Error")))),'Index LA FSM &amp; Disadv'!AY$1,0),"Error")</f>
        <v>0</v>
      </c>
      <c r="AZ46" s="77">
        <f>IFERROR(VLOOKUP($A46,IF('Index LA FSM &amp; Disadv'!$B$4=1,'Index LA FSM &amp; Disadv'!$A$9:$BQ$171,IF('Index LA FSM &amp; Disadv'!$B$4=2,'Index LA FSM &amp; Disadv'!$A$179:$BQ$341,IF('Index LA FSM &amp; Disadv'!$B$4=3,'Index LA FSM &amp; Disadv'!$A$349:$BQ$511,IF('Index LA FSM &amp; Disadv'!$B$4=4,'Index LA FSM &amp; Disadv'!$A$519:$BQ$681,"Error")))),'Index LA FSM &amp; Disadv'!AZ$1,0),"Error")</f>
        <v>0</v>
      </c>
      <c r="BA46" s="77">
        <f>IFERROR(VLOOKUP($A46,IF('Index LA FSM &amp; Disadv'!$B$4=1,'Index LA FSM &amp; Disadv'!$A$9:$BQ$171,IF('Index LA FSM &amp; Disadv'!$B$4=2,'Index LA FSM &amp; Disadv'!$A$179:$BQ$341,IF('Index LA FSM &amp; Disadv'!$B$4=3,'Index LA FSM &amp; Disadv'!$A$349:$BQ$511,IF('Index LA FSM &amp; Disadv'!$B$4=4,'Index LA FSM &amp; Disadv'!$A$519:$BQ$681,"Error")))),'Index LA FSM &amp; Disadv'!BA$1,0),"Error")</f>
        <v>0</v>
      </c>
      <c r="BB46" s="77">
        <f>IFERROR(VLOOKUP($A46,IF('Index LA FSM &amp; Disadv'!$B$4=1,'Index LA FSM &amp; Disadv'!$A$9:$BQ$171,IF('Index LA FSM &amp; Disadv'!$B$4=2,'Index LA FSM &amp; Disadv'!$A$179:$BQ$341,IF('Index LA FSM &amp; Disadv'!$B$4=3,'Index LA FSM &amp; Disadv'!$A$349:$BQ$511,IF('Index LA FSM &amp; Disadv'!$B$4=4,'Index LA FSM &amp; Disadv'!$A$519:$BQ$681,"Error")))),'Index LA FSM &amp; Disadv'!BB$1,0),"Error")</f>
        <v>0</v>
      </c>
      <c r="BC46" s="77" t="str">
        <f>IFERROR(VLOOKUP($A46,IF('Index LA FSM &amp; Disadv'!$B$4=1,'Index LA FSM &amp; Disadv'!$A$9:$BQ$171,IF('Index LA FSM &amp; Disadv'!$B$4=2,'Index LA FSM &amp; Disadv'!$A$179:$BQ$341,IF('Index LA FSM &amp; Disadv'!$B$4=3,'Index LA FSM &amp; Disadv'!$A$349:$BQ$511,IF('Index LA FSM &amp; Disadv'!$B$4=4,'Index LA FSM &amp; Disadv'!$A$519:$BQ$681,"Error")))),'Index LA FSM &amp; Disadv'!BC$1,0),"Error")</f>
        <v>x</v>
      </c>
      <c r="BD46" s="77">
        <f>IFERROR(VLOOKUP($A46,IF('Index LA FSM &amp; Disadv'!$B$4=1,'Index LA FSM &amp; Disadv'!$A$9:$BQ$171,IF('Index LA FSM &amp; Disadv'!$B$4=2,'Index LA FSM &amp; Disadv'!$A$179:$BQ$341,IF('Index LA FSM &amp; Disadv'!$B$4=3,'Index LA FSM &amp; Disadv'!$A$349:$BQ$511,IF('Index LA FSM &amp; Disadv'!$B$4=4,'Index LA FSM &amp; Disadv'!$A$519:$BQ$681,"Error")))),'Index LA FSM &amp; Disadv'!BD$1,0),"Error")</f>
        <v>0</v>
      </c>
      <c r="BE46" s="77" t="str">
        <f>IFERROR(VLOOKUP($A46,IF('Index LA FSM &amp; Disadv'!$B$4=1,'Index LA FSM &amp; Disadv'!$A$9:$BQ$171,IF('Index LA FSM &amp; Disadv'!$B$4=2,'Index LA FSM &amp; Disadv'!$A$179:$BQ$341,IF('Index LA FSM &amp; Disadv'!$B$4=3,'Index LA FSM &amp; Disadv'!$A$349:$BQ$511,IF('Index LA FSM &amp; Disadv'!$B$4=4,'Index LA FSM &amp; Disadv'!$A$519:$BQ$681,"Error")))),'Index LA FSM &amp; Disadv'!BE$1,0),"Error")</f>
        <v>x</v>
      </c>
      <c r="BF46" s="77" t="str">
        <f>IFERROR(VLOOKUP($A46,IF('Index LA FSM &amp; Disadv'!$B$4=1,'Index LA FSM &amp; Disadv'!$A$9:$BQ$171,IF('Index LA FSM &amp; Disadv'!$B$4=2,'Index LA FSM &amp; Disadv'!$A$179:$BQ$341,IF('Index LA FSM &amp; Disadv'!$B$4=3,'Index LA FSM &amp; Disadv'!$A$349:$BQ$511,IF('Index LA FSM &amp; Disadv'!$B$4=4,'Index LA FSM &amp; Disadv'!$A$519:$BQ$681,"Error")))),'Index LA FSM &amp; Disadv'!BF$1,0),"Error")</f>
        <v>x</v>
      </c>
      <c r="BG46" s="77" t="str">
        <f>IFERROR(VLOOKUP($A46,IF('Index LA FSM &amp; Disadv'!$B$4=1,'Index LA FSM &amp; Disadv'!$A$9:$BQ$171,IF('Index LA FSM &amp; Disadv'!$B$4=2,'Index LA FSM &amp; Disadv'!$A$179:$BQ$341,IF('Index LA FSM &amp; Disadv'!$B$4=3,'Index LA FSM &amp; Disadv'!$A$349:$BQ$511,IF('Index LA FSM &amp; Disadv'!$B$4=4,'Index LA FSM &amp; Disadv'!$A$519:$BQ$681,"Error")))),'Index LA FSM &amp; Disadv'!BG$1,0),"Error")</f>
        <v>x</v>
      </c>
      <c r="BH46" s="77" t="str">
        <f>IFERROR(VLOOKUP($A46,IF('Index LA FSM &amp; Disadv'!$B$4=1,'Index LA FSM &amp; Disadv'!$A$9:$BQ$171,IF('Index LA FSM &amp; Disadv'!$B$4=2,'Index LA FSM &amp; Disadv'!$A$179:$BQ$341,IF('Index LA FSM &amp; Disadv'!$B$4=3,'Index LA FSM &amp; Disadv'!$A$349:$BQ$511,IF('Index LA FSM &amp; Disadv'!$B$4=4,'Index LA FSM &amp; Disadv'!$A$519:$BQ$681,"Error")))),'Index LA FSM &amp; Disadv'!BH$1,0),"Error")</f>
        <v>x</v>
      </c>
      <c r="BI46" s="77" t="str">
        <f>IFERROR(VLOOKUP($A46,IF('Index LA FSM &amp; Disadv'!$B$4=1,'Index LA FSM &amp; Disadv'!$A$9:$BQ$171,IF('Index LA FSM &amp; Disadv'!$B$4=2,'Index LA FSM &amp; Disadv'!$A$179:$BQ$341,IF('Index LA FSM &amp; Disadv'!$B$4=3,'Index LA FSM &amp; Disadv'!$A$349:$BQ$511,IF('Index LA FSM &amp; Disadv'!$B$4=4,'Index LA FSM &amp; Disadv'!$A$519:$BQ$681,"Error")))),'Index LA FSM &amp; Disadv'!BI$1,0),"Error")</f>
        <v>x</v>
      </c>
      <c r="BJ46" s="77" t="str">
        <f>IFERROR(VLOOKUP($A46,IF('Index LA FSM &amp; Disadv'!$B$4=1,'Index LA FSM &amp; Disadv'!$A$9:$BQ$171,IF('Index LA FSM &amp; Disadv'!$B$4=2,'Index LA FSM &amp; Disadv'!$A$179:$BQ$341,IF('Index LA FSM &amp; Disadv'!$B$4=3,'Index LA FSM &amp; Disadv'!$A$349:$BQ$511,IF('Index LA FSM &amp; Disadv'!$B$4=4,'Index LA FSM &amp; Disadv'!$A$519:$BQ$681,"Error")))),'Index LA FSM &amp; Disadv'!BJ$1,0),"Error")</f>
        <v>x</v>
      </c>
      <c r="BK46" s="77" t="str">
        <f>IFERROR(VLOOKUP($A46,IF('Index LA FSM &amp; Disadv'!$B$4=1,'Index LA FSM &amp; Disadv'!$A$9:$BQ$171,IF('Index LA FSM &amp; Disadv'!$B$4=2,'Index LA FSM &amp; Disadv'!$A$179:$BQ$341,IF('Index LA FSM &amp; Disadv'!$B$4=3,'Index LA FSM &amp; Disadv'!$A$349:$BQ$511,IF('Index LA FSM &amp; Disadv'!$B$4=4,'Index LA FSM &amp; Disadv'!$A$519:$BQ$681,"Error")))),'Index LA FSM &amp; Disadv'!BK$1,0),"Error")</f>
        <v>x</v>
      </c>
      <c r="BL46" s="77">
        <f>IFERROR(VLOOKUP($A46,IF('Index LA FSM &amp; Disadv'!$B$4=1,'Index LA FSM &amp; Disadv'!$A$9:$BQ$171,IF('Index LA FSM &amp; Disadv'!$B$4=2,'Index LA FSM &amp; Disadv'!$A$179:$BQ$341,IF('Index LA FSM &amp; Disadv'!$B$4=3,'Index LA FSM &amp; Disadv'!$A$349:$BQ$511,IF('Index LA FSM &amp; Disadv'!$B$4=4,'Index LA FSM &amp; Disadv'!$A$519:$BQ$681,"Error")))),'Index LA FSM &amp; Disadv'!BL$1,0),"Error")</f>
        <v>0.1346</v>
      </c>
      <c r="BM46" s="77" t="str">
        <f>IFERROR(VLOOKUP($A46,IF('Index LA FSM &amp; Disadv'!$B$4=1,'Index LA FSM &amp; Disadv'!$A$9:$BQ$171,IF('Index LA FSM &amp; Disadv'!$B$4=2,'Index LA FSM &amp; Disadv'!$A$179:$BQ$341,IF('Index LA FSM &amp; Disadv'!$B$4=3,'Index LA FSM &amp; Disadv'!$A$349:$BQ$511,IF('Index LA FSM &amp; Disadv'!$B$4=4,'Index LA FSM &amp; Disadv'!$A$519:$BQ$681,"Error")))),'Index LA FSM &amp; Disadv'!BM$1,0),"Error")</f>
        <v>x</v>
      </c>
      <c r="BN46" s="77">
        <f>IFERROR(VLOOKUP($A46,IF('Index LA FSM &amp; Disadv'!$B$4=1,'Index LA FSM &amp; Disadv'!$A$9:$BQ$171,IF('Index LA FSM &amp; Disadv'!$B$4=2,'Index LA FSM &amp; Disadv'!$A$179:$BQ$341,IF('Index LA FSM &amp; Disadv'!$B$4=3,'Index LA FSM &amp; Disadv'!$A$349:$BQ$511,IF('Index LA FSM &amp; Disadv'!$B$4=4,'Index LA FSM &amp; Disadv'!$A$519:$BQ$681,"Error")))),'Index LA FSM &amp; Disadv'!BN$1,0),"Error")</f>
        <v>0.1011</v>
      </c>
      <c r="BO46" s="77">
        <f>IFERROR(VLOOKUP($A46,IF('Index LA FSM &amp; Disadv'!$B$4=1,'Index LA FSM &amp; Disadv'!$A$9:$BQ$171,IF('Index LA FSM &amp; Disadv'!$B$4=2,'Index LA FSM &amp; Disadv'!$A$179:$BQ$341,IF('Index LA FSM &amp; Disadv'!$B$4=3,'Index LA FSM &amp; Disadv'!$A$349:$BQ$511,IF('Index LA FSM &amp; Disadv'!$B$4=4,'Index LA FSM &amp; Disadv'!$A$519:$BQ$681,"Error")))),'Index LA FSM &amp; Disadv'!BO$1,0),"Error")</f>
        <v>0</v>
      </c>
      <c r="BP46" s="77">
        <f>IFERROR(VLOOKUP($A46,IF('Index LA FSM &amp; Disadv'!$B$4=1,'Index LA FSM &amp; Disadv'!$A$9:$BQ$171,IF('Index LA FSM &amp; Disadv'!$B$4=2,'Index LA FSM &amp; Disadv'!$A$179:$BQ$341,IF('Index LA FSM &amp; Disadv'!$B$4=3,'Index LA FSM &amp; Disadv'!$A$349:$BQ$511,IF('Index LA FSM &amp; Disadv'!$B$4=4,'Index LA FSM &amp; Disadv'!$A$519:$BQ$681,"Error")))),'Index LA FSM &amp; Disadv'!BP$1,0),"Error")</f>
        <v>0</v>
      </c>
      <c r="BQ46" s="77">
        <f>IFERROR(VLOOKUP($A46,IF('Index LA FSM &amp; Disadv'!$B$4=1,'Index LA FSM &amp; Disadv'!$A$9:$BQ$171,IF('Index LA FSM &amp; Disadv'!$B$4=2,'Index LA FSM &amp; Disadv'!$A$179:$BQ$341,IF('Index LA FSM &amp; Disadv'!$B$4=3,'Index LA FSM &amp; Disadv'!$A$349:$BQ$511,IF('Index LA FSM &amp; Disadv'!$B$4=4,'Index LA FSM &amp; Disadv'!$A$519:$BQ$681,"Error")))),'Index LA FSM &amp; Disadv'!BQ$1,0),"Error")</f>
        <v>0</v>
      </c>
    </row>
    <row r="47" spans="1:69" s="37" customFormat="1" x14ac:dyDescent="0.2">
      <c r="A47" s="6">
        <v>306</v>
      </c>
      <c r="B47" s="6" t="s">
        <v>213</v>
      </c>
      <c r="C47" s="7" t="s">
        <v>180</v>
      </c>
      <c r="D47" s="122">
        <f>IFERROR(VLOOKUP($A47,IF('Index LA FSM &amp; Disadv'!$B$4=1,'Index LA FSM &amp; Disadv'!$A$9:$BQ$171,IF('Index LA FSM &amp; Disadv'!$B$4=2,'Index LA FSM &amp; Disadv'!$A$179:$BQ$341,IF('Index LA FSM &amp; Disadv'!$B$4=3,'Index LA FSM &amp; Disadv'!$A$349:$BQ$511,IF('Index LA FSM &amp; Disadv'!$B$4=4,'Index LA FSM &amp; Disadv'!$A$519:$BQ$681,"Error")))),'Index LA FSM &amp; Disadv'!D$1,0),"Error")</f>
        <v>60</v>
      </c>
      <c r="E47" s="122">
        <f>IFERROR(VLOOKUP($A47,IF('Index LA FSM &amp; Disadv'!$B$4=1,'Index LA FSM &amp; Disadv'!$A$9:$BQ$171,IF('Index LA FSM &amp; Disadv'!$B$4=2,'Index LA FSM &amp; Disadv'!$A$179:$BQ$341,IF('Index LA FSM &amp; Disadv'!$B$4=3,'Index LA FSM &amp; Disadv'!$A$349:$BQ$511,IF('Index LA FSM &amp; Disadv'!$B$4=4,'Index LA FSM &amp; Disadv'!$A$519:$BQ$681,"Error")))),'Index LA FSM &amp; Disadv'!E$1,0),"Error")</f>
        <v>20</v>
      </c>
      <c r="F47" s="122">
        <f>IFERROR(VLOOKUP($A47,IF('Index LA FSM &amp; Disadv'!$B$4=1,'Index LA FSM &amp; Disadv'!$A$9:$BQ$171,IF('Index LA FSM &amp; Disadv'!$B$4=2,'Index LA FSM &amp; Disadv'!$A$179:$BQ$341,IF('Index LA FSM &amp; Disadv'!$B$4=3,'Index LA FSM &amp; Disadv'!$A$349:$BQ$511,IF('Index LA FSM &amp; Disadv'!$B$4=4,'Index LA FSM &amp; Disadv'!$A$519:$BQ$681,"Error")))),'Index LA FSM &amp; Disadv'!F$1,0),"Error")</f>
        <v>80</v>
      </c>
      <c r="G47" s="77">
        <f>IFERROR(VLOOKUP($A47,IF('Index LA FSM &amp; Disadv'!$B$4=1,'Index LA FSM &amp; Disadv'!$A$9:$BQ$171,IF('Index LA FSM &amp; Disadv'!$B$4=2,'Index LA FSM &amp; Disadv'!$A$179:$BQ$341,IF('Index LA FSM &amp; Disadv'!$B$4=3,'Index LA FSM &amp; Disadv'!$A$349:$BQ$511,IF('Index LA FSM &amp; Disadv'!$B$4=4,'Index LA FSM &amp; Disadv'!$A$519:$BQ$681,"Error")))),'Index LA FSM &amp; Disadv'!G$1,0),"Error")</f>
        <v>0.75409999999999999</v>
      </c>
      <c r="H47" s="77">
        <f>IFERROR(VLOOKUP($A47,IF('Index LA FSM &amp; Disadv'!$B$4=1,'Index LA FSM &amp; Disadv'!$A$9:$BQ$171,IF('Index LA FSM &amp; Disadv'!$B$4=2,'Index LA FSM &amp; Disadv'!$A$179:$BQ$341,IF('Index LA FSM &amp; Disadv'!$B$4=3,'Index LA FSM &amp; Disadv'!$A$349:$BQ$511,IF('Index LA FSM &amp; Disadv'!$B$4=4,'Index LA FSM &amp; Disadv'!$A$519:$BQ$681,"Error")))),'Index LA FSM &amp; Disadv'!H$1,0),"Error")</f>
        <v>1</v>
      </c>
      <c r="I47" s="77">
        <f>IFERROR(VLOOKUP($A47,IF('Index LA FSM &amp; Disadv'!$B$4=1,'Index LA FSM &amp; Disadv'!$A$9:$BQ$171,IF('Index LA FSM &amp; Disadv'!$B$4=2,'Index LA FSM &amp; Disadv'!$A$179:$BQ$341,IF('Index LA FSM &amp; Disadv'!$B$4=3,'Index LA FSM &amp; Disadv'!$A$349:$BQ$511,IF('Index LA FSM &amp; Disadv'!$B$4=4,'Index LA FSM &amp; Disadv'!$A$519:$BQ$681,"Error")))),'Index LA FSM &amp; Disadv'!I$1,0),"Error")</f>
        <v>0.81710000000000005</v>
      </c>
      <c r="J47" s="77">
        <f>IFERROR(VLOOKUP($A47,IF('Index LA FSM &amp; Disadv'!$B$4=1,'Index LA FSM &amp; Disadv'!$A$9:$BQ$171,IF('Index LA FSM &amp; Disadv'!$B$4=2,'Index LA FSM &amp; Disadv'!$A$179:$BQ$341,IF('Index LA FSM &amp; Disadv'!$B$4=3,'Index LA FSM &amp; Disadv'!$A$349:$BQ$511,IF('Index LA FSM &amp; Disadv'!$B$4=4,'Index LA FSM &amp; Disadv'!$A$519:$BQ$681,"Error")))),'Index LA FSM &amp; Disadv'!J$1,0),"Error")</f>
        <v>0.73770000000000002</v>
      </c>
      <c r="K47" s="77">
        <f>IFERROR(VLOOKUP($A47,IF('Index LA FSM &amp; Disadv'!$B$4=1,'Index LA FSM &amp; Disadv'!$A$9:$BQ$171,IF('Index LA FSM &amp; Disadv'!$B$4=2,'Index LA FSM &amp; Disadv'!$A$179:$BQ$341,IF('Index LA FSM &amp; Disadv'!$B$4=3,'Index LA FSM &amp; Disadv'!$A$349:$BQ$511,IF('Index LA FSM &amp; Disadv'!$B$4=4,'Index LA FSM &amp; Disadv'!$A$519:$BQ$681,"Error")))),'Index LA FSM &amp; Disadv'!K$1,0),"Error")</f>
        <v>0.95240000000000002</v>
      </c>
      <c r="L47" s="77">
        <f>IFERROR(VLOOKUP($A47,IF('Index LA FSM &amp; Disadv'!$B$4=1,'Index LA FSM &amp; Disadv'!$A$9:$BQ$171,IF('Index LA FSM &amp; Disadv'!$B$4=2,'Index LA FSM &amp; Disadv'!$A$179:$BQ$341,IF('Index LA FSM &amp; Disadv'!$B$4=3,'Index LA FSM &amp; Disadv'!$A$349:$BQ$511,IF('Index LA FSM &amp; Disadv'!$B$4=4,'Index LA FSM &amp; Disadv'!$A$519:$BQ$681,"Error")))),'Index LA FSM &amp; Disadv'!L$1,0),"Error")</f>
        <v>0.79269999999999996</v>
      </c>
      <c r="M47" s="77">
        <f>IFERROR(VLOOKUP($A47,IF('Index LA FSM &amp; Disadv'!$B$4=1,'Index LA FSM &amp; Disadv'!$A$9:$BQ$171,IF('Index LA FSM &amp; Disadv'!$B$4=2,'Index LA FSM &amp; Disadv'!$A$179:$BQ$341,IF('Index LA FSM &amp; Disadv'!$B$4=3,'Index LA FSM &amp; Disadv'!$A$349:$BQ$511,IF('Index LA FSM &amp; Disadv'!$B$4=4,'Index LA FSM &amp; Disadv'!$A$519:$BQ$681,"Error")))),'Index LA FSM &amp; Disadv'!M$1,0),"Error")</f>
        <v>0.2787</v>
      </c>
      <c r="N47" s="77">
        <f>IFERROR(VLOOKUP($A47,IF('Index LA FSM &amp; Disadv'!$B$4=1,'Index LA FSM &amp; Disadv'!$A$9:$BQ$171,IF('Index LA FSM &amp; Disadv'!$B$4=2,'Index LA FSM &amp; Disadv'!$A$179:$BQ$341,IF('Index LA FSM &amp; Disadv'!$B$4=3,'Index LA FSM &amp; Disadv'!$A$349:$BQ$511,IF('Index LA FSM &amp; Disadv'!$B$4=4,'Index LA FSM &amp; Disadv'!$A$519:$BQ$681,"Error")))),'Index LA FSM &amp; Disadv'!N$1,0),"Error")</f>
        <v>0.61899999999999999</v>
      </c>
      <c r="O47" s="77">
        <f>IFERROR(VLOOKUP($A47,IF('Index LA FSM &amp; Disadv'!$B$4=1,'Index LA FSM &amp; Disadv'!$A$9:$BQ$171,IF('Index LA FSM &amp; Disadv'!$B$4=2,'Index LA FSM &amp; Disadv'!$A$179:$BQ$341,IF('Index LA FSM &amp; Disadv'!$B$4=3,'Index LA FSM &amp; Disadv'!$A$349:$BQ$511,IF('Index LA FSM &amp; Disadv'!$B$4=4,'Index LA FSM &amp; Disadv'!$A$519:$BQ$681,"Error")))),'Index LA FSM &amp; Disadv'!O$1,0),"Error")</f>
        <v>0.3659</v>
      </c>
      <c r="P47" s="77">
        <f>IFERROR(VLOOKUP($A47,IF('Index LA FSM &amp; Disadv'!$B$4=1,'Index LA FSM &amp; Disadv'!$A$9:$BQ$171,IF('Index LA FSM &amp; Disadv'!$B$4=2,'Index LA FSM &amp; Disadv'!$A$179:$BQ$341,IF('Index LA FSM &amp; Disadv'!$B$4=3,'Index LA FSM &amp; Disadv'!$A$349:$BQ$511,IF('Index LA FSM &amp; Disadv'!$B$4=4,'Index LA FSM &amp; Disadv'!$A$519:$BQ$681,"Error")))),'Index LA FSM &amp; Disadv'!P$1,0),"Error")</f>
        <v>0</v>
      </c>
      <c r="Q47" s="77">
        <f>IFERROR(VLOOKUP($A47,IF('Index LA FSM &amp; Disadv'!$B$4=1,'Index LA FSM &amp; Disadv'!$A$9:$BQ$171,IF('Index LA FSM &amp; Disadv'!$B$4=2,'Index LA FSM &amp; Disadv'!$A$179:$BQ$341,IF('Index LA FSM &amp; Disadv'!$B$4=3,'Index LA FSM &amp; Disadv'!$A$349:$BQ$511,IF('Index LA FSM &amp; Disadv'!$B$4=4,'Index LA FSM &amp; Disadv'!$A$519:$BQ$681,"Error")))),'Index LA FSM &amp; Disadv'!Q$1,0),"Error")</f>
        <v>0</v>
      </c>
      <c r="R47" s="77">
        <f>IFERROR(VLOOKUP($A47,IF('Index LA FSM &amp; Disadv'!$B$4=1,'Index LA FSM &amp; Disadv'!$A$9:$BQ$171,IF('Index LA FSM &amp; Disadv'!$B$4=2,'Index LA FSM &amp; Disadv'!$A$179:$BQ$341,IF('Index LA FSM &amp; Disadv'!$B$4=3,'Index LA FSM &amp; Disadv'!$A$349:$BQ$511,IF('Index LA FSM &amp; Disadv'!$B$4=4,'Index LA FSM &amp; Disadv'!$A$519:$BQ$681,"Error")))),'Index LA FSM &amp; Disadv'!R$1,0),"Error")</f>
        <v>0</v>
      </c>
      <c r="S47" s="77">
        <f>IFERROR(VLOOKUP($A47,IF('Index LA FSM &amp; Disadv'!$B$4=1,'Index LA FSM &amp; Disadv'!$A$9:$BQ$171,IF('Index LA FSM &amp; Disadv'!$B$4=2,'Index LA FSM &amp; Disadv'!$A$179:$BQ$341,IF('Index LA FSM &amp; Disadv'!$B$4=3,'Index LA FSM &amp; Disadv'!$A$349:$BQ$511,IF('Index LA FSM &amp; Disadv'!$B$4=4,'Index LA FSM &amp; Disadv'!$A$519:$BQ$681,"Error")))),'Index LA FSM &amp; Disadv'!S$1,0),"Error")</f>
        <v>0</v>
      </c>
      <c r="T47" s="77">
        <f>IFERROR(VLOOKUP($A47,IF('Index LA FSM &amp; Disadv'!$B$4=1,'Index LA FSM &amp; Disadv'!$A$9:$BQ$171,IF('Index LA FSM &amp; Disadv'!$B$4=2,'Index LA FSM &amp; Disadv'!$A$179:$BQ$341,IF('Index LA FSM &amp; Disadv'!$B$4=3,'Index LA FSM &amp; Disadv'!$A$349:$BQ$511,IF('Index LA FSM &amp; Disadv'!$B$4=4,'Index LA FSM &amp; Disadv'!$A$519:$BQ$681,"Error")))),'Index LA FSM &amp; Disadv'!T$1,0),"Error")</f>
        <v>0</v>
      </c>
      <c r="U47" s="77">
        <f>IFERROR(VLOOKUP($A47,IF('Index LA FSM &amp; Disadv'!$B$4=1,'Index LA FSM &amp; Disadv'!$A$9:$BQ$171,IF('Index LA FSM &amp; Disadv'!$B$4=2,'Index LA FSM &amp; Disadv'!$A$179:$BQ$341,IF('Index LA FSM &amp; Disadv'!$B$4=3,'Index LA FSM &amp; Disadv'!$A$349:$BQ$511,IF('Index LA FSM &amp; Disadv'!$B$4=4,'Index LA FSM &amp; Disadv'!$A$519:$BQ$681,"Error")))),'Index LA FSM &amp; Disadv'!U$1,0),"Error")</f>
        <v>0</v>
      </c>
      <c r="V47" s="77">
        <f>IFERROR(VLOOKUP($A47,IF('Index LA FSM &amp; Disadv'!$B$4=1,'Index LA FSM &amp; Disadv'!$A$9:$BQ$171,IF('Index LA FSM &amp; Disadv'!$B$4=2,'Index LA FSM &amp; Disadv'!$A$179:$BQ$341,IF('Index LA FSM &amp; Disadv'!$B$4=3,'Index LA FSM &amp; Disadv'!$A$349:$BQ$511,IF('Index LA FSM &amp; Disadv'!$B$4=4,'Index LA FSM &amp; Disadv'!$A$519:$BQ$681,"Error")))),'Index LA FSM &amp; Disadv'!V$1,0),"Error")</f>
        <v>0</v>
      </c>
      <c r="W47" s="77">
        <f>IFERROR(VLOOKUP($A47,IF('Index LA FSM &amp; Disadv'!$B$4=1,'Index LA FSM &amp; Disadv'!$A$9:$BQ$171,IF('Index LA FSM &amp; Disadv'!$B$4=2,'Index LA FSM &amp; Disadv'!$A$179:$BQ$341,IF('Index LA FSM &amp; Disadv'!$B$4=3,'Index LA FSM &amp; Disadv'!$A$349:$BQ$511,IF('Index LA FSM &amp; Disadv'!$B$4=4,'Index LA FSM &amp; Disadv'!$A$519:$BQ$681,"Error")))),'Index LA FSM &amp; Disadv'!W$1,0),"Error")</f>
        <v>0</v>
      </c>
      <c r="X47" s="77">
        <f>IFERROR(VLOOKUP($A47,IF('Index LA FSM &amp; Disadv'!$B$4=1,'Index LA FSM &amp; Disadv'!$A$9:$BQ$171,IF('Index LA FSM &amp; Disadv'!$B$4=2,'Index LA FSM &amp; Disadv'!$A$179:$BQ$341,IF('Index LA FSM &amp; Disadv'!$B$4=3,'Index LA FSM &amp; Disadv'!$A$349:$BQ$511,IF('Index LA FSM &amp; Disadv'!$B$4=4,'Index LA FSM &amp; Disadv'!$A$519:$BQ$681,"Error")))),'Index LA FSM &amp; Disadv'!X$1,0),"Error")</f>
        <v>0</v>
      </c>
      <c r="Y47" s="77" t="str">
        <f>IFERROR(VLOOKUP($A47,IF('Index LA FSM &amp; Disadv'!$B$4=1,'Index LA FSM &amp; Disadv'!$A$9:$BQ$171,IF('Index LA FSM &amp; Disadv'!$B$4=2,'Index LA FSM &amp; Disadv'!$A$179:$BQ$341,IF('Index LA FSM &amp; Disadv'!$B$4=3,'Index LA FSM &amp; Disadv'!$A$349:$BQ$511,IF('Index LA FSM &amp; Disadv'!$B$4=4,'Index LA FSM &amp; Disadv'!$A$519:$BQ$681,"Error")))),'Index LA FSM &amp; Disadv'!Y$1,0),"Error")</f>
        <v>x</v>
      </c>
      <c r="Z47" s="77">
        <f>IFERROR(VLOOKUP($A47,IF('Index LA FSM &amp; Disadv'!$B$4=1,'Index LA FSM &amp; Disadv'!$A$9:$BQ$171,IF('Index LA FSM &amp; Disadv'!$B$4=2,'Index LA FSM &amp; Disadv'!$A$179:$BQ$341,IF('Index LA FSM &amp; Disadv'!$B$4=3,'Index LA FSM &amp; Disadv'!$A$349:$BQ$511,IF('Index LA FSM &amp; Disadv'!$B$4=4,'Index LA FSM &amp; Disadv'!$A$519:$BQ$681,"Error")))),'Index LA FSM &amp; Disadv'!Z$1,0),"Error")</f>
        <v>0</v>
      </c>
      <c r="AA47" s="77" t="str">
        <f>IFERROR(VLOOKUP($A47,IF('Index LA FSM &amp; Disadv'!$B$4=1,'Index LA FSM &amp; Disadv'!$A$9:$BQ$171,IF('Index LA FSM &amp; Disadv'!$B$4=2,'Index LA FSM &amp; Disadv'!$A$179:$BQ$341,IF('Index LA FSM &amp; Disadv'!$B$4=3,'Index LA FSM &amp; Disadv'!$A$349:$BQ$511,IF('Index LA FSM &amp; Disadv'!$B$4=4,'Index LA FSM &amp; Disadv'!$A$519:$BQ$681,"Error")))),'Index LA FSM &amp; Disadv'!AA$1,0),"Error")</f>
        <v>x</v>
      </c>
      <c r="AB47" s="77">
        <f>IFERROR(VLOOKUP($A47,IF('Index LA FSM &amp; Disadv'!$B$4=1,'Index LA FSM &amp; Disadv'!$A$9:$BQ$171,IF('Index LA FSM &amp; Disadv'!$B$4=2,'Index LA FSM &amp; Disadv'!$A$179:$BQ$341,IF('Index LA FSM &amp; Disadv'!$B$4=3,'Index LA FSM &amp; Disadv'!$A$349:$BQ$511,IF('Index LA FSM &amp; Disadv'!$B$4=4,'Index LA FSM &amp; Disadv'!$A$519:$BQ$681,"Error")))),'Index LA FSM &amp; Disadv'!AB$1,0),"Error")</f>
        <v>0</v>
      </c>
      <c r="AC47" s="77">
        <f>IFERROR(VLOOKUP($A47,IF('Index LA FSM &amp; Disadv'!$B$4=1,'Index LA FSM &amp; Disadv'!$A$9:$BQ$171,IF('Index LA FSM &amp; Disadv'!$B$4=2,'Index LA FSM &amp; Disadv'!$A$179:$BQ$341,IF('Index LA FSM &amp; Disadv'!$B$4=3,'Index LA FSM &amp; Disadv'!$A$349:$BQ$511,IF('Index LA FSM &amp; Disadv'!$B$4=4,'Index LA FSM &amp; Disadv'!$A$519:$BQ$681,"Error")))),'Index LA FSM &amp; Disadv'!AC$1,0),"Error")</f>
        <v>0</v>
      </c>
      <c r="AD47" s="77">
        <f>IFERROR(VLOOKUP($A47,IF('Index LA FSM &amp; Disadv'!$B$4=1,'Index LA FSM &amp; Disadv'!$A$9:$BQ$171,IF('Index LA FSM &amp; Disadv'!$B$4=2,'Index LA FSM &amp; Disadv'!$A$179:$BQ$341,IF('Index LA FSM &amp; Disadv'!$B$4=3,'Index LA FSM &amp; Disadv'!$A$349:$BQ$511,IF('Index LA FSM &amp; Disadv'!$B$4=4,'Index LA FSM &amp; Disadv'!$A$519:$BQ$681,"Error")))),'Index LA FSM &amp; Disadv'!AD$1,0),"Error")</f>
        <v>0</v>
      </c>
      <c r="AE47" s="77" t="str">
        <f>IFERROR(VLOOKUP($A47,IF('Index LA FSM &amp; Disadv'!$B$4=1,'Index LA FSM &amp; Disadv'!$A$9:$BQ$171,IF('Index LA FSM &amp; Disadv'!$B$4=2,'Index LA FSM &amp; Disadv'!$A$179:$BQ$341,IF('Index LA FSM &amp; Disadv'!$B$4=3,'Index LA FSM &amp; Disadv'!$A$349:$BQ$511,IF('Index LA FSM &amp; Disadv'!$B$4=4,'Index LA FSM &amp; Disadv'!$A$519:$BQ$681,"Error")))),'Index LA FSM &amp; Disadv'!AE$1,0),"Error")</f>
        <v>x</v>
      </c>
      <c r="AF47" s="77">
        <f>IFERROR(VLOOKUP($A47,IF('Index LA FSM &amp; Disadv'!$B$4=1,'Index LA FSM &amp; Disadv'!$A$9:$BQ$171,IF('Index LA FSM &amp; Disadv'!$B$4=2,'Index LA FSM &amp; Disadv'!$A$179:$BQ$341,IF('Index LA FSM &amp; Disadv'!$B$4=3,'Index LA FSM &amp; Disadv'!$A$349:$BQ$511,IF('Index LA FSM &amp; Disadv'!$B$4=4,'Index LA FSM &amp; Disadv'!$A$519:$BQ$681,"Error")))),'Index LA FSM &amp; Disadv'!AF$1,0),"Error")</f>
        <v>0</v>
      </c>
      <c r="AG47" s="77" t="str">
        <f>IFERROR(VLOOKUP($A47,IF('Index LA FSM &amp; Disadv'!$B$4=1,'Index LA FSM &amp; Disadv'!$A$9:$BQ$171,IF('Index LA FSM &amp; Disadv'!$B$4=2,'Index LA FSM &amp; Disadv'!$A$179:$BQ$341,IF('Index LA FSM &amp; Disadv'!$B$4=3,'Index LA FSM &amp; Disadv'!$A$349:$BQ$511,IF('Index LA FSM &amp; Disadv'!$B$4=4,'Index LA FSM &amp; Disadv'!$A$519:$BQ$681,"Error")))),'Index LA FSM &amp; Disadv'!AG$1,0),"Error")</f>
        <v>x</v>
      </c>
      <c r="AH47" s="77">
        <f>IFERROR(VLOOKUP($A47,IF('Index LA FSM &amp; Disadv'!$B$4=1,'Index LA FSM &amp; Disadv'!$A$9:$BQ$171,IF('Index LA FSM &amp; Disadv'!$B$4=2,'Index LA FSM &amp; Disadv'!$A$179:$BQ$341,IF('Index LA FSM &amp; Disadv'!$B$4=3,'Index LA FSM &amp; Disadv'!$A$349:$BQ$511,IF('Index LA FSM &amp; Disadv'!$B$4=4,'Index LA FSM &amp; Disadv'!$A$519:$BQ$681,"Error")))),'Index LA FSM &amp; Disadv'!AH$1,0),"Error")</f>
        <v>0.377</v>
      </c>
      <c r="AI47" s="77">
        <f>IFERROR(VLOOKUP($A47,IF('Index LA FSM &amp; Disadv'!$B$4=1,'Index LA FSM &amp; Disadv'!$A$9:$BQ$171,IF('Index LA FSM &amp; Disadv'!$B$4=2,'Index LA FSM &amp; Disadv'!$A$179:$BQ$341,IF('Index LA FSM &amp; Disadv'!$B$4=3,'Index LA FSM &amp; Disadv'!$A$349:$BQ$511,IF('Index LA FSM &amp; Disadv'!$B$4=4,'Index LA FSM &amp; Disadv'!$A$519:$BQ$681,"Error")))),'Index LA FSM &amp; Disadv'!AI$1,0),"Error")</f>
        <v>0.33329999999999999</v>
      </c>
      <c r="AJ47" s="77">
        <f>IFERROR(VLOOKUP($A47,IF('Index LA FSM &amp; Disadv'!$B$4=1,'Index LA FSM &amp; Disadv'!$A$9:$BQ$171,IF('Index LA FSM &amp; Disadv'!$B$4=2,'Index LA FSM &amp; Disadv'!$A$179:$BQ$341,IF('Index LA FSM &amp; Disadv'!$B$4=3,'Index LA FSM &amp; Disadv'!$A$349:$BQ$511,IF('Index LA FSM &amp; Disadv'!$B$4=4,'Index LA FSM &amp; Disadv'!$A$519:$BQ$681,"Error")))),'Index LA FSM &amp; Disadv'!AJ$1,0),"Error")</f>
        <v>0.3659</v>
      </c>
      <c r="AK47" s="77">
        <f>IFERROR(VLOOKUP($A47,IF('Index LA FSM &amp; Disadv'!$B$4=1,'Index LA FSM &amp; Disadv'!$A$9:$BQ$171,IF('Index LA FSM &amp; Disadv'!$B$4=2,'Index LA FSM &amp; Disadv'!$A$179:$BQ$341,IF('Index LA FSM &amp; Disadv'!$B$4=3,'Index LA FSM &amp; Disadv'!$A$349:$BQ$511,IF('Index LA FSM &amp; Disadv'!$B$4=4,'Index LA FSM &amp; Disadv'!$A$519:$BQ$681,"Error")))),'Index LA FSM &amp; Disadv'!AK$1,0),"Error")</f>
        <v>0</v>
      </c>
      <c r="AL47" s="77">
        <f>IFERROR(VLOOKUP($A47,IF('Index LA FSM &amp; Disadv'!$B$4=1,'Index LA FSM &amp; Disadv'!$A$9:$BQ$171,IF('Index LA FSM &amp; Disadv'!$B$4=2,'Index LA FSM &amp; Disadv'!$A$179:$BQ$341,IF('Index LA FSM &amp; Disadv'!$B$4=3,'Index LA FSM &amp; Disadv'!$A$349:$BQ$511,IF('Index LA FSM &amp; Disadv'!$B$4=4,'Index LA FSM &amp; Disadv'!$A$519:$BQ$681,"Error")))),'Index LA FSM &amp; Disadv'!AL$1,0),"Error")</f>
        <v>0</v>
      </c>
      <c r="AM47" s="77">
        <f>IFERROR(VLOOKUP($A47,IF('Index LA FSM &amp; Disadv'!$B$4=1,'Index LA FSM &amp; Disadv'!$A$9:$BQ$171,IF('Index LA FSM &amp; Disadv'!$B$4=2,'Index LA FSM &amp; Disadv'!$A$179:$BQ$341,IF('Index LA FSM &amp; Disadv'!$B$4=3,'Index LA FSM &amp; Disadv'!$A$349:$BQ$511,IF('Index LA FSM &amp; Disadv'!$B$4=4,'Index LA FSM &amp; Disadv'!$A$519:$BQ$681,"Error")))),'Index LA FSM &amp; Disadv'!AM$1,0),"Error")</f>
        <v>0</v>
      </c>
      <c r="AN47" s="77">
        <f>IFERROR(VLOOKUP($A47,IF('Index LA FSM &amp; Disadv'!$B$4=1,'Index LA FSM &amp; Disadv'!$A$9:$BQ$171,IF('Index LA FSM &amp; Disadv'!$B$4=2,'Index LA FSM &amp; Disadv'!$A$179:$BQ$341,IF('Index LA FSM &amp; Disadv'!$B$4=3,'Index LA FSM &amp; Disadv'!$A$349:$BQ$511,IF('Index LA FSM &amp; Disadv'!$B$4=4,'Index LA FSM &amp; Disadv'!$A$519:$BQ$681,"Error")))),'Index LA FSM &amp; Disadv'!AN$1,0),"Error")</f>
        <v>0</v>
      </c>
      <c r="AO47" s="77">
        <f>IFERROR(VLOOKUP($A47,IF('Index LA FSM &amp; Disadv'!$B$4=1,'Index LA FSM &amp; Disadv'!$A$9:$BQ$171,IF('Index LA FSM &amp; Disadv'!$B$4=2,'Index LA FSM &amp; Disadv'!$A$179:$BQ$341,IF('Index LA FSM &amp; Disadv'!$B$4=3,'Index LA FSM &amp; Disadv'!$A$349:$BQ$511,IF('Index LA FSM &amp; Disadv'!$B$4=4,'Index LA FSM &amp; Disadv'!$A$519:$BQ$681,"Error")))),'Index LA FSM &amp; Disadv'!AO$1,0),"Error")</f>
        <v>0</v>
      </c>
      <c r="AP47" s="77">
        <f>IFERROR(VLOOKUP($A47,IF('Index LA FSM &amp; Disadv'!$B$4=1,'Index LA FSM &amp; Disadv'!$A$9:$BQ$171,IF('Index LA FSM &amp; Disadv'!$B$4=2,'Index LA FSM &amp; Disadv'!$A$179:$BQ$341,IF('Index LA FSM &amp; Disadv'!$B$4=3,'Index LA FSM &amp; Disadv'!$A$349:$BQ$511,IF('Index LA FSM &amp; Disadv'!$B$4=4,'Index LA FSM &amp; Disadv'!$A$519:$BQ$681,"Error")))),'Index LA FSM &amp; Disadv'!AP$1,0),"Error")</f>
        <v>0</v>
      </c>
      <c r="AQ47" s="77">
        <f>IFERROR(VLOOKUP($A47,IF('Index LA FSM &amp; Disadv'!$B$4=1,'Index LA FSM &amp; Disadv'!$A$9:$BQ$171,IF('Index LA FSM &amp; Disadv'!$B$4=2,'Index LA FSM &amp; Disadv'!$A$179:$BQ$341,IF('Index LA FSM &amp; Disadv'!$B$4=3,'Index LA FSM &amp; Disadv'!$A$349:$BQ$511,IF('Index LA FSM &amp; Disadv'!$B$4=4,'Index LA FSM &amp; Disadv'!$A$519:$BQ$681,"Error")))),'Index LA FSM &amp; Disadv'!AQ$1,0),"Error")</f>
        <v>0</v>
      </c>
      <c r="AR47" s="77">
        <f>IFERROR(VLOOKUP($A47,IF('Index LA FSM &amp; Disadv'!$B$4=1,'Index LA FSM &amp; Disadv'!$A$9:$BQ$171,IF('Index LA FSM &amp; Disadv'!$B$4=2,'Index LA FSM &amp; Disadv'!$A$179:$BQ$341,IF('Index LA FSM &amp; Disadv'!$B$4=3,'Index LA FSM &amp; Disadv'!$A$349:$BQ$511,IF('Index LA FSM &amp; Disadv'!$B$4=4,'Index LA FSM &amp; Disadv'!$A$519:$BQ$681,"Error")))),'Index LA FSM &amp; Disadv'!AR$1,0),"Error")</f>
        <v>0</v>
      </c>
      <c r="AS47" s="77">
        <f>IFERROR(VLOOKUP($A47,IF('Index LA FSM &amp; Disadv'!$B$4=1,'Index LA FSM &amp; Disadv'!$A$9:$BQ$171,IF('Index LA FSM &amp; Disadv'!$B$4=2,'Index LA FSM &amp; Disadv'!$A$179:$BQ$341,IF('Index LA FSM &amp; Disadv'!$B$4=3,'Index LA FSM &amp; Disadv'!$A$349:$BQ$511,IF('Index LA FSM &amp; Disadv'!$B$4=4,'Index LA FSM &amp; Disadv'!$A$519:$BQ$681,"Error")))),'Index LA FSM &amp; Disadv'!AS$1,0),"Error")</f>
        <v>0</v>
      </c>
      <c r="AT47" s="77">
        <f>IFERROR(VLOOKUP($A47,IF('Index LA FSM &amp; Disadv'!$B$4=1,'Index LA FSM &amp; Disadv'!$A$9:$BQ$171,IF('Index LA FSM &amp; Disadv'!$B$4=2,'Index LA FSM &amp; Disadv'!$A$179:$BQ$341,IF('Index LA FSM &amp; Disadv'!$B$4=3,'Index LA FSM &amp; Disadv'!$A$349:$BQ$511,IF('Index LA FSM &amp; Disadv'!$B$4=4,'Index LA FSM &amp; Disadv'!$A$519:$BQ$681,"Error")))),'Index LA FSM &amp; Disadv'!AT$1,0),"Error")</f>
        <v>0</v>
      </c>
      <c r="AU47" s="77" t="str">
        <f>IFERROR(VLOOKUP($A47,IF('Index LA FSM &amp; Disadv'!$B$4=1,'Index LA FSM &amp; Disadv'!$A$9:$BQ$171,IF('Index LA FSM &amp; Disadv'!$B$4=2,'Index LA FSM &amp; Disadv'!$A$179:$BQ$341,IF('Index LA FSM &amp; Disadv'!$B$4=3,'Index LA FSM &amp; Disadv'!$A$349:$BQ$511,IF('Index LA FSM &amp; Disadv'!$B$4=4,'Index LA FSM &amp; Disadv'!$A$519:$BQ$681,"Error")))),'Index LA FSM &amp; Disadv'!AU$1,0),"Error")</f>
        <v>x</v>
      </c>
      <c r="AV47" s="77" t="str">
        <f>IFERROR(VLOOKUP($A47,IF('Index LA FSM &amp; Disadv'!$B$4=1,'Index LA FSM &amp; Disadv'!$A$9:$BQ$171,IF('Index LA FSM &amp; Disadv'!$B$4=2,'Index LA FSM &amp; Disadv'!$A$179:$BQ$341,IF('Index LA FSM &amp; Disadv'!$B$4=3,'Index LA FSM &amp; Disadv'!$A$349:$BQ$511,IF('Index LA FSM &amp; Disadv'!$B$4=4,'Index LA FSM &amp; Disadv'!$A$519:$BQ$681,"Error")))),'Index LA FSM &amp; Disadv'!AV$1,0),"Error")</f>
        <v>x</v>
      </c>
      <c r="AW47" s="77">
        <f>IFERROR(VLOOKUP($A47,IF('Index LA FSM &amp; Disadv'!$B$4=1,'Index LA FSM &amp; Disadv'!$A$9:$BQ$171,IF('Index LA FSM &amp; Disadv'!$B$4=2,'Index LA FSM &amp; Disadv'!$A$179:$BQ$341,IF('Index LA FSM &amp; Disadv'!$B$4=3,'Index LA FSM &amp; Disadv'!$A$349:$BQ$511,IF('Index LA FSM &amp; Disadv'!$B$4=4,'Index LA FSM &amp; Disadv'!$A$519:$BQ$681,"Error")))),'Index LA FSM &amp; Disadv'!AW$1,0),"Error")</f>
        <v>0</v>
      </c>
      <c r="AX47" s="77">
        <f>IFERROR(VLOOKUP($A47,IF('Index LA FSM &amp; Disadv'!$B$4=1,'Index LA FSM &amp; Disadv'!$A$9:$BQ$171,IF('Index LA FSM &amp; Disadv'!$B$4=2,'Index LA FSM &amp; Disadv'!$A$179:$BQ$341,IF('Index LA FSM &amp; Disadv'!$B$4=3,'Index LA FSM &amp; Disadv'!$A$349:$BQ$511,IF('Index LA FSM &amp; Disadv'!$B$4=4,'Index LA FSM &amp; Disadv'!$A$519:$BQ$681,"Error")))),'Index LA FSM &amp; Disadv'!AX$1,0),"Error")</f>
        <v>0</v>
      </c>
      <c r="AY47" s="77">
        <f>IFERROR(VLOOKUP($A47,IF('Index LA FSM &amp; Disadv'!$B$4=1,'Index LA FSM &amp; Disadv'!$A$9:$BQ$171,IF('Index LA FSM &amp; Disadv'!$B$4=2,'Index LA FSM &amp; Disadv'!$A$179:$BQ$341,IF('Index LA FSM &amp; Disadv'!$B$4=3,'Index LA FSM &amp; Disadv'!$A$349:$BQ$511,IF('Index LA FSM &amp; Disadv'!$B$4=4,'Index LA FSM &amp; Disadv'!$A$519:$BQ$681,"Error")))),'Index LA FSM &amp; Disadv'!AY$1,0),"Error")</f>
        <v>0</v>
      </c>
      <c r="AZ47" s="77">
        <f>IFERROR(VLOOKUP($A47,IF('Index LA FSM &amp; Disadv'!$B$4=1,'Index LA FSM &amp; Disadv'!$A$9:$BQ$171,IF('Index LA FSM &amp; Disadv'!$B$4=2,'Index LA FSM &amp; Disadv'!$A$179:$BQ$341,IF('Index LA FSM &amp; Disadv'!$B$4=3,'Index LA FSM &amp; Disadv'!$A$349:$BQ$511,IF('Index LA FSM &amp; Disadv'!$B$4=4,'Index LA FSM &amp; Disadv'!$A$519:$BQ$681,"Error")))),'Index LA FSM &amp; Disadv'!AZ$1,0),"Error")</f>
        <v>0</v>
      </c>
      <c r="BA47" s="77" t="str">
        <f>IFERROR(VLOOKUP($A47,IF('Index LA FSM &amp; Disadv'!$B$4=1,'Index LA FSM &amp; Disadv'!$A$9:$BQ$171,IF('Index LA FSM &amp; Disadv'!$B$4=2,'Index LA FSM &amp; Disadv'!$A$179:$BQ$341,IF('Index LA FSM &amp; Disadv'!$B$4=3,'Index LA FSM &amp; Disadv'!$A$349:$BQ$511,IF('Index LA FSM &amp; Disadv'!$B$4=4,'Index LA FSM &amp; Disadv'!$A$519:$BQ$681,"Error")))),'Index LA FSM &amp; Disadv'!BA$1,0),"Error")</f>
        <v>x</v>
      </c>
      <c r="BB47" s="77" t="str">
        <f>IFERROR(VLOOKUP($A47,IF('Index LA FSM &amp; Disadv'!$B$4=1,'Index LA FSM &amp; Disadv'!$A$9:$BQ$171,IF('Index LA FSM &amp; Disadv'!$B$4=2,'Index LA FSM &amp; Disadv'!$A$179:$BQ$341,IF('Index LA FSM &amp; Disadv'!$B$4=3,'Index LA FSM &amp; Disadv'!$A$349:$BQ$511,IF('Index LA FSM &amp; Disadv'!$B$4=4,'Index LA FSM &amp; Disadv'!$A$519:$BQ$681,"Error")))),'Index LA FSM &amp; Disadv'!BB$1,0),"Error")</f>
        <v>x</v>
      </c>
      <c r="BC47" s="77">
        <f>IFERROR(VLOOKUP($A47,IF('Index LA FSM &amp; Disadv'!$B$4=1,'Index LA FSM &amp; Disadv'!$A$9:$BQ$171,IF('Index LA FSM &amp; Disadv'!$B$4=2,'Index LA FSM &amp; Disadv'!$A$179:$BQ$341,IF('Index LA FSM &amp; Disadv'!$B$4=3,'Index LA FSM &amp; Disadv'!$A$349:$BQ$511,IF('Index LA FSM &amp; Disadv'!$B$4=4,'Index LA FSM &amp; Disadv'!$A$519:$BQ$681,"Error")))),'Index LA FSM &amp; Disadv'!BC$1,0),"Error")</f>
        <v>0</v>
      </c>
      <c r="BD47" s="77">
        <f>IFERROR(VLOOKUP($A47,IF('Index LA FSM &amp; Disadv'!$B$4=1,'Index LA FSM &amp; Disadv'!$A$9:$BQ$171,IF('Index LA FSM &amp; Disadv'!$B$4=2,'Index LA FSM &amp; Disadv'!$A$179:$BQ$341,IF('Index LA FSM &amp; Disadv'!$B$4=3,'Index LA FSM &amp; Disadv'!$A$349:$BQ$511,IF('Index LA FSM &amp; Disadv'!$B$4=4,'Index LA FSM &amp; Disadv'!$A$519:$BQ$681,"Error")))),'Index LA FSM &amp; Disadv'!BD$1,0),"Error")</f>
        <v>0</v>
      </c>
      <c r="BE47" s="77">
        <f>IFERROR(VLOOKUP($A47,IF('Index LA FSM &amp; Disadv'!$B$4=1,'Index LA FSM &amp; Disadv'!$A$9:$BQ$171,IF('Index LA FSM &amp; Disadv'!$B$4=2,'Index LA FSM &amp; Disadv'!$A$179:$BQ$341,IF('Index LA FSM &amp; Disadv'!$B$4=3,'Index LA FSM &amp; Disadv'!$A$349:$BQ$511,IF('Index LA FSM &amp; Disadv'!$B$4=4,'Index LA FSM &amp; Disadv'!$A$519:$BQ$681,"Error")))),'Index LA FSM &amp; Disadv'!BE$1,0),"Error")</f>
        <v>0</v>
      </c>
      <c r="BF47" s="77" t="str">
        <f>IFERROR(VLOOKUP($A47,IF('Index LA FSM &amp; Disadv'!$B$4=1,'Index LA FSM &amp; Disadv'!$A$9:$BQ$171,IF('Index LA FSM &amp; Disadv'!$B$4=2,'Index LA FSM &amp; Disadv'!$A$179:$BQ$341,IF('Index LA FSM &amp; Disadv'!$B$4=3,'Index LA FSM &amp; Disadv'!$A$349:$BQ$511,IF('Index LA FSM &amp; Disadv'!$B$4=4,'Index LA FSM &amp; Disadv'!$A$519:$BQ$681,"Error")))),'Index LA FSM &amp; Disadv'!BF$1,0),"Error")</f>
        <v>x</v>
      </c>
      <c r="BG47" s="77">
        <f>IFERROR(VLOOKUP($A47,IF('Index LA FSM &amp; Disadv'!$B$4=1,'Index LA FSM &amp; Disadv'!$A$9:$BQ$171,IF('Index LA FSM &amp; Disadv'!$B$4=2,'Index LA FSM &amp; Disadv'!$A$179:$BQ$341,IF('Index LA FSM &amp; Disadv'!$B$4=3,'Index LA FSM &amp; Disadv'!$A$349:$BQ$511,IF('Index LA FSM &amp; Disadv'!$B$4=4,'Index LA FSM &amp; Disadv'!$A$519:$BQ$681,"Error")))),'Index LA FSM &amp; Disadv'!BG$1,0),"Error")</f>
        <v>0</v>
      </c>
      <c r="BH47" s="77" t="str">
        <f>IFERROR(VLOOKUP($A47,IF('Index LA FSM &amp; Disadv'!$B$4=1,'Index LA FSM &amp; Disadv'!$A$9:$BQ$171,IF('Index LA FSM &amp; Disadv'!$B$4=2,'Index LA FSM &amp; Disadv'!$A$179:$BQ$341,IF('Index LA FSM &amp; Disadv'!$B$4=3,'Index LA FSM &amp; Disadv'!$A$349:$BQ$511,IF('Index LA FSM &amp; Disadv'!$B$4=4,'Index LA FSM &amp; Disadv'!$A$519:$BQ$681,"Error")))),'Index LA FSM &amp; Disadv'!BH$1,0),"Error")</f>
        <v>x</v>
      </c>
      <c r="BI47" s="77" t="str">
        <f>IFERROR(VLOOKUP($A47,IF('Index LA FSM &amp; Disadv'!$B$4=1,'Index LA FSM &amp; Disadv'!$A$9:$BQ$171,IF('Index LA FSM &amp; Disadv'!$B$4=2,'Index LA FSM &amp; Disadv'!$A$179:$BQ$341,IF('Index LA FSM &amp; Disadv'!$B$4=3,'Index LA FSM &amp; Disadv'!$A$349:$BQ$511,IF('Index LA FSM &amp; Disadv'!$B$4=4,'Index LA FSM &amp; Disadv'!$A$519:$BQ$681,"Error")))),'Index LA FSM &amp; Disadv'!BI$1,0),"Error")</f>
        <v>x</v>
      </c>
      <c r="BJ47" s="77">
        <f>IFERROR(VLOOKUP($A47,IF('Index LA FSM &amp; Disadv'!$B$4=1,'Index LA FSM &amp; Disadv'!$A$9:$BQ$171,IF('Index LA FSM &amp; Disadv'!$B$4=2,'Index LA FSM &amp; Disadv'!$A$179:$BQ$341,IF('Index LA FSM &amp; Disadv'!$B$4=3,'Index LA FSM &amp; Disadv'!$A$349:$BQ$511,IF('Index LA FSM &amp; Disadv'!$B$4=4,'Index LA FSM &amp; Disadv'!$A$519:$BQ$681,"Error")))),'Index LA FSM &amp; Disadv'!BJ$1,0),"Error")</f>
        <v>0</v>
      </c>
      <c r="BK47" s="77" t="str">
        <f>IFERROR(VLOOKUP($A47,IF('Index LA FSM &amp; Disadv'!$B$4=1,'Index LA FSM &amp; Disadv'!$A$9:$BQ$171,IF('Index LA FSM &amp; Disadv'!$B$4=2,'Index LA FSM &amp; Disadv'!$A$179:$BQ$341,IF('Index LA FSM &amp; Disadv'!$B$4=3,'Index LA FSM &amp; Disadv'!$A$349:$BQ$511,IF('Index LA FSM &amp; Disadv'!$B$4=4,'Index LA FSM &amp; Disadv'!$A$519:$BQ$681,"Error")))),'Index LA FSM &amp; Disadv'!BK$1,0),"Error")</f>
        <v>x</v>
      </c>
      <c r="BL47" s="77" t="str">
        <f>IFERROR(VLOOKUP($A47,IF('Index LA FSM &amp; Disadv'!$B$4=1,'Index LA FSM &amp; Disadv'!$A$9:$BQ$171,IF('Index LA FSM &amp; Disadv'!$B$4=2,'Index LA FSM &amp; Disadv'!$A$179:$BQ$341,IF('Index LA FSM &amp; Disadv'!$B$4=3,'Index LA FSM &amp; Disadv'!$A$349:$BQ$511,IF('Index LA FSM &amp; Disadv'!$B$4=4,'Index LA FSM &amp; Disadv'!$A$519:$BQ$681,"Error")))),'Index LA FSM &amp; Disadv'!BL$1,0),"Error")</f>
        <v>x</v>
      </c>
      <c r="BM47" s="77">
        <f>IFERROR(VLOOKUP($A47,IF('Index LA FSM &amp; Disadv'!$B$4=1,'Index LA FSM &amp; Disadv'!$A$9:$BQ$171,IF('Index LA FSM &amp; Disadv'!$B$4=2,'Index LA FSM &amp; Disadv'!$A$179:$BQ$341,IF('Index LA FSM &amp; Disadv'!$B$4=3,'Index LA FSM &amp; Disadv'!$A$349:$BQ$511,IF('Index LA FSM &amp; Disadv'!$B$4=4,'Index LA FSM &amp; Disadv'!$A$519:$BQ$681,"Error")))),'Index LA FSM &amp; Disadv'!BM$1,0),"Error")</f>
        <v>0</v>
      </c>
      <c r="BN47" s="77" t="str">
        <f>IFERROR(VLOOKUP($A47,IF('Index LA FSM &amp; Disadv'!$B$4=1,'Index LA FSM &amp; Disadv'!$A$9:$BQ$171,IF('Index LA FSM &amp; Disadv'!$B$4=2,'Index LA FSM &amp; Disadv'!$A$179:$BQ$341,IF('Index LA FSM &amp; Disadv'!$B$4=3,'Index LA FSM &amp; Disadv'!$A$349:$BQ$511,IF('Index LA FSM &amp; Disadv'!$B$4=4,'Index LA FSM &amp; Disadv'!$A$519:$BQ$681,"Error")))),'Index LA FSM &amp; Disadv'!BN$1,0),"Error")</f>
        <v>x</v>
      </c>
      <c r="BO47" s="77">
        <f>IFERROR(VLOOKUP($A47,IF('Index LA FSM &amp; Disadv'!$B$4=1,'Index LA FSM &amp; Disadv'!$A$9:$BQ$171,IF('Index LA FSM &amp; Disadv'!$B$4=2,'Index LA FSM &amp; Disadv'!$A$179:$BQ$341,IF('Index LA FSM &amp; Disadv'!$B$4=3,'Index LA FSM &amp; Disadv'!$A$349:$BQ$511,IF('Index LA FSM &amp; Disadv'!$B$4=4,'Index LA FSM &amp; Disadv'!$A$519:$BQ$681,"Error")))),'Index LA FSM &amp; Disadv'!BO$1,0),"Error")</f>
        <v>0.13109999999999999</v>
      </c>
      <c r="BP47" s="77">
        <f>IFERROR(VLOOKUP($A47,IF('Index LA FSM &amp; Disadv'!$B$4=1,'Index LA FSM &amp; Disadv'!$A$9:$BQ$171,IF('Index LA FSM &amp; Disadv'!$B$4=2,'Index LA FSM &amp; Disadv'!$A$179:$BQ$341,IF('Index LA FSM &amp; Disadv'!$B$4=3,'Index LA FSM &amp; Disadv'!$A$349:$BQ$511,IF('Index LA FSM &amp; Disadv'!$B$4=4,'Index LA FSM &amp; Disadv'!$A$519:$BQ$681,"Error")))),'Index LA FSM &amp; Disadv'!BP$1,0),"Error")</f>
        <v>0</v>
      </c>
      <c r="BQ47" s="77">
        <f>IFERROR(VLOOKUP($A47,IF('Index LA FSM &amp; Disadv'!$B$4=1,'Index LA FSM &amp; Disadv'!$A$9:$BQ$171,IF('Index LA FSM &amp; Disadv'!$B$4=2,'Index LA FSM &amp; Disadv'!$A$179:$BQ$341,IF('Index LA FSM &amp; Disadv'!$B$4=3,'Index LA FSM &amp; Disadv'!$A$349:$BQ$511,IF('Index LA FSM &amp; Disadv'!$B$4=4,'Index LA FSM &amp; Disadv'!$A$519:$BQ$681,"Error")))),'Index LA FSM &amp; Disadv'!BQ$1,0),"Error")</f>
        <v>9.7600000000000006E-2</v>
      </c>
    </row>
    <row r="48" spans="1:69" s="37" customFormat="1" x14ac:dyDescent="0.2">
      <c r="A48" s="6">
        <v>909</v>
      </c>
      <c r="B48" s="6" t="s">
        <v>214</v>
      </c>
      <c r="C48" s="7" t="s">
        <v>168</v>
      </c>
      <c r="D48" s="122">
        <f>IFERROR(VLOOKUP($A48,IF('Index LA FSM &amp; Disadv'!$B$4=1,'Index LA FSM &amp; Disadv'!$A$9:$BQ$171,IF('Index LA FSM &amp; Disadv'!$B$4=2,'Index LA FSM &amp; Disadv'!$A$179:$BQ$341,IF('Index LA FSM &amp; Disadv'!$B$4=3,'Index LA FSM &amp; Disadv'!$A$349:$BQ$511,IF('Index LA FSM &amp; Disadv'!$B$4=4,'Index LA FSM &amp; Disadv'!$A$519:$BQ$681,"Error")))),'Index LA FSM &amp; Disadv'!D$1,0),"Error")</f>
        <v>20</v>
      </c>
      <c r="E48" s="122">
        <f>IFERROR(VLOOKUP($A48,IF('Index LA FSM &amp; Disadv'!$B$4=1,'Index LA FSM &amp; Disadv'!$A$9:$BQ$171,IF('Index LA FSM &amp; Disadv'!$B$4=2,'Index LA FSM &amp; Disadv'!$A$179:$BQ$341,IF('Index LA FSM &amp; Disadv'!$B$4=3,'Index LA FSM &amp; Disadv'!$A$349:$BQ$511,IF('Index LA FSM &amp; Disadv'!$B$4=4,'Index LA FSM &amp; Disadv'!$A$519:$BQ$681,"Error")))),'Index LA FSM &amp; Disadv'!E$1,0),"Error")</f>
        <v>30</v>
      </c>
      <c r="F48" s="122">
        <f>IFERROR(VLOOKUP($A48,IF('Index LA FSM &amp; Disadv'!$B$4=1,'Index LA FSM &amp; Disadv'!$A$9:$BQ$171,IF('Index LA FSM &amp; Disadv'!$B$4=2,'Index LA FSM &amp; Disadv'!$A$179:$BQ$341,IF('Index LA FSM &amp; Disadv'!$B$4=3,'Index LA FSM &amp; Disadv'!$A$349:$BQ$511,IF('Index LA FSM &amp; Disadv'!$B$4=4,'Index LA FSM &amp; Disadv'!$A$519:$BQ$681,"Error")))),'Index LA FSM &amp; Disadv'!F$1,0),"Error")</f>
        <v>50</v>
      </c>
      <c r="G48" s="77">
        <f>IFERROR(VLOOKUP($A48,IF('Index LA FSM &amp; Disadv'!$B$4=1,'Index LA FSM &amp; Disadv'!$A$9:$BQ$171,IF('Index LA FSM &amp; Disadv'!$B$4=2,'Index LA FSM &amp; Disadv'!$A$179:$BQ$341,IF('Index LA FSM &amp; Disadv'!$B$4=3,'Index LA FSM &amp; Disadv'!$A$349:$BQ$511,IF('Index LA FSM &amp; Disadv'!$B$4=4,'Index LA FSM &amp; Disadv'!$A$519:$BQ$681,"Error")))),'Index LA FSM &amp; Disadv'!G$1,0),"Error")</f>
        <v>1</v>
      </c>
      <c r="H48" s="77">
        <f>IFERROR(VLOOKUP($A48,IF('Index LA FSM &amp; Disadv'!$B$4=1,'Index LA FSM &amp; Disadv'!$A$9:$BQ$171,IF('Index LA FSM &amp; Disadv'!$B$4=2,'Index LA FSM &amp; Disadv'!$A$179:$BQ$341,IF('Index LA FSM &amp; Disadv'!$B$4=3,'Index LA FSM &amp; Disadv'!$A$349:$BQ$511,IF('Index LA FSM &amp; Disadv'!$B$4=4,'Index LA FSM &amp; Disadv'!$A$519:$BQ$681,"Error")))),'Index LA FSM &amp; Disadv'!H$1,0),"Error")</f>
        <v>0.96879999999999999</v>
      </c>
      <c r="I48" s="77">
        <f>IFERROR(VLOOKUP($A48,IF('Index LA FSM &amp; Disadv'!$B$4=1,'Index LA FSM &amp; Disadv'!$A$9:$BQ$171,IF('Index LA FSM &amp; Disadv'!$B$4=2,'Index LA FSM &amp; Disadv'!$A$179:$BQ$341,IF('Index LA FSM &amp; Disadv'!$B$4=3,'Index LA FSM &amp; Disadv'!$A$349:$BQ$511,IF('Index LA FSM &amp; Disadv'!$B$4=4,'Index LA FSM &amp; Disadv'!$A$519:$BQ$681,"Error")))),'Index LA FSM &amp; Disadv'!I$1,0),"Error")</f>
        <v>0.98080000000000001</v>
      </c>
      <c r="J48" s="77">
        <f>IFERROR(VLOOKUP($A48,IF('Index LA FSM &amp; Disadv'!$B$4=1,'Index LA FSM &amp; Disadv'!$A$9:$BQ$171,IF('Index LA FSM &amp; Disadv'!$B$4=2,'Index LA FSM &amp; Disadv'!$A$179:$BQ$341,IF('Index LA FSM &amp; Disadv'!$B$4=3,'Index LA FSM &amp; Disadv'!$A$349:$BQ$511,IF('Index LA FSM &amp; Disadv'!$B$4=4,'Index LA FSM &amp; Disadv'!$A$519:$BQ$681,"Error")))),'Index LA FSM &amp; Disadv'!J$1,0),"Error")</f>
        <v>1</v>
      </c>
      <c r="K48" s="77">
        <f>IFERROR(VLOOKUP($A48,IF('Index LA FSM &amp; Disadv'!$B$4=1,'Index LA FSM &amp; Disadv'!$A$9:$BQ$171,IF('Index LA FSM &amp; Disadv'!$B$4=2,'Index LA FSM &amp; Disadv'!$A$179:$BQ$341,IF('Index LA FSM &amp; Disadv'!$B$4=3,'Index LA FSM &amp; Disadv'!$A$349:$BQ$511,IF('Index LA FSM &amp; Disadv'!$B$4=4,'Index LA FSM &amp; Disadv'!$A$519:$BQ$681,"Error")))),'Index LA FSM &amp; Disadv'!K$1,0),"Error")</f>
        <v>0.96879999999999999</v>
      </c>
      <c r="L48" s="77">
        <f>IFERROR(VLOOKUP($A48,IF('Index LA FSM &amp; Disadv'!$B$4=1,'Index LA FSM &amp; Disadv'!$A$9:$BQ$171,IF('Index LA FSM &amp; Disadv'!$B$4=2,'Index LA FSM &amp; Disadv'!$A$179:$BQ$341,IF('Index LA FSM &amp; Disadv'!$B$4=3,'Index LA FSM &amp; Disadv'!$A$349:$BQ$511,IF('Index LA FSM &amp; Disadv'!$B$4=4,'Index LA FSM &amp; Disadv'!$A$519:$BQ$681,"Error")))),'Index LA FSM &amp; Disadv'!L$1,0),"Error")</f>
        <v>0.98080000000000001</v>
      </c>
      <c r="M48" s="77" t="str">
        <f>IFERROR(VLOOKUP($A48,IF('Index LA FSM &amp; Disadv'!$B$4=1,'Index LA FSM &amp; Disadv'!$A$9:$BQ$171,IF('Index LA FSM &amp; Disadv'!$B$4=2,'Index LA FSM &amp; Disadv'!$A$179:$BQ$341,IF('Index LA FSM &amp; Disadv'!$B$4=3,'Index LA FSM &amp; Disadv'!$A$349:$BQ$511,IF('Index LA FSM &amp; Disadv'!$B$4=4,'Index LA FSM &amp; Disadv'!$A$519:$BQ$681,"Error")))),'Index LA FSM &amp; Disadv'!M$1,0),"Error")</f>
        <v>x</v>
      </c>
      <c r="N48" s="77">
        <f>IFERROR(VLOOKUP($A48,IF('Index LA FSM &amp; Disadv'!$B$4=1,'Index LA FSM &amp; Disadv'!$A$9:$BQ$171,IF('Index LA FSM &amp; Disadv'!$B$4=2,'Index LA FSM &amp; Disadv'!$A$179:$BQ$341,IF('Index LA FSM &amp; Disadv'!$B$4=3,'Index LA FSM &amp; Disadv'!$A$349:$BQ$511,IF('Index LA FSM &amp; Disadv'!$B$4=4,'Index LA FSM &amp; Disadv'!$A$519:$BQ$681,"Error")))),'Index LA FSM &amp; Disadv'!N$1,0),"Error")</f>
        <v>0</v>
      </c>
      <c r="O48" s="77" t="str">
        <f>IFERROR(VLOOKUP($A48,IF('Index LA FSM &amp; Disadv'!$B$4=1,'Index LA FSM &amp; Disadv'!$A$9:$BQ$171,IF('Index LA FSM &amp; Disadv'!$B$4=2,'Index LA FSM &amp; Disadv'!$A$179:$BQ$341,IF('Index LA FSM &amp; Disadv'!$B$4=3,'Index LA FSM &amp; Disadv'!$A$349:$BQ$511,IF('Index LA FSM &amp; Disadv'!$B$4=4,'Index LA FSM &amp; Disadv'!$A$519:$BQ$681,"Error")))),'Index LA FSM &amp; Disadv'!O$1,0),"Error")</f>
        <v>x</v>
      </c>
      <c r="P48" s="77">
        <f>IFERROR(VLOOKUP($A48,IF('Index LA FSM &amp; Disadv'!$B$4=1,'Index LA FSM &amp; Disadv'!$A$9:$BQ$171,IF('Index LA FSM &amp; Disadv'!$B$4=2,'Index LA FSM &amp; Disadv'!$A$179:$BQ$341,IF('Index LA FSM &amp; Disadv'!$B$4=3,'Index LA FSM &amp; Disadv'!$A$349:$BQ$511,IF('Index LA FSM &amp; Disadv'!$B$4=4,'Index LA FSM &amp; Disadv'!$A$519:$BQ$681,"Error")))),'Index LA FSM &amp; Disadv'!P$1,0),"Error")</f>
        <v>0</v>
      </c>
      <c r="Q48" s="77">
        <f>IFERROR(VLOOKUP($A48,IF('Index LA FSM &amp; Disadv'!$B$4=1,'Index LA FSM &amp; Disadv'!$A$9:$BQ$171,IF('Index LA FSM &amp; Disadv'!$B$4=2,'Index LA FSM &amp; Disadv'!$A$179:$BQ$341,IF('Index LA FSM &amp; Disadv'!$B$4=3,'Index LA FSM &amp; Disadv'!$A$349:$BQ$511,IF('Index LA FSM &amp; Disadv'!$B$4=4,'Index LA FSM &amp; Disadv'!$A$519:$BQ$681,"Error")))),'Index LA FSM &amp; Disadv'!Q$1,0),"Error")</f>
        <v>0</v>
      </c>
      <c r="R48" s="77">
        <f>IFERROR(VLOOKUP($A48,IF('Index LA FSM &amp; Disadv'!$B$4=1,'Index LA FSM &amp; Disadv'!$A$9:$BQ$171,IF('Index LA FSM &amp; Disadv'!$B$4=2,'Index LA FSM &amp; Disadv'!$A$179:$BQ$341,IF('Index LA FSM &amp; Disadv'!$B$4=3,'Index LA FSM &amp; Disadv'!$A$349:$BQ$511,IF('Index LA FSM &amp; Disadv'!$B$4=4,'Index LA FSM &amp; Disadv'!$A$519:$BQ$681,"Error")))),'Index LA FSM &amp; Disadv'!R$1,0),"Error")</f>
        <v>0</v>
      </c>
      <c r="S48" s="77">
        <f>IFERROR(VLOOKUP($A48,IF('Index LA FSM &amp; Disadv'!$B$4=1,'Index LA FSM &amp; Disadv'!$A$9:$BQ$171,IF('Index LA FSM &amp; Disadv'!$B$4=2,'Index LA FSM &amp; Disadv'!$A$179:$BQ$341,IF('Index LA FSM &amp; Disadv'!$B$4=3,'Index LA FSM &amp; Disadv'!$A$349:$BQ$511,IF('Index LA FSM &amp; Disadv'!$B$4=4,'Index LA FSM &amp; Disadv'!$A$519:$BQ$681,"Error")))),'Index LA FSM &amp; Disadv'!S$1,0),"Error")</f>
        <v>0</v>
      </c>
      <c r="T48" s="77">
        <f>IFERROR(VLOOKUP($A48,IF('Index LA FSM &amp; Disadv'!$B$4=1,'Index LA FSM &amp; Disadv'!$A$9:$BQ$171,IF('Index LA FSM &amp; Disadv'!$B$4=2,'Index LA FSM &amp; Disadv'!$A$179:$BQ$341,IF('Index LA FSM &amp; Disadv'!$B$4=3,'Index LA FSM &amp; Disadv'!$A$349:$BQ$511,IF('Index LA FSM &amp; Disadv'!$B$4=4,'Index LA FSM &amp; Disadv'!$A$519:$BQ$681,"Error")))),'Index LA FSM &amp; Disadv'!T$1,0),"Error")</f>
        <v>0</v>
      </c>
      <c r="U48" s="77">
        <f>IFERROR(VLOOKUP($A48,IF('Index LA FSM &amp; Disadv'!$B$4=1,'Index LA FSM &amp; Disadv'!$A$9:$BQ$171,IF('Index LA FSM &amp; Disadv'!$B$4=2,'Index LA FSM &amp; Disadv'!$A$179:$BQ$341,IF('Index LA FSM &amp; Disadv'!$B$4=3,'Index LA FSM &amp; Disadv'!$A$349:$BQ$511,IF('Index LA FSM &amp; Disadv'!$B$4=4,'Index LA FSM &amp; Disadv'!$A$519:$BQ$681,"Error")))),'Index LA FSM &amp; Disadv'!U$1,0),"Error")</f>
        <v>0</v>
      </c>
      <c r="V48" s="77">
        <f>IFERROR(VLOOKUP($A48,IF('Index LA FSM &amp; Disadv'!$B$4=1,'Index LA FSM &amp; Disadv'!$A$9:$BQ$171,IF('Index LA FSM &amp; Disadv'!$B$4=2,'Index LA FSM &amp; Disadv'!$A$179:$BQ$341,IF('Index LA FSM &amp; Disadv'!$B$4=3,'Index LA FSM &amp; Disadv'!$A$349:$BQ$511,IF('Index LA FSM &amp; Disadv'!$B$4=4,'Index LA FSM &amp; Disadv'!$A$519:$BQ$681,"Error")))),'Index LA FSM &amp; Disadv'!V$1,0),"Error")</f>
        <v>0</v>
      </c>
      <c r="W48" s="77">
        <f>IFERROR(VLOOKUP($A48,IF('Index LA FSM &amp; Disadv'!$B$4=1,'Index LA FSM &amp; Disadv'!$A$9:$BQ$171,IF('Index LA FSM &amp; Disadv'!$B$4=2,'Index LA FSM &amp; Disadv'!$A$179:$BQ$341,IF('Index LA FSM &amp; Disadv'!$B$4=3,'Index LA FSM &amp; Disadv'!$A$349:$BQ$511,IF('Index LA FSM &amp; Disadv'!$B$4=4,'Index LA FSM &amp; Disadv'!$A$519:$BQ$681,"Error")))),'Index LA FSM &amp; Disadv'!W$1,0),"Error")</f>
        <v>0</v>
      </c>
      <c r="X48" s="77">
        <f>IFERROR(VLOOKUP($A48,IF('Index LA FSM &amp; Disadv'!$B$4=1,'Index LA FSM &amp; Disadv'!$A$9:$BQ$171,IF('Index LA FSM &amp; Disadv'!$B$4=2,'Index LA FSM &amp; Disadv'!$A$179:$BQ$341,IF('Index LA FSM &amp; Disadv'!$B$4=3,'Index LA FSM &amp; Disadv'!$A$349:$BQ$511,IF('Index LA FSM &amp; Disadv'!$B$4=4,'Index LA FSM &amp; Disadv'!$A$519:$BQ$681,"Error")))),'Index LA FSM &amp; Disadv'!X$1,0),"Error")</f>
        <v>0</v>
      </c>
      <c r="Y48" s="77">
        <f>IFERROR(VLOOKUP($A48,IF('Index LA FSM &amp; Disadv'!$B$4=1,'Index LA FSM &amp; Disadv'!$A$9:$BQ$171,IF('Index LA FSM &amp; Disadv'!$B$4=2,'Index LA FSM &amp; Disadv'!$A$179:$BQ$341,IF('Index LA FSM &amp; Disadv'!$B$4=3,'Index LA FSM &amp; Disadv'!$A$349:$BQ$511,IF('Index LA FSM &amp; Disadv'!$B$4=4,'Index LA FSM &amp; Disadv'!$A$519:$BQ$681,"Error")))),'Index LA FSM &amp; Disadv'!Y$1,0),"Error")</f>
        <v>0</v>
      </c>
      <c r="Z48" s="77">
        <f>IFERROR(VLOOKUP($A48,IF('Index LA FSM &amp; Disadv'!$B$4=1,'Index LA FSM &amp; Disadv'!$A$9:$BQ$171,IF('Index LA FSM &amp; Disadv'!$B$4=2,'Index LA FSM &amp; Disadv'!$A$179:$BQ$341,IF('Index LA FSM &amp; Disadv'!$B$4=3,'Index LA FSM &amp; Disadv'!$A$349:$BQ$511,IF('Index LA FSM &amp; Disadv'!$B$4=4,'Index LA FSM &amp; Disadv'!$A$519:$BQ$681,"Error")))),'Index LA FSM &amp; Disadv'!Z$1,0),"Error")</f>
        <v>0</v>
      </c>
      <c r="AA48" s="77">
        <f>IFERROR(VLOOKUP($A48,IF('Index LA FSM &amp; Disadv'!$B$4=1,'Index LA FSM &amp; Disadv'!$A$9:$BQ$171,IF('Index LA FSM &amp; Disadv'!$B$4=2,'Index LA FSM &amp; Disadv'!$A$179:$BQ$341,IF('Index LA FSM &amp; Disadv'!$B$4=3,'Index LA FSM &amp; Disadv'!$A$349:$BQ$511,IF('Index LA FSM &amp; Disadv'!$B$4=4,'Index LA FSM &amp; Disadv'!$A$519:$BQ$681,"Error")))),'Index LA FSM &amp; Disadv'!AA$1,0),"Error")</f>
        <v>0</v>
      </c>
      <c r="AB48" s="77">
        <f>IFERROR(VLOOKUP($A48,IF('Index LA FSM &amp; Disadv'!$B$4=1,'Index LA FSM &amp; Disadv'!$A$9:$BQ$171,IF('Index LA FSM &amp; Disadv'!$B$4=2,'Index LA FSM &amp; Disadv'!$A$179:$BQ$341,IF('Index LA FSM &amp; Disadv'!$B$4=3,'Index LA FSM &amp; Disadv'!$A$349:$BQ$511,IF('Index LA FSM &amp; Disadv'!$B$4=4,'Index LA FSM &amp; Disadv'!$A$519:$BQ$681,"Error")))),'Index LA FSM &amp; Disadv'!AB$1,0),"Error")</f>
        <v>0</v>
      </c>
      <c r="AC48" s="77">
        <f>IFERROR(VLOOKUP($A48,IF('Index LA FSM &amp; Disadv'!$B$4=1,'Index LA FSM &amp; Disadv'!$A$9:$BQ$171,IF('Index LA FSM &amp; Disadv'!$B$4=2,'Index LA FSM &amp; Disadv'!$A$179:$BQ$341,IF('Index LA FSM &amp; Disadv'!$B$4=3,'Index LA FSM &amp; Disadv'!$A$349:$BQ$511,IF('Index LA FSM &amp; Disadv'!$B$4=4,'Index LA FSM &amp; Disadv'!$A$519:$BQ$681,"Error")))),'Index LA FSM &amp; Disadv'!AC$1,0),"Error")</f>
        <v>0</v>
      </c>
      <c r="AD48" s="77">
        <f>IFERROR(VLOOKUP($A48,IF('Index LA FSM &amp; Disadv'!$B$4=1,'Index LA FSM &amp; Disadv'!$A$9:$BQ$171,IF('Index LA FSM &amp; Disadv'!$B$4=2,'Index LA FSM &amp; Disadv'!$A$179:$BQ$341,IF('Index LA FSM &amp; Disadv'!$B$4=3,'Index LA FSM &amp; Disadv'!$A$349:$BQ$511,IF('Index LA FSM &amp; Disadv'!$B$4=4,'Index LA FSM &amp; Disadv'!$A$519:$BQ$681,"Error")))),'Index LA FSM &amp; Disadv'!AD$1,0),"Error")</f>
        <v>0</v>
      </c>
      <c r="AE48" s="77">
        <f>IFERROR(VLOOKUP($A48,IF('Index LA FSM &amp; Disadv'!$B$4=1,'Index LA FSM &amp; Disadv'!$A$9:$BQ$171,IF('Index LA FSM &amp; Disadv'!$B$4=2,'Index LA FSM &amp; Disadv'!$A$179:$BQ$341,IF('Index LA FSM &amp; Disadv'!$B$4=3,'Index LA FSM &amp; Disadv'!$A$349:$BQ$511,IF('Index LA FSM &amp; Disadv'!$B$4=4,'Index LA FSM &amp; Disadv'!$A$519:$BQ$681,"Error")))),'Index LA FSM &amp; Disadv'!AE$1,0),"Error")</f>
        <v>0</v>
      </c>
      <c r="AF48" s="77">
        <f>IFERROR(VLOOKUP($A48,IF('Index LA FSM &amp; Disadv'!$B$4=1,'Index LA FSM &amp; Disadv'!$A$9:$BQ$171,IF('Index LA FSM &amp; Disadv'!$B$4=2,'Index LA FSM &amp; Disadv'!$A$179:$BQ$341,IF('Index LA FSM &amp; Disadv'!$B$4=3,'Index LA FSM &amp; Disadv'!$A$349:$BQ$511,IF('Index LA FSM &amp; Disadv'!$B$4=4,'Index LA FSM &amp; Disadv'!$A$519:$BQ$681,"Error")))),'Index LA FSM &amp; Disadv'!AF$1,0),"Error")</f>
        <v>0</v>
      </c>
      <c r="AG48" s="77">
        <f>IFERROR(VLOOKUP($A48,IF('Index LA FSM &amp; Disadv'!$B$4=1,'Index LA FSM &amp; Disadv'!$A$9:$BQ$171,IF('Index LA FSM &amp; Disadv'!$B$4=2,'Index LA FSM &amp; Disadv'!$A$179:$BQ$341,IF('Index LA FSM &amp; Disadv'!$B$4=3,'Index LA FSM &amp; Disadv'!$A$349:$BQ$511,IF('Index LA FSM &amp; Disadv'!$B$4=4,'Index LA FSM &amp; Disadv'!$A$519:$BQ$681,"Error")))),'Index LA FSM &amp; Disadv'!AG$1,0),"Error")</f>
        <v>0</v>
      </c>
      <c r="AH48" s="77">
        <f>IFERROR(VLOOKUP($A48,IF('Index LA FSM &amp; Disadv'!$B$4=1,'Index LA FSM &amp; Disadv'!$A$9:$BQ$171,IF('Index LA FSM &amp; Disadv'!$B$4=2,'Index LA FSM &amp; Disadv'!$A$179:$BQ$341,IF('Index LA FSM &amp; Disadv'!$B$4=3,'Index LA FSM &amp; Disadv'!$A$349:$BQ$511,IF('Index LA FSM &amp; Disadv'!$B$4=4,'Index LA FSM &amp; Disadv'!$A$519:$BQ$681,"Error")))),'Index LA FSM &amp; Disadv'!AH$1,0),"Error")</f>
        <v>0.95</v>
      </c>
      <c r="AI48" s="77">
        <f>IFERROR(VLOOKUP($A48,IF('Index LA FSM &amp; Disadv'!$B$4=1,'Index LA FSM &amp; Disadv'!$A$9:$BQ$171,IF('Index LA FSM &amp; Disadv'!$B$4=2,'Index LA FSM &amp; Disadv'!$A$179:$BQ$341,IF('Index LA FSM &amp; Disadv'!$B$4=3,'Index LA FSM &amp; Disadv'!$A$349:$BQ$511,IF('Index LA FSM &amp; Disadv'!$B$4=4,'Index LA FSM &amp; Disadv'!$A$519:$BQ$681,"Error")))),'Index LA FSM &amp; Disadv'!AI$1,0),"Error")</f>
        <v>0.96879999999999999</v>
      </c>
      <c r="AJ48" s="77">
        <f>IFERROR(VLOOKUP($A48,IF('Index LA FSM &amp; Disadv'!$B$4=1,'Index LA FSM &amp; Disadv'!$A$9:$BQ$171,IF('Index LA FSM &amp; Disadv'!$B$4=2,'Index LA FSM &amp; Disadv'!$A$179:$BQ$341,IF('Index LA FSM &amp; Disadv'!$B$4=3,'Index LA FSM &amp; Disadv'!$A$349:$BQ$511,IF('Index LA FSM &amp; Disadv'!$B$4=4,'Index LA FSM &amp; Disadv'!$A$519:$BQ$681,"Error")))),'Index LA FSM &amp; Disadv'!AJ$1,0),"Error")</f>
        <v>0.96150000000000002</v>
      </c>
      <c r="AK48" s="77">
        <f>IFERROR(VLOOKUP($A48,IF('Index LA FSM &amp; Disadv'!$B$4=1,'Index LA FSM &amp; Disadv'!$A$9:$BQ$171,IF('Index LA FSM &amp; Disadv'!$B$4=2,'Index LA FSM &amp; Disadv'!$A$179:$BQ$341,IF('Index LA FSM &amp; Disadv'!$B$4=3,'Index LA FSM &amp; Disadv'!$A$349:$BQ$511,IF('Index LA FSM &amp; Disadv'!$B$4=4,'Index LA FSM &amp; Disadv'!$A$519:$BQ$681,"Error")))),'Index LA FSM &amp; Disadv'!AK$1,0),"Error")</f>
        <v>0</v>
      </c>
      <c r="AL48" s="77">
        <f>IFERROR(VLOOKUP($A48,IF('Index LA FSM &amp; Disadv'!$B$4=1,'Index LA FSM &amp; Disadv'!$A$9:$BQ$171,IF('Index LA FSM &amp; Disadv'!$B$4=2,'Index LA FSM &amp; Disadv'!$A$179:$BQ$341,IF('Index LA FSM &amp; Disadv'!$B$4=3,'Index LA FSM &amp; Disadv'!$A$349:$BQ$511,IF('Index LA FSM &amp; Disadv'!$B$4=4,'Index LA FSM &amp; Disadv'!$A$519:$BQ$681,"Error")))),'Index LA FSM &amp; Disadv'!AL$1,0),"Error")</f>
        <v>0</v>
      </c>
      <c r="AM48" s="77">
        <f>IFERROR(VLOOKUP($A48,IF('Index LA FSM &amp; Disadv'!$B$4=1,'Index LA FSM &amp; Disadv'!$A$9:$BQ$171,IF('Index LA FSM &amp; Disadv'!$B$4=2,'Index LA FSM &amp; Disadv'!$A$179:$BQ$341,IF('Index LA FSM &amp; Disadv'!$B$4=3,'Index LA FSM &amp; Disadv'!$A$349:$BQ$511,IF('Index LA FSM &amp; Disadv'!$B$4=4,'Index LA FSM &amp; Disadv'!$A$519:$BQ$681,"Error")))),'Index LA FSM &amp; Disadv'!AM$1,0),"Error")</f>
        <v>0</v>
      </c>
      <c r="AN48" s="77">
        <f>IFERROR(VLOOKUP($A48,IF('Index LA FSM &amp; Disadv'!$B$4=1,'Index LA FSM &amp; Disadv'!$A$9:$BQ$171,IF('Index LA FSM &amp; Disadv'!$B$4=2,'Index LA FSM &amp; Disadv'!$A$179:$BQ$341,IF('Index LA FSM &amp; Disadv'!$B$4=3,'Index LA FSM &amp; Disadv'!$A$349:$BQ$511,IF('Index LA FSM &amp; Disadv'!$B$4=4,'Index LA FSM &amp; Disadv'!$A$519:$BQ$681,"Error")))),'Index LA FSM &amp; Disadv'!AN$1,0),"Error")</f>
        <v>0</v>
      </c>
      <c r="AO48" s="77">
        <f>IFERROR(VLOOKUP($A48,IF('Index LA FSM &amp; Disadv'!$B$4=1,'Index LA FSM &amp; Disadv'!$A$9:$BQ$171,IF('Index LA FSM &amp; Disadv'!$B$4=2,'Index LA FSM &amp; Disadv'!$A$179:$BQ$341,IF('Index LA FSM &amp; Disadv'!$B$4=3,'Index LA FSM &amp; Disadv'!$A$349:$BQ$511,IF('Index LA FSM &amp; Disadv'!$B$4=4,'Index LA FSM &amp; Disadv'!$A$519:$BQ$681,"Error")))),'Index LA FSM &amp; Disadv'!AO$1,0),"Error")</f>
        <v>0</v>
      </c>
      <c r="AP48" s="77">
        <f>IFERROR(VLOOKUP($A48,IF('Index LA FSM &amp; Disadv'!$B$4=1,'Index LA FSM &amp; Disadv'!$A$9:$BQ$171,IF('Index LA FSM &amp; Disadv'!$B$4=2,'Index LA FSM &amp; Disadv'!$A$179:$BQ$341,IF('Index LA FSM &amp; Disadv'!$B$4=3,'Index LA FSM &amp; Disadv'!$A$349:$BQ$511,IF('Index LA FSM &amp; Disadv'!$B$4=4,'Index LA FSM &amp; Disadv'!$A$519:$BQ$681,"Error")))),'Index LA FSM &amp; Disadv'!AP$1,0),"Error")</f>
        <v>0</v>
      </c>
      <c r="AQ48" s="77">
        <f>IFERROR(VLOOKUP($A48,IF('Index LA FSM &amp; Disadv'!$B$4=1,'Index LA FSM &amp; Disadv'!$A$9:$BQ$171,IF('Index LA FSM &amp; Disadv'!$B$4=2,'Index LA FSM &amp; Disadv'!$A$179:$BQ$341,IF('Index LA FSM &amp; Disadv'!$B$4=3,'Index LA FSM &amp; Disadv'!$A$349:$BQ$511,IF('Index LA FSM &amp; Disadv'!$B$4=4,'Index LA FSM &amp; Disadv'!$A$519:$BQ$681,"Error")))),'Index LA FSM &amp; Disadv'!AQ$1,0),"Error")</f>
        <v>0</v>
      </c>
      <c r="AR48" s="77">
        <f>IFERROR(VLOOKUP($A48,IF('Index LA FSM &amp; Disadv'!$B$4=1,'Index LA FSM &amp; Disadv'!$A$9:$BQ$171,IF('Index LA FSM &amp; Disadv'!$B$4=2,'Index LA FSM &amp; Disadv'!$A$179:$BQ$341,IF('Index LA FSM &amp; Disadv'!$B$4=3,'Index LA FSM &amp; Disadv'!$A$349:$BQ$511,IF('Index LA FSM &amp; Disadv'!$B$4=4,'Index LA FSM &amp; Disadv'!$A$519:$BQ$681,"Error")))),'Index LA FSM &amp; Disadv'!AR$1,0),"Error")</f>
        <v>0</v>
      </c>
      <c r="AS48" s="77">
        <f>IFERROR(VLOOKUP($A48,IF('Index LA FSM &amp; Disadv'!$B$4=1,'Index LA FSM &amp; Disadv'!$A$9:$BQ$171,IF('Index LA FSM &amp; Disadv'!$B$4=2,'Index LA FSM &amp; Disadv'!$A$179:$BQ$341,IF('Index LA FSM &amp; Disadv'!$B$4=3,'Index LA FSM &amp; Disadv'!$A$349:$BQ$511,IF('Index LA FSM &amp; Disadv'!$B$4=4,'Index LA FSM &amp; Disadv'!$A$519:$BQ$681,"Error")))),'Index LA FSM &amp; Disadv'!AS$1,0),"Error")</f>
        <v>0</v>
      </c>
      <c r="AT48" s="77">
        <f>IFERROR(VLOOKUP($A48,IF('Index LA FSM &amp; Disadv'!$B$4=1,'Index LA FSM &amp; Disadv'!$A$9:$BQ$171,IF('Index LA FSM &amp; Disadv'!$B$4=2,'Index LA FSM &amp; Disadv'!$A$179:$BQ$341,IF('Index LA FSM &amp; Disadv'!$B$4=3,'Index LA FSM &amp; Disadv'!$A$349:$BQ$511,IF('Index LA FSM &amp; Disadv'!$B$4=4,'Index LA FSM &amp; Disadv'!$A$519:$BQ$681,"Error")))),'Index LA FSM &amp; Disadv'!AT$1,0),"Error")</f>
        <v>0</v>
      </c>
      <c r="AU48" s="77">
        <f>IFERROR(VLOOKUP($A48,IF('Index LA FSM &amp; Disadv'!$B$4=1,'Index LA FSM &amp; Disadv'!$A$9:$BQ$171,IF('Index LA FSM &amp; Disadv'!$B$4=2,'Index LA FSM &amp; Disadv'!$A$179:$BQ$341,IF('Index LA FSM &amp; Disadv'!$B$4=3,'Index LA FSM &amp; Disadv'!$A$349:$BQ$511,IF('Index LA FSM &amp; Disadv'!$B$4=4,'Index LA FSM &amp; Disadv'!$A$519:$BQ$681,"Error")))),'Index LA FSM &amp; Disadv'!AU$1,0),"Error")</f>
        <v>0</v>
      </c>
      <c r="AV48" s="77">
        <f>IFERROR(VLOOKUP($A48,IF('Index LA FSM &amp; Disadv'!$B$4=1,'Index LA FSM &amp; Disadv'!$A$9:$BQ$171,IF('Index LA FSM &amp; Disadv'!$B$4=2,'Index LA FSM &amp; Disadv'!$A$179:$BQ$341,IF('Index LA FSM &amp; Disadv'!$B$4=3,'Index LA FSM &amp; Disadv'!$A$349:$BQ$511,IF('Index LA FSM &amp; Disadv'!$B$4=4,'Index LA FSM &amp; Disadv'!$A$519:$BQ$681,"Error")))),'Index LA FSM &amp; Disadv'!AV$1,0),"Error")</f>
        <v>0</v>
      </c>
      <c r="AW48" s="77">
        <f>IFERROR(VLOOKUP($A48,IF('Index LA FSM &amp; Disadv'!$B$4=1,'Index LA FSM &amp; Disadv'!$A$9:$BQ$171,IF('Index LA FSM &amp; Disadv'!$B$4=2,'Index LA FSM &amp; Disadv'!$A$179:$BQ$341,IF('Index LA FSM &amp; Disadv'!$B$4=3,'Index LA FSM &amp; Disadv'!$A$349:$BQ$511,IF('Index LA FSM &amp; Disadv'!$B$4=4,'Index LA FSM &amp; Disadv'!$A$519:$BQ$681,"Error")))),'Index LA FSM &amp; Disadv'!AW$1,0),"Error")</f>
        <v>0</v>
      </c>
      <c r="AX48" s="77">
        <f>IFERROR(VLOOKUP($A48,IF('Index LA FSM &amp; Disadv'!$B$4=1,'Index LA FSM &amp; Disadv'!$A$9:$BQ$171,IF('Index LA FSM &amp; Disadv'!$B$4=2,'Index LA FSM &amp; Disadv'!$A$179:$BQ$341,IF('Index LA FSM &amp; Disadv'!$B$4=3,'Index LA FSM &amp; Disadv'!$A$349:$BQ$511,IF('Index LA FSM &amp; Disadv'!$B$4=4,'Index LA FSM &amp; Disadv'!$A$519:$BQ$681,"Error")))),'Index LA FSM &amp; Disadv'!AX$1,0),"Error")</f>
        <v>0</v>
      </c>
      <c r="AY48" s="77">
        <f>IFERROR(VLOOKUP($A48,IF('Index LA FSM &amp; Disadv'!$B$4=1,'Index LA FSM &amp; Disadv'!$A$9:$BQ$171,IF('Index LA FSM &amp; Disadv'!$B$4=2,'Index LA FSM &amp; Disadv'!$A$179:$BQ$341,IF('Index LA FSM &amp; Disadv'!$B$4=3,'Index LA FSM &amp; Disadv'!$A$349:$BQ$511,IF('Index LA FSM &amp; Disadv'!$B$4=4,'Index LA FSM &amp; Disadv'!$A$519:$BQ$681,"Error")))),'Index LA FSM &amp; Disadv'!AY$1,0),"Error")</f>
        <v>0</v>
      </c>
      <c r="AZ48" s="77">
        <f>IFERROR(VLOOKUP($A48,IF('Index LA FSM &amp; Disadv'!$B$4=1,'Index LA FSM &amp; Disadv'!$A$9:$BQ$171,IF('Index LA FSM &amp; Disadv'!$B$4=2,'Index LA FSM &amp; Disadv'!$A$179:$BQ$341,IF('Index LA FSM &amp; Disadv'!$B$4=3,'Index LA FSM &amp; Disadv'!$A$349:$BQ$511,IF('Index LA FSM &amp; Disadv'!$B$4=4,'Index LA FSM &amp; Disadv'!$A$519:$BQ$681,"Error")))),'Index LA FSM &amp; Disadv'!AZ$1,0),"Error")</f>
        <v>0</v>
      </c>
      <c r="BA48" s="77">
        <f>IFERROR(VLOOKUP($A48,IF('Index LA FSM &amp; Disadv'!$B$4=1,'Index LA FSM &amp; Disadv'!$A$9:$BQ$171,IF('Index LA FSM &amp; Disadv'!$B$4=2,'Index LA FSM &amp; Disadv'!$A$179:$BQ$341,IF('Index LA FSM &amp; Disadv'!$B$4=3,'Index LA FSM &amp; Disadv'!$A$349:$BQ$511,IF('Index LA FSM &amp; Disadv'!$B$4=4,'Index LA FSM &amp; Disadv'!$A$519:$BQ$681,"Error")))),'Index LA FSM &amp; Disadv'!BA$1,0),"Error")</f>
        <v>0</v>
      </c>
      <c r="BB48" s="77">
        <f>IFERROR(VLOOKUP($A48,IF('Index LA FSM &amp; Disadv'!$B$4=1,'Index LA FSM &amp; Disadv'!$A$9:$BQ$171,IF('Index LA FSM &amp; Disadv'!$B$4=2,'Index LA FSM &amp; Disadv'!$A$179:$BQ$341,IF('Index LA FSM &amp; Disadv'!$B$4=3,'Index LA FSM &amp; Disadv'!$A$349:$BQ$511,IF('Index LA FSM &amp; Disadv'!$B$4=4,'Index LA FSM &amp; Disadv'!$A$519:$BQ$681,"Error")))),'Index LA FSM &amp; Disadv'!BB$1,0),"Error")</f>
        <v>0</v>
      </c>
      <c r="BC48" s="77">
        <f>IFERROR(VLOOKUP($A48,IF('Index LA FSM &amp; Disadv'!$B$4=1,'Index LA FSM &amp; Disadv'!$A$9:$BQ$171,IF('Index LA FSM &amp; Disadv'!$B$4=2,'Index LA FSM &amp; Disadv'!$A$179:$BQ$341,IF('Index LA FSM &amp; Disadv'!$B$4=3,'Index LA FSM &amp; Disadv'!$A$349:$BQ$511,IF('Index LA FSM &amp; Disadv'!$B$4=4,'Index LA FSM &amp; Disadv'!$A$519:$BQ$681,"Error")))),'Index LA FSM &amp; Disadv'!BC$1,0),"Error")</f>
        <v>0</v>
      </c>
      <c r="BD48" s="77">
        <f>IFERROR(VLOOKUP($A48,IF('Index LA FSM &amp; Disadv'!$B$4=1,'Index LA FSM &amp; Disadv'!$A$9:$BQ$171,IF('Index LA FSM &amp; Disadv'!$B$4=2,'Index LA FSM &amp; Disadv'!$A$179:$BQ$341,IF('Index LA FSM &amp; Disadv'!$B$4=3,'Index LA FSM &amp; Disadv'!$A$349:$BQ$511,IF('Index LA FSM &amp; Disadv'!$B$4=4,'Index LA FSM &amp; Disadv'!$A$519:$BQ$681,"Error")))),'Index LA FSM &amp; Disadv'!BD$1,0),"Error")</f>
        <v>0</v>
      </c>
      <c r="BE48" s="77">
        <f>IFERROR(VLOOKUP($A48,IF('Index LA FSM &amp; Disadv'!$B$4=1,'Index LA FSM &amp; Disadv'!$A$9:$BQ$171,IF('Index LA FSM &amp; Disadv'!$B$4=2,'Index LA FSM &amp; Disadv'!$A$179:$BQ$341,IF('Index LA FSM &amp; Disadv'!$B$4=3,'Index LA FSM &amp; Disadv'!$A$349:$BQ$511,IF('Index LA FSM &amp; Disadv'!$B$4=4,'Index LA FSM &amp; Disadv'!$A$519:$BQ$681,"Error")))),'Index LA FSM &amp; Disadv'!BE$1,0),"Error")</f>
        <v>0</v>
      </c>
      <c r="BF48" s="77">
        <f>IFERROR(VLOOKUP($A48,IF('Index LA FSM &amp; Disadv'!$B$4=1,'Index LA FSM &amp; Disadv'!$A$9:$BQ$171,IF('Index LA FSM &amp; Disadv'!$B$4=2,'Index LA FSM &amp; Disadv'!$A$179:$BQ$341,IF('Index LA FSM &amp; Disadv'!$B$4=3,'Index LA FSM &amp; Disadv'!$A$349:$BQ$511,IF('Index LA FSM &amp; Disadv'!$B$4=4,'Index LA FSM &amp; Disadv'!$A$519:$BQ$681,"Error")))),'Index LA FSM &amp; Disadv'!BF$1,0),"Error")</f>
        <v>0</v>
      </c>
      <c r="BG48" s="77">
        <f>IFERROR(VLOOKUP($A48,IF('Index LA FSM &amp; Disadv'!$B$4=1,'Index LA FSM &amp; Disadv'!$A$9:$BQ$171,IF('Index LA FSM &amp; Disadv'!$B$4=2,'Index LA FSM &amp; Disadv'!$A$179:$BQ$341,IF('Index LA FSM &amp; Disadv'!$B$4=3,'Index LA FSM &amp; Disadv'!$A$349:$BQ$511,IF('Index LA FSM &amp; Disadv'!$B$4=4,'Index LA FSM &amp; Disadv'!$A$519:$BQ$681,"Error")))),'Index LA FSM &amp; Disadv'!BG$1,0),"Error")</f>
        <v>0</v>
      </c>
      <c r="BH48" s="77">
        <f>IFERROR(VLOOKUP($A48,IF('Index LA FSM &amp; Disadv'!$B$4=1,'Index LA FSM &amp; Disadv'!$A$9:$BQ$171,IF('Index LA FSM &amp; Disadv'!$B$4=2,'Index LA FSM &amp; Disadv'!$A$179:$BQ$341,IF('Index LA FSM &amp; Disadv'!$B$4=3,'Index LA FSM &amp; Disadv'!$A$349:$BQ$511,IF('Index LA FSM &amp; Disadv'!$B$4=4,'Index LA FSM &amp; Disadv'!$A$519:$BQ$681,"Error")))),'Index LA FSM &amp; Disadv'!BH$1,0),"Error")</f>
        <v>0</v>
      </c>
      <c r="BI48" s="77">
        <f>IFERROR(VLOOKUP($A48,IF('Index LA FSM &amp; Disadv'!$B$4=1,'Index LA FSM &amp; Disadv'!$A$9:$BQ$171,IF('Index LA FSM &amp; Disadv'!$B$4=2,'Index LA FSM &amp; Disadv'!$A$179:$BQ$341,IF('Index LA FSM &amp; Disadv'!$B$4=3,'Index LA FSM &amp; Disadv'!$A$349:$BQ$511,IF('Index LA FSM &amp; Disadv'!$B$4=4,'Index LA FSM &amp; Disadv'!$A$519:$BQ$681,"Error")))),'Index LA FSM &amp; Disadv'!BI$1,0),"Error")</f>
        <v>0</v>
      </c>
      <c r="BJ48" s="77">
        <f>IFERROR(VLOOKUP($A48,IF('Index LA FSM &amp; Disadv'!$B$4=1,'Index LA FSM &amp; Disadv'!$A$9:$BQ$171,IF('Index LA FSM &amp; Disadv'!$B$4=2,'Index LA FSM &amp; Disadv'!$A$179:$BQ$341,IF('Index LA FSM &amp; Disadv'!$B$4=3,'Index LA FSM &amp; Disadv'!$A$349:$BQ$511,IF('Index LA FSM &amp; Disadv'!$B$4=4,'Index LA FSM &amp; Disadv'!$A$519:$BQ$681,"Error")))),'Index LA FSM &amp; Disadv'!BJ$1,0),"Error")</f>
        <v>0</v>
      </c>
      <c r="BK48" s="77">
        <f>IFERROR(VLOOKUP($A48,IF('Index LA FSM &amp; Disadv'!$B$4=1,'Index LA FSM &amp; Disadv'!$A$9:$BQ$171,IF('Index LA FSM &amp; Disadv'!$B$4=2,'Index LA FSM &amp; Disadv'!$A$179:$BQ$341,IF('Index LA FSM &amp; Disadv'!$B$4=3,'Index LA FSM &amp; Disadv'!$A$349:$BQ$511,IF('Index LA FSM &amp; Disadv'!$B$4=4,'Index LA FSM &amp; Disadv'!$A$519:$BQ$681,"Error")))),'Index LA FSM &amp; Disadv'!BK$1,0),"Error")</f>
        <v>0</v>
      </c>
      <c r="BL48" s="77">
        <f>IFERROR(VLOOKUP($A48,IF('Index LA FSM &amp; Disadv'!$B$4=1,'Index LA FSM &amp; Disadv'!$A$9:$BQ$171,IF('Index LA FSM &amp; Disadv'!$B$4=2,'Index LA FSM &amp; Disadv'!$A$179:$BQ$341,IF('Index LA FSM &amp; Disadv'!$B$4=3,'Index LA FSM &amp; Disadv'!$A$349:$BQ$511,IF('Index LA FSM &amp; Disadv'!$B$4=4,'Index LA FSM &amp; Disadv'!$A$519:$BQ$681,"Error")))),'Index LA FSM &amp; Disadv'!BL$1,0),"Error")</f>
        <v>0</v>
      </c>
      <c r="BM48" s="77">
        <f>IFERROR(VLOOKUP($A48,IF('Index LA FSM &amp; Disadv'!$B$4=1,'Index LA FSM &amp; Disadv'!$A$9:$BQ$171,IF('Index LA FSM &amp; Disadv'!$B$4=2,'Index LA FSM &amp; Disadv'!$A$179:$BQ$341,IF('Index LA FSM &amp; Disadv'!$B$4=3,'Index LA FSM &amp; Disadv'!$A$349:$BQ$511,IF('Index LA FSM &amp; Disadv'!$B$4=4,'Index LA FSM &amp; Disadv'!$A$519:$BQ$681,"Error")))),'Index LA FSM &amp; Disadv'!BM$1,0),"Error")</f>
        <v>0</v>
      </c>
      <c r="BN48" s="77">
        <f>IFERROR(VLOOKUP($A48,IF('Index LA FSM &amp; Disadv'!$B$4=1,'Index LA FSM &amp; Disadv'!$A$9:$BQ$171,IF('Index LA FSM &amp; Disadv'!$B$4=2,'Index LA FSM &amp; Disadv'!$A$179:$BQ$341,IF('Index LA FSM &amp; Disadv'!$B$4=3,'Index LA FSM &amp; Disadv'!$A$349:$BQ$511,IF('Index LA FSM &amp; Disadv'!$B$4=4,'Index LA FSM &amp; Disadv'!$A$519:$BQ$681,"Error")))),'Index LA FSM &amp; Disadv'!BN$1,0),"Error")</f>
        <v>0</v>
      </c>
      <c r="BO48" s="77">
        <f>IFERROR(VLOOKUP($A48,IF('Index LA FSM &amp; Disadv'!$B$4=1,'Index LA FSM &amp; Disadv'!$A$9:$BQ$171,IF('Index LA FSM &amp; Disadv'!$B$4=2,'Index LA FSM &amp; Disadv'!$A$179:$BQ$341,IF('Index LA FSM &amp; Disadv'!$B$4=3,'Index LA FSM &amp; Disadv'!$A$349:$BQ$511,IF('Index LA FSM &amp; Disadv'!$B$4=4,'Index LA FSM &amp; Disadv'!$A$519:$BQ$681,"Error")))),'Index LA FSM &amp; Disadv'!BO$1,0),"Error")</f>
        <v>0</v>
      </c>
      <c r="BP48" s="77" t="str">
        <f>IFERROR(VLOOKUP($A48,IF('Index LA FSM &amp; Disadv'!$B$4=1,'Index LA FSM &amp; Disadv'!$A$9:$BQ$171,IF('Index LA FSM &amp; Disadv'!$B$4=2,'Index LA FSM &amp; Disadv'!$A$179:$BQ$341,IF('Index LA FSM &amp; Disadv'!$B$4=3,'Index LA FSM &amp; Disadv'!$A$349:$BQ$511,IF('Index LA FSM &amp; Disadv'!$B$4=4,'Index LA FSM &amp; Disadv'!$A$519:$BQ$681,"Error")))),'Index LA FSM &amp; Disadv'!BP$1,0),"Error")</f>
        <v>x</v>
      </c>
      <c r="BQ48" s="77" t="str">
        <f>IFERROR(VLOOKUP($A48,IF('Index LA FSM &amp; Disadv'!$B$4=1,'Index LA FSM &amp; Disadv'!$A$9:$BQ$171,IF('Index LA FSM &amp; Disadv'!$B$4=2,'Index LA FSM &amp; Disadv'!$A$179:$BQ$341,IF('Index LA FSM &amp; Disadv'!$B$4=3,'Index LA FSM &amp; Disadv'!$A$349:$BQ$511,IF('Index LA FSM &amp; Disadv'!$B$4=4,'Index LA FSM &amp; Disadv'!$A$519:$BQ$681,"Error")))),'Index LA FSM &amp; Disadv'!BQ$1,0),"Error")</f>
        <v>x</v>
      </c>
    </row>
    <row r="49" spans="1:69" s="37" customFormat="1" x14ac:dyDescent="0.2">
      <c r="A49" s="6">
        <v>841</v>
      </c>
      <c r="B49" s="6" t="s">
        <v>215</v>
      </c>
      <c r="C49" s="7" t="s">
        <v>166</v>
      </c>
      <c r="D49" s="122">
        <f>IFERROR(VLOOKUP($A49,IF('Index LA FSM &amp; Disadv'!$B$4=1,'Index LA FSM &amp; Disadv'!$A$9:$BQ$171,IF('Index LA FSM &amp; Disadv'!$B$4=2,'Index LA FSM &amp; Disadv'!$A$179:$BQ$341,IF('Index LA FSM &amp; Disadv'!$B$4=3,'Index LA FSM &amp; Disadv'!$A$349:$BQ$511,IF('Index LA FSM &amp; Disadv'!$B$4=4,'Index LA FSM &amp; Disadv'!$A$519:$BQ$681,"Error")))),'Index LA FSM &amp; Disadv'!D$1,0),"Error")</f>
        <v>20</v>
      </c>
      <c r="E49" s="122">
        <f>IFERROR(VLOOKUP($A49,IF('Index LA FSM &amp; Disadv'!$B$4=1,'Index LA FSM &amp; Disadv'!$A$9:$BQ$171,IF('Index LA FSM &amp; Disadv'!$B$4=2,'Index LA FSM &amp; Disadv'!$A$179:$BQ$341,IF('Index LA FSM &amp; Disadv'!$B$4=3,'Index LA FSM &amp; Disadv'!$A$349:$BQ$511,IF('Index LA FSM &amp; Disadv'!$B$4=4,'Index LA FSM &amp; Disadv'!$A$519:$BQ$681,"Error")))),'Index LA FSM &amp; Disadv'!E$1,0),"Error")</f>
        <v>10</v>
      </c>
      <c r="F49" s="122">
        <f>IFERROR(VLOOKUP($A49,IF('Index LA FSM &amp; Disadv'!$B$4=1,'Index LA FSM &amp; Disadv'!$A$9:$BQ$171,IF('Index LA FSM &amp; Disadv'!$B$4=2,'Index LA FSM &amp; Disadv'!$A$179:$BQ$341,IF('Index LA FSM &amp; Disadv'!$B$4=3,'Index LA FSM &amp; Disadv'!$A$349:$BQ$511,IF('Index LA FSM &amp; Disadv'!$B$4=4,'Index LA FSM &amp; Disadv'!$A$519:$BQ$681,"Error")))),'Index LA FSM &amp; Disadv'!F$1,0),"Error")</f>
        <v>30</v>
      </c>
      <c r="G49" s="77">
        <f>IFERROR(VLOOKUP($A49,IF('Index LA FSM &amp; Disadv'!$B$4=1,'Index LA FSM &amp; Disadv'!$A$9:$BQ$171,IF('Index LA FSM &amp; Disadv'!$B$4=2,'Index LA FSM &amp; Disadv'!$A$179:$BQ$341,IF('Index LA FSM &amp; Disadv'!$B$4=3,'Index LA FSM &amp; Disadv'!$A$349:$BQ$511,IF('Index LA FSM &amp; Disadv'!$B$4=4,'Index LA FSM &amp; Disadv'!$A$519:$BQ$681,"Error")))),'Index LA FSM &amp; Disadv'!G$1,0),"Error")</f>
        <v>0.78949999999999998</v>
      </c>
      <c r="H49" s="77">
        <f>IFERROR(VLOOKUP($A49,IF('Index LA FSM &amp; Disadv'!$B$4=1,'Index LA FSM &amp; Disadv'!$A$9:$BQ$171,IF('Index LA FSM &amp; Disadv'!$B$4=2,'Index LA FSM &amp; Disadv'!$A$179:$BQ$341,IF('Index LA FSM &amp; Disadv'!$B$4=3,'Index LA FSM &amp; Disadv'!$A$349:$BQ$511,IF('Index LA FSM &amp; Disadv'!$B$4=4,'Index LA FSM &amp; Disadv'!$A$519:$BQ$681,"Error")))),'Index LA FSM &amp; Disadv'!H$1,0),"Error")</f>
        <v>1</v>
      </c>
      <c r="I49" s="77">
        <f>IFERROR(VLOOKUP($A49,IF('Index LA FSM &amp; Disadv'!$B$4=1,'Index LA FSM &amp; Disadv'!$A$9:$BQ$171,IF('Index LA FSM &amp; Disadv'!$B$4=2,'Index LA FSM &amp; Disadv'!$A$179:$BQ$341,IF('Index LA FSM &amp; Disadv'!$B$4=3,'Index LA FSM &amp; Disadv'!$A$349:$BQ$511,IF('Index LA FSM &amp; Disadv'!$B$4=4,'Index LA FSM &amp; Disadv'!$A$519:$BQ$681,"Error")))),'Index LA FSM &amp; Disadv'!I$1,0),"Error")</f>
        <v>0.84</v>
      </c>
      <c r="J49" s="77">
        <f>IFERROR(VLOOKUP($A49,IF('Index LA FSM &amp; Disadv'!$B$4=1,'Index LA FSM &amp; Disadv'!$A$9:$BQ$171,IF('Index LA FSM &amp; Disadv'!$B$4=2,'Index LA FSM &amp; Disadv'!$A$179:$BQ$341,IF('Index LA FSM &amp; Disadv'!$B$4=3,'Index LA FSM &amp; Disadv'!$A$349:$BQ$511,IF('Index LA FSM &amp; Disadv'!$B$4=4,'Index LA FSM &amp; Disadv'!$A$519:$BQ$681,"Error")))),'Index LA FSM &amp; Disadv'!J$1,0),"Error")</f>
        <v>0.78949999999999998</v>
      </c>
      <c r="K49" s="77" t="str">
        <f>IFERROR(VLOOKUP($A49,IF('Index LA FSM &amp; Disadv'!$B$4=1,'Index LA FSM &amp; Disadv'!$A$9:$BQ$171,IF('Index LA FSM &amp; Disadv'!$B$4=2,'Index LA FSM &amp; Disadv'!$A$179:$BQ$341,IF('Index LA FSM &amp; Disadv'!$B$4=3,'Index LA FSM &amp; Disadv'!$A$349:$BQ$511,IF('Index LA FSM &amp; Disadv'!$B$4=4,'Index LA FSM &amp; Disadv'!$A$519:$BQ$681,"Error")))),'Index LA FSM &amp; Disadv'!K$1,0),"Error")</f>
        <v>x</v>
      </c>
      <c r="L49" s="77">
        <f>IFERROR(VLOOKUP($A49,IF('Index LA FSM &amp; Disadv'!$B$4=1,'Index LA FSM &amp; Disadv'!$A$9:$BQ$171,IF('Index LA FSM &amp; Disadv'!$B$4=2,'Index LA FSM &amp; Disadv'!$A$179:$BQ$341,IF('Index LA FSM &amp; Disadv'!$B$4=3,'Index LA FSM &amp; Disadv'!$A$349:$BQ$511,IF('Index LA FSM &amp; Disadv'!$B$4=4,'Index LA FSM &amp; Disadv'!$A$519:$BQ$681,"Error")))),'Index LA FSM &amp; Disadv'!L$1,0),"Error")</f>
        <v>0.8</v>
      </c>
      <c r="M49" s="77">
        <f>IFERROR(VLOOKUP($A49,IF('Index LA FSM &amp; Disadv'!$B$4=1,'Index LA FSM &amp; Disadv'!$A$9:$BQ$171,IF('Index LA FSM &amp; Disadv'!$B$4=2,'Index LA FSM &amp; Disadv'!$A$179:$BQ$341,IF('Index LA FSM &amp; Disadv'!$B$4=3,'Index LA FSM &amp; Disadv'!$A$349:$BQ$511,IF('Index LA FSM &amp; Disadv'!$B$4=4,'Index LA FSM &amp; Disadv'!$A$519:$BQ$681,"Error")))),'Index LA FSM &amp; Disadv'!M$1,0),"Error")</f>
        <v>0.42109999999999997</v>
      </c>
      <c r="N49" s="77" t="str">
        <f>IFERROR(VLOOKUP($A49,IF('Index LA FSM &amp; Disadv'!$B$4=1,'Index LA FSM &amp; Disadv'!$A$9:$BQ$171,IF('Index LA FSM &amp; Disadv'!$B$4=2,'Index LA FSM &amp; Disadv'!$A$179:$BQ$341,IF('Index LA FSM &amp; Disadv'!$B$4=3,'Index LA FSM &amp; Disadv'!$A$349:$BQ$511,IF('Index LA FSM &amp; Disadv'!$B$4=4,'Index LA FSM &amp; Disadv'!$A$519:$BQ$681,"Error")))),'Index LA FSM &amp; Disadv'!N$1,0),"Error")</f>
        <v>x</v>
      </c>
      <c r="O49" s="77">
        <f>IFERROR(VLOOKUP($A49,IF('Index LA FSM &amp; Disadv'!$B$4=1,'Index LA FSM &amp; Disadv'!$A$9:$BQ$171,IF('Index LA FSM &amp; Disadv'!$B$4=2,'Index LA FSM &amp; Disadv'!$A$179:$BQ$341,IF('Index LA FSM &amp; Disadv'!$B$4=3,'Index LA FSM &amp; Disadv'!$A$349:$BQ$511,IF('Index LA FSM &amp; Disadv'!$B$4=4,'Index LA FSM &amp; Disadv'!$A$519:$BQ$681,"Error")))),'Index LA FSM &amp; Disadv'!O$1,0),"Error")</f>
        <v>0.48</v>
      </c>
      <c r="P49" s="77">
        <f>IFERROR(VLOOKUP($A49,IF('Index LA FSM &amp; Disadv'!$B$4=1,'Index LA FSM &amp; Disadv'!$A$9:$BQ$171,IF('Index LA FSM &amp; Disadv'!$B$4=2,'Index LA FSM &amp; Disadv'!$A$179:$BQ$341,IF('Index LA FSM &amp; Disadv'!$B$4=3,'Index LA FSM &amp; Disadv'!$A$349:$BQ$511,IF('Index LA FSM &amp; Disadv'!$B$4=4,'Index LA FSM &amp; Disadv'!$A$519:$BQ$681,"Error")))),'Index LA FSM &amp; Disadv'!P$1,0),"Error")</f>
        <v>0</v>
      </c>
      <c r="Q49" s="77">
        <f>IFERROR(VLOOKUP($A49,IF('Index LA FSM &amp; Disadv'!$B$4=1,'Index LA FSM &amp; Disadv'!$A$9:$BQ$171,IF('Index LA FSM &amp; Disadv'!$B$4=2,'Index LA FSM &amp; Disadv'!$A$179:$BQ$341,IF('Index LA FSM &amp; Disadv'!$B$4=3,'Index LA FSM &amp; Disadv'!$A$349:$BQ$511,IF('Index LA FSM &amp; Disadv'!$B$4=4,'Index LA FSM &amp; Disadv'!$A$519:$BQ$681,"Error")))),'Index LA FSM &amp; Disadv'!Q$1,0),"Error")</f>
        <v>0</v>
      </c>
      <c r="R49" s="77">
        <f>IFERROR(VLOOKUP($A49,IF('Index LA FSM &amp; Disadv'!$B$4=1,'Index LA FSM &amp; Disadv'!$A$9:$BQ$171,IF('Index LA FSM &amp; Disadv'!$B$4=2,'Index LA FSM &amp; Disadv'!$A$179:$BQ$341,IF('Index LA FSM &amp; Disadv'!$B$4=3,'Index LA FSM &amp; Disadv'!$A$349:$BQ$511,IF('Index LA FSM &amp; Disadv'!$B$4=4,'Index LA FSM &amp; Disadv'!$A$519:$BQ$681,"Error")))),'Index LA FSM &amp; Disadv'!R$1,0),"Error")</f>
        <v>0</v>
      </c>
      <c r="S49" s="77" t="str">
        <f>IFERROR(VLOOKUP($A49,IF('Index LA FSM &amp; Disadv'!$B$4=1,'Index LA FSM &amp; Disadv'!$A$9:$BQ$171,IF('Index LA FSM &amp; Disadv'!$B$4=2,'Index LA FSM &amp; Disadv'!$A$179:$BQ$341,IF('Index LA FSM &amp; Disadv'!$B$4=3,'Index LA FSM &amp; Disadv'!$A$349:$BQ$511,IF('Index LA FSM &amp; Disadv'!$B$4=4,'Index LA FSM &amp; Disadv'!$A$519:$BQ$681,"Error")))),'Index LA FSM &amp; Disadv'!S$1,0),"Error")</f>
        <v>x</v>
      </c>
      <c r="T49" s="77">
        <f>IFERROR(VLOOKUP($A49,IF('Index LA FSM &amp; Disadv'!$B$4=1,'Index LA FSM &amp; Disadv'!$A$9:$BQ$171,IF('Index LA FSM &amp; Disadv'!$B$4=2,'Index LA FSM &amp; Disadv'!$A$179:$BQ$341,IF('Index LA FSM &amp; Disadv'!$B$4=3,'Index LA FSM &amp; Disadv'!$A$349:$BQ$511,IF('Index LA FSM &amp; Disadv'!$B$4=4,'Index LA FSM &amp; Disadv'!$A$519:$BQ$681,"Error")))),'Index LA FSM &amp; Disadv'!T$1,0),"Error")</f>
        <v>0</v>
      </c>
      <c r="U49" s="77" t="str">
        <f>IFERROR(VLOOKUP($A49,IF('Index LA FSM &amp; Disadv'!$B$4=1,'Index LA FSM &amp; Disadv'!$A$9:$BQ$171,IF('Index LA FSM &amp; Disadv'!$B$4=2,'Index LA FSM &amp; Disadv'!$A$179:$BQ$341,IF('Index LA FSM &amp; Disadv'!$B$4=3,'Index LA FSM &amp; Disadv'!$A$349:$BQ$511,IF('Index LA FSM &amp; Disadv'!$B$4=4,'Index LA FSM &amp; Disadv'!$A$519:$BQ$681,"Error")))),'Index LA FSM &amp; Disadv'!U$1,0),"Error")</f>
        <v>x</v>
      </c>
      <c r="V49" s="77">
        <f>IFERROR(VLOOKUP($A49,IF('Index LA FSM &amp; Disadv'!$B$4=1,'Index LA FSM &amp; Disadv'!$A$9:$BQ$171,IF('Index LA FSM &amp; Disadv'!$B$4=2,'Index LA FSM &amp; Disadv'!$A$179:$BQ$341,IF('Index LA FSM &amp; Disadv'!$B$4=3,'Index LA FSM &amp; Disadv'!$A$349:$BQ$511,IF('Index LA FSM &amp; Disadv'!$B$4=4,'Index LA FSM &amp; Disadv'!$A$519:$BQ$681,"Error")))),'Index LA FSM &amp; Disadv'!V$1,0),"Error")</f>
        <v>0</v>
      </c>
      <c r="W49" s="77">
        <f>IFERROR(VLOOKUP($A49,IF('Index LA FSM &amp; Disadv'!$B$4=1,'Index LA FSM &amp; Disadv'!$A$9:$BQ$171,IF('Index LA FSM &amp; Disadv'!$B$4=2,'Index LA FSM &amp; Disadv'!$A$179:$BQ$341,IF('Index LA FSM &amp; Disadv'!$B$4=3,'Index LA FSM &amp; Disadv'!$A$349:$BQ$511,IF('Index LA FSM &amp; Disadv'!$B$4=4,'Index LA FSM &amp; Disadv'!$A$519:$BQ$681,"Error")))),'Index LA FSM &amp; Disadv'!W$1,0),"Error")</f>
        <v>0</v>
      </c>
      <c r="X49" s="77">
        <f>IFERROR(VLOOKUP($A49,IF('Index LA FSM &amp; Disadv'!$B$4=1,'Index LA FSM &amp; Disadv'!$A$9:$BQ$171,IF('Index LA FSM &amp; Disadv'!$B$4=2,'Index LA FSM &amp; Disadv'!$A$179:$BQ$341,IF('Index LA FSM &amp; Disadv'!$B$4=3,'Index LA FSM &amp; Disadv'!$A$349:$BQ$511,IF('Index LA FSM &amp; Disadv'!$B$4=4,'Index LA FSM &amp; Disadv'!$A$519:$BQ$681,"Error")))),'Index LA FSM &amp; Disadv'!X$1,0),"Error")</f>
        <v>0</v>
      </c>
      <c r="Y49" s="77">
        <f>IFERROR(VLOOKUP($A49,IF('Index LA FSM &amp; Disadv'!$B$4=1,'Index LA FSM &amp; Disadv'!$A$9:$BQ$171,IF('Index LA FSM &amp; Disadv'!$B$4=2,'Index LA FSM &amp; Disadv'!$A$179:$BQ$341,IF('Index LA FSM &amp; Disadv'!$B$4=3,'Index LA FSM &amp; Disadv'!$A$349:$BQ$511,IF('Index LA FSM &amp; Disadv'!$B$4=4,'Index LA FSM &amp; Disadv'!$A$519:$BQ$681,"Error")))),'Index LA FSM &amp; Disadv'!Y$1,0),"Error")</f>
        <v>0</v>
      </c>
      <c r="Z49" s="77">
        <f>IFERROR(VLOOKUP($A49,IF('Index LA FSM &amp; Disadv'!$B$4=1,'Index LA FSM &amp; Disadv'!$A$9:$BQ$171,IF('Index LA FSM &amp; Disadv'!$B$4=2,'Index LA FSM &amp; Disadv'!$A$179:$BQ$341,IF('Index LA FSM &amp; Disadv'!$B$4=3,'Index LA FSM &amp; Disadv'!$A$349:$BQ$511,IF('Index LA FSM &amp; Disadv'!$B$4=4,'Index LA FSM &amp; Disadv'!$A$519:$BQ$681,"Error")))),'Index LA FSM &amp; Disadv'!Z$1,0),"Error")</f>
        <v>0</v>
      </c>
      <c r="AA49" s="77">
        <f>IFERROR(VLOOKUP($A49,IF('Index LA FSM &amp; Disadv'!$B$4=1,'Index LA FSM &amp; Disadv'!$A$9:$BQ$171,IF('Index LA FSM &amp; Disadv'!$B$4=2,'Index LA FSM &amp; Disadv'!$A$179:$BQ$341,IF('Index LA FSM &amp; Disadv'!$B$4=3,'Index LA FSM &amp; Disadv'!$A$349:$BQ$511,IF('Index LA FSM &amp; Disadv'!$B$4=4,'Index LA FSM &amp; Disadv'!$A$519:$BQ$681,"Error")))),'Index LA FSM &amp; Disadv'!AA$1,0),"Error")</f>
        <v>0</v>
      </c>
      <c r="AB49" s="77">
        <f>IFERROR(VLOOKUP($A49,IF('Index LA FSM &amp; Disadv'!$B$4=1,'Index LA FSM &amp; Disadv'!$A$9:$BQ$171,IF('Index LA FSM &amp; Disadv'!$B$4=2,'Index LA FSM &amp; Disadv'!$A$179:$BQ$341,IF('Index LA FSM &amp; Disadv'!$B$4=3,'Index LA FSM &amp; Disadv'!$A$349:$BQ$511,IF('Index LA FSM &amp; Disadv'!$B$4=4,'Index LA FSM &amp; Disadv'!$A$519:$BQ$681,"Error")))),'Index LA FSM &amp; Disadv'!AB$1,0),"Error")</f>
        <v>0</v>
      </c>
      <c r="AC49" s="77">
        <f>IFERROR(VLOOKUP($A49,IF('Index LA FSM &amp; Disadv'!$B$4=1,'Index LA FSM &amp; Disadv'!$A$9:$BQ$171,IF('Index LA FSM &amp; Disadv'!$B$4=2,'Index LA FSM &amp; Disadv'!$A$179:$BQ$341,IF('Index LA FSM &amp; Disadv'!$B$4=3,'Index LA FSM &amp; Disadv'!$A$349:$BQ$511,IF('Index LA FSM &amp; Disadv'!$B$4=4,'Index LA FSM &amp; Disadv'!$A$519:$BQ$681,"Error")))),'Index LA FSM &amp; Disadv'!AC$1,0),"Error")</f>
        <v>0</v>
      </c>
      <c r="AD49" s="77">
        <f>IFERROR(VLOOKUP($A49,IF('Index LA FSM &amp; Disadv'!$B$4=1,'Index LA FSM &amp; Disadv'!$A$9:$BQ$171,IF('Index LA FSM &amp; Disadv'!$B$4=2,'Index LA FSM &amp; Disadv'!$A$179:$BQ$341,IF('Index LA FSM &amp; Disadv'!$B$4=3,'Index LA FSM &amp; Disadv'!$A$349:$BQ$511,IF('Index LA FSM &amp; Disadv'!$B$4=4,'Index LA FSM &amp; Disadv'!$A$519:$BQ$681,"Error")))),'Index LA FSM &amp; Disadv'!AD$1,0),"Error")</f>
        <v>0</v>
      </c>
      <c r="AE49" s="77">
        <f>IFERROR(VLOOKUP($A49,IF('Index LA FSM &amp; Disadv'!$B$4=1,'Index LA FSM &amp; Disadv'!$A$9:$BQ$171,IF('Index LA FSM &amp; Disadv'!$B$4=2,'Index LA FSM &amp; Disadv'!$A$179:$BQ$341,IF('Index LA FSM &amp; Disadv'!$B$4=3,'Index LA FSM &amp; Disadv'!$A$349:$BQ$511,IF('Index LA FSM &amp; Disadv'!$B$4=4,'Index LA FSM &amp; Disadv'!$A$519:$BQ$681,"Error")))),'Index LA FSM &amp; Disadv'!AE$1,0),"Error")</f>
        <v>0</v>
      </c>
      <c r="AF49" s="77">
        <f>IFERROR(VLOOKUP($A49,IF('Index LA FSM &amp; Disadv'!$B$4=1,'Index LA FSM &amp; Disadv'!$A$9:$BQ$171,IF('Index LA FSM &amp; Disadv'!$B$4=2,'Index LA FSM &amp; Disadv'!$A$179:$BQ$341,IF('Index LA FSM &amp; Disadv'!$B$4=3,'Index LA FSM &amp; Disadv'!$A$349:$BQ$511,IF('Index LA FSM &amp; Disadv'!$B$4=4,'Index LA FSM &amp; Disadv'!$A$519:$BQ$681,"Error")))),'Index LA FSM &amp; Disadv'!AF$1,0),"Error")</f>
        <v>0</v>
      </c>
      <c r="AG49" s="77">
        <f>IFERROR(VLOOKUP($A49,IF('Index LA FSM &amp; Disadv'!$B$4=1,'Index LA FSM &amp; Disadv'!$A$9:$BQ$171,IF('Index LA FSM &amp; Disadv'!$B$4=2,'Index LA FSM &amp; Disadv'!$A$179:$BQ$341,IF('Index LA FSM &amp; Disadv'!$B$4=3,'Index LA FSM &amp; Disadv'!$A$349:$BQ$511,IF('Index LA FSM &amp; Disadv'!$B$4=4,'Index LA FSM &amp; Disadv'!$A$519:$BQ$681,"Error")))),'Index LA FSM &amp; Disadv'!AG$1,0),"Error")</f>
        <v>0</v>
      </c>
      <c r="AH49" s="77">
        <f>IFERROR(VLOOKUP($A49,IF('Index LA FSM &amp; Disadv'!$B$4=1,'Index LA FSM &amp; Disadv'!$A$9:$BQ$171,IF('Index LA FSM &amp; Disadv'!$B$4=2,'Index LA FSM &amp; Disadv'!$A$179:$BQ$341,IF('Index LA FSM &amp; Disadv'!$B$4=3,'Index LA FSM &amp; Disadv'!$A$349:$BQ$511,IF('Index LA FSM &amp; Disadv'!$B$4=4,'Index LA FSM &amp; Disadv'!$A$519:$BQ$681,"Error")))),'Index LA FSM &amp; Disadv'!AH$1,0),"Error")</f>
        <v>0.31580000000000003</v>
      </c>
      <c r="AI49" s="77" t="str">
        <f>IFERROR(VLOOKUP($A49,IF('Index LA FSM &amp; Disadv'!$B$4=1,'Index LA FSM &amp; Disadv'!$A$9:$BQ$171,IF('Index LA FSM &amp; Disadv'!$B$4=2,'Index LA FSM &amp; Disadv'!$A$179:$BQ$341,IF('Index LA FSM &amp; Disadv'!$B$4=3,'Index LA FSM &amp; Disadv'!$A$349:$BQ$511,IF('Index LA FSM &amp; Disadv'!$B$4=4,'Index LA FSM &amp; Disadv'!$A$519:$BQ$681,"Error")))),'Index LA FSM &amp; Disadv'!AI$1,0),"Error")</f>
        <v>x</v>
      </c>
      <c r="AJ49" s="77">
        <f>IFERROR(VLOOKUP($A49,IF('Index LA FSM &amp; Disadv'!$B$4=1,'Index LA FSM &amp; Disadv'!$A$9:$BQ$171,IF('Index LA FSM &amp; Disadv'!$B$4=2,'Index LA FSM &amp; Disadv'!$A$179:$BQ$341,IF('Index LA FSM &amp; Disadv'!$B$4=3,'Index LA FSM &amp; Disadv'!$A$349:$BQ$511,IF('Index LA FSM &amp; Disadv'!$B$4=4,'Index LA FSM &amp; Disadv'!$A$519:$BQ$681,"Error")))),'Index LA FSM &amp; Disadv'!AJ$1,0),"Error")</f>
        <v>0.28000000000000003</v>
      </c>
      <c r="AK49" s="77">
        <f>IFERROR(VLOOKUP($A49,IF('Index LA FSM &amp; Disadv'!$B$4=1,'Index LA FSM &amp; Disadv'!$A$9:$BQ$171,IF('Index LA FSM &amp; Disadv'!$B$4=2,'Index LA FSM &amp; Disadv'!$A$179:$BQ$341,IF('Index LA FSM &amp; Disadv'!$B$4=3,'Index LA FSM &amp; Disadv'!$A$349:$BQ$511,IF('Index LA FSM &amp; Disadv'!$B$4=4,'Index LA FSM &amp; Disadv'!$A$519:$BQ$681,"Error")))),'Index LA FSM &amp; Disadv'!AK$1,0),"Error")</f>
        <v>0</v>
      </c>
      <c r="AL49" s="77" t="str">
        <f>IFERROR(VLOOKUP($A49,IF('Index LA FSM &amp; Disadv'!$B$4=1,'Index LA FSM &amp; Disadv'!$A$9:$BQ$171,IF('Index LA FSM &amp; Disadv'!$B$4=2,'Index LA FSM &amp; Disadv'!$A$179:$BQ$341,IF('Index LA FSM &amp; Disadv'!$B$4=3,'Index LA FSM &amp; Disadv'!$A$349:$BQ$511,IF('Index LA FSM &amp; Disadv'!$B$4=4,'Index LA FSM &amp; Disadv'!$A$519:$BQ$681,"Error")))),'Index LA FSM &amp; Disadv'!AL$1,0),"Error")</f>
        <v>x</v>
      </c>
      <c r="AM49" s="77" t="str">
        <f>IFERROR(VLOOKUP($A49,IF('Index LA FSM &amp; Disadv'!$B$4=1,'Index LA FSM &amp; Disadv'!$A$9:$BQ$171,IF('Index LA FSM &amp; Disadv'!$B$4=2,'Index LA FSM &amp; Disadv'!$A$179:$BQ$341,IF('Index LA FSM &amp; Disadv'!$B$4=3,'Index LA FSM &amp; Disadv'!$A$349:$BQ$511,IF('Index LA FSM &amp; Disadv'!$B$4=4,'Index LA FSM &amp; Disadv'!$A$519:$BQ$681,"Error")))),'Index LA FSM &amp; Disadv'!AM$1,0),"Error")</f>
        <v>x</v>
      </c>
      <c r="AN49" s="77">
        <f>IFERROR(VLOOKUP($A49,IF('Index LA FSM &amp; Disadv'!$B$4=1,'Index LA FSM &amp; Disadv'!$A$9:$BQ$171,IF('Index LA FSM &amp; Disadv'!$B$4=2,'Index LA FSM &amp; Disadv'!$A$179:$BQ$341,IF('Index LA FSM &amp; Disadv'!$B$4=3,'Index LA FSM &amp; Disadv'!$A$349:$BQ$511,IF('Index LA FSM &amp; Disadv'!$B$4=4,'Index LA FSM &amp; Disadv'!$A$519:$BQ$681,"Error")))),'Index LA FSM &amp; Disadv'!AN$1,0),"Error")</f>
        <v>0</v>
      </c>
      <c r="AO49" s="77">
        <f>IFERROR(VLOOKUP($A49,IF('Index LA FSM &amp; Disadv'!$B$4=1,'Index LA FSM &amp; Disadv'!$A$9:$BQ$171,IF('Index LA FSM &amp; Disadv'!$B$4=2,'Index LA FSM &amp; Disadv'!$A$179:$BQ$341,IF('Index LA FSM &amp; Disadv'!$B$4=3,'Index LA FSM &amp; Disadv'!$A$349:$BQ$511,IF('Index LA FSM &amp; Disadv'!$B$4=4,'Index LA FSM &amp; Disadv'!$A$519:$BQ$681,"Error")))),'Index LA FSM &amp; Disadv'!AO$1,0),"Error")</f>
        <v>0</v>
      </c>
      <c r="AP49" s="77">
        <f>IFERROR(VLOOKUP($A49,IF('Index LA FSM &amp; Disadv'!$B$4=1,'Index LA FSM &amp; Disadv'!$A$9:$BQ$171,IF('Index LA FSM &amp; Disadv'!$B$4=2,'Index LA FSM &amp; Disadv'!$A$179:$BQ$341,IF('Index LA FSM &amp; Disadv'!$B$4=3,'Index LA FSM &amp; Disadv'!$A$349:$BQ$511,IF('Index LA FSM &amp; Disadv'!$B$4=4,'Index LA FSM &amp; Disadv'!$A$519:$BQ$681,"Error")))),'Index LA FSM &amp; Disadv'!AP$1,0),"Error")</f>
        <v>0</v>
      </c>
      <c r="AQ49" s="77">
        <f>IFERROR(VLOOKUP($A49,IF('Index LA FSM &amp; Disadv'!$B$4=1,'Index LA FSM &amp; Disadv'!$A$9:$BQ$171,IF('Index LA FSM &amp; Disadv'!$B$4=2,'Index LA FSM &amp; Disadv'!$A$179:$BQ$341,IF('Index LA FSM &amp; Disadv'!$B$4=3,'Index LA FSM &amp; Disadv'!$A$349:$BQ$511,IF('Index LA FSM &amp; Disadv'!$B$4=4,'Index LA FSM &amp; Disadv'!$A$519:$BQ$681,"Error")))),'Index LA FSM &amp; Disadv'!AQ$1,0),"Error")</f>
        <v>0</v>
      </c>
      <c r="AR49" s="77">
        <f>IFERROR(VLOOKUP($A49,IF('Index LA FSM &amp; Disadv'!$B$4=1,'Index LA FSM &amp; Disadv'!$A$9:$BQ$171,IF('Index LA FSM &amp; Disadv'!$B$4=2,'Index LA FSM &amp; Disadv'!$A$179:$BQ$341,IF('Index LA FSM &amp; Disadv'!$B$4=3,'Index LA FSM &amp; Disadv'!$A$349:$BQ$511,IF('Index LA FSM &amp; Disadv'!$B$4=4,'Index LA FSM &amp; Disadv'!$A$519:$BQ$681,"Error")))),'Index LA FSM &amp; Disadv'!AR$1,0),"Error")</f>
        <v>0</v>
      </c>
      <c r="AS49" s="77">
        <f>IFERROR(VLOOKUP($A49,IF('Index LA FSM &amp; Disadv'!$B$4=1,'Index LA FSM &amp; Disadv'!$A$9:$BQ$171,IF('Index LA FSM &amp; Disadv'!$B$4=2,'Index LA FSM &amp; Disadv'!$A$179:$BQ$341,IF('Index LA FSM &amp; Disadv'!$B$4=3,'Index LA FSM &amp; Disadv'!$A$349:$BQ$511,IF('Index LA FSM &amp; Disadv'!$B$4=4,'Index LA FSM &amp; Disadv'!$A$519:$BQ$681,"Error")))),'Index LA FSM &amp; Disadv'!AS$1,0),"Error")</f>
        <v>0</v>
      </c>
      <c r="AT49" s="77">
        <f>IFERROR(VLOOKUP($A49,IF('Index LA FSM &amp; Disadv'!$B$4=1,'Index LA FSM &amp; Disadv'!$A$9:$BQ$171,IF('Index LA FSM &amp; Disadv'!$B$4=2,'Index LA FSM &amp; Disadv'!$A$179:$BQ$341,IF('Index LA FSM &amp; Disadv'!$B$4=3,'Index LA FSM &amp; Disadv'!$A$349:$BQ$511,IF('Index LA FSM &amp; Disadv'!$B$4=4,'Index LA FSM &amp; Disadv'!$A$519:$BQ$681,"Error")))),'Index LA FSM &amp; Disadv'!AT$1,0),"Error")</f>
        <v>0</v>
      </c>
      <c r="AU49" s="77">
        <f>IFERROR(VLOOKUP($A49,IF('Index LA FSM &amp; Disadv'!$B$4=1,'Index LA FSM &amp; Disadv'!$A$9:$BQ$171,IF('Index LA FSM &amp; Disadv'!$B$4=2,'Index LA FSM &amp; Disadv'!$A$179:$BQ$341,IF('Index LA FSM &amp; Disadv'!$B$4=3,'Index LA FSM &amp; Disadv'!$A$349:$BQ$511,IF('Index LA FSM &amp; Disadv'!$B$4=4,'Index LA FSM &amp; Disadv'!$A$519:$BQ$681,"Error")))),'Index LA FSM &amp; Disadv'!AU$1,0),"Error")</f>
        <v>0</v>
      </c>
      <c r="AV49" s="77">
        <f>IFERROR(VLOOKUP($A49,IF('Index LA FSM &amp; Disadv'!$B$4=1,'Index LA FSM &amp; Disadv'!$A$9:$BQ$171,IF('Index LA FSM &amp; Disadv'!$B$4=2,'Index LA FSM &amp; Disadv'!$A$179:$BQ$341,IF('Index LA FSM &amp; Disadv'!$B$4=3,'Index LA FSM &amp; Disadv'!$A$349:$BQ$511,IF('Index LA FSM &amp; Disadv'!$B$4=4,'Index LA FSM &amp; Disadv'!$A$519:$BQ$681,"Error")))),'Index LA FSM &amp; Disadv'!AV$1,0),"Error")</f>
        <v>0</v>
      </c>
      <c r="AW49" s="77">
        <f>IFERROR(VLOOKUP($A49,IF('Index LA FSM &amp; Disadv'!$B$4=1,'Index LA FSM &amp; Disadv'!$A$9:$BQ$171,IF('Index LA FSM &amp; Disadv'!$B$4=2,'Index LA FSM &amp; Disadv'!$A$179:$BQ$341,IF('Index LA FSM &amp; Disadv'!$B$4=3,'Index LA FSM &amp; Disadv'!$A$349:$BQ$511,IF('Index LA FSM &amp; Disadv'!$B$4=4,'Index LA FSM &amp; Disadv'!$A$519:$BQ$681,"Error")))),'Index LA FSM &amp; Disadv'!AW$1,0),"Error")</f>
        <v>0</v>
      </c>
      <c r="AX49" s="77">
        <f>IFERROR(VLOOKUP($A49,IF('Index LA FSM &amp; Disadv'!$B$4=1,'Index LA FSM &amp; Disadv'!$A$9:$BQ$171,IF('Index LA FSM &amp; Disadv'!$B$4=2,'Index LA FSM &amp; Disadv'!$A$179:$BQ$341,IF('Index LA FSM &amp; Disadv'!$B$4=3,'Index LA FSM &amp; Disadv'!$A$349:$BQ$511,IF('Index LA FSM &amp; Disadv'!$B$4=4,'Index LA FSM &amp; Disadv'!$A$519:$BQ$681,"Error")))),'Index LA FSM &amp; Disadv'!AX$1,0),"Error")</f>
        <v>0</v>
      </c>
      <c r="AY49" s="77">
        <f>IFERROR(VLOOKUP($A49,IF('Index LA FSM &amp; Disadv'!$B$4=1,'Index LA FSM &amp; Disadv'!$A$9:$BQ$171,IF('Index LA FSM &amp; Disadv'!$B$4=2,'Index LA FSM &amp; Disadv'!$A$179:$BQ$341,IF('Index LA FSM &amp; Disadv'!$B$4=3,'Index LA FSM &amp; Disadv'!$A$349:$BQ$511,IF('Index LA FSM &amp; Disadv'!$B$4=4,'Index LA FSM &amp; Disadv'!$A$519:$BQ$681,"Error")))),'Index LA FSM &amp; Disadv'!AY$1,0),"Error")</f>
        <v>0</v>
      </c>
      <c r="AZ49" s="77">
        <f>IFERROR(VLOOKUP($A49,IF('Index LA FSM &amp; Disadv'!$B$4=1,'Index LA FSM &amp; Disadv'!$A$9:$BQ$171,IF('Index LA FSM &amp; Disadv'!$B$4=2,'Index LA FSM &amp; Disadv'!$A$179:$BQ$341,IF('Index LA FSM &amp; Disadv'!$B$4=3,'Index LA FSM &amp; Disadv'!$A$349:$BQ$511,IF('Index LA FSM &amp; Disadv'!$B$4=4,'Index LA FSM &amp; Disadv'!$A$519:$BQ$681,"Error")))),'Index LA FSM &amp; Disadv'!AZ$1,0),"Error")</f>
        <v>0</v>
      </c>
      <c r="BA49" s="77">
        <f>IFERROR(VLOOKUP($A49,IF('Index LA FSM &amp; Disadv'!$B$4=1,'Index LA FSM &amp; Disadv'!$A$9:$BQ$171,IF('Index LA FSM &amp; Disadv'!$B$4=2,'Index LA FSM &amp; Disadv'!$A$179:$BQ$341,IF('Index LA FSM &amp; Disadv'!$B$4=3,'Index LA FSM &amp; Disadv'!$A$349:$BQ$511,IF('Index LA FSM &amp; Disadv'!$B$4=4,'Index LA FSM &amp; Disadv'!$A$519:$BQ$681,"Error")))),'Index LA FSM &amp; Disadv'!BA$1,0),"Error")</f>
        <v>0</v>
      </c>
      <c r="BB49" s="77">
        <f>IFERROR(VLOOKUP($A49,IF('Index LA FSM &amp; Disadv'!$B$4=1,'Index LA FSM &amp; Disadv'!$A$9:$BQ$171,IF('Index LA FSM &amp; Disadv'!$B$4=2,'Index LA FSM &amp; Disadv'!$A$179:$BQ$341,IF('Index LA FSM &amp; Disadv'!$B$4=3,'Index LA FSM &amp; Disadv'!$A$349:$BQ$511,IF('Index LA FSM &amp; Disadv'!$B$4=4,'Index LA FSM &amp; Disadv'!$A$519:$BQ$681,"Error")))),'Index LA FSM &amp; Disadv'!BB$1,0),"Error")</f>
        <v>0</v>
      </c>
      <c r="BC49" s="77">
        <f>IFERROR(VLOOKUP($A49,IF('Index LA FSM &amp; Disadv'!$B$4=1,'Index LA FSM &amp; Disadv'!$A$9:$BQ$171,IF('Index LA FSM &amp; Disadv'!$B$4=2,'Index LA FSM &amp; Disadv'!$A$179:$BQ$341,IF('Index LA FSM &amp; Disadv'!$B$4=3,'Index LA FSM &amp; Disadv'!$A$349:$BQ$511,IF('Index LA FSM &amp; Disadv'!$B$4=4,'Index LA FSM &amp; Disadv'!$A$519:$BQ$681,"Error")))),'Index LA FSM &amp; Disadv'!BC$1,0),"Error")</f>
        <v>0</v>
      </c>
      <c r="BD49" s="77">
        <f>IFERROR(VLOOKUP($A49,IF('Index LA FSM &amp; Disadv'!$B$4=1,'Index LA FSM &amp; Disadv'!$A$9:$BQ$171,IF('Index LA FSM &amp; Disadv'!$B$4=2,'Index LA FSM &amp; Disadv'!$A$179:$BQ$341,IF('Index LA FSM &amp; Disadv'!$B$4=3,'Index LA FSM &amp; Disadv'!$A$349:$BQ$511,IF('Index LA FSM &amp; Disadv'!$B$4=4,'Index LA FSM &amp; Disadv'!$A$519:$BQ$681,"Error")))),'Index LA FSM &amp; Disadv'!BD$1,0),"Error")</f>
        <v>0</v>
      </c>
      <c r="BE49" s="77">
        <f>IFERROR(VLOOKUP($A49,IF('Index LA FSM &amp; Disadv'!$B$4=1,'Index LA FSM &amp; Disadv'!$A$9:$BQ$171,IF('Index LA FSM &amp; Disadv'!$B$4=2,'Index LA FSM &amp; Disadv'!$A$179:$BQ$341,IF('Index LA FSM &amp; Disadv'!$B$4=3,'Index LA FSM &amp; Disadv'!$A$349:$BQ$511,IF('Index LA FSM &amp; Disadv'!$B$4=4,'Index LA FSM &amp; Disadv'!$A$519:$BQ$681,"Error")))),'Index LA FSM &amp; Disadv'!BE$1,0),"Error")</f>
        <v>0</v>
      </c>
      <c r="BF49" s="77">
        <f>IFERROR(VLOOKUP($A49,IF('Index LA FSM &amp; Disadv'!$B$4=1,'Index LA FSM &amp; Disadv'!$A$9:$BQ$171,IF('Index LA FSM &amp; Disadv'!$B$4=2,'Index LA FSM &amp; Disadv'!$A$179:$BQ$341,IF('Index LA FSM &amp; Disadv'!$B$4=3,'Index LA FSM &amp; Disadv'!$A$349:$BQ$511,IF('Index LA FSM &amp; Disadv'!$B$4=4,'Index LA FSM &amp; Disadv'!$A$519:$BQ$681,"Error")))),'Index LA FSM &amp; Disadv'!BF$1,0),"Error")</f>
        <v>0</v>
      </c>
      <c r="BG49" s="77" t="str">
        <f>IFERROR(VLOOKUP($A49,IF('Index LA FSM &amp; Disadv'!$B$4=1,'Index LA FSM &amp; Disadv'!$A$9:$BQ$171,IF('Index LA FSM &amp; Disadv'!$B$4=2,'Index LA FSM &amp; Disadv'!$A$179:$BQ$341,IF('Index LA FSM &amp; Disadv'!$B$4=3,'Index LA FSM &amp; Disadv'!$A$349:$BQ$511,IF('Index LA FSM &amp; Disadv'!$B$4=4,'Index LA FSM &amp; Disadv'!$A$519:$BQ$681,"Error")))),'Index LA FSM &amp; Disadv'!BG$1,0),"Error")</f>
        <v>x</v>
      </c>
      <c r="BH49" s="77" t="str">
        <f>IFERROR(VLOOKUP($A49,IF('Index LA FSM &amp; Disadv'!$B$4=1,'Index LA FSM &amp; Disadv'!$A$9:$BQ$171,IF('Index LA FSM &amp; Disadv'!$B$4=2,'Index LA FSM &amp; Disadv'!$A$179:$BQ$341,IF('Index LA FSM &amp; Disadv'!$B$4=3,'Index LA FSM &amp; Disadv'!$A$349:$BQ$511,IF('Index LA FSM &amp; Disadv'!$B$4=4,'Index LA FSM &amp; Disadv'!$A$519:$BQ$681,"Error")))),'Index LA FSM &amp; Disadv'!BH$1,0),"Error")</f>
        <v>x</v>
      </c>
      <c r="BI49" s="77" t="str">
        <f>IFERROR(VLOOKUP($A49,IF('Index LA FSM &amp; Disadv'!$B$4=1,'Index LA FSM &amp; Disadv'!$A$9:$BQ$171,IF('Index LA FSM &amp; Disadv'!$B$4=2,'Index LA FSM &amp; Disadv'!$A$179:$BQ$341,IF('Index LA FSM &amp; Disadv'!$B$4=3,'Index LA FSM &amp; Disadv'!$A$349:$BQ$511,IF('Index LA FSM &amp; Disadv'!$B$4=4,'Index LA FSM &amp; Disadv'!$A$519:$BQ$681,"Error")))),'Index LA FSM &amp; Disadv'!BI$1,0),"Error")</f>
        <v>x</v>
      </c>
      <c r="BJ49" s="77">
        <f>IFERROR(VLOOKUP($A49,IF('Index LA FSM &amp; Disadv'!$B$4=1,'Index LA FSM &amp; Disadv'!$A$9:$BQ$171,IF('Index LA FSM &amp; Disadv'!$B$4=2,'Index LA FSM &amp; Disadv'!$A$179:$BQ$341,IF('Index LA FSM &amp; Disadv'!$B$4=3,'Index LA FSM &amp; Disadv'!$A$349:$BQ$511,IF('Index LA FSM &amp; Disadv'!$B$4=4,'Index LA FSM &amp; Disadv'!$A$519:$BQ$681,"Error")))),'Index LA FSM &amp; Disadv'!BJ$1,0),"Error")</f>
        <v>0</v>
      </c>
      <c r="BK49" s="77" t="str">
        <f>IFERROR(VLOOKUP($A49,IF('Index LA FSM &amp; Disadv'!$B$4=1,'Index LA FSM &amp; Disadv'!$A$9:$BQ$171,IF('Index LA FSM &amp; Disadv'!$B$4=2,'Index LA FSM &amp; Disadv'!$A$179:$BQ$341,IF('Index LA FSM &amp; Disadv'!$B$4=3,'Index LA FSM &amp; Disadv'!$A$349:$BQ$511,IF('Index LA FSM &amp; Disadv'!$B$4=4,'Index LA FSM &amp; Disadv'!$A$519:$BQ$681,"Error")))),'Index LA FSM &amp; Disadv'!BK$1,0),"Error")</f>
        <v>x</v>
      </c>
      <c r="BL49" s="77" t="str">
        <f>IFERROR(VLOOKUP($A49,IF('Index LA FSM &amp; Disadv'!$B$4=1,'Index LA FSM &amp; Disadv'!$A$9:$BQ$171,IF('Index LA FSM &amp; Disadv'!$B$4=2,'Index LA FSM &amp; Disadv'!$A$179:$BQ$341,IF('Index LA FSM &amp; Disadv'!$B$4=3,'Index LA FSM &amp; Disadv'!$A$349:$BQ$511,IF('Index LA FSM &amp; Disadv'!$B$4=4,'Index LA FSM &amp; Disadv'!$A$519:$BQ$681,"Error")))),'Index LA FSM &amp; Disadv'!BL$1,0),"Error")</f>
        <v>x</v>
      </c>
      <c r="BM49" s="77">
        <f>IFERROR(VLOOKUP($A49,IF('Index LA FSM &amp; Disadv'!$B$4=1,'Index LA FSM &amp; Disadv'!$A$9:$BQ$171,IF('Index LA FSM &amp; Disadv'!$B$4=2,'Index LA FSM &amp; Disadv'!$A$179:$BQ$341,IF('Index LA FSM &amp; Disadv'!$B$4=3,'Index LA FSM &amp; Disadv'!$A$349:$BQ$511,IF('Index LA FSM &amp; Disadv'!$B$4=4,'Index LA FSM &amp; Disadv'!$A$519:$BQ$681,"Error")))),'Index LA FSM &amp; Disadv'!BM$1,0),"Error")</f>
        <v>0</v>
      </c>
      <c r="BN49" s="77" t="str">
        <f>IFERROR(VLOOKUP($A49,IF('Index LA FSM &amp; Disadv'!$B$4=1,'Index LA FSM &amp; Disadv'!$A$9:$BQ$171,IF('Index LA FSM &amp; Disadv'!$B$4=2,'Index LA FSM &amp; Disadv'!$A$179:$BQ$341,IF('Index LA FSM &amp; Disadv'!$B$4=3,'Index LA FSM &amp; Disadv'!$A$349:$BQ$511,IF('Index LA FSM &amp; Disadv'!$B$4=4,'Index LA FSM &amp; Disadv'!$A$519:$BQ$681,"Error")))),'Index LA FSM &amp; Disadv'!BN$1,0),"Error")</f>
        <v>x</v>
      </c>
      <c r="BO49" s="77">
        <f>IFERROR(VLOOKUP($A49,IF('Index LA FSM &amp; Disadv'!$B$4=1,'Index LA FSM &amp; Disadv'!$A$9:$BQ$171,IF('Index LA FSM &amp; Disadv'!$B$4=2,'Index LA FSM &amp; Disadv'!$A$179:$BQ$341,IF('Index LA FSM &amp; Disadv'!$B$4=3,'Index LA FSM &amp; Disadv'!$A$349:$BQ$511,IF('Index LA FSM &amp; Disadv'!$B$4=4,'Index LA FSM &amp; Disadv'!$A$519:$BQ$681,"Error")))),'Index LA FSM &amp; Disadv'!BO$1,0),"Error")</f>
        <v>0</v>
      </c>
      <c r="BP49" s="77">
        <f>IFERROR(VLOOKUP($A49,IF('Index LA FSM &amp; Disadv'!$B$4=1,'Index LA FSM &amp; Disadv'!$A$9:$BQ$171,IF('Index LA FSM &amp; Disadv'!$B$4=2,'Index LA FSM &amp; Disadv'!$A$179:$BQ$341,IF('Index LA FSM &amp; Disadv'!$B$4=3,'Index LA FSM &amp; Disadv'!$A$349:$BQ$511,IF('Index LA FSM &amp; Disadv'!$B$4=4,'Index LA FSM &amp; Disadv'!$A$519:$BQ$681,"Error")))),'Index LA FSM &amp; Disadv'!BP$1,0),"Error")</f>
        <v>0</v>
      </c>
      <c r="BQ49" s="77">
        <f>IFERROR(VLOOKUP($A49,IF('Index LA FSM &amp; Disadv'!$B$4=1,'Index LA FSM &amp; Disadv'!$A$9:$BQ$171,IF('Index LA FSM &amp; Disadv'!$B$4=2,'Index LA FSM &amp; Disadv'!$A$179:$BQ$341,IF('Index LA FSM &amp; Disadv'!$B$4=3,'Index LA FSM &amp; Disadv'!$A$349:$BQ$511,IF('Index LA FSM &amp; Disadv'!$B$4=4,'Index LA FSM &amp; Disadv'!$A$519:$BQ$681,"Error")))),'Index LA FSM &amp; Disadv'!BQ$1,0),"Error")</f>
        <v>0</v>
      </c>
    </row>
    <row r="50" spans="1:69" s="37" customFormat="1" x14ac:dyDescent="0.2">
      <c r="A50" s="6">
        <v>831</v>
      </c>
      <c r="B50" s="6" t="s">
        <v>216</v>
      </c>
      <c r="C50" s="7" t="s">
        <v>172</v>
      </c>
      <c r="D50" s="122">
        <f>IFERROR(VLOOKUP($A50,IF('Index LA FSM &amp; Disadv'!$B$4=1,'Index LA FSM &amp; Disadv'!$A$9:$BQ$171,IF('Index LA FSM &amp; Disadv'!$B$4=2,'Index LA FSM &amp; Disadv'!$A$179:$BQ$341,IF('Index LA FSM &amp; Disadv'!$B$4=3,'Index LA FSM &amp; Disadv'!$A$349:$BQ$511,IF('Index LA FSM &amp; Disadv'!$B$4=4,'Index LA FSM &amp; Disadv'!$A$519:$BQ$681,"Error")))),'Index LA FSM &amp; Disadv'!D$1,0),"Error")</f>
        <v>50</v>
      </c>
      <c r="E50" s="122">
        <f>IFERROR(VLOOKUP($A50,IF('Index LA FSM &amp; Disadv'!$B$4=1,'Index LA FSM &amp; Disadv'!$A$9:$BQ$171,IF('Index LA FSM &amp; Disadv'!$B$4=2,'Index LA FSM &amp; Disadv'!$A$179:$BQ$341,IF('Index LA FSM &amp; Disadv'!$B$4=3,'Index LA FSM &amp; Disadv'!$A$349:$BQ$511,IF('Index LA FSM &amp; Disadv'!$B$4=4,'Index LA FSM &amp; Disadv'!$A$519:$BQ$681,"Error")))),'Index LA FSM &amp; Disadv'!E$1,0),"Error")</f>
        <v>30</v>
      </c>
      <c r="F50" s="122">
        <f>IFERROR(VLOOKUP($A50,IF('Index LA FSM &amp; Disadv'!$B$4=1,'Index LA FSM &amp; Disadv'!$A$9:$BQ$171,IF('Index LA FSM &amp; Disadv'!$B$4=2,'Index LA FSM &amp; Disadv'!$A$179:$BQ$341,IF('Index LA FSM &amp; Disadv'!$B$4=3,'Index LA FSM &amp; Disadv'!$A$349:$BQ$511,IF('Index LA FSM &amp; Disadv'!$B$4=4,'Index LA FSM &amp; Disadv'!$A$519:$BQ$681,"Error")))),'Index LA FSM &amp; Disadv'!F$1,0),"Error")</f>
        <v>80</v>
      </c>
      <c r="G50" s="77">
        <f>IFERROR(VLOOKUP($A50,IF('Index LA FSM &amp; Disadv'!$B$4=1,'Index LA FSM &amp; Disadv'!$A$9:$BQ$171,IF('Index LA FSM &amp; Disadv'!$B$4=2,'Index LA FSM &amp; Disadv'!$A$179:$BQ$341,IF('Index LA FSM &amp; Disadv'!$B$4=3,'Index LA FSM &amp; Disadv'!$A$349:$BQ$511,IF('Index LA FSM &amp; Disadv'!$B$4=4,'Index LA FSM &amp; Disadv'!$A$519:$BQ$681,"Error")))),'Index LA FSM &amp; Disadv'!G$1,0),"Error")</f>
        <v>0.83330000000000004</v>
      </c>
      <c r="H50" s="77">
        <f>IFERROR(VLOOKUP($A50,IF('Index LA FSM &amp; Disadv'!$B$4=1,'Index LA FSM &amp; Disadv'!$A$9:$BQ$171,IF('Index LA FSM &amp; Disadv'!$B$4=2,'Index LA FSM &amp; Disadv'!$A$179:$BQ$341,IF('Index LA FSM &amp; Disadv'!$B$4=3,'Index LA FSM &amp; Disadv'!$A$349:$BQ$511,IF('Index LA FSM &amp; Disadv'!$B$4=4,'Index LA FSM &amp; Disadv'!$A$519:$BQ$681,"Error")))),'Index LA FSM &amp; Disadv'!H$1,0),"Error")</f>
        <v>1</v>
      </c>
      <c r="I50" s="77">
        <f>IFERROR(VLOOKUP($A50,IF('Index LA FSM &amp; Disadv'!$B$4=1,'Index LA FSM &amp; Disadv'!$A$9:$BQ$171,IF('Index LA FSM &amp; Disadv'!$B$4=2,'Index LA FSM &amp; Disadv'!$A$179:$BQ$341,IF('Index LA FSM &amp; Disadv'!$B$4=3,'Index LA FSM &amp; Disadv'!$A$349:$BQ$511,IF('Index LA FSM &amp; Disadv'!$B$4=4,'Index LA FSM &amp; Disadv'!$A$519:$BQ$681,"Error")))),'Index LA FSM &amp; Disadv'!I$1,0),"Error")</f>
        <v>0.89290000000000003</v>
      </c>
      <c r="J50" s="77">
        <f>IFERROR(VLOOKUP($A50,IF('Index LA FSM &amp; Disadv'!$B$4=1,'Index LA FSM &amp; Disadv'!$A$9:$BQ$171,IF('Index LA FSM &amp; Disadv'!$B$4=2,'Index LA FSM &amp; Disadv'!$A$179:$BQ$341,IF('Index LA FSM &amp; Disadv'!$B$4=3,'Index LA FSM &amp; Disadv'!$A$349:$BQ$511,IF('Index LA FSM &amp; Disadv'!$B$4=4,'Index LA FSM &amp; Disadv'!$A$519:$BQ$681,"Error")))),'Index LA FSM &amp; Disadv'!J$1,0),"Error")</f>
        <v>0.83330000000000004</v>
      </c>
      <c r="K50" s="77">
        <f>IFERROR(VLOOKUP($A50,IF('Index LA FSM &amp; Disadv'!$B$4=1,'Index LA FSM &amp; Disadv'!$A$9:$BQ$171,IF('Index LA FSM &amp; Disadv'!$B$4=2,'Index LA FSM &amp; Disadv'!$A$179:$BQ$341,IF('Index LA FSM &amp; Disadv'!$B$4=3,'Index LA FSM &amp; Disadv'!$A$349:$BQ$511,IF('Index LA FSM &amp; Disadv'!$B$4=4,'Index LA FSM &amp; Disadv'!$A$519:$BQ$681,"Error")))),'Index LA FSM &amp; Disadv'!K$1,0),"Error")</f>
        <v>0.9667</v>
      </c>
      <c r="L50" s="77">
        <f>IFERROR(VLOOKUP($A50,IF('Index LA FSM &amp; Disadv'!$B$4=1,'Index LA FSM &amp; Disadv'!$A$9:$BQ$171,IF('Index LA FSM &amp; Disadv'!$B$4=2,'Index LA FSM &amp; Disadv'!$A$179:$BQ$341,IF('Index LA FSM &amp; Disadv'!$B$4=3,'Index LA FSM &amp; Disadv'!$A$349:$BQ$511,IF('Index LA FSM &amp; Disadv'!$B$4=4,'Index LA FSM &amp; Disadv'!$A$519:$BQ$681,"Error")))),'Index LA FSM &amp; Disadv'!L$1,0),"Error")</f>
        <v>0.88100000000000001</v>
      </c>
      <c r="M50" s="77">
        <f>IFERROR(VLOOKUP($A50,IF('Index LA FSM &amp; Disadv'!$B$4=1,'Index LA FSM &amp; Disadv'!$A$9:$BQ$171,IF('Index LA FSM &amp; Disadv'!$B$4=2,'Index LA FSM &amp; Disadv'!$A$179:$BQ$341,IF('Index LA FSM &amp; Disadv'!$B$4=3,'Index LA FSM &amp; Disadv'!$A$349:$BQ$511,IF('Index LA FSM &amp; Disadv'!$B$4=4,'Index LA FSM &amp; Disadv'!$A$519:$BQ$681,"Error")))),'Index LA FSM &amp; Disadv'!M$1,0),"Error")</f>
        <v>0.20369999999999999</v>
      </c>
      <c r="N50" s="77" t="str">
        <f>IFERROR(VLOOKUP($A50,IF('Index LA FSM &amp; Disadv'!$B$4=1,'Index LA FSM &amp; Disadv'!$A$9:$BQ$171,IF('Index LA FSM &amp; Disadv'!$B$4=2,'Index LA FSM &amp; Disadv'!$A$179:$BQ$341,IF('Index LA FSM &amp; Disadv'!$B$4=3,'Index LA FSM &amp; Disadv'!$A$349:$BQ$511,IF('Index LA FSM &amp; Disadv'!$B$4=4,'Index LA FSM &amp; Disadv'!$A$519:$BQ$681,"Error")))),'Index LA FSM &amp; Disadv'!N$1,0),"Error")</f>
        <v>x</v>
      </c>
      <c r="O50" s="77">
        <f>IFERROR(VLOOKUP($A50,IF('Index LA FSM &amp; Disadv'!$B$4=1,'Index LA FSM &amp; Disadv'!$A$9:$BQ$171,IF('Index LA FSM &amp; Disadv'!$B$4=2,'Index LA FSM &amp; Disadv'!$A$179:$BQ$341,IF('Index LA FSM &amp; Disadv'!$B$4=3,'Index LA FSM &amp; Disadv'!$A$349:$BQ$511,IF('Index LA FSM &amp; Disadv'!$B$4=4,'Index LA FSM &amp; Disadv'!$A$519:$BQ$681,"Error")))),'Index LA FSM &amp; Disadv'!O$1,0),"Error")</f>
        <v>0.1905</v>
      </c>
      <c r="P50" s="77">
        <f>IFERROR(VLOOKUP($A50,IF('Index LA FSM &amp; Disadv'!$B$4=1,'Index LA FSM &amp; Disadv'!$A$9:$BQ$171,IF('Index LA FSM &amp; Disadv'!$B$4=2,'Index LA FSM &amp; Disadv'!$A$179:$BQ$341,IF('Index LA FSM &amp; Disadv'!$B$4=3,'Index LA FSM &amp; Disadv'!$A$349:$BQ$511,IF('Index LA FSM &amp; Disadv'!$B$4=4,'Index LA FSM &amp; Disadv'!$A$519:$BQ$681,"Error")))),'Index LA FSM &amp; Disadv'!P$1,0),"Error")</f>
        <v>0</v>
      </c>
      <c r="Q50" s="77">
        <f>IFERROR(VLOOKUP($A50,IF('Index LA FSM &amp; Disadv'!$B$4=1,'Index LA FSM &amp; Disadv'!$A$9:$BQ$171,IF('Index LA FSM &amp; Disadv'!$B$4=2,'Index LA FSM &amp; Disadv'!$A$179:$BQ$341,IF('Index LA FSM &amp; Disadv'!$B$4=3,'Index LA FSM &amp; Disadv'!$A$349:$BQ$511,IF('Index LA FSM &amp; Disadv'!$B$4=4,'Index LA FSM &amp; Disadv'!$A$519:$BQ$681,"Error")))),'Index LA FSM &amp; Disadv'!Q$1,0),"Error")</f>
        <v>0</v>
      </c>
      <c r="R50" s="77">
        <f>IFERROR(VLOOKUP($A50,IF('Index LA FSM &amp; Disadv'!$B$4=1,'Index LA FSM &amp; Disadv'!$A$9:$BQ$171,IF('Index LA FSM &amp; Disadv'!$B$4=2,'Index LA FSM &amp; Disadv'!$A$179:$BQ$341,IF('Index LA FSM &amp; Disadv'!$B$4=3,'Index LA FSM &amp; Disadv'!$A$349:$BQ$511,IF('Index LA FSM &amp; Disadv'!$B$4=4,'Index LA FSM &amp; Disadv'!$A$519:$BQ$681,"Error")))),'Index LA FSM &amp; Disadv'!R$1,0),"Error")</f>
        <v>0</v>
      </c>
      <c r="S50" s="77" t="str">
        <f>IFERROR(VLOOKUP($A50,IF('Index LA FSM &amp; Disadv'!$B$4=1,'Index LA FSM &amp; Disadv'!$A$9:$BQ$171,IF('Index LA FSM &amp; Disadv'!$B$4=2,'Index LA FSM &amp; Disadv'!$A$179:$BQ$341,IF('Index LA FSM &amp; Disadv'!$B$4=3,'Index LA FSM &amp; Disadv'!$A$349:$BQ$511,IF('Index LA FSM &amp; Disadv'!$B$4=4,'Index LA FSM &amp; Disadv'!$A$519:$BQ$681,"Error")))),'Index LA FSM &amp; Disadv'!S$1,0),"Error")</f>
        <v>x</v>
      </c>
      <c r="T50" s="77" t="str">
        <f>IFERROR(VLOOKUP($A50,IF('Index LA FSM &amp; Disadv'!$B$4=1,'Index LA FSM &amp; Disadv'!$A$9:$BQ$171,IF('Index LA FSM &amp; Disadv'!$B$4=2,'Index LA FSM &amp; Disadv'!$A$179:$BQ$341,IF('Index LA FSM &amp; Disadv'!$B$4=3,'Index LA FSM &amp; Disadv'!$A$349:$BQ$511,IF('Index LA FSM &amp; Disadv'!$B$4=4,'Index LA FSM &amp; Disadv'!$A$519:$BQ$681,"Error")))),'Index LA FSM &amp; Disadv'!T$1,0),"Error")</f>
        <v>x</v>
      </c>
      <c r="U50" s="77" t="str">
        <f>IFERROR(VLOOKUP($A50,IF('Index LA FSM &amp; Disadv'!$B$4=1,'Index LA FSM &amp; Disadv'!$A$9:$BQ$171,IF('Index LA FSM &amp; Disadv'!$B$4=2,'Index LA FSM &amp; Disadv'!$A$179:$BQ$341,IF('Index LA FSM &amp; Disadv'!$B$4=3,'Index LA FSM &amp; Disadv'!$A$349:$BQ$511,IF('Index LA FSM &amp; Disadv'!$B$4=4,'Index LA FSM &amp; Disadv'!$A$519:$BQ$681,"Error")))),'Index LA FSM &amp; Disadv'!U$1,0),"Error")</f>
        <v>x</v>
      </c>
      <c r="V50" s="77">
        <f>IFERROR(VLOOKUP($A50,IF('Index LA FSM &amp; Disadv'!$B$4=1,'Index LA FSM &amp; Disadv'!$A$9:$BQ$171,IF('Index LA FSM &amp; Disadv'!$B$4=2,'Index LA FSM &amp; Disadv'!$A$179:$BQ$341,IF('Index LA FSM &amp; Disadv'!$B$4=3,'Index LA FSM &amp; Disadv'!$A$349:$BQ$511,IF('Index LA FSM &amp; Disadv'!$B$4=4,'Index LA FSM &amp; Disadv'!$A$519:$BQ$681,"Error")))),'Index LA FSM &amp; Disadv'!V$1,0),"Error")</f>
        <v>0.27779999999999999</v>
      </c>
      <c r="W50" s="77">
        <f>IFERROR(VLOOKUP($A50,IF('Index LA FSM &amp; Disadv'!$B$4=1,'Index LA FSM &amp; Disadv'!$A$9:$BQ$171,IF('Index LA FSM &amp; Disadv'!$B$4=2,'Index LA FSM &amp; Disadv'!$A$179:$BQ$341,IF('Index LA FSM &amp; Disadv'!$B$4=3,'Index LA FSM &amp; Disadv'!$A$349:$BQ$511,IF('Index LA FSM &amp; Disadv'!$B$4=4,'Index LA FSM &amp; Disadv'!$A$519:$BQ$681,"Error")))),'Index LA FSM &amp; Disadv'!W$1,0),"Error")</f>
        <v>0.26669999999999999</v>
      </c>
      <c r="X50" s="77">
        <f>IFERROR(VLOOKUP($A50,IF('Index LA FSM &amp; Disadv'!$B$4=1,'Index LA FSM &amp; Disadv'!$A$9:$BQ$171,IF('Index LA FSM &amp; Disadv'!$B$4=2,'Index LA FSM &amp; Disadv'!$A$179:$BQ$341,IF('Index LA FSM &amp; Disadv'!$B$4=3,'Index LA FSM &amp; Disadv'!$A$349:$BQ$511,IF('Index LA FSM &amp; Disadv'!$B$4=4,'Index LA FSM &amp; Disadv'!$A$519:$BQ$681,"Error")))),'Index LA FSM &amp; Disadv'!X$1,0),"Error")</f>
        <v>0.27379999999999999</v>
      </c>
      <c r="Y50" s="77">
        <f>IFERROR(VLOOKUP($A50,IF('Index LA FSM &amp; Disadv'!$B$4=1,'Index LA FSM &amp; Disadv'!$A$9:$BQ$171,IF('Index LA FSM &amp; Disadv'!$B$4=2,'Index LA FSM &amp; Disadv'!$A$179:$BQ$341,IF('Index LA FSM &amp; Disadv'!$B$4=3,'Index LA FSM &amp; Disadv'!$A$349:$BQ$511,IF('Index LA FSM &amp; Disadv'!$B$4=4,'Index LA FSM &amp; Disadv'!$A$519:$BQ$681,"Error")))),'Index LA FSM &amp; Disadv'!Y$1,0),"Error")</f>
        <v>0</v>
      </c>
      <c r="Z50" s="77">
        <f>IFERROR(VLOOKUP($A50,IF('Index LA FSM &amp; Disadv'!$B$4=1,'Index LA FSM &amp; Disadv'!$A$9:$BQ$171,IF('Index LA FSM &amp; Disadv'!$B$4=2,'Index LA FSM &amp; Disadv'!$A$179:$BQ$341,IF('Index LA FSM &amp; Disadv'!$B$4=3,'Index LA FSM &amp; Disadv'!$A$349:$BQ$511,IF('Index LA FSM &amp; Disadv'!$B$4=4,'Index LA FSM &amp; Disadv'!$A$519:$BQ$681,"Error")))),'Index LA FSM &amp; Disadv'!Z$1,0),"Error")</f>
        <v>0</v>
      </c>
      <c r="AA50" s="77">
        <f>IFERROR(VLOOKUP($A50,IF('Index LA FSM &amp; Disadv'!$B$4=1,'Index LA FSM &amp; Disadv'!$A$9:$BQ$171,IF('Index LA FSM &amp; Disadv'!$B$4=2,'Index LA FSM &amp; Disadv'!$A$179:$BQ$341,IF('Index LA FSM &amp; Disadv'!$B$4=3,'Index LA FSM &amp; Disadv'!$A$349:$BQ$511,IF('Index LA FSM &amp; Disadv'!$B$4=4,'Index LA FSM &amp; Disadv'!$A$519:$BQ$681,"Error")))),'Index LA FSM &amp; Disadv'!AA$1,0),"Error")</f>
        <v>0</v>
      </c>
      <c r="AB50" s="77">
        <f>IFERROR(VLOOKUP($A50,IF('Index LA FSM &amp; Disadv'!$B$4=1,'Index LA FSM &amp; Disadv'!$A$9:$BQ$171,IF('Index LA FSM &amp; Disadv'!$B$4=2,'Index LA FSM &amp; Disadv'!$A$179:$BQ$341,IF('Index LA FSM &amp; Disadv'!$B$4=3,'Index LA FSM &amp; Disadv'!$A$349:$BQ$511,IF('Index LA FSM &amp; Disadv'!$B$4=4,'Index LA FSM &amp; Disadv'!$A$519:$BQ$681,"Error")))),'Index LA FSM &amp; Disadv'!AB$1,0),"Error")</f>
        <v>0</v>
      </c>
      <c r="AC50" s="77">
        <f>IFERROR(VLOOKUP($A50,IF('Index LA FSM &amp; Disadv'!$B$4=1,'Index LA FSM &amp; Disadv'!$A$9:$BQ$171,IF('Index LA FSM &amp; Disadv'!$B$4=2,'Index LA FSM &amp; Disadv'!$A$179:$BQ$341,IF('Index LA FSM &amp; Disadv'!$B$4=3,'Index LA FSM &amp; Disadv'!$A$349:$BQ$511,IF('Index LA FSM &amp; Disadv'!$B$4=4,'Index LA FSM &amp; Disadv'!$A$519:$BQ$681,"Error")))),'Index LA FSM &amp; Disadv'!AC$1,0),"Error")</f>
        <v>0</v>
      </c>
      <c r="AD50" s="77">
        <f>IFERROR(VLOOKUP($A50,IF('Index LA FSM &amp; Disadv'!$B$4=1,'Index LA FSM &amp; Disadv'!$A$9:$BQ$171,IF('Index LA FSM &amp; Disadv'!$B$4=2,'Index LA FSM &amp; Disadv'!$A$179:$BQ$341,IF('Index LA FSM &amp; Disadv'!$B$4=3,'Index LA FSM &amp; Disadv'!$A$349:$BQ$511,IF('Index LA FSM &amp; Disadv'!$B$4=4,'Index LA FSM &amp; Disadv'!$A$519:$BQ$681,"Error")))),'Index LA FSM &amp; Disadv'!AD$1,0),"Error")</f>
        <v>0</v>
      </c>
      <c r="AE50" s="77">
        <f>IFERROR(VLOOKUP($A50,IF('Index LA FSM &amp; Disadv'!$B$4=1,'Index LA FSM &amp; Disadv'!$A$9:$BQ$171,IF('Index LA FSM &amp; Disadv'!$B$4=2,'Index LA FSM &amp; Disadv'!$A$179:$BQ$341,IF('Index LA FSM &amp; Disadv'!$B$4=3,'Index LA FSM &amp; Disadv'!$A$349:$BQ$511,IF('Index LA FSM &amp; Disadv'!$B$4=4,'Index LA FSM &amp; Disadv'!$A$519:$BQ$681,"Error")))),'Index LA FSM &amp; Disadv'!AE$1,0),"Error")</f>
        <v>0</v>
      </c>
      <c r="AF50" s="77">
        <f>IFERROR(VLOOKUP($A50,IF('Index LA FSM &amp; Disadv'!$B$4=1,'Index LA FSM &amp; Disadv'!$A$9:$BQ$171,IF('Index LA FSM &amp; Disadv'!$B$4=2,'Index LA FSM &amp; Disadv'!$A$179:$BQ$341,IF('Index LA FSM &amp; Disadv'!$B$4=3,'Index LA FSM &amp; Disadv'!$A$349:$BQ$511,IF('Index LA FSM &amp; Disadv'!$B$4=4,'Index LA FSM &amp; Disadv'!$A$519:$BQ$681,"Error")))),'Index LA FSM &amp; Disadv'!AF$1,0),"Error")</f>
        <v>0</v>
      </c>
      <c r="AG50" s="77">
        <f>IFERROR(VLOOKUP($A50,IF('Index LA FSM &amp; Disadv'!$B$4=1,'Index LA FSM &amp; Disadv'!$A$9:$BQ$171,IF('Index LA FSM &amp; Disadv'!$B$4=2,'Index LA FSM &amp; Disadv'!$A$179:$BQ$341,IF('Index LA FSM &amp; Disadv'!$B$4=3,'Index LA FSM &amp; Disadv'!$A$349:$BQ$511,IF('Index LA FSM &amp; Disadv'!$B$4=4,'Index LA FSM &amp; Disadv'!$A$519:$BQ$681,"Error")))),'Index LA FSM &amp; Disadv'!AG$1,0),"Error")</f>
        <v>0</v>
      </c>
      <c r="AH50" s="77">
        <f>IFERROR(VLOOKUP($A50,IF('Index LA FSM &amp; Disadv'!$B$4=1,'Index LA FSM &amp; Disadv'!$A$9:$BQ$171,IF('Index LA FSM &amp; Disadv'!$B$4=2,'Index LA FSM &amp; Disadv'!$A$179:$BQ$341,IF('Index LA FSM &amp; Disadv'!$B$4=3,'Index LA FSM &amp; Disadv'!$A$349:$BQ$511,IF('Index LA FSM &amp; Disadv'!$B$4=4,'Index LA FSM &amp; Disadv'!$A$519:$BQ$681,"Error")))),'Index LA FSM &amp; Disadv'!AH$1,0),"Error")</f>
        <v>0.27779999999999999</v>
      </c>
      <c r="AI50" s="77">
        <f>IFERROR(VLOOKUP($A50,IF('Index LA FSM &amp; Disadv'!$B$4=1,'Index LA FSM &amp; Disadv'!$A$9:$BQ$171,IF('Index LA FSM &amp; Disadv'!$B$4=2,'Index LA FSM &amp; Disadv'!$A$179:$BQ$341,IF('Index LA FSM &amp; Disadv'!$B$4=3,'Index LA FSM &amp; Disadv'!$A$349:$BQ$511,IF('Index LA FSM &amp; Disadv'!$B$4=4,'Index LA FSM &amp; Disadv'!$A$519:$BQ$681,"Error")))),'Index LA FSM &amp; Disadv'!AI$1,0),"Error")</f>
        <v>0.5</v>
      </c>
      <c r="AJ50" s="77">
        <f>IFERROR(VLOOKUP($A50,IF('Index LA FSM &amp; Disadv'!$B$4=1,'Index LA FSM &amp; Disadv'!$A$9:$BQ$171,IF('Index LA FSM &amp; Disadv'!$B$4=2,'Index LA FSM &amp; Disadv'!$A$179:$BQ$341,IF('Index LA FSM &amp; Disadv'!$B$4=3,'Index LA FSM &amp; Disadv'!$A$349:$BQ$511,IF('Index LA FSM &amp; Disadv'!$B$4=4,'Index LA FSM &amp; Disadv'!$A$519:$BQ$681,"Error")))),'Index LA FSM &amp; Disadv'!AJ$1,0),"Error")</f>
        <v>0.35709999999999997</v>
      </c>
      <c r="AK50" s="77">
        <f>IFERROR(VLOOKUP($A50,IF('Index LA FSM &amp; Disadv'!$B$4=1,'Index LA FSM &amp; Disadv'!$A$9:$BQ$171,IF('Index LA FSM &amp; Disadv'!$B$4=2,'Index LA FSM &amp; Disadv'!$A$179:$BQ$341,IF('Index LA FSM &amp; Disadv'!$B$4=3,'Index LA FSM &amp; Disadv'!$A$349:$BQ$511,IF('Index LA FSM &amp; Disadv'!$B$4=4,'Index LA FSM &amp; Disadv'!$A$519:$BQ$681,"Error")))),'Index LA FSM &amp; Disadv'!AK$1,0),"Error")</f>
        <v>0</v>
      </c>
      <c r="AL50" s="77">
        <f>IFERROR(VLOOKUP($A50,IF('Index LA FSM &amp; Disadv'!$B$4=1,'Index LA FSM &amp; Disadv'!$A$9:$BQ$171,IF('Index LA FSM &amp; Disadv'!$B$4=2,'Index LA FSM &amp; Disadv'!$A$179:$BQ$341,IF('Index LA FSM &amp; Disadv'!$B$4=3,'Index LA FSM &amp; Disadv'!$A$349:$BQ$511,IF('Index LA FSM &amp; Disadv'!$B$4=4,'Index LA FSM &amp; Disadv'!$A$519:$BQ$681,"Error")))),'Index LA FSM &amp; Disadv'!AL$1,0),"Error")</f>
        <v>0</v>
      </c>
      <c r="AM50" s="77">
        <f>IFERROR(VLOOKUP($A50,IF('Index LA FSM &amp; Disadv'!$B$4=1,'Index LA FSM &amp; Disadv'!$A$9:$BQ$171,IF('Index LA FSM &amp; Disadv'!$B$4=2,'Index LA FSM &amp; Disadv'!$A$179:$BQ$341,IF('Index LA FSM &amp; Disadv'!$B$4=3,'Index LA FSM &amp; Disadv'!$A$349:$BQ$511,IF('Index LA FSM &amp; Disadv'!$B$4=4,'Index LA FSM &amp; Disadv'!$A$519:$BQ$681,"Error")))),'Index LA FSM &amp; Disadv'!AM$1,0),"Error")</f>
        <v>0</v>
      </c>
      <c r="AN50" s="77">
        <f>IFERROR(VLOOKUP($A50,IF('Index LA FSM &amp; Disadv'!$B$4=1,'Index LA FSM &amp; Disadv'!$A$9:$BQ$171,IF('Index LA FSM &amp; Disadv'!$B$4=2,'Index LA FSM &amp; Disadv'!$A$179:$BQ$341,IF('Index LA FSM &amp; Disadv'!$B$4=3,'Index LA FSM &amp; Disadv'!$A$349:$BQ$511,IF('Index LA FSM &amp; Disadv'!$B$4=4,'Index LA FSM &amp; Disadv'!$A$519:$BQ$681,"Error")))),'Index LA FSM &amp; Disadv'!AN$1,0),"Error")</f>
        <v>0</v>
      </c>
      <c r="AO50" s="77">
        <f>IFERROR(VLOOKUP($A50,IF('Index LA FSM &amp; Disadv'!$B$4=1,'Index LA FSM &amp; Disadv'!$A$9:$BQ$171,IF('Index LA FSM &amp; Disadv'!$B$4=2,'Index LA FSM &amp; Disadv'!$A$179:$BQ$341,IF('Index LA FSM &amp; Disadv'!$B$4=3,'Index LA FSM &amp; Disadv'!$A$349:$BQ$511,IF('Index LA FSM &amp; Disadv'!$B$4=4,'Index LA FSM &amp; Disadv'!$A$519:$BQ$681,"Error")))),'Index LA FSM &amp; Disadv'!AO$1,0),"Error")</f>
        <v>0</v>
      </c>
      <c r="AP50" s="77">
        <f>IFERROR(VLOOKUP($A50,IF('Index LA FSM &amp; Disadv'!$B$4=1,'Index LA FSM &amp; Disadv'!$A$9:$BQ$171,IF('Index LA FSM &amp; Disadv'!$B$4=2,'Index LA FSM &amp; Disadv'!$A$179:$BQ$341,IF('Index LA FSM &amp; Disadv'!$B$4=3,'Index LA FSM &amp; Disadv'!$A$349:$BQ$511,IF('Index LA FSM &amp; Disadv'!$B$4=4,'Index LA FSM &amp; Disadv'!$A$519:$BQ$681,"Error")))),'Index LA FSM &amp; Disadv'!AP$1,0),"Error")</f>
        <v>0</v>
      </c>
      <c r="AQ50" s="77">
        <f>IFERROR(VLOOKUP($A50,IF('Index LA FSM &amp; Disadv'!$B$4=1,'Index LA FSM &amp; Disadv'!$A$9:$BQ$171,IF('Index LA FSM &amp; Disadv'!$B$4=2,'Index LA FSM &amp; Disadv'!$A$179:$BQ$341,IF('Index LA FSM &amp; Disadv'!$B$4=3,'Index LA FSM &amp; Disadv'!$A$349:$BQ$511,IF('Index LA FSM &amp; Disadv'!$B$4=4,'Index LA FSM &amp; Disadv'!$A$519:$BQ$681,"Error")))),'Index LA FSM &amp; Disadv'!AQ$1,0),"Error")</f>
        <v>0</v>
      </c>
      <c r="AR50" s="77">
        <f>IFERROR(VLOOKUP($A50,IF('Index LA FSM &amp; Disadv'!$B$4=1,'Index LA FSM &amp; Disadv'!$A$9:$BQ$171,IF('Index LA FSM &amp; Disadv'!$B$4=2,'Index LA FSM &amp; Disadv'!$A$179:$BQ$341,IF('Index LA FSM &amp; Disadv'!$B$4=3,'Index LA FSM &amp; Disadv'!$A$349:$BQ$511,IF('Index LA FSM &amp; Disadv'!$B$4=4,'Index LA FSM &amp; Disadv'!$A$519:$BQ$681,"Error")))),'Index LA FSM &amp; Disadv'!AR$1,0),"Error")</f>
        <v>0</v>
      </c>
      <c r="AS50" s="77">
        <f>IFERROR(VLOOKUP($A50,IF('Index LA FSM &amp; Disadv'!$B$4=1,'Index LA FSM &amp; Disadv'!$A$9:$BQ$171,IF('Index LA FSM &amp; Disadv'!$B$4=2,'Index LA FSM &amp; Disadv'!$A$179:$BQ$341,IF('Index LA FSM &amp; Disadv'!$B$4=3,'Index LA FSM &amp; Disadv'!$A$349:$BQ$511,IF('Index LA FSM &amp; Disadv'!$B$4=4,'Index LA FSM &amp; Disadv'!$A$519:$BQ$681,"Error")))),'Index LA FSM &amp; Disadv'!AS$1,0),"Error")</f>
        <v>0</v>
      </c>
      <c r="AT50" s="77">
        <f>IFERROR(VLOOKUP($A50,IF('Index LA FSM &amp; Disadv'!$B$4=1,'Index LA FSM &amp; Disadv'!$A$9:$BQ$171,IF('Index LA FSM &amp; Disadv'!$B$4=2,'Index LA FSM &amp; Disadv'!$A$179:$BQ$341,IF('Index LA FSM &amp; Disadv'!$B$4=3,'Index LA FSM &amp; Disadv'!$A$349:$BQ$511,IF('Index LA FSM &amp; Disadv'!$B$4=4,'Index LA FSM &amp; Disadv'!$A$519:$BQ$681,"Error")))),'Index LA FSM &amp; Disadv'!AT$1,0),"Error")</f>
        <v>0</v>
      </c>
      <c r="AU50" s="77" t="str">
        <f>IFERROR(VLOOKUP($A50,IF('Index LA FSM &amp; Disadv'!$B$4=1,'Index LA FSM &amp; Disadv'!$A$9:$BQ$171,IF('Index LA FSM &amp; Disadv'!$B$4=2,'Index LA FSM &amp; Disadv'!$A$179:$BQ$341,IF('Index LA FSM &amp; Disadv'!$B$4=3,'Index LA FSM &amp; Disadv'!$A$349:$BQ$511,IF('Index LA FSM &amp; Disadv'!$B$4=4,'Index LA FSM &amp; Disadv'!$A$519:$BQ$681,"Error")))),'Index LA FSM &amp; Disadv'!AU$1,0),"Error")</f>
        <v>x</v>
      </c>
      <c r="AV50" s="77" t="str">
        <f>IFERROR(VLOOKUP($A50,IF('Index LA FSM &amp; Disadv'!$B$4=1,'Index LA FSM &amp; Disadv'!$A$9:$BQ$171,IF('Index LA FSM &amp; Disadv'!$B$4=2,'Index LA FSM &amp; Disadv'!$A$179:$BQ$341,IF('Index LA FSM &amp; Disadv'!$B$4=3,'Index LA FSM &amp; Disadv'!$A$349:$BQ$511,IF('Index LA FSM &amp; Disadv'!$B$4=4,'Index LA FSM &amp; Disadv'!$A$519:$BQ$681,"Error")))),'Index LA FSM &amp; Disadv'!AV$1,0),"Error")</f>
        <v>x</v>
      </c>
      <c r="AW50" s="77">
        <f>IFERROR(VLOOKUP($A50,IF('Index LA FSM &amp; Disadv'!$B$4=1,'Index LA FSM &amp; Disadv'!$A$9:$BQ$171,IF('Index LA FSM &amp; Disadv'!$B$4=2,'Index LA FSM &amp; Disadv'!$A$179:$BQ$341,IF('Index LA FSM &amp; Disadv'!$B$4=3,'Index LA FSM &amp; Disadv'!$A$349:$BQ$511,IF('Index LA FSM &amp; Disadv'!$B$4=4,'Index LA FSM &amp; Disadv'!$A$519:$BQ$681,"Error")))),'Index LA FSM &amp; Disadv'!AW$1,0),"Error")</f>
        <v>0</v>
      </c>
      <c r="AX50" s="77" t="str">
        <f>IFERROR(VLOOKUP($A50,IF('Index LA FSM &amp; Disadv'!$B$4=1,'Index LA FSM &amp; Disadv'!$A$9:$BQ$171,IF('Index LA FSM &amp; Disadv'!$B$4=2,'Index LA FSM &amp; Disadv'!$A$179:$BQ$341,IF('Index LA FSM &amp; Disadv'!$B$4=3,'Index LA FSM &amp; Disadv'!$A$349:$BQ$511,IF('Index LA FSM &amp; Disadv'!$B$4=4,'Index LA FSM &amp; Disadv'!$A$519:$BQ$681,"Error")))),'Index LA FSM &amp; Disadv'!AX$1,0),"Error")</f>
        <v>x</v>
      </c>
      <c r="AY50" s="77" t="str">
        <f>IFERROR(VLOOKUP($A50,IF('Index LA FSM &amp; Disadv'!$B$4=1,'Index LA FSM &amp; Disadv'!$A$9:$BQ$171,IF('Index LA FSM &amp; Disadv'!$B$4=2,'Index LA FSM &amp; Disadv'!$A$179:$BQ$341,IF('Index LA FSM &amp; Disadv'!$B$4=3,'Index LA FSM &amp; Disadv'!$A$349:$BQ$511,IF('Index LA FSM &amp; Disadv'!$B$4=4,'Index LA FSM &amp; Disadv'!$A$519:$BQ$681,"Error")))),'Index LA FSM &amp; Disadv'!AY$1,0),"Error")</f>
        <v>x</v>
      </c>
      <c r="AZ50" s="77">
        <f>IFERROR(VLOOKUP($A50,IF('Index LA FSM &amp; Disadv'!$B$4=1,'Index LA FSM &amp; Disadv'!$A$9:$BQ$171,IF('Index LA FSM &amp; Disadv'!$B$4=2,'Index LA FSM &amp; Disadv'!$A$179:$BQ$341,IF('Index LA FSM &amp; Disadv'!$B$4=3,'Index LA FSM &amp; Disadv'!$A$349:$BQ$511,IF('Index LA FSM &amp; Disadv'!$B$4=4,'Index LA FSM &amp; Disadv'!$A$519:$BQ$681,"Error")))),'Index LA FSM &amp; Disadv'!AZ$1,0),"Error")</f>
        <v>0</v>
      </c>
      <c r="BA50" s="77">
        <f>IFERROR(VLOOKUP($A50,IF('Index LA FSM &amp; Disadv'!$B$4=1,'Index LA FSM &amp; Disadv'!$A$9:$BQ$171,IF('Index LA FSM &amp; Disadv'!$B$4=2,'Index LA FSM &amp; Disadv'!$A$179:$BQ$341,IF('Index LA FSM &amp; Disadv'!$B$4=3,'Index LA FSM &amp; Disadv'!$A$349:$BQ$511,IF('Index LA FSM &amp; Disadv'!$B$4=4,'Index LA FSM &amp; Disadv'!$A$519:$BQ$681,"Error")))),'Index LA FSM &amp; Disadv'!BA$1,0),"Error")</f>
        <v>0</v>
      </c>
      <c r="BB50" s="77">
        <f>IFERROR(VLOOKUP($A50,IF('Index LA FSM &amp; Disadv'!$B$4=1,'Index LA FSM &amp; Disadv'!$A$9:$BQ$171,IF('Index LA FSM &amp; Disadv'!$B$4=2,'Index LA FSM &amp; Disadv'!$A$179:$BQ$341,IF('Index LA FSM &amp; Disadv'!$B$4=3,'Index LA FSM &amp; Disadv'!$A$349:$BQ$511,IF('Index LA FSM &amp; Disadv'!$B$4=4,'Index LA FSM &amp; Disadv'!$A$519:$BQ$681,"Error")))),'Index LA FSM &amp; Disadv'!BB$1,0),"Error")</f>
        <v>0</v>
      </c>
      <c r="BC50" s="77">
        <f>IFERROR(VLOOKUP($A50,IF('Index LA FSM &amp; Disadv'!$B$4=1,'Index LA FSM &amp; Disadv'!$A$9:$BQ$171,IF('Index LA FSM &amp; Disadv'!$B$4=2,'Index LA FSM &amp; Disadv'!$A$179:$BQ$341,IF('Index LA FSM &amp; Disadv'!$B$4=3,'Index LA FSM &amp; Disadv'!$A$349:$BQ$511,IF('Index LA FSM &amp; Disadv'!$B$4=4,'Index LA FSM &amp; Disadv'!$A$519:$BQ$681,"Error")))),'Index LA FSM &amp; Disadv'!BC$1,0),"Error")</f>
        <v>0</v>
      </c>
      <c r="BD50" s="77">
        <f>IFERROR(VLOOKUP($A50,IF('Index LA FSM &amp; Disadv'!$B$4=1,'Index LA FSM &amp; Disadv'!$A$9:$BQ$171,IF('Index LA FSM &amp; Disadv'!$B$4=2,'Index LA FSM &amp; Disadv'!$A$179:$BQ$341,IF('Index LA FSM &amp; Disadv'!$B$4=3,'Index LA FSM &amp; Disadv'!$A$349:$BQ$511,IF('Index LA FSM &amp; Disadv'!$B$4=4,'Index LA FSM &amp; Disadv'!$A$519:$BQ$681,"Error")))),'Index LA FSM &amp; Disadv'!BD$1,0),"Error")</f>
        <v>0</v>
      </c>
      <c r="BE50" s="77">
        <f>IFERROR(VLOOKUP($A50,IF('Index LA FSM &amp; Disadv'!$B$4=1,'Index LA FSM &amp; Disadv'!$A$9:$BQ$171,IF('Index LA FSM &amp; Disadv'!$B$4=2,'Index LA FSM &amp; Disadv'!$A$179:$BQ$341,IF('Index LA FSM &amp; Disadv'!$B$4=3,'Index LA FSM &amp; Disadv'!$A$349:$BQ$511,IF('Index LA FSM &amp; Disadv'!$B$4=4,'Index LA FSM &amp; Disadv'!$A$519:$BQ$681,"Error")))),'Index LA FSM &amp; Disadv'!BE$1,0),"Error")</f>
        <v>0</v>
      </c>
      <c r="BF50" s="77">
        <f>IFERROR(VLOOKUP($A50,IF('Index LA FSM &amp; Disadv'!$B$4=1,'Index LA FSM &amp; Disadv'!$A$9:$BQ$171,IF('Index LA FSM &amp; Disadv'!$B$4=2,'Index LA FSM &amp; Disadv'!$A$179:$BQ$341,IF('Index LA FSM &amp; Disadv'!$B$4=3,'Index LA FSM &amp; Disadv'!$A$349:$BQ$511,IF('Index LA FSM &amp; Disadv'!$B$4=4,'Index LA FSM &amp; Disadv'!$A$519:$BQ$681,"Error")))),'Index LA FSM &amp; Disadv'!BF$1,0),"Error")</f>
        <v>0</v>
      </c>
      <c r="BG50" s="77">
        <f>IFERROR(VLOOKUP($A50,IF('Index LA FSM &amp; Disadv'!$B$4=1,'Index LA FSM &amp; Disadv'!$A$9:$BQ$171,IF('Index LA FSM &amp; Disadv'!$B$4=2,'Index LA FSM &amp; Disadv'!$A$179:$BQ$341,IF('Index LA FSM &amp; Disadv'!$B$4=3,'Index LA FSM &amp; Disadv'!$A$349:$BQ$511,IF('Index LA FSM &amp; Disadv'!$B$4=4,'Index LA FSM &amp; Disadv'!$A$519:$BQ$681,"Error")))),'Index LA FSM &amp; Disadv'!BG$1,0),"Error")</f>
        <v>0</v>
      </c>
      <c r="BH50" s="77">
        <f>IFERROR(VLOOKUP($A50,IF('Index LA FSM &amp; Disadv'!$B$4=1,'Index LA FSM &amp; Disadv'!$A$9:$BQ$171,IF('Index LA FSM &amp; Disadv'!$B$4=2,'Index LA FSM &amp; Disadv'!$A$179:$BQ$341,IF('Index LA FSM &amp; Disadv'!$B$4=3,'Index LA FSM &amp; Disadv'!$A$349:$BQ$511,IF('Index LA FSM &amp; Disadv'!$B$4=4,'Index LA FSM &amp; Disadv'!$A$519:$BQ$681,"Error")))),'Index LA FSM &amp; Disadv'!BH$1,0),"Error")</f>
        <v>0</v>
      </c>
      <c r="BI50" s="77" t="str">
        <f>IFERROR(VLOOKUP($A50,IF('Index LA FSM &amp; Disadv'!$B$4=1,'Index LA FSM &amp; Disadv'!$A$9:$BQ$171,IF('Index LA FSM &amp; Disadv'!$B$4=2,'Index LA FSM &amp; Disadv'!$A$179:$BQ$341,IF('Index LA FSM &amp; Disadv'!$B$4=3,'Index LA FSM &amp; Disadv'!$A$349:$BQ$511,IF('Index LA FSM &amp; Disadv'!$B$4=4,'Index LA FSM &amp; Disadv'!$A$519:$BQ$681,"Error")))),'Index LA FSM &amp; Disadv'!BI$1,0),"Error")</f>
        <v>x</v>
      </c>
      <c r="BJ50" s="77">
        <f>IFERROR(VLOOKUP($A50,IF('Index LA FSM &amp; Disadv'!$B$4=1,'Index LA FSM &amp; Disadv'!$A$9:$BQ$171,IF('Index LA FSM &amp; Disadv'!$B$4=2,'Index LA FSM &amp; Disadv'!$A$179:$BQ$341,IF('Index LA FSM &amp; Disadv'!$B$4=3,'Index LA FSM &amp; Disadv'!$A$349:$BQ$511,IF('Index LA FSM &amp; Disadv'!$B$4=4,'Index LA FSM &amp; Disadv'!$A$519:$BQ$681,"Error")))),'Index LA FSM &amp; Disadv'!BJ$1,0),"Error")</f>
        <v>0</v>
      </c>
      <c r="BK50" s="77" t="str">
        <f>IFERROR(VLOOKUP($A50,IF('Index LA FSM &amp; Disadv'!$B$4=1,'Index LA FSM &amp; Disadv'!$A$9:$BQ$171,IF('Index LA FSM &amp; Disadv'!$B$4=2,'Index LA FSM &amp; Disadv'!$A$179:$BQ$341,IF('Index LA FSM &amp; Disadv'!$B$4=3,'Index LA FSM &amp; Disadv'!$A$349:$BQ$511,IF('Index LA FSM &amp; Disadv'!$B$4=4,'Index LA FSM &amp; Disadv'!$A$519:$BQ$681,"Error")))),'Index LA FSM &amp; Disadv'!BK$1,0),"Error")</f>
        <v>x</v>
      </c>
      <c r="BL50" s="77" t="str">
        <f>IFERROR(VLOOKUP($A50,IF('Index LA FSM &amp; Disadv'!$B$4=1,'Index LA FSM &amp; Disadv'!$A$9:$BQ$171,IF('Index LA FSM &amp; Disadv'!$B$4=2,'Index LA FSM &amp; Disadv'!$A$179:$BQ$341,IF('Index LA FSM &amp; Disadv'!$B$4=3,'Index LA FSM &amp; Disadv'!$A$349:$BQ$511,IF('Index LA FSM &amp; Disadv'!$B$4=4,'Index LA FSM &amp; Disadv'!$A$519:$BQ$681,"Error")))),'Index LA FSM &amp; Disadv'!BL$1,0),"Error")</f>
        <v>x</v>
      </c>
      <c r="BM50" s="77">
        <f>IFERROR(VLOOKUP($A50,IF('Index LA FSM &amp; Disadv'!$B$4=1,'Index LA FSM &amp; Disadv'!$A$9:$BQ$171,IF('Index LA FSM &amp; Disadv'!$B$4=2,'Index LA FSM &amp; Disadv'!$A$179:$BQ$341,IF('Index LA FSM &amp; Disadv'!$B$4=3,'Index LA FSM &amp; Disadv'!$A$349:$BQ$511,IF('Index LA FSM &amp; Disadv'!$B$4=4,'Index LA FSM &amp; Disadv'!$A$519:$BQ$681,"Error")))),'Index LA FSM &amp; Disadv'!BM$1,0),"Error")</f>
        <v>0</v>
      </c>
      <c r="BN50" s="77" t="str">
        <f>IFERROR(VLOOKUP($A50,IF('Index LA FSM &amp; Disadv'!$B$4=1,'Index LA FSM &amp; Disadv'!$A$9:$BQ$171,IF('Index LA FSM &amp; Disadv'!$B$4=2,'Index LA FSM &amp; Disadv'!$A$179:$BQ$341,IF('Index LA FSM &amp; Disadv'!$B$4=3,'Index LA FSM &amp; Disadv'!$A$349:$BQ$511,IF('Index LA FSM &amp; Disadv'!$B$4=4,'Index LA FSM &amp; Disadv'!$A$519:$BQ$681,"Error")))),'Index LA FSM &amp; Disadv'!BN$1,0),"Error")</f>
        <v>x</v>
      </c>
      <c r="BO50" s="77" t="str">
        <f>IFERROR(VLOOKUP($A50,IF('Index LA FSM &amp; Disadv'!$B$4=1,'Index LA FSM &amp; Disadv'!$A$9:$BQ$171,IF('Index LA FSM &amp; Disadv'!$B$4=2,'Index LA FSM &amp; Disadv'!$A$179:$BQ$341,IF('Index LA FSM &amp; Disadv'!$B$4=3,'Index LA FSM &amp; Disadv'!$A$349:$BQ$511,IF('Index LA FSM &amp; Disadv'!$B$4=4,'Index LA FSM &amp; Disadv'!$A$519:$BQ$681,"Error")))),'Index LA FSM &amp; Disadv'!BO$1,0),"Error")</f>
        <v>x</v>
      </c>
      <c r="BP50" s="77">
        <f>IFERROR(VLOOKUP($A50,IF('Index LA FSM &amp; Disadv'!$B$4=1,'Index LA FSM &amp; Disadv'!$A$9:$BQ$171,IF('Index LA FSM &amp; Disadv'!$B$4=2,'Index LA FSM &amp; Disadv'!$A$179:$BQ$341,IF('Index LA FSM &amp; Disadv'!$B$4=3,'Index LA FSM &amp; Disadv'!$A$349:$BQ$511,IF('Index LA FSM &amp; Disadv'!$B$4=4,'Index LA FSM &amp; Disadv'!$A$519:$BQ$681,"Error")))),'Index LA FSM &amp; Disadv'!BP$1,0),"Error")</f>
        <v>0</v>
      </c>
      <c r="BQ50" s="77" t="str">
        <f>IFERROR(VLOOKUP($A50,IF('Index LA FSM &amp; Disadv'!$B$4=1,'Index LA FSM &amp; Disadv'!$A$9:$BQ$171,IF('Index LA FSM &amp; Disadv'!$B$4=2,'Index LA FSM &amp; Disadv'!$A$179:$BQ$341,IF('Index LA FSM &amp; Disadv'!$B$4=3,'Index LA FSM &amp; Disadv'!$A$349:$BQ$511,IF('Index LA FSM &amp; Disadv'!$B$4=4,'Index LA FSM &amp; Disadv'!$A$519:$BQ$681,"Error")))),'Index LA FSM &amp; Disadv'!BQ$1,0),"Error")</f>
        <v>x</v>
      </c>
    </row>
    <row r="51" spans="1:69" s="37" customFormat="1" x14ac:dyDescent="0.2">
      <c r="A51" s="6">
        <v>830</v>
      </c>
      <c r="B51" s="6" t="s">
        <v>217</v>
      </c>
      <c r="C51" s="7" t="s">
        <v>172</v>
      </c>
      <c r="D51" s="122">
        <f>IFERROR(VLOOKUP($A51,IF('Index LA FSM &amp; Disadv'!$B$4=1,'Index LA FSM &amp; Disadv'!$A$9:$BQ$171,IF('Index LA FSM &amp; Disadv'!$B$4=2,'Index LA FSM &amp; Disadv'!$A$179:$BQ$341,IF('Index LA FSM &amp; Disadv'!$B$4=3,'Index LA FSM &amp; Disadv'!$A$349:$BQ$511,IF('Index LA FSM &amp; Disadv'!$B$4=4,'Index LA FSM &amp; Disadv'!$A$519:$BQ$681,"Error")))),'Index LA FSM &amp; Disadv'!D$1,0),"Error")</f>
        <v>40</v>
      </c>
      <c r="E51" s="122">
        <f>IFERROR(VLOOKUP($A51,IF('Index LA FSM &amp; Disadv'!$B$4=1,'Index LA FSM &amp; Disadv'!$A$9:$BQ$171,IF('Index LA FSM &amp; Disadv'!$B$4=2,'Index LA FSM &amp; Disadv'!$A$179:$BQ$341,IF('Index LA FSM &amp; Disadv'!$B$4=3,'Index LA FSM &amp; Disadv'!$A$349:$BQ$511,IF('Index LA FSM &amp; Disadv'!$B$4=4,'Index LA FSM &amp; Disadv'!$A$519:$BQ$681,"Error")))),'Index LA FSM &amp; Disadv'!E$1,0),"Error")</f>
        <v>40</v>
      </c>
      <c r="F51" s="122">
        <f>IFERROR(VLOOKUP($A51,IF('Index LA FSM &amp; Disadv'!$B$4=1,'Index LA FSM &amp; Disadv'!$A$9:$BQ$171,IF('Index LA FSM &amp; Disadv'!$B$4=2,'Index LA FSM &amp; Disadv'!$A$179:$BQ$341,IF('Index LA FSM &amp; Disadv'!$B$4=3,'Index LA FSM &amp; Disadv'!$A$349:$BQ$511,IF('Index LA FSM &amp; Disadv'!$B$4=4,'Index LA FSM &amp; Disadv'!$A$519:$BQ$681,"Error")))),'Index LA FSM &amp; Disadv'!F$1,0),"Error")</f>
        <v>80</v>
      </c>
      <c r="G51" s="77">
        <f>IFERROR(VLOOKUP($A51,IF('Index LA FSM &amp; Disadv'!$B$4=1,'Index LA FSM &amp; Disadv'!$A$9:$BQ$171,IF('Index LA FSM &amp; Disadv'!$B$4=2,'Index LA FSM &amp; Disadv'!$A$179:$BQ$341,IF('Index LA FSM &amp; Disadv'!$B$4=3,'Index LA FSM &amp; Disadv'!$A$349:$BQ$511,IF('Index LA FSM &amp; Disadv'!$B$4=4,'Index LA FSM &amp; Disadv'!$A$519:$BQ$681,"Error")))),'Index LA FSM &amp; Disadv'!G$1,0),"Error")</f>
        <v>0.91890000000000005</v>
      </c>
      <c r="H51" s="77">
        <f>IFERROR(VLOOKUP($A51,IF('Index LA FSM &amp; Disadv'!$B$4=1,'Index LA FSM &amp; Disadv'!$A$9:$BQ$171,IF('Index LA FSM &amp; Disadv'!$B$4=2,'Index LA FSM &amp; Disadv'!$A$179:$BQ$341,IF('Index LA FSM &amp; Disadv'!$B$4=3,'Index LA FSM &amp; Disadv'!$A$349:$BQ$511,IF('Index LA FSM &amp; Disadv'!$B$4=4,'Index LA FSM &amp; Disadv'!$A$519:$BQ$681,"Error")))),'Index LA FSM &amp; Disadv'!H$1,0),"Error")</f>
        <v>1</v>
      </c>
      <c r="I51" s="77">
        <f>IFERROR(VLOOKUP($A51,IF('Index LA FSM &amp; Disadv'!$B$4=1,'Index LA FSM &amp; Disadv'!$A$9:$BQ$171,IF('Index LA FSM &amp; Disadv'!$B$4=2,'Index LA FSM &amp; Disadv'!$A$179:$BQ$341,IF('Index LA FSM &amp; Disadv'!$B$4=3,'Index LA FSM &amp; Disadv'!$A$349:$BQ$511,IF('Index LA FSM &amp; Disadv'!$B$4=4,'Index LA FSM &amp; Disadv'!$A$519:$BQ$681,"Error")))),'Index LA FSM &amp; Disadv'!I$1,0),"Error")</f>
        <v>0.96150000000000002</v>
      </c>
      <c r="J51" s="77">
        <f>IFERROR(VLOOKUP($A51,IF('Index LA FSM &amp; Disadv'!$B$4=1,'Index LA FSM &amp; Disadv'!$A$9:$BQ$171,IF('Index LA FSM &amp; Disadv'!$B$4=2,'Index LA FSM &amp; Disadv'!$A$179:$BQ$341,IF('Index LA FSM &amp; Disadv'!$B$4=3,'Index LA FSM &amp; Disadv'!$A$349:$BQ$511,IF('Index LA FSM &amp; Disadv'!$B$4=4,'Index LA FSM &amp; Disadv'!$A$519:$BQ$681,"Error")))),'Index LA FSM &amp; Disadv'!J$1,0),"Error")</f>
        <v>0.89190000000000003</v>
      </c>
      <c r="K51" s="77">
        <f>IFERROR(VLOOKUP($A51,IF('Index LA FSM &amp; Disadv'!$B$4=1,'Index LA FSM &amp; Disadv'!$A$9:$BQ$171,IF('Index LA FSM &amp; Disadv'!$B$4=2,'Index LA FSM &amp; Disadv'!$A$179:$BQ$341,IF('Index LA FSM &amp; Disadv'!$B$4=3,'Index LA FSM &amp; Disadv'!$A$349:$BQ$511,IF('Index LA FSM &amp; Disadv'!$B$4=4,'Index LA FSM &amp; Disadv'!$A$519:$BQ$681,"Error")))),'Index LA FSM &amp; Disadv'!K$1,0),"Error")</f>
        <v>1</v>
      </c>
      <c r="L51" s="77">
        <f>IFERROR(VLOOKUP($A51,IF('Index LA FSM &amp; Disadv'!$B$4=1,'Index LA FSM &amp; Disadv'!$A$9:$BQ$171,IF('Index LA FSM &amp; Disadv'!$B$4=2,'Index LA FSM &amp; Disadv'!$A$179:$BQ$341,IF('Index LA FSM &amp; Disadv'!$B$4=3,'Index LA FSM &amp; Disadv'!$A$349:$BQ$511,IF('Index LA FSM &amp; Disadv'!$B$4=4,'Index LA FSM &amp; Disadv'!$A$519:$BQ$681,"Error")))),'Index LA FSM &amp; Disadv'!L$1,0),"Error")</f>
        <v>0.94869999999999999</v>
      </c>
      <c r="M51" s="77">
        <f>IFERROR(VLOOKUP($A51,IF('Index LA FSM &amp; Disadv'!$B$4=1,'Index LA FSM &amp; Disadv'!$A$9:$BQ$171,IF('Index LA FSM &amp; Disadv'!$B$4=2,'Index LA FSM &amp; Disadv'!$A$179:$BQ$341,IF('Index LA FSM &amp; Disadv'!$B$4=3,'Index LA FSM &amp; Disadv'!$A$349:$BQ$511,IF('Index LA FSM &amp; Disadv'!$B$4=4,'Index LA FSM &amp; Disadv'!$A$519:$BQ$681,"Error")))),'Index LA FSM &amp; Disadv'!M$1,0),"Error")</f>
        <v>0.45950000000000002</v>
      </c>
      <c r="N51" s="77">
        <f>IFERROR(VLOOKUP($A51,IF('Index LA FSM &amp; Disadv'!$B$4=1,'Index LA FSM &amp; Disadv'!$A$9:$BQ$171,IF('Index LA FSM &amp; Disadv'!$B$4=2,'Index LA FSM &amp; Disadv'!$A$179:$BQ$341,IF('Index LA FSM &amp; Disadv'!$B$4=3,'Index LA FSM &amp; Disadv'!$A$349:$BQ$511,IF('Index LA FSM &amp; Disadv'!$B$4=4,'Index LA FSM &amp; Disadv'!$A$519:$BQ$681,"Error")))),'Index LA FSM &amp; Disadv'!N$1,0),"Error")</f>
        <v>0.39019999999999999</v>
      </c>
      <c r="O51" s="77">
        <f>IFERROR(VLOOKUP($A51,IF('Index LA FSM &amp; Disadv'!$B$4=1,'Index LA FSM &amp; Disadv'!$A$9:$BQ$171,IF('Index LA FSM &amp; Disadv'!$B$4=2,'Index LA FSM &amp; Disadv'!$A$179:$BQ$341,IF('Index LA FSM &amp; Disadv'!$B$4=3,'Index LA FSM &amp; Disadv'!$A$349:$BQ$511,IF('Index LA FSM &amp; Disadv'!$B$4=4,'Index LA FSM &amp; Disadv'!$A$519:$BQ$681,"Error")))),'Index LA FSM &amp; Disadv'!O$1,0),"Error")</f>
        <v>0.42309999999999998</v>
      </c>
      <c r="P51" s="77">
        <f>IFERROR(VLOOKUP($A51,IF('Index LA FSM &amp; Disadv'!$B$4=1,'Index LA FSM &amp; Disadv'!$A$9:$BQ$171,IF('Index LA FSM &amp; Disadv'!$B$4=2,'Index LA FSM &amp; Disadv'!$A$179:$BQ$341,IF('Index LA FSM &amp; Disadv'!$B$4=3,'Index LA FSM &amp; Disadv'!$A$349:$BQ$511,IF('Index LA FSM &amp; Disadv'!$B$4=4,'Index LA FSM &amp; Disadv'!$A$519:$BQ$681,"Error")))),'Index LA FSM &amp; Disadv'!P$1,0),"Error")</f>
        <v>0</v>
      </c>
      <c r="Q51" s="77">
        <f>IFERROR(VLOOKUP($A51,IF('Index LA FSM &amp; Disadv'!$B$4=1,'Index LA FSM &amp; Disadv'!$A$9:$BQ$171,IF('Index LA FSM &amp; Disadv'!$B$4=2,'Index LA FSM &amp; Disadv'!$A$179:$BQ$341,IF('Index LA FSM &amp; Disadv'!$B$4=3,'Index LA FSM &amp; Disadv'!$A$349:$BQ$511,IF('Index LA FSM &amp; Disadv'!$B$4=4,'Index LA FSM &amp; Disadv'!$A$519:$BQ$681,"Error")))),'Index LA FSM &amp; Disadv'!Q$1,0),"Error")</f>
        <v>0</v>
      </c>
      <c r="R51" s="77">
        <f>IFERROR(VLOOKUP($A51,IF('Index LA FSM &amp; Disadv'!$B$4=1,'Index LA FSM &amp; Disadv'!$A$9:$BQ$171,IF('Index LA FSM &amp; Disadv'!$B$4=2,'Index LA FSM &amp; Disadv'!$A$179:$BQ$341,IF('Index LA FSM &amp; Disadv'!$B$4=3,'Index LA FSM &amp; Disadv'!$A$349:$BQ$511,IF('Index LA FSM &amp; Disadv'!$B$4=4,'Index LA FSM &amp; Disadv'!$A$519:$BQ$681,"Error")))),'Index LA FSM &amp; Disadv'!R$1,0),"Error")</f>
        <v>0</v>
      </c>
      <c r="S51" s="77">
        <f>IFERROR(VLOOKUP($A51,IF('Index LA FSM &amp; Disadv'!$B$4=1,'Index LA FSM &amp; Disadv'!$A$9:$BQ$171,IF('Index LA FSM &amp; Disadv'!$B$4=2,'Index LA FSM &amp; Disadv'!$A$179:$BQ$341,IF('Index LA FSM &amp; Disadv'!$B$4=3,'Index LA FSM &amp; Disadv'!$A$349:$BQ$511,IF('Index LA FSM &amp; Disadv'!$B$4=4,'Index LA FSM &amp; Disadv'!$A$519:$BQ$681,"Error")))),'Index LA FSM &amp; Disadv'!S$1,0),"Error")</f>
        <v>0</v>
      </c>
      <c r="T51" s="77">
        <f>IFERROR(VLOOKUP($A51,IF('Index LA FSM &amp; Disadv'!$B$4=1,'Index LA FSM &amp; Disadv'!$A$9:$BQ$171,IF('Index LA FSM &amp; Disadv'!$B$4=2,'Index LA FSM &amp; Disadv'!$A$179:$BQ$341,IF('Index LA FSM &amp; Disadv'!$B$4=3,'Index LA FSM &amp; Disadv'!$A$349:$BQ$511,IF('Index LA FSM &amp; Disadv'!$B$4=4,'Index LA FSM &amp; Disadv'!$A$519:$BQ$681,"Error")))),'Index LA FSM &amp; Disadv'!T$1,0),"Error")</f>
        <v>0</v>
      </c>
      <c r="U51" s="77">
        <f>IFERROR(VLOOKUP($A51,IF('Index LA FSM &amp; Disadv'!$B$4=1,'Index LA FSM &amp; Disadv'!$A$9:$BQ$171,IF('Index LA FSM &amp; Disadv'!$B$4=2,'Index LA FSM &amp; Disadv'!$A$179:$BQ$341,IF('Index LA FSM &amp; Disadv'!$B$4=3,'Index LA FSM &amp; Disadv'!$A$349:$BQ$511,IF('Index LA FSM &amp; Disadv'!$B$4=4,'Index LA FSM &amp; Disadv'!$A$519:$BQ$681,"Error")))),'Index LA FSM &amp; Disadv'!U$1,0),"Error")</f>
        <v>0</v>
      </c>
      <c r="V51" s="77">
        <f>IFERROR(VLOOKUP($A51,IF('Index LA FSM &amp; Disadv'!$B$4=1,'Index LA FSM &amp; Disadv'!$A$9:$BQ$171,IF('Index LA FSM &amp; Disadv'!$B$4=2,'Index LA FSM &amp; Disadv'!$A$179:$BQ$341,IF('Index LA FSM &amp; Disadv'!$B$4=3,'Index LA FSM &amp; Disadv'!$A$349:$BQ$511,IF('Index LA FSM &amp; Disadv'!$B$4=4,'Index LA FSM &amp; Disadv'!$A$519:$BQ$681,"Error")))),'Index LA FSM &amp; Disadv'!V$1,0),"Error")</f>
        <v>0</v>
      </c>
      <c r="W51" s="77">
        <f>IFERROR(VLOOKUP($A51,IF('Index LA FSM &amp; Disadv'!$B$4=1,'Index LA FSM &amp; Disadv'!$A$9:$BQ$171,IF('Index LA FSM &amp; Disadv'!$B$4=2,'Index LA FSM &amp; Disadv'!$A$179:$BQ$341,IF('Index LA FSM &amp; Disadv'!$B$4=3,'Index LA FSM &amp; Disadv'!$A$349:$BQ$511,IF('Index LA FSM &amp; Disadv'!$B$4=4,'Index LA FSM &amp; Disadv'!$A$519:$BQ$681,"Error")))),'Index LA FSM &amp; Disadv'!W$1,0),"Error")</f>
        <v>0</v>
      </c>
      <c r="X51" s="77">
        <f>IFERROR(VLOOKUP($A51,IF('Index LA FSM &amp; Disadv'!$B$4=1,'Index LA FSM &amp; Disadv'!$A$9:$BQ$171,IF('Index LA FSM &amp; Disadv'!$B$4=2,'Index LA FSM &amp; Disadv'!$A$179:$BQ$341,IF('Index LA FSM &amp; Disadv'!$B$4=3,'Index LA FSM &amp; Disadv'!$A$349:$BQ$511,IF('Index LA FSM &amp; Disadv'!$B$4=4,'Index LA FSM &amp; Disadv'!$A$519:$BQ$681,"Error")))),'Index LA FSM &amp; Disadv'!X$1,0),"Error")</f>
        <v>0</v>
      </c>
      <c r="Y51" s="77">
        <f>IFERROR(VLOOKUP($A51,IF('Index LA FSM &amp; Disadv'!$B$4=1,'Index LA FSM &amp; Disadv'!$A$9:$BQ$171,IF('Index LA FSM &amp; Disadv'!$B$4=2,'Index LA FSM &amp; Disadv'!$A$179:$BQ$341,IF('Index LA FSM &amp; Disadv'!$B$4=3,'Index LA FSM &amp; Disadv'!$A$349:$BQ$511,IF('Index LA FSM &amp; Disadv'!$B$4=4,'Index LA FSM &amp; Disadv'!$A$519:$BQ$681,"Error")))),'Index LA FSM &amp; Disadv'!Y$1,0),"Error")</f>
        <v>0</v>
      </c>
      <c r="Z51" s="77">
        <f>IFERROR(VLOOKUP($A51,IF('Index LA FSM &amp; Disadv'!$B$4=1,'Index LA FSM &amp; Disadv'!$A$9:$BQ$171,IF('Index LA FSM &amp; Disadv'!$B$4=2,'Index LA FSM &amp; Disadv'!$A$179:$BQ$341,IF('Index LA FSM &amp; Disadv'!$B$4=3,'Index LA FSM &amp; Disadv'!$A$349:$BQ$511,IF('Index LA FSM &amp; Disadv'!$B$4=4,'Index LA FSM &amp; Disadv'!$A$519:$BQ$681,"Error")))),'Index LA FSM &amp; Disadv'!Z$1,0),"Error")</f>
        <v>0</v>
      </c>
      <c r="AA51" s="77">
        <f>IFERROR(VLOOKUP($A51,IF('Index LA FSM &amp; Disadv'!$B$4=1,'Index LA FSM &amp; Disadv'!$A$9:$BQ$171,IF('Index LA FSM &amp; Disadv'!$B$4=2,'Index LA FSM &amp; Disadv'!$A$179:$BQ$341,IF('Index LA FSM &amp; Disadv'!$B$4=3,'Index LA FSM &amp; Disadv'!$A$349:$BQ$511,IF('Index LA FSM &amp; Disadv'!$B$4=4,'Index LA FSM &amp; Disadv'!$A$519:$BQ$681,"Error")))),'Index LA FSM &amp; Disadv'!AA$1,0),"Error")</f>
        <v>0</v>
      </c>
      <c r="AB51" s="77">
        <f>IFERROR(VLOOKUP($A51,IF('Index LA FSM &amp; Disadv'!$B$4=1,'Index LA FSM &amp; Disadv'!$A$9:$BQ$171,IF('Index LA FSM &amp; Disadv'!$B$4=2,'Index LA FSM &amp; Disadv'!$A$179:$BQ$341,IF('Index LA FSM &amp; Disadv'!$B$4=3,'Index LA FSM &amp; Disadv'!$A$349:$BQ$511,IF('Index LA FSM &amp; Disadv'!$B$4=4,'Index LA FSM &amp; Disadv'!$A$519:$BQ$681,"Error")))),'Index LA FSM &amp; Disadv'!AB$1,0),"Error")</f>
        <v>0</v>
      </c>
      <c r="AC51" s="77">
        <f>IFERROR(VLOOKUP($A51,IF('Index LA FSM &amp; Disadv'!$B$4=1,'Index LA FSM &amp; Disadv'!$A$9:$BQ$171,IF('Index LA FSM &amp; Disadv'!$B$4=2,'Index LA FSM &amp; Disadv'!$A$179:$BQ$341,IF('Index LA FSM &amp; Disadv'!$B$4=3,'Index LA FSM &amp; Disadv'!$A$349:$BQ$511,IF('Index LA FSM &amp; Disadv'!$B$4=4,'Index LA FSM &amp; Disadv'!$A$519:$BQ$681,"Error")))),'Index LA FSM &amp; Disadv'!AC$1,0),"Error")</f>
        <v>0</v>
      </c>
      <c r="AD51" s="77">
        <f>IFERROR(VLOOKUP($A51,IF('Index LA FSM &amp; Disadv'!$B$4=1,'Index LA FSM &amp; Disadv'!$A$9:$BQ$171,IF('Index LA FSM &amp; Disadv'!$B$4=2,'Index LA FSM &amp; Disadv'!$A$179:$BQ$341,IF('Index LA FSM &amp; Disadv'!$B$4=3,'Index LA FSM &amp; Disadv'!$A$349:$BQ$511,IF('Index LA FSM &amp; Disadv'!$B$4=4,'Index LA FSM &amp; Disadv'!$A$519:$BQ$681,"Error")))),'Index LA FSM &amp; Disadv'!AD$1,0),"Error")</f>
        <v>0</v>
      </c>
      <c r="AE51" s="77">
        <f>IFERROR(VLOOKUP($A51,IF('Index LA FSM &amp; Disadv'!$B$4=1,'Index LA FSM &amp; Disadv'!$A$9:$BQ$171,IF('Index LA FSM &amp; Disadv'!$B$4=2,'Index LA FSM &amp; Disadv'!$A$179:$BQ$341,IF('Index LA FSM &amp; Disadv'!$B$4=3,'Index LA FSM &amp; Disadv'!$A$349:$BQ$511,IF('Index LA FSM &amp; Disadv'!$B$4=4,'Index LA FSM &amp; Disadv'!$A$519:$BQ$681,"Error")))),'Index LA FSM &amp; Disadv'!AE$1,0),"Error")</f>
        <v>0</v>
      </c>
      <c r="AF51" s="77">
        <f>IFERROR(VLOOKUP($A51,IF('Index LA FSM &amp; Disadv'!$B$4=1,'Index LA FSM &amp; Disadv'!$A$9:$BQ$171,IF('Index LA FSM &amp; Disadv'!$B$4=2,'Index LA FSM &amp; Disadv'!$A$179:$BQ$341,IF('Index LA FSM &amp; Disadv'!$B$4=3,'Index LA FSM &amp; Disadv'!$A$349:$BQ$511,IF('Index LA FSM &amp; Disadv'!$B$4=4,'Index LA FSM &amp; Disadv'!$A$519:$BQ$681,"Error")))),'Index LA FSM &amp; Disadv'!AF$1,0),"Error")</f>
        <v>0</v>
      </c>
      <c r="AG51" s="77">
        <f>IFERROR(VLOOKUP($A51,IF('Index LA FSM &amp; Disadv'!$B$4=1,'Index LA FSM &amp; Disadv'!$A$9:$BQ$171,IF('Index LA FSM &amp; Disadv'!$B$4=2,'Index LA FSM &amp; Disadv'!$A$179:$BQ$341,IF('Index LA FSM &amp; Disadv'!$B$4=3,'Index LA FSM &amp; Disadv'!$A$349:$BQ$511,IF('Index LA FSM &amp; Disadv'!$B$4=4,'Index LA FSM &amp; Disadv'!$A$519:$BQ$681,"Error")))),'Index LA FSM &amp; Disadv'!AG$1,0),"Error")</f>
        <v>0</v>
      </c>
      <c r="AH51" s="77">
        <f>IFERROR(VLOOKUP($A51,IF('Index LA FSM &amp; Disadv'!$B$4=1,'Index LA FSM &amp; Disadv'!$A$9:$BQ$171,IF('Index LA FSM &amp; Disadv'!$B$4=2,'Index LA FSM &amp; Disadv'!$A$179:$BQ$341,IF('Index LA FSM &amp; Disadv'!$B$4=3,'Index LA FSM &amp; Disadv'!$A$349:$BQ$511,IF('Index LA FSM &amp; Disadv'!$B$4=4,'Index LA FSM &amp; Disadv'!$A$519:$BQ$681,"Error")))),'Index LA FSM &amp; Disadv'!AH$1,0),"Error")</f>
        <v>0.43240000000000001</v>
      </c>
      <c r="AI51" s="77">
        <f>IFERROR(VLOOKUP($A51,IF('Index LA FSM &amp; Disadv'!$B$4=1,'Index LA FSM &amp; Disadv'!$A$9:$BQ$171,IF('Index LA FSM &amp; Disadv'!$B$4=2,'Index LA FSM &amp; Disadv'!$A$179:$BQ$341,IF('Index LA FSM &amp; Disadv'!$B$4=3,'Index LA FSM &amp; Disadv'!$A$349:$BQ$511,IF('Index LA FSM &amp; Disadv'!$B$4=4,'Index LA FSM &amp; Disadv'!$A$519:$BQ$681,"Error")))),'Index LA FSM &amp; Disadv'!AI$1,0),"Error")</f>
        <v>0.60980000000000001</v>
      </c>
      <c r="AJ51" s="77">
        <f>IFERROR(VLOOKUP($A51,IF('Index LA FSM &amp; Disadv'!$B$4=1,'Index LA FSM &amp; Disadv'!$A$9:$BQ$171,IF('Index LA FSM &amp; Disadv'!$B$4=2,'Index LA FSM &amp; Disadv'!$A$179:$BQ$341,IF('Index LA FSM &amp; Disadv'!$B$4=3,'Index LA FSM &amp; Disadv'!$A$349:$BQ$511,IF('Index LA FSM &amp; Disadv'!$B$4=4,'Index LA FSM &amp; Disadv'!$A$519:$BQ$681,"Error")))),'Index LA FSM &amp; Disadv'!AJ$1,0),"Error")</f>
        <v>0.52559999999999996</v>
      </c>
      <c r="AK51" s="77">
        <f>IFERROR(VLOOKUP($A51,IF('Index LA FSM &amp; Disadv'!$B$4=1,'Index LA FSM &amp; Disadv'!$A$9:$BQ$171,IF('Index LA FSM &amp; Disadv'!$B$4=2,'Index LA FSM &amp; Disadv'!$A$179:$BQ$341,IF('Index LA FSM &amp; Disadv'!$B$4=3,'Index LA FSM &amp; Disadv'!$A$349:$BQ$511,IF('Index LA FSM &amp; Disadv'!$B$4=4,'Index LA FSM &amp; Disadv'!$A$519:$BQ$681,"Error")))),'Index LA FSM &amp; Disadv'!AK$1,0),"Error")</f>
        <v>0</v>
      </c>
      <c r="AL51" s="77">
        <f>IFERROR(VLOOKUP($A51,IF('Index LA FSM &amp; Disadv'!$B$4=1,'Index LA FSM &amp; Disadv'!$A$9:$BQ$171,IF('Index LA FSM &amp; Disadv'!$B$4=2,'Index LA FSM &amp; Disadv'!$A$179:$BQ$341,IF('Index LA FSM &amp; Disadv'!$B$4=3,'Index LA FSM &amp; Disadv'!$A$349:$BQ$511,IF('Index LA FSM &amp; Disadv'!$B$4=4,'Index LA FSM &amp; Disadv'!$A$519:$BQ$681,"Error")))),'Index LA FSM &amp; Disadv'!AL$1,0),"Error")</f>
        <v>0</v>
      </c>
      <c r="AM51" s="77">
        <f>IFERROR(VLOOKUP($A51,IF('Index LA FSM &amp; Disadv'!$B$4=1,'Index LA FSM &amp; Disadv'!$A$9:$BQ$171,IF('Index LA FSM &amp; Disadv'!$B$4=2,'Index LA FSM &amp; Disadv'!$A$179:$BQ$341,IF('Index LA FSM &amp; Disadv'!$B$4=3,'Index LA FSM &amp; Disadv'!$A$349:$BQ$511,IF('Index LA FSM &amp; Disadv'!$B$4=4,'Index LA FSM &amp; Disadv'!$A$519:$BQ$681,"Error")))),'Index LA FSM &amp; Disadv'!AM$1,0),"Error")</f>
        <v>0</v>
      </c>
      <c r="AN51" s="77">
        <f>IFERROR(VLOOKUP($A51,IF('Index LA FSM &amp; Disadv'!$B$4=1,'Index LA FSM &amp; Disadv'!$A$9:$BQ$171,IF('Index LA FSM &amp; Disadv'!$B$4=2,'Index LA FSM &amp; Disadv'!$A$179:$BQ$341,IF('Index LA FSM &amp; Disadv'!$B$4=3,'Index LA FSM &amp; Disadv'!$A$349:$BQ$511,IF('Index LA FSM &amp; Disadv'!$B$4=4,'Index LA FSM &amp; Disadv'!$A$519:$BQ$681,"Error")))),'Index LA FSM &amp; Disadv'!AN$1,0),"Error")</f>
        <v>0</v>
      </c>
      <c r="AO51" s="77">
        <f>IFERROR(VLOOKUP($A51,IF('Index LA FSM &amp; Disadv'!$B$4=1,'Index LA FSM &amp; Disadv'!$A$9:$BQ$171,IF('Index LA FSM &amp; Disadv'!$B$4=2,'Index LA FSM &amp; Disadv'!$A$179:$BQ$341,IF('Index LA FSM &amp; Disadv'!$B$4=3,'Index LA FSM &amp; Disadv'!$A$349:$BQ$511,IF('Index LA FSM &amp; Disadv'!$B$4=4,'Index LA FSM &amp; Disadv'!$A$519:$BQ$681,"Error")))),'Index LA FSM &amp; Disadv'!AO$1,0),"Error")</f>
        <v>0</v>
      </c>
      <c r="AP51" s="77">
        <f>IFERROR(VLOOKUP($A51,IF('Index LA FSM &amp; Disadv'!$B$4=1,'Index LA FSM &amp; Disadv'!$A$9:$BQ$171,IF('Index LA FSM &amp; Disadv'!$B$4=2,'Index LA FSM &amp; Disadv'!$A$179:$BQ$341,IF('Index LA FSM &amp; Disadv'!$B$4=3,'Index LA FSM &amp; Disadv'!$A$349:$BQ$511,IF('Index LA FSM &amp; Disadv'!$B$4=4,'Index LA FSM &amp; Disadv'!$A$519:$BQ$681,"Error")))),'Index LA FSM &amp; Disadv'!AP$1,0),"Error")</f>
        <v>0</v>
      </c>
      <c r="AQ51" s="77">
        <f>IFERROR(VLOOKUP($A51,IF('Index LA FSM &amp; Disadv'!$B$4=1,'Index LA FSM &amp; Disadv'!$A$9:$BQ$171,IF('Index LA FSM &amp; Disadv'!$B$4=2,'Index LA FSM &amp; Disadv'!$A$179:$BQ$341,IF('Index LA FSM &amp; Disadv'!$B$4=3,'Index LA FSM &amp; Disadv'!$A$349:$BQ$511,IF('Index LA FSM &amp; Disadv'!$B$4=4,'Index LA FSM &amp; Disadv'!$A$519:$BQ$681,"Error")))),'Index LA FSM &amp; Disadv'!AQ$1,0),"Error")</f>
        <v>0</v>
      </c>
      <c r="AR51" s="77">
        <f>IFERROR(VLOOKUP($A51,IF('Index LA FSM &amp; Disadv'!$B$4=1,'Index LA FSM &amp; Disadv'!$A$9:$BQ$171,IF('Index LA FSM &amp; Disadv'!$B$4=2,'Index LA FSM &amp; Disadv'!$A$179:$BQ$341,IF('Index LA FSM &amp; Disadv'!$B$4=3,'Index LA FSM &amp; Disadv'!$A$349:$BQ$511,IF('Index LA FSM &amp; Disadv'!$B$4=4,'Index LA FSM &amp; Disadv'!$A$519:$BQ$681,"Error")))),'Index LA FSM &amp; Disadv'!AR$1,0),"Error")</f>
        <v>0</v>
      </c>
      <c r="AS51" s="77">
        <f>IFERROR(VLOOKUP($A51,IF('Index LA FSM &amp; Disadv'!$B$4=1,'Index LA FSM &amp; Disadv'!$A$9:$BQ$171,IF('Index LA FSM &amp; Disadv'!$B$4=2,'Index LA FSM &amp; Disadv'!$A$179:$BQ$341,IF('Index LA FSM &amp; Disadv'!$B$4=3,'Index LA FSM &amp; Disadv'!$A$349:$BQ$511,IF('Index LA FSM &amp; Disadv'!$B$4=4,'Index LA FSM &amp; Disadv'!$A$519:$BQ$681,"Error")))),'Index LA FSM &amp; Disadv'!AS$1,0),"Error")</f>
        <v>0</v>
      </c>
      <c r="AT51" s="77" t="str">
        <f>IFERROR(VLOOKUP($A51,IF('Index LA FSM &amp; Disadv'!$B$4=1,'Index LA FSM &amp; Disadv'!$A$9:$BQ$171,IF('Index LA FSM &amp; Disadv'!$B$4=2,'Index LA FSM &amp; Disadv'!$A$179:$BQ$341,IF('Index LA FSM &amp; Disadv'!$B$4=3,'Index LA FSM &amp; Disadv'!$A$349:$BQ$511,IF('Index LA FSM &amp; Disadv'!$B$4=4,'Index LA FSM &amp; Disadv'!$A$519:$BQ$681,"Error")))),'Index LA FSM &amp; Disadv'!AT$1,0),"Error")</f>
        <v>x</v>
      </c>
      <c r="AU51" s="77">
        <f>IFERROR(VLOOKUP($A51,IF('Index LA FSM &amp; Disadv'!$B$4=1,'Index LA FSM &amp; Disadv'!$A$9:$BQ$171,IF('Index LA FSM &amp; Disadv'!$B$4=2,'Index LA FSM &amp; Disadv'!$A$179:$BQ$341,IF('Index LA FSM &amp; Disadv'!$B$4=3,'Index LA FSM &amp; Disadv'!$A$349:$BQ$511,IF('Index LA FSM &amp; Disadv'!$B$4=4,'Index LA FSM &amp; Disadv'!$A$519:$BQ$681,"Error")))),'Index LA FSM &amp; Disadv'!AU$1,0),"Error")</f>
        <v>0</v>
      </c>
      <c r="AV51" s="77" t="str">
        <f>IFERROR(VLOOKUP($A51,IF('Index LA FSM &amp; Disadv'!$B$4=1,'Index LA FSM &amp; Disadv'!$A$9:$BQ$171,IF('Index LA FSM &amp; Disadv'!$B$4=2,'Index LA FSM &amp; Disadv'!$A$179:$BQ$341,IF('Index LA FSM &amp; Disadv'!$B$4=3,'Index LA FSM &amp; Disadv'!$A$349:$BQ$511,IF('Index LA FSM &amp; Disadv'!$B$4=4,'Index LA FSM &amp; Disadv'!$A$519:$BQ$681,"Error")))),'Index LA FSM &amp; Disadv'!AV$1,0),"Error")</f>
        <v>x</v>
      </c>
      <c r="AW51" s="77">
        <f>IFERROR(VLOOKUP($A51,IF('Index LA FSM &amp; Disadv'!$B$4=1,'Index LA FSM &amp; Disadv'!$A$9:$BQ$171,IF('Index LA FSM &amp; Disadv'!$B$4=2,'Index LA FSM &amp; Disadv'!$A$179:$BQ$341,IF('Index LA FSM &amp; Disadv'!$B$4=3,'Index LA FSM &amp; Disadv'!$A$349:$BQ$511,IF('Index LA FSM &amp; Disadv'!$B$4=4,'Index LA FSM &amp; Disadv'!$A$519:$BQ$681,"Error")))),'Index LA FSM &amp; Disadv'!AW$1,0),"Error")</f>
        <v>0</v>
      </c>
      <c r="AX51" s="77">
        <f>IFERROR(VLOOKUP($A51,IF('Index LA FSM &amp; Disadv'!$B$4=1,'Index LA FSM &amp; Disadv'!$A$9:$BQ$171,IF('Index LA FSM &amp; Disadv'!$B$4=2,'Index LA FSM &amp; Disadv'!$A$179:$BQ$341,IF('Index LA FSM &amp; Disadv'!$B$4=3,'Index LA FSM &amp; Disadv'!$A$349:$BQ$511,IF('Index LA FSM &amp; Disadv'!$B$4=4,'Index LA FSM &amp; Disadv'!$A$519:$BQ$681,"Error")))),'Index LA FSM &amp; Disadv'!AX$1,0),"Error")</f>
        <v>0</v>
      </c>
      <c r="AY51" s="77">
        <f>IFERROR(VLOOKUP($A51,IF('Index LA FSM &amp; Disadv'!$B$4=1,'Index LA FSM &amp; Disadv'!$A$9:$BQ$171,IF('Index LA FSM &amp; Disadv'!$B$4=2,'Index LA FSM &amp; Disadv'!$A$179:$BQ$341,IF('Index LA FSM &amp; Disadv'!$B$4=3,'Index LA FSM &amp; Disadv'!$A$349:$BQ$511,IF('Index LA FSM &amp; Disadv'!$B$4=4,'Index LA FSM &amp; Disadv'!$A$519:$BQ$681,"Error")))),'Index LA FSM &amp; Disadv'!AY$1,0),"Error")</f>
        <v>0</v>
      </c>
      <c r="AZ51" s="77">
        <f>IFERROR(VLOOKUP($A51,IF('Index LA FSM &amp; Disadv'!$B$4=1,'Index LA FSM &amp; Disadv'!$A$9:$BQ$171,IF('Index LA FSM &amp; Disadv'!$B$4=2,'Index LA FSM &amp; Disadv'!$A$179:$BQ$341,IF('Index LA FSM &amp; Disadv'!$B$4=3,'Index LA FSM &amp; Disadv'!$A$349:$BQ$511,IF('Index LA FSM &amp; Disadv'!$B$4=4,'Index LA FSM &amp; Disadv'!$A$519:$BQ$681,"Error")))),'Index LA FSM &amp; Disadv'!AZ$1,0),"Error")</f>
        <v>0</v>
      </c>
      <c r="BA51" s="77">
        <f>IFERROR(VLOOKUP($A51,IF('Index LA FSM &amp; Disadv'!$B$4=1,'Index LA FSM &amp; Disadv'!$A$9:$BQ$171,IF('Index LA FSM &amp; Disadv'!$B$4=2,'Index LA FSM &amp; Disadv'!$A$179:$BQ$341,IF('Index LA FSM &amp; Disadv'!$B$4=3,'Index LA FSM &amp; Disadv'!$A$349:$BQ$511,IF('Index LA FSM &amp; Disadv'!$B$4=4,'Index LA FSM &amp; Disadv'!$A$519:$BQ$681,"Error")))),'Index LA FSM &amp; Disadv'!BA$1,0),"Error")</f>
        <v>0</v>
      </c>
      <c r="BB51" s="77">
        <f>IFERROR(VLOOKUP($A51,IF('Index LA FSM &amp; Disadv'!$B$4=1,'Index LA FSM &amp; Disadv'!$A$9:$BQ$171,IF('Index LA FSM &amp; Disadv'!$B$4=2,'Index LA FSM &amp; Disadv'!$A$179:$BQ$341,IF('Index LA FSM &amp; Disadv'!$B$4=3,'Index LA FSM &amp; Disadv'!$A$349:$BQ$511,IF('Index LA FSM &amp; Disadv'!$B$4=4,'Index LA FSM &amp; Disadv'!$A$519:$BQ$681,"Error")))),'Index LA FSM &amp; Disadv'!BB$1,0),"Error")</f>
        <v>0</v>
      </c>
      <c r="BC51" s="77" t="str">
        <f>IFERROR(VLOOKUP($A51,IF('Index LA FSM &amp; Disadv'!$B$4=1,'Index LA FSM &amp; Disadv'!$A$9:$BQ$171,IF('Index LA FSM &amp; Disadv'!$B$4=2,'Index LA FSM &amp; Disadv'!$A$179:$BQ$341,IF('Index LA FSM &amp; Disadv'!$B$4=3,'Index LA FSM &amp; Disadv'!$A$349:$BQ$511,IF('Index LA FSM &amp; Disadv'!$B$4=4,'Index LA FSM &amp; Disadv'!$A$519:$BQ$681,"Error")))),'Index LA FSM &amp; Disadv'!BC$1,0),"Error")</f>
        <v>x</v>
      </c>
      <c r="BD51" s="77">
        <f>IFERROR(VLOOKUP($A51,IF('Index LA FSM &amp; Disadv'!$B$4=1,'Index LA FSM &amp; Disadv'!$A$9:$BQ$171,IF('Index LA FSM &amp; Disadv'!$B$4=2,'Index LA FSM &amp; Disadv'!$A$179:$BQ$341,IF('Index LA FSM &amp; Disadv'!$B$4=3,'Index LA FSM &amp; Disadv'!$A$349:$BQ$511,IF('Index LA FSM &amp; Disadv'!$B$4=4,'Index LA FSM &amp; Disadv'!$A$519:$BQ$681,"Error")))),'Index LA FSM &amp; Disadv'!BD$1,0),"Error")</f>
        <v>0</v>
      </c>
      <c r="BE51" s="77" t="str">
        <f>IFERROR(VLOOKUP($A51,IF('Index LA FSM &amp; Disadv'!$B$4=1,'Index LA FSM &amp; Disadv'!$A$9:$BQ$171,IF('Index LA FSM &amp; Disadv'!$B$4=2,'Index LA FSM &amp; Disadv'!$A$179:$BQ$341,IF('Index LA FSM &amp; Disadv'!$B$4=3,'Index LA FSM &amp; Disadv'!$A$349:$BQ$511,IF('Index LA FSM &amp; Disadv'!$B$4=4,'Index LA FSM &amp; Disadv'!$A$519:$BQ$681,"Error")))),'Index LA FSM &amp; Disadv'!BE$1,0),"Error")</f>
        <v>x</v>
      </c>
      <c r="BF51" s="77">
        <f>IFERROR(VLOOKUP($A51,IF('Index LA FSM &amp; Disadv'!$B$4=1,'Index LA FSM &amp; Disadv'!$A$9:$BQ$171,IF('Index LA FSM &amp; Disadv'!$B$4=2,'Index LA FSM &amp; Disadv'!$A$179:$BQ$341,IF('Index LA FSM &amp; Disadv'!$B$4=3,'Index LA FSM &amp; Disadv'!$A$349:$BQ$511,IF('Index LA FSM &amp; Disadv'!$B$4=4,'Index LA FSM &amp; Disadv'!$A$519:$BQ$681,"Error")))),'Index LA FSM &amp; Disadv'!BF$1,0),"Error")</f>
        <v>0</v>
      </c>
      <c r="BG51" s="77">
        <f>IFERROR(VLOOKUP($A51,IF('Index LA FSM &amp; Disadv'!$B$4=1,'Index LA FSM &amp; Disadv'!$A$9:$BQ$171,IF('Index LA FSM &amp; Disadv'!$B$4=2,'Index LA FSM &amp; Disadv'!$A$179:$BQ$341,IF('Index LA FSM &amp; Disadv'!$B$4=3,'Index LA FSM &amp; Disadv'!$A$349:$BQ$511,IF('Index LA FSM &amp; Disadv'!$B$4=4,'Index LA FSM &amp; Disadv'!$A$519:$BQ$681,"Error")))),'Index LA FSM &amp; Disadv'!BG$1,0),"Error")</f>
        <v>0</v>
      </c>
      <c r="BH51" s="77">
        <f>IFERROR(VLOOKUP($A51,IF('Index LA FSM &amp; Disadv'!$B$4=1,'Index LA FSM &amp; Disadv'!$A$9:$BQ$171,IF('Index LA FSM &amp; Disadv'!$B$4=2,'Index LA FSM &amp; Disadv'!$A$179:$BQ$341,IF('Index LA FSM &amp; Disadv'!$B$4=3,'Index LA FSM &amp; Disadv'!$A$349:$BQ$511,IF('Index LA FSM &amp; Disadv'!$B$4=4,'Index LA FSM &amp; Disadv'!$A$519:$BQ$681,"Error")))),'Index LA FSM &amp; Disadv'!BH$1,0),"Error")</f>
        <v>0</v>
      </c>
      <c r="BI51" s="77" t="str">
        <f>IFERROR(VLOOKUP($A51,IF('Index LA FSM &amp; Disadv'!$B$4=1,'Index LA FSM &amp; Disadv'!$A$9:$BQ$171,IF('Index LA FSM &amp; Disadv'!$B$4=2,'Index LA FSM &amp; Disadv'!$A$179:$BQ$341,IF('Index LA FSM &amp; Disadv'!$B$4=3,'Index LA FSM &amp; Disadv'!$A$349:$BQ$511,IF('Index LA FSM &amp; Disadv'!$B$4=4,'Index LA FSM &amp; Disadv'!$A$519:$BQ$681,"Error")))),'Index LA FSM &amp; Disadv'!BI$1,0),"Error")</f>
        <v>x</v>
      </c>
      <c r="BJ51" s="77">
        <f>IFERROR(VLOOKUP($A51,IF('Index LA FSM &amp; Disadv'!$B$4=1,'Index LA FSM &amp; Disadv'!$A$9:$BQ$171,IF('Index LA FSM &amp; Disadv'!$B$4=2,'Index LA FSM &amp; Disadv'!$A$179:$BQ$341,IF('Index LA FSM &amp; Disadv'!$B$4=3,'Index LA FSM &amp; Disadv'!$A$349:$BQ$511,IF('Index LA FSM &amp; Disadv'!$B$4=4,'Index LA FSM &amp; Disadv'!$A$519:$BQ$681,"Error")))),'Index LA FSM &amp; Disadv'!BJ$1,0),"Error")</f>
        <v>0</v>
      </c>
      <c r="BK51" s="77" t="str">
        <f>IFERROR(VLOOKUP($A51,IF('Index LA FSM &amp; Disadv'!$B$4=1,'Index LA FSM &amp; Disadv'!$A$9:$BQ$171,IF('Index LA FSM &amp; Disadv'!$B$4=2,'Index LA FSM &amp; Disadv'!$A$179:$BQ$341,IF('Index LA FSM &amp; Disadv'!$B$4=3,'Index LA FSM &amp; Disadv'!$A$349:$BQ$511,IF('Index LA FSM &amp; Disadv'!$B$4=4,'Index LA FSM &amp; Disadv'!$A$519:$BQ$681,"Error")))),'Index LA FSM &amp; Disadv'!BK$1,0),"Error")</f>
        <v>x</v>
      </c>
      <c r="BL51" s="77" t="str">
        <f>IFERROR(VLOOKUP($A51,IF('Index LA FSM &amp; Disadv'!$B$4=1,'Index LA FSM &amp; Disadv'!$A$9:$BQ$171,IF('Index LA FSM &amp; Disadv'!$B$4=2,'Index LA FSM &amp; Disadv'!$A$179:$BQ$341,IF('Index LA FSM &amp; Disadv'!$B$4=3,'Index LA FSM &amp; Disadv'!$A$349:$BQ$511,IF('Index LA FSM &amp; Disadv'!$B$4=4,'Index LA FSM &amp; Disadv'!$A$519:$BQ$681,"Error")))),'Index LA FSM &amp; Disadv'!BL$1,0),"Error")</f>
        <v>x</v>
      </c>
      <c r="BM51" s="77">
        <f>IFERROR(VLOOKUP($A51,IF('Index LA FSM &amp; Disadv'!$B$4=1,'Index LA FSM &amp; Disadv'!$A$9:$BQ$171,IF('Index LA FSM &amp; Disadv'!$B$4=2,'Index LA FSM &amp; Disadv'!$A$179:$BQ$341,IF('Index LA FSM &amp; Disadv'!$B$4=3,'Index LA FSM &amp; Disadv'!$A$349:$BQ$511,IF('Index LA FSM &amp; Disadv'!$B$4=4,'Index LA FSM &amp; Disadv'!$A$519:$BQ$681,"Error")))),'Index LA FSM &amp; Disadv'!BM$1,0),"Error")</f>
        <v>0</v>
      </c>
      <c r="BN51" s="77" t="str">
        <f>IFERROR(VLOOKUP($A51,IF('Index LA FSM &amp; Disadv'!$B$4=1,'Index LA FSM &amp; Disadv'!$A$9:$BQ$171,IF('Index LA FSM &amp; Disadv'!$B$4=2,'Index LA FSM &amp; Disadv'!$A$179:$BQ$341,IF('Index LA FSM &amp; Disadv'!$B$4=3,'Index LA FSM &amp; Disadv'!$A$349:$BQ$511,IF('Index LA FSM &amp; Disadv'!$B$4=4,'Index LA FSM &amp; Disadv'!$A$519:$BQ$681,"Error")))),'Index LA FSM &amp; Disadv'!BN$1,0),"Error")</f>
        <v>x</v>
      </c>
      <c r="BO51" s="77">
        <f>IFERROR(VLOOKUP($A51,IF('Index LA FSM &amp; Disadv'!$B$4=1,'Index LA FSM &amp; Disadv'!$A$9:$BQ$171,IF('Index LA FSM &amp; Disadv'!$B$4=2,'Index LA FSM &amp; Disadv'!$A$179:$BQ$341,IF('Index LA FSM &amp; Disadv'!$B$4=3,'Index LA FSM &amp; Disadv'!$A$349:$BQ$511,IF('Index LA FSM &amp; Disadv'!$B$4=4,'Index LA FSM &amp; Disadv'!$A$519:$BQ$681,"Error")))),'Index LA FSM &amp; Disadv'!BO$1,0),"Error")</f>
        <v>0</v>
      </c>
      <c r="BP51" s="77">
        <f>IFERROR(VLOOKUP($A51,IF('Index LA FSM &amp; Disadv'!$B$4=1,'Index LA FSM &amp; Disadv'!$A$9:$BQ$171,IF('Index LA FSM &amp; Disadv'!$B$4=2,'Index LA FSM &amp; Disadv'!$A$179:$BQ$341,IF('Index LA FSM &amp; Disadv'!$B$4=3,'Index LA FSM &amp; Disadv'!$A$349:$BQ$511,IF('Index LA FSM &amp; Disadv'!$B$4=4,'Index LA FSM &amp; Disadv'!$A$519:$BQ$681,"Error")))),'Index LA FSM &amp; Disadv'!BP$1,0),"Error")</f>
        <v>0</v>
      </c>
      <c r="BQ51" s="77">
        <f>IFERROR(VLOOKUP($A51,IF('Index LA FSM &amp; Disadv'!$B$4=1,'Index LA FSM &amp; Disadv'!$A$9:$BQ$171,IF('Index LA FSM &amp; Disadv'!$B$4=2,'Index LA FSM &amp; Disadv'!$A$179:$BQ$341,IF('Index LA FSM &amp; Disadv'!$B$4=3,'Index LA FSM &amp; Disadv'!$A$349:$BQ$511,IF('Index LA FSM &amp; Disadv'!$B$4=4,'Index LA FSM &amp; Disadv'!$A$519:$BQ$681,"Error")))),'Index LA FSM &amp; Disadv'!BQ$1,0),"Error")</f>
        <v>0</v>
      </c>
    </row>
    <row r="52" spans="1:69" s="37" customFormat="1" x14ac:dyDescent="0.2">
      <c r="A52" s="6">
        <v>878</v>
      </c>
      <c r="B52" s="6" t="s">
        <v>218</v>
      </c>
      <c r="C52" s="7" t="s">
        <v>184</v>
      </c>
      <c r="D52" s="122">
        <f>IFERROR(VLOOKUP($A52,IF('Index LA FSM &amp; Disadv'!$B$4=1,'Index LA FSM &amp; Disadv'!$A$9:$BQ$171,IF('Index LA FSM &amp; Disadv'!$B$4=2,'Index LA FSM &amp; Disadv'!$A$179:$BQ$341,IF('Index LA FSM &amp; Disadv'!$B$4=3,'Index LA FSM &amp; Disadv'!$A$349:$BQ$511,IF('Index LA FSM &amp; Disadv'!$B$4=4,'Index LA FSM &amp; Disadv'!$A$519:$BQ$681,"Error")))),'Index LA FSM &amp; Disadv'!D$1,0),"Error")</f>
        <v>70</v>
      </c>
      <c r="E52" s="122">
        <f>IFERROR(VLOOKUP($A52,IF('Index LA FSM &amp; Disadv'!$B$4=1,'Index LA FSM &amp; Disadv'!$A$9:$BQ$171,IF('Index LA FSM &amp; Disadv'!$B$4=2,'Index LA FSM &amp; Disadv'!$A$179:$BQ$341,IF('Index LA FSM &amp; Disadv'!$B$4=3,'Index LA FSM &amp; Disadv'!$A$349:$BQ$511,IF('Index LA FSM &amp; Disadv'!$B$4=4,'Index LA FSM &amp; Disadv'!$A$519:$BQ$681,"Error")))),'Index LA FSM &amp; Disadv'!E$1,0),"Error")</f>
        <v>60</v>
      </c>
      <c r="F52" s="122">
        <f>IFERROR(VLOOKUP($A52,IF('Index LA FSM &amp; Disadv'!$B$4=1,'Index LA FSM &amp; Disadv'!$A$9:$BQ$171,IF('Index LA FSM &amp; Disadv'!$B$4=2,'Index LA FSM &amp; Disadv'!$A$179:$BQ$341,IF('Index LA FSM &amp; Disadv'!$B$4=3,'Index LA FSM &amp; Disadv'!$A$349:$BQ$511,IF('Index LA FSM &amp; Disadv'!$B$4=4,'Index LA FSM &amp; Disadv'!$A$519:$BQ$681,"Error")))),'Index LA FSM &amp; Disadv'!F$1,0),"Error")</f>
        <v>140</v>
      </c>
      <c r="G52" s="77">
        <f>IFERROR(VLOOKUP($A52,IF('Index LA FSM &amp; Disadv'!$B$4=1,'Index LA FSM &amp; Disadv'!$A$9:$BQ$171,IF('Index LA FSM &amp; Disadv'!$B$4=2,'Index LA FSM &amp; Disadv'!$A$179:$BQ$341,IF('Index LA FSM &amp; Disadv'!$B$4=3,'Index LA FSM &amp; Disadv'!$A$349:$BQ$511,IF('Index LA FSM &amp; Disadv'!$B$4=4,'Index LA FSM &amp; Disadv'!$A$519:$BQ$681,"Error")))),'Index LA FSM &amp; Disadv'!G$1,0),"Error")</f>
        <v>0.75</v>
      </c>
      <c r="H52" s="77">
        <f>IFERROR(VLOOKUP($A52,IF('Index LA FSM &amp; Disadv'!$B$4=1,'Index LA FSM &amp; Disadv'!$A$9:$BQ$171,IF('Index LA FSM &amp; Disadv'!$B$4=2,'Index LA FSM &amp; Disadv'!$A$179:$BQ$341,IF('Index LA FSM &amp; Disadv'!$B$4=3,'Index LA FSM &amp; Disadv'!$A$349:$BQ$511,IF('Index LA FSM &amp; Disadv'!$B$4=4,'Index LA FSM &amp; Disadv'!$A$519:$BQ$681,"Error")))),'Index LA FSM &amp; Disadv'!H$1,0),"Error")</f>
        <v>0.89059999999999995</v>
      </c>
      <c r="I52" s="77">
        <f>IFERROR(VLOOKUP($A52,IF('Index LA FSM &amp; Disadv'!$B$4=1,'Index LA FSM &amp; Disadv'!$A$9:$BQ$171,IF('Index LA FSM &amp; Disadv'!$B$4=2,'Index LA FSM &amp; Disadv'!$A$179:$BQ$341,IF('Index LA FSM &amp; Disadv'!$B$4=3,'Index LA FSM &amp; Disadv'!$A$349:$BQ$511,IF('Index LA FSM &amp; Disadv'!$B$4=4,'Index LA FSM &amp; Disadv'!$A$519:$BQ$681,"Error")))),'Index LA FSM &amp; Disadv'!I$1,0),"Error")</f>
        <v>0.81620000000000004</v>
      </c>
      <c r="J52" s="77">
        <f>IFERROR(VLOOKUP($A52,IF('Index LA FSM &amp; Disadv'!$B$4=1,'Index LA FSM &amp; Disadv'!$A$9:$BQ$171,IF('Index LA FSM &amp; Disadv'!$B$4=2,'Index LA FSM &amp; Disadv'!$A$179:$BQ$341,IF('Index LA FSM &amp; Disadv'!$B$4=3,'Index LA FSM &amp; Disadv'!$A$349:$BQ$511,IF('Index LA FSM &amp; Disadv'!$B$4=4,'Index LA FSM &amp; Disadv'!$A$519:$BQ$681,"Error")))),'Index LA FSM &amp; Disadv'!J$1,0),"Error")</f>
        <v>0.73609999999999998</v>
      </c>
      <c r="K52" s="77">
        <f>IFERROR(VLOOKUP($A52,IF('Index LA FSM &amp; Disadv'!$B$4=1,'Index LA FSM &amp; Disadv'!$A$9:$BQ$171,IF('Index LA FSM &amp; Disadv'!$B$4=2,'Index LA FSM &amp; Disadv'!$A$179:$BQ$341,IF('Index LA FSM &amp; Disadv'!$B$4=3,'Index LA FSM &amp; Disadv'!$A$349:$BQ$511,IF('Index LA FSM &amp; Disadv'!$B$4=4,'Index LA FSM &amp; Disadv'!$A$519:$BQ$681,"Error")))),'Index LA FSM &amp; Disadv'!K$1,0),"Error")</f>
        <v>0.875</v>
      </c>
      <c r="L52" s="77">
        <f>IFERROR(VLOOKUP($A52,IF('Index LA FSM &amp; Disadv'!$B$4=1,'Index LA FSM &amp; Disadv'!$A$9:$BQ$171,IF('Index LA FSM &amp; Disadv'!$B$4=2,'Index LA FSM &amp; Disadv'!$A$179:$BQ$341,IF('Index LA FSM &amp; Disadv'!$B$4=3,'Index LA FSM &amp; Disadv'!$A$349:$BQ$511,IF('Index LA FSM &amp; Disadv'!$B$4=4,'Index LA FSM &amp; Disadv'!$A$519:$BQ$681,"Error")))),'Index LA FSM &amp; Disadv'!L$1,0),"Error")</f>
        <v>0.80149999999999999</v>
      </c>
      <c r="M52" s="77">
        <f>IFERROR(VLOOKUP($A52,IF('Index LA FSM &amp; Disadv'!$B$4=1,'Index LA FSM &amp; Disadv'!$A$9:$BQ$171,IF('Index LA FSM &amp; Disadv'!$B$4=2,'Index LA FSM &amp; Disadv'!$A$179:$BQ$341,IF('Index LA FSM &amp; Disadv'!$B$4=3,'Index LA FSM &amp; Disadv'!$A$349:$BQ$511,IF('Index LA FSM &amp; Disadv'!$B$4=4,'Index LA FSM &amp; Disadv'!$A$519:$BQ$681,"Error")))),'Index LA FSM &amp; Disadv'!M$1,0),"Error")</f>
        <v>0.34720000000000001</v>
      </c>
      <c r="N52" s="77">
        <f>IFERROR(VLOOKUP($A52,IF('Index LA FSM &amp; Disadv'!$B$4=1,'Index LA FSM &amp; Disadv'!$A$9:$BQ$171,IF('Index LA FSM &amp; Disadv'!$B$4=2,'Index LA FSM &amp; Disadv'!$A$179:$BQ$341,IF('Index LA FSM &amp; Disadv'!$B$4=3,'Index LA FSM &amp; Disadv'!$A$349:$BQ$511,IF('Index LA FSM &amp; Disadv'!$B$4=4,'Index LA FSM &amp; Disadv'!$A$519:$BQ$681,"Error")))),'Index LA FSM &amp; Disadv'!N$1,0),"Error")</f>
        <v>0.34379999999999999</v>
      </c>
      <c r="O52" s="77">
        <f>IFERROR(VLOOKUP($A52,IF('Index LA FSM &amp; Disadv'!$B$4=1,'Index LA FSM &amp; Disadv'!$A$9:$BQ$171,IF('Index LA FSM &amp; Disadv'!$B$4=2,'Index LA FSM &amp; Disadv'!$A$179:$BQ$341,IF('Index LA FSM &amp; Disadv'!$B$4=3,'Index LA FSM &amp; Disadv'!$A$349:$BQ$511,IF('Index LA FSM &amp; Disadv'!$B$4=4,'Index LA FSM &amp; Disadv'!$A$519:$BQ$681,"Error")))),'Index LA FSM &amp; Disadv'!O$1,0),"Error")</f>
        <v>0.34560000000000002</v>
      </c>
      <c r="P52" s="77">
        <f>IFERROR(VLOOKUP($A52,IF('Index LA FSM &amp; Disadv'!$B$4=1,'Index LA FSM &amp; Disadv'!$A$9:$BQ$171,IF('Index LA FSM &amp; Disadv'!$B$4=2,'Index LA FSM &amp; Disadv'!$A$179:$BQ$341,IF('Index LA FSM &amp; Disadv'!$B$4=3,'Index LA FSM &amp; Disadv'!$A$349:$BQ$511,IF('Index LA FSM &amp; Disadv'!$B$4=4,'Index LA FSM &amp; Disadv'!$A$519:$BQ$681,"Error")))),'Index LA FSM &amp; Disadv'!P$1,0),"Error")</f>
        <v>0</v>
      </c>
      <c r="Q52" s="77">
        <f>IFERROR(VLOOKUP($A52,IF('Index LA FSM &amp; Disadv'!$B$4=1,'Index LA FSM &amp; Disadv'!$A$9:$BQ$171,IF('Index LA FSM &amp; Disadv'!$B$4=2,'Index LA FSM &amp; Disadv'!$A$179:$BQ$341,IF('Index LA FSM &amp; Disadv'!$B$4=3,'Index LA FSM &amp; Disadv'!$A$349:$BQ$511,IF('Index LA FSM &amp; Disadv'!$B$4=4,'Index LA FSM &amp; Disadv'!$A$519:$BQ$681,"Error")))),'Index LA FSM &amp; Disadv'!Q$1,0),"Error")</f>
        <v>0</v>
      </c>
      <c r="R52" s="77">
        <f>IFERROR(VLOOKUP($A52,IF('Index LA FSM &amp; Disadv'!$B$4=1,'Index LA FSM &amp; Disadv'!$A$9:$BQ$171,IF('Index LA FSM &amp; Disadv'!$B$4=2,'Index LA FSM &amp; Disadv'!$A$179:$BQ$341,IF('Index LA FSM &amp; Disadv'!$B$4=3,'Index LA FSM &amp; Disadv'!$A$349:$BQ$511,IF('Index LA FSM &amp; Disadv'!$B$4=4,'Index LA FSM &amp; Disadv'!$A$519:$BQ$681,"Error")))),'Index LA FSM &amp; Disadv'!R$1,0),"Error")</f>
        <v>0</v>
      </c>
      <c r="S52" s="77">
        <f>IFERROR(VLOOKUP($A52,IF('Index LA FSM &amp; Disadv'!$B$4=1,'Index LA FSM &amp; Disadv'!$A$9:$BQ$171,IF('Index LA FSM &amp; Disadv'!$B$4=2,'Index LA FSM &amp; Disadv'!$A$179:$BQ$341,IF('Index LA FSM &amp; Disadv'!$B$4=3,'Index LA FSM &amp; Disadv'!$A$349:$BQ$511,IF('Index LA FSM &amp; Disadv'!$B$4=4,'Index LA FSM &amp; Disadv'!$A$519:$BQ$681,"Error")))),'Index LA FSM &amp; Disadv'!S$1,0),"Error")</f>
        <v>0</v>
      </c>
      <c r="T52" s="77">
        <f>IFERROR(VLOOKUP($A52,IF('Index LA FSM &amp; Disadv'!$B$4=1,'Index LA FSM &amp; Disadv'!$A$9:$BQ$171,IF('Index LA FSM &amp; Disadv'!$B$4=2,'Index LA FSM &amp; Disadv'!$A$179:$BQ$341,IF('Index LA FSM &amp; Disadv'!$B$4=3,'Index LA FSM &amp; Disadv'!$A$349:$BQ$511,IF('Index LA FSM &amp; Disadv'!$B$4=4,'Index LA FSM &amp; Disadv'!$A$519:$BQ$681,"Error")))),'Index LA FSM &amp; Disadv'!T$1,0),"Error")</f>
        <v>0</v>
      </c>
      <c r="U52" s="77">
        <f>IFERROR(VLOOKUP($A52,IF('Index LA FSM &amp; Disadv'!$B$4=1,'Index LA FSM &amp; Disadv'!$A$9:$BQ$171,IF('Index LA FSM &amp; Disadv'!$B$4=2,'Index LA FSM &amp; Disadv'!$A$179:$BQ$341,IF('Index LA FSM &amp; Disadv'!$B$4=3,'Index LA FSM &amp; Disadv'!$A$349:$BQ$511,IF('Index LA FSM &amp; Disadv'!$B$4=4,'Index LA FSM &amp; Disadv'!$A$519:$BQ$681,"Error")))),'Index LA FSM &amp; Disadv'!U$1,0),"Error")</f>
        <v>0</v>
      </c>
      <c r="V52" s="77">
        <f>IFERROR(VLOOKUP($A52,IF('Index LA FSM &amp; Disadv'!$B$4=1,'Index LA FSM &amp; Disadv'!$A$9:$BQ$171,IF('Index LA FSM &amp; Disadv'!$B$4=2,'Index LA FSM &amp; Disadv'!$A$179:$BQ$341,IF('Index LA FSM &amp; Disadv'!$B$4=3,'Index LA FSM &amp; Disadv'!$A$349:$BQ$511,IF('Index LA FSM &amp; Disadv'!$B$4=4,'Index LA FSM &amp; Disadv'!$A$519:$BQ$681,"Error")))),'Index LA FSM &amp; Disadv'!V$1,0),"Error")</f>
        <v>0</v>
      </c>
      <c r="W52" s="77">
        <f>IFERROR(VLOOKUP($A52,IF('Index LA FSM &amp; Disadv'!$B$4=1,'Index LA FSM &amp; Disadv'!$A$9:$BQ$171,IF('Index LA FSM &amp; Disadv'!$B$4=2,'Index LA FSM &amp; Disadv'!$A$179:$BQ$341,IF('Index LA FSM &amp; Disadv'!$B$4=3,'Index LA FSM &amp; Disadv'!$A$349:$BQ$511,IF('Index LA FSM &amp; Disadv'!$B$4=4,'Index LA FSM &amp; Disadv'!$A$519:$BQ$681,"Error")))),'Index LA FSM &amp; Disadv'!W$1,0),"Error")</f>
        <v>0</v>
      </c>
      <c r="X52" s="77">
        <f>IFERROR(VLOOKUP($A52,IF('Index LA FSM &amp; Disadv'!$B$4=1,'Index LA FSM &amp; Disadv'!$A$9:$BQ$171,IF('Index LA FSM &amp; Disadv'!$B$4=2,'Index LA FSM &amp; Disadv'!$A$179:$BQ$341,IF('Index LA FSM &amp; Disadv'!$B$4=3,'Index LA FSM &amp; Disadv'!$A$349:$BQ$511,IF('Index LA FSM &amp; Disadv'!$B$4=4,'Index LA FSM &amp; Disadv'!$A$519:$BQ$681,"Error")))),'Index LA FSM &amp; Disadv'!X$1,0),"Error")</f>
        <v>0</v>
      </c>
      <c r="Y52" s="77">
        <f>IFERROR(VLOOKUP($A52,IF('Index LA FSM &amp; Disadv'!$B$4=1,'Index LA FSM &amp; Disadv'!$A$9:$BQ$171,IF('Index LA FSM &amp; Disadv'!$B$4=2,'Index LA FSM &amp; Disadv'!$A$179:$BQ$341,IF('Index LA FSM &amp; Disadv'!$B$4=3,'Index LA FSM &amp; Disadv'!$A$349:$BQ$511,IF('Index LA FSM &amp; Disadv'!$B$4=4,'Index LA FSM &amp; Disadv'!$A$519:$BQ$681,"Error")))),'Index LA FSM &amp; Disadv'!Y$1,0),"Error")</f>
        <v>0</v>
      </c>
      <c r="Z52" s="77">
        <f>IFERROR(VLOOKUP($A52,IF('Index LA FSM &amp; Disadv'!$B$4=1,'Index LA FSM &amp; Disadv'!$A$9:$BQ$171,IF('Index LA FSM &amp; Disadv'!$B$4=2,'Index LA FSM &amp; Disadv'!$A$179:$BQ$341,IF('Index LA FSM &amp; Disadv'!$B$4=3,'Index LA FSM &amp; Disadv'!$A$349:$BQ$511,IF('Index LA FSM &amp; Disadv'!$B$4=4,'Index LA FSM &amp; Disadv'!$A$519:$BQ$681,"Error")))),'Index LA FSM &amp; Disadv'!Z$1,0),"Error")</f>
        <v>0</v>
      </c>
      <c r="AA52" s="77">
        <f>IFERROR(VLOOKUP($A52,IF('Index LA FSM &amp; Disadv'!$B$4=1,'Index LA FSM &amp; Disadv'!$A$9:$BQ$171,IF('Index LA FSM &amp; Disadv'!$B$4=2,'Index LA FSM &amp; Disadv'!$A$179:$BQ$341,IF('Index LA FSM &amp; Disadv'!$B$4=3,'Index LA FSM &amp; Disadv'!$A$349:$BQ$511,IF('Index LA FSM &amp; Disadv'!$B$4=4,'Index LA FSM &amp; Disadv'!$A$519:$BQ$681,"Error")))),'Index LA FSM &amp; Disadv'!AA$1,0),"Error")</f>
        <v>0</v>
      </c>
      <c r="AB52" s="77">
        <f>IFERROR(VLOOKUP($A52,IF('Index LA FSM &amp; Disadv'!$B$4=1,'Index LA FSM &amp; Disadv'!$A$9:$BQ$171,IF('Index LA FSM &amp; Disadv'!$B$4=2,'Index LA FSM &amp; Disadv'!$A$179:$BQ$341,IF('Index LA FSM &amp; Disadv'!$B$4=3,'Index LA FSM &amp; Disadv'!$A$349:$BQ$511,IF('Index LA FSM &amp; Disadv'!$B$4=4,'Index LA FSM &amp; Disadv'!$A$519:$BQ$681,"Error")))),'Index LA FSM &amp; Disadv'!AB$1,0),"Error")</f>
        <v>0</v>
      </c>
      <c r="AC52" s="77" t="str">
        <f>IFERROR(VLOOKUP($A52,IF('Index LA FSM &amp; Disadv'!$B$4=1,'Index LA FSM &amp; Disadv'!$A$9:$BQ$171,IF('Index LA FSM &amp; Disadv'!$B$4=2,'Index LA FSM &amp; Disadv'!$A$179:$BQ$341,IF('Index LA FSM &amp; Disadv'!$B$4=3,'Index LA FSM &amp; Disadv'!$A$349:$BQ$511,IF('Index LA FSM &amp; Disadv'!$B$4=4,'Index LA FSM &amp; Disadv'!$A$519:$BQ$681,"Error")))),'Index LA FSM &amp; Disadv'!AC$1,0),"Error")</f>
        <v>x</v>
      </c>
      <c r="AD52" s="77" t="str">
        <f>IFERROR(VLOOKUP($A52,IF('Index LA FSM &amp; Disadv'!$B$4=1,'Index LA FSM &amp; Disadv'!$A$9:$BQ$171,IF('Index LA FSM &amp; Disadv'!$B$4=2,'Index LA FSM &amp; Disadv'!$A$179:$BQ$341,IF('Index LA FSM &amp; Disadv'!$B$4=3,'Index LA FSM &amp; Disadv'!$A$349:$BQ$511,IF('Index LA FSM &amp; Disadv'!$B$4=4,'Index LA FSM &amp; Disadv'!$A$519:$BQ$681,"Error")))),'Index LA FSM &amp; Disadv'!AD$1,0),"Error")</f>
        <v>x</v>
      </c>
      <c r="AE52" s="77">
        <f>IFERROR(VLOOKUP($A52,IF('Index LA FSM &amp; Disadv'!$B$4=1,'Index LA FSM &amp; Disadv'!$A$9:$BQ$171,IF('Index LA FSM &amp; Disadv'!$B$4=2,'Index LA FSM &amp; Disadv'!$A$179:$BQ$341,IF('Index LA FSM &amp; Disadv'!$B$4=3,'Index LA FSM &amp; Disadv'!$A$349:$BQ$511,IF('Index LA FSM &amp; Disadv'!$B$4=4,'Index LA FSM &amp; Disadv'!$A$519:$BQ$681,"Error")))),'Index LA FSM &amp; Disadv'!AE$1,0),"Error")</f>
        <v>0</v>
      </c>
      <c r="AF52" s="77">
        <f>IFERROR(VLOOKUP($A52,IF('Index LA FSM &amp; Disadv'!$B$4=1,'Index LA FSM &amp; Disadv'!$A$9:$BQ$171,IF('Index LA FSM &amp; Disadv'!$B$4=2,'Index LA FSM &amp; Disadv'!$A$179:$BQ$341,IF('Index LA FSM &amp; Disadv'!$B$4=3,'Index LA FSM &amp; Disadv'!$A$349:$BQ$511,IF('Index LA FSM &amp; Disadv'!$B$4=4,'Index LA FSM &amp; Disadv'!$A$519:$BQ$681,"Error")))),'Index LA FSM &amp; Disadv'!AF$1,0),"Error")</f>
        <v>0</v>
      </c>
      <c r="AG52" s="77">
        <f>IFERROR(VLOOKUP($A52,IF('Index LA FSM &amp; Disadv'!$B$4=1,'Index LA FSM &amp; Disadv'!$A$9:$BQ$171,IF('Index LA FSM &amp; Disadv'!$B$4=2,'Index LA FSM &amp; Disadv'!$A$179:$BQ$341,IF('Index LA FSM &amp; Disadv'!$B$4=3,'Index LA FSM &amp; Disadv'!$A$349:$BQ$511,IF('Index LA FSM &amp; Disadv'!$B$4=4,'Index LA FSM &amp; Disadv'!$A$519:$BQ$681,"Error")))),'Index LA FSM &amp; Disadv'!AG$1,0),"Error")</f>
        <v>0</v>
      </c>
      <c r="AH52" s="77">
        <f>IFERROR(VLOOKUP($A52,IF('Index LA FSM &amp; Disadv'!$B$4=1,'Index LA FSM &amp; Disadv'!$A$9:$BQ$171,IF('Index LA FSM &amp; Disadv'!$B$4=2,'Index LA FSM &amp; Disadv'!$A$179:$BQ$341,IF('Index LA FSM &amp; Disadv'!$B$4=3,'Index LA FSM &amp; Disadv'!$A$349:$BQ$511,IF('Index LA FSM &amp; Disadv'!$B$4=4,'Index LA FSM &amp; Disadv'!$A$519:$BQ$681,"Error")))),'Index LA FSM &amp; Disadv'!AH$1,0),"Error")</f>
        <v>0.38890000000000002</v>
      </c>
      <c r="AI52" s="77">
        <f>IFERROR(VLOOKUP($A52,IF('Index LA FSM &amp; Disadv'!$B$4=1,'Index LA FSM &amp; Disadv'!$A$9:$BQ$171,IF('Index LA FSM &amp; Disadv'!$B$4=2,'Index LA FSM &amp; Disadv'!$A$179:$BQ$341,IF('Index LA FSM &amp; Disadv'!$B$4=3,'Index LA FSM &amp; Disadv'!$A$349:$BQ$511,IF('Index LA FSM &amp; Disadv'!$B$4=4,'Index LA FSM &amp; Disadv'!$A$519:$BQ$681,"Error")))),'Index LA FSM &amp; Disadv'!AI$1,0),"Error")</f>
        <v>0.46879999999999999</v>
      </c>
      <c r="AJ52" s="77">
        <f>IFERROR(VLOOKUP($A52,IF('Index LA FSM &amp; Disadv'!$B$4=1,'Index LA FSM &amp; Disadv'!$A$9:$BQ$171,IF('Index LA FSM &amp; Disadv'!$B$4=2,'Index LA FSM &amp; Disadv'!$A$179:$BQ$341,IF('Index LA FSM &amp; Disadv'!$B$4=3,'Index LA FSM &amp; Disadv'!$A$349:$BQ$511,IF('Index LA FSM &amp; Disadv'!$B$4=4,'Index LA FSM &amp; Disadv'!$A$519:$BQ$681,"Error")))),'Index LA FSM &amp; Disadv'!AJ$1,0),"Error")</f>
        <v>0.42649999999999999</v>
      </c>
      <c r="AK52" s="77">
        <f>IFERROR(VLOOKUP($A52,IF('Index LA FSM &amp; Disadv'!$B$4=1,'Index LA FSM &amp; Disadv'!$A$9:$BQ$171,IF('Index LA FSM &amp; Disadv'!$B$4=2,'Index LA FSM &amp; Disadv'!$A$179:$BQ$341,IF('Index LA FSM &amp; Disadv'!$B$4=3,'Index LA FSM &amp; Disadv'!$A$349:$BQ$511,IF('Index LA FSM &amp; Disadv'!$B$4=4,'Index LA FSM &amp; Disadv'!$A$519:$BQ$681,"Error")))),'Index LA FSM &amp; Disadv'!AK$1,0),"Error")</f>
        <v>0</v>
      </c>
      <c r="AL52" s="77" t="str">
        <f>IFERROR(VLOOKUP($A52,IF('Index LA FSM &amp; Disadv'!$B$4=1,'Index LA FSM &amp; Disadv'!$A$9:$BQ$171,IF('Index LA FSM &amp; Disadv'!$B$4=2,'Index LA FSM &amp; Disadv'!$A$179:$BQ$341,IF('Index LA FSM &amp; Disadv'!$B$4=3,'Index LA FSM &amp; Disadv'!$A$349:$BQ$511,IF('Index LA FSM &amp; Disadv'!$B$4=4,'Index LA FSM &amp; Disadv'!$A$519:$BQ$681,"Error")))),'Index LA FSM &amp; Disadv'!AL$1,0),"Error")</f>
        <v>x</v>
      </c>
      <c r="AM52" s="77" t="str">
        <f>IFERROR(VLOOKUP($A52,IF('Index LA FSM &amp; Disadv'!$B$4=1,'Index LA FSM &amp; Disadv'!$A$9:$BQ$171,IF('Index LA FSM &amp; Disadv'!$B$4=2,'Index LA FSM &amp; Disadv'!$A$179:$BQ$341,IF('Index LA FSM &amp; Disadv'!$B$4=3,'Index LA FSM &amp; Disadv'!$A$349:$BQ$511,IF('Index LA FSM &amp; Disadv'!$B$4=4,'Index LA FSM &amp; Disadv'!$A$519:$BQ$681,"Error")))),'Index LA FSM &amp; Disadv'!AM$1,0),"Error")</f>
        <v>x</v>
      </c>
      <c r="AN52" s="77">
        <f>IFERROR(VLOOKUP($A52,IF('Index LA FSM &amp; Disadv'!$B$4=1,'Index LA FSM &amp; Disadv'!$A$9:$BQ$171,IF('Index LA FSM &amp; Disadv'!$B$4=2,'Index LA FSM &amp; Disadv'!$A$179:$BQ$341,IF('Index LA FSM &amp; Disadv'!$B$4=3,'Index LA FSM &amp; Disadv'!$A$349:$BQ$511,IF('Index LA FSM &amp; Disadv'!$B$4=4,'Index LA FSM &amp; Disadv'!$A$519:$BQ$681,"Error")))),'Index LA FSM &amp; Disadv'!AN$1,0),"Error")</f>
        <v>0</v>
      </c>
      <c r="AO52" s="77">
        <f>IFERROR(VLOOKUP($A52,IF('Index LA FSM &amp; Disadv'!$B$4=1,'Index LA FSM &amp; Disadv'!$A$9:$BQ$171,IF('Index LA FSM &amp; Disadv'!$B$4=2,'Index LA FSM &amp; Disadv'!$A$179:$BQ$341,IF('Index LA FSM &amp; Disadv'!$B$4=3,'Index LA FSM &amp; Disadv'!$A$349:$BQ$511,IF('Index LA FSM &amp; Disadv'!$B$4=4,'Index LA FSM &amp; Disadv'!$A$519:$BQ$681,"Error")))),'Index LA FSM &amp; Disadv'!AO$1,0),"Error")</f>
        <v>0</v>
      </c>
      <c r="AP52" s="77">
        <f>IFERROR(VLOOKUP($A52,IF('Index LA FSM &amp; Disadv'!$B$4=1,'Index LA FSM &amp; Disadv'!$A$9:$BQ$171,IF('Index LA FSM &amp; Disadv'!$B$4=2,'Index LA FSM &amp; Disadv'!$A$179:$BQ$341,IF('Index LA FSM &amp; Disadv'!$B$4=3,'Index LA FSM &amp; Disadv'!$A$349:$BQ$511,IF('Index LA FSM &amp; Disadv'!$B$4=4,'Index LA FSM &amp; Disadv'!$A$519:$BQ$681,"Error")))),'Index LA FSM &amp; Disadv'!AP$1,0),"Error")</f>
        <v>0</v>
      </c>
      <c r="AQ52" s="77">
        <f>IFERROR(VLOOKUP($A52,IF('Index LA FSM &amp; Disadv'!$B$4=1,'Index LA FSM &amp; Disadv'!$A$9:$BQ$171,IF('Index LA FSM &amp; Disadv'!$B$4=2,'Index LA FSM &amp; Disadv'!$A$179:$BQ$341,IF('Index LA FSM &amp; Disadv'!$B$4=3,'Index LA FSM &amp; Disadv'!$A$349:$BQ$511,IF('Index LA FSM &amp; Disadv'!$B$4=4,'Index LA FSM &amp; Disadv'!$A$519:$BQ$681,"Error")))),'Index LA FSM &amp; Disadv'!AQ$1,0),"Error")</f>
        <v>0</v>
      </c>
      <c r="AR52" s="77">
        <f>IFERROR(VLOOKUP($A52,IF('Index LA FSM &amp; Disadv'!$B$4=1,'Index LA FSM &amp; Disadv'!$A$9:$BQ$171,IF('Index LA FSM &amp; Disadv'!$B$4=2,'Index LA FSM &amp; Disadv'!$A$179:$BQ$341,IF('Index LA FSM &amp; Disadv'!$B$4=3,'Index LA FSM &amp; Disadv'!$A$349:$BQ$511,IF('Index LA FSM &amp; Disadv'!$B$4=4,'Index LA FSM &amp; Disadv'!$A$519:$BQ$681,"Error")))),'Index LA FSM &amp; Disadv'!AR$1,0),"Error")</f>
        <v>0</v>
      </c>
      <c r="AS52" s="77">
        <f>IFERROR(VLOOKUP($A52,IF('Index LA FSM &amp; Disadv'!$B$4=1,'Index LA FSM &amp; Disadv'!$A$9:$BQ$171,IF('Index LA FSM &amp; Disadv'!$B$4=2,'Index LA FSM &amp; Disadv'!$A$179:$BQ$341,IF('Index LA FSM &amp; Disadv'!$B$4=3,'Index LA FSM &amp; Disadv'!$A$349:$BQ$511,IF('Index LA FSM &amp; Disadv'!$B$4=4,'Index LA FSM &amp; Disadv'!$A$519:$BQ$681,"Error")))),'Index LA FSM &amp; Disadv'!AS$1,0),"Error")</f>
        <v>0</v>
      </c>
      <c r="AT52" s="77" t="str">
        <f>IFERROR(VLOOKUP($A52,IF('Index LA FSM &amp; Disadv'!$B$4=1,'Index LA FSM &amp; Disadv'!$A$9:$BQ$171,IF('Index LA FSM &amp; Disadv'!$B$4=2,'Index LA FSM &amp; Disadv'!$A$179:$BQ$341,IF('Index LA FSM &amp; Disadv'!$B$4=3,'Index LA FSM &amp; Disadv'!$A$349:$BQ$511,IF('Index LA FSM &amp; Disadv'!$B$4=4,'Index LA FSM &amp; Disadv'!$A$519:$BQ$681,"Error")))),'Index LA FSM &amp; Disadv'!AT$1,0),"Error")</f>
        <v>x</v>
      </c>
      <c r="AU52" s="77">
        <f>IFERROR(VLOOKUP($A52,IF('Index LA FSM &amp; Disadv'!$B$4=1,'Index LA FSM &amp; Disadv'!$A$9:$BQ$171,IF('Index LA FSM &amp; Disadv'!$B$4=2,'Index LA FSM &amp; Disadv'!$A$179:$BQ$341,IF('Index LA FSM &amp; Disadv'!$B$4=3,'Index LA FSM &amp; Disadv'!$A$349:$BQ$511,IF('Index LA FSM &amp; Disadv'!$B$4=4,'Index LA FSM &amp; Disadv'!$A$519:$BQ$681,"Error")))),'Index LA FSM &amp; Disadv'!AU$1,0),"Error")</f>
        <v>0</v>
      </c>
      <c r="AV52" s="77" t="str">
        <f>IFERROR(VLOOKUP($A52,IF('Index LA FSM &amp; Disadv'!$B$4=1,'Index LA FSM &amp; Disadv'!$A$9:$BQ$171,IF('Index LA FSM &amp; Disadv'!$B$4=2,'Index LA FSM &amp; Disadv'!$A$179:$BQ$341,IF('Index LA FSM &amp; Disadv'!$B$4=3,'Index LA FSM &amp; Disadv'!$A$349:$BQ$511,IF('Index LA FSM &amp; Disadv'!$B$4=4,'Index LA FSM &amp; Disadv'!$A$519:$BQ$681,"Error")))),'Index LA FSM &amp; Disadv'!AV$1,0),"Error")</f>
        <v>x</v>
      </c>
      <c r="AW52" s="77">
        <f>IFERROR(VLOOKUP($A52,IF('Index LA FSM &amp; Disadv'!$B$4=1,'Index LA FSM &amp; Disadv'!$A$9:$BQ$171,IF('Index LA FSM &amp; Disadv'!$B$4=2,'Index LA FSM &amp; Disadv'!$A$179:$BQ$341,IF('Index LA FSM &amp; Disadv'!$B$4=3,'Index LA FSM &amp; Disadv'!$A$349:$BQ$511,IF('Index LA FSM &amp; Disadv'!$B$4=4,'Index LA FSM &amp; Disadv'!$A$519:$BQ$681,"Error")))),'Index LA FSM &amp; Disadv'!AW$1,0),"Error")</f>
        <v>0</v>
      </c>
      <c r="AX52" s="77">
        <f>IFERROR(VLOOKUP($A52,IF('Index LA FSM &amp; Disadv'!$B$4=1,'Index LA FSM &amp; Disadv'!$A$9:$BQ$171,IF('Index LA FSM &amp; Disadv'!$B$4=2,'Index LA FSM &amp; Disadv'!$A$179:$BQ$341,IF('Index LA FSM &amp; Disadv'!$B$4=3,'Index LA FSM &amp; Disadv'!$A$349:$BQ$511,IF('Index LA FSM &amp; Disadv'!$B$4=4,'Index LA FSM &amp; Disadv'!$A$519:$BQ$681,"Error")))),'Index LA FSM &amp; Disadv'!AX$1,0),"Error")</f>
        <v>0</v>
      </c>
      <c r="AY52" s="77">
        <f>IFERROR(VLOOKUP($A52,IF('Index LA FSM &amp; Disadv'!$B$4=1,'Index LA FSM &amp; Disadv'!$A$9:$BQ$171,IF('Index LA FSM &amp; Disadv'!$B$4=2,'Index LA FSM &amp; Disadv'!$A$179:$BQ$341,IF('Index LA FSM &amp; Disadv'!$B$4=3,'Index LA FSM &amp; Disadv'!$A$349:$BQ$511,IF('Index LA FSM &amp; Disadv'!$B$4=4,'Index LA FSM &amp; Disadv'!$A$519:$BQ$681,"Error")))),'Index LA FSM &amp; Disadv'!AY$1,0),"Error")</f>
        <v>0</v>
      </c>
      <c r="AZ52" s="77" t="str">
        <f>IFERROR(VLOOKUP($A52,IF('Index LA FSM &amp; Disadv'!$B$4=1,'Index LA FSM &amp; Disadv'!$A$9:$BQ$171,IF('Index LA FSM &amp; Disadv'!$B$4=2,'Index LA FSM &amp; Disadv'!$A$179:$BQ$341,IF('Index LA FSM &amp; Disadv'!$B$4=3,'Index LA FSM &amp; Disadv'!$A$349:$BQ$511,IF('Index LA FSM &amp; Disadv'!$B$4=4,'Index LA FSM &amp; Disadv'!$A$519:$BQ$681,"Error")))),'Index LA FSM &amp; Disadv'!AZ$1,0),"Error")</f>
        <v>x</v>
      </c>
      <c r="BA52" s="77">
        <f>IFERROR(VLOOKUP($A52,IF('Index LA FSM &amp; Disadv'!$B$4=1,'Index LA FSM &amp; Disadv'!$A$9:$BQ$171,IF('Index LA FSM &amp; Disadv'!$B$4=2,'Index LA FSM &amp; Disadv'!$A$179:$BQ$341,IF('Index LA FSM &amp; Disadv'!$B$4=3,'Index LA FSM &amp; Disadv'!$A$349:$BQ$511,IF('Index LA FSM &amp; Disadv'!$B$4=4,'Index LA FSM &amp; Disadv'!$A$519:$BQ$681,"Error")))),'Index LA FSM &amp; Disadv'!BA$1,0),"Error")</f>
        <v>0</v>
      </c>
      <c r="BB52" s="77" t="str">
        <f>IFERROR(VLOOKUP($A52,IF('Index LA FSM &amp; Disadv'!$B$4=1,'Index LA FSM &amp; Disadv'!$A$9:$BQ$171,IF('Index LA FSM &amp; Disadv'!$B$4=2,'Index LA FSM &amp; Disadv'!$A$179:$BQ$341,IF('Index LA FSM &amp; Disadv'!$B$4=3,'Index LA FSM &amp; Disadv'!$A$349:$BQ$511,IF('Index LA FSM &amp; Disadv'!$B$4=4,'Index LA FSM &amp; Disadv'!$A$519:$BQ$681,"Error")))),'Index LA FSM &amp; Disadv'!BB$1,0),"Error")</f>
        <v>x</v>
      </c>
      <c r="BC52" s="77">
        <f>IFERROR(VLOOKUP($A52,IF('Index LA FSM &amp; Disadv'!$B$4=1,'Index LA FSM &amp; Disadv'!$A$9:$BQ$171,IF('Index LA FSM &amp; Disadv'!$B$4=2,'Index LA FSM &amp; Disadv'!$A$179:$BQ$341,IF('Index LA FSM &amp; Disadv'!$B$4=3,'Index LA FSM &amp; Disadv'!$A$349:$BQ$511,IF('Index LA FSM &amp; Disadv'!$B$4=4,'Index LA FSM &amp; Disadv'!$A$519:$BQ$681,"Error")))),'Index LA FSM &amp; Disadv'!BC$1,0),"Error")</f>
        <v>0</v>
      </c>
      <c r="BD52" s="77">
        <f>IFERROR(VLOOKUP($A52,IF('Index LA FSM &amp; Disadv'!$B$4=1,'Index LA FSM &amp; Disadv'!$A$9:$BQ$171,IF('Index LA FSM &amp; Disadv'!$B$4=2,'Index LA FSM &amp; Disadv'!$A$179:$BQ$341,IF('Index LA FSM &amp; Disadv'!$B$4=3,'Index LA FSM &amp; Disadv'!$A$349:$BQ$511,IF('Index LA FSM &amp; Disadv'!$B$4=4,'Index LA FSM &amp; Disadv'!$A$519:$BQ$681,"Error")))),'Index LA FSM &amp; Disadv'!BD$1,0),"Error")</f>
        <v>0</v>
      </c>
      <c r="BE52" s="77">
        <f>IFERROR(VLOOKUP($A52,IF('Index LA FSM &amp; Disadv'!$B$4=1,'Index LA FSM &amp; Disadv'!$A$9:$BQ$171,IF('Index LA FSM &amp; Disadv'!$B$4=2,'Index LA FSM &amp; Disadv'!$A$179:$BQ$341,IF('Index LA FSM &amp; Disadv'!$B$4=3,'Index LA FSM &amp; Disadv'!$A$349:$BQ$511,IF('Index LA FSM &amp; Disadv'!$B$4=4,'Index LA FSM &amp; Disadv'!$A$519:$BQ$681,"Error")))),'Index LA FSM &amp; Disadv'!BE$1,0),"Error")</f>
        <v>0</v>
      </c>
      <c r="BF52" s="77">
        <f>IFERROR(VLOOKUP($A52,IF('Index LA FSM &amp; Disadv'!$B$4=1,'Index LA FSM &amp; Disadv'!$A$9:$BQ$171,IF('Index LA FSM &amp; Disadv'!$B$4=2,'Index LA FSM &amp; Disadv'!$A$179:$BQ$341,IF('Index LA FSM &amp; Disadv'!$B$4=3,'Index LA FSM &amp; Disadv'!$A$349:$BQ$511,IF('Index LA FSM &amp; Disadv'!$B$4=4,'Index LA FSM &amp; Disadv'!$A$519:$BQ$681,"Error")))),'Index LA FSM &amp; Disadv'!BF$1,0),"Error")</f>
        <v>0</v>
      </c>
      <c r="BG52" s="77" t="str">
        <f>IFERROR(VLOOKUP($A52,IF('Index LA FSM &amp; Disadv'!$B$4=1,'Index LA FSM &amp; Disadv'!$A$9:$BQ$171,IF('Index LA FSM &amp; Disadv'!$B$4=2,'Index LA FSM &amp; Disadv'!$A$179:$BQ$341,IF('Index LA FSM &amp; Disadv'!$B$4=3,'Index LA FSM &amp; Disadv'!$A$349:$BQ$511,IF('Index LA FSM &amp; Disadv'!$B$4=4,'Index LA FSM &amp; Disadv'!$A$519:$BQ$681,"Error")))),'Index LA FSM &amp; Disadv'!BG$1,0),"Error")</f>
        <v>x</v>
      </c>
      <c r="BH52" s="77" t="str">
        <f>IFERROR(VLOOKUP($A52,IF('Index LA FSM &amp; Disadv'!$B$4=1,'Index LA FSM &amp; Disadv'!$A$9:$BQ$171,IF('Index LA FSM &amp; Disadv'!$B$4=2,'Index LA FSM &amp; Disadv'!$A$179:$BQ$341,IF('Index LA FSM &amp; Disadv'!$B$4=3,'Index LA FSM &amp; Disadv'!$A$349:$BQ$511,IF('Index LA FSM &amp; Disadv'!$B$4=4,'Index LA FSM &amp; Disadv'!$A$519:$BQ$681,"Error")))),'Index LA FSM &amp; Disadv'!BH$1,0),"Error")</f>
        <v>x</v>
      </c>
      <c r="BI52" s="77">
        <f>IFERROR(VLOOKUP($A52,IF('Index LA FSM &amp; Disadv'!$B$4=1,'Index LA FSM &amp; Disadv'!$A$9:$BQ$171,IF('Index LA FSM &amp; Disadv'!$B$4=2,'Index LA FSM &amp; Disadv'!$A$179:$BQ$341,IF('Index LA FSM &amp; Disadv'!$B$4=3,'Index LA FSM &amp; Disadv'!$A$349:$BQ$511,IF('Index LA FSM &amp; Disadv'!$B$4=4,'Index LA FSM &amp; Disadv'!$A$519:$BQ$681,"Error")))),'Index LA FSM &amp; Disadv'!BI$1,0),"Error")</f>
        <v>0.15279999999999999</v>
      </c>
      <c r="BJ52" s="77" t="str">
        <f>IFERROR(VLOOKUP($A52,IF('Index LA FSM &amp; Disadv'!$B$4=1,'Index LA FSM &amp; Disadv'!$A$9:$BQ$171,IF('Index LA FSM &amp; Disadv'!$B$4=2,'Index LA FSM &amp; Disadv'!$A$179:$BQ$341,IF('Index LA FSM &amp; Disadv'!$B$4=3,'Index LA FSM &amp; Disadv'!$A$349:$BQ$511,IF('Index LA FSM &amp; Disadv'!$B$4=4,'Index LA FSM &amp; Disadv'!$A$519:$BQ$681,"Error")))),'Index LA FSM &amp; Disadv'!BJ$1,0),"Error")</f>
        <v>x</v>
      </c>
      <c r="BK52" s="77">
        <f>IFERROR(VLOOKUP($A52,IF('Index LA FSM &amp; Disadv'!$B$4=1,'Index LA FSM &amp; Disadv'!$A$9:$BQ$171,IF('Index LA FSM &amp; Disadv'!$B$4=2,'Index LA FSM &amp; Disadv'!$A$179:$BQ$341,IF('Index LA FSM &amp; Disadv'!$B$4=3,'Index LA FSM &amp; Disadv'!$A$349:$BQ$511,IF('Index LA FSM &amp; Disadv'!$B$4=4,'Index LA FSM &amp; Disadv'!$A$519:$BQ$681,"Error")))),'Index LA FSM &amp; Disadv'!BK$1,0),"Error")</f>
        <v>0.1103</v>
      </c>
      <c r="BL52" s="77">
        <f>IFERROR(VLOOKUP($A52,IF('Index LA FSM &amp; Disadv'!$B$4=1,'Index LA FSM &amp; Disadv'!$A$9:$BQ$171,IF('Index LA FSM &amp; Disadv'!$B$4=2,'Index LA FSM &amp; Disadv'!$A$179:$BQ$341,IF('Index LA FSM &amp; Disadv'!$B$4=3,'Index LA FSM &amp; Disadv'!$A$349:$BQ$511,IF('Index LA FSM &amp; Disadv'!$B$4=4,'Index LA FSM &amp; Disadv'!$A$519:$BQ$681,"Error")))),'Index LA FSM &amp; Disadv'!BL$1,0),"Error")</f>
        <v>8.3299999999999999E-2</v>
      </c>
      <c r="BM52" s="77" t="str">
        <f>IFERROR(VLOOKUP($A52,IF('Index LA FSM &amp; Disadv'!$B$4=1,'Index LA FSM &amp; Disadv'!$A$9:$BQ$171,IF('Index LA FSM &amp; Disadv'!$B$4=2,'Index LA FSM &amp; Disadv'!$A$179:$BQ$341,IF('Index LA FSM &amp; Disadv'!$B$4=3,'Index LA FSM &amp; Disadv'!$A$349:$BQ$511,IF('Index LA FSM &amp; Disadv'!$B$4=4,'Index LA FSM &amp; Disadv'!$A$519:$BQ$681,"Error")))),'Index LA FSM &amp; Disadv'!BM$1,0),"Error")</f>
        <v>x</v>
      </c>
      <c r="BN52" s="77">
        <f>IFERROR(VLOOKUP($A52,IF('Index LA FSM &amp; Disadv'!$B$4=1,'Index LA FSM &amp; Disadv'!$A$9:$BQ$171,IF('Index LA FSM &amp; Disadv'!$B$4=2,'Index LA FSM &amp; Disadv'!$A$179:$BQ$341,IF('Index LA FSM &amp; Disadv'!$B$4=3,'Index LA FSM &amp; Disadv'!$A$349:$BQ$511,IF('Index LA FSM &amp; Disadv'!$B$4=4,'Index LA FSM &amp; Disadv'!$A$519:$BQ$681,"Error")))),'Index LA FSM &amp; Disadv'!BN$1,0),"Error")</f>
        <v>6.6199999999999995E-2</v>
      </c>
      <c r="BO52" s="77" t="str">
        <f>IFERROR(VLOOKUP($A52,IF('Index LA FSM &amp; Disadv'!$B$4=1,'Index LA FSM &amp; Disadv'!$A$9:$BQ$171,IF('Index LA FSM &amp; Disadv'!$B$4=2,'Index LA FSM &amp; Disadv'!$A$179:$BQ$341,IF('Index LA FSM &amp; Disadv'!$B$4=3,'Index LA FSM &amp; Disadv'!$A$349:$BQ$511,IF('Index LA FSM &amp; Disadv'!$B$4=4,'Index LA FSM &amp; Disadv'!$A$519:$BQ$681,"Error")))),'Index LA FSM &amp; Disadv'!BO$1,0),"Error")</f>
        <v>x</v>
      </c>
      <c r="BP52" s="77">
        <f>IFERROR(VLOOKUP($A52,IF('Index LA FSM &amp; Disadv'!$B$4=1,'Index LA FSM &amp; Disadv'!$A$9:$BQ$171,IF('Index LA FSM &amp; Disadv'!$B$4=2,'Index LA FSM &amp; Disadv'!$A$179:$BQ$341,IF('Index LA FSM &amp; Disadv'!$B$4=3,'Index LA FSM &amp; Disadv'!$A$349:$BQ$511,IF('Index LA FSM &amp; Disadv'!$B$4=4,'Index LA FSM &amp; Disadv'!$A$519:$BQ$681,"Error")))),'Index LA FSM &amp; Disadv'!BP$1,0),"Error")</f>
        <v>0</v>
      </c>
      <c r="BQ52" s="77" t="str">
        <f>IFERROR(VLOOKUP($A52,IF('Index LA FSM &amp; Disadv'!$B$4=1,'Index LA FSM &amp; Disadv'!$A$9:$BQ$171,IF('Index LA FSM &amp; Disadv'!$B$4=2,'Index LA FSM &amp; Disadv'!$A$179:$BQ$341,IF('Index LA FSM &amp; Disadv'!$B$4=3,'Index LA FSM &amp; Disadv'!$A$349:$BQ$511,IF('Index LA FSM &amp; Disadv'!$B$4=4,'Index LA FSM &amp; Disadv'!$A$519:$BQ$681,"Error")))),'Index LA FSM &amp; Disadv'!BQ$1,0),"Error")</f>
        <v>x</v>
      </c>
    </row>
    <row r="53" spans="1:69" s="37" customFormat="1" x14ac:dyDescent="0.2">
      <c r="A53" s="6">
        <v>371</v>
      </c>
      <c r="B53" s="6" t="s">
        <v>219</v>
      </c>
      <c r="C53" s="7" t="s">
        <v>170</v>
      </c>
      <c r="D53" s="122">
        <f>IFERROR(VLOOKUP($A53,IF('Index LA FSM &amp; Disadv'!$B$4=1,'Index LA FSM &amp; Disadv'!$A$9:$BQ$171,IF('Index LA FSM &amp; Disadv'!$B$4=2,'Index LA FSM &amp; Disadv'!$A$179:$BQ$341,IF('Index LA FSM &amp; Disadv'!$B$4=3,'Index LA FSM &amp; Disadv'!$A$349:$BQ$511,IF('Index LA FSM &amp; Disadv'!$B$4=4,'Index LA FSM &amp; Disadv'!$A$519:$BQ$681,"Error")))),'Index LA FSM &amp; Disadv'!D$1,0),"Error")</f>
        <v>50</v>
      </c>
      <c r="E53" s="122">
        <f>IFERROR(VLOOKUP($A53,IF('Index LA FSM &amp; Disadv'!$B$4=1,'Index LA FSM &amp; Disadv'!$A$9:$BQ$171,IF('Index LA FSM &amp; Disadv'!$B$4=2,'Index LA FSM &amp; Disadv'!$A$179:$BQ$341,IF('Index LA FSM &amp; Disadv'!$B$4=3,'Index LA FSM &amp; Disadv'!$A$349:$BQ$511,IF('Index LA FSM &amp; Disadv'!$B$4=4,'Index LA FSM &amp; Disadv'!$A$519:$BQ$681,"Error")))),'Index LA FSM &amp; Disadv'!E$1,0),"Error")</f>
        <v>20</v>
      </c>
      <c r="F53" s="122">
        <f>IFERROR(VLOOKUP($A53,IF('Index LA FSM &amp; Disadv'!$B$4=1,'Index LA FSM &amp; Disadv'!$A$9:$BQ$171,IF('Index LA FSM &amp; Disadv'!$B$4=2,'Index LA FSM &amp; Disadv'!$A$179:$BQ$341,IF('Index LA FSM &amp; Disadv'!$B$4=3,'Index LA FSM &amp; Disadv'!$A$349:$BQ$511,IF('Index LA FSM &amp; Disadv'!$B$4=4,'Index LA FSM &amp; Disadv'!$A$519:$BQ$681,"Error")))),'Index LA FSM &amp; Disadv'!F$1,0),"Error")</f>
        <v>60</v>
      </c>
      <c r="G53" s="77">
        <f>IFERROR(VLOOKUP($A53,IF('Index LA FSM &amp; Disadv'!$B$4=1,'Index LA FSM &amp; Disadv'!$A$9:$BQ$171,IF('Index LA FSM &amp; Disadv'!$B$4=2,'Index LA FSM &amp; Disadv'!$A$179:$BQ$341,IF('Index LA FSM &amp; Disadv'!$B$4=3,'Index LA FSM &amp; Disadv'!$A$349:$BQ$511,IF('Index LA FSM &amp; Disadv'!$B$4=4,'Index LA FSM &amp; Disadv'!$A$519:$BQ$681,"Error")))),'Index LA FSM &amp; Disadv'!G$1,0),"Error")</f>
        <v>0.93330000000000002</v>
      </c>
      <c r="H53" s="77">
        <f>IFERROR(VLOOKUP($A53,IF('Index LA FSM &amp; Disadv'!$B$4=1,'Index LA FSM &amp; Disadv'!$A$9:$BQ$171,IF('Index LA FSM &amp; Disadv'!$B$4=2,'Index LA FSM &amp; Disadv'!$A$179:$BQ$341,IF('Index LA FSM &amp; Disadv'!$B$4=3,'Index LA FSM &amp; Disadv'!$A$349:$BQ$511,IF('Index LA FSM &amp; Disadv'!$B$4=4,'Index LA FSM &amp; Disadv'!$A$519:$BQ$681,"Error")))),'Index LA FSM &amp; Disadv'!H$1,0),"Error")</f>
        <v>0.875</v>
      </c>
      <c r="I53" s="77">
        <f>IFERROR(VLOOKUP($A53,IF('Index LA FSM &amp; Disadv'!$B$4=1,'Index LA FSM &amp; Disadv'!$A$9:$BQ$171,IF('Index LA FSM &amp; Disadv'!$B$4=2,'Index LA FSM &amp; Disadv'!$A$179:$BQ$341,IF('Index LA FSM &amp; Disadv'!$B$4=3,'Index LA FSM &amp; Disadv'!$A$349:$BQ$511,IF('Index LA FSM &amp; Disadv'!$B$4=4,'Index LA FSM &amp; Disadv'!$A$519:$BQ$681,"Error")))),'Index LA FSM &amp; Disadv'!I$1,0),"Error")</f>
        <v>0.91800000000000004</v>
      </c>
      <c r="J53" s="77">
        <f>IFERROR(VLOOKUP($A53,IF('Index LA FSM &amp; Disadv'!$B$4=1,'Index LA FSM &amp; Disadv'!$A$9:$BQ$171,IF('Index LA FSM &amp; Disadv'!$B$4=2,'Index LA FSM &amp; Disadv'!$A$179:$BQ$341,IF('Index LA FSM &amp; Disadv'!$B$4=3,'Index LA FSM &amp; Disadv'!$A$349:$BQ$511,IF('Index LA FSM &amp; Disadv'!$B$4=4,'Index LA FSM &amp; Disadv'!$A$519:$BQ$681,"Error")))),'Index LA FSM &amp; Disadv'!J$1,0),"Error")</f>
        <v>0.91110000000000002</v>
      </c>
      <c r="K53" s="77">
        <f>IFERROR(VLOOKUP($A53,IF('Index LA FSM &amp; Disadv'!$B$4=1,'Index LA FSM &amp; Disadv'!$A$9:$BQ$171,IF('Index LA FSM &amp; Disadv'!$B$4=2,'Index LA FSM &amp; Disadv'!$A$179:$BQ$341,IF('Index LA FSM &amp; Disadv'!$B$4=3,'Index LA FSM &amp; Disadv'!$A$349:$BQ$511,IF('Index LA FSM &amp; Disadv'!$B$4=4,'Index LA FSM &amp; Disadv'!$A$519:$BQ$681,"Error")))),'Index LA FSM &amp; Disadv'!K$1,0),"Error")</f>
        <v>0.875</v>
      </c>
      <c r="L53" s="77">
        <f>IFERROR(VLOOKUP($A53,IF('Index LA FSM &amp; Disadv'!$B$4=1,'Index LA FSM &amp; Disadv'!$A$9:$BQ$171,IF('Index LA FSM &amp; Disadv'!$B$4=2,'Index LA FSM &amp; Disadv'!$A$179:$BQ$341,IF('Index LA FSM &amp; Disadv'!$B$4=3,'Index LA FSM &amp; Disadv'!$A$349:$BQ$511,IF('Index LA FSM &amp; Disadv'!$B$4=4,'Index LA FSM &amp; Disadv'!$A$519:$BQ$681,"Error")))),'Index LA FSM &amp; Disadv'!L$1,0),"Error")</f>
        <v>0.90159999999999996</v>
      </c>
      <c r="M53" s="77">
        <f>IFERROR(VLOOKUP($A53,IF('Index LA FSM &amp; Disadv'!$B$4=1,'Index LA FSM &amp; Disadv'!$A$9:$BQ$171,IF('Index LA FSM &amp; Disadv'!$B$4=2,'Index LA FSM &amp; Disadv'!$A$179:$BQ$341,IF('Index LA FSM &amp; Disadv'!$B$4=3,'Index LA FSM &amp; Disadv'!$A$349:$BQ$511,IF('Index LA FSM &amp; Disadv'!$B$4=4,'Index LA FSM &amp; Disadv'!$A$519:$BQ$681,"Error")))),'Index LA FSM &amp; Disadv'!M$1,0),"Error")</f>
        <v>0.33329999999999999</v>
      </c>
      <c r="N53" s="77">
        <f>IFERROR(VLOOKUP($A53,IF('Index LA FSM &amp; Disadv'!$B$4=1,'Index LA FSM &amp; Disadv'!$A$9:$BQ$171,IF('Index LA FSM &amp; Disadv'!$B$4=2,'Index LA FSM &amp; Disadv'!$A$179:$BQ$341,IF('Index LA FSM &amp; Disadv'!$B$4=3,'Index LA FSM &amp; Disadv'!$A$349:$BQ$511,IF('Index LA FSM &amp; Disadv'!$B$4=4,'Index LA FSM &amp; Disadv'!$A$519:$BQ$681,"Error")))),'Index LA FSM &amp; Disadv'!N$1,0),"Error")</f>
        <v>0.375</v>
      </c>
      <c r="O53" s="77">
        <f>IFERROR(VLOOKUP($A53,IF('Index LA FSM &amp; Disadv'!$B$4=1,'Index LA FSM &amp; Disadv'!$A$9:$BQ$171,IF('Index LA FSM &amp; Disadv'!$B$4=2,'Index LA FSM &amp; Disadv'!$A$179:$BQ$341,IF('Index LA FSM &amp; Disadv'!$B$4=3,'Index LA FSM &amp; Disadv'!$A$349:$BQ$511,IF('Index LA FSM &amp; Disadv'!$B$4=4,'Index LA FSM &amp; Disadv'!$A$519:$BQ$681,"Error")))),'Index LA FSM &amp; Disadv'!O$1,0),"Error")</f>
        <v>0.34429999999999999</v>
      </c>
      <c r="P53" s="77">
        <f>IFERROR(VLOOKUP($A53,IF('Index LA FSM &amp; Disadv'!$B$4=1,'Index LA FSM &amp; Disadv'!$A$9:$BQ$171,IF('Index LA FSM &amp; Disadv'!$B$4=2,'Index LA FSM &amp; Disadv'!$A$179:$BQ$341,IF('Index LA FSM &amp; Disadv'!$B$4=3,'Index LA FSM &amp; Disadv'!$A$349:$BQ$511,IF('Index LA FSM &amp; Disadv'!$B$4=4,'Index LA FSM &amp; Disadv'!$A$519:$BQ$681,"Error")))),'Index LA FSM &amp; Disadv'!P$1,0),"Error")</f>
        <v>0</v>
      </c>
      <c r="Q53" s="77">
        <f>IFERROR(VLOOKUP($A53,IF('Index LA FSM &amp; Disadv'!$B$4=1,'Index LA FSM &amp; Disadv'!$A$9:$BQ$171,IF('Index LA FSM &amp; Disadv'!$B$4=2,'Index LA FSM &amp; Disadv'!$A$179:$BQ$341,IF('Index LA FSM &amp; Disadv'!$B$4=3,'Index LA FSM &amp; Disadv'!$A$349:$BQ$511,IF('Index LA FSM &amp; Disadv'!$B$4=4,'Index LA FSM &amp; Disadv'!$A$519:$BQ$681,"Error")))),'Index LA FSM &amp; Disadv'!Q$1,0),"Error")</f>
        <v>0</v>
      </c>
      <c r="R53" s="77">
        <f>IFERROR(VLOOKUP($A53,IF('Index LA FSM &amp; Disadv'!$B$4=1,'Index LA FSM &amp; Disadv'!$A$9:$BQ$171,IF('Index LA FSM &amp; Disadv'!$B$4=2,'Index LA FSM &amp; Disadv'!$A$179:$BQ$341,IF('Index LA FSM &amp; Disadv'!$B$4=3,'Index LA FSM &amp; Disadv'!$A$349:$BQ$511,IF('Index LA FSM &amp; Disadv'!$B$4=4,'Index LA FSM &amp; Disadv'!$A$519:$BQ$681,"Error")))),'Index LA FSM &amp; Disadv'!R$1,0),"Error")</f>
        <v>0</v>
      </c>
      <c r="S53" s="77">
        <f>IFERROR(VLOOKUP($A53,IF('Index LA FSM &amp; Disadv'!$B$4=1,'Index LA FSM &amp; Disadv'!$A$9:$BQ$171,IF('Index LA FSM &amp; Disadv'!$B$4=2,'Index LA FSM &amp; Disadv'!$A$179:$BQ$341,IF('Index LA FSM &amp; Disadv'!$B$4=3,'Index LA FSM &amp; Disadv'!$A$349:$BQ$511,IF('Index LA FSM &amp; Disadv'!$B$4=4,'Index LA FSM &amp; Disadv'!$A$519:$BQ$681,"Error")))),'Index LA FSM &amp; Disadv'!S$1,0),"Error")</f>
        <v>0</v>
      </c>
      <c r="T53" s="77">
        <f>IFERROR(VLOOKUP($A53,IF('Index LA FSM &amp; Disadv'!$B$4=1,'Index LA FSM &amp; Disadv'!$A$9:$BQ$171,IF('Index LA FSM &amp; Disadv'!$B$4=2,'Index LA FSM &amp; Disadv'!$A$179:$BQ$341,IF('Index LA FSM &amp; Disadv'!$B$4=3,'Index LA FSM &amp; Disadv'!$A$349:$BQ$511,IF('Index LA FSM &amp; Disadv'!$B$4=4,'Index LA FSM &amp; Disadv'!$A$519:$BQ$681,"Error")))),'Index LA FSM &amp; Disadv'!T$1,0),"Error")</f>
        <v>0</v>
      </c>
      <c r="U53" s="77">
        <f>IFERROR(VLOOKUP($A53,IF('Index LA FSM &amp; Disadv'!$B$4=1,'Index LA FSM &amp; Disadv'!$A$9:$BQ$171,IF('Index LA FSM &amp; Disadv'!$B$4=2,'Index LA FSM &amp; Disadv'!$A$179:$BQ$341,IF('Index LA FSM &amp; Disadv'!$B$4=3,'Index LA FSM &amp; Disadv'!$A$349:$BQ$511,IF('Index LA FSM &amp; Disadv'!$B$4=4,'Index LA FSM &amp; Disadv'!$A$519:$BQ$681,"Error")))),'Index LA FSM &amp; Disadv'!U$1,0),"Error")</f>
        <v>0</v>
      </c>
      <c r="V53" s="77" t="str">
        <f>IFERROR(VLOOKUP($A53,IF('Index LA FSM &amp; Disadv'!$B$4=1,'Index LA FSM &amp; Disadv'!$A$9:$BQ$171,IF('Index LA FSM &amp; Disadv'!$B$4=2,'Index LA FSM &amp; Disadv'!$A$179:$BQ$341,IF('Index LA FSM &amp; Disadv'!$B$4=3,'Index LA FSM &amp; Disadv'!$A$349:$BQ$511,IF('Index LA FSM &amp; Disadv'!$B$4=4,'Index LA FSM &amp; Disadv'!$A$519:$BQ$681,"Error")))),'Index LA FSM &amp; Disadv'!V$1,0),"Error")</f>
        <v>x</v>
      </c>
      <c r="W53" s="77">
        <f>IFERROR(VLOOKUP($A53,IF('Index LA FSM &amp; Disadv'!$B$4=1,'Index LA FSM &amp; Disadv'!$A$9:$BQ$171,IF('Index LA FSM &amp; Disadv'!$B$4=2,'Index LA FSM &amp; Disadv'!$A$179:$BQ$341,IF('Index LA FSM &amp; Disadv'!$B$4=3,'Index LA FSM &amp; Disadv'!$A$349:$BQ$511,IF('Index LA FSM &amp; Disadv'!$B$4=4,'Index LA FSM &amp; Disadv'!$A$519:$BQ$681,"Error")))),'Index LA FSM &amp; Disadv'!W$1,0),"Error")</f>
        <v>0</v>
      </c>
      <c r="X53" s="77" t="str">
        <f>IFERROR(VLOOKUP($A53,IF('Index LA FSM &amp; Disadv'!$B$4=1,'Index LA FSM &amp; Disadv'!$A$9:$BQ$171,IF('Index LA FSM &amp; Disadv'!$B$4=2,'Index LA FSM &amp; Disadv'!$A$179:$BQ$341,IF('Index LA FSM &amp; Disadv'!$B$4=3,'Index LA FSM &amp; Disadv'!$A$349:$BQ$511,IF('Index LA FSM &amp; Disadv'!$B$4=4,'Index LA FSM &amp; Disadv'!$A$519:$BQ$681,"Error")))),'Index LA FSM &amp; Disadv'!X$1,0),"Error")</f>
        <v>x</v>
      </c>
      <c r="Y53" s="77">
        <f>IFERROR(VLOOKUP($A53,IF('Index LA FSM &amp; Disadv'!$B$4=1,'Index LA FSM &amp; Disadv'!$A$9:$BQ$171,IF('Index LA FSM &amp; Disadv'!$B$4=2,'Index LA FSM &amp; Disadv'!$A$179:$BQ$341,IF('Index LA FSM &amp; Disadv'!$B$4=3,'Index LA FSM &amp; Disadv'!$A$349:$BQ$511,IF('Index LA FSM &amp; Disadv'!$B$4=4,'Index LA FSM &amp; Disadv'!$A$519:$BQ$681,"Error")))),'Index LA FSM &amp; Disadv'!Y$1,0),"Error")</f>
        <v>0</v>
      </c>
      <c r="Z53" s="77">
        <f>IFERROR(VLOOKUP($A53,IF('Index LA FSM &amp; Disadv'!$B$4=1,'Index LA FSM &amp; Disadv'!$A$9:$BQ$171,IF('Index LA FSM &amp; Disadv'!$B$4=2,'Index LA FSM &amp; Disadv'!$A$179:$BQ$341,IF('Index LA FSM &amp; Disadv'!$B$4=3,'Index LA FSM &amp; Disadv'!$A$349:$BQ$511,IF('Index LA FSM &amp; Disadv'!$B$4=4,'Index LA FSM &amp; Disadv'!$A$519:$BQ$681,"Error")))),'Index LA FSM &amp; Disadv'!Z$1,0),"Error")</f>
        <v>0</v>
      </c>
      <c r="AA53" s="77">
        <f>IFERROR(VLOOKUP($A53,IF('Index LA FSM &amp; Disadv'!$B$4=1,'Index LA FSM &amp; Disadv'!$A$9:$BQ$171,IF('Index LA FSM &amp; Disadv'!$B$4=2,'Index LA FSM &amp; Disadv'!$A$179:$BQ$341,IF('Index LA FSM &amp; Disadv'!$B$4=3,'Index LA FSM &amp; Disadv'!$A$349:$BQ$511,IF('Index LA FSM &amp; Disadv'!$B$4=4,'Index LA FSM &amp; Disadv'!$A$519:$BQ$681,"Error")))),'Index LA FSM &amp; Disadv'!AA$1,0),"Error")</f>
        <v>0</v>
      </c>
      <c r="AB53" s="77" t="str">
        <f>IFERROR(VLOOKUP($A53,IF('Index LA FSM &amp; Disadv'!$B$4=1,'Index LA FSM &amp; Disadv'!$A$9:$BQ$171,IF('Index LA FSM &amp; Disadv'!$B$4=2,'Index LA FSM &amp; Disadv'!$A$179:$BQ$341,IF('Index LA FSM &amp; Disadv'!$B$4=3,'Index LA FSM &amp; Disadv'!$A$349:$BQ$511,IF('Index LA FSM &amp; Disadv'!$B$4=4,'Index LA FSM &amp; Disadv'!$A$519:$BQ$681,"Error")))),'Index LA FSM &amp; Disadv'!AB$1,0),"Error")</f>
        <v>x</v>
      </c>
      <c r="AC53" s="77" t="str">
        <f>IFERROR(VLOOKUP($A53,IF('Index LA FSM &amp; Disadv'!$B$4=1,'Index LA FSM &amp; Disadv'!$A$9:$BQ$171,IF('Index LA FSM &amp; Disadv'!$B$4=2,'Index LA FSM &amp; Disadv'!$A$179:$BQ$341,IF('Index LA FSM &amp; Disadv'!$B$4=3,'Index LA FSM &amp; Disadv'!$A$349:$BQ$511,IF('Index LA FSM &amp; Disadv'!$B$4=4,'Index LA FSM &amp; Disadv'!$A$519:$BQ$681,"Error")))),'Index LA FSM &amp; Disadv'!AC$1,0),"Error")</f>
        <v>x</v>
      </c>
      <c r="AD53" s="77">
        <f>IFERROR(VLOOKUP($A53,IF('Index LA FSM &amp; Disadv'!$B$4=1,'Index LA FSM &amp; Disadv'!$A$9:$BQ$171,IF('Index LA FSM &amp; Disadv'!$B$4=2,'Index LA FSM &amp; Disadv'!$A$179:$BQ$341,IF('Index LA FSM &amp; Disadv'!$B$4=3,'Index LA FSM &amp; Disadv'!$A$349:$BQ$511,IF('Index LA FSM &amp; Disadv'!$B$4=4,'Index LA FSM &amp; Disadv'!$A$519:$BQ$681,"Error")))),'Index LA FSM &amp; Disadv'!AD$1,0),"Error")</f>
        <v>0.13109999999999999</v>
      </c>
      <c r="AE53" s="77" t="str">
        <f>IFERROR(VLOOKUP($A53,IF('Index LA FSM &amp; Disadv'!$B$4=1,'Index LA FSM &amp; Disadv'!$A$9:$BQ$171,IF('Index LA FSM &amp; Disadv'!$B$4=2,'Index LA FSM &amp; Disadv'!$A$179:$BQ$341,IF('Index LA FSM &amp; Disadv'!$B$4=3,'Index LA FSM &amp; Disadv'!$A$349:$BQ$511,IF('Index LA FSM &amp; Disadv'!$B$4=4,'Index LA FSM &amp; Disadv'!$A$519:$BQ$681,"Error")))),'Index LA FSM &amp; Disadv'!AE$1,0),"Error")</f>
        <v>x</v>
      </c>
      <c r="AF53" s="77">
        <f>IFERROR(VLOOKUP($A53,IF('Index LA FSM &amp; Disadv'!$B$4=1,'Index LA FSM &amp; Disadv'!$A$9:$BQ$171,IF('Index LA FSM &amp; Disadv'!$B$4=2,'Index LA FSM &amp; Disadv'!$A$179:$BQ$341,IF('Index LA FSM &amp; Disadv'!$B$4=3,'Index LA FSM &amp; Disadv'!$A$349:$BQ$511,IF('Index LA FSM &amp; Disadv'!$B$4=4,'Index LA FSM &amp; Disadv'!$A$519:$BQ$681,"Error")))),'Index LA FSM &amp; Disadv'!AF$1,0),"Error")</f>
        <v>0</v>
      </c>
      <c r="AG53" s="77" t="str">
        <f>IFERROR(VLOOKUP($A53,IF('Index LA FSM &amp; Disadv'!$B$4=1,'Index LA FSM &amp; Disadv'!$A$9:$BQ$171,IF('Index LA FSM &amp; Disadv'!$B$4=2,'Index LA FSM &amp; Disadv'!$A$179:$BQ$341,IF('Index LA FSM &amp; Disadv'!$B$4=3,'Index LA FSM &amp; Disadv'!$A$349:$BQ$511,IF('Index LA FSM &amp; Disadv'!$B$4=4,'Index LA FSM &amp; Disadv'!$A$519:$BQ$681,"Error")))),'Index LA FSM &amp; Disadv'!AG$1,0),"Error")</f>
        <v>x</v>
      </c>
      <c r="AH53" s="77">
        <f>IFERROR(VLOOKUP($A53,IF('Index LA FSM &amp; Disadv'!$B$4=1,'Index LA FSM &amp; Disadv'!$A$9:$BQ$171,IF('Index LA FSM &amp; Disadv'!$B$4=2,'Index LA FSM &amp; Disadv'!$A$179:$BQ$341,IF('Index LA FSM &amp; Disadv'!$B$4=3,'Index LA FSM &amp; Disadv'!$A$349:$BQ$511,IF('Index LA FSM &amp; Disadv'!$B$4=4,'Index LA FSM &amp; Disadv'!$A$519:$BQ$681,"Error")))),'Index LA FSM &amp; Disadv'!AH$1,0),"Error")</f>
        <v>0.4</v>
      </c>
      <c r="AI53" s="77" t="str">
        <f>IFERROR(VLOOKUP($A53,IF('Index LA FSM &amp; Disadv'!$B$4=1,'Index LA FSM &amp; Disadv'!$A$9:$BQ$171,IF('Index LA FSM &amp; Disadv'!$B$4=2,'Index LA FSM &amp; Disadv'!$A$179:$BQ$341,IF('Index LA FSM &amp; Disadv'!$B$4=3,'Index LA FSM &amp; Disadv'!$A$349:$BQ$511,IF('Index LA FSM &amp; Disadv'!$B$4=4,'Index LA FSM &amp; Disadv'!$A$519:$BQ$681,"Error")))),'Index LA FSM &amp; Disadv'!AI$1,0),"Error")</f>
        <v>x</v>
      </c>
      <c r="AJ53" s="77">
        <f>IFERROR(VLOOKUP($A53,IF('Index LA FSM &amp; Disadv'!$B$4=1,'Index LA FSM &amp; Disadv'!$A$9:$BQ$171,IF('Index LA FSM &amp; Disadv'!$B$4=2,'Index LA FSM &amp; Disadv'!$A$179:$BQ$341,IF('Index LA FSM &amp; Disadv'!$B$4=3,'Index LA FSM &amp; Disadv'!$A$349:$BQ$511,IF('Index LA FSM &amp; Disadv'!$B$4=4,'Index LA FSM &amp; Disadv'!$A$519:$BQ$681,"Error")))),'Index LA FSM &amp; Disadv'!AJ$1,0),"Error")</f>
        <v>0.377</v>
      </c>
      <c r="AK53" s="77">
        <f>IFERROR(VLOOKUP($A53,IF('Index LA FSM &amp; Disadv'!$B$4=1,'Index LA FSM &amp; Disadv'!$A$9:$BQ$171,IF('Index LA FSM &amp; Disadv'!$B$4=2,'Index LA FSM &amp; Disadv'!$A$179:$BQ$341,IF('Index LA FSM &amp; Disadv'!$B$4=3,'Index LA FSM &amp; Disadv'!$A$349:$BQ$511,IF('Index LA FSM &amp; Disadv'!$B$4=4,'Index LA FSM &amp; Disadv'!$A$519:$BQ$681,"Error")))),'Index LA FSM &amp; Disadv'!AK$1,0),"Error")</f>
        <v>0</v>
      </c>
      <c r="AL53" s="77">
        <f>IFERROR(VLOOKUP($A53,IF('Index LA FSM &amp; Disadv'!$B$4=1,'Index LA FSM &amp; Disadv'!$A$9:$BQ$171,IF('Index LA FSM &amp; Disadv'!$B$4=2,'Index LA FSM &amp; Disadv'!$A$179:$BQ$341,IF('Index LA FSM &amp; Disadv'!$B$4=3,'Index LA FSM &amp; Disadv'!$A$349:$BQ$511,IF('Index LA FSM &amp; Disadv'!$B$4=4,'Index LA FSM &amp; Disadv'!$A$519:$BQ$681,"Error")))),'Index LA FSM &amp; Disadv'!AL$1,0),"Error")</f>
        <v>0</v>
      </c>
      <c r="AM53" s="77">
        <f>IFERROR(VLOOKUP($A53,IF('Index LA FSM &amp; Disadv'!$B$4=1,'Index LA FSM &amp; Disadv'!$A$9:$BQ$171,IF('Index LA FSM &amp; Disadv'!$B$4=2,'Index LA FSM &amp; Disadv'!$A$179:$BQ$341,IF('Index LA FSM &amp; Disadv'!$B$4=3,'Index LA FSM &amp; Disadv'!$A$349:$BQ$511,IF('Index LA FSM &amp; Disadv'!$B$4=4,'Index LA FSM &amp; Disadv'!$A$519:$BQ$681,"Error")))),'Index LA FSM &amp; Disadv'!AM$1,0),"Error")</f>
        <v>0</v>
      </c>
      <c r="AN53" s="77">
        <f>IFERROR(VLOOKUP($A53,IF('Index LA FSM &amp; Disadv'!$B$4=1,'Index LA FSM &amp; Disadv'!$A$9:$BQ$171,IF('Index LA FSM &amp; Disadv'!$B$4=2,'Index LA FSM &amp; Disadv'!$A$179:$BQ$341,IF('Index LA FSM &amp; Disadv'!$B$4=3,'Index LA FSM &amp; Disadv'!$A$349:$BQ$511,IF('Index LA FSM &amp; Disadv'!$B$4=4,'Index LA FSM &amp; Disadv'!$A$519:$BQ$681,"Error")))),'Index LA FSM &amp; Disadv'!AN$1,0),"Error")</f>
        <v>0</v>
      </c>
      <c r="AO53" s="77">
        <f>IFERROR(VLOOKUP($A53,IF('Index LA FSM &amp; Disadv'!$B$4=1,'Index LA FSM &amp; Disadv'!$A$9:$BQ$171,IF('Index LA FSM &amp; Disadv'!$B$4=2,'Index LA FSM &amp; Disadv'!$A$179:$BQ$341,IF('Index LA FSM &amp; Disadv'!$B$4=3,'Index LA FSM &amp; Disadv'!$A$349:$BQ$511,IF('Index LA FSM &amp; Disadv'!$B$4=4,'Index LA FSM &amp; Disadv'!$A$519:$BQ$681,"Error")))),'Index LA FSM &amp; Disadv'!AO$1,0),"Error")</f>
        <v>0</v>
      </c>
      <c r="AP53" s="77">
        <f>IFERROR(VLOOKUP($A53,IF('Index LA FSM &amp; Disadv'!$B$4=1,'Index LA FSM &amp; Disadv'!$A$9:$BQ$171,IF('Index LA FSM &amp; Disadv'!$B$4=2,'Index LA FSM &amp; Disadv'!$A$179:$BQ$341,IF('Index LA FSM &amp; Disadv'!$B$4=3,'Index LA FSM &amp; Disadv'!$A$349:$BQ$511,IF('Index LA FSM &amp; Disadv'!$B$4=4,'Index LA FSM &amp; Disadv'!$A$519:$BQ$681,"Error")))),'Index LA FSM &amp; Disadv'!AP$1,0),"Error")</f>
        <v>0</v>
      </c>
      <c r="AQ53" s="77">
        <f>IFERROR(VLOOKUP($A53,IF('Index LA FSM &amp; Disadv'!$B$4=1,'Index LA FSM &amp; Disadv'!$A$9:$BQ$171,IF('Index LA FSM &amp; Disadv'!$B$4=2,'Index LA FSM &amp; Disadv'!$A$179:$BQ$341,IF('Index LA FSM &amp; Disadv'!$B$4=3,'Index LA FSM &amp; Disadv'!$A$349:$BQ$511,IF('Index LA FSM &amp; Disadv'!$B$4=4,'Index LA FSM &amp; Disadv'!$A$519:$BQ$681,"Error")))),'Index LA FSM &amp; Disadv'!AQ$1,0),"Error")</f>
        <v>0</v>
      </c>
      <c r="AR53" s="77">
        <f>IFERROR(VLOOKUP($A53,IF('Index LA FSM &amp; Disadv'!$B$4=1,'Index LA FSM &amp; Disadv'!$A$9:$BQ$171,IF('Index LA FSM &amp; Disadv'!$B$4=2,'Index LA FSM &amp; Disadv'!$A$179:$BQ$341,IF('Index LA FSM &amp; Disadv'!$B$4=3,'Index LA FSM &amp; Disadv'!$A$349:$BQ$511,IF('Index LA FSM &amp; Disadv'!$B$4=4,'Index LA FSM &amp; Disadv'!$A$519:$BQ$681,"Error")))),'Index LA FSM &amp; Disadv'!AR$1,0),"Error")</f>
        <v>0</v>
      </c>
      <c r="AS53" s="77">
        <f>IFERROR(VLOOKUP($A53,IF('Index LA FSM &amp; Disadv'!$B$4=1,'Index LA FSM &amp; Disadv'!$A$9:$BQ$171,IF('Index LA FSM &amp; Disadv'!$B$4=2,'Index LA FSM &amp; Disadv'!$A$179:$BQ$341,IF('Index LA FSM &amp; Disadv'!$B$4=3,'Index LA FSM &amp; Disadv'!$A$349:$BQ$511,IF('Index LA FSM &amp; Disadv'!$B$4=4,'Index LA FSM &amp; Disadv'!$A$519:$BQ$681,"Error")))),'Index LA FSM &amp; Disadv'!AS$1,0),"Error")</f>
        <v>0</v>
      </c>
      <c r="AT53" s="77">
        <f>IFERROR(VLOOKUP($A53,IF('Index LA FSM &amp; Disadv'!$B$4=1,'Index LA FSM &amp; Disadv'!$A$9:$BQ$171,IF('Index LA FSM &amp; Disadv'!$B$4=2,'Index LA FSM &amp; Disadv'!$A$179:$BQ$341,IF('Index LA FSM &amp; Disadv'!$B$4=3,'Index LA FSM &amp; Disadv'!$A$349:$BQ$511,IF('Index LA FSM &amp; Disadv'!$B$4=4,'Index LA FSM &amp; Disadv'!$A$519:$BQ$681,"Error")))),'Index LA FSM &amp; Disadv'!AT$1,0),"Error")</f>
        <v>0</v>
      </c>
      <c r="AU53" s="77">
        <f>IFERROR(VLOOKUP($A53,IF('Index LA FSM &amp; Disadv'!$B$4=1,'Index LA FSM &amp; Disadv'!$A$9:$BQ$171,IF('Index LA FSM &amp; Disadv'!$B$4=2,'Index LA FSM &amp; Disadv'!$A$179:$BQ$341,IF('Index LA FSM &amp; Disadv'!$B$4=3,'Index LA FSM &amp; Disadv'!$A$349:$BQ$511,IF('Index LA FSM &amp; Disadv'!$B$4=4,'Index LA FSM &amp; Disadv'!$A$519:$BQ$681,"Error")))),'Index LA FSM &amp; Disadv'!AU$1,0),"Error")</f>
        <v>0</v>
      </c>
      <c r="AV53" s="77">
        <f>IFERROR(VLOOKUP($A53,IF('Index LA FSM &amp; Disadv'!$B$4=1,'Index LA FSM &amp; Disadv'!$A$9:$BQ$171,IF('Index LA FSM &amp; Disadv'!$B$4=2,'Index LA FSM &amp; Disadv'!$A$179:$BQ$341,IF('Index LA FSM &amp; Disadv'!$B$4=3,'Index LA FSM &amp; Disadv'!$A$349:$BQ$511,IF('Index LA FSM &amp; Disadv'!$B$4=4,'Index LA FSM &amp; Disadv'!$A$519:$BQ$681,"Error")))),'Index LA FSM &amp; Disadv'!AV$1,0),"Error")</f>
        <v>0</v>
      </c>
      <c r="AW53" s="77">
        <f>IFERROR(VLOOKUP($A53,IF('Index LA FSM &amp; Disadv'!$B$4=1,'Index LA FSM &amp; Disadv'!$A$9:$BQ$171,IF('Index LA FSM &amp; Disadv'!$B$4=2,'Index LA FSM &amp; Disadv'!$A$179:$BQ$341,IF('Index LA FSM &amp; Disadv'!$B$4=3,'Index LA FSM &amp; Disadv'!$A$349:$BQ$511,IF('Index LA FSM &amp; Disadv'!$B$4=4,'Index LA FSM &amp; Disadv'!$A$519:$BQ$681,"Error")))),'Index LA FSM &amp; Disadv'!AW$1,0),"Error")</f>
        <v>0</v>
      </c>
      <c r="AX53" s="77">
        <f>IFERROR(VLOOKUP($A53,IF('Index LA FSM &amp; Disadv'!$B$4=1,'Index LA FSM &amp; Disadv'!$A$9:$BQ$171,IF('Index LA FSM &amp; Disadv'!$B$4=2,'Index LA FSM &amp; Disadv'!$A$179:$BQ$341,IF('Index LA FSM &amp; Disadv'!$B$4=3,'Index LA FSM &amp; Disadv'!$A$349:$BQ$511,IF('Index LA FSM &amp; Disadv'!$B$4=4,'Index LA FSM &amp; Disadv'!$A$519:$BQ$681,"Error")))),'Index LA FSM &amp; Disadv'!AX$1,0),"Error")</f>
        <v>0</v>
      </c>
      <c r="AY53" s="77">
        <f>IFERROR(VLOOKUP($A53,IF('Index LA FSM &amp; Disadv'!$B$4=1,'Index LA FSM &amp; Disadv'!$A$9:$BQ$171,IF('Index LA FSM &amp; Disadv'!$B$4=2,'Index LA FSM &amp; Disadv'!$A$179:$BQ$341,IF('Index LA FSM &amp; Disadv'!$B$4=3,'Index LA FSM &amp; Disadv'!$A$349:$BQ$511,IF('Index LA FSM &amp; Disadv'!$B$4=4,'Index LA FSM &amp; Disadv'!$A$519:$BQ$681,"Error")))),'Index LA FSM &amp; Disadv'!AY$1,0),"Error")</f>
        <v>0</v>
      </c>
      <c r="AZ53" s="77">
        <f>IFERROR(VLOOKUP($A53,IF('Index LA FSM &amp; Disadv'!$B$4=1,'Index LA FSM &amp; Disadv'!$A$9:$BQ$171,IF('Index LA FSM &amp; Disadv'!$B$4=2,'Index LA FSM &amp; Disadv'!$A$179:$BQ$341,IF('Index LA FSM &amp; Disadv'!$B$4=3,'Index LA FSM &amp; Disadv'!$A$349:$BQ$511,IF('Index LA FSM &amp; Disadv'!$B$4=4,'Index LA FSM &amp; Disadv'!$A$519:$BQ$681,"Error")))),'Index LA FSM &amp; Disadv'!AZ$1,0),"Error")</f>
        <v>0</v>
      </c>
      <c r="BA53" s="77">
        <f>IFERROR(VLOOKUP($A53,IF('Index LA FSM &amp; Disadv'!$B$4=1,'Index LA FSM &amp; Disadv'!$A$9:$BQ$171,IF('Index LA FSM &amp; Disadv'!$B$4=2,'Index LA FSM &amp; Disadv'!$A$179:$BQ$341,IF('Index LA FSM &amp; Disadv'!$B$4=3,'Index LA FSM &amp; Disadv'!$A$349:$BQ$511,IF('Index LA FSM &amp; Disadv'!$B$4=4,'Index LA FSM &amp; Disadv'!$A$519:$BQ$681,"Error")))),'Index LA FSM &amp; Disadv'!BA$1,0),"Error")</f>
        <v>0</v>
      </c>
      <c r="BB53" s="77">
        <f>IFERROR(VLOOKUP($A53,IF('Index LA FSM &amp; Disadv'!$B$4=1,'Index LA FSM &amp; Disadv'!$A$9:$BQ$171,IF('Index LA FSM &amp; Disadv'!$B$4=2,'Index LA FSM &amp; Disadv'!$A$179:$BQ$341,IF('Index LA FSM &amp; Disadv'!$B$4=3,'Index LA FSM &amp; Disadv'!$A$349:$BQ$511,IF('Index LA FSM &amp; Disadv'!$B$4=4,'Index LA FSM &amp; Disadv'!$A$519:$BQ$681,"Error")))),'Index LA FSM &amp; Disadv'!BB$1,0),"Error")</f>
        <v>0</v>
      </c>
      <c r="BC53" s="77">
        <f>IFERROR(VLOOKUP($A53,IF('Index LA FSM &amp; Disadv'!$B$4=1,'Index LA FSM &amp; Disadv'!$A$9:$BQ$171,IF('Index LA FSM &amp; Disadv'!$B$4=2,'Index LA FSM &amp; Disadv'!$A$179:$BQ$341,IF('Index LA FSM &amp; Disadv'!$B$4=3,'Index LA FSM &amp; Disadv'!$A$349:$BQ$511,IF('Index LA FSM &amp; Disadv'!$B$4=4,'Index LA FSM &amp; Disadv'!$A$519:$BQ$681,"Error")))),'Index LA FSM &amp; Disadv'!BC$1,0),"Error")</f>
        <v>0</v>
      </c>
      <c r="BD53" s="77">
        <f>IFERROR(VLOOKUP($A53,IF('Index LA FSM &amp; Disadv'!$B$4=1,'Index LA FSM &amp; Disadv'!$A$9:$BQ$171,IF('Index LA FSM &amp; Disadv'!$B$4=2,'Index LA FSM &amp; Disadv'!$A$179:$BQ$341,IF('Index LA FSM &amp; Disadv'!$B$4=3,'Index LA FSM &amp; Disadv'!$A$349:$BQ$511,IF('Index LA FSM &amp; Disadv'!$B$4=4,'Index LA FSM &amp; Disadv'!$A$519:$BQ$681,"Error")))),'Index LA FSM &amp; Disadv'!BD$1,0),"Error")</f>
        <v>0</v>
      </c>
      <c r="BE53" s="77">
        <f>IFERROR(VLOOKUP($A53,IF('Index LA FSM &amp; Disadv'!$B$4=1,'Index LA FSM &amp; Disadv'!$A$9:$BQ$171,IF('Index LA FSM &amp; Disadv'!$B$4=2,'Index LA FSM &amp; Disadv'!$A$179:$BQ$341,IF('Index LA FSM &amp; Disadv'!$B$4=3,'Index LA FSM &amp; Disadv'!$A$349:$BQ$511,IF('Index LA FSM &amp; Disadv'!$B$4=4,'Index LA FSM &amp; Disadv'!$A$519:$BQ$681,"Error")))),'Index LA FSM &amp; Disadv'!BE$1,0),"Error")</f>
        <v>0</v>
      </c>
      <c r="BF53" s="77" t="str">
        <f>IFERROR(VLOOKUP($A53,IF('Index LA FSM &amp; Disadv'!$B$4=1,'Index LA FSM &amp; Disadv'!$A$9:$BQ$171,IF('Index LA FSM &amp; Disadv'!$B$4=2,'Index LA FSM &amp; Disadv'!$A$179:$BQ$341,IF('Index LA FSM &amp; Disadv'!$B$4=3,'Index LA FSM &amp; Disadv'!$A$349:$BQ$511,IF('Index LA FSM &amp; Disadv'!$B$4=4,'Index LA FSM &amp; Disadv'!$A$519:$BQ$681,"Error")))),'Index LA FSM &amp; Disadv'!BF$1,0),"Error")</f>
        <v>x</v>
      </c>
      <c r="BG53" s="77">
        <f>IFERROR(VLOOKUP($A53,IF('Index LA FSM &amp; Disadv'!$B$4=1,'Index LA FSM &amp; Disadv'!$A$9:$BQ$171,IF('Index LA FSM &amp; Disadv'!$B$4=2,'Index LA FSM &amp; Disadv'!$A$179:$BQ$341,IF('Index LA FSM &amp; Disadv'!$B$4=3,'Index LA FSM &amp; Disadv'!$A$349:$BQ$511,IF('Index LA FSM &amp; Disadv'!$B$4=4,'Index LA FSM &amp; Disadv'!$A$519:$BQ$681,"Error")))),'Index LA FSM &amp; Disadv'!BG$1,0),"Error")</f>
        <v>0</v>
      </c>
      <c r="BH53" s="77" t="str">
        <f>IFERROR(VLOOKUP($A53,IF('Index LA FSM &amp; Disadv'!$B$4=1,'Index LA FSM &amp; Disadv'!$A$9:$BQ$171,IF('Index LA FSM &amp; Disadv'!$B$4=2,'Index LA FSM &amp; Disadv'!$A$179:$BQ$341,IF('Index LA FSM &amp; Disadv'!$B$4=3,'Index LA FSM &amp; Disadv'!$A$349:$BQ$511,IF('Index LA FSM &amp; Disadv'!$B$4=4,'Index LA FSM &amp; Disadv'!$A$519:$BQ$681,"Error")))),'Index LA FSM &amp; Disadv'!BH$1,0),"Error")</f>
        <v>x</v>
      </c>
      <c r="BI53" s="77" t="str">
        <f>IFERROR(VLOOKUP($A53,IF('Index LA FSM &amp; Disadv'!$B$4=1,'Index LA FSM &amp; Disadv'!$A$9:$BQ$171,IF('Index LA FSM &amp; Disadv'!$B$4=2,'Index LA FSM &amp; Disadv'!$A$179:$BQ$341,IF('Index LA FSM &amp; Disadv'!$B$4=3,'Index LA FSM &amp; Disadv'!$A$349:$BQ$511,IF('Index LA FSM &amp; Disadv'!$B$4=4,'Index LA FSM &amp; Disadv'!$A$519:$BQ$681,"Error")))),'Index LA FSM &amp; Disadv'!BI$1,0),"Error")</f>
        <v>x</v>
      </c>
      <c r="BJ53" s="77" t="str">
        <f>IFERROR(VLOOKUP($A53,IF('Index LA FSM &amp; Disadv'!$B$4=1,'Index LA FSM &amp; Disadv'!$A$9:$BQ$171,IF('Index LA FSM &amp; Disadv'!$B$4=2,'Index LA FSM &amp; Disadv'!$A$179:$BQ$341,IF('Index LA FSM &amp; Disadv'!$B$4=3,'Index LA FSM &amp; Disadv'!$A$349:$BQ$511,IF('Index LA FSM &amp; Disadv'!$B$4=4,'Index LA FSM &amp; Disadv'!$A$519:$BQ$681,"Error")))),'Index LA FSM &amp; Disadv'!BJ$1,0),"Error")</f>
        <v>x</v>
      </c>
      <c r="BK53" s="77" t="str">
        <f>IFERROR(VLOOKUP($A53,IF('Index LA FSM &amp; Disadv'!$B$4=1,'Index LA FSM &amp; Disadv'!$A$9:$BQ$171,IF('Index LA FSM &amp; Disadv'!$B$4=2,'Index LA FSM &amp; Disadv'!$A$179:$BQ$341,IF('Index LA FSM &amp; Disadv'!$B$4=3,'Index LA FSM &amp; Disadv'!$A$349:$BQ$511,IF('Index LA FSM &amp; Disadv'!$B$4=4,'Index LA FSM &amp; Disadv'!$A$519:$BQ$681,"Error")))),'Index LA FSM &amp; Disadv'!BK$1,0),"Error")</f>
        <v>x</v>
      </c>
      <c r="BL53" s="77">
        <f>IFERROR(VLOOKUP($A53,IF('Index LA FSM &amp; Disadv'!$B$4=1,'Index LA FSM &amp; Disadv'!$A$9:$BQ$171,IF('Index LA FSM &amp; Disadv'!$B$4=2,'Index LA FSM &amp; Disadv'!$A$179:$BQ$341,IF('Index LA FSM &amp; Disadv'!$B$4=3,'Index LA FSM &amp; Disadv'!$A$349:$BQ$511,IF('Index LA FSM &amp; Disadv'!$B$4=4,'Index LA FSM &amp; Disadv'!$A$519:$BQ$681,"Error")))),'Index LA FSM &amp; Disadv'!BL$1,0),"Error")</f>
        <v>0</v>
      </c>
      <c r="BM53" s="77">
        <f>IFERROR(VLOOKUP($A53,IF('Index LA FSM &amp; Disadv'!$B$4=1,'Index LA FSM &amp; Disadv'!$A$9:$BQ$171,IF('Index LA FSM &amp; Disadv'!$B$4=2,'Index LA FSM &amp; Disadv'!$A$179:$BQ$341,IF('Index LA FSM &amp; Disadv'!$B$4=3,'Index LA FSM &amp; Disadv'!$A$349:$BQ$511,IF('Index LA FSM &amp; Disadv'!$B$4=4,'Index LA FSM &amp; Disadv'!$A$519:$BQ$681,"Error")))),'Index LA FSM &amp; Disadv'!BM$1,0),"Error")</f>
        <v>0</v>
      </c>
      <c r="BN53" s="77">
        <f>IFERROR(VLOOKUP($A53,IF('Index LA FSM &amp; Disadv'!$B$4=1,'Index LA FSM &amp; Disadv'!$A$9:$BQ$171,IF('Index LA FSM &amp; Disadv'!$B$4=2,'Index LA FSM &amp; Disadv'!$A$179:$BQ$341,IF('Index LA FSM &amp; Disadv'!$B$4=3,'Index LA FSM &amp; Disadv'!$A$349:$BQ$511,IF('Index LA FSM &amp; Disadv'!$B$4=4,'Index LA FSM &amp; Disadv'!$A$519:$BQ$681,"Error")))),'Index LA FSM &amp; Disadv'!BN$1,0),"Error")</f>
        <v>0</v>
      </c>
      <c r="BO53" s="77">
        <f>IFERROR(VLOOKUP($A53,IF('Index LA FSM &amp; Disadv'!$B$4=1,'Index LA FSM &amp; Disadv'!$A$9:$BQ$171,IF('Index LA FSM &amp; Disadv'!$B$4=2,'Index LA FSM &amp; Disadv'!$A$179:$BQ$341,IF('Index LA FSM &amp; Disadv'!$B$4=3,'Index LA FSM &amp; Disadv'!$A$349:$BQ$511,IF('Index LA FSM &amp; Disadv'!$B$4=4,'Index LA FSM &amp; Disadv'!$A$519:$BQ$681,"Error")))),'Index LA FSM &amp; Disadv'!BO$1,0),"Error")</f>
        <v>0</v>
      </c>
      <c r="BP53" s="77">
        <f>IFERROR(VLOOKUP($A53,IF('Index LA FSM &amp; Disadv'!$B$4=1,'Index LA FSM &amp; Disadv'!$A$9:$BQ$171,IF('Index LA FSM &amp; Disadv'!$B$4=2,'Index LA FSM &amp; Disadv'!$A$179:$BQ$341,IF('Index LA FSM &amp; Disadv'!$B$4=3,'Index LA FSM &amp; Disadv'!$A$349:$BQ$511,IF('Index LA FSM &amp; Disadv'!$B$4=4,'Index LA FSM &amp; Disadv'!$A$519:$BQ$681,"Error")))),'Index LA FSM &amp; Disadv'!BP$1,0),"Error")</f>
        <v>0</v>
      </c>
      <c r="BQ53" s="77">
        <f>IFERROR(VLOOKUP($A53,IF('Index LA FSM &amp; Disadv'!$B$4=1,'Index LA FSM &amp; Disadv'!$A$9:$BQ$171,IF('Index LA FSM &amp; Disadv'!$B$4=2,'Index LA FSM &amp; Disadv'!$A$179:$BQ$341,IF('Index LA FSM &amp; Disadv'!$B$4=3,'Index LA FSM &amp; Disadv'!$A$349:$BQ$511,IF('Index LA FSM &amp; Disadv'!$B$4=4,'Index LA FSM &amp; Disadv'!$A$519:$BQ$681,"Error")))),'Index LA FSM &amp; Disadv'!BQ$1,0),"Error")</f>
        <v>0</v>
      </c>
    </row>
    <row r="54" spans="1:69" s="37" customFormat="1" x14ac:dyDescent="0.2">
      <c r="A54" s="6">
        <v>835</v>
      </c>
      <c r="B54" s="6" t="s">
        <v>220</v>
      </c>
      <c r="C54" s="7" t="s">
        <v>184</v>
      </c>
      <c r="D54" s="122">
        <f>IFERROR(VLOOKUP($A54,IF('Index LA FSM &amp; Disadv'!$B$4=1,'Index LA FSM &amp; Disadv'!$A$9:$BQ$171,IF('Index LA FSM &amp; Disadv'!$B$4=2,'Index LA FSM &amp; Disadv'!$A$179:$BQ$341,IF('Index LA FSM &amp; Disadv'!$B$4=3,'Index LA FSM &amp; Disadv'!$A$349:$BQ$511,IF('Index LA FSM &amp; Disadv'!$B$4=4,'Index LA FSM &amp; Disadv'!$A$519:$BQ$681,"Error")))),'Index LA FSM &amp; Disadv'!D$1,0),"Error")</f>
        <v>30</v>
      </c>
      <c r="E54" s="122">
        <f>IFERROR(VLOOKUP($A54,IF('Index LA FSM &amp; Disadv'!$B$4=1,'Index LA FSM &amp; Disadv'!$A$9:$BQ$171,IF('Index LA FSM &amp; Disadv'!$B$4=2,'Index LA FSM &amp; Disadv'!$A$179:$BQ$341,IF('Index LA FSM &amp; Disadv'!$B$4=3,'Index LA FSM &amp; Disadv'!$A$349:$BQ$511,IF('Index LA FSM &amp; Disadv'!$B$4=4,'Index LA FSM &amp; Disadv'!$A$519:$BQ$681,"Error")))),'Index LA FSM &amp; Disadv'!E$1,0),"Error")</f>
        <v>40</v>
      </c>
      <c r="F54" s="122">
        <f>IFERROR(VLOOKUP($A54,IF('Index LA FSM &amp; Disadv'!$B$4=1,'Index LA FSM &amp; Disadv'!$A$9:$BQ$171,IF('Index LA FSM &amp; Disadv'!$B$4=2,'Index LA FSM &amp; Disadv'!$A$179:$BQ$341,IF('Index LA FSM &amp; Disadv'!$B$4=3,'Index LA FSM &amp; Disadv'!$A$349:$BQ$511,IF('Index LA FSM &amp; Disadv'!$B$4=4,'Index LA FSM &amp; Disadv'!$A$519:$BQ$681,"Error")))),'Index LA FSM &amp; Disadv'!F$1,0),"Error")</f>
        <v>70</v>
      </c>
      <c r="G54" s="77">
        <f>IFERROR(VLOOKUP($A54,IF('Index LA FSM &amp; Disadv'!$B$4=1,'Index LA FSM &amp; Disadv'!$A$9:$BQ$171,IF('Index LA FSM &amp; Disadv'!$B$4=2,'Index LA FSM &amp; Disadv'!$A$179:$BQ$341,IF('Index LA FSM &amp; Disadv'!$B$4=3,'Index LA FSM &amp; Disadv'!$A$349:$BQ$511,IF('Index LA FSM &amp; Disadv'!$B$4=4,'Index LA FSM &amp; Disadv'!$A$519:$BQ$681,"Error")))),'Index LA FSM &amp; Disadv'!G$1,0),"Error")</f>
        <v>1</v>
      </c>
      <c r="H54" s="77">
        <f>IFERROR(VLOOKUP($A54,IF('Index LA FSM &amp; Disadv'!$B$4=1,'Index LA FSM &amp; Disadv'!$A$9:$BQ$171,IF('Index LA FSM &amp; Disadv'!$B$4=2,'Index LA FSM &amp; Disadv'!$A$179:$BQ$341,IF('Index LA FSM &amp; Disadv'!$B$4=3,'Index LA FSM &amp; Disadv'!$A$349:$BQ$511,IF('Index LA FSM &amp; Disadv'!$B$4=4,'Index LA FSM &amp; Disadv'!$A$519:$BQ$681,"Error")))),'Index LA FSM &amp; Disadv'!H$1,0),"Error")</f>
        <v>0.91890000000000005</v>
      </c>
      <c r="I54" s="77">
        <f>IFERROR(VLOOKUP($A54,IF('Index LA FSM &amp; Disadv'!$B$4=1,'Index LA FSM &amp; Disadv'!$A$9:$BQ$171,IF('Index LA FSM &amp; Disadv'!$B$4=2,'Index LA FSM &amp; Disadv'!$A$179:$BQ$341,IF('Index LA FSM &amp; Disadv'!$B$4=3,'Index LA FSM &amp; Disadv'!$A$349:$BQ$511,IF('Index LA FSM &amp; Disadv'!$B$4=4,'Index LA FSM &amp; Disadv'!$A$519:$BQ$681,"Error")))),'Index LA FSM &amp; Disadv'!I$1,0),"Error")</f>
        <v>0.95650000000000002</v>
      </c>
      <c r="J54" s="77">
        <f>IFERROR(VLOOKUP($A54,IF('Index LA FSM &amp; Disadv'!$B$4=1,'Index LA FSM &amp; Disadv'!$A$9:$BQ$171,IF('Index LA FSM &amp; Disadv'!$B$4=2,'Index LA FSM &amp; Disadv'!$A$179:$BQ$341,IF('Index LA FSM &amp; Disadv'!$B$4=3,'Index LA FSM &amp; Disadv'!$A$349:$BQ$511,IF('Index LA FSM &amp; Disadv'!$B$4=4,'Index LA FSM &amp; Disadv'!$A$519:$BQ$681,"Error")))),'Index LA FSM &amp; Disadv'!J$1,0),"Error")</f>
        <v>1</v>
      </c>
      <c r="K54" s="77">
        <f>IFERROR(VLOOKUP($A54,IF('Index LA FSM &amp; Disadv'!$B$4=1,'Index LA FSM &amp; Disadv'!$A$9:$BQ$171,IF('Index LA FSM &amp; Disadv'!$B$4=2,'Index LA FSM &amp; Disadv'!$A$179:$BQ$341,IF('Index LA FSM &amp; Disadv'!$B$4=3,'Index LA FSM &amp; Disadv'!$A$349:$BQ$511,IF('Index LA FSM &amp; Disadv'!$B$4=4,'Index LA FSM &amp; Disadv'!$A$519:$BQ$681,"Error")))),'Index LA FSM &amp; Disadv'!K$1,0),"Error")</f>
        <v>0.8649</v>
      </c>
      <c r="L54" s="77">
        <f>IFERROR(VLOOKUP($A54,IF('Index LA FSM &amp; Disadv'!$B$4=1,'Index LA FSM &amp; Disadv'!$A$9:$BQ$171,IF('Index LA FSM &amp; Disadv'!$B$4=2,'Index LA FSM &amp; Disadv'!$A$179:$BQ$341,IF('Index LA FSM &amp; Disadv'!$B$4=3,'Index LA FSM &amp; Disadv'!$A$349:$BQ$511,IF('Index LA FSM &amp; Disadv'!$B$4=4,'Index LA FSM &amp; Disadv'!$A$519:$BQ$681,"Error")))),'Index LA FSM &amp; Disadv'!L$1,0),"Error")</f>
        <v>0.92749999999999999</v>
      </c>
      <c r="M54" s="77">
        <f>IFERROR(VLOOKUP($A54,IF('Index LA FSM &amp; Disadv'!$B$4=1,'Index LA FSM &amp; Disadv'!$A$9:$BQ$171,IF('Index LA FSM &amp; Disadv'!$B$4=2,'Index LA FSM &amp; Disadv'!$A$179:$BQ$341,IF('Index LA FSM &amp; Disadv'!$B$4=3,'Index LA FSM &amp; Disadv'!$A$349:$BQ$511,IF('Index LA FSM &amp; Disadv'!$B$4=4,'Index LA FSM &amp; Disadv'!$A$519:$BQ$681,"Error")))),'Index LA FSM &amp; Disadv'!M$1,0),"Error")</f>
        <v>0.4375</v>
      </c>
      <c r="N54" s="77">
        <f>IFERROR(VLOOKUP($A54,IF('Index LA FSM &amp; Disadv'!$B$4=1,'Index LA FSM &amp; Disadv'!$A$9:$BQ$171,IF('Index LA FSM &amp; Disadv'!$B$4=2,'Index LA FSM &amp; Disadv'!$A$179:$BQ$341,IF('Index LA FSM &amp; Disadv'!$B$4=3,'Index LA FSM &amp; Disadv'!$A$349:$BQ$511,IF('Index LA FSM &amp; Disadv'!$B$4=4,'Index LA FSM &amp; Disadv'!$A$519:$BQ$681,"Error")))),'Index LA FSM &amp; Disadv'!N$1,0),"Error")</f>
        <v>0.16220000000000001</v>
      </c>
      <c r="O54" s="77">
        <f>IFERROR(VLOOKUP($A54,IF('Index LA FSM &amp; Disadv'!$B$4=1,'Index LA FSM &amp; Disadv'!$A$9:$BQ$171,IF('Index LA FSM &amp; Disadv'!$B$4=2,'Index LA FSM &amp; Disadv'!$A$179:$BQ$341,IF('Index LA FSM &amp; Disadv'!$B$4=3,'Index LA FSM &amp; Disadv'!$A$349:$BQ$511,IF('Index LA FSM &amp; Disadv'!$B$4=4,'Index LA FSM &amp; Disadv'!$A$519:$BQ$681,"Error")))),'Index LA FSM &amp; Disadv'!O$1,0),"Error")</f>
        <v>0.28989999999999999</v>
      </c>
      <c r="P54" s="77">
        <f>IFERROR(VLOOKUP($A54,IF('Index LA FSM &amp; Disadv'!$B$4=1,'Index LA FSM &amp; Disadv'!$A$9:$BQ$171,IF('Index LA FSM &amp; Disadv'!$B$4=2,'Index LA FSM &amp; Disadv'!$A$179:$BQ$341,IF('Index LA FSM &amp; Disadv'!$B$4=3,'Index LA FSM &amp; Disadv'!$A$349:$BQ$511,IF('Index LA FSM &amp; Disadv'!$B$4=4,'Index LA FSM &amp; Disadv'!$A$519:$BQ$681,"Error")))),'Index LA FSM &amp; Disadv'!P$1,0),"Error")</f>
        <v>0</v>
      </c>
      <c r="Q54" s="77">
        <f>IFERROR(VLOOKUP($A54,IF('Index LA FSM &amp; Disadv'!$B$4=1,'Index LA FSM &amp; Disadv'!$A$9:$BQ$171,IF('Index LA FSM &amp; Disadv'!$B$4=2,'Index LA FSM &amp; Disadv'!$A$179:$BQ$341,IF('Index LA FSM &amp; Disadv'!$B$4=3,'Index LA FSM &amp; Disadv'!$A$349:$BQ$511,IF('Index LA FSM &amp; Disadv'!$B$4=4,'Index LA FSM &amp; Disadv'!$A$519:$BQ$681,"Error")))),'Index LA FSM &amp; Disadv'!Q$1,0),"Error")</f>
        <v>0</v>
      </c>
      <c r="R54" s="77">
        <f>IFERROR(VLOOKUP($A54,IF('Index LA FSM &amp; Disadv'!$B$4=1,'Index LA FSM &amp; Disadv'!$A$9:$BQ$171,IF('Index LA FSM &amp; Disadv'!$B$4=2,'Index LA FSM &amp; Disadv'!$A$179:$BQ$341,IF('Index LA FSM &amp; Disadv'!$B$4=3,'Index LA FSM &amp; Disadv'!$A$349:$BQ$511,IF('Index LA FSM &amp; Disadv'!$B$4=4,'Index LA FSM &amp; Disadv'!$A$519:$BQ$681,"Error")))),'Index LA FSM &amp; Disadv'!R$1,0),"Error")</f>
        <v>0</v>
      </c>
      <c r="S54" s="77">
        <f>IFERROR(VLOOKUP($A54,IF('Index LA FSM &amp; Disadv'!$B$4=1,'Index LA FSM &amp; Disadv'!$A$9:$BQ$171,IF('Index LA FSM &amp; Disadv'!$B$4=2,'Index LA FSM &amp; Disadv'!$A$179:$BQ$341,IF('Index LA FSM &amp; Disadv'!$B$4=3,'Index LA FSM &amp; Disadv'!$A$349:$BQ$511,IF('Index LA FSM &amp; Disadv'!$B$4=4,'Index LA FSM &amp; Disadv'!$A$519:$BQ$681,"Error")))),'Index LA FSM &amp; Disadv'!S$1,0),"Error")</f>
        <v>0</v>
      </c>
      <c r="T54" s="77">
        <f>IFERROR(VLOOKUP($A54,IF('Index LA FSM &amp; Disadv'!$B$4=1,'Index LA FSM &amp; Disadv'!$A$9:$BQ$171,IF('Index LA FSM &amp; Disadv'!$B$4=2,'Index LA FSM &amp; Disadv'!$A$179:$BQ$341,IF('Index LA FSM &amp; Disadv'!$B$4=3,'Index LA FSM &amp; Disadv'!$A$349:$BQ$511,IF('Index LA FSM &amp; Disadv'!$B$4=4,'Index LA FSM &amp; Disadv'!$A$519:$BQ$681,"Error")))),'Index LA FSM &amp; Disadv'!T$1,0),"Error")</f>
        <v>0</v>
      </c>
      <c r="U54" s="77">
        <f>IFERROR(VLOOKUP($A54,IF('Index LA FSM &amp; Disadv'!$B$4=1,'Index LA FSM &amp; Disadv'!$A$9:$BQ$171,IF('Index LA FSM &amp; Disadv'!$B$4=2,'Index LA FSM &amp; Disadv'!$A$179:$BQ$341,IF('Index LA FSM &amp; Disadv'!$B$4=3,'Index LA FSM &amp; Disadv'!$A$349:$BQ$511,IF('Index LA FSM &amp; Disadv'!$B$4=4,'Index LA FSM &amp; Disadv'!$A$519:$BQ$681,"Error")))),'Index LA FSM &amp; Disadv'!U$1,0),"Error")</f>
        <v>0</v>
      </c>
      <c r="V54" s="77">
        <f>IFERROR(VLOOKUP($A54,IF('Index LA FSM &amp; Disadv'!$B$4=1,'Index LA FSM &amp; Disadv'!$A$9:$BQ$171,IF('Index LA FSM &amp; Disadv'!$B$4=2,'Index LA FSM &amp; Disadv'!$A$179:$BQ$341,IF('Index LA FSM &amp; Disadv'!$B$4=3,'Index LA FSM &amp; Disadv'!$A$349:$BQ$511,IF('Index LA FSM &amp; Disadv'!$B$4=4,'Index LA FSM &amp; Disadv'!$A$519:$BQ$681,"Error")))),'Index LA FSM &amp; Disadv'!V$1,0),"Error")</f>
        <v>0</v>
      </c>
      <c r="W54" s="77">
        <f>IFERROR(VLOOKUP($A54,IF('Index LA FSM &amp; Disadv'!$B$4=1,'Index LA FSM &amp; Disadv'!$A$9:$BQ$171,IF('Index LA FSM &amp; Disadv'!$B$4=2,'Index LA FSM &amp; Disadv'!$A$179:$BQ$341,IF('Index LA FSM &amp; Disadv'!$B$4=3,'Index LA FSM &amp; Disadv'!$A$349:$BQ$511,IF('Index LA FSM &amp; Disadv'!$B$4=4,'Index LA FSM &amp; Disadv'!$A$519:$BQ$681,"Error")))),'Index LA FSM &amp; Disadv'!W$1,0),"Error")</f>
        <v>0</v>
      </c>
      <c r="X54" s="77">
        <f>IFERROR(VLOOKUP($A54,IF('Index LA FSM &amp; Disadv'!$B$4=1,'Index LA FSM &amp; Disadv'!$A$9:$BQ$171,IF('Index LA FSM &amp; Disadv'!$B$4=2,'Index LA FSM &amp; Disadv'!$A$179:$BQ$341,IF('Index LA FSM &amp; Disadv'!$B$4=3,'Index LA FSM &amp; Disadv'!$A$349:$BQ$511,IF('Index LA FSM &amp; Disadv'!$B$4=4,'Index LA FSM &amp; Disadv'!$A$519:$BQ$681,"Error")))),'Index LA FSM &amp; Disadv'!X$1,0),"Error")</f>
        <v>0</v>
      </c>
      <c r="Y54" s="77">
        <f>IFERROR(VLOOKUP($A54,IF('Index LA FSM &amp; Disadv'!$B$4=1,'Index LA FSM &amp; Disadv'!$A$9:$BQ$171,IF('Index LA FSM &amp; Disadv'!$B$4=2,'Index LA FSM &amp; Disadv'!$A$179:$BQ$341,IF('Index LA FSM &amp; Disadv'!$B$4=3,'Index LA FSM &amp; Disadv'!$A$349:$BQ$511,IF('Index LA FSM &amp; Disadv'!$B$4=4,'Index LA FSM &amp; Disadv'!$A$519:$BQ$681,"Error")))),'Index LA FSM &amp; Disadv'!Y$1,0),"Error")</f>
        <v>0</v>
      </c>
      <c r="Z54" s="77">
        <f>IFERROR(VLOOKUP($A54,IF('Index LA FSM &amp; Disadv'!$B$4=1,'Index LA FSM &amp; Disadv'!$A$9:$BQ$171,IF('Index LA FSM &amp; Disadv'!$B$4=2,'Index LA FSM &amp; Disadv'!$A$179:$BQ$341,IF('Index LA FSM &amp; Disadv'!$B$4=3,'Index LA FSM &amp; Disadv'!$A$349:$BQ$511,IF('Index LA FSM &amp; Disadv'!$B$4=4,'Index LA FSM &amp; Disadv'!$A$519:$BQ$681,"Error")))),'Index LA FSM &amp; Disadv'!Z$1,0),"Error")</f>
        <v>0</v>
      </c>
      <c r="AA54" s="77">
        <f>IFERROR(VLOOKUP($A54,IF('Index LA FSM &amp; Disadv'!$B$4=1,'Index LA FSM &amp; Disadv'!$A$9:$BQ$171,IF('Index LA FSM &amp; Disadv'!$B$4=2,'Index LA FSM &amp; Disadv'!$A$179:$BQ$341,IF('Index LA FSM &amp; Disadv'!$B$4=3,'Index LA FSM &amp; Disadv'!$A$349:$BQ$511,IF('Index LA FSM &amp; Disadv'!$B$4=4,'Index LA FSM &amp; Disadv'!$A$519:$BQ$681,"Error")))),'Index LA FSM &amp; Disadv'!AA$1,0),"Error")</f>
        <v>0</v>
      </c>
      <c r="AB54" s="77">
        <f>IFERROR(VLOOKUP($A54,IF('Index LA FSM &amp; Disadv'!$B$4=1,'Index LA FSM &amp; Disadv'!$A$9:$BQ$171,IF('Index LA FSM &amp; Disadv'!$B$4=2,'Index LA FSM &amp; Disadv'!$A$179:$BQ$341,IF('Index LA FSM &amp; Disadv'!$B$4=3,'Index LA FSM &amp; Disadv'!$A$349:$BQ$511,IF('Index LA FSM &amp; Disadv'!$B$4=4,'Index LA FSM &amp; Disadv'!$A$519:$BQ$681,"Error")))),'Index LA FSM &amp; Disadv'!AB$1,0),"Error")</f>
        <v>0</v>
      </c>
      <c r="AC54" s="77">
        <f>IFERROR(VLOOKUP($A54,IF('Index LA FSM &amp; Disadv'!$B$4=1,'Index LA FSM &amp; Disadv'!$A$9:$BQ$171,IF('Index LA FSM &amp; Disadv'!$B$4=2,'Index LA FSM &amp; Disadv'!$A$179:$BQ$341,IF('Index LA FSM &amp; Disadv'!$B$4=3,'Index LA FSM &amp; Disadv'!$A$349:$BQ$511,IF('Index LA FSM &amp; Disadv'!$B$4=4,'Index LA FSM &amp; Disadv'!$A$519:$BQ$681,"Error")))),'Index LA FSM &amp; Disadv'!AC$1,0),"Error")</f>
        <v>0</v>
      </c>
      <c r="AD54" s="77">
        <f>IFERROR(VLOOKUP($A54,IF('Index LA FSM &amp; Disadv'!$B$4=1,'Index LA FSM &amp; Disadv'!$A$9:$BQ$171,IF('Index LA FSM &amp; Disadv'!$B$4=2,'Index LA FSM &amp; Disadv'!$A$179:$BQ$341,IF('Index LA FSM &amp; Disadv'!$B$4=3,'Index LA FSM &amp; Disadv'!$A$349:$BQ$511,IF('Index LA FSM &amp; Disadv'!$B$4=4,'Index LA FSM &amp; Disadv'!$A$519:$BQ$681,"Error")))),'Index LA FSM &amp; Disadv'!AD$1,0),"Error")</f>
        <v>0</v>
      </c>
      <c r="AE54" s="77">
        <f>IFERROR(VLOOKUP($A54,IF('Index LA FSM &amp; Disadv'!$B$4=1,'Index LA FSM &amp; Disadv'!$A$9:$BQ$171,IF('Index LA FSM &amp; Disadv'!$B$4=2,'Index LA FSM &amp; Disadv'!$A$179:$BQ$341,IF('Index LA FSM &amp; Disadv'!$B$4=3,'Index LA FSM &amp; Disadv'!$A$349:$BQ$511,IF('Index LA FSM &amp; Disadv'!$B$4=4,'Index LA FSM &amp; Disadv'!$A$519:$BQ$681,"Error")))),'Index LA FSM &amp; Disadv'!AE$1,0),"Error")</f>
        <v>0</v>
      </c>
      <c r="AF54" s="77">
        <f>IFERROR(VLOOKUP($A54,IF('Index LA FSM &amp; Disadv'!$B$4=1,'Index LA FSM &amp; Disadv'!$A$9:$BQ$171,IF('Index LA FSM &amp; Disadv'!$B$4=2,'Index LA FSM &amp; Disadv'!$A$179:$BQ$341,IF('Index LA FSM &amp; Disadv'!$B$4=3,'Index LA FSM &amp; Disadv'!$A$349:$BQ$511,IF('Index LA FSM &amp; Disadv'!$B$4=4,'Index LA FSM &amp; Disadv'!$A$519:$BQ$681,"Error")))),'Index LA FSM &amp; Disadv'!AF$1,0),"Error")</f>
        <v>0</v>
      </c>
      <c r="AG54" s="77">
        <f>IFERROR(VLOOKUP($A54,IF('Index LA FSM &amp; Disadv'!$B$4=1,'Index LA FSM &amp; Disadv'!$A$9:$BQ$171,IF('Index LA FSM &amp; Disadv'!$B$4=2,'Index LA FSM &amp; Disadv'!$A$179:$BQ$341,IF('Index LA FSM &amp; Disadv'!$B$4=3,'Index LA FSM &amp; Disadv'!$A$349:$BQ$511,IF('Index LA FSM &amp; Disadv'!$B$4=4,'Index LA FSM &amp; Disadv'!$A$519:$BQ$681,"Error")))),'Index LA FSM &amp; Disadv'!AG$1,0),"Error")</f>
        <v>0</v>
      </c>
      <c r="AH54" s="77">
        <f>IFERROR(VLOOKUP($A54,IF('Index LA FSM &amp; Disadv'!$B$4=1,'Index LA FSM &amp; Disadv'!$A$9:$BQ$171,IF('Index LA FSM &amp; Disadv'!$B$4=2,'Index LA FSM &amp; Disadv'!$A$179:$BQ$341,IF('Index LA FSM &amp; Disadv'!$B$4=3,'Index LA FSM &amp; Disadv'!$A$349:$BQ$511,IF('Index LA FSM &amp; Disadv'!$B$4=4,'Index LA FSM &amp; Disadv'!$A$519:$BQ$681,"Error")))),'Index LA FSM &amp; Disadv'!AH$1,0),"Error")</f>
        <v>0.5625</v>
      </c>
      <c r="AI54" s="77">
        <f>IFERROR(VLOOKUP($A54,IF('Index LA FSM &amp; Disadv'!$B$4=1,'Index LA FSM &amp; Disadv'!$A$9:$BQ$171,IF('Index LA FSM &amp; Disadv'!$B$4=2,'Index LA FSM &amp; Disadv'!$A$179:$BQ$341,IF('Index LA FSM &amp; Disadv'!$B$4=3,'Index LA FSM &amp; Disadv'!$A$349:$BQ$511,IF('Index LA FSM &amp; Disadv'!$B$4=4,'Index LA FSM &amp; Disadv'!$A$519:$BQ$681,"Error")))),'Index LA FSM &amp; Disadv'!AI$1,0),"Error")</f>
        <v>0.70269999999999999</v>
      </c>
      <c r="AJ54" s="77">
        <f>IFERROR(VLOOKUP($A54,IF('Index LA FSM &amp; Disadv'!$B$4=1,'Index LA FSM &amp; Disadv'!$A$9:$BQ$171,IF('Index LA FSM &amp; Disadv'!$B$4=2,'Index LA FSM &amp; Disadv'!$A$179:$BQ$341,IF('Index LA FSM &amp; Disadv'!$B$4=3,'Index LA FSM &amp; Disadv'!$A$349:$BQ$511,IF('Index LA FSM &amp; Disadv'!$B$4=4,'Index LA FSM &amp; Disadv'!$A$519:$BQ$681,"Error")))),'Index LA FSM &amp; Disadv'!AJ$1,0),"Error")</f>
        <v>0.63770000000000004</v>
      </c>
      <c r="AK54" s="77" t="str">
        <f>IFERROR(VLOOKUP($A54,IF('Index LA FSM &amp; Disadv'!$B$4=1,'Index LA FSM &amp; Disadv'!$A$9:$BQ$171,IF('Index LA FSM &amp; Disadv'!$B$4=2,'Index LA FSM &amp; Disadv'!$A$179:$BQ$341,IF('Index LA FSM &amp; Disadv'!$B$4=3,'Index LA FSM &amp; Disadv'!$A$349:$BQ$511,IF('Index LA FSM &amp; Disadv'!$B$4=4,'Index LA FSM &amp; Disadv'!$A$519:$BQ$681,"Error")))),'Index LA FSM &amp; Disadv'!AK$1,0),"Error")</f>
        <v>x</v>
      </c>
      <c r="AL54" s="77">
        <f>IFERROR(VLOOKUP($A54,IF('Index LA FSM &amp; Disadv'!$B$4=1,'Index LA FSM &amp; Disadv'!$A$9:$BQ$171,IF('Index LA FSM &amp; Disadv'!$B$4=2,'Index LA FSM &amp; Disadv'!$A$179:$BQ$341,IF('Index LA FSM &amp; Disadv'!$B$4=3,'Index LA FSM &amp; Disadv'!$A$349:$BQ$511,IF('Index LA FSM &amp; Disadv'!$B$4=4,'Index LA FSM &amp; Disadv'!$A$519:$BQ$681,"Error")))),'Index LA FSM &amp; Disadv'!AL$1,0),"Error")</f>
        <v>0</v>
      </c>
      <c r="AM54" s="77" t="str">
        <f>IFERROR(VLOOKUP($A54,IF('Index LA FSM &amp; Disadv'!$B$4=1,'Index LA FSM &amp; Disadv'!$A$9:$BQ$171,IF('Index LA FSM &amp; Disadv'!$B$4=2,'Index LA FSM &amp; Disadv'!$A$179:$BQ$341,IF('Index LA FSM &amp; Disadv'!$B$4=3,'Index LA FSM &amp; Disadv'!$A$349:$BQ$511,IF('Index LA FSM &amp; Disadv'!$B$4=4,'Index LA FSM &amp; Disadv'!$A$519:$BQ$681,"Error")))),'Index LA FSM &amp; Disadv'!AM$1,0),"Error")</f>
        <v>x</v>
      </c>
      <c r="AN54" s="77">
        <f>IFERROR(VLOOKUP($A54,IF('Index LA FSM &amp; Disadv'!$B$4=1,'Index LA FSM &amp; Disadv'!$A$9:$BQ$171,IF('Index LA FSM &amp; Disadv'!$B$4=2,'Index LA FSM &amp; Disadv'!$A$179:$BQ$341,IF('Index LA FSM &amp; Disadv'!$B$4=3,'Index LA FSM &amp; Disadv'!$A$349:$BQ$511,IF('Index LA FSM &amp; Disadv'!$B$4=4,'Index LA FSM &amp; Disadv'!$A$519:$BQ$681,"Error")))),'Index LA FSM &amp; Disadv'!AN$1,0),"Error")</f>
        <v>0</v>
      </c>
      <c r="AO54" s="77">
        <f>IFERROR(VLOOKUP($A54,IF('Index LA FSM &amp; Disadv'!$B$4=1,'Index LA FSM &amp; Disadv'!$A$9:$BQ$171,IF('Index LA FSM &amp; Disadv'!$B$4=2,'Index LA FSM &amp; Disadv'!$A$179:$BQ$341,IF('Index LA FSM &amp; Disadv'!$B$4=3,'Index LA FSM &amp; Disadv'!$A$349:$BQ$511,IF('Index LA FSM &amp; Disadv'!$B$4=4,'Index LA FSM &amp; Disadv'!$A$519:$BQ$681,"Error")))),'Index LA FSM &amp; Disadv'!AO$1,0),"Error")</f>
        <v>0</v>
      </c>
      <c r="AP54" s="77">
        <f>IFERROR(VLOOKUP($A54,IF('Index LA FSM &amp; Disadv'!$B$4=1,'Index LA FSM &amp; Disadv'!$A$9:$BQ$171,IF('Index LA FSM &amp; Disadv'!$B$4=2,'Index LA FSM &amp; Disadv'!$A$179:$BQ$341,IF('Index LA FSM &amp; Disadv'!$B$4=3,'Index LA FSM &amp; Disadv'!$A$349:$BQ$511,IF('Index LA FSM &amp; Disadv'!$B$4=4,'Index LA FSM &amp; Disadv'!$A$519:$BQ$681,"Error")))),'Index LA FSM &amp; Disadv'!AP$1,0),"Error")</f>
        <v>0</v>
      </c>
      <c r="AQ54" s="77">
        <f>IFERROR(VLOOKUP($A54,IF('Index LA FSM &amp; Disadv'!$B$4=1,'Index LA FSM &amp; Disadv'!$A$9:$BQ$171,IF('Index LA FSM &amp; Disadv'!$B$4=2,'Index LA FSM &amp; Disadv'!$A$179:$BQ$341,IF('Index LA FSM &amp; Disadv'!$B$4=3,'Index LA FSM &amp; Disadv'!$A$349:$BQ$511,IF('Index LA FSM &amp; Disadv'!$B$4=4,'Index LA FSM &amp; Disadv'!$A$519:$BQ$681,"Error")))),'Index LA FSM &amp; Disadv'!AQ$1,0),"Error")</f>
        <v>0</v>
      </c>
      <c r="AR54" s="77">
        <f>IFERROR(VLOOKUP($A54,IF('Index LA FSM &amp; Disadv'!$B$4=1,'Index LA FSM &amp; Disadv'!$A$9:$BQ$171,IF('Index LA FSM &amp; Disadv'!$B$4=2,'Index LA FSM &amp; Disadv'!$A$179:$BQ$341,IF('Index LA FSM &amp; Disadv'!$B$4=3,'Index LA FSM &amp; Disadv'!$A$349:$BQ$511,IF('Index LA FSM &amp; Disadv'!$B$4=4,'Index LA FSM &amp; Disadv'!$A$519:$BQ$681,"Error")))),'Index LA FSM &amp; Disadv'!AR$1,0),"Error")</f>
        <v>0</v>
      </c>
      <c r="AS54" s="77">
        <f>IFERROR(VLOOKUP($A54,IF('Index LA FSM &amp; Disadv'!$B$4=1,'Index LA FSM &amp; Disadv'!$A$9:$BQ$171,IF('Index LA FSM &amp; Disadv'!$B$4=2,'Index LA FSM &amp; Disadv'!$A$179:$BQ$341,IF('Index LA FSM &amp; Disadv'!$B$4=3,'Index LA FSM &amp; Disadv'!$A$349:$BQ$511,IF('Index LA FSM &amp; Disadv'!$B$4=4,'Index LA FSM &amp; Disadv'!$A$519:$BQ$681,"Error")))),'Index LA FSM &amp; Disadv'!AS$1,0),"Error")</f>
        <v>0</v>
      </c>
      <c r="AT54" s="77">
        <f>IFERROR(VLOOKUP($A54,IF('Index LA FSM &amp; Disadv'!$B$4=1,'Index LA FSM &amp; Disadv'!$A$9:$BQ$171,IF('Index LA FSM &amp; Disadv'!$B$4=2,'Index LA FSM &amp; Disadv'!$A$179:$BQ$341,IF('Index LA FSM &amp; Disadv'!$B$4=3,'Index LA FSM &amp; Disadv'!$A$349:$BQ$511,IF('Index LA FSM &amp; Disadv'!$B$4=4,'Index LA FSM &amp; Disadv'!$A$519:$BQ$681,"Error")))),'Index LA FSM &amp; Disadv'!AT$1,0),"Error")</f>
        <v>0</v>
      </c>
      <c r="AU54" s="77" t="str">
        <f>IFERROR(VLOOKUP($A54,IF('Index LA FSM &amp; Disadv'!$B$4=1,'Index LA FSM &amp; Disadv'!$A$9:$BQ$171,IF('Index LA FSM &amp; Disadv'!$B$4=2,'Index LA FSM &amp; Disadv'!$A$179:$BQ$341,IF('Index LA FSM &amp; Disadv'!$B$4=3,'Index LA FSM &amp; Disadv'!$A$349:$BQ$511,IF('Index LA FSM &amp; Disadv'!$B$4=4,'Index LA FSM &amp; Disadv'!$A$519:$BQ$681,"Error")))),'Index LA FSM &amp; Disadv'!AU$1,0),"Error")</f>
        <v>x</v>
      </c>
      <c r="AV54" s="77" t="str">
        <f>IFERROR(VLOOKUP($A54,IF('Index LA FSM &amp; Disadv'!$B$4=1,'Index LA FSM &amp; Disadv'!$A$9:$BQ$171,IF('Index LA FSM &amp; Disadv'!$B$4=2,'Index LA FSM &amp; Disadv'!$A$179:$BQ$341,IF('Index LA FSM &amp; Disadv'!$B$4=3,'Index LA FSM &amp; Disadv'!$A$349:$BQ$511,IF('Index LA FSM &amp; Disadv'!$B$4=4,'Index LA FSM &amp; Disadv'!$A$519:$BQ$681,"Error")))),'Index LA FSM &amp; Disadv'!AV$1,0),"Error")</f>
        <v>x</v>
      </c>
      <c r="AW54" s="77">
        <f>IFERROR(VLOOKUP($A54,IF('Index LA FSM &amp; Disadv'!$B$4=1,'Index LA FSM &amp; Disadv'!$A$9:$BQ$171,IF('Index LA FSM &amp; Disadv'!$B$4=2,'Index LA FSM &amp; Disadv'!$A$179:$BQ$341,IF('Index LA FSM &amp; Disadv'!$B$4=3,'Index LA FSM &amp; Disadv'!$A$349:$BQ$511,IF('Index LA FSM &amp; Disadv'!$B$4=4,'Index LA FSM &amp; Disadv'!$A$519:$BQ$681,"Error")))),'Index LA FSM &amp; Disadv'!AW$1,0),"Error")</f>
        <v>0</v>
      </c>
      <c r="AX54" s="77" t="str">
        <f>IFERROR(VLOOKUP($A54,IF('Index LA FSM &amp; Disadv'!$B$4=1,'Index LA FSM &amp; Disadv'!$A$9:$BQ$171,IF('Index LA FSM &amp; Disadv'!$B$4=2,'Index LA FSM &amp; Disadv'!$A$179:$BQ$341,IF('Index LA FSM &amp; Disadv'!$B$4=3,'Index LA FSM &amp; Disadv'!$A$349:$BQ$511,IF('Index LA FSM &amp; Disadv'!$B$4=4,'Index LA FSM &amp; Disadv'!$A$519:$BQ$681,"Error")))),'Index LA FSM &amp; Disadv'!AX$1,0),"Error")</f>
        <v>x</v>
      </c>
      <c r="AY54" s="77" t="str">
        <f>IFERROR(VLOOKUP($A54,IF('Index LA FSM &amp; Disadv'!$B$4=1,'Index LA FSM &amp; Disadv'!$A$9:$BQ$171,IF('Index LA FSM &amp; Disadv'!$B$4=2,'Index LA FSM &amp; Disadv'!$A$179:$BQ$341,IF('Index LA FSM &amp; Disadv'!$B$4=3,'Index LA FSM &amp; Disadv'!$A$349:$BQ$511,IF('Index LA FSM &amp; Disadv'!$B$4=4,'Index LA FSM &amp; Disadv'!$A$519:$BQ$681,"Error")))),'Index LA FSM &amp; Disadv'!AY$1,0),"Error")</f>
        <v>x</v>
      </c>
      <c r="AZ54" s="77">
        <f>IFERROR(VLOOKUP($A54,IF('Index LA FSM &amp; Disadv'!$B$4=1,'Index LA FSM &amp; Disadv'!$A$9:$BQ$171,IF('Index LA FSM &amp; Disadv'!$B$4=2,'Index LA FSM &amp; Disadv'!$A$179:$BQ$341,IF('Index LA FSM &amp; Disadv'!$B$4=3,'Index LA FSM &amp; Disadv'!$A$349:$BQ$511,IF('Index LA FSM &amp; Disadv'!$B$4=4,'Index LA FSM &amp; Disadv'!$A$519:$BQ$681,"Error")))),'Index LA FSM &amp; Disadv'!AZ$1,0),"Error")</f>
        <v>0</v>
      </c>
      <c r="BA54" s="77" t="str">
        <f>IFERROR(VLOOKUP($A54,IF('Index LA FSM &amp; Disadv'!$B$4=1,'Index LA FSM &amp; Disadv'!$A$9:$BQ$171,IF('Index LA FSM &amp; Disadv'!$B$4=2,'Index LA FSM &amp; Disadv'!$A$179:$BQ$341,IF('Index LA FSM &amp; Disadv'!$B$4=3,'Index LA FSM &amp; Disadv'!$A$349:$BQ$511,IF('Index LA FSM &amp; Disadv'!$B$4=4,'Index LA FSM &amp; Disadv'!$A$519:$BQ$681,"Error")))),'Index LA FSM &amp; Disadv'!BA$1,0),"Error")</f>
        <v>x</v>
      </c>
      <c r="BB54" s="77" t="str">
        <f>IFERROR(VLOOKUP($A54,IF('Index LA FSM &amp; Disadv'!$B$4=1,'Index LA FSM &amp; Disadv'!$A$9:$BQ$171,IF('Index LA FSM &amp; Disadv'!$B$4=2,'Index LA FSM &amp; Disadv'!$A$179:$BQ$341,IF('Index LA FSM &amp; Disadv'!$B$4=3,'Index LA FSM &amp; Disadv'!$A$349:$BQ$511,IF('Index LA FSM &amp; Disadv'!$B$4=4,'Index LA FSM &amp; Disadv'!$A$519:$BQ$681,"Error")))),'Index LA FSM &amp; Disadv'!BB$1,0),"Error")</f>
        <v>x</v>
      </c>
      <c r="BC54" s="77">
        <f>IFERROR(VLOOKUP($A54,IF('Index LA FSM &amp; Disadv'!$B$4=1,'Index LA FSM &amp; Disadv'!$A$9:$BQ$171,IF('Index LA FSM &amp; Disadv'!$B$4=2,'Index LA FSM &amp; Disadv'!$A$179:$BQ$341,IF('Index LA FSM &amp; Disadv'!$B$4=3,'Index LA FSM &amp; Disadv'!$A$349:$BQ$511,IF('Index LA FSM &amp; Disadv'!$B$4=4,'Index LA FSM &amp; Disadv'!$A$519:$BQ$681,"Error")))),'Index LA FSM &amp; Disadv'!BC$1,0),"Error")</f>
        <v>0</v>
      </c>
      <c r="BD54" s="77">
        <f>IFERROR(VLOOKUP($A54,IF('Index LA FSM &amp; Disadv'!$B$4=1,'Index LA FSM &amp; Disadv'!$A$9:$BQ$171,IF('Index LA FSM &amp; Disadv'!$B$4=2,'Index LA FSM &amp; Disadv'!$A$179:$BQ$341,IF('Index LA FSM &amp; Disadv'!$B$4=3,'Index LA FSM &amp; Disadv'!$A$349:$BQ$511,IF('Index LA FSM &amp; Disadv'!$B$4=4,'Index LA FSM &amp; Disadv'!$A$519:$BQ$681,"Error")))),'Index LA FSM &amp; Disadv'!BD$1,0),"Error")</f>
        <v>0</v>
      </c>
      <c r="BE54" s="77">
        <f>IFERROR(VLOOKUP($A54,IF('Index LA FSM &amp; Disadv'!$B$4=1,'Index LA FSM &amp; Disadv'!$A$9:$BQ$171,IF('Index LA FSM &amp; Disadv'!$B$4=2,'Index LA FSM &amp; Disadv'!$A$179:$BQ$341,IF('Index LA FSM &amp; Disadv'!$B$4=3,'Index LA FSM &amp; Disadv'!$A$349:$BQ$511,IF('Index LA FSM &amp; Disadv'!$B$4=4,'Index LA FSM &amp; Disadv'!$A$519:$BQ$681,"Error")))),'Index LA FSM &amp; Disadv'!BE$1,0),"Error")</f>
        <v>0</v>
      </c>
      <c r="BF54" s="77">
        <f>IFERROR(VLOOKUP($A54,IF('Index LA FSM &amp; Disadv'!$B$4=1,'Index LA FSM &amp; Disadv'!$A$9:$BQ$171,IF('Index LA FSM &amp; Disadv'!$B$4=2,'Index LA FSM &amp; Disadv'!$A$179:$BQ$341,IF('Index LA FSM &amp; Disadv'!$B$4=3,'Index LA FSM &amp; Disadv'!$A$349:$BQ$511,IF('Index LA FSM &amp; Disadv'!$B$4=4,'Index LA FSM &amp; Disadv'!$A$519:$BQ$681,"Error")))),'Index LA FSM &amp; Disadv'!BF$1,0),"Error")</f>
        <v>0</v>
      </c>
      <c r="BG54" s="77">
        <f>IFERROR(VLOOKUP($A54,IF('Index LA FSM &amp; Disadv'!$B$4=1,'Index LA FSM &amp; Disadv'!$A$9:$BQ$171,IF('Index LA FSM &amp; Disadv'!$B$4=2,'Index LA FSM &amp; Disadv'!$A$179:$BQ$341,IF('Index LA FSM &amp; Disadv'!$B$4=3,'Index LA FSM &amp; Disadv'!$A$349:$BQ$511,IF('Index LA FSM &amp; Disadv'!$B$4=4,'Index LA FSM &amp; Disadv'!$A$519:$BQ$681,"Error")))),'Index LA FSM &amp; Disadv'!BG$1,0),"Error")</f>
        <v>0</v>
      </c>
      <c r="BH54" s="77">
        <f>IFERROR(VLOOKUP($A54,IF('Index LA FSM &amp; Disadv'!$B$4=1,'Index LA FSM &amp; Disadv'!$A$9:$BQ$171,IF('Index LA FSM &amp; Disadv'!$B$4=2,'Index LA FSM &amp; Disadv'!$A$179:$BQ$341,IF('Index LA FSM &amp; Disadv'!$B$4=3,'Index LA FSM &amp; Disadv'!$A$349:$BQ$511,IF('Index LA FSM &amp; Disadv'!$B$4=4,'Index LA FSM &amp; Disadv'!$A$519:$BQ$681,"Error")))),'Index LA FSM &amp; Disadv'!BH$1,0),"Error")</f>
        <v>0</v>
      </c>
      <c r="BI54" s="77">
        <f>IFERROR(VLOOKUP($A54,IF('Index LA FSM &amp; Disadv'!$B$4=1,'Index LA FSM &amp; Disadv'!$A$9:$BQ$171,IF('Index LA FSM &amp; Disadv'!$B$4=2,'Index LA FSM &amp; Disadv'!$A$179:$BQ$341,IF('Index LA FSM &amp; Disadv'!$B$4=3,'Index LA FSM &amp; Disadv'!$A$349:$BQ$511,IF('Index LA FSM &amp; Disadv'!$B$4=4,'Index LA FSM &amp; Disadv'!$A$519:$BQ$681,"Error")))),'Index LA FSM &amp; Disadv'!BI$1,0),"Error")</f>
        <v>0</v>
      </c>
      <c r="BJ54" s="77" t="str">
        <f>IFERROR(VLOOKUP($A54,IF('Index LA FSM &amp; Disadv'!$B$4=1,'Index LA FSM &amp; Disadv'!$A$9:$BQ$171,IF('Index LA FSM &amp; Disadv'!$B$4=2,'Index LA FSM &amp; Disadv'!$A$179:$BQ$341,IF('Index LA FSM &amp; Disadv'!$B$4=3,'Index LA FSM &amp; Disadv'!$A$349:$BQ$511,IF('Index LA FSM &amp; Disadv'!$B$4=4,'Index LA FSM &amp; Disadv'!$A$519:$BQ$681,"Error")))),'Index LA FSM &amp; Disadv'!BJ$1,0),"Error")</f>
        <v>x</v>
      </c>
      <c r="BK54" s="77" t="str">
        <f>IFERROR(VLOOKUP($A54,IF('Index LA FSM &amp; Disadv'!$B$4=1,'Index LA FSM &amp; Disadv'!$A$9:$BQ$171,IF('Index LA FSM &amp; Disadv'!$B$4=2,'Index LA FSM &amp; Disadv'!$A$179:$BQ$341,IF('Index LA FSM &amp; Disadv'!$B$4=3,'Index LA FSM &amp; Disadv'!$A$349:$BQ$511,IF('Index LA FSM &amp; Disadv'!$B$4=4,'Index LA FSM &amp; Disadv'!$A$519:$BQ$681,"Error")))),'Index LA FSM &amp; Disadv'!BK$1,0),"Error")</f>
        <v>x</v>
      </c>
      <c r="BL54" s="77">
        <f>IFERROR(VLOOKUP($A54,IF('Index LA FSM &amp; Disadv'!$B$4=1,'Index LA FSM &amp; Disadv'!$A$9:$BQ$171,IF('Index LA FSM &amp; Disadv'!$B$4=2,'Index LA FSM &amp; Disadv'!$A$179:$BQ$341,IF('Index LA FSM &amp; Disadv'!$B$4=3,'Index LA FSM &amp; Disadv'!$A$349:$BQ$511,IF('Index LA FSM &amp; Disadv'!$B$4=4,'Index LA FSM &amp; Disadv'!$A$519:$BQ$681,"Error")))),'Index LA FSM &amp; Disadv'!BL$1,0),"Error")</f>
        <v>0</v>
      </c>
      <c r="BM54" s="77" t="str">
        <f>IFERROR(VLOOKUP($A54,IF('Index LA FSM &amp; Disadv'!$B$4=1,'Index LA FSM &amp; Disadv'!$A$9:$BQ$171,IF('Index LA FSM &amp; Disadv'!$B$4=2,'Index LA FSM &amp; Disadv'!$A$179:$BQ$341,IF('Index LA FSM &amp; Disadv'!$B$4=3,'Index LA FSM &amp; Disadv'!$A$349:$BQ$511,IF('Index LA FSM &amp; Disadv'!$B$4=4,'Index LA FSM &amp; Disadv'!$A$519:$BQ$681,"Error")))),'Index LA FSM &amp; Disadv'!BM$1,0),"Error")</f>
        <v>x</v>
      </c>
      <c r="BN54" s="77" t="str">
        <f>IFERROR(VLOOKUP($A54,IF('Index LA FSM &amp; Disadv'!$B$4=1,'Index LA FSM &amp; Disadv'!$A$9:$BQ$171,IF('Index LA FSM &amp; Disadv'!$B$4=2,'Index LA FSM &amp; Disadv'!$A$179:$BQ$341,IF('Index LA FSM &amp; Disadv'!$B$4=3,'Index LA FSM &amp; Disadv'!$A$349:$BQ$511,IF('Index LA FSM &amp; Disadv'!$B$4=4,'Index LA FSM &amp; Disadv'!$A$519:$BQ$681,"Error")))),'Index LA FSM &amp; Disadv'!BN$1,0),"Error")</f>
        <v>x</v>
      </c>
      <c r="BO54" s="77">
        <f>IFERROR(VLOOKUP($A54,IF('Index LA FSM &amp; Disadv'!$B$4=1,'Index LA FSM &amp; Disadv'!$A$9:$BQ$171,IF('Index LA FSM &amp; Disadv'!$B$4=2,'Index LA FSM &amp; Disadv'!$A$179:$BQ$341,IF('Index LA FSM &amp; Disadv'!$B$4=3,'Index LA FSM &amp; Disadv'!$A$349:$BQ$511,IF('Index LA FSM &amp; Disadv'!$B$4=4,'Index LA FSM &amp; Disadv'!$A$519:$BQ$681,"Error")))),'Index LA FSM &amp; Disadv'!BO$1,0),"Error")</f>
        <v>0</v>
      </c>
      <c r="BP54" s="77">
        <f>IFERROR(VLOOKUP($A54,IF('Index LA FSM &amp; Disadv'!$B$4=1,'Index LA FSM &amp; Disadv'!$A$9:$BQ$171,IF('Index LA FSM &amp; Disadv'!$B$4=2,'Index LA FSM &amp; Disadv'!$A$179:$BQ$341,IF('Index LA FSM &amp; Disadv'!$B$4=3,'Index LA FSM &amp; Disadv'!$A$349:$BQ$511,IF('Index LA FSM &amp; Disadv'!$B$4=4,'Index LA FSM &amp; Disadv'!$A$519:$BQ$681,"Error")))),'Index LA FSM &amp; Disadv'!BP$1,0),"Error")</f>
        <v>0</v>
      </c>
      <c r="BQ54" s="77">
        <f>IFERROR(VLOOKUP($A54,IF('Index LA FSM &amp; Disadv'!$B$4=1,'Index LA FSM &amp; Disadv'!$A$9:$BQ$171,IF('Index LA FSM &amp; Disadv'!$B$4=2,'Index LA FSM &amp; Disadv'!$A$179:$BQ$341,IF('Index LA FSM &amp; Disadv'!$B$4=3,'Index LA FSM &amp; Disadv'!$A$349:$BQ$511,IF('Index LA FSM &amp; Disadv'!$B$4=4,'Index LA FSM &amp; Disadv'!$A$519:$BQ$681,"Error")))),'Index LA FSM &amp; Disadv'!BQ$1,0),"Error")</f>
        <v>0</v>
      </c>
    </row>
    <row r="55" spans="1:69" s="37" customFormat="1" x14ac:dyDescent="0.2">
      <c r="A55" s="6">
        <v>332</v>
      </c>
      <c r="B55" s="6" t="s">
        <v>221</v>
      </c>
      <c r="C55" s="7" t="s">
        <v>174</v>
      </c>
      <c r="D55" s="122">
        <f>IFERROR(VLOOKUP($A55,IF('Index LA FSM &amp; Disadv'!$B$4=1,'Index LA FSM &amp; Disadv'!$A$9:$BQ$171,IF('Index LA FSM &amp; Disadv'!$B$4=2,'Index LA FSM &amp; Disadv'!$A$179:$BQ$341,IF('Index LA FSM &amp; Disadv'!$B$4=3,'Index LA FSM &amp; Disadv'!$A$349:$BQ$511,IF('Index LA FSM &amp; Disadv'!$B$4=4,'Index LA FSM &amp; Disadv'!$A$519:$BQ$681,"Error")))),'Index LA FSM &amp; Disadv'!D$1,0),"Error")</f>
        <v>50</v>
      </c>
      <c r="E55" s="122">
        <f>IFERROR(VLOOKUP($A55,IF('Index LA FSM &amp; Disadv'!$B$4=1,'Index LA FSM &amp; Disadv'!$A$9:$BQ$171,IF('Index LA FSM &amp; Disadv'!$B$4=2,'Index LA FSM &amp; Disadv'!$A$179:$BQ$341,IF('Index LA FSM &amp; Disadv'!$B$4=3,'Index LA FSM &amp; Disadv'!$A$349:$BQ$511,IF('Index LA FSM &amp; Disadv'!$B$4=4,'Index LA FSM &amp; Disadv'!$A$519:$BQ$681,"Error")))),'Index LA FSM &amp; Disadv'!E$1,0),"Error")</f>
        <v>50</v>
      </c>
      <c r="F55" s="122">
        <f>IFERROR(VLOOKUP($A55,IF('Index LA FSM &amp; Disadv'!$B$4=1,'Index LA FSM &amp; Disadv'!$A$9:$BQ$171,IF('Index LA FSM &amp; Disadv'!$B$4=2,'Index LA FSM &amp; Disadv'!$A$179:$BQ$341,IF('Index LA FSM &amp; Disadv'!$B$4=3,'Index LA FSM &amp; Disadv'!$A$349:$BQ$511,IF('Index LA FSM &amp; Disadv'!$B$4=4,'Index LA FSM &amp; Disadv'!$A$519:$BQ$681,"Error")))),'Index LA FSM &amp; Disadv'!F$1,0),"Error")</f>
        <v>100</v>
      </c>
      <c r="G55" s="77">
        <f>IFERROR(VLOOKUP($A55,IF('Index LA FSM &amp; Disadv'!$B$4=1,'Index LA FSM &amp; Disadv'!$A$9:$BQ$171,IF('Index LA FSM &amp; Disadv'!$B$4=2,'Index LA FSM &amp; Disadv'!$A$179:$BQ$341,IF('Index LA FSM &amp; Disadv'!$B$4=3,'Index LA FSM &amp; Disadv'!$A$349:$BQ$511,IF('Index LA FSM &amp; Disadv'!$B$4=4,'Index LA FSM &amp; Disadv'!$A$519:$BQ$681,"Error")))),'Index LA FSM &amp; Disadv'!G$1,0),"Error")</f>
        <v>0.96</v>
      </c>
      <c r="H55" s="77">
        <f>IFERROR(VLOOKUP($A55,IF('Index LA FSM &amp; Disadv'!$B$4=1,'Index LA FSM &amp; Disadv'!$A$9:$BQ$171,IF('Index LA FSM &amp; Disadv'!$B$4=2,'Index LA FSM &amp; Disadv'!$A$179:$BQ$341,IF('Index LA FSM &amp; Disadv'!$B$4=3,'Index LA FSM &amp; Disadv'!$A$349:$BQ$511,IF('Index LA FSM &amp; Disadv'!$B$4=4,'Index LA FSM &amp; Disadv'!$A$519:$BQ$681,"Error")))),'Index LA FSM &amp; Disadv'!H$1,0),"Error")</f>
        <v>0.97960000000000003</v>
      </c>
      <c r="I55" s="77">
        <f>IFERROR(VLOOKUP($A55,IF('Index LA FSM &amp; Disadv'!$B$4=1,'Index LA FSM &amp; Disadv'!$A$9:$BQ$171,IF('Index LA FSM &amp; Disadv'!$B$4=2,'Index LA FSM &amp; Disadv'!$A$179:$BQ$341,IF('Index LA FSM &amp; Disadv'!$B$4=3,'Index LA FSM &amp; Disadv'!$A$349:$BQ$511,IF('Index LA FSM &amp; Disadv'!$B$4=4,'Index LA FSM &amp; Disadv'!$A$519:$BQ$681,"Error")))),'Index LA FSM &amp; Disadv'!I$1,0),"Error")</f>
        <v>0.96970000000000001</v>
      </c>
      <c r="J55" s="77">
        <f>IFERROR(VLOOKUP($A55,IF('Index LA FSM &amp; Disadv'!$B$4=1,'Index LA FSM &amp; Disadv'!$A$9:$BQ$171,IF('Index LA FSM &amp; Disadv'!$B$4=2,'Index LA FSM &amp; Disadv'!$A$179:$BQ$341,IF('Index LA FSM &amp; Disadv'!$B$4=3,'Index LA FSM &amp; Disadv'!$A$349:$BQ$511,IF('Index LA FSM &amp; Disadv'!$B$4=4,'Index LA FSM &amp; Disadv'!$A$519:$BQ$681,"Error")))),'Index LA FSM &amp; Disadv'!J$1,0),"Error")</f>
        <v>0.88</v>
      </c>
      <c r="K55" s="77">
        <f>IFERROR(VLOOKUP($A55,IF('Index LA FSM &amp; Disadv'!$B$4=1,'Index LA FSM &amp; Disadv'!$A$9:$BQ$171,IF('Index LA FSM &amp; Disadv'!$B$4=2,'Index LA FSM &amp; Disadv'!$A$179:$BQ$341,IF('Index LA FSM &amp; Disadv'!$B$4=3,'Index LA FSM &amp; Disadv'!$A$349:$BQ$511,IF('Index LA FSM &amp; Disadv'!$B$4=4,'Index LA FSM &amp; Disadv'!$A$519:$BQ$681,"Error")))),'Index LA FSM &amp; Disadv'!K$1,0),"Error")</f>
        <v>0.95920000000000005</v>
      </c>
      <c r="L55" s="77">
        <f>IFERROR(VLOOKUP($A55,IF('Index LA FSM &amp; Disadv'!$B$4=1,'Index LA FSM &amp; Disadv'!$A$9:$BQ$171,IF('Index LA FSM &amp; Disadv'!$B$4=2,'Index LA FSM &amp; Disadv'!$A$179:$BQ$341,IF('Index LA FSM &amp; Disadv'!$B$4=3,'Index LA FSM &amp; Disadv'!$A$349:$BQ$511,IF('Index LA FSM &amp; Disadv'!$B$4=4,'Index LA FSM &amp; Disadv'!$A$519:$BQ$681,"Error")))),'Index LA FSM &amp; Disadv'!L$1,0),"Error")</f>
        <v>0.91920000000000002</v>
      </c>
      <c r="M55" s="77">
        <f>IFERROR(VLOOKUP($A55,IF('Index LA FSM &amp; Disadv'!$B$4=1,'Index LA FSM &amp; Disadv'!$A$9:$BQ$171,IF('Index LA FSM &amp; Disadv'!$B$4=2,'Index LA FSM &amp; Disadv'!$A$179:$BQ$341,IF('Index LA FSM &amp; Disadv'!$B$4=3,'Index LA FSM &amp; Disadv'!$A$349:$BQ$511,IF('Index LA FSM &amp; Disadv'!$B$4=4,'Index LA FSM &amp; Disadv'!$A$519:$BQ$681,"Error")))),'Index LA FSM &amp; Disadv'!M$1,0),"Error")</f>
        <v>0.64</v>
      </c>
      <c r="N55" s="77">
        <f>IFERROR(VLOOKUP($A55,IF('Index LA FSM &amp; Disadv'!$B$4=1,'Index LA FSM &amp; Disadv'!$A$9:$BQ$171,IF('Index LA FSM &amp; Disadv'!$B$4=2,'Index LA FSM &amp; Disadv'!$A$179:$BQ$341,IF('Index LA FSM &amp; Disadv'!$B$4=3,'Index LA FSM &amp; Disadv'!$A$349:$BQ$511,IF('Index LA FSM &amp; Disadv'!$B$4=4,'Index LA FSM &amp; Disadv'!$A$519:$BQ$681,"Error")))),'Index LA FSM &amp; Disadv'!N$1,0),"Error")</f>
        <v>0.57140000000000002</v>
      </c>
      <c r="O55" s="77">
        <f>IFERROR(VLOOKUP($A55,IF('Index LA FSM &amp; Disadv'!$B$4=1,'Index LA FSM &amp; Disadv'!$A$9:$BQ$171,IF('Index LA FSM &amp; Disadv'!$B$4=2,'Index LA FSM &amp; Disadv'!$A$179:$BQ$341,IF('Index LA FSM &amp; Disadv'!$B$4=3,'Index LA FSM &amp; Disadv'!$A$349:$BQ$511,IF('Index LA FSM &amp; Disadv'!$B$4=4,'Index LA FSM &amp; Disadv'!$A$519:$BQ$681,"Error")))),'Index LA FSM &amp; Disadv'!O$1,0),"Error")</f>
        <v>0.60609999999999997</v>
      </c>
      <c r="P55" s="77">
        <f>IFERROR(VLOOKUP($A55,IF('Index LA FSM &amp; Disadv'!$B$4=1,'Index LA FSM &amp; Disadv'!$A$9:$BQ$171,IF('Index LA FSM &amp; Disadv'!$B$4=2,'Index LA FSM &amp; Disadv'!$A$179:$BQ$341,IF('Index LA FSM &amp; Disadv'!$B$4=3,'Index LA FSM &amp; Disadv'!$A$349:$BQ$511,IF('Index LA FSM &amp; Disadv'!$B$4=4,'Index LA FSM &amp; Disadv'!$A$519:$BQ$681,"Error")))),'Index LA FSM &amp; Disadv'!P$1,0),"Error")</f>
        <v>0</v>
      </c>
      <c r="Q55" s="77">
        <f>IFERROR(VLOOKUP($A55,IF('Index LA FSM &amp; Disadv'!$B$4=1,'Index LA FSM &amp; Disadv'!$A$9:$BQ$171,IF('Index LA FSM &amp; Disadv'!$B$4=2,'Index LA FSM &amp; Disadv'!$A$179:$BQ$341,IF('Index LA FSM &amp; Disadv'!$B$4=3,'Index LA FSM &amp; Disadv'!$A$349:$BQ$511,IF('Index LA FSM &amp; Disadv'!$B$4=4,'Index LA FSM &amp; Disadv'!$A$519:$BQ$681,"Error")))),'Index LA FSM &amp; Disadv'!Q$1,0),"Error")</f>
        <v>0</v>
      </c>
      <c r="R55" s="77">
        <f>IFERROR(VLOOKUP($A55,IF('Index LA FSM &amp; Disadv'!$B$4=1,'Index LA FSM &amp; Disadv'!$A$9:$BQ$171,IF('Index LA FSM &amp; Disadv'!$B$4=2,'Index LA FSM &amp; Disadv'!$A$179:$BQ$341,IF('Index LA FSM &amp; Disadv'!$B$4=3,'Index LA FSM &amp; Disadv'!$A$349:$BQ$511,IF('Index LA FSM &amp; Disadv'!$B$4=4,'Index LA FSM &amp; Disadv'!$A$519:$BQ$681,"Error")))),'Index LA FSM &amp; Disadv'!R$1,0),"Error")</f>
        <v>0</v>
      </c>
      <c r="S55" s="77" t="str">
        <f>IFERROR(VLOOKUP($A55,IF('Index LA FSM &amp; Disadv'!$B$4=1,'Index LA FSM &amp; Disadv'!$A$9:$BQ$171,IF('Index LA FSM &amp; Disadv'!$B$4=2,'Index LA FSM &amp; Disadv'!$A$179:$BQ$341,IF('Index LA FSM &amp; Disadv'!$B$4=3,'Index LA FSM &amp; Disadv'!$A$349:$BQ$511,IF('Index LA FSM &amp; Disadv'!$B$4=4,'Index LA FSM &amp; Disadv'!$A$519:$BQ$681,"Error")))),'Index LA FSM &amp; Disadv'!S$1,0),"Error")</f>
        <v>x</v>
      </c>
      <c r="T55" s="77">
        <f>IFERROR(VLOOKUP($A55,IF('Index LA FSM &amp; Disadv'!$B$4=1,'Index LA FSM &amp; Disadv'!$A$9:$BQ$171,IF('Index LA FSM &amp; Disadv'!$B$4=2,'Index LA FSM &amp; Disadv'!$A$179:$BQ$341,IF('Index LA FSM &amp; Disadv'!$B$4=3,'Index LA FSM &amp; Disadv'!$A$349:$BQ$511,IF('Index LA FSM &amp; Disadv'!$B$4=4,'Index LA FSM &amp; Disadv'!$A$519:$BQ$681,"Error")))),'Index LA FSM &amp; Disadv'!T$1,0),"Error")</f>
        <v>0</v>
      </c>
      <c r="U55" s="77" t="str">
        <f>IFERROR(VLOOKUP($A55,IF('Index LA FSM &amp; Disadv'!$B$4=1,'Index LA FSM &amp; Disadv'!$A$9:$BQ$171,IF('Index LA FSM &amp; Disadv'!$B$4=2,'Index LA FSM &amp; Disadv'!$A$179:$BQ$341,IF('Index LA FSM &amp; Disadv'!$B$4=3,'Index LA FSM &amp; Disadv'!$A$349:$BQ$511,IF('Index LA FSM &amp; Disadv'!$B$4=4,'Index LA FSM &amp; Disadv'!$A$519:$BQ$681,"Error")))),'Index LA FSM &amp; Disadv'!U$1,0),"Error")</f>
        <v>x</v>
      </c>
      <c r="V55" s="77">
        <f>IFERROR(VLOOKUP($A55,IF('Index LA FSM &amp; Disadv'!$B$4=1,'Index LA FSM &amp; Disadv'!$A$9:$BQ$171,IF('Index LA FSM &amp; Disadv'!$B$4=2,'Index LA FSM &amp; Disadv'!$A$179:$BQ$341,IF('Index LA FSM &amp; Disadv'!$B$4=3,'Index LA FSM &amp; Disadv'!$A$349:$BQ$511,IF('Index LA FSM &amp; Disadv'!$B$4=4,'Index LA FSM &amp; Disadv'!$A$519:$BQ$681,"Error")))),'Index LA FSM &amp; Disadv'!V$1,0),"Error")</f>
        <v>0</v>
      </c>
      <c r="W55" s="77">
        <f>IFERROR(VLOOKUP($A55,IF('Index LA FSM &amp; Disadv'!$B$4=1,'Index LA FSM &amp; Disadv'!$A$9:$BQ$171,IF('Index LA FSM &amp; Disadv'!$B$4=2,'Index LA FSM &amp; Disadv'!$A$179:$BQ$341,IF('Index LA FSM &amp; Disadv'!$B$4=3,'Index LA FSM &amp; Disadv'!$A$349:$BQ$511,IF('Index LA FSM &amp; Disadv'!$B$4=4,'Index LA FSM &amp; Disadv'!$A$519:$BQ$681,"Error")))),'Index LA FSM &amp; Disadv'!W$1,0),"Error")</f>
        <v>0</v>
      </c>
      <c r="X55" s="77">
        <f>IFERROR(VLOOKUP($A55,IF('Index LA FSM &amp; Disadv'!$B$4=1,'Index LA FSM &amp; Disadv'!$A$9:$BQ$171,IF('Index LA FSM &amp; Disadv'!$B$4=2,'Index LA FSM &amp; Disadv'!$A$179:$BQ$341,IF('Index LA FSM &amp; Disadv'!$B$4=3,'Index LA FSM &amp; Disadv'!$A$349:$BQ$511,IF('Index LA FSM &amp; Disadv'!$B$4=4,'Index LA FSM &amp; Disadv'!$A$519:$BQ$681,"Error")))),'Index LA FSM &amp; Disadv'!X$1,0),"Error")</f>
        <v>0</v>
      </c>
      <c r="Y55" s="77">
        <f>IFERROR(VLOOKUP($A55,IF('Index LA FSM &amp; Disadv'!$B$4=1,'Index LA FSM &amp; Disadv'!$A$9:$BQ$171,IF('Index LA FSM &amp; Disadv'!$B$4=2,'Index LA FSM &amp; Disadv'!$A$179:$BQ$341,IF('Index LA FSM &amp; Disadv'!$B$4=3,'Index LA FSM &amp; Disadv'!$A$349:$BQ$511,IF('Index LA FSM &amp; Disadv'!$B$4=4,'Index LA FSM &amp; Disadv'!$A$519:$BQ$681,"Error")))),'Index LA FSM &amp; Disadv'!Y$1,0),"Error")</f>
        <v>0</v>
      </c>
      <c r="Z55" s="77">
        <f>IFERROR(VLOOKUP($A55,IF('Index LA FSM &amp; Disadv'!$B$4=1,'Index LA FSM &amp; Disadv'!$A$9:$BQ$171,IF('Index LA FSM &amp; Disadv'!$B$4=2,'Index LA FSM &amp; Disadv'!$A$179:$BQ$341,IF('Index LA FSM &amp; Disadv'!$B$4=3,'Index LA FSM &amp; Disadv'!$A$349:$BQ$511,IF('Index LA FSM &amp; Disadv'!$B$4=4,'Index LA FSM &amp; Disadv'!$A$519:$BQ$681,"Error")))),'Index LA FSM &amp; Disadv'!Z$1,0),"Error")</f>
        <v>0</v>
      </c>
      <c r="AA55" s="77">
        <f>IFERROR(VLOOKUP($A55,IF('Index LA FSM &amp; Disadv'!$B$4=1,'Index LA FSM &amp; Disadv'!$A$9:$BQ$171,IF('Index LA FSM &amp; Disadv'!$B$4=2,'Index LA FSM &amp; Disadv'!$A$179:$BQ$341,IF('Index LA FSM &amp; Disadv'!$B$4=3,'Index LA FSM &amp; Disadv'!$A$349:$BQ$511,IF('Index LA FSM &amp; Disadv'!$B$4=4,'Index LA FSM &amp; Disadv'!$A$519:$BQ$681,"Error")))),'Index LA FSM &amp; Disadv'!AA$1,0),"Error")</f>
        <v>0</v>
      </c>
      <c r="AB55" s="77" t="str">
        <f>IFERROR(VLOOKUP($A55,IF('Index LA FSM &amp; Disadv'!$B$4=1,'Index LA FSM &amp; Disadv'!$A$9:$BQ$171,IF('Index LA FSM &amp; Disadv'!$B$4=2,'Index LA FSM &amp; Disadv'!$A$179:$BQ$341,IF('Index LA FSM &amp; Disadv'!$B$4=3,'Index LA FSM &amp; Disadv'!$A$349:$BQ$511,IF('Index LA FSM &amp; Disadv'!$B$4=4,'Index LA FSM &amp; Disadv'!$A$519:$BQ$681,"Error")))),'Index LA FSM &amp; Disadv'!AB$1,0),"Error")</f>
        <v>x</v>
      </c>
      <c r="AC55" s="77" t="str">
        <f>IFERROR(VLOOKUP($A55,IF('Index LA FSM &amp; Disadv'!$B$4=1,'Index LA FSM &amp; Disadv'!$A$9:$BQ$171,IF('Index LA FSM &amp; Disadv'!$B$4=2,'Index LA FSM &amp; Disadv'!$A$179:$BQ$341,IF('Index LA FSM &amp; Disadv'!$B$4=3,'Index LA FSM &amp; Disadv'!$A$349:$BQ$511,IF('Index LA FSM &amp; Disadv'!$B$4=4,'Index LA FSM &amp; Disadv'!$A$519:$BQ$681,"Error")))),'Index LA FSM &amp; Disadv'!AC$1,0),"Error")</f>
        <v>x</v>
      </c>
      <c r="AD55" s="77">
        <f>IFERROR(VLOOKUP($A55,IF('Index LA FSM &amp; Disadv'!$B$4=1,'Index LA FSM &amp; Disadv'!$A$9:$BQ$171,IF('Index LA FSM &amp; Disadv'!$B$4=2,'Index LA FSM &amp; Disadv'!$A$179:$BQ$341,IF('Index LA FSM &amp; Disadv'!$B$4=3,'Index LA FSM &amp; Disadv'!$A$349:$BQ$511,IF('Index LA FSM &amp; Disadv'!$B$4=4,'Index LA FSM &amp; Disadv'!$A$519:$BQ$681,"Error")))),'Index LA FSM &amp; Disadv'!AD$1,0),"Error")</f>
        <v>7.0699999999999999E-2</v>
      </c>
      <c r="AE55" s="77">
        <f>IFERROR(VLOOKUP($A55,IF('Index LA FSM &amp; Disadv'!$B$4=1,'Index LA FSM &amp; Disadv'!$A$9:$BQ$171,IF('Index LA FSM &amp; Disadv'!$B$4=2,'Index LA FSM &amp; Disadv'!$A$179:$BQ$341,IF('Index LA FSM &amp; Disadv'!$B$4=3,'Index LA FSM &amp; Disadv'!$A$349:$BQ$511,IF('Index LA FSM &amp; Disadv'!$B$4=4,'Index LA FSM &amp; Disadv'!$A$519:$BQ$681,"Error")))),'Index LA FSM &amp; Disadv'!AE$1,0),"Error")</f>
        <v>0</v>
      </c>
      <c r="AF55" s="77">
        <f>IFERROR(VLOOKUP($A55,IF('Index LA FSM &amp; Disadv'!$B$4=1,'Index LA FSM &amp; Disadv'!$A$9:$BQ$171,IF('Index LA FSM &amp; Disadv'!$B$4=2,'Index LA FSM &amp; Disadv'!$A$179:$BQ$341,IF('Index LA FSM &amp; Disadv'!$B$4=3,'Index LA FSM &amp; Disadv'!$A$349:$BQ$511,IF('Index LA FSM &amp; Disadv'!$B$4=4,'Index LA FSM &amp; Disadv'!$A$519:$BQ$681,"Error")))),'Index LA FSM &amp; Disadv'!AF$1,0),"Error")</f>
        <v>0</v>
      </c>
      <c r="AG55" s="77">
        <f>IFERROR(VLOOKUP($A55,IF('Index LA FSM &amp; Disadv'!$B$4=1,'Index LA FSM &amp; Disadv'!$A$9:$BQ$171,IF('Index LA FSM &amp; Disadv'!$B$4=2,'Index LA FSM &amp; Disadv'!$A$179:$BQ$341,IF('Index LA FSM &amp; Disadv'!$B$4=3,'Index LA FSM &amp; Disadv'!$A$349:$BQ$511,IF('Index LA FSM &amp; Disadv'!$B$4=4,'Index LA FSM &amp; Disadv'!$A$519:$BQ$681,"Error")))),'Index LA FSM &amp; Disadv'!AG$1,0),"Error")</f>
        <v>0</v>
      </c>
      <c r="AH55" s="77">
        <f>IFERROR(VLOOKUP($A55,IF('Index LA FSM &amp; Disadv'!$B$4=1,'Index LA FSM &amp; Disadv'!$A$9:$BQ$171,IF('Index LA FSM &amp; Disadv'!$B$4=2,'Index LA FSM &amp; Disadv'!$A$179:$BQ$341,IF('Index LA FSM &amp; Disadv'!$B$4=3,'Index LA FSM &amp; Disadv'!$A$349:$BQ$511,IF('Index LA FSM &amp; Disadv'!$B$4=4,'Index LA FSM &amp; Disadv'!$A$519:$BQ$681,"Error")))),'Index LA FSM &amp; Disadv'!AH$1,0),"Error")</f>
        <v>0.16</v>
      </c>
      <c r="AI55" s="77">
        <f>IFERROR(VLOOKUP($A55,IF('Index LA FSM &amp; Disadv'!$B$4=1,'Index LA FSM &amp; Disadv'!$A$9:$BQ$171,IF('Index LA FSM &amp; Disadv'!$B$4=2,'Index LA FSM &amp; Disadv'!$A$179:$BQ$341,IF('Index LA FSM &amp; Disadv'!$B$4=3,'Index LA FSM &amp; Disadv'!$A$349:$BQ$511,IF('Index LA FSM &amp; Disadv'!$B$4=4,'Index LA FSM &amp; Disadv'!$A$519:$BQ$681,"Error")))),'Index LA FSM &amp; Disadv'!AI$1,0),"Error")</f>
        <v>0.28570000000000001</v>
      </c>
      <c r="AJ55" s="77">
        <f>IFERROR(VLOOKUP($A55,IF('Index LA FSM &amp; Disadv'!$B$4=1,'Index LA FSM &amp; Disadv'!$A$9:$BQ$171,IF('Index LA FSM &amp; Disadv'!$B$4=2,'Index LA FSM &amp; Disadv'!$A$179:$BQ$341,IF('Index LA FSM &amp; Disadv'!$B$4=3,'Index LA FSM &amp; Disadv'!$A$349:$BQ$511,IF('Index LA FSM &amp; Disadv'!$B$4=4,'Index LA FSM &amp; Disadv'!$A$519:$BQ$681,"Error")))),'Index LA FSM &amp; Disadv'!AJ$1,0),"Error")</f>
        <v>0.22220000000000001</v>
      </c>
      <c r="AK55" s="77" t="str">
        <f>IFERROR(VLOOKUP($A55,IF('Index LA FSM &amp; Disadv'!$B$4=1,'Index LA FSM &amp; Disadv'!$A$9:$BQ$171,IF('Index LA FSM &amp; Disadv'!$B$4=2,'Index LA FSM &amp; Disadv'!$A$179:$BQ$341,IF('Index LA FSM &amp; Disadv'!$B$4=3,'Index LA FSM &amp; Disadv'!$A$349:$BQ$511,IF('Index LA FSM &amp; Disadv'!$B$4=4,'Index LA FSM &amp; Disadv'!$A$519:$BQ$681,"Error")))),'Index LA FSM &amp; Disadv'!AK$1,0),"Error")</f>
        <v>x</v>
      </c>
      <c r="AL55" s="77">
        <f>IFERROR(VLOOKUP($A55,IF('Index LA FSM &amp; Disadv'!$B$4=1,'Index LA FSM &amp; Disadv'!$A$9:$BQ$171,IF('Index LA FSM &amp; Disadv'!$B$4=2,'Index LA FSM &amp; Disadv'!$A$179:$BQ$341,IF('Index LA FSM &amp; Disadv'!$B$4=3,'Index LA FSM &amp; Disadv'!$A$349:$BQ$511,IF('Index LA FSM &amp; Disadv'!$B$4=4,'Index LA FSM &amp; Disadv'!$A$519:$BQ$681,"Error")))),'Index LA FSM &amp; Disadv'!AL$1,0),"Error")</f>
        <v>0</v>
      </c>
      <c r="AM55" s="77" t="str">
        <f>IFERROR(VLOOKUP($A55,IF('Index LA FSM &amp; Disadv'!$B$4=1,'Index LA FSM &amp; Disadv'!$A$9:$BQ$171,IF('Index LA FSM &amp; Disadv'!$B$4=2,'Index LA FSM &amp; Disadv'!$A$179:$BQ$341,IF('Index LA FSM &amp; Disadv'!$B$4=3,'Index LA FSM &amp; Disadv'!$A$349:$BQ$511,IF('Index LA FSM &amp; Disadv'!$B$4=4,'Index LA FSM &amp; Disadv'!$A$519:$BQ$681,"Error")))),'Index LA FSM &amp; Disadv'!AM$1,0),"Error")</f>
        <v>x</v>
      </c>
      <c r="AN55" s="77">
        <f>IFERROR(VLOOKUP($A55,IF('Index LA FSM &amp; Disadv'!$B$4=1,'Index LA FSM &amp; Disadv'!$A$9:$BQ$171,IF('Index LA FSM &amp; Disadv'!$B$4=2,'Index LA FSM &amp; Disadv'!$A$179:$BQ$341,IF('Index LA FSM &amp; Disadv'!$B$4=3,'Index LA FSM &amp; Disadv'!$A$349:$BQ$511,IF('Index LA FSM &amp; Disadv'!$B$4=4,'Index LA FSM &amp; Disadv'!$A$519:$BQ$681,"Error")))),'Index LA FSM &amp; Disadv'!AN$1,0),"Error")</f>
        <v>0</v>
      </c>
      <c r="AO55" s="77">
        <f>IFERROR(VLOOKUP($A55,IF('Index LA FSM &amp; Disadv'!$B$4=1,'Index LA FSM &amp; Disadv'!$A$9:$BQ$171,IF('Index LA FSM &amp; Disadv'!$B$4=2,'Index LA FSM &amp; Disadv'!$A$179:$BQ$341,IF('Index LA FSM &amp; Disadv'!$B$4=3,'Index LA FSM &amp; Disadv'!$A$349:$BQ$511,IF('Index LA FSM &amp; Disadv'!$B$4=4,'Index LA FSM &amp; Disadv'!$A$519:$BQ$681,"Error")))),'Index LA FSM &amp; Disadv'!AO$1,0),"Error")</f>
        <v>0</v>
      </c>
      <c r="AP55" s="77">
        <f>IFERROR(VLOOKUP($A55,IF('Index LA FSM &amp; Disadv'!$B$4=1,'Index LA FSM &amp; Disadv'!$A$9:$BQ$171,IF('Index LA FSM &amp; Disadv'!$B$4=2,'Index LA FSM &amp; Disadv'!$A$179:$BQ$341,IF('Index LA FSM &amp; Disadv'!$B$4=3,'Index LA FSM &amp; Disadv'!$A$349:$BQ$511,IF('Index LA FSM &amp; Disadv'!$B$4=4,'Index LA FSM &amp; Disadv'!$A$519:$BQ$681,"Error")))),'Index LA FSM &amp; Disadv'!AP$1,0),"Error")</f>
        <v>0</v>
      </c>
      <c r="AQ55" s="77">
        <f>IFERROR(VLOOKUP($A55,IF('Index LA FSM &amp; Disadv'!$B$4=1,'Index LA FSM &amp; Disadv'!$A$9:$BQ$171,IF('Index LA FSM &amp; Disadv'!$B$4=2,'Index LA FSM &amp; Disadv'!$A$179:$BQ$341,IF('Index LA FSM &amp; Disadv'!$B$4=3,'Index LA FSM &amp; Disadv'!$A$349:$BQ$511,IF('Index LA FSM &amp; Disadv'!$B$4=4,'Index LA FSM &amp; Disadv'!$A$519:$BQ$681,"Error")))),'Index LA FSM &amp; Disadv'!AQ$1,0),"Error")</f>
        <v>0</v>
      </c>
      <c r="AR55" s="77">
        <f>IFERROR(VLOOKUP($A55,IF('Index LA FSM &amp; Disadv'!$B$4=1,'Index LA FSM &amp; Disadv'!$A$9:$BQ$171,IF('Index LA FSM &amp; Disadv'!$B$4=2,'Index LA FSM &amp; Disadv'!$A$179:$BQ$341,IF('Index LA FSM &amp; Disadv'!$B$4=3,'Index LA FSM &amp; Disadv'!$A$349:$BQ$511,IF('Index LA FSM &amp; Disadv'!$B$4=4,'Index LA FSM &amp; Disadv'!$A$519:$BQ$681,"Error")))),'Index LA FSM &amp; Disadv'!AR$1,0),"Error")</f>
        <v>0</v>
      </c>
      <c r="AS55" s="77">
        <f>IFERROR(VLOOKUP($A55,IF('Index LA FSM &amp; Disadv'!$B$4=1,'Index LA FSM &amp; Disadv'!$A$9:$BQ$171,IF('Index LA FSM &amp; Disadv'!$B$4=2,'Index LA FSM &amp; Disadv'!$A$179:$BQ$341,IF('Index LA FSM &amp; Disadv'!$B$4=3,'Index LA FSM &amp; Disadv'!$A$349:$BQ$511,IF('Index LA FSM &amp; Disadv'!$B$4=4,'Index LA FSM &amp; Disadv'!$A$519:$BQ$681,"Error")))),'Index LA FSM &amp; Disadv'!AS$1,0),"Error")</f>
        <v>0</v>
      </c>
      <c r="AT55" s="77" t="str">
        <f>IFERROR(VLOOKUP($A55,IF('Index LA FSM &amp; Disadv'!$B$4=1,'Index LA FSM &amp; Disadv'!$A$9:$BQ$171,IF('Index LA FSM &amp; Disadv'!$B$4=2,'Index LA FSM &amp; Disadv'!$A$179:$BQ$341,IF('Index LA FSM &amp; Disadv'!$B$4=3,'Index LA FSM &amp; Disadv'!$A$349:$BQ$511,IF('Index LA FSM &amp; Disadv'!$B$4=4,'Index LA FSM &amp; Disadv'!$A$519:$BQ$681,"Error")))),'Index LA FSM &amp; Disadv'!AT$1,0),"Error")</f>
        <v>x</v>
      </c>
      <c r="AU55" s="77" t="str">
        <f>IFERROR(VLOOKUP($A55,IF('Index LA FSM &amp; Disadv'!$B$4=1,'Index LA FSM &amp; Disadv'!$A$9:$BQ$171,IF('Index LA FSM &amp; Disadv'!$B$4=2,'Index LA FSM &amp; Disadv'!$A$179:$BQ$341,IF('Index LA FSM &amp; Disadv'!$B$4=3,'Index LA FSM &amp; Disadv'!$A$349:$BQ$511,IF('Index LA FSM &amp; Disadv'!$B$4=4,'Index LA FSM &amp; Disadv'!$A$519:$BQ$681,"Error")))),'Index LA FSM &amp; Disadv'!AU$1,0),"Error")</f>
        <v>x</v>
      </c>
      <c r="AV55" s="77" t="str">
        <f>IFERROR(VLOOKUP($A55,IF('Index LA FSM &amp; Disadv'!$B$4=1,'Index LA FSM &amp; Disadv'!$A$9:$BQ$171,IF('Index LA FSM &amp; Disadv'!$B$4=2,'Index LA FSM &amp; Disadv'!$A$179:$BQ$341,IF('Index LA FSM &amp; Disadv'!$B$4=3,'Index LA FSM &amp; Disadv'!$A$349:$BQ$511,IF('Index LA FSM &amp; Disadv'!$B$4=4,'Index LA FSM &amp; Disadv'!$A$519:$BQ$681,"Error")))),'Index LA FSM &amp; Disadv'!AV$1,0),"Error")</f>
        <v>x</v>
      </c>
      <c r="AW55" s="77">
        <f>IFERROR(VLOOKUP($A55,IF('Index LA FSM &amp; Disadv'!$B$4=1,'Index LA FSM &amp; Disadv'!$A$9:$BQ$171,IF('Index LA FSM &amp; Disadv'!$B$4=2,'Index LA FSM &amp; Disadv'!$A$179:$BQ$341,IF('Index LA FSM &amp; Disadv'!$B$4=3,'Index LA FSM &amp; Disadv'!$A$349:$BQ$511,IF('Index LA FSM &amp; Disadv'!$B$4=4,'Index LA FSM &amp; Disadv'!$A$519:$BQ$681,"Error")))),'Index LA FSM &amp; Disadv'!AW$1,0),"Error")</f>
        <v>0</v>
      </c>
      <c r="AX55" s="77">
        <f>IFERROR(VLOOKUP($A55,IF('Index LA FSM &amp; Disadv'!$B$4=1,'Index LA FSM &amp; Disadv'!$A$9:$BQ$171,IF('Index LA FSM &amp; Disadv'!$B$4=2,'Index LA FSM &amp; Disadv'!$A$179:$BQ$341,IF('Index LA FSM &amp; Disadv'!$B$4=3,'Index LA FSM &amp; Disadv'!$A$349:$BQ$511,IF('Index LA FSM &amp; Disadv'!$B$4=4,'Index LA FSM &amp; Disadv'!$A$519:$BQ$681,"Error")))),'Index LA FSM &amp; Disadv'!AX$1,0),"Error")</f>
        <v>0</v>
      </c>
      <c r="AY55" s="77">
        <f>IFERROR(VLOOKUP($A55,IF('Index LA FSM &amp; Disadv'!$B$4=1,'Index LA FSM &amp; Disadv'!$A$9:$BQ$171,IF('Index LA FSM &amp; Disadv'!$B$4=2,'Index LA FSM &amp; Disadv'!$A$179:$BQ$341,IF('Index LA FSM &amp; Disadv'!$B$4=3,'Index LA FSM &amp; Disadv'!$A$349:$BQ$511,IF('Index LA FSM &amp; Disadv'!$B$4=4,'Index LA FSM &amp; Disadv'!$A$519:$BQ$681,"Error")))),'Index LA FSM &amp; Disadv'!AY$1,0),"Error")</f>
        <v>0</v>
      </c>
      <c r="AZ55" s="77">
        <f>IFERROR(VLOOKUP($A55,IF('Index LA FSM &amp; Disadv'!$B$4=1,'Index LA FSM &amp; Disadv'!$A$9:$BQ$171,IF('Index LA FSM &amp; Disadv'!$B$4=2,'Index LA FSM &amp; Disadv'!$A$179:$BQ$341,IF('Index LA FSM &amp; Disadv'!$B$4=3,'Index LA FSM &amp; Disadv'!$A$349:$BQ$511,IF('Index LA FSM &amp; Disadv'!$B$4=4,'Index LA FSM &amp; Disadv'!$A$519:$BQ$681,"Error")))),'Index LA FSM &amp; Disadv'!AZ$1,0),"Error")</f>
        <v>0</v>
      </c>
      <c r="BA55" s="77" t="str">
        <f>IFERROR(VLOOKUP($A55,IF('Index LA FSM &amp; Disadv'!$B$4=1,'Index LA FSM &amp; Disadv'!$A$9:$BQ$171,IF('Index LA FSM &amp; Disadv'!$B$4=2,'Index LA FSM &amp; Disadv'!$A$179:$BQ$341,IF('Index LA FSM &amp; Disadv'!$B$4=3,'Index LA FSM &amp; Disadv'!$A$349:$BQ$511,IF('Index LA FSM &amp; Disadv'!$B$4=4,'Index LA FSM &amp; Disadv'!$A$519:$BQ$681,"Error")))),'Index LA FSM &amp; Disadv'!BA$1,0),"Error")</f>
        <v>x</v>
      </c>
      <c r="BB55" s="77" t="str">
        <f>IFERROR(VLOOKUP($A55,IF('Index LA FSM &amp; Disadv'!$B$4=1,'Index LA FSM &amp; Disadv'!$A$9:$BQ$171,IF('Index LA FSM &amp; Disadv'!$B$4=2,'Index LA FSM &amp; Disadv'!$A$179:$BQ$341,IF('Index LA FSM &amp; Disadv'!$B$4=3,'Index LA FSM &amp; Disadv'!$A$349:$BQ$511,IF('Index LA FSM &amp; Disadv'!$B$4=4,'Index LA FSM &amp; Disadv'!$A$519:$BQ$681,"Error")))),'Index LA FSM &amp; Disadv'!BB$1,0),"Error")</f>
        <v>x</v>
      </c>
      <c r="BC55" s="77" t="str">
        <f>IFERROR(VLOOKUP($A55,IF('Index LA FSM &amp; Disadv'!$B$4=1,'Index LA FSM &amp; Disadv'!$A$9:$BQ$171,IF('Index LA FSM &amp; Disadv'!$B$4=2,'Index LA FSM &amp; Disadv'!$A$179:$BQ$341,IF('Index LA FSM &amp; Disadv'!$B$4=3,'Index LA FSM &amp; Disadv'!$A$349:$BQ$511,IF('Index LA FSM &amp; Disadv'!$B$4=4,'Index LA FSM &amp; Disadv'!$A$519:$BQ$681,"Error")))),'Index LA FSM &amp; Disadv'!BC$1,0),"Error")</f>
        <v>x</v>
      </c>
      <c r="BD55" s="77">
        <f>IFERROR(VLOOKUP($A55,IF('Index LA FSM &amp; Disadv'!$B$4=1,'Index LA FSM &amp; Disadv'!$A$9:$BQ$171,IF('Index LA FSM &amp; Disadv'!$B$4=2,'Index LA FSM &amp; Disadv'!$A$179:$BQ$341,IF('Index LA FSM &amp; Disadv'!$B$4=3,'Index LA FSM &amp; Disadv'!$A$349:$BQ$511,IF('Index LA FSM &amp; Disadv'!$B$4=4,'Index LA FSM &amp; Disadv'!$A$519:$BQ$681,"Error")))),'Index LA FSM &amp; Disadv'!BD$1,0),"Error")</f>
        <v>0</v>
      </c>
      <c r="BE55" s="77" t="str">
        <f>IFERROR(VLOOKUP($A55,IF('Index LA FSM &amp; Disadv'!$B$4=1,'Index LA FSM &amp; Disadv'!$A$9:$BQ$171,IF('Index LA FSM &amp; Disadv'!$B$4=2,'Index LA FSM &amp; Disadv'!$A$179:$BQ$341,IF('Index LA FSM &amp; Disadv'!$B$4=3,'Index LA FSM &amp; Disadv'!$A$349:$BQ$511,IF('Index LA FSM &amp; Disadv'!$B$4=4,'Index LA FSM &amp; Disadv'!$A$519:$BQ$681,"Error")))),'Index LA FSM &amp; Disadv'!BE$1,0),"Error")</f>
        <v>x</v>
      </c>
      <c r="BF55" s="77" t="str">
        <f>IFERROR(VLOOKUP($A55,IF('Index LA FSM &amp; Disadv'!$B$4=1,'Index LA FSM &amp; Disadv'!$A$9:$BQ$171,IF('Index LA FSM &amp; Disadv'!$B$4=2,'Index LA FSM &amp; Disadv'!$A$179:$BQ$341,IF('Index LA FSM &amp; Disadv'!$B$4=3,'Index LA FSM &amp; Disadv'!$A$349:$BQ$511,IF('Index LA FSM &amp; Disadv'!$B$4=4,'Index LA FSM &amp; Disadv'!$A$519:$BQ$681,"Error")))),'Index LA FSM &amp; Disadv'!BF$1,0),"Error")</f>
        <v>x</v>
      </c>
      <c r="BG55" s="77">
        <f>IFERROR(VLOOKUP($A55,IF('Index LA FSM &amp; Disadv'!$B$4=1,'Index LA FSM &amp; Disadv'!$A$9:$BQ$171,IF('Index LA FSM &amp; Disadv'!$B$4=2,'Index LA FSM &amp; Disadv'!$A$179:$BQ$341,IF('Index LA FSM &amp; Disadv'!$B$4=3,'Index LA FSM &amp; Disadv'!$A$349:$BQ$511,IF('Index LA FSM &amp; Disadv'!$B$4=4,'Index LA FSM &amp; Disadv'!$A$519:$BQ$681,"Error")))),'Index LA FSM &amp; Disadv'!BG$1,0),"Error")</f>
        <v>0</v>
      </c>
      <c r="BH55" s="77" t="str">
        <f>IFERROR(VLOOKUP($A55,IF('Index LA FSM &amp; Disadv'!$B$4=1,'Index LA FSM &amp; Disadv'!$A$9:$BQ$171,IF('Index LA FSM &amp; Disadv'!$B$4=2,'Index LA FSM &amp; Disadv'!$A$179:$BQ$341,IF('Index LA FSM &amp; Disadv'!$B$4=3,'Index LA FSM &amp; Disadv'!$A$349:$BQ$511,IF('Index LA FSM &amp; Disadv'!$B$4=4,'Index LA FSM &amp; Disadv'!$A$519:$BQ$681,"Error")))),'Index LA FSM &amp; Disadv'!BH$1,0),"Error")</f>
        <v>x</v>
      </c>
      <c r="BI55" s="77" t="str">
        <f>IFERROR(VLOOKUP($A55,IF('Index LA FSM &amp; Disadv'!$B$4=1,'Index LA FSM &amp; Disadv'!$A$9:$BQ$171,IF('Index LA FSM &amp; Disadv'!$B$4=2,'Index LA FSM &amp; Disadv'!$A$179:$BQ$341,IF('Index LA FSM &amp; Disadv'!$B$4=3,'Index LA FSM &amp; Disadv'!$A$349:$BQ$511,IF('Index LA FSM &amp; Disadv'!$B$4=4,'Index LA FSM &amp; Disadv'!$A$519:$BQ$681,"Error")))),'Index LA FSM &amp; Disadv'!BI$1,0),"Error")</f>
        <v>x</v>
      </c>
      <c r="BJ55" s="77">
        <f>IFERROR(VLOOKUP($A55,IF('Index LA FSM &amp; Disadv'!$B$4=1,'Index LA FSM &amp; Disadv'!$A$9:$BQ$171,IF('Index LA FSM &amp; Disadv'!$B$4=2,'Index LA FSM &amp; Disadv'!$A$179:$BQ$341,IF('Index LA FSM &amp; Disadv'!$B$4=3,'Index LA FSM &amp; Disadv'!$A$349:$BQ$511,IF('Index LA FSM &amp; Disadv'!$B$4=4,'Index LA FSM &amp; Disadv'!$A$519:$BQ$681,"Error")))),'Index LA FSM &amp; Disadv'!BJ$1,0),"Error")</f>
        <v>0</v>
      </c>
      <c r="BK55" s="77" t="str">
        <f>IFERROR(VLOOKUP($A55,IF('Index LA FSM &amp; Disadv'!$B$4=1,'Index LA FSM &amp; Disadv'!$A$9:$BQ$171,IF('Index LA FSM &amp; Disadv'!$B$4=2,'Index LA FSM &amp; Disadv'!$A$179:$BQ$341,IF('Index LA FSM &amp; Disadv'!$B$4=3,'Index LA FSM &amp; Disadv'!$A$349:$BQ$511,IF('Index LA FSM &amp; Disadv'!$B$4=4,'Index LA FSM &amp; Disadv'!$A$519:$BQ$681,"Error")))),'Index LA FSM &amp; Disadv'!BK$1,0),"Error")</f>
        <v>x</v>
      </c>
      <c r="BL55" s="77" t="str">
        <f>IFERROR(VLOOKUP($A55,IF('Index LA FSM &amp; Disadv'!$B$4=1,'Index LA FSM &amp; Disadv'!$A$9:$BQ$171,IF('Index LA FSM &amp; Disadv'!$B$4=2,'Index LA FSM &amp; Disadv'!$A$179:$BQ$341,IF('Index LA FSM &amp; Disadv'!$B$4=3,'Index LA FSM &amp; Disadv'!$A$349:$BQ$511,IF('Index LA FSM &amp; Disadv'!$B$4=4,'Index LA FSM &amp; Disadv'!$A$519:$BQ$681,"Error")))),'Index LA FSM &amp; Disadv'!BL$1,0),"Error")</f>
        <v>x</v>
      </c>
      <c r="BM55" s="77" t="str">
        <f>IFERROR(VLOOKUP($A55,IF('Index LA FSM &amp; Disadv'!$B$4=1,'Index LA FSM &amp; Disadv'!$A$9:$BQ$171,IF('Index LA FSM &amp; Disadv'!$B$4=2,'Index LA FSM &amp; Disadv'!$A$179:$BQ$341,IF('Index LA FSM &amp; Disadv'!$B$4=3,'Index LA FSM &amp; Disadv'!$A$349:$BQ$511,IF('Index LA FSM &amp; Disadv'!$B$4=4,'Index LA FSM &amp; Disadv'!$A$519:$BQ$681,"Error")))),'Index LA FSM &amp; Disadv'!BM$1,0),"Error")</f>
        <v>x</v>
      </c>
      <c r="BN55" s="77" t="str">
        <f>IFERROR(VLOOKUP($A55,IF('Index LA FSM &amp; Disadv'!$B$4=1,'Index LA FSM &amp; Disadv'!$A$9:$BQ$171,IF('Index LA FSM &amp; Disadv'!$B$4=2,'Index LA FSM &amp; Disadv'!$A$179:$BQ$341,IF('Index LA FSM &amp; Disadv'!$B$4=3,'Index LA FSM &amp; Disadv'!$A$349:$BQ$511,IF('Index LA FSM &amp; Disadv'!$B$4=4,'Index LA FSM &amp; Disadv'!$A$519:$BQ$681,"Error")))),'Index LA FSM &amp; Disadv'!BN$1,0),"Error")</f>
        <v>x</v>
      </c>
      <c r="BO55" s="77">
        <f>IFERROR(VLOOKUP($A55,IF('Index LA FSM &amp; Disadv'!$B$4=1,'Index LA FSM &amp; Disadv'!$A$9:$BQ$171,IF('Index LA FSM &amp; Disadv'!$B$4=2,'Index LA FSM &amp; Disadv'!$A$179:$BQ$341,IF('Index LA FSM &amp; Disadv'!$B$4=3,'Index LA FSM &amp; Disadv'!$A$349:$BQ$511,IF('Index LA FSM &amp; Disadv'!$B$4=4,'Index LA FSM &amp; Disadv'!$A$519:$BQ$681,"Error")))),'Index LA FSM &amp; Disadv'!BO$1,0),"Error")</f>
        <v>0</v>
      </c>
      <c r="BP55" s="77">
        <f>IFERROR(VLOOKUP($A55,IF('Index LA FSM &amp; Disadv'!$B$4=1,'Index LA FSM &amp; Disadv'!$A$9:$BQ$171,IF('Index LA FSM &amp; Disadv'!$B$4=2,'Index LA FSM &amp; Disadv'!$A$179:$BQ$341,IF('Index LA FSM &amp; Disadv'!$B$4=3,'Index LA FSM &amp; Disadv'!$A$349:$BQ$511,IF('Index LA FSM &amp; Disadv'!$B$4=4,'Index LA FSM &amp; Disadv'!$A$519:$BQ$681,"Error")))),'Index LA FSM &amp; Disadv'!BP$1,0),"Error")</f>
        <v>0</v>
      </c>
      <c r="BQ55" s="77">
        <f>IFERROR(VLOOKUP($A55,IF('Index LA FSM &amp; Disadv'!$B$4=1,'Index LA FSM &amp; Disadv'!$A$9:$BQ$171,IF('Index LA FSM &amp; Disadv'!$B$4=2,'Index LA FSM &amp; Disadv'!$A$179:$BQ$341,IF('Index LA FSM &amp; Disadv'!$B$4=3,'Index LA FSM &amp; Disadv'!$A$349:$BQ$511,IF('Index LA FSM &amp; Disadv'!$B$4=4,'Index LA FSM &amp; Disadv'!$A$519:$BQ$681,"Error")))),'Index LA FSM &amp; Disadv'!BQ$1,0),"Error")</f>
        <v>0</v>
      </c>
    </row>
    <row r="56" spans="1:69" s="37" customFormat="1" x14ac:dyDescent="0.2">
      <c r="A56" s="6">
        <v>840</v>
      </c>
      <c r="B56" s="6" t="s">
        <v>222</v>
      </c>
      <c r="C56" s="7" t="s">
        <v>166</v>
      </c>
      <c r="D56" s="122">
        <f>IFERROR(VLOOKUP($A56,IF('Index LA FSM &amp; Disadv'!$B$4=1,'Index LA FSM &amp; Disadv'!$A$9:$BQ$171,IF('Index LA FSM &amp; Disadv'!$B$4=2,'Index LA FSM &amp; Disadv'!$A$179:$BQ$341,IF('Index LA FSM &amp; Disadv'!$B$4=3,'Index LA FSM &amp; Disadv'!$A$349:$BQ$511,IF('Index LA FSM &amp; Disadv'!$B$4=4,'Index LA FSM &amp; Disadv'!$A$519:$BQ$681,"Error")))),'Index LA FSM &amp; Disadv'!D$1,0),"Error")</f>
        <v>110</v>
      </c>
      <c r="E56" s="122">
        <f>IFERROR(VLOOKUP($A56,IF('Index LA FSM &amp; Disadv'!$B$4=1,'Index LA FSM &amp; Disadv'!$A$9:$BQ$171,IF('Index LA FSM &amp; Disadv'!$B$4=2,'Index LA FSM &amp; Disadv'!$A$179:$BQ$341,IF('Index LA FSM &amp; Disadv'!$B$4=3,'Index LA FSM &amp; Disadv'!$A$349:$BQ$511,IF('Index LA FSM &amp; Disadv'!$B$4=4,'Index LA FSM &amp; Disadv'!$A$519:$BQ$681,"Error")))),'Index LA FSM &amp; Disadv'!E$1,0),"Error")</f>
        <v>50</v>
      </c>
      <c r="F56" s="122">
        <f>IFERROR(VLOOKUP($A56,IF('Index LA FSM &amp; Disadv'!$B$4=1,'Index LA FSM &amp; Disadv'!$A$9:$BQ$171,IF('Index LA FSM &amp; Disadv'!$B$4=2,'Index LA FSM &amp; Disadv'!$A$179:$BQ$341,IF('Index LA FSM &amp; Disadv'!$B$4=3,'Index LA FSM &amp; Disadv'!$A$349:$BQ$511,IF('Index LA FSM &amp; Disadv'!$B$4=4,'Index LA FSM &amp; Disadv'!$A$519:$BQ$681,"Error")))),'Index LA FSM &amp; Disadv'!F$1,0),"Error")</f>
        <v>160</v>
      </c>
      <c r="G56" s="77">
        <f>IFERROR(VLOOKUP($A56,IF('Index LA FSM &amp; Disadv'!$B$4=1,'Index LA FSM &amp; Disadv'!$A$9:$BQ$171,IF('Index LA FSM &amp; Disadv'!$B$4=2,'Index LA FSM &amp; Disadv'!$A$179:$BQ$341,IF('Index LA FSM &amp; Disadv'!$B$4=3,'Index LA FSM &amp; Disadv'!$A$349:$BQ$511,IF('Index LA FSM &amp; Disadv'!$B$4=4,'Index LA FSM &amp; Disadv'!$A$519:$BQ$681,"Error")))),'Index LA FSM &amp; Disadv'!G$1,0),"Error")</f>
        <v>0.66069999999999995</v>
      </c>
      <c r="H56" s="77">
        <f>IFERROR(VLOOKUP($A56,IF('Index LA FSM &amp; Disadv'!$B$4=1,'Index LA FSM &amp; Disadv'!$A$9:$BQ$171,IF('Index LA FSM &amp; Disadv'!$B$4=2,'Index LA FSM &amp; Disadv'!$A$179:$BQ$341,IF('Index LA FSM &amp; Disadv'!$B$4=3,'Index LA FSM &amp; Disadv'!$A$349:$BQ$511,IF('Index LA FSM &amp; Disadv'!$B$4=4,'Index LA FSM &amp; Disadv'!$A$519:$BQ$681,"Error")))),'Index LA FSM &amp; Disadv'!H$1,0),"Error")</f>
        <v>0.95650000000000002</v>
      </c>
      <c r="I56" s="77">
        <f>IFERROR(VLOOKUP($A56,IF('Index LA FSM &amp; Disadv'!$B$4=1,'Index LA FSM &amp; Disadv'!$A$9:$BQ$171,IF('Index LA FSM &amp; Disadv'!$B$4=2,'Index LA FSM &amp; Disadv'!$A$179:$BQ$341,IF('Index LA FSM &amp; Disadv'!$B$4=3,'Index LA FSM &amp; Disadv'!$A$349:$BQ$511,IF('Index LA FSM &amp; Disadv'!$B$4=4,'Index LA FSM &amp; Disadv'!$A$519:$BQ$681,"Error")))),'Index LA FSM &amp; Disadv'!I$1,0),"Error")</f>
        <v>0.74680000000000002</v>
      </c>
      <c r="J56" s="77">
        <f>IFERROR(VLOOKUP($A56,IF('Index LA FSM &amp; Disadv'!$B$4=1,'Index LA FSM &amp; Disadv'!$A$9:$BQ$171,IF('Index LA FSM &amp; Disadv'!$B$4=2,'Index LA FSM &amp; Disadv'!$A$179:$BQ$341,IF('Index LA FSM &amp; Disadv'!$B$4=3,'Index LA FSM &amp; Disadv'!$A$349:$BQ$511,IF('Index LA FSM &amp; Disadv'!$B$4=4,'Index LA FSM &amp; Disadv'!$A$519:$BQ$681,"Error")))),'Index LA FSM &amp; Disadv'!J$1,0),"Error")</f>
        <v>0.63390000000000002</v>
      </c>
      <c r="K56" s="77">
        <f>IFERROR(VLOOKUP($A56,IF('Index LA FSM &amp; Disadv'!$B$4=1,'Index LA FSM &amp; Disadv'!$A$9:$BQ$171,IF('Index LA FSM &amp; Disadv'!$B$4=2,'Index LA FSM &amp; Disadv'!$A$179:$BQ$341,IF('Index LA FSM &amp; Disadv'!$B$4=3,'Index LA FSM &amp; Disadv'!$A$349:$BQ$511,IF('Index LA FSM &amp; Disadv'!$B$4=4,'Index LA FSM &amp; Disadv'!$A$519:$BQ$681,"Error")))),'Index LA FSM &amp; Disadv'!K$1,0),"Error")</f>
        <v>0.93479999999999996</v>
      </c>
      <c r="L56" s="77">
        <f>IFERROR(VLOOKUP($A56,IF('Index LA FSM &amp; Disadv'!$B$4=1,'Index LA FSM &amp; Disadv'!$A$9:$BQ$171,IF('Index LA FSM &amp; Disadv'!$B$4=2,'Index LA FSM &amp; Disadv'!$A$179:$BQ$341,IF('Index LA FSM &amp; Disadv'!$B$4=3,'Index LA FSM &amp; Disadv'!$A$349:$BQ$511,IF('Index LA FSM &amp; Disadv'!$B$4=4,'Index LA FSM &amp; Disadv'!$A$519:$BQ$681,"Error")))),'Index LA FSM &amp; Disadv'!L$1,0),"Error")</f>
        <v>0.72150000000000003</v>
      </c>
      <c r="M56" s="77">
        <f>IFERROR(VLOOKUP($A56,IF('Index LA FSM &amp; Disadv'!$B$4=1,'Index LA FSM &amp; Disadv'!$A$9:$BQ$171,IF('Index LA FSM &amp; Disadv'!$B$4=2,'Index LA FSM &amp; Disadv'!$A$179:$BQ$341,IF('Index LA FSM &amp; Disadv'!$B$4=3,'Index LA FSM &amp; Disadv'!$A$349:$BQ$511,IF('Index LA FSM &amp; Disadv'!$B$4=4,'Index LA FSM &amp; Disadv'!$A$519:$BQ$681,"Error")))),'Index LA FSM &amp; Disadv'!M$1,0),"Error")</f>
        <v>0.46429999999999999</v>
      </c>
      <c r="N56" s="77">
        <f>IFERROR(VLOOKUP($A56,IF('Index LA FSM &amp; Disadv'!$B$4=1,'Index LA FSM &amp; Disadv'!$A$9:$BQ$171,IF('Index LA FSM &amp; Disadv'!$B$4=2,'Index LA FSM &amp; Disadv'!$A$179:$BQ$341,IF('Index LA FSM &amp; Disadv'!$B$4=3,'Index LA FSM &amp; Disadv'!$A$349:$BQ$511,IF('Index LA FSM &amp; Disadv'!$B$4=4,'Index LA FSM &amp; Disadv'!$A$519:$BQ$681,"Error")))),'Index LA FSM &amp; Disadv'!N$1,0),"Error")</f>
        <v>0.5</v>
      </c>
      <c r="O56" s="77">
        <f>IFERROR(VLOOKUP($A56,IF('Index LA FSM &amp; Disadv'!$B$4=1,'Index LA FSM &amp; Disadv'!$A$9:$BQ$171,IF('Index LA FSM &amp; Disadv'!$B$4=2,'Index LA FSM &amp; Disadv'!$A$179:$BQ$341,IF('Index LA FSM &amp; Disadv'!$B$4=3,'Index LA FSM &amp; Disadv'!$A$349:$BQ$511,IF('Index LA FSM &amp; Disadv'!$B$4=4,'Index LA FSM &amp; Disadv'!$A$519:$BQ$681,"Error")))),'Index LA FSM &amp; Disadv'!O$1,0),"Error")</f>
        <v>0.47470000000000001</v>
      </c>
      <c r="P56" s="77">
        <f>IFERROR(VLOOKUP($A56,IF('Index LA FSM &amp; Disadv'!$B$4=1,'Index LA FSM &amp; Disadv'!$A$9:$BQ$171,IF('Index LA FSM &amp; Disadv'!$B$4=2,'Index LA FSM &amp; Disadv'!$A$179:$BQ$341,IF('Index LA FSM &amp; Disadv'!$B$4=3,'Index LA FSM &amp; Disadv'!$A$349:$BQ$511,IF('Index LA FSM &amp; Disadv'!$B$4=4,'Index LA FSM &amp; Disadv'!$A$519:$BQ$681,"Error")))),'Index LA FSM &amp; Disadv'!P$1,0),"Error")</f>
        <v>0</v>
      </c>
      <c r="Q56" s="77">
        <f>IFERROR(VLOOKUP($A56,IF('Index LA FSM &amp; Disadv'!$B$4=1,'Index LA FSM &amp; Disadv'!$A$9:$BQ$171,IF('Index LA FSM &amp; Disadv'!$B$4=2,'Index LA FSM &amp; Disadv'!$A$179:$BQ$341,IF('Index LA FSM &amp; Disadv'!$B$4=3,'Index LA FSM &amp; Disadv'!$A$349:$BQ$511,IF('Index LA FSM &amp; Disadv'!$B$4=4,'Index LA FSM &amp; Disadv'!$A$519:$BQ$681,"Error")))),'Index LA FSM &amp; Disadv'!Q$1,0),"Error")</f>
        <v>0</v>
      </c>
      <c r="R56" s="77">
        <f>IFERROR(VLOOKUP($A56,IF('Index LA FSM &amp; Disadv'!$B$4=1,'Index LA FSM &amp; Disadv'!$A$9:$BQ$171,IF('Index LA FSM &amp; Disadv'!$B$4=2,'Index LA FSM &amp; Disadv'!$A$179:$BQ$341,IF('Index LA FSM &amp; Disadv'!$B$4=3,'Index LA FSM &amp; Disadv'!$A$349:$BQ$511,IF('Index LA FSM &amp; Disadv'!$B$4=4,'Index LA FSM &amp; Disadv'!$A$519:$BQ$681,"Error")))),'Index LA FSM &amp; Disadv'!R$1,0),"Error")</f>
        <v>0</v>
      </c>
      <c r="S56" s="77" t="str">
        <f>IFERROR(VLOOKUP($A56,IF('Index LA FSM &amp; Disadv'!$B$4=1,'Index LA FSM &amp; Disadv'!$A$9:$BQ$171,IF('Index LA FSM &amp; Disadv'!$B$4=2,'Index LA FSM &amp; Disadv'!$A$179:$BQ$341,IF('Index LA FSM &amp; Disadv'!$B$4=3,'Index LA FSM &amp; Disadv'!$A$349:$BQ$511,IF('Index LA FSM &amp; Disadv'!$B$4=4,'Index LA FSM &amp; Disadv'!$A$519:$BQ$681,"Error")))),'Index LA FSM &amp; Disadv'!S$1,0),"Error")</f>
        <v>x</v>
      </c>
      <c r="T56" s="77" t="str">
        <f>IFERROR(VLOOKUP($A56,IF('Index LA FSM &amp; Disadv'!$B$4=1,'Index LA FSM &amp; Disadv'!$A$9:$BQ$171,IF('Index LA FSM &amp; Disadv'!$B$4=2,'Index LA FSM &amp; Disadv'!$A$179:$BQ$341,IF('Index LA FSM &amp; Disadv'!$B$4=3,'Index LA FSM &amp; Disadv'!$A$349:$BQ$511,IF('Index LA FSM &amp; Disadv'!$B$4=4,'Index LA FSM &amp; Disadv'!$A$519:$BQ$681,"Error")))),'Index LA FSM &amp; Disadv'!T$1,0),"Error")</f>
        <v>x</v>
      </c>
      <c r="U56" s="77">
        <f>IFERROR(VLOOKUP($A56,IF('Index LA FSM &amp; Disadv'!$B$4=1,'Index LA FSM &amp; Disadv'!$A$9:$BQ$171,IF('Index LA FSM &amp; Disadv'!$B$4=2,'Index LA FSM &amp; Disadv'!$A$179:$BQ$341,IF('Index LA FSM &amp; Disadv'!$B$4=3,'Index LA FSM &amp; Disadv'!$A$349:$BQ$511,IF('Index LA FSM &amp; Disadv'!$B$4=4,'Index LA FSM &amp; Disadv'!$A$519:$BQ$681,"Error")))),'Index LA FSM &amp; Disadv'!U$1,0),"Error")</f>
        <v>3.7999999999999999E-2</v>
      </c>
      <c r="V56" s="77">
        <f>IFERROR(VLOOKUP($A56,IF('Index LA FSM &amp; Disadv'!$B$4=1,'Index LA FSM &amp; Disadv'!$A$9:$BQ$171,IF('Index LA FSM &amp; Disadv'!$B$4=2,'Index LA FSM &amp; Disadv'!$A$179:$BQ$341,IF('Index LA FSM &amp; Disadv'!$B$4=3,'Index LA FSM &amp; Disadv'!$A$349:$BQ$511,IF('Index LA FSM &amp; Disadv'!$B$4=4,'Index LA FSM &amp; Disadv'!$A$519:$BQ$681,"Error")))),'Index LA FSM &amp; Disadv'!V$1,0),"Error")</f>
        <v>0</v>
      </c>
      <c r="W56" s="77" t="str">
        <f>IFERROR(VLOOKUP($A56,IF('Index LA FSM &amp; Disadv'!$B$4=1,'Index LA FSM &amp; Disadv'!$A$9:$BQ$171,IF('Index LA FSM &amp; Disadv'!$B$4=2,'Index LA FSM &amp; Disadv'!$A$179:$BQ$341,IF('Index LA FSM &amp; Disadv'!$B$4=3,'Index LA FSM &amp; Disadv'!$A$349:$BQ$511,IF('Index LA FSM &amp; Disadv'!$B$4=4,'Index LA FSM &amp; Disadv'!$A$519:$BQ$681,"Error")))),'Index LA FSM &amp; Disadv'!W$1,0),"Error")</f>
        <v>x</v>
      </c>
      <c r="X56" s="77" t="str">
        <f>IFERROR(VLOOKUP($A56,IF('Index LA FSM &amp; Disadv'!$B$4=1,'Index LA FSM &amp; Disadv'!$A$9:$BQ$171,IF('Index LA FSM &amp; Disadv'!$B$4=2,'Index LA FSM &amp; Disadv'!$A$179:$BQ$341,IF('Index LA FSM &amp; Disadv'!$B$4=3,'Index LA FSM &amp; Disadv'!$A$349:$BQ$511,IF('Index LA FSM &amp; Disadv'!$B$4=4,'Index LA FSM &amp; Disadv'!$A$519:$BQ$681,"Error")))),'Index LA FSM &amp; Disadv'!X$1,0),"Error")</f>
        <v>x</v>
      </c>
      <c r="Y56" s="77">
        <f>IFERROR(VLOOKUP($A56,IF('Index LA FSM &amp; Disadv'!$B$4=1,'Index LA FSM &amp; Disadv'!$A$9:$BQ$171,IF('Index LA FSM &amp; Disadv'!$B$4=2,'Index LA FSM &amp; Disadv'!$A$179:$BQ$341,IF('Index LA FSM &amp; Disadv'!$B$4=3,'Index LA FSM &amp; Disadv'!$A$349:$BQ$511,IF('Index LA FSM &amp; Disadv'!$B$4=4,'Index LA FSM &amp; Disadv'!$A$519:$BQ$681,"Error")))),'Index LA FSM &amp; Disadv'!Y$1,0),"Error")</f>
        <v>0</v>
      </c>
      <c r="Z56" s="77">
        <f>IFERROR(VLOOKUP($A56,IF('Index LA FSM &amp; Disadv'!$B$4=1,'Index LA FSM &amp; Disadv'!$A$9:$BQ$171,IF('Index LA FSM &amp; Disadv'!$B$4=2,'Index LA FSM &amp; Disadv'!$A$179:$BQ$341,IF('Index LA FSM &amp; Disadv'!$B$4=3,'Index LA FSM &amp; Disadv'!$A$349:$BQ$511,IF('Index LA FSM &amp; Disadv'!$B$4=4,'Index LA FSM &amp; Disadv'!$A$519:$BQ$681,"Error")))),'Index LA FSM &amp; Disadv'!Z$1,0),"Error")</f>
        <v>0</v>
      </c>
      <c r="AA56" s="77">
        <f>IFERROR(VLOOKUP($A56,IF('Index LA FSM &amp; Disadv'!$B$4=1,'Index LA FSM &amp; Disadv'!$A$9:$BQ$171,IF('Index LA FSM &amp; Disadv'!$B$4=2,'Index LA FSM &amp; Disadv'!$A$179:$BQ$341,IF('Index LA FSM &amp; Disadv'!$B$4=3,'Index LA FSM &amp; Disadv'!$A$349:$BQ$511,IF('Index LA FSM &amp; Disadv'!$B$4=4,'Index LA FSM &amp; Disadv'!$A$519:$BQ$681,"Error")))),'Index LA FSM &amp; Disadv'!AA$1,0),"Error")</f>
        <v>0</v>
      </c>
      <c r="AB56" s="77">
        <f>IFERROR(VLOOKUP($A56,IF('Index LA FSM &amp; Disadv'!$B$4=1,'Index LA FSM &amp; Disadv'!$A$9:$BQ$171,IF('Index LA FSM &amp; Disadv'!$B$4=2,'Index LA FSM &amp; Disadv'!$A$179:$BQ$341,IF('Index LA FSM &amp; Disadv'!$B$4=3,'Index LA FSM &amp; Disadv'!$A$349:$BQ$511,IF('Index LA FSM &amp; Disadv'!$B$4=4,'Index LA FSM &amp; Disadv'!$A$519:$BQ$681,"Error")))),'Index LA FSM &amp; Disadv'!AB$1,0),"Error")</f>
        <v>0</v>
      </c>
      <c r="AC56" s="77">
        <f>IFERROR(VLOOKUP($A56,IF('Index LA FSM &amp; Disadv'!$B$4=1,'Index LA FSM &amp; Disadv'!$A$9:$BQ$171,IF('Index LA FSM &amp; Disadv'!$B$4=2,'Index LA FSM &amp; Disadv'!$A$179:$BQ$341,IF('Index LA FSM &amp; Disadv'!$B$4=3,'Index LA FSM &amp; Disadv'!$A$349:$BQ$511,IF('Index LA FSM &amp; Disadv'!$B$4=4,'Index LA FSM &amp; Disadv'!$A$519:$BQ$681,"Error")))),'Index LA FSM &amp; Disadv'!AC$1,0),"Error")</f>
        <v>0</v>
      </c>
      <c r="AD56" s="77">
        <f>IFERROR(VLOOKUP($A56,IF('Index LA FSM &amp; Disadv'!$B$4=1,'Index LA FSM &amp; Disadv'!$A$9:$BQ$171,IF('Index LA FSM &amp; Disadv'!$B$4=2,'Index LA FSM &amp; Disadv'!$A$179:$BQ$341,IF('Index LA FSM &amp; Disadv'!$B$4=3,'Index LA FSM &amp; Disadv'!$A$349:$BQ$511,IF('Index LA FSM &amp; Disadv'!$B$4=4,'Index LA FSM &amp; Disadv'!$A$519:$BQ$681,"Error")))),'Index LA FSM &amp; Disadv'!AD$1,0),"Error")</f>
        <v>0</v>
      </c>
      <c r="AE56" s="77">
        <f>IFERROR(VLOOKUP($A56,IF('Index LA FSM &amp; Disadv'!$B$4=1,'Index LA FSM &amp; Disadv'!$A$9:$BQ$171,IF('Index LA FSM &amp; Disadv'!$B$4=2,'Index LA FSM &amp; Disadv'!$A$179:$BQ$341,IF('Index LA FSM &amp; Disadv'!$B$4=3,'Index LA FSM &amp; Disadv'!$A$349:$BQ$511,IF('Index LA FSM &amp; Disadv'!$B$4=4,'Index LA FSM &amp; Disadv'!$A$519:$BQ$681,"Error")))),'Index LA FSM &amp; Disadv'!AE$1,0),"Error")</f>
        <v>0</v>
      </c>
      <c r="AF56" s="77">
        <f>IFERROR(VLOOKUP($A56,IF('Index LA FSM &amp; Disadv'!$B$4=1,'Index LA FSM &amp; Disadv'!$A$9:$BQ$171,IF('Index LA FSM &amp; Disadv'!$B$4=2,'Index LA FSM &amp; Disadv'!$A$179:$BQ$341,IF('Index LA FSM &amp; Disadv'!$B$4=3,'Index LA FSM &amp; Disadv'!$A$349:$BQ$511,IF('Index LA FSM &amp; Disadv'!$B$4=4,'Index LA FSM &amp; Disadv'!$A$519:$BQ$681,"Error")))),'Index LA FSM &amp; Disadv'!AF$1,0),"Error")</f>
        <v>0</v>
      </c>
      <c r="AG56" s="77">
        <f>IFERROR(VLOOKUP($A56,IF('Index LA FSM &amp; Disadv'!$B$4=1,'Index LA FSM &amp; Disadv'!$A$9:$BQ$171,IF('Index LA FSM &amp; Disadv'!$B$4=2,'Index LA FSM &amp; Disadv'!$A$179:$BQ$341,IF('Index LA FSM &amp; Disadv'!$B$4=3,'Index LA FSM &amp; Disadv'!$A$349:$BQ$511,IF('Index LA FSM &amp; Disadv'!$B$4=4,'Index LA FSM &amp; Disadv'!$A$519:$BQ$681,"Error")))),'Index LA FSM &amp; Disadv'!AG$1,0),"Error")</f>
        <v>0</v>
      </c>
      <c r="AH56" s="77">
        <f>IFERROR(VLOOKUP($A56,IF('Index LA FSM &amp; Disadv'!$B$4=1,'Index LA FSM &amp; Disadv'!$A$9:$BQ$171,IF('Index LA FSM &amp; Disadv'!$B$4=2,'Index LA FSM &amp; Disadv'!$A$179:$BQ$341,IF('Index LA FSM &amp; Disadv'!$B$4=3,'Index LA FSM &amp; Disadv'!$A$349:$BQ$511,IF('Index LA FSM &amp; Disadv'!$B$4=4,'Index LA FSM &amp; Disadv'!$A$519:$BQ$681,"Error")))),'Index LA FSM &amp; Disadv'!AH$1,0),"Error")</f>
        <v>0.125</v>
      </c>
      <c r="AI56" s="77">
        <f>IFERROR(VLOOKUP($A56,IF('Index LA FSM &amp; Disadv'!$B$4=1,'Index LA FSM &amp; Disadv'!$A$9:$BQ$171,IF('Index LA FSM &amp; Disadv'!$B$4=2,'Index LA FSM &amp; Disadv'!$A$179:$BQ$341,IF('Index LA FSM &amp; Disadv'!$B$4=3,'Index LA FSM &amp; Disadv'!$A$349:$BQ$511,IF('Index LA FSM &amp; Disadv'!$B$4=4,'Index LA FSM &amp; Disadv'!$A$519:$BQ$681,"Error")))),'Index LA FSM &amp; Disadv'!AI$1,0),"Error")</f>
        <v>0.39129999999999998</v>
      </c>
      <c r="AJ56" s="77">
        <f>IFERROR(VLOOKUP($A56,IF('Index LA FSM &amp; Disadv'!$B$4=1,'Index LA FSM &amp; Disadv'!$A$9:$BQ$171,IF('Index LA FSM &amp; Disadv'!$B$4=2,'Index LA FSM &amp; Disadv'!$A$179:$BQ$341,IF('Index LA FSM &amp; Disadv'!$B$4=3,'Index LA FSM &amp; Disadv'!$A$349:$BQ$511,IF('Index LA FSM &amp; Disadv'!$B$4=4,'Index LA FSM &amp; Disadv'!$A$519:$BQ$681,"Error")))),'Index LA FSM &amp; Disadv'!AJ$1,0),"Error")</f>
        <v>0.20250000000000001</v>
      </c>
      <c r="AK56" s="77">
        <f>IFERROR(VLOOKUP($A56,IF('Index LA FSM &amp; Disadv'!$B$4=1,'Index LA FSM &amp; Disadv'!$A$9:$BQ$171,IF('Index LA FSM &amp; Disadv'!$B$4=2,'Index LA FSM &amp; Disadv'!$A$179:$BQ$341,IF('Index LA FSM &amp; Disadv'!$B$4=3,'Index LA FSM &amp; Disadv'!$A$349:$BQ$511,IF('Index LA FSM &amp; Disadv'!$B$4=4,'Index LA FSM &amp; Disadv'!$A$519:$BQ$681,"Error")))),'Index LA FSM &amp; Disadv'!AK$1,0),"Error")</f>
        <v>0</v>
      </c>
      <c r="AL56" s="77">
        <f>IFERROR(VLOOKUP($A56,IF('Index LA FSM &amp; Disadv'!$B$4=1,'Index LA FSM &amp; Disadv'!$A$9:$BQ$171,IF('Index LA FSM &amp; Disadv'!$B$4=2,'Index LA FSM &amp; Disadv'!$A$179:$BQ$341,IF('Index LA FSM &amp; Disadv'!$B$4=3,'Index LA FSM &amp; Disadv'!$A$349:$BQ$511,IF('Index LA FSM &amp; Disadv'!$B$4=4,'Index LA FSM &amp; Disadv'!$A$519:$BQ$681,"Error")))),'Index LA FSM &amp; Disadv'!AL$1,0),"Error")</f>
        <v>0</v>
      </c>
      <c r="AM56" s="77">
        <f>IFERROR(VLOOKUP($A56,IF('Index LA FSM &amp; Disadv'!$B$4=1,'Index LA FSM &amp; Disadv'!$A$9:$BQ$171,IF('Index LA FSM &amp; Disadv'!$B$4=2,'Index LA FSM &amp; Disadv'!$A$179:$BQ$341,IF('Index LA FSM &amp; Disadv'!$B$4=3,'Index LA FSM &amp; Disadv'!$A$349:$BQ$511,IF('Index LA FSM &amp; Disadv'!$B$4=4,'Index LA FSM &amp; Disadv'!$A$519:$BQ$681,"Error")))),'Index LA FSM &amp; Disadv'!AM$1,0),"Error")</f>
        <v>0</v>
      </c>
      <c r="AN56" s="77">
        <f>IFERROR(VLOOKUP($A56,IF('Index LA FSM &amp; Disadv'!$B$4=1,'Index LA FSM &amp; Disadv'!$A$9:$BQ$171,IF('Index LA FSM &amp; Disadv'!$B$4=2,'Index LA FSM &amp; Disadv'!$A$179:$BQ$341,IF('Index LA FSM &amp; Disadv'!$B$4=3,'Index LA FSM &amp; Disadv'!$A$349:$BQ$511,IF('Index LA FSM &amp; Disadv'!$B$4=4,'Index LA FSM &amp; Disadv'!$A$519:$BQ$681,"Error")))),'Index LA FSM &amp; Disadv'!AN$1,0),"Error")</f>
        <v>0</v>
      </c>
      <c r="AO56" s="77">
        <f>IFERROR(VLOOKUP($A56,IF('Index LA FSM &amp; Disadv'!$B$4=1,'Index LA FSM &amp; Disadv'!$A$9:$BQ$171,IF('Index LA FSM &amp; Disadv'!$B$4=2,'Index LA FSM &amp; Disadv'!$A$179:$BQ$341,IF('Index LA FSM &amp; Disadv'!$B$4=3,'Index LA FSM &amp; Disadv'!$A$349:$BQ$511,IF('Index LA FSM &amp; Disadv'!$B$4=4,'Index LA FSM &amp; Disadv'!$A$519:$BQ$681,"Error")))),'Index LA FSM &amp; Disadv'!AO$1,0),"Error")</f>
        <v>0</v>
      </c>
      <c r="AP56" s="77">
        <f>IFERROR(VLOOKUP($A56,IF('Index LA FSM &amp; Disadv'!$B$4=1,'Index LA FSM &amp; Disadv'!$A$9:$BQ$171,IF('Index LA FSM &amp; Disadv'!$B$4=2,'Index LA FSM &amp; Disadv'!$A$179:$BQ$341,IF('Index LA FSM &amp; Disadv'!$B$4=3,'Index LA FSM &amp; Disadv'!$A$349:$BQ$511,IF('Index LA FSM &amp; Disadv'!$B$4=4,'Index LA FSM &amp; Disadv'!$A$519:$BQ$681,"Error")))),'Index LA FSM &amp; Disadv'!AP$1,0),"Error")</f>
        <v>0</v>
      </c>
      <c r="AQ56" s="77">
        <f>IFERROR(VLOOKUP($A56,IF('Index LA FSM &amp; Disadv'!$B$4=1,'Index LA FSM &amp; Disadv'!$A$9:$BQ$171,IF('Index LA FSM &amp; Disadv'!$B$4=2,'Index LA FSM &amp; Disadv'!$A$179:$BQ$341,IF('Index LA FSM &amp; Disadv'!$B$4=3,'Index LA FSM &amp; Disadv'!$A$349:$BQ$511,IF('Index LA FSM &amp; Disadv'!$B$4=4,'Index LA FSM &amp; Disadv'!$A$519:$BQ$681,"Error")))),'Index LA FSM &amp; Disadv'!AQ$1,0),"Error")</f>
        <v>0</v>
      </c>
      <c r="AR56" s="77">
        <f>IFERROR(VLOOKUP($A56,IF('Index LA FSM &amp; Disadv'!$B$4=1,'Index LA FSM &amp; Disadv'!$A$9:$BQ$171,IF('Index LA FSM &amp; Disadv'!$B$4=2,'Index LA FSM &amp; Disadv'!$A$179:$BQ$341,IF('Index LA FSM &amp; Disadv'!$B$4=3,'Index LA FSM &amp; Disadv'!$A$349:$BQ$511,IF('Index LA FSM &amp; Disadv'!$B$4=4,'Index LA FSM &amp; Disadv'!$A$519:$BQ$681,"Error")))),'Index LA FSM &amp; Disadv'!AR$1,0),"Error")</f>
        <v>0</v>
      </c>
      <c r="AS56" s="77">
        <f>IFERROR(VLOOKUP($A56,IF('Index LA FSM &amp; Disadv'!$B$4=1,'Index LA FSM &amp; Disadv'!$A$9:$BQ$171,IF('Index LA FSM &amp; Disadv'!$B$4=2,'Index LA FSM &amp; Disadv'!$A$179:$BQ$341,IF('Index LA FSM &amp; Disadv'!$B$4=3,'Index LA FSM &amp; Disadv'!$A$349:$BQ$511,IF('Index LA FSM &amp; Disadv'!$B$4=4,'Index LA FSM &amp; Disadv'!$A$519:$BQ$681,"Error")))),'Index LA FSM &amp; Disadv'!AS$1,0),"Error")</f>
        <v>0</v>
      </c>
      <c r="AT56" s="77" t="str">
        <f>IFERROR(VLOOKUP($A56,IF('Index LA FSM &amp; Disadv'!$B$4=1,'Index LA FSM &amp; Disadv'!$A$9:$BQ$171,IF('Index LA FSM &amp; Disadv'!$B$4=2,'Index LA FSM &amp; Disadv'!$A$179:$BQ$341,IF('Index LA FSM &amp; Disadv'!$B$4=3,'Index LA FSM &amp; Disadv'!$A$349:$BQ$511,IF('Index LA FSM &amp; Disadv'!$B$4=4,'Index LA FSM &amp; Disadv'!$A$519:$BQ$681,"Error")))),'Index LA FSM &amp; Disadv'!AT$1,0),"Error")</f>
        <v>x</v>
      </c>
      <c r="AU56" s="77">
        <f>IFERROR(VLOOKUP($A56,IF('Index LA FSM &amp; Disadv'!$B$4=1,'Index LA FSM &amp; Disadv'!$A$9:$BQ$171,IF('Index LA FSM &amp; Disadv'!$B$4=2,'Index LA FSM &amp; Disadv'!$A$179:$BQ$341,IF('Index LA FSM &amp; Disadv'!$B$4=3,'Index LA FSM &amp; Disadv'!$A$349:$BQ$511,IF('Index LA FSM &amp; Disadv'!$B$4=4,'Index LA FSM &amp; Disadv'!$A$519:$BQ$681,"Error")))),'Index LA FSM &amp; Disadv'!AU$1,0),"Error")</f>
        <v>0</v>
      </c>
      <c r="AV56" s="77" t="str">
        <f>IFERROR(VLOOKUP($A56,IF('Index LA FSM &amp; Disadv'!$B$4=1,'Index LA FSM &amp; Disadv'!$A$9:$BQ$171,IF('Index LA FSM &amp; Disadv'!$B$4=2,'Index LA FSM &amp; Disadv'!$A$179:$BQ$341,IF('Index LA FSM &amp; Disadv'!$B$4=3,'Index LA FSM &amp; Disadv'!$A$349:$BQ$511,IF('Index LA FSM &amp; Disadv'!$B$4=4,'Index LA FSM &amp; Disadv'!$A$519:$BQ$681,"Error")))),'Index LA FSM &amp; Disadv'!AV$1,0),"Error")</f>
        <v>x</v>
      </c>
      <c r="AW56" s="77">
        <f>IFERROR(VLOOKUP($A56,IF('Index LA FSM &amp; Disadv'!$B$4=1,'Index LA FSM &amp; Disadv'!$A$9:$BQ$171,IF('Index LA FSM &amp; Disadv'!$B$4=2,'Index LA FSM &amp; Disadv'!$A$179:$BQ$341,IF('Index LA FSM &amp; Disadv'!$B$4=3,'Index LA FSM &amp; Disadv'!$A$349:$BQ$511,IF('Index LA FSM &amp; Disadv'!$B$4=4,'Index LA FSM &amp; Disadv'!$A$519:$BQ$681,"Error")))),'Index LA FSM &amp; Disadv'!AW$1,0),"Error")</f>
        <v>0</v>
      </c>
      <c r="AX56" s="77">
        <f>IFERROR(VLOOKUP($A56,IF('Index LA FSM &amp; Disadv'!$B$4=1,'Index LA FSM &amp; Disadv'!$A$9:$BQ$171,IF('Index LA FSM &amp; Disadv'!$B$4=2,'Index LA FSM &amp; Disadv'!$A$179:$BQ$341,IF('Index LA FSM &amp; Disadv'!$B$4=3,'Index LA FSM &amp; Disadv'!$A$349:$BQ$511,IF('Index LA FSM &amp; Disadv'!$B$4=4,'Index LA FSM &amp; Disadv'!$A$519:$BQ$681,"Error")))),'Index LA FSM &amp; Disadv'!AX$1,0),"Error")</f>
        <v>0</v>
      </c>
      <c r="AY56" s="77">
        <f>IFERROR(VLOOKUP($A56,IF('Index LA FSM &amp; Disadv'!$B$4=1,'Index LA FSM &amp; Disadv'!$A$9:$BQ$171,IF('Index LA FSM &amp; Disadv'!$B$4=2,'Index LA FSM &amp; Disadv'!$A$179:$BQ$341,IF('Index LA FSM &amp; Disadv'!$B$4=3,'Index LA FSM &amp; Disadv'!$A$349:$BQ$511,IF('Index LA FSM &amp; Disadv'!$B$4=4,'Index LA FSM &amp; Disadv'!$A$519:$BQ$681,"Error")))),'Index LA FSM &amp; Disadv'!AY$1,0),"Error")</f>
        <v>0</v>
      </c>
      <c r="AZ56" s="77">
        <f>IFERROR(VLOOKUP($A56,IF('Index LA FSM &amp; Disadv'!$B$4=1,'Index LA FSM &amp; Disadv'!$A$9:$BQ$171,IF('Index LA FSM &amp; Disadv'!$B$4=2,'Index LA FSM &amp; Disadv'!$A$179:$BQ$341,IF('Index LA FSM &amp; Disadv'!$B$4=3,'Index LA FSM &amp; Disadv'!$A$349:$BQ$511,IF('Index LA FSM &amp; Disadv'!$B$4=4,'Index LA FSM &amp; Disadv'!$A$519:$BQ$681,"Error")))),'Index LA FSM &amp; Disadv'!AZ$1,0),"Error")</f>
        <v>0</v>
      </c>
      <c r="BA56" s="77">
        <f>IFERROR(VLOOKUP($A56,IF('Index LA FSM &amp; Disadv'!$B$4=1,'Index LA FSM &amp; Disadv'!$A$9:$BQ$171,IF('Index LA FSM &amp; Disadv'!$B$4=2,'Index LA FSM &amp; Disadv'!$A$179:$BQ$341,IF('Index LA FSM &amp; Disadv'!$B$4=3,'Index LA FSM &amp; Disadv'!$A$349:$BQ$511,IF('Index LA FSM &amp; Disadv'!$B$4=4,'Index LA FSM &amp; Disadv'!$A$519:$BQ$681,"Error")))),'Index LA FSM &amp; Disadv'!BA$1,0),"Error")</f>
        <v>0</v>
      </c>
      <c r="BB56" s="77">
        <f>IFERROR(VLOOKUP($A56,IF('Index LA FSM &amp; Disadv'!$B$4=1,'Index LA FSM &amp; Disadv'!$A$9:$BQ$171,IF('Index LA FSM &amp; Disadv'!$B$4=2,'Index LA FSM &amp; Disadv'!$A$179:$BQ$341,IF('Index LA FSM &amp; Disadv'!$B$4=3,'Index LA FSM &amp; Disadv'!$A$349:$BQ$511,IF('Index LA FSM &amp; Disadv'!$B$4=4,'Index LA FSM &amp; Disadv'!$A$519:$BQ$681,"Error")))),'Index LA FSM &amp; Disadv'!BB$1,0),"Error")</f>
        <v>0</v>
      </c>
      <c r="BC56" s="77" t="str">
        <f>IFERROR(VLOOKUP($A56,IF('Index LA FSM &amp; Disadv'!$B$4=1,'Index LA FSM &amp; Disadv'!$A$9:$BQ$171,IF('Index LA FSM &amp; Disadv'!$B$4=2,'Index LA FSM &amp; Disadv'!$A$179:$BQ$341,IF('Index LA FSM &amp; Disadv'!$B$4=3,'Index LA FSM &amp; Disadv'!$A$349:$BQ$511,IF('Index LA FSM &amp; Disadv'!$B$4=4,'Index LA FSM &amp; Disadv'!$A$519:$BQ$681,"Error")))),'Index LA FSM &amp; Disadv'!BC$1,0),"Error")</f>
        <v>x</v>
      </c>
      <c r="BD56" s="77">
        <f>IFERROR(VLOOKUP($A56,IF('Index LA FSM &amp; Disadv'!$B$4=1,'Index LA FSM &amp; Disadv'!$A$9:$BQ$171,IF('Index LA FSM &amp; Disadv'!$B$4=2,'Index LA FSM &amp; Disadv'!$A$179:$BQ$341,IF('Index LA FSM &amp; Disadv'!$B$4=3,'Index LA FSM &amp; Disadv'!$A$349:$BQ$511,IF('Index LA FSM &amp; Disadv'!$B$4=4,'Index LA FSM &amp; Disadv'!$A$519:$BQ$681,"Error")))),'Index LA FSM &amp; Disadv'!BD$1,0),"Error")</f>
        <v>0</v>
      </c>
      <c r="BE56" s="77" t="str">
        <f>IFERROR(VLOOKUP($A56,IF('Index LA FSM &amp; Disadv'!$B$4=1,'Index LA FSM &amp; Disadv'!$A$9:$BQ$171,IF('Index LA FSM &amp; Disadv'!$B$4=2,'Index LA FSM &amp; Disadv'!$A$179:$BQ$341,IF('Index LA FSM &amp; Disadv'!$B$4=3,'Index LA FSM &amp; Disadv'!$A$349:$BQ$511,IF('Index LA FSM &amp; Disadv'!$B$4=4,'Index LA FSM &amp; Disadv'!$A$519:$BQ$681,"Error")))),'Index LA FSM &amp; Disadv'!BE$1,0),"Error")</f>
        <v>x</v>
      </c>
      <c r="BF56" s="77" t="str">
        <f>IFERROR(VLOOKUP($A56,IF('Index LA FSM &amp; Disadv'!$B$4=1,'Index LA FSM &amp; Disadv'!$A$9:$BQ$171,IF('Index LA FSM &amp; Disadv'!$B$4=2,'Index LA FSM &amp; Disadv'!$A$179:$BQ$341,IF('Index LA FSM &amp; Disadv'!$B$4=3,'Index LA FSM &amp; Disadv'!$A$349:$BQ$511,IF('Index LA FSM &amp; Disadv'!$B$4=4,'Index LA FSM &amp; Disadv'!$A$519:$BQ$681,"Error")))),'Index LA FSM &amp; Disadv'!BF$1,0),"Error")</f>
        <v>x</v>
      </c>
      <c r="BG56" s="77" t="str">
        <f>IFERROR(VLOOKUP($A56,IF('Index LA FSM &amp; Disadv'!$B$4=1,'Index LA FSM &amp; Disadv'!$A$9:$BQ$171,IF('Index LA FSM &amp; Disadv'!$B$4=2,'Index LA FSM &amp; Disadv'!$A$179:$BQ$341,IF('Index LA FSM &amp; Disadv'!$B$4=3,'Index LA FSM &amp; Disadv'!$A$349:$BQ$511,IF('Index LA FSM &amp; Disadv'!$B$4=4,'Index LA FSM &amp; Disadv'!$A$519:$BQ$681,"Error")))),'Index LA FSM &amp; Disadv'!BG$1,0),"Error")</f>
        <v>x</v>
      </c>
      <c r="BH56" s="77" t="str">
        <f>IFERROR(VLOOKUP($A56,IF('Index LA FSM &amp; Disadv'!$B$4=1,'Index LA FSM &amp; Disadv'!$A$9:$BQ$171,IF('Index LA FSM &amp; Disadv'!$B$4=2,'Index LA FSM &amp; Disadv'!$A$179:$BQ$341,IF('Index LA FSM &amp; Disadv'!$B$4=3,'Index LA FSM &amp; Disadv'!$A$349:$BQ$511,IF('Index LA FSM &amp; Disadv'!$B$4=4,'Index LA FSM &amp; Disadv'!$A$519:$BQ$681,"Error")))),'Index LA FSM &amp; Disadv'!BH$1,0),"Error")</f>
        <v>x</v>
      </c>
      <c r="BI56" s="77">
        <f>IFERROR(VLOOKUP($A56,IF('Index LA FSM &amp; Disadv'!$B$4=1,'Index LA FSM &amp; Disadv'!$A$9:$BQ$171,IF('Index LA FSM &amp; Disadv'!$B$4=2,'Index LA FSM &amp; Disadv'!$A$179:$BQ$341,IF('Index LA FSM &amp; Disadv'!$B$4=3,'Index LA FSM &amp; Disadv'!$A$349:$BQ$511,IF('Index LA FSM &amp; Disadv'!$B$4=4,'Index LA FSM &amp; Disadv'!$A$519:$BQ$681,"Error")))),'Index LA FSM &amp; Disadv'!BI$1,0),"Error")</f>
        <v>0.1071</v>
      </c>
      <c r="BJ56" s="77" t="str">
        <f>IFERROR(VLOOKUP($A56,IF('Index LA FSM &amp; Disadv'!$B$4=1,'Index LA FSM &amp; Disadv'!$A$9:$BQ$171,IF('Index LA FSM &amp; Disadv'!$B$4=2,'Index LA FSM &amp; Disadv'!$A$179:$BQ$341,IF('Index LA FSM &amp; Disadv'!$B$4=3,'Index LA FSM &amp; Disadv'!$A$349:$BQ$511,IF('Index LA FSM &amp; Disadv'!$B$4=4,'Index LA FSM &amp; Disadv'!$A$519:$BQ$681,"Error")))),'Index LA FSM &amp; Disadv'!BJ$1,0),"Error")</f>
        <v>x</v>
      </c>
      <c r="BK56" s="77">
        <f>IFERROR(VLOOKUP($A56,IF('Index LA FSM &amp; Disadv'!$B$4=1,'Index LA FSM &amp; Disadv'!$A$9:$BQ$171,IF('Index LA FSM &amp; Disadv'!$B$4=2,'Index LA FSM &amp; Disadv'!$A$179:$BQ$341,IF('Index LA FSM &amp; Disadv'!$B$4=3,'Index LA FSM &amp; Disadv'!$A$349:$BQ$511,IF('Index LA FSM &amp; Disadv'!$B$4=4,'Index LA FSM &amp; Disadv'!$A$519:$BQ$681,"Error")))),'Index LA FSM &amp; Disadv'!BK$1,0),"Error")</f>
        <v>8.8599999999999998E-2</v>
      </c>
      <c r="BL56" s="77">
        <f>IFERROR(VLOOKUP($A56,IF('Index LA FSM &amp; Disadv'!$B$4=1,'Index LA FSM &amp; Disadv'!$A$9:$BQ$171,IF('Index LA FSM &amp; Disadv'!$B$4=2,'Index LA FSM &amp; Disadv'!$A$179:$BQ$341,IF('Index LA FSM &amp; Disadv'!$B$4=3,'Index LA FSM &amp; Disadv'!$A$349:$BQ$511,IF('Index LA FSM &amp; Disadv'!$B$4=4,'Index LA FSM &amp; Disadv'!$A$519:$BQ$681,"Error")))),'Index LA FSM &amp; Disadv'!BL$1,0),"Error")</f>
        <v>0.2321</v>
      </c>
      <c r="BM56" s="77">
        <f>IFERROR(VLOOKUP($A56,IF('Index LA FSM &amp; Disadv'!$B$4=1,'Index LA FSM &amp; Disadv'!$A$9:$BQ$171,IF('Index LA FSM &amp; Disadv'!$B$4=2,'Index LA FSM &amp; Disadv'!$A$179:$BQ$341,IF('Index LA FSM &amp; Disadv'!$B$4=3,'Index LA FSM &amp; Disadv'!$A$349:$BQ$511,IF('Index LA FSM &amp; Disadv'!$B$4=4,'Index LA FSM &amp; Disadv'!$A$519:$BQ$681,"Error")))),'Index LA FSM &amp; Disadv'!BM$1,0),"Error")</f>
        <v>0</v>
      </c>
      <c r="BN56" s="77">
        <f>IFERROR(VLOOKUP($A56,IF('Index LA FSM &amp; Disadv'!$B$4=1,'Index LA FSM &amp; Disadv'!$A$9:$BQ$171,IF('Index LA FSM &amp; Disadv'!$B$4=2,'Index LA FSM &amp; Disadv'!$A$179:$BQ$341,IF('Index LA FSM &amp; Disadv'!$B$4=3,'Index LA FSM &amp; Disadv'!$A$349:$BQ$511,IF('Index LA FSM &amp; Disadv'!$B$4=4,'Index LA FSM &amp; Disadv'!$A$519:$BQ$681,"Error")))),'Index LA FSM &amp; Disadv'!BN$1,0),"Error")</f>
        <v>0.1646</v>
      </c>
      <c r="BO56" s="77">
        <f>IFERROR(VLOOKUP($A56,IF('Index LA FSM &amp; Disadv'!$B$4=1,'Index LA FSM &amp; Disadv'!$A$9:$BQ$171,IF('Index LA FSM &amp; Disadv'!$B$4=2,'Index LA FSM &amp; Disadv'!$A$179:$BQ$341,IF('Index LA FSM &amp; Disadv'!$B$4=3,'Index LA FSM &amp; Disadv'!$A$349:$BQ$511,IF('Index LA FSM &amp; Disadv'!$B$4=4,'Index LA FSM &amp; Disadv'!$A$519:$BQ$681,"Error")))),'Index LA FSM &amp; Disadv'!BO$1,0),"Error")</f>
        <v>0</v>
      </c>
      <c r="BP56" s="77">
        <f>IFERROR(VLOOKUP($A56,IF('Index LA FSM &amp; Disadv'!$B$4=1,'Index LA FSM &amp; Disadv'!$A$9:$BQ$171,IF('Index LA FSM &amp; Disadv'!$B$4=2,'Index LA FSM &amp; Disadv'!$A$179:$BQ$341,IF('Index LA FSM &amp; Disadv'!$B$4=3,'Index LA FSM &amp; Disadv'!$A$349:$BQ$511,IF('Index LA FSM &amp; Disadv'!$B$4=4,'Index LA FSM &amp; Disadv'!$A$519:$BQ$681,"Error")))),'Index LA FSM &amp; Disadv'!BP$1,0),"Error")</f>
        <v>0</v>
      </c>
      <c r="BQ56" s="77">
        <f>IFERROR(VLOOKUP($A56,IF('Index LA FSM &amp; Disadv'!$B$4=1,'Index LA FSM &amp; Disadv'!$A$9:$BQ$171,IF('Index LA FSM &amp; Disadv'!$B$4=2,'Index LA FSM &amp; Disadv'!$A$179:$BQ$341,IF('Index LA FSM &amp; Disadv'!$B$4=3,'Index LA FSM &amp; Disadv'!$A$349:$BQ$511,IF('Index LA FSM &amp; Disadv'!$B$4=4,'Index LA FSM &amp; Disadv'!$A$519:$BQ$681,"Error")))),'Index LA FSM &amp; Disadv'!BQ$1,0),"Error")</f>
        <v>0</v>
      </c>
    </row>
    <row r="57" spans="1:69" s="37" customFormat="1" x14ac:dyDescent="0.2">
      <c r="A57" s="6">
        <v>307</v>
      </c>
      <c r="B57" s="6" t="s">
        <v>223</v>
      </c>
      <c r="C57" s="7" t="s">
        <v>180</v>
      </c>
      <c r="D57" s="122">
        <f>IFERROR(VLOOKUP($A57,IF('Index LA FSM &amp; Disadv'!$B$4=1,'Index LA FSM &amp; Disadv'!$A$9:$BQ$171,IF('Index LA FSM &amp; Disadv'!$B$4=2,'Index LA FSM &amp; Disadv'!$A$179:$BQ$341,IF('Index LA FSM &amp; Disadv'!$B$4=3,'Index LA FSM &amp; Disadv'!$A$349:$BQ$511,IF('Index LA FSM &amp; Disadv'!$B$4=4,'Index LA FSM &amp; Disadv'!$A$519:$BQ$681,"Error")))),'Index LA FSM &amp; Disadv'!D$1,0),"Error")</f>
        <v>40</v>
      </c>
      <c r="E57" s="122">
        <f>IFERROR(VLOOKUP($A57,IF('Index LA FSM &amp; Disadv'!$B$4=1,'Index LA FSM &amp; Disadv'!$A$9:$BQ$171,IF('Index LA FSM &amp; Disadv'!$B$4=2,'Index LA FSM &amp; Disadv'!$A$179:$BQ$341,IF('Index LA FSM &amp; Disadv'!$B$4=3,'Index LA FSM &amp; Disadv'!$A$349:$BQ$511,IF('Index LA FSM &amp; Disadv'!$B$4=4,'Index LA FSM &amp; Disadv'!$A$519:$BQ$681,"Error")))),'Index LA FSM &amp; Disadv'!E$1,0),"Error")</f>
        <v>10</v>
      </c>
      <c r="F57" s="122">
        <f>IFERROR(VLOOKUP($A57,IF('Index LA FSM &amp; Disadv'!$B$4=1,'Index LA FSM &amp; Disadv'!$A$9:$BQ$171,IF('Index LA FSM &amp; Disadv'!$B$4=2,'Index LA FSM &amp; Disadv'!$A$179:$BQ$341,IF('Index LA FSM &amp; Disadv'!$B$4=3,'Index LA FSM &amp; Disadv'!$A$349:$BQ$511,IF('Index LA FSM &amp; Disadv'!$B$4=4,'Index LA FSM &amp; Disadv'!$A$519:$BQ$681,"Error")))),'Index LA FSM &amp; Disadv'!F$1,0),"Error")</f>
        <v>50</v>
      </c>
      <c r="G57" s="77">
        <f>IFERROR(VLOOKUP($A57,IF('Index LA FSM &amp; Disadv'!$B$4=1,'Index LA FSM &amp; Disadv'!$A$9:$BQ$171,IF('Index LA FSM &amp; Disadv'!$B$4=2,'Index LA FSM &amp; Disadv'!$A$179:$BQ$341,IF('Index LA FSM &amp; Disadv'!$B$4=3,'Index LA FSM &amp; Disadv'!$A$349:$BQ$511,IF('Index LA FSM &amp; Disadv'!$B$4=4,'Index LA FSM &amp; Disadv'!$A$519:$BQ$681,"Error")))),'Index LA FSM &amp; Disadv'!G$1,0),"Error")</f>
        <v>0.9143</v>
      </c>
      <c r="H57" s="77">
        <f>IFERROR(VLOOKUP($A57,IF('Index LA FSM &amp; Disadv'!$B$4=1,'Index LA FSM &amp; Disadv'!$A$9:$BQ$171,IF('Index LA FSM &amp; Disadv'!$B$4=2,'Index LA FSM &amp; Disadv'!$A$179:$BQ$341,IF('Index LA FSM &amp; Disadv'!$B$4=3,'Index LA FSM &amp; Disadv'!$A$349:$BQ$511,IF('Index LA FSM &amp; Disadv'!$B$4=4,'Index LA FSM &amp; Disadv'!$A$519:$BQ$681,"Error")))),'Index LA FSM &amp; Disadv'!H$1,0),"Error")</f>
        <v>1</v>
      </c>
      <c r="I57" s="77">
        <f>IFERROR(VLOOKUP($A57,IF('Index LA FSM &amp; Disadv'!$B$4=1,'Index LA FSM &amp; Disadv'!$A$9:$BQ$171,IF('Index LA FSM &amp; Disadv'!$B$4=2,'Index LA FSM &amp; Disadv'!$A$179:$BQ$341,IF('Index LA FSM &amp; Disadv'!$B$4=3,'Index LA FSM &amp; Disadv'!$A$349:$BQ$511,IF('Index LA FSM &amp; Disadv'!$B$4=4,'Index LA FSM &amp; Disadv'!$A$519:$BQ$681,"Error")))),'Index LA FSM &amp; Disadv'!I$1,0),"Error")</f>
        <v>0.93879999999999997</v>
      </c>
      <c r="J57" s="77">
        <f>IFERROR(VLOOKUP($A57,IF('Index LA FSM &amp; Disadv'!$B$4=1,'Index LA FSM &amp; Disadv'!$A$9:$BQ$171,IF('Index LA FSM &amp; Disadv'!$B$4=2,'Index LA FSM &amp; Disadv'!$A$179:$BQ$341,IF('Index LA FSM &amp; Disadv'!$B$4=3,'Index LA FSM &amp; Disadv'!$A$349:$BQ$511,IF('Index LA FSM &amp; Disadv'!$B$4=4,'Index LA FSM &amp; Disadv'!$A$519:$BQ$681,"Error")))),'Index LA FSM &amp; Disadv'!J$1,0),"Error")</f>
        <v>0.9143</v>
      </c>
      <c r="K57" s="77">
        <f>IFERROR(VLOOKUP($A57,IF('Index LA FSM &amp; Disadv'!$B$4=1,'Index LA FSM &amp; Disadv'!$A$9:$BQ$171,IF('Index LA FSM &amp; Disadv'!$B$4=2,'Index LA FSM &amp; Disadv'!$A$179:$BQ$341,IF('Index LA FSM &amp; Disadv'!$B$4=3,'Index LA FSM &amp; Disadv'!$A$349:$BQ$511,IF('Index LA FSM &amp; Disadv'!$B$4=4,'Index LA FSM &amp; Disadv'!$A$519:$BQ$681,"Error")))),'Index LA FSM &amp; Disadv'!K$1,0),"Error")</f>
        <v>1</v>
      </c>
      <c r="L57" s="77">
        <f>IFERROR(VLOOKUP($A57,IF('Index LA FSM &amp; Disadv'!$B$4=1,'Index LA FSM &amp; Disadv'!$A$9:$BQ$171,IF('Index LA FSM &amp; Disadv'!$B$4=2,'Index LA FSM &amp; Disadv'!$A$179:$BQ$341,IF('Index LA FSM &amp; Disadv'!$B$4=3,'Index LA FSM &amp; Disadv'!$A$349:$BQ$511,IF('Index LA FSM &amp; Disadv'!$B$4=4,'Index LA FSM &amp; Disadv'!$A$519:$BQ$681,"Error")))),'Index LA FSM &amp; Disadv'!L$1,0),"Error")</f>
        <v>0.93879999999999997</v>
      </c>
      <c r="M57" s="77" t="str">
        <f>IFERROR(VLOOKUP($A57,IF('Index LA FSM &amp; Disadv'!$B$4=1,'Index LA FSM &amp; Disadv'!$A$9:$BQ$171,IF('Index LA FSM &amp; Disadv'!$B$4=2,'Index LA FSM &amp; Disadv'!$A$179:$BQ$341,IF('Index LA FSM &amp; Disadv'!$B$4=3,'Index LA FSM &amp; Disadv'!$A$349:$BQ$511,IF('Index LA FSM &amp; Disadv'!$B$4=4,'Index LA FSM &amp; Disadv'!$A$519:$BQ$681,"Error")))),'Index LA FSM &amp; Disadv'!M$1,0),"Error")</f>
        <v>x</v>
      </c>
      <c r="N57" s="77" t="str">
        <f>IFERROR(VLOOKUP($A57,IF('Index LA FSM &amp; Disadv'!$B$4=1,'Index LA FSM &amp; Disadv'!$A$9:$BQ$171,IF('Index LA FSM &amp; Disadv'!$B$4=2,'Index LA FSM &amp; Disadv'!$A$179:$BQ$341,IF('Index LA FSM &amp; Disadv'!$B$4=3,'Index LA FSM &amp; Disadv'!$A$349:$BQ$511,IF('Index LA FSM &amp; Disadv'!$B$4=4,'Index LA FSM &amp; Disadv'!$A$519:$BQ$681,"Error")))),'Index LA FSM &amp; Disadv'!N$1,0),"Error")</f>
        <v>x</v>
      </c>
      <c r="O57" s="77">
        <f>IFERROR(VLOOKUP($A57,IF('Index LA FSM &amp; Disadv'!$B$4=1,'Index LA FSM &amp; Disadv'!$A$9:$BQ$171,IF('Index LA FSM &amp; Disadv'!$B$4=2,'Index LA FSM &amp; Disadv'!$A$179:$BQ$341,IF('Index LA FSM &amp; Disadv'!$B$4=3,'Index LA FSM &amp; Disadv'!$A$349:$BQ$511,IF('Index LA FSM &amp; Disadv'!$B$4=4,'Index LA FSM &amp; Disadv'!$A$519:$BQ$681,"Error")))),'Index LA FSM &amp; Disadv'!O$1,0),"Error")</f>
        <v>0.1429</v>
      </c>
      <c r="P57" s="77">
        <f>IFERROR(VLOOKUP($A57,IF('Index LA FSM &amp; Disadv'!$B$4=1,'Index LA FSM &amp; Disadv'!$A$9:$BQ$171,IF('Index LA FSM &amp; Disadv'!$B$4=2,'Index LA FSM &amp; Disadv'!$A$179:$BQ$341,IF('Index LA FSM &amp; Disadv'!$B$4=3,'Index LA FSM &amp; Disadv'!$A$349:$BQ$511,IF('Index LA FSM &amp; Disadv'!$B$4=4,'Index LA FSM &amp; Disadv'!$A$519:$BQ$681,"Error")))),'Index LA FSM &amp; Disadv'!P$1,0),"Error")</f>
        <v>0</v>
      </c>
      <c r="Q57" s="77">
        <f>IFERROR(VLOOKUP($A57,IF('Index LA FSM &amp; Disadv'!$B$4=1,'Index LA FSM &amp; Disadv'!$A$9:$BQ$171,IF('Index LA FSM &amp; Disadv'!$B$4=2,'Index LA FSM &amp; Disadv'!$A$179:$BQ$341,IF('Index LA FSM &amp; Disadv'!$B$4=3,'Index LA FSM &amp; Disadv'!$A$349:$BQ$511,IF('Index LA FSM &amp; Disadv'!$B$4=4,'Index LA FSM &amp; Disadv'!$A$519:$BQ$681,"Error")))),'Index LA FSM &amp; Disadv'!Q$1,0),"Error")</f>
        <v>0</v>
      </c>
      <c r="R57" s="77">
        <f>IFERROR(VLOOKUP($A57,IF('Index LA FSM &amp; Disadv'!$B$4=1,'Index LA FSM &amp; Disadv'!$A$9:$BQ$171,IF('Index LA FSM &amp; Disadv'!$B$4=2,'Index LA FSM &amp; Disadv'!$A$179:$BQ$341,IF('Index LA FSM &amp; Disadv'!$B$4=3,'Index LA FSM &amp; Disadv'!$A$349:$BQ$511,IF('Index LA FSM &amp; Disadv'!$B$4=4,'Index LA FSM &amp; Disadv'!$A$519:$BQ$681,"Error")))),'Index LA FSM &amp; Disadv'!R$1,0),"Error")</f>
        <v>0</v>
      </c>
      <c r="S57" s="77">
        <f>IFERROR(VLOOKUP($A57,IF('Index LA FSM &amp; Disadv'!$B$4=1,'Index LA FSM &amp; Disadv'!$A$9:$BQ$171,IF('Index LA FSM &amp; Disadv'!$B$4=2,'Index LA FSM &amp; Disadv'!$A$179:$BQ$341,IF('Index LA FSM &amp; Disadv'!$B$4=3,'Index LA FSM &amp; Disadv'!$A$349:$BQ$511,IF('Index LA FSM &amp; Disadv'!$B$4=4,'Index LA FSM &amp; Disadv'!$A$519:$BQ$681,"Error")))),'Index LA FSM &amp; Disadv'!S$1,0),"Error")</f>
        <v>0</v>
      </c>
      <c r="T57" s="77">
        <f>IFERROR(VLOOKUP($A57,IF('Index LA FSM &amp; Disadv'!$B$4=1,'Index LA FSM &amp; Disadv'!$A$9:$BQ$171,IF('Index LA FSM &amp; Disadv'!$B$4=2,'Index LA FSM &amp; Disadv'!$A$179:$BQ$341,IF('Index LA FSM &amp; Disadv'!$B$4=3,'Index LA FSM &amp; Disadv'!$A$349:$BQ$511,IF('Index LA FSM &amp; Disadv'!$B$4=4,'Index LA FSM &amp; Disadv'!$A$519:$BQ$681,"Error")))),'Index LA FSM &amp; Disadv'!T$1,0),"Error")</f>
        <v>0</v>
      </c>
      <c r="U57" s="77">
        <f>IFERROR(VLOOKUP($A57,IF('Index LA FSM &amp; Disadv'!$B$4=1,'Index LA FSM &amp; Disadv'!$A$9:$BQ$171,IF('Index LA FSM &amp; Disadv'!$B$4=2,'Index LA FSM &amp; Disadv'!$A$179:$BQ$341,IF('Index LA FSM &amp; Disadv'!$B$4=3,'Index LA FSM &amp; Disadv'!$A$349:$BQ$511,IF('Index LA FSM &amp; Disadv'!$B$4=4,'Index LA FSM &amp; Disadv'!$A$519:$BQ$681,"Error")))),'Index LA FSM &amp; Disadv'!U$1,0),"Error")</f>
        <v>0</v>
      </c>
      <c r="V57" s="77" t="str">
        <f>IFERROR(VLOOKUP($A57,IF('Index LA FSM &amp; Disadv'!$B$4=1,'Index LA FSM &amp; Disadv'!$A$9:$BQ$171,IF('Index LA FSM &amp; Disadv'!$B$4=2,'Index LA FSM &amp; Disadv'!$A$179:$BQ$341,IF('Index LA FSM &amp; Disadv'!$B$4=3,'Index LA FSM &amp; Disadv'!$A$349:$BQ$511,IF('Index LA FSM &amp; Disadv'!$B$4=4,'Index LA FSM &amp; Disadv'!$A$519:$BQ$681,"Error")))),'Index LA FSM &amp; Disadv'!V$1,0),"Error")</f>
        <v>x</v>
      </c>
      <c r="W57" s="77" t="str">
        <f>IFERROR(VLOOKUP($A57,IF('Index LA FSM &amp; Disadv'!$B$4=1,'Index LA FSM &amp; Disadv'!$A$9:$BQ$171,IF('Index LA FSM &amp; Disadv'!$B$4=2,'Index LA FSM &amp; Disadv'!$A$179:$BQ$341,IF('Index LA FSM &amp; Disadv'!$B$4=3,'Index LA FSM &amp; Disadv'!$A$349:$BQ$511,IF('Index LA FSM &amp; Disadv'!$B$4=4,'Index LA FSM &amp; Disadv'!$A$519:$BQ$681,"Error")))),'Index LA FSM &amp; Disadv'!W$1,0),"Error")</f>
        <v>x</v>
      </c>
      <c r="X57" s="77" t="str">
        <f>IFERROR(VLOOKUP($A57,IF('Index LA FSM &amp; Disadv'!$B$4=1,'Index LA FSM &amp; Disadv'!$A$9:$BQ$171,IF('Index LA FSM &amp; Disadv'!$B$4=2,'Index LA FSM &amp; Disadv'!$A$179:$BQ$341,IF('Index LA FSM &amp; Disadv'!$B$4=3,'Index LA FSM &amp; Disadv'!$A$349:$BQ$511,IF('Index LA FSM &amp; Disadv'!$B$4=4,'Index LA FSM &amp; Disadv'!$A$519:$BQ$681,"Error")))),'Index LA FSM &amp; Disadv'!X$1,0),"Error")</f>
        <v>x</v>
      </c>
      <c r="Y57" s="77">
        <f>IFERROR(VLOOKUP($A57,IF('Index LA FSM &amp; Disadv'!$B$4=1,'Index LA FSM &amp; Disadv'!$A$9:$BQ$171,IF('Index LA FSM &amp; Disadv'!$B$4=2,'Index LA FSM &amp; Disadv'!$A$179:$BQ$341,IF('Index LA FSM &amp; Disadv'!$B$4=3,'Index LA FSM &amp; Disadv'!$A$349:$BQ$511,IF('Index LA FSM &amp; Disadv'!$B$4=4,'Index LA FSM &amp; Disadv'!$A$519:$BQ$681,"Error")))),'Index LA FSM &amp; Disadv'!Y$1,0),"Error")</f>
        <v>0</v>
      </c>
      <c r="Z57" s="77">
        <f>IFERROR(VLOOKUP($A57,IF('Index LA FSM &amp; Disadv'!$B$4=1,'Index LA FSM &amp; Disadv'!$A$9:$BQ$171,IF('Index LA FSM &amp; Disadv'!$B$4=2,'Index LA FSM &amp; Disadv'!$A$179:$BQ$341,IF('Index LA FSM &amp; Disadv'!$B$4=3,'Index LA FSM &amp; Disadv'!$A$349:$BQ$511,IF('Index LA FSM &amp; Disadv'!$B$4=4,'Index LA FSM &amp; Disadv'!$A$519:$BQ$681,"Error")))),'Index LA FSM &amp; Disadv'!Z$1,0),"Error")</f>
        <v>0</v>
      </c>
      <c r="AA57" s="77">
        <f>IFERROR(VLOOKUP($A57,IF('Index LA FSM &amp; Disadv'!$B$4=1,'Index LA FSM &amp; Disadv'!$A$9:$BQ$171,IF('Index LA FSM &amp; Disadv'!$B$4=2,'Index LA FSM &amp; Disadv'!$A$179:$BQ$341,IF('Index LA FSM &amp; Disadv'!$B$4=3,'Index LA FSM &amp; Disadv'!$A$349:$BQ$511,IF('Index LA FSM &amp; Disadv'!$B$4=4,'Index LA FSM &amp; Disadv'!$A$519:$BQ$681,"Error")))),'Index LA FSM &amp; Disadv'!AA$1,0),"Error")</f>
        <v>0</v>
      </c>
      <c r="AB57" s="77">
        <f>IFERROR(VLOOKUP($A57,IF('Index LA FSM &amp; Disadv'!$B$4=1,'Index LA FSM &amp; Disadv'!$A$9:$BQ$171,IF('Index LA FSM &amp; Disadv'!$B$4=2,'Index LA FSM &amp; Disadv'!$A$179:$BQ$341,IF('Index LA FSM &amp; Disadv'!$B$4=3,'Index LA FSM &amp; Disadv'!$A$349:$BQ$511,IF('Index LA FSM &amp; Disadv'!$B$4=4,'Index LA FSM &amp; Disadv'!$A$519:$BQ$681,"Error")))),'Index LA FSM &amp; Disadv'!AB$1,0),"Error")</f>
        <v>0</v>
      </c>
      <c r="AC57" s="77">
        <f>IFERROR(VLOOKUP($A57,IF('Index LA FSM &amp; Disadv'!$B$4=1,'Index LA FSM &amp; Disadv'!$A$9:$BQ$171,IF('Index LA FSM &amp; Disadv'!$B$4=2,'Index LA FSM &amp; Disadv'!$A$179:$BQ$341,IF('Index LA FSM &amp; Disadv'!$B$4=3,'Index LA FSM &amp; Disadv'!$A$349:$BQ$511,IF('Index LA FSM &amp; Disadv'!$B$4=4,'Index LA FSM &amp; Disadv'!$A$519:$BQ$681,"Error")))),'Index LA FSM &amp; Disadv'!AC$1,0),"Error")</f>
        <v>0</v>
      </c>
      <c r="AD57" s="77">
        <f>IFERROR(VLOOKUP($A57,IF('Index LA FSM &amp; Disadv'!$B$4=1,'Index LA FSM &amp; Disadv'!$A$9:$BQ$171,IF('Index LA FSM &amp; Disadv'!$B$4=2,'Index LA FSM &amp; Disadv'!$A$179:$BQ$341,IF('Index LA FSM &amp; Disadv'!$B$4=3,'Index LA FSM &amp; Disadv'!$A$349:$BQ$511,IF('Index LA FSM &amp; Disadv'!$B$4=4,'Index LA FSM &amp; Disadv'!$A$519:$BQ$681,"Error")))),'Index LA FSM &amp; Disadv'!AD$1,0),"Error")</f>
        <v>0</v>
      </c>
      <c r="AE57" s="77">
        <f>IFERROR(VLOOKUP($A57,IF('Index LA FSM &amp; Disadv'!$B$4=1,'Index LA FSM &amp; Disadv'!$A$9:$BQ$171,IF('Index LA FSM &amp; Disadv'!$B$4=2,'Index LA FSM &amp; Disadv'!$A$179:$BQ$341,IF('Index LA FSM &amp; Disadv'!$B$4=3,'Index LA FSM &amp; Disadv'!$A$349:$BQ$511,IF('Index LA FSM &amp; Disadv'!$B$4=4,'Index LA FSM &amp; Disadv'!$A$519:$BQ$681,"Error")))),'Index LA FSM &amp; Disadv'!AE$1,0),"Error")</f>
        <v>0</v>
      </c>
      <c r="AF57" s="77" t="str">
        <f>IFERROR(VLOOKUP($A57,IF('Index LA FSM &amp; Disadv'!$B$4=1,'Index LA FSM &amp; Disadv'!$A$9:$BQ$171,IF('Index LA FSM &amp; Disadv'!$B$4=2,'Index LA FSM &amp; Disadv'!$A$179:$BQ$341,IF('Index LA FSM &amp; Disadv'!$B$4=3,'Index LA FSM &amp; Disadv'!$A$349:$BQ$511,IF('Index LA FSM &amp; Disadv'!$B$4=4,'Index LA FSM &amp; Disadv'!$A$519:$BQ$681,"Error")))),'Index LA FSM &amp; Disadv'!AF$1,0),"Error")</f>
        <v>x</v>
      </c>
      <c r="AG57" s="77" t="str">
        <f>IFERROR(VLOOKUP($A57,IF('Index LA FSM &amp; Disadv'!$B$4=1,'Index LA FSM &amp; Disadv'!$A$9:$BQ$171,IF('Index LA FSM &amp; Disadv'!$B$4=2,'Index LA FSM &amp; Disadv'!$A$179:$BQ$341,IF('Index LA FSM &amp; Disadv'!$B$4=3,'Index LA FSM &amp; Disadv'!$A$349:$BQ$511,IF('Index LA FSM &amp; Disadv'!$B$4=4,'Index LA FSM &amp; Disadv'!$A$519:$BQ$681,"Error")))),'Index LA FSM &amp; Disadv'!AG$1,0),"Error")</f>
        <v>x</v>
      </c>
      <c r="AH57" s="77">
        <f>IFERROR(VLOOKUP($A57,IF('Index LA FSM &amp; Disadv'!$B$4=1,'Index LA FSM &amp; Disadv'!$A$9:$BQ$171,IF('Index LA FSM &amp; Disadv'!$B$4=2,'Index LA FSM &amp; Disadv'!$A$179:$BQ$341,IF('Index LA FSM &amp; Disadv'!$B$4=3,'Index LA FSM &amp; Disadv'!$A$349:$BQ$511,IF('Index LA FSM &amp; Disadv'!$B$4=4,'Index LA FSM &amp; Disadv'!$A$519:$BQ$681,"Error")))),'Index LA FSM &amp; Disadv'!AH$1,0),"Error")</f>
        <v>0.68569999999999998</v>
      </c>
      <c r="AI57" s="77">
        <f>IFERROR(VLOOKUP($A57,IF('Index LA FSM &amp; Disadv'!$B$4=1,'Index LA FSM &amp; Disadv'!$A$9:$BQ$171,IF('Index LA FSM &amp; Disadv'!$B$4=2,'Index LA FSM &amp; Disadv'!$A$179:$BQ$341,IF('Index LA FSM &amp; Disadv'!$B$4=3,'Index LA FSM &amp; Disadv'!$A$349:$BQ$511,IF('Index LA FSM &amp; Disadv'!$B$4=4,'Index LA FSM &amp; Disadv'!$A$519:$BQ$681,"Error")))),'Index LA FSM &amp; Disadv'!AI$1,0),"Error")</f>
        <v>0.71430000000000005</v>
      </c>
      <c r="AJ57" s="77">
        <f>IFERROR(VLOOKUP($A57,IF('Index LA FSM &amp; Disadv'!$B$4=1,'Index LA FSM &amp; Disadv'!$A$9:$BQ$171,IF('Index LA FSM &amp; Disadv'!$B$4=2,'Index LA FSM &amp; Disadv'!$A$179:$BQ$341,IF('Index LA FSM &amp; Disadv'!$B$4=3,'Index LA FSM &amp; Disadv'!$A$349:$BQ$511,IF('Index LA FSM &amp; Disadv'!$B$4=4,'Index LA FSM &amp; Disadv'!$A$519:$BQ$681,"Error")))),'Index LA FSM &amp; Disadv'!AJ$1,0),"Error")</f>
        <v>0.69389999999999996</v>
      </c>
      <c r="AK57" s="77">
        <f>IFERROR(VLOOKUP($A57,IF('Index LA FSM &amp; Disadv'!$B$4=1,'Index LA FSM &amp; Disadv'!$A$9:$BQ$171,IF('Index LA FSM &amp; Disadv'!$B$4=2,'Index LA FSM &amp; Disadv'!$A$179:$BQ$341,IF('Index LA FSM &amp; Disadv'!$B$4=3,'Index LA FSM &amp; Disadv'!$A$349:$BQ$511,IF('Index LA FSM &amp; Disadv'!$B$4=4,'Index LA FSM &amp; Disadv'!$A$519:$BQ$681,"Error")))),'Index LA FSM &amp; Disadv'!AK$1,0),"Error")</f>
        <v>0</v>
      </c>
      <c r="AL57" s="77">
        <f>IFERROR(VLOOKUP($A57,IF('Index LA FSM &amp; Disadv'!$B$4=1,'Index LA FSM &amp; Disadv'!$A$9:$BQ$171,IF('Index LA FSM &amp; Disadv'!$B$4=2,'Index LA FSM &amp; Disadv'!$A$179:$BQ$341,IF('Index LA FSM &amp; Disadv'!$B$4=3,'Index LA FSM &amp; Disadv'!$A$349:$BQ$511,IF('Index LA FSM &amp; Disadv'!$B$4=4,'Index LA FSM &amp; Disadv'!$A$519:$BQ$681,"Error")))),'Index LA FSM &amp; Disadv'!AL$1,0),"Error")</f>
        <v>0</v>
      </c>
      <c r="AM57" s="77">
        <f>IFERROR(VLOOKUP($A57,IF('Index LA FSM &amp; Disadv'!$B$4=1,'Index LA FSM &amp; Disadv'!$A$9:$BQ$171,IF('Index LA FSM &amp; Disadv'!$B$4=2,'Index LA FSM &amp; Disadv'!$A$179:$BQ$341,IF('Index LA FSM &amp; Disadv'!$B$4=3,'Index LA FSM &amp; Disadv'!$A$349:$BQ$511,IF('Index LA FSM &amp; Disadv'!$B$4=4,'Index LA FSM &amp; Disadv'!$A$519:$BQ$681,"Error")))),'Index LA FSM &amp; Disadv'!AM$1,0),"Error")</f>
        <v>0</v>
      </c>
      <c r="AN57" s="77">
        <f>IFERROR(VLOOKUP($A57,IF('Index LA FSM &amp; Disadv'!$B$4=1,'Index LA FSM &amp; Disadv'!$A$9:$BQ$171,IF('Index LA FSM &amp; Disadv'!$B$4=2,'Index LA FSM &amp; Disadv'!$A$179:$BQ$341,IF('Index LA FSM &amp; Disadv'!$B$4=3,'Index LA FSM &amp; Disadv'!$A$349:$BQ$511,IF('Index LA FSM &amp; Disadv'!$B$4=4,'Index LA FSM &amp; Disadv'!$A$519:$BQ$681,"Error")))),'Index LA FSM &amp; Disadv'!AN$1,0),"Error")</f>
        <v>0</v>
      </c>
      <c r="AO57" s="77">
        <f>IFERROR(VLOOKUP($A57,IF('Index LA FSM &amp; Disadv'!$B$4=1,'Index LA FSM &amp; Disadv'!$A$9:$BQ$171,IF('Index LA FSM &amp; Disadv'!$B$4=2,'Index LA FSM &amp; Disadv'!$A$179:$BQ$341,IF('Index LA FSM &amp; Disadv'!$B$4=3,'Index LA FSM &amp; Disadv'!$A$349:$BQ$511,IF('Index LA FSM &amp; Disadv'!$B$4=4,'Index LA FSM &amp; Disadv'!$A$519:$BQ$681,"Error")))),'Index LA FSM &amp; Disadv'!AO$1,0),"Error")</f>
        <v>0</v>
      </c>
      <c r="AP57" s="77">
        <f>IFERROR(VLOOKUP($A57,IF('Index LA FSM &amp; Disadv'!$B$4=1,'Index LA FSM &amp; Disadv'!$A$9:$BQ$171,IF('Index LA FSM &amp; Disadv'!$B$4=2,'Index LA FSM &amp; Disadv'!$A$179:$BQ$341,IF('Index LA FSM &amp; Disadv'!$B$4=3,'Index LA FSM &amp; Disadv'!$A$349:$BQ$511,IF('Index LA FSM &amp; Disadv'!$B$4=4,'Index LA FSM &amp; Disadv'!$A$519:$BQ$681,"Error")))),'Index LA FSM &amp; Disadv'!AP$1,0),"Error")</f>
        <v>0</v>
      </c>
      <c r="AQ57" s="77">
        <f>IFERROR(VLOOKUP($A57,IF('Index LA FSM &amp; Disadv'!$B$4=1,'Index LA FSM &amp; Disadv'!$A$9:$BQ$171,IF('Index LA FSM &amp; Disadv'!$B$4=2,'Index LA FSM &amp; Disadv'!$A$179:$BQ$341,IF('Index LA FSM &amp; Disadv'!$B$4=3,'Index LA FSM &amp; Disadv'!$A$349:$BQ$511,IF('Index LA FSM &amp; Disadv'!$B$4=4,'Index LA FSM &amp; Disadv'!$A$519:$BQ$681,"Error")))),'Index LA FSM &amp; Disadv'!AQ$1,0),"Error")</f>
        <v>0</v>
      </c>
      <c r="AR57" s="77">
        <f>IFERROR(VLOOKUP($A57,IF('Index LA FSM &amp; Disadv'!$B$4=1,'Index LA FSM &amp; Disadv'!$A$9:$BQ$171,IF('Index LA FSM &amp; Disadv'!$B$4=2,'Index LA FSM &amp; Disadv'!$A$179:$BQ$341,IF('Index LA FSM &amp; Disadv'!$B$4=3,'Index LA FSM &amp; Disadv'!$A$349:$BQ$511,IF('Index LA FSM &amp; Disadv'!$B$4=4,'Index LA FSM &amp; Disadv'!$A$519:$BQ$681,"Error")))),'Index LA FSM &amp; Disadv'!AR$1,0),"Error")</f>
        <v>0</v>
      </c>
      <c r="AS57" s="77">
        <f>IFERROR(VLOOKUP($A57,IF('Index LA FSM &amp; Disadv'!$B$4=1,'Index LA FSM &amp; Disadv'!$A$9:$BQ$171,IF('Index LA FSM &amp; Disadv'!$B$4=2,'Index LA FSM &amp; Disadv'!$A$179:$BQ$341,IF('Index LA FSM &amp; Disadv'!$B$4=3,'Index LA FSM &amp; Disadv'!$A$349:$BQ$511,IF('Index LA FSM &amp; Disadv'!$B$4=4,'Index LA FSM &amp; Disadv'!$A$519:$BQ$681,"Error")))),'Index LA FSM &amp; Disadv'!AS$1,0),"Error")</f>
        <v>0</v>
      </c>
      <c r="AT57" s="77">
        <f>IFERROR(VLOOKUP($A57,IF('Index LA FSM &amp; Disadv'!$B$4=1,'Index LA FSM &amp; Disadv'!$A$9:$BQ$171,IF('Index LA FSM &amp; Disadv'!$B$4=2,'Index LA FSM &amp; Disadv'!$A$179:$BQ$341,IF('Index LA FSM &amp; Disadv'!$B$4=3,'Index LA FSM &amp; Disadv'!$A$349:$BQ$511,IF('Index LA FSM &amp; Disadv'!$B$4=4,'Index LA FSM &amp; Disadv'!$A$519:$BQ$681,"Error")))),'Index LA FSM &amp; Disadv'!AT$1,0),"Error")</f>
        <v>0</v>
      </c>
      <c r="AU57" s="77">
        <f>IFERROR(VLOOKUP($A57,IF('Index LA FSM &amp; Disadv'!$B$4=1,'Index LA FSM &amp; Disadv'!$A$9:$BQ$171,IF('Index LA FSM &amp; Disadv'!$B$4=2,'Index LA FSM &amp; Disadv'!$A$179:$BQ$341,IF('Index LA FSM &amp; Disadv'!$B$4=3,'Index LA FSM &amp; Disadv'!$A$349:$BQ$511,IF('Index LA FSM &amp; Disadv'!$B$4=4,'Index LA FSM &amp; Disadv'!$A$519:$BQ$681,"Error")))),'Index LA FSM &amp; Disadv'!AU$1,0),"Error")</f>
        <v>0</v>
      </c>
      <c r="AV57" s="77">
        <f>IFERROR(VLOOKUP($A57,IF('Index LA FSM &amp; Disadv'!$B$4=1,'Index LA FSM &amp; Disadv'!$A$9:$BQ$171,IF('Index LA FSM &amp; Disadv'!$B$4=2,'Index LA FSM &amp; Disadv'!$A$179:$BQ$341,IF('Index LA FSM &amp; Disadv'!$B$4=3,'Index LA FSM &amp; Disadv'!$A$349:$BQ$511,IF('Index LA FSM &amp; Disadv'!$B$4=4,'Index LA FSM &amp; Disadv'!$A$519:$BQ$681,"Error")))),'Index LA FSM &amp; Disadv'!AV$1,0),"Error")</f>
        <v>0</v>
      </c>
      <c r="AW57" s="77">
        <f>IFERROR(VLOOKUP($A57,IF('Index LA FSM &amp; Disadv'!$B$4=1,'Index LA FSM &amp; Disadv'!$A$9:$BQ$171,IF('Index LA FSM &amp; Disadv'!$B$4=2,'Index LA FSM &amp; Disadv'!$A$179:$BQ$341,IF('Index LA FSM &amp; Disadv'!$B$4=3,'Index LA FSM &amp; Disadv'!$A$349:$BQ$511,IF('Index LA FSM &amp; Disadv'!$B$4=4,'Index LA FSM &amp; Disadv'!$A$519:$BQ$681,"Error")))),'Index LA FSM &amp; Disadv'!AW$1,0),"Error")</f>
        <v>0</v>
      </c>
      <c r="AX57" s="77">
        <f>IFERROR(VLOOKUP($A57,IF('Index LA FSM &amp; Disadv'!$B$4=1,'Index LA FSM &amp; Disadv'!$A$9:$BQ$171,IF('Index LA FSM &amp; Disadv'!$B$4=2,'Index LA FSM &amp; Disadv'!$A$179:$BQ$341,IF('Index LA FSM &amp; Disadv'!$B$4=3,'Index LA FSM &amp; Disadv'!$A$349:$BQ$511,IF('Index LA FSM &amp; Disadv'!$B$4=4,'Index LA FSM &amp; Disadv'!$A$519:$BQ$681,"Error")))),'Index LA FSM &amp; Disadv'!AX$1,0),"Error")</f>
        <v>0</v>
      </c>
      <c r="AY57" s="77">
        <f>IFERROR(VLOOKUP($A57,IF('Index LA FSM &amp; Disadv'!$B$4=1,'Index LA FSM &amp; Disadv'!$A$9:$BQ$171,IF('Index LA FSM &amp; Disadv'!$B$4=2,'Index LA FSM &amp; Disadv'!$A$179:$BQ$341,IF('Index LA FSM &amp; Disadv'!$B$4=3,'Index LA FSM &amp; Disadv'!$A$349:$BQ$511,IF('Index LA FSM &amp; Disadv'!$B$4=4,'Index LA FSM &amp; Disadv'!$A$519:$BQ$681,"Error")))),'Index LA FSM &amp; Disadv'!AY$1,0),"Error")</f>
        <v>0</v>
      </c>
      <c r="AZ57" s="77">
        <f>IFERROR(VLOOKUP($A57,IF('Index LA FSM &amp; Disadv'!$B$4=1,'Index LA FSM &amp; Disadv'!$A$9:$BQ$171,IF('Index LA FSM &amp; Disadv'!$B$4=2,'Index LA FSM &amp; Disadv'!$A$179:$BQ$341,IF('Index LA FSM &amp; Disadv'!$B$4=3,'Index LA FSM &amp; Disadv'!$A$349:$BQ$511,IF('Index LA FSM &amp; Disadv'!$B$4=4,'Index LA FSM &amp; Disadv'!$A$519:$BQ$681,"Error")))),'Index LA FSM &amp; Disadv'!AZ$1,0),"Error")</f>
        <v>0</v>
      </c>
      <c r="BA57" s="77">
        <f>IFERROR(VLOOKUP($A57,IF('Index LA FSM &amp; Disadv'!$B$4=1,'Index LA FSM &amp; Disadv'!$A$9:$BQ$171,IF('Index LA FSM &amp; Disadv'!$B$4=2,'Index LA FSM &amp; Disadv'!$A$179:$BQ$341,IF('Index LA FSM &amp; Disadv'!$B$4=3,'Index LA FSM &amp; Disadv'!$A$349:$BQ$511,IF('Index LA FSM &amp; Disadv'!$B$4=4,'Index LA FSM &amp; Disadv'!$A$519:$BQ$681,"Error")))),'Index LA FSM &amp; Disadv'!BA$1,0),"Error")</f>
        <v>0</v>
      </c>
      <c r="BB57" s="77">
        <f>IFERROR(VLOOKUP($A57,IF('Index LA FSM &amp; Disadv'!$B$4=1,'Index LA FSM &amp; Disadv'!$A$9:$BQ$171,IF('Index LA FSM &amp; Disadv'!$B$4=2,'Index LA FSM &amp; Disadv'!$A$179:$BQ$341,IF('Index LA FSM &amp; Disadv'!$B$4=3,'Index LA FSM &amp; Disadv'!$A$349:$BQ$511,IF('Index LA FSM &amp; Disadv'!$B$4=4,'Index LA FSM &amp; Disadv'!$A$519:$BQ$681,"Error")))),'Index LA FSM &amp; Disadv'!BB$1,0),"Error")</f>
        <v>0</v>
      </c>
      <c r="BC57" s="77">
        <f>IFERROR(VLOOKUP($A57,IF('Index LA FSM &amp; Disadv'!$B$4=1,'Index LA FSM &amp; Disadv'!$A$9:$BQ$171,IF('Index LA FSM &amp; Disadv'!$B$4=2,'Index LA FSM &amp; Disadv'!$A$179:$BQ$341,IF('Index LA FSM &amp; Disadv'!$B$4=3,'Index LA FSM &amp; Disadv'!$A$349:$BQ$511,IF('Index LA FSM &amp; Disadv'!$B$4=4,'Index LA FSM &amp; Disadv'!$A$519:$BQ$681,"Error")))),'Index LA FSM &amp; Disadv'!BC$1,0),"Error")</f>
        <v>0</v>
      </c>
      <c r="BD57" s="77">
        <f>IFERROR(VLOOKUP($A57,IF('Index LA FSM &amp; Disadv'!$B$4=1,'Index LA FSM &amp; Disadv'!$A$9:$BQ$171,IF('Index LA FSM &amp; Disadv'!$B$4=2,'Index LA FSM &amp; Disadv'!$A$179:$BQ$341,IF('Index LA FSM &amp; Disadv'!$B$4=3,'Index LA FSM &amp; Disadv'!$A$349:$BQ$511,IF('Index LA FSM &amp; Disadv'!$B$4=4,'Index LA FSM &amp; Disadv'!$A$519:$BQ$681,"Error")))),'Index LA FSM &amp; Disadv'!BD$1,0),"Error")</f>
        <v>0</v>
      </c>
      <c r="BE57" s="77">
        <f>IFERROR(VLOOKUP($A57,IF('Index LA FSM &amp; Disadv'!$B$4=1,'Index LA FSM &amp; Disadv'!$A$9:$BQ$171,IF('Index LA FSM &amp; Disadv'!$B$4=2,'Index LA FSM &amp; Disadv'!$A$179:$BQ$341,IF('Index LA FSM &amp; Disadv'!$B$4=3,'Index LA FSM &amp; Disadv'!$A$349:$BQ$511,IF('Index LA FSM &amp; Disadv'!$B$4=4,'Index LA FSM &amp; Disadv'!$A$519:$BQ$681,"Error")))),'Index LA FSM &amp; Disadv'!BE$1,0),"Error")</f>
        <v>0</v>
      </c>
      <c r="BF57" s="77">
        <f>IFERROR(VLOOKUP($A57,IF('Index LA FSM &amp; Disadv'!$B$4=1,'Index LA FSM &amp; Disadv'!$A$9:$BQ$171,IF('Index LA FSM &amp; Disadv'!$B$4=2,'Index LA FSM &amp; Disadv'!$A$179:$BQ$341,IF('Index LA FSM &amp; Disadv'!$B$4=3,'Index LA FSM &amp; Disadv'!$A$349:$BQ$511,IF('Index LA FSM &amp; Disadv'!$B$4=4,'Index LA FSM &amp; Disadv'!$A$519:$BQ$681,"Error")))),'Index LA FSM &amp; Disadv'!BF$1,0),"Error")</f>
        <v>0</v>
      </c>
      <c r="BG57" s="77">
        <f>IFERROR(VLOOKUP($A57,IF('Index LA FSM &amp; Disadv'!$B$4=1,'Index LA FSM &amp; Disadv'!$A$9:$BQ$171,IF('Index LA FSM &amp; Disadv'!$B$4=2,'Index LA FSM &amp; Disadv'!$A$179:$BQ$341,IF('Index LA FSM &amp; Disadv'!$B$4=3,'Index LA FSM &amp; Disadv'!$A$349:$BQ$511,IF('Index LA FSM &amp; Disadv'!$B$4=4,'Index LA FSM &amp; Disadv'!$A$519:$BQ$681,"Error")))),'Index LA FSM &amp; Disadv'!BG$1,0),"Error")</f>
        <v>0</v>
      </c>
      <c r="BH57" s="77">
        <f>IFERROR(VLOOKUP($A57,IF('Index LA FSM &amp; Disadv'!$B$4=1,'Index LA FSM &amp; Disadv'!$A$9:$BQ$171,IF('Index LA FSM &amp; Disadv'!$B$4=2,'Index LA FSM &amp; Disadv'!$A$179:$BQ$341,IF('Index LA FSM &amp; Disadv'!$B$4=3,'Index LA FSM &amp; Disadv'!$A$349:$BQ$511,IF('Index LA FSM &amp; Disadv'!$B$4=4,'Index LA FSM &amp; Disadv'!$A$519:$BQ$681,"Error")))),'Index LA FSM &amp; Disadv'!BH$1,0),"Error")</f>
        <v>0</v>
      </c>
      <c r="BI57" s="77" t="str">
        <f>IFERROR(VLOOKUP($A57,IF('Index LA FSM &amp; Disadv'!$B$4=1,'Index LA FSM &amp; Disadv'!$A$9:$BQ$171,IF('Index LA FSM &amp; Disadv'!$B$4=2,'Index LA FSM &amp; Disadv'!$A$179:$BQ$341,IF('Index LA FSM &amp; Disadv'!$B$4=3,'Index LA FSM &amp; Disadv'!$A$349:$BQ$511,IF('Index LA FSM &amp; Disadv'!$B$4=4,'Index LA FSM &amp; Disadv'!$A$519:$BQ$681,"Error")))),'Index LA FSM &amp; Disadv'!BI$1,0),"Error")</f>
        <v>x</v>
      </c>
      <c r="BJ57" s="77">
        <f>IFERROR(VLOOKUP($A57,IF('Index LA FSM &amp; Disadv'!$B$4=1,'Index LA FSM &amp; Disadv'!$A$9:$BQ$171,IF('Index LA FSM &amp; Disadv'!$B$4=2,'Index LA FSM &amp; Disadv'!$A$179:$BQ$341,IF('Index LA FSM &amp; Disadv'!$B$4=3,'Index LA FSM &amp; Disadv'!$A$349:$BQ$511,IF('Index LA FSM &amp; Disadv'!$B$4=4,'Index LA FSM &amp; Disadv'!$A$519:$BQ$681,"Error")))),'Index LA FSM &amp; Disadv'!BJ$1,0),"Error")</f>
        <v>0</v>
      </c>
      <c r="BK57" s="77" t="str">
        <f>IFERROR(VLOOKUP($A57,IF('Index LA FSM &amp; Disadv'!$B$4=1,'Index LA FSM &amp; Disadv'!$A$9:$BQ$171,IF('Index LA FSM &amp; Disadv'!$B$4=2,'Index LA FSM &amp; Disadv'!$A$179:$BQ$341,IF('Index LA FSM &amp; Disadv'!$B$4=3,'Index LA FSM &amp; Disadv'!$A$349:$BQ$511,IF('Index LA FSM &amp; Disadv'!$B$4=4,'Index LA FSM &amp; Disadv'!$A$519:$BQ$681,"Error")))),'Index LA FSM &amp; Disadv'!BK$1,0),"Error")</f>
        <v>x</v>
      </c>
      <c r="BL57" s="77" t="str">
        <f>IFERROR(VLOOKUP($A57,IF('Index LA FSM &amp; Disadv'!$B$4=1,'Index LA FSM &amp; Disadv'!$A$9:$BQ$171,IF('Index LA FSM &amp; Disadv'!$B$4=2,'Index LA FSM &amp; Disadv'!$A$179:$BQ$341,IF('Index LA FSM &amp; Disadv'!$B$4=3,'Index LA FSM &amp; Disadv'!$A$349:$BQ$511,IF('Index LA FSM &amp; Disadv'!$B$4=4,'Index LA FSM &amp; Disadv'!$A$519:$BQ$681,"Error")))),'Index LA FSM &amp; Disadv'!BL$1,0),"Error")</f>
        <v>x</v>
      </c>
      <c r="BM57" s="77">
        <f>IFERROR(VLOOKUP($A57,IF('Index LA FSM &amp; Disadv'!$B$4=1,'Index LA FSM &amp; Disadv'!$A$9:$BQ$171,IF('Index LA FSM &amp; Disadv'!$B$4=2,'Index LA FSM &amp; Disadv'!$A$179:$BQ$341,IF('Index LA FSM &amp; Disadv'!$B$4=3,'Index LA FSM &amp; Disadv'!$A$349:$BQ$511,IF('Index LA FSM &amp; Disadv'!$B$4=4,'Index LA FSM &amp; Disadv'!$A$519:$BQ$681,"Error")))),'Index LA FSM &amp; Disadv'!BM$1,0),"Error")</f>
        <v>0</v>
      </c>
      <c r="BN57" s="77" t="str">
        <f>IFERROR(VLOOKUP($A57,IF('Index LA FSM &amp; Disadv'!$B$4=1,'Index LA FSM &amp; Disadv'!$A$9:$BQ$171,IF('Index LA FSM &amp; Disadv'!$B$4=2,'Index LA FSM &amp; Disadv'!$A$179:$BQ$341,IF('Index LA FSM &amp; Disadv'!$B$4=3,'Index LA FSM &amp; Disadv'!$A$349:$BQ$511,IF('Index LA FSM &amp; Disadv'!$B$4=4,'Index LA FSM &amp; Disadv'!$A$519:$BQ$681,"Error")))),'Index LA FSM &amp; Disadv'!BN$1,0),"Error")</f>
        <v>x</v>
      </c>
      <c r="BO57" s="77" t="str">
        <f>IFERROR(VLOOKUP($A57,IF('Index LA FSM &amp; Disadv'!$B$4=1,'Index LA FSM &amp; Disadv'!$A$9:$BQ$171,IF('Index LA FSM &amp; Disadv'!$B$4=2,'Index LA FSM &amp; Disadv'!$A$179:$BQ$341,IF('Index LA FSM &amp; Disadv'!$B$4=3,'Index LA FSM &amp; Disadv'!$A$349:$BQ$511,IF('Index LA FSM &amp; Disadv'!$B$4=4,'Index LA FSM &amp; Disadv'!$A$519:$BQ$681,"Error")))),'Index LA FSM &amp; Disadv'!BO$1,0),"Error")</f>
        <v>x</v>
      </c>
      <c r="BP57" s="77">
        <f>IFERROR(VLOOKUP($A57,IF('Index LA FSM &amp; Disadv'!$B$4=1,'Index LA FSM &amp; Disadv'!$A$9:$BQ$171,IF('Index LA FSM &amp; Disadv'!$B$4=2,'Index LA FSM &amp; Disadv'!$A$179:$BQ$341,IF('Index LA FSM &amp; Disadv'!$B$4=3,'Index LA FSM &amp; Disadv'!$A$349:$BQ$511,IF('Index LA FSM &amp; Disadv'!$B$4=4,'Index LA FSM &amp; Disadv'!$A$519:$BQ$681,"Error")))),'Index LA FSM &amp; Disadv'!BP$1,0),"Error")</f>
        <v>0</v>
      </c>
      <c r="BQ57" s="77" t="str">
        <f>IFERROR(VLOOKUP($A57,IF('Index LA FSM &amp; Disadv'!$B$4=1,'Index LA FSM &amp; Disadv'!$A$9:$BQ$171,IF('Index LA FSM &amp; Disadv'!$B$4=2,'Index LA FSM &amp; Disadv'!$A$179:$BQ$341,IF('Index LA FSM &amp; Disadv'!$B$4=3,'Index LA FSM &amp; Disadv'!$A$349:$BQ$511,IF('Index LA FSM &amp; Disadv'!$B$4=4,'Index LA FSM &amp; Disadv'!$A$519:$BQ$681,"Error")))),'Index LA FSM &amp; Disadv'!BQ$1,0),"Error")</f>
        <v>x</v>
      </c>
    </row>
    <row r="58" spans="1:69" s="37" customFormat="1" x14ac:dyDescent="0.2">
      <c r="A58" s="6">
        <v>811</v>
      </c>
      <c r="B58" s="6" t="s">
        <v>224</v>
      </c>
      <c r="C58" s="7" t="s">
        <v>170</v>
      </c>
      <c r="D58" s="122">
        <f>IFERROR(VLOOKUP($A58,IF('Index LA FSM &amp; Disadv'!$B$4=1,'Index LA FSM &amp; Disadv'!$A$9:$BQ$171,IF('Index LA FSM &amp; Disadv'!$B$4=2,'Index LA FSM &amp; Disadv'!$A$179:$BQ$341,IF('Index LA FSM &amp; Disadv'!$B$4=3,'Index LA FSM &amp; Disadv'!$A$349:$BQ$511,IF('Index LA FSM &amp; Disadv'!$B$4=4,'Index LA FSM &amp; Disadv'!$A$519:$BQ$681,"Error")))),'Index LA FSM &amp; Disadv'!D$1,0),"Error")</f>
        <v>10</v>
      </c>
      <c r="E58" s="122">
        <f>IFERROR(VLOOKUP($A58,IF('Index LA FSM &amp; Disadv'!$B$4=1,'Index LA FSM &amp; Disadv'!$A$9:$BQ$171,IF('Index LA FSM &amp; Disadv'!$B$4=2,'Index LA FSM &amp; Disadv'!$A$179:$BQ$341,IF('Index LA FSM &amp; Disadv'!$B$4=3,'Index LA FSM &amp; Disadv'!$A$349:$BQ$511,IF('Index LA FSM &amp; Disadv'!$B$4=4,'Index LA FSM &amp; Disadv'!$A$519:$BQ$681,"Error")))),'Index LA FSM &amp; Disadv'!E$1,0),"Error")</f>
        <v>20</v>
      </c>
      <c r="F58" s="122">
        <f>IFERROR(VLOOKUP($A58,IF('Index LA FSM &amp; Disadv'!$B$4=1,'Index LA FSM &amp; Disadv'!$A$9:$BQ$171,IF('Index LA FSM &amp; Disadv'!$B$4=2,'Index LA FSM &amp; Disadv'!$A$179:$BQ$341,IF('Index LA FSM &amp; Disadv'!$B$4=3,'Index LA FSM &amp; Disadv'!$A$349:$BQ$511,IF('Index LA FSM &amp; Disadv'!$B$4=4,'Index LA FSM &amp; Disadv'!$A$519:$BQ$681,"Error")))),'Index LA FSM &amp; Disadv'!F$1,0),"Error")</f>
        <v>20</v>
      </c>
      <c r="G58" s="77">
        <f>IFERROR(VLOOKUP($A58,IF('Index LA FSM &amp; Disadv'!$B$4=1,'Index LA FSM &amp; Disadv'!$A$9:$BQ$171,IF('Index LA FSM &amp; Disadv'!$B$4=2,'Index LA FSM &amp; Disadv'!$A$179:$BQ$341,IF('Index LA FSM &amp; Disadv'!$B$4=3,'Index LA FSM &amp; Disadv'!$A$349:$BQ$511,IF('Index LA FSM &amp; Disadv'!$B$4=4,'Index LA FSM &amp; Disadv'!$A$519:$BQ$681,"Error")))),'Index LA FSM &amp; Disadv'!G$1,0),"Error")</f>
        <v>0.75</v>
      </c>
      <c r="H58" s="77">
        <f>IFERROR(VLOOKUP($A58,IF('Index LA FSM &amp; Disadv'!$B$4=1,'Index LA FSM &amp; Disadv'!$A$9:$BQ$171,IF('Index LA FSM &amp; Disadv'!$B$4=2,'Index LA FSM &amp; Disadv'!$A$179:$BQ$341,IF('Index LA FSM &amp; Disadv'!$B$4=3,'Index LA FSM &amp; Disadv'!$A$349:$BQ$511,IF('Index LA FSM &amp; Disadv'!$B$4=4,'Index LA FSM &amp; Disadv'!$A$519:$BQ$681,"Error")))),'Index LA FSM &amp; Disadv'!H$1,0),"Error")</f>
        <v>0.93330000000000002</v>
      </c>
      <c r="I58" s="77">
        <f>IFERROR(VLOOKUP($A58,IF('Index LA FSM &amp; Disadv'!$B$4=1,'Index LA FSM &amp; Disadv'!$A$9:$BQ$171,IF('Index LA FSM &amp; Disadv'!$B$4=2,'Index LA FSM &amp; Disadv'!$A$179:$BQ$341,IF('Index LA FSM &amp; Disadv'!$B$4=3,'Index LA FSM &amp; Disadv'!$A$349:$BQ$511,IF('Index LA FSM &amp; Disadv'!$B$4=4,'Index LA FSM &amp; Disadv'!$A$519:$BQ$681,"Error")))),'Index LA FSM &amp; Disadv'!I$1,0),"Error")</f>
        <v>0.86960000000000004</v>
      </c>
      <c r="J58" s="77">
        <f>IFERROR(VLOOKUP($A58,IF('Index LA FSM &amp; Disadv'!$B$4=1,'Index LA FSM &amp; Disadv'!$A$9:$BQ$171,IF('Index LA FSM &amp; Disadv'!$B$4=2,'Index LA FSM &amp; Disadv'!$A$179:$BQ$341,IF('Index LA FSM &amp; Disadv'!$B$4=3,'Index LA FSM &amp; Disadv'!$A$349:$BQ$511,IF('Index LA FSM &amp; Disadv'!$B$4=4,'Index LA FSM &amp; Disadv'!$A$519:$BQ$681,"Error")))),'Index LA FSM &amp; Disadv'!J$1,0),"Error")</f>
        <v>0.75</v>
      </c>
      <c r="K58" s="77">
        <f>IFERROR(VLOOKUP($A58,IF('Index LA FSM &amp; Disadv'!$B$4=1,'Index LA FSM &amp; Disadv'!$A$9:$BQ$171,IF('Index LA FSM &amp; Disadv'!$B$4=2,'Index LA FSM &amp; Disadv'!$A$179:$BQ$341,IF('Index LA FSM &amp; Disadv'!$B$4=3,'Index LA FSM &amp; Disadv'!$A$349:$BQ$511,IF('Index LA FSM &amp; Disadv'!$B$4=4,'Index LA FSM &amp; Disadv'!$A$519:$BQ$681,"Error")))),'Index LA FSM &amp; Disadv'!K$1,0),"Error")</f>
        <v>0.93330000000000002</v>
      </c>
      <c r="L58" s="77">
        <f>IFERROR(VLOOKUP($A58,IF('Index LA FSM &amp; Disadv'!$B$4=1,'Index LA FSM &amp; Disadv'!$A$9:$BQ$171,IF('Index LA FSM &amp; Disadv'!$B$4=2,'Index LA FSM &amp; Disadv'!$A$179:$BQ$341,IF('Index LA FSM &amp; Disadv'!$B$4=3,'Index LA FSM &amp; Disadv'!$A$349:$BQ$511,IF('Index LA FSM &amp; Disadv'!$B$4=4,'Index LA FSM &amp; Disadv'!$A$519:$BQ$681,"Error")))),'Index LA FSM &amp; Disadv'!L$1,0),"Error")</f>
        <v>0.86960000000000004</v>
      </c>
      <c r="M58" s="77" t="str">
        <f>IFERROR(VLOOKUP($A58,IF('Index LA FSM &amp; Disadv'!$B$4=1,'Index LA FSM &amp; Disadv'!$A$9:$BQ$171,IF('Index LA FSM &amp; Disadv'!$B$4=2,'Index LA FSM &amp; Disadv'!$A$179:$BQ$341,IF('Index LA FSM &amp; Disadv'!$B$4=3,'Index LA FSM &amp; Disadv'!$A$349:$BQ$511,IF('Index LA FSM &amp; Disadv'!$B$4=4,'Index LA FSM &amp; Disadv'!$A$519:$BQ$681,"Error")))),'Index LA FSM &amp; Disadv'!M$1,0),"Error")</f>
        <v>x</v>
      </c>
      <c r="N58" s="77" t="str">
        <f>IFERROR(VLOOKUP($A58,IF('Index LA FSM &amp; Disadv'!$B$4=1,'Index LA FSM &amp; Disadv'!$A$9:$BQ$171,IF('Index LA FSM &amp; Disadv'!$B$4=2,'Index LA FSM &amp; Disadv'!$A$179:$BQ$341,IF('Index LA FSM &amp; Disadv'!$B$4=3,'Index LA FSM &amp; Disadv'!$A$349:$BQ$511,IF('Index LA FSM &amp; Disadv'!$B$4=4,'Index LA FSM &amp; Disadv'!$A$519:$BQ$681,"Error")))),'Index LA FSM &amp; Disadv'!N$1,0),"Error")</f>
        <v>x</v>
      </c>
      <c r="O58" s="77">
        <f>IFERROR(VLOOKUP($A58,IF('Index LA FSM &amp; Disadv'!$B$4=1,'Index LA FSM &amp; Disadv'!$A$9:$BQ$171,IF('Index LA FSM &amp; Disadv'!$B$4=2,'Index LA FSM &amp; Disadv'!$A$179:$BQ$341,IF('Index LA FSM &amp; Disadv'!$B$4=3,'Index LA FSM &amp; Disadv'!$A$349:$BQ$511,IF('Index LA FSM &amp; Disadv'!$B$4=4,'Index LA FSM &amp; Disadv'!$A$519:$BQ$681,"Error")))),'Index LA FSM &amp; Disadv'!O$1,0),"Error")</f>
        <v>0.26090000000000002</v>
      </c>
      <c r="P58" s="77">
        <f>IFERROR(VLOOKUP($A58,IF('Index LA FSM &amp; Disadv'!$B$4=1,'Index LA FSM &amp; Disadv'!$A$9:$BQ$171,IF('Index LA FSM &amp; Disadv'!$B$4=2,'Index LA FSM &amp; Disadv'!$A$179:$BQ$341,IF('Index LA FSM &amp; Disadv'!$B$4=3,'Index LA FSM &amp; Disadv'!$A$349:$BQ$511,IF('Index LA FSM &amp; Disadv'!$B$4=4,'Index LA FSM &amp; Disadv'!$A$519:$BQ$681,"Error")))),'Index LA FSM &amp; Disadv'!P$1,0),"Error")</f>
        <v>0</v>
      </c>
      <c r="Q58" s="77">
        <f>IFERROR(VLOOKUP($A58,IF('Index LA FSM &amp; Disadv'!$B$4=1,'Index LA FSM &amp; Disadv'!$A$9:$BQ$171,IF('Index LA FSM &amp; Disadv'!$B$4=2,'Index LA FSM &amp; Disadv'!$A$179:$BQ$341,IF('Index LA FSM &amp; Disadv'!$B$4=3,'Index LA FSM &amp; Disadv'!$A$349:$BQ$511,IF('Index LA FSM &amp; Disadv'!$B$4=4,'Index LA FSM &amp; Disadv'!$A$519:$BQ$681,"Error")))),'Index LA FSM &amp; Disadv'!Q$1,0),"Error")</f>
        <v>0</v>
      </c>
      <c r="R58" s="77">
        <f>IFERROR(VLOOKUP($A58,IF('Index LA FSM &amp; Disadv'!$B$4=1,'Index LA FSM &amp; Disadv'!$A$9:$BQ$171,IF('Index LA FSM &amp; Disadv'!$B$4=2,'Index LA FSM &amp; Disadv'!$A$179:$BQ$341,IF('Index LA FSM &amp; Disadv'!$B$4=3,'Index LA FSM &amp; Disadv'!$A$349:$BQ$511,IF('Index LA FSM &amp; Disadv'!$B$4=4,'Index LA FSM &amp; Disadv'!$A$519:$BQ$681,"Error")))),'Index LA FSM &amp; Disadv'!R$1,0),"Error")</f>
        <v>0</v>
      </c>
      <c r="S58" s="77">
        <f>IFERROR(VLOOKUP($A58,IF('Index LA FSM &amp; Disadv'!$B$4=1,'Index LA FSM &amp; Disadv'!$A$9:$BQ$171,IF('Index LA FSM &amp; Disadv'!$B$4=2,'Index LA FSM &amp; Disadv'!$A$179:$BQ$341,IF('Index LA FSM &amp; Disadv'!$B$4=3,'Index LA FSM &amp; Disadv'!$A$349:$BQ$511,IF('Index LA FSM &amp; Disadv'!$B$4=4,'Index LA FSM &amp; Disadv'!$A$519:$BQ$681,"Error")))),'Index LA FSM &amp; Disadv'!S$1,0),"Error")</f>
        <v>0</v>
      </c>
      <c r="T58" s="77" t="str">
        <f>IFERROR(VLOOKUP($A58,IF('Index LA FSM &amp; Disadv'!$B$4=1,'Index LA FSM &amp; Disadv'!$A$9:$BQ$171,IF('Index LA FSM &amp; Disadv'!$B$4=2,'Index LA FSM &amp; Disadv'!$A$179:$BQ$341,IF('Index LA FSM &amp; Disadv'!$B$4=3,'Index LA FSM &amp; Disadv'!$A$349:$BQ$511,IF('Index LA FSM &amp; Disadv'!$B$4=4,'Index LA FSM &amp; Disadv'!$A$519:$BQ$681,"Error")))),'Index LA FSM &amp; Disadv'!T$1,0),"Error")</f>
        <v>x</v>
      </c>
      <c r="U58" s="77" t="str">
        <f>IFERROR(VLOOKUP($A58,IF('Index LA FSM &amp; Disadv'!$B$4=1,'Index LA FSM &amp; Disadv'!$A$9:$BQ$171,IF('Index LA FSM &amp; Disadv'!$B$4=2,'Index LA FSM &amp; Disadv'!$A$179:$BQ$341,IF('Index LA FSM &amp; Disadv'!$B$4=3,'Index LA FSM &amp; Disadv'!$A$349:$BQ$511,IF('Index LA FSM &amp; Disadv'!$B$4=4,'Index LA FSM &amp; Disadv'!$A$519:$BQ$681,"Error")))),'Index LA FSM &amp; Disadv'!U$1,0),"Error")</f>
        <v>x</v>
      </c>
      <c r="V58" s="77">
        <f>IFERROR(VLOOKUP($A58,IF('Index LA FSM &amp; Disadv'!$B$4=1,'Index LA FSM &amp; Disadv'!$A$9:$BQ$171,IF('Index LA FSM &amp; Disadv'!$B$4=2,'Index LA FSM &amp; Disadv'!$A$179:$BQ$341,IF('Index LA FSM &amp; Disadv'!$B$4=3,'Index LA FSM &amp; Disadv'!$A$349:$BQ$511,IF('Index LA FSM &amp; Disadv'!$B$4=4,'Index LA FSM &amp; Disadv'!$A$519:$BQ$681,"Error")))),'Index LA FSM &amp; Disadv'!V$1,0),"Error")</f>
        <v>0</v>
      </c>
      <c r="W58" s="77">
        <f>IFERROR(VLOOKUP($A58,IF('Index LA FSM &amp; Disadv'!$B$4=1,'Index LA FSM &amp; Disadv'!$A$9:$BQ$171,IF('Index LA FSM &amp; Disadv'!$B$4=2,'Index LA FSM &amp; Disadv'!$A$179:$BQ$341,IF('Index LA FSM &amp; Disadv'!$B$4=3,'Index LA FSM &amp; Disadv'!$A$349:$BQ$511,IF('Index LA FSM &amp; Disadv'!$B$4=4,'Index LA FSM &amp; Disadv'!$A$519:$BQ$681,"Error")))),'Index LA FSM &amp; Disadv'!W$1,0),"Error")</f>
        <v>0</v>
      </c>
      <c r="X58" s="77">
        <f>IFERROR(VLOOKUP($A58,IF('Index LA FSM &amp; Disadv'!$B$4=1,'Index LA FSM &amp; Disadv'!$A$9:$BQ$171,IF('Index LA FSM &amp; Disadv'!$B$4=2,'Index LA FSM &amp; Disadv'!$A$179:$BQ$341,IF('Index LA FSM &amp; Disadv'!$B$4=3,'Index LA FSM &amp; Disadv'!$A$349:$BQ$511,IF('Index LA FSM &amp; Disadv'!$B$4=4,'Index LA FSM &amp; Disadv'!$A$519:$BQ$681,"Error")))),'Index LA FSM &amp; Disadv'!X$1,0),"Error")</f>
        <v>0</v>
      </c>
      <c r="Y58" s="77">
        <f>IFERROR(VLOOKUP($A58,IF('Index LA FSM &amp; Disadv'!$B$4=1,'Index LA FSM &amp; Disadv'!$A$9:$BQ$171,IF('Index LA FSM &amp; Disadv'!$B$4=2,'Index LA FSM &amp; Disadv'!$A$179:$BQ$341,IF('Index LA FSM &amp; Disadv'!$B$4=3,'Index LA FSM &amp; Disadv'!$A$349:$BQ$511,IF('Index LA FSM &amp; Disadv'!$B$4=4,'Index LA FSM &amp; Disadv'!$A$519:$BQ$681,"Error")))),'Index LA FSM &amp; Disadv'!Y$1,0),"Error")</f>
        <v>0</v>
      </c>
      <c r="Z58" s="77">
        <f>IFERROR(VLOOKUP($A58,IF('Index LA FSM &amp; Disadv'!$B$4=1,'Index LA FSM &amp; Disadv'!$A$9:$BQ$171,IF('Index LA FSM &amp; Disadv'!$B$4=2,'Index LA FSM &amp; Disadv'!$A$179:$BQ$341,IF('Index LA FSM &amp; Disadv'!$B$4=3,'Index LA FSM &amp; Disadv'!$A$349:$BQ$511,IF('Index LA FSM &amp; Disadv'!$B$4=4,'Index LA FSM &amp; Disadv'!$A$519:$BQ$681,"Error")))),'Index LA FSM &amp; Disadv'!Z$1,0),"Error")</f>
        <v>0</v>
      </c>
      <c r="AA58" s="77">
        <f>IFERROR(VLOOKUP($A58,IF('Index LA FSM &amp; Disadv'!$B$4=1,'Index LA FSM &amp; Disadv'!$A$9:$BQ$171,IF('Index LA FSM &amp; Disadv'!$B$4=2,'Index LA FSM &amp; Disadv'!$A$179:$BQ$341,IF('Index LA FSM &amp; Disadv'!$B$4=3,'Index LA FSM &amp; Disadv'!$A$349:$BQ$511,IF('Index LA FSM &amp; Disadv'!$B$4=4,'Index LA FSM &amp; Disadv'!$A$519:$BQ$681,"Error")))),'Index LA FSM &amp; Disadv'!AA$1,0),"Error")</f>
        <v>0</v>
      </c>
      <c r="AB58" s="77">
        <f>IFERROR(VLOOKUP($A58,IF('Index LA FSM &amp; Disadv'!$B$4=1,'Index LA FSM &amp; Disadv'!$A$9:$BQ$171,IF('Index LA FSM &amp; Disadv'!$B$4=2,'Index LA FSM &amp; Disadv'!$A$179:$BQ$341,IF('Index LA FSM &amp; Disadv'!$B$4=3,'Index LA FSM &amp; Disadv'!$A$349:$BQ$511,IF('Index LA FSM &amp; Disadv'!$B$4=4,'Index LA FSM &amp; Disadv'!$A$519:$BQ$681,"Error")))),'Index LA FSM &amp; Disadv'!AB$1,0),"Error")</f>
        <v>0</v>
      </c>
      <c r="AC58" s="77">
        <f>IFERROR(VLOOKUP($A58,IF('Index LA FSM &amp; Disadv'!$B$4=1,'Index LA FSM &amp; Disadv'!$A$9:$BQ$171,IF('Index LA FSM &amp; Disadv'!$B$4=2,'Index LA FSM &amp; Disadv'!$A$179:$BQ$341,IF('Index LA FSM &amp; Disadv'!$B$4=3,'Index LA FSM &amp; Disadv'!$A$349:$BQ$511,IF('Index LA FSM &amp; Disadv'!$B$4=4,'Index LA FSM &amp; Disadv'!$A$519:$BQ$681,"Error")))),'Index LA FSM &amp; Disadv'!AC$1,0),"Error")</f>
        <v>0</v>
      </c>
      <c r="AD58" s="77">
        <f>IFERROR(VLOOKUP($A58,IF('Index LA FSM &amp; Disadv'!$B$4=1,'Index LA FSM &amp; Disadv'!$A$9:$BQ$171,IF('Index LA FSM &amp; Disadv'!$B$4=2,'Index LA FSM &amp; Disadv'!$A$179:$BQ$341,IF('Index LA FSM &amp; Disadv'!$B$4=3,'Index LA FSM &amp; Disadv'!$A$349:$BQ$511,IF('Index LA FSM &amp; Disadv'!$B$4=4,'Index LA FSM &amp; Disadv'!$A$519:$BQ$681,"Error")))),'Index LA FSM &amp; Disadv'!AD$1,0),"Error")</f>
        <v>0</v>
      </c>
      <c r="AE58" s="77">
        <f>IFERROR(VLOOKUP($A58,IF('Index LA FSM &amp; Disadv'!$B$4=1,'Index LA FSM &amp; Disadv'!$A$9:$BQ$171,IF('Index LA FSM &amp; Disadv'!$B$4=2,'Index LA FSM &amp; Disadv'!$A$179:$BQ$341,IF('Index LA FSM &amp; Disadv'!$B$4=3,'Index LA FSM &amp; Disadv'!$A$349:$BQ$511,IF('Index LA FSM &amp; Disadv'!$B$4=4,'Index LA FSM &amp; Disadv'!$A$519:$BQ$681,"Error")))),'Index LA FSM &amp; Disadv'!AE$1,0),"Error")</f>
        <v>0</v>
      </c>
      <c r="AF58" s="77">
        <f>IFERROR(VLOOKUP($A58,IF('Index LA FSM &amp; Disadv'!$B$4=1,'Index LA FSM &amp; Disadv'!$A$9:$BQ$171,IF('Index LA FSM &amp; Disadv'!$B$4=2,'Index LA FSM &amp; Disadv'!$A$179:$BQ$341,IF('Index LA FSM &amp; Disadv'!$B$4=3,'Index LA FSM &amp; Disadv'!$A$349:$BQ$511,IF('Index LA FSM &amp; Disadv'!$B$4=4,'Index LA FSM &amp; Disadv'!$A$519:$BQ$681,"Error")))),'Index LA FSM &amp; Disadv'!AF$1,0),"Error")</f>
        <v>0</v>
      </c>
      <c r="AG58" s="77">
        <f>IFERROR(VLOOKUP($A58,IF('Index LA FSM &amp; Disadv'!$B$4=1,'Index LA FSM &amp; Disadv'!$A$9:$BQ$171,IF('Index LA FSM &amp; Disadv'!$B$4=2,'Index LA FSM &amp; Disadv'!$A$179:$BQ$341,IF('Index LA FSM &amp; Disadv'!$B$4=3,'Index LA FSM &amp; Disadv'!$A$349:$BQ$511,IF('Index LA FSM &amp; Disadv'!$B$4=4,'Index LA FSM &amp; Disadv'!$A$519:$BQ$681,"Error")))),'Index LA FSM &amp; Disadv'!AG$1,0),"Error")</f>
        <v>0</v>
      </c>
      <c r="AH58" s="77" t="str">
        <f>IFERROR(VLOOKUP($A58,IF('Index LA FSM &amp; Disadv'!$B$4=1,'Index LA FSM &amp; Disadv'!$A$9:$BQ$171,IF('Index LA FSM &amp; Disadv'!$B$4=2,'Index LA FSM &amp; Disadv'!$A$179:$BQ$341,IF('Index LA FSM &amp; Disadv'!$B$4=3,'Index LA FSM &amp; Disadv'!$A$349:$BQ$511,IF('Index LA FSM &amp; Disadv'!$B$4=4,'Index LA FSM &amp; Disadv'!$A$519:$BQ$681,"Error")))),'Index LA FSM &amp; Disadv'!AH$1,0),"Error")</f>
        <v>x</v>
      </c>
      <c r="AI58" s="77">
        <f>IFERROR(VLOOKUP($A58,IF('Index LA FSM &amp; Disadv'!$B$4=1,'Index LA FSM &amp; Disadv'!$A$9:$BQ$171,IF('Index LA FSM &amp; Disadv'!$B$4=2,'Index LA FSM &amp; Disadv'!$A$179:$BQ$341,IF('Index LA FSM &amp; Disadv'!$B$4=3,'Index LA FSM &amp; Disadv'!$A$349:$BQ$511,IF('Index LA FSM &amp; Disadv'!$B$4=4,'Index LA FSM &amp; Disadv'!$A$519:$BQ$681,"Error")))),'Index LA FSM &amp; Disadv'!AI$1,0),"Error")</f>
        <v>0.5333</v>
      </c>
      <c r="AJ58" s="77">
        <f>IFERROR(VLOOKUP($A58,IF('Index LA FSM &amp; Disadv'!$B$4=1,'Index LA FSM &amp; Disadv'!$A$9:$BQ$171,IF('Index LA FSM &amp; Disadv'!$B$4=2,'Index LA FSM &amp; Disadv'!$A$179:$BQ$341,IF('Index LA FSM &amp; Disadv'!$B$4=3,'Index LA FSM &amp; Disadv'!$A$349:$BQ$511,IF('Index LA FSM &amp; Disadv'!$B$4=4,'Index LA FSM &amp; Disadv'!$A$519:$BQ$681,"Error")))),'Index LA FSM &amp; Disadv'!AJ$1,0),"Error")</f>
        <v>0.56520000000000004</v>
      </c>
      <c r="AK58" s="77">
        <f>IFERROR(VLOOKUP($A58,IF('Index LA FSM &amp; Disadv'!$B$4=1,'Index LA FSM &amp; Disadv'!$A$9:$BQ$171,IF('Index LA FSM &amp; Disadv'!$B$4=2,'Index LA FSM &amp; Disadv'!$A$179:$BQ$341,IF('Index LA FSM &amp; Disadv'!$B$4=3,'Index LA FSM &amp; Disadv'!$A$349:$BQ$511,IF('Index LA FSM &amp; Disadv'!$B$4=4,'Index LA FSM &amp; Disadv'!$A$519:$BQ$681,"Error")))),'Index LA FSM &amp; Disadv'!AK$1,0),"Error")</f>
        <v>0</v>
      </c>
      <c r="AL58" s="77">
        <f>IFERROR(VLOOKUP($A58,IF('Index LA FSM &amp; Disadv'!$B$4=1,'Index LA FSM &amp; Disadv'!$A$9:$BQ$171,IF('Index LA FSM &amp; Disadv'!$B$4=2,'Index LA FSM &amp; Disadv'!$A$179:$BQ$341,IF('Index LA FSM &amp; Disadv'!$B$4=3,'Index LA FSM &amp; Disadv'!$A$349:$BQ$511,IF('Index LA FSM &amp; Disadv'!$B$4=4,'Index LA FSM &amp; Disadv'!$A$519:$BQ$681,"Error")))),'Index LA FSM &amp; Disadv'!AL$1,0),"Error")</f>
        <v>0</v>
      </c>
      <c r="AM58" s="77">
        <f>IFERROR(VLOOKUP($A58,IF('Index LA FSM &amp; Disadv'!$B$4=1,'Index LA FSM &amp; Disadv'!$A$9:$BQ$171,IF('Index LA FSM &amp; Disadv'!$B$4=2,'Index LA FSM &amp; Disadv'!$A$179:$BQ$341,IF('Index LA FSM &amp; Disadv'!$B$4=3,'Index LA FSM &amp; Disadv'!$A$349:$BQ$511,IF('Index LA FSM &amp; Disadv'!$B$4=4,'Index LA FSM &amp; Disadv'!$A$519:$BQ$681,"Error")))),'Index LA FSM &amp; Disadv'!AM$1,0),"Error")</f>
        <v>0</v>
      </c>
      <c r="AN58" s="77">
        <f>IFERROR(VLOOKUP($A58,IF('Index LA FSM &amp; Disadv'!$B$4=1,'Index LA FSM &amp; Disadv'!$A$9:$BQ$171,IF('Index LA FSM &amp; Disadv'!$B$4=2,'Index LA FSM &amp; Disadv'!$A$179:$BQ$341,IF('Index LA FSM &amp; Disadv'!$B$4=3,'Index LA FSM &amp; Disadv'!$A$349:$BQ$511,IF('Index LA FSM &amp; Disadv'!$B$4=4,'Index LA FSM &amp; Disadv'!$A$519:$BQ$681,"Error")))),'Index LA FSM &amp; Disadv'!AN$1,0),"Error")</f>
        <v>0</v>
      </c>
      <c r="AO58" s="77">
        <f>IFERROR(VLOOKUP($A58,IF('Index LA FSM &amp; Disadv'!$B$4=1,'Index LA FSM &amp; Disadv'!$A$9:$BQ$171,IF('Index LA FSM &amp; Disadv'!$B$4=2,'Index LA FSM &amp; Disadv'!$A$179:$BQ$341,IF('Index LA FSM &amp; Disadv'!$B$4=3,'Index LA FSM &amp; Disadv'!$A$349:$BQ$511,IF('Index LA FSM &amp; Disadv'!$B$4=4,'Index LA FSM &amp; Disadv'!$A$519:$BQ$681,"Error")))),'Index LA FSM &amp; Disadv'!AO$1,0),"Error")</f>
        <v>0</v>
      </c>
      <c r="AP58" s="77">
        <f>IFERROR(VLOOKUP($A58,IF('Index LA FSM &amp; Disadv'!$B$4=1,'Index LA FSM &amp; Disadv'!$A$9:$BQ$171,IF('Index LA FSM &amp; Disadv'!$B$4=2,'Index LA FSM &amp; Disadv'!$A$179:$BQ$341,IF('Index LA FSM &amp; Disadv'!$B$4=3,'Index LA FSM &amp; Disadv'!$A$349:$BQ$511,IF('Index LA FSM &amp; Disadv'!$B$4=4,'Index LA FSM &amp; Disadv'!$A$519:$BQ$681,"Error")))),'Index LA FSM &amp; Disadv'!AP$1,0),"Error")</f>
        <v>0</v>
      </c>
      <c r="AQ58" s="77">
        <f>IFERROR(VLOOKUP($A58,IF('Index LA FSM &amp; Disadv'!$B$4=1,'Index LA FSM &amp; Disadv'!$A$9:$BQ$171,IF('Index LA FSM &amp; Disadv'!$B$4=2,'Index LA FSM &amp; Disadv'!$A$179:$BQ$341,IF('Index LA FSM &amp; Disadv'!$B$4=3,'Index LA FSM &amp; Disadv'!$A$349:$BQ$511,IF('Index LA FSM &amp; Disadv'!$B$4=4,'Index LA FSM &amp; Disadv'!$A$519:$BQ$681,"Error")))),'Index LA FSM &amp; Disadv'!AQ$1,0),"Error")</f>
        <v>0</v>
      </c>
      <c r="AR58" s="77">
        <f>IFERROR(VLOOKUP($A58,IF('Index LA FSM &amp; Disadv'!$B$4=1,'Index LA FSM &amp; Disadv'!$A$9:$BQ$171,IF('Index LA FSM &amp; Disadv'!$B$4=2,'Index LA FSM &amp; Disadv'!$A$179:$BQ$341,IF('Index LA FSM &amp; Disadv'!$B$4=3,'Index LA FSM &amp; Disadv'!$A$349:$BQ$511,IF('Index LA FSM &amp; Disadv'!$B$4=4,'Index LA FSM &amp; Disadv'!$A$519:$BQ$681,"Error")))),'Index LA FSM &amp; Disadv'!AR$1,0),"Error")</f>
        <v>0</v>
      </c>
      <c r="AS58" s="77">
        <f>IFERROR(VLOOKUP($A58,IF('Index LA FSM &amp; Disadv'!$B$4=1,'Index LA FSM &amp; Disadv'!$A$9:$BQ$171,IF('Index LA FSM &amp; Disadv'!$B$4=2,'Index LA FSM &amp; Disadv'!$A$179:$BQ$341,IF('Index LA FSM &amp; Disadv'!$B$4=3,'Index LA FSM &amp; Disadv'!$A$349:$BQ$511,IF('Index LA FSM &amp; Disadv'!$B$4=4,'Index LA FSM &amp; Disadv'!$A$519:$BQ$681,"Error")))),'Index LA FSM &amp; Disadv'!AS$1,0),"Error")</f>
        <v>0</v>
      </c>
      <c r="AT58" s="77">
        <f>IFERROR(VLOOKUP($A58,IF('Index LA FSM &amp; Disadv'!$B$4=1,'Index LA FSM &amp; Disadv'!$A$9:$BQ$171,IF('Index LA FSM &amp; Disadv'!$B$4=2,'Index LA FSM &amp; Disadv'!$A$179:$BQ$341,IF('Index LA FSM &amp; Disadv'!$B$4=3,'Index LA FSM &amp; Disadv'!$A$349:$BQ$511,IF('Index LA FSM &amp; Disadv'!$B$4=4,'Index LA FSM &amp; Disadv'!$A$519:$BQ$681,"Error")))),'Index LA FSM &amp; Disadv'!AT$1,0),"Error")</f>
        <v>0</v>
      </c>
      <c r="AU58" s="77">
        <f>IFERROR(VLOOKUP($A58,IF('Index LA FSM &amp; Disadv'!$B$4=1,'Index LA FSM &amp; Disadv'!$A$9:$BQ$171,IF('Index LA FSM &amp; Disadv'!$B$4=2,'Index LA FSM &amp; Disadv'!$A$179:$BQ$341,IF('Index LA FSM &amp; Disadv'!$B$4=3,'Index LA FSM &amp; Disadv'!$A$349:$BQ$511,IF('Index LA FSM &amp; Disadv'!$B$4=4,'Index LA FSM &amp; Disadv'!$A$519:$BQ$681,"Error")))),'Index LA FSM &amp; Disadv'!AU$1,0),"Error")</f>
        <v>0</v>
      </c>
      <c r="AV58" s="77">
        <f>IFERROR(VLOOKUP($A58,IF('Index LA FSM &amp; Disadv'!$B$4=1,'Index LA FSM &amp; Disadv'!$A$9:$BQ$171,IF('Index LA FSM &amp; Disadv'!$B$4=2,'Index LA FSM &amp; Disadv'!$A$179:$BQ$341,IF('Index LA FSM &amp; Disadv'!$B$4=3,'Index LA FSM &amp; Disadv'!$A$349:$BQ$511,IF('Index LA FSM &amp; Disadv'!$B$4=4,'Index LA FSM &amp; Disadv'!$A$519:$BQ$681,"Error")))),'Index LA FSM &amp; Disadv'!AV$1,0),"Error")</f>
        <v>0</v>
      </c>
      <c r="AW58" s="77">
        <f>IFERROR(VLOOKUP($A58,IF('Index LA FSM &amp; Disadv'!$B$4=1,'Index LA FSM &amp; Disadv'!$A$9:$BQ$171,IF('Index LA FSM &amp; Disadv'!$B$4=2,'Index LA FSM &amp; Disadv'!$A$179:$BQ$341,IF('Index LA FSM &amp; Disadv'!$B$4=3,'Index LA FSM &amp; Disadv'!$A$349:$BQ$511,IF('Index LA FSM &amp; Disadv'!$B$4=4,'Index LA FSM &amp; Disadv'!$A$519:$BQ$681,"Error")))),'Index LA FSM &amp; Disadv'!AW$1,0),"Error")</f>
        <v>0</v>
      </c>
      <c r="AX58" s="77">
        <f>IFERROR(VLOOKUP($A58,IF('Index LA FSM &amp; Disadv'!$B$4=1,'Index LA FSM &amp; Disadv'!$A$9:$BQ$171,IF('Index LA FSM &amp; Disadv'!$B$4=2,'Index LA FSM &amp; Disadv'!$A$179:$BQ$341,IF('Index LA FSM &amp; Disadv'!$B$4=3,'Index LA FSM &amp; Disadv'!$A$349:$BQ$511,IF('Index LA FSM &amp; Disadv'!$B$4=4,'Index LA FSM &amp; Disadv'!$A$519:$BQ$681,"Error")))),'Index LA FSM &amp; Disadv'!AX$1,0),"Error")</f>
        <v>0</v>
      </c>
      <c r="AY58" s="77">
        <f>IFERROR(VLOOKUP($A58,IF('Index LA FSM &amp; Disadv'!$B$4=1,'Index LA FSM &amp; Disadv'!$A$9:$BQ$171,IF('Index LA FSM &amp; Disadv'!$B$4=2,'Index LA FSM &amp; Disadv'!$A$179:$BQ$341,IF('Index LA FSM &amp; Disadv'!$B$4=3,'Index LA FSM &amp; Disadv'!$A$349:$BQ$511,IF('Index LA FSM &amp; Disadv'!$B$4=4,'Index LA FSM &amp; Disadv'!$A$519:$BQ$681,"Error")))),'Index LA FSM &amp; Disadv'!AY$1,0),"Error")</f>
        <v>0</v>
      </c>
      <c r="AZ58" s="77">
        <f>IFERROR(VLOOKUP($A58,IF('Index LA FSM &amp; Disadv'!$B$4=1,'Index LA FSM &amp; Disadv'!$A$9:$BQ$171,IF('Index LA FSM &amp; Disadv'!$B$4=2,'Index LA FSM &amp; Disadv'!$A$179:$BQ$341,IF('Index LA FSM &amp; Disadv'!$B$4=3,'Index LA FSM &amp; Disadv'!$A$349:$BQ$511,IF('Index LA FSM &amp; Disadv'!$B$4=4,'Index LA FSM &amp; Disadv'!$A$519:$BQ$681,"Error")))),'Index LA FSM &amp; Disadv'!AZ$1,0),"Error")</f>
        <v>0</v>
      </c>
      <c r="BA58" s="77">
        <f>IFERROR(VLOOKUP($A58,IF('Index LA FSM &amp; Disadv'!$B$4=1,'Index LA FSM &amp; Disadv'!$A$9:$BQ$171,IF('Index LA FSM &amp; Disadv'!$B$4=2,'Index LA FSM &amp; Disadv'!$A$179:$BQ$341,IF('Index LA FSM &amp; Disadv'!$B$4=3,'Index LA FSM &amp; Disadv'!$A$349:$BQ$511,IF('Index LA FSM &amp; Disadv'!$B$4=4,'Index LA FSM &amp; Disadv'!$A$519:$BQ$681,"Error")))),'Index LA FSM &amp; Disadv'!BA$1,0),"Error")</f>
        <v>0</v>
      </c>
      <c r="BB58" s="77">
        <f>IFERROR(VLOOKUP($A58,IF('Index LA FSM &amp; Disadv'!$B$4=1,'Index LA FSM &amp; Disadv'!$A$9:$BQ$171,IF('Index LA FSM &amp; Disadv'!$B$4=2,'Index LA FSM &amp; Disadv'!$A$179:$BQ$341,IF('Index LA FSM &amp; Disadv'!$B$4=3,'Index LA FSM &amp; Disadv'!$A$349:$BQ$511,IF('Index LA FSM &amp; Disadv'!$B$4=4,'Index LA FSM &amp; Disadv'!$A$519:$BQ$681,"Error")))),'Index LA FSM &amp; Disadv'!BB$1,0),"Error")</f>
        <v>0</v>
      </c>
      <c r="BC58" s="77">
        <f>IFERROR(VLOOKUP($A58,IF('Index LA FSM &amp; Disadv'!$B$4=1,'Index LA FSM &amp; Disadv'!$A$9:$BQ$171,IF('Index LA FSM &amp; Disadv'!$B$4=2,'Index LA FSM &amp; Disadv'!$A$179:$BQ$341,IF('Index LA FSM &amp; Disadv'!$B$4=3,'Index LA FSM &amp; Disadv'!$A$349:$BQ$511,IF('Index LA FSM &amp; Disadv'!$B$4=4,'Index LA FSM &amp; Disadv'!$A$519:$BQ$681,"Error")))),'Index LA FSM &amp; Disadv'!BC$1,0),"Error")</f>
        <v>0</v>
      </c>
      <c r="BD58" s="77">
        <f>IFERROR(VLOOKUP($A58,IF('Index LA FSM &amp; Disadv'!$B$4=1,'Index LA FSM &amp; Disadv'!$A$9:$BQ$171,IF('Index LA FSM &amp; Disadv'!$B$4=2,'Index LA FSM &amp; Disadv'!$A$179:$BQ$341,IF('Index LA FSM &amp; Disadv'!$B$4=3,'Index LA FSM &amp; Disadv'!$A$349:$BQ$511,IF('Index LA FSM &amp; Disadv'!$B$4=4,'Index LA FSM &amp; Disadv'!$A$519:$BQ$681,"Error")))),'Index LA FSM &amp; Disadv'!BD$1,0),"Error")</f>
        <v>0</v>
      </c>
      <c r="BE58" s="77">
        <f>IFERROR(VLOOKUP($A58,IF('Index LA FSM &amp; Disadv'!$B$4=1,'Index LA FSM &amp; Disadv'!$A$9:$BQ$171,IF('Index LA FSM &amp; Disadv'!$B$4=2,'Index LA FSM &amp; Disadv'!$A$179:$BQ$341,IF('Index LA FSM &amp; Disadv'!$B$4=3,'Index LA FSM &amp; Disadv'!$A$349:$BQ$511,IF('Index LA FSM &amp; Disadv'!$B$4=4,'Index LA FSM &amp; Disadv'!$A$519:$BQ$681,"Error")))),'Index LA FSM &amp; Disadv'!BE$1,0),"Error")</f>
        <v>0</v>
      </c>
      <c r="BF58" s="77">
        <f>IFERROR(VLOOKUP($A58,IF('Index LA FSM &amp; Disadv'!$B$4=1,'Index LA FSM &amp; Disadv'!$A$9:$BQ$171,IF('Index LA FSM &amp; Disadv'!$B$4=2,'Index LA FSM &amp; Disadv'!$A$179:$BQ$341,IF('Index LA FSM &amp; Disadv'!$B$4=3,'Index LA FSM &amp; Disadv'!$A$349:$BQ$511,IF('Index LA FSM &amp; Disadv'!$B$4=4,'Index LA FSM &amp; Disadv'!$A$519:$BQ$681,"Error")))),'Index LA FSM &amp; Disadv'!BF$1,0),"Error")</f>
        <v>0</v>
      </c>
      <c r="BG58" s="77">
        <f>IFERROR(VLOOKUP($A58,IF('Index LA FSM &amp; Disadv'!$B$4=1,'Index LA FSM &amp; Disadv'!$A$9:$BQ$171,IF('Index LA FSM &amp; Disadv'!$B$4=2,'Index LA FSM &amp; Disadv'!$A$179:$BQ$341,IF('Index LA FSM &amp; Disadv'!$B$4=3,'Index LA FSM &amp; Disadv'!$A$349:$BQ$511,IF('Index LA FSM &amp; Disadv'!$B$4=4,'Index LA FSM &amp; Disadv'!$A$519:$BQ$681,"Error")))),'Index LA FSM &amp; Disadv'!BG$1,0),"Error")</f>
        <v>0</v>
      </c>
      <c r="BH58" s="77">
        <f>IFERROR(VLOOKUP($A58,IF('Index LA FSM &amp; Disadv'!$B$4=1,'Index LA FSM &amp; Disadv'!$A$9:$BQ$171,IF('Index LA FSM &amp; Disadv'!$B$4=2,'Index LA FSM &amp; Disadv'!$A$179:$BQ$341,IF('Index LA FSM &amp; Disadv'!$B$4=3,'Index LA FSM &amp; Disadv'!$A$349:$BQ$511,IF('Index LA FSM &amp; Disadv'!$B$4=4,'Index LA FSM &amp; Disadv'!$A$519:$BQ$681,"Error")))),'Index LA FSM &amp; Disadv'!BH$1,0),"Error")</f>
        <v>0</v>
      </c>
      <c r="BI58" s="77">
        <f>IFERROR(VLOOKUP($A58,IF('Index LA FSM &amp; Disadv'!$B$4=1,'Index LA FSM &amp; Disadv'!$A$9:$BQ$171,IF('Index LA FSM &amp; Disadv'!$B$4=2,'Index LA FSM &amp; Disadv'!$A$179:$BQ$341,IF('Index LA FSM &amp; Disadv'!$B$4=3,'Index LA FSM &amp; Disadv'!$A$349:$BQ$511,IF('Index LA FSM &amp; Disadv'!$B$4=4,'Index LA FSM &amp; Disadv'!$A$519:$BQ$681,"Error")))),'Index LA FSM &amp; Disadv'!BI$1,0),"Error")</f>
        <v>0</v>
      </c>
      <c r="BJ58" s="77" t="str">
        <f>IFERROR(VLOOKUP($A58,IF('Index LA FSM &amp; Disadv'!$B$4=1,'Index LA FSM &amp; Disadv'!$A$9:$BQ$171,IF('Index LA FSM &amp; Disadv'!$B$4=2,'Index LA FSM &amp; Disadv'!$A$179:$BQ$341,IF('Index LA FSM &amp; Disadv'!$B$4=3,'Index LA FSM &amp; Disadv'!$A$349:$BQ$511,IF('Index LA FSM &amp; Disadv'!$B$4=4,'Index LA FSM &amp; Disadv'!$A$519:$BQ$681,"Error")))),'Index LA FSM &amp; Disadv'!BJ$1,0),"Error")</f>
        <v>x</v>
      </c>
      <c r="BK58" s="77" t="str">
        <f>IFERROR(VLOOKUP($A58,IF('Index LA FSM &amp; Disadv'!$B$4=1,'Index LA FSM &amp; Disadv'!$A$9:$BQ$171,IF('Index LA FSM &amp; Disadv'!$B$4=2,'Index LA FSM &amp; Disadv'!$A$179:$BQ$341,IF('Index LA FSM &amp; Disadv'!$B$4=3,'Index LA FSM &amp; Disadv'!$A$349:$BQ$511,IF('Index LA FSM &amp; Disadv'!$B$4=4,'Index LA FSM &amp; Disadv'!$A$519:$BQ$681,"Error")))),'Index LA FSM &amp; Disadv'!BK$1,0),"Error")</f>
        <v>x</v>
      </c>
      <c r="BL58" s="77">
        <f>IFERROR(VLOOKUP($A58,IF('Index LA FSM &amp; Disadv'!$B$4=1,'Index LA FSM &amp; Disadv'!$A$9:$BQ$171,IF('Index LA FSM &amp; Disadv'!$B$4=2,'Index LA FSM &amp; Disadv'!$A$179:$BQ$341,IF('Index LA FSM &amp; Disadv'!$B$4=3,'Index LA FSM &amp; Disadv'!$A$349:$BQ$511,IF('Index LA FSM &amp; Disadv'!$B$4=4,'Index LA FSM &amp; Disadv'!$A$519:$BQ$681,"Error")))),'Index LA FSM &amp; Disadv'!BL$1,0),"Error")</f>
        <v>0</v>
      </c>
      <c r="BM58" s="77">
        <f>IFERROR(VLOOKUP($A58,IF('Index LA FSM &amp; Disadv'!$B$4=1,'Index LA FSM &amp; Disadv'!$A$9:$BQ$171,IF('Index LA FSM &amp; Disadv'!$B$4=2,'Index LA FSM &amp; Disadv'!$A$179:$BQ$341,IF('Index LA FSM &amp; Disadv'!$B$4=3,'Index LA FSM &amp; Disadv'!$A$349:$BQ$511,IF('Index LA FSM &amp; Disadv'!$B$4=4,'Index LA FSM &amp; Disadv'!$A$519:$BQ$681,"Error")))),'Index LA FSM &amp; Disadv'!BM$1,0),"Error")</f>
        <v>0</v>
      </c>
      <c r="BN58" s="77">
        <f>IFERROR(VLOOKUP($A58,IF('Index LA FSM &amp; Disadv'!$B$4=1,'Index LA FSM &amp; Disadv'!$A$9:$BQ$171,IF('Index LA FSM &amp; Disadv'!$B$4=2,'Index LA FSM &amp; Disadv'!$A$179:$BQ$341,IF('Index LA FSM &amp; Disadv'!$B$4=3,'Index LA FSM &amp; Disadv'!$A$349:$BQ$511,IF('Index LA FSM &amp; Disadv'!$B$4=4,'Index LA FSM &amp; Disadv'!$A$519:$BQ$681,"Error")))),'Index LA FSM &amp; Disadv'!BN$1,0),"Error")</f>
        <v>0</v>
      </c>
      <c r="BO58" s="77" t="str">
        <f>IFERROR(VLOOKUP($A58,IF('Index LA FSM &amp; Disadv'!$B$4=1,'Index LA FSM &amp; Disadv'!$A$9:$BQ$171,IF('Index LA FSM &amp; Disadv'!$B$4=2,'Index LA FSM &amp; Disadv'!$A$179:$BQ$341,IF('Index LA FSM &amp; Disadv'!$B$4=3,'Index LA FSM &amp; Disadv'!$A$349:$BQ$511,IF('Index LA FSM &amp; Disadv'!$B$4=4,'Index LA FSM &amp; Disadv'!$A$519:$BQ$681,"Error")))),'Index LA FSM &amp; Disadv'!BO$1,0),"Error")</f>
        <v>x</v>
      </c>
      <c r="BP58" s="77">
        <f>IFERROR(VLOOKUP($A58,IF('Index LA FSM &amp; Disadv'!$B$4=1,'Index LA FSM &amp; Disadv'!$A$9:$BQ$171,IF('Index LA FSM &amp; Disadv'!$B$4=2,'Index LA FSM &amp; Disadv'!$A$179:$BQ$341,IF('Index LA FSM &amp; Disadv'!$B$4=3,'Index LA FSM &amp; Disadv'!$A$349:$BQ$511,IF('Index LA FSM &amp; Disadv'!$B$4=4,'Index LA FSM &amp; Disadv'!$A$519:$BQ$681,"Error")))),'Index LA FSM &amp; Disadv'!BP$1,0),"Error")</f>
        <v>0</v>
      </c>
      <c r="BQ58" s="77" t="str">
        <f>IFERROR(VLOOKUP($A58,IF('Index LA FSM &amp; Disadv'!$B$4=1,'Index LA FSM &amp; Disadv'!$A$9:$BQ$171,IF('Index LA FSM &amp; Disadv'!$B$4=2,'Index LA FSM &amp; Disadv'!$A$179:$BQ$341,IF('Index LA FSM &amp; Disadv'!$B$4=3,'Index LA FSM &amp; Disadv'!$A$349:$BQ$511,IF('Index LA FSM &amp; Disadv'!$B$4=4,'Index LA FSM &amp; Disadv'!$A$519:$BQ$681,"Error")))),'Index LA FSM &amp; Disadv'!BQ$1,0),"Error")</f>
        <v>x</v>
      </c>
    </row>
    <row r="59" spans="1:69" s="37" customFormat="1" x14ac:dyDescent="0.2">
      <c r="A59" s="6">
        <v>845</v>
      </c>
      <c r="B59" s="6" t="s">
        <v>225</v>
      </c>
      <c r="C59" s="7" t="s">
        <v>182</v>
      </c>
      <c r="D59" s="122">
        <f>IFERROR(VLOOKUP($A59,IF('Index LA FSM &amp; Disadv'!$B$4=1,'Index LA FSM &amp; Disadv'!$A$9:$BQ$171,IF('Index LA FSM &amp; Disadv'!$B$4=2,'Index LA FSM &amp; Disadv'!$A$179:$BQ$341,IF('Index LA FSM &amp; Disadv'!$B$4=3,'Index LA FSM &amp; Disadv'!$A$349:$BQ$511,IF('Index LA FSM &amp; Disadv'!$B$4=4,'Index LA FSM &amp; Disadv'!$A$519:$BQ$681,"Error")))),'Index LA FSM &amp; Disadv'!D$1,0),"Error")</f>
        <v>70</v>
      </c>
      <c r="E59" s="122">
        <f>IFERROR(VLOOKUP($A59,IF('Index LA FSM &amp; Disadv'!$B$4=1,'Index LA FSM &amp; Disadv'!$A$9:$BQ$171,IF('Index LA FSM &amp; Disadv'!$B$4=2,'Index LA FSM &amp; Disadv'!$A$179:$BQ$341,IF('Index LA FSM &amp; Disadv'!$B$4=3,'Index LA FSM &amp; Disadv'!$A$349:$BQ$511,IF('Index LA FSM &amp; Disadv'!$B$4=4,'Index LA FSM &amp; Disadv'!$A$519:$BQ$681,"Error")))),'Index LA FSM &amp; Disadv'!E$1,0),"Error")</f>
        <v>50</v>
      </c>
      <c r="F59" s="122">
        <f>IFERROR(VLOOKUP($A59,IF('Index LA FSM &amp; Disadv'!$B$4=1,'Index LA FSM &amp; Disadv'!$A$9:$BQ$171,IF('Index LA FSM &amp; Disadv'!$B$4=2,'Index LA FSM &amp; Disadv'!$A$179:$BQ$341,IF('Index LA FSM &amp; Disadv'!$B$4=3,'Index LA FSM &amp; Disadv'!$A$349:$BQ$511,IF('Index LA FSM &amp; Disadv'!$B$4=4,'Index LA FSM &amp; Disadv'!$A$519:$BQ$681,"Error")))),'Index LA FSM &amp; Disadv'!F$1,0),"Error")</f>
        <v>120</v>
      </c>
      <c r="G59" s="77">
        <f>IFERROR(VLOOKUP($A59,IF('Index LA FSM &amp; Disadv'!$B$4=1,'Index LA FSM &amp; Disadv'!$A$9:$BQ$171,IF('Index LA FSM &amp; Disadv'!$B$4=2,'Index LA FSM &amp; Disadv'!$A$179:$BQ$341,IF('Index LA FSM &amp; Disadv'!$B$4=3,'Index LA FSM &amp; Disadv'!$A$349:$BQ$511,IF('Index LA FSM &amp; Disadv'!$B$4=4,'Index LA FSM &amp; Disadv'!$A$519:$BQ$681,"Error")))),'Index LA FSM &amp; Disadv'!G$1,0),"Error")</f>
        <v>0.75</v>
      </c>
      <c r="H59" s="77">
        <f>IFERROR(VLOOKUP($A59,IF('Index LA FSM &amp; Disadv'!$B$4=1,'Index LA FSM &amp; Disadv'!$A$9:$BQ$171,IF('Index LA FSM &amp; Disadv'!$B$4=2,'Index LA FSM &amp; Disadv'!$A$179:$BQ$341,IF('Index LA FSM &amp; Disadv'!$B$4=3,'Index LA FSM &amp; Disadv'!$A$349:$BQ$511,IF('Index LA FSM &amp; Disadv'!$B$4=4,'Index LA FSM &amp; Disadv'!$A$519:$BQ$681,"Error")))),'Index LA FSM &amp; Disadv'!H$1,0),"Error")</f>
        <v>0.94120000000000004</v>
      </c>
      <c r="I59" s="77">
        <f>IFERROR(VLOOKUP($A59,IF('Index LA FSM &amp; Disadv'!$B$4=1,'Index LA FSM &amp; Disadv'!$A$9:$BQ$171,IF('Index LA FSM &amp; Disadv'!$B$4=2,'Index LA FSM &amp; Disadv'!$A$179:$BQ$341,IF('Index LA FSM &amp; Disadv'!$B$4=3,'Index LA FSM &amp; Disadv'!$A$349:$BQ$511,IF('Index LA FSM &amp; Disadv'!$B$4=4,'Index LA FSM &amp; Disadv'!$A$519:$BQ$681,"Error")))),'Index LA FSM &amp; Disadv'!I$1,0),"Error")</f>
        <v>0.83189999999999997</v>
      </c>
      <c r="J59" s="77">
        <f>IFERROR(VLOOKUP($A59,IF('Index LA FSM &amp; Disadv'!$B$4=1,'Index LA FSM &amp; Disadv'!$A$9:$BQ$171,IF('Index LA FSM &amp; Disadv'!$B$4=2,'Index LA FSM &amp; Disadv'!$A$179:$BQ$341,IF('Index LA FSM &amp; Disadv'!$B$4=3,'Index LA FSM &amp; Disadv'!$A$349:$BQ$511,IF('Index LA FSM &amp; Disadv'!$B$4=4,'Index LA FSM &amp; Disadv'!$A$519:$BQ$681,"Error")))),'Index LA FSM &amp; Disadv'!J$1,0),"Error")</f>
        <v>0.73529999999999995</v>
      </c>
      <c r="K59" s="77">
        <f>IFERROR(VLOOKUP($A59,IF('Index LA FSM &amp; Disadv'!$B$4=1,'Index LA FSM &amp; Disadv'!$A$9:$BQ$171,IF('Index LA FSM &amp; Disadv'!$B$4=2,'Index LA FSM &amp; Disadv'!$A$179:$BQ$341,IF('Index LA FSM &amp; Disadv'!$B$4=3,'Index LA FSM &amp; Disadv'!$A$349:$BQ$511,IF('Index LA FSM &amp; Disadv'!$B$4=4,'Index LA FSM &amp; Disadv'!$A$519:$BQ$681,"Error")))),'Index LA FSM &amp; Disadv'!K$1,0),"Error")</f>
        <v>0.94120000000000004</v>
      </c>
      <c r="L59" s="77">
        <f>IFERROR(VLOOKUP($A59,IF('Index LA FSM &amp; Disadv'!$B$4=1,'Index LA FSM &amp; Disadv'!$A$9:$BQ$171,IF('Index LA FSM &amp; Disadv'!$B$4=2,'Index LA FSM &amp; Disadv'!$A$179:$BQ$341,IF('Index LA FSM &amp; Disadv'!$B$4=3,'Index LA FSM &amp; Disadv'!$A$349:$BQ$511,IF('Index LA FSM &amp; Disadv'!$B$4=4,'Index LA FSM &amp; Disadv'!$A$519:$BQ$681,"Error")))),'Index LA FSM &amp; Disadv'!L$1,0),"Error")</f>
        <v>0.82350000000000001</v>
      </c>
      <c r="M59" s="77">
        <f>IFERROR(VLOOKUP($A59,IF('Index LA FSM &amp; Disadv'!$B$4=1,'Index LA FSM &amp; Disadv'!$A$9:$BQ$171,IF('Index LA FSM &amp; Disadv'!$B$4=2,'Index LA FSM &amp; Disadv'!$A$179:$BQ$341,IF('Index LA FSM &amp; Disadv'!$B$4=3,'Index LA FSM &amp; Disadv'!$A$349:$BQ$511,IF('Index LA FSM &amp; Disadv'!$B$4=4,'Index LA FSM &amp; Disadv'!$A$519:$BQ$681,"Error")))),'Index LA FSM &amp; Disadv'!M$1,0),"Error")</f>
        <v>0.35289999999999999</v>
      </c>
      <c r="N59" s="77">
        <f>IFERROR(VLOOKUP($A59,IF('Index LA FSM &amp; Disadv'!$B$4=1,'Index LA FSM &amp; Disadv'!$A$9:$BQ$171,IF('Index LA FSM &amp; Disadv'!$B$4=2,'Index LA FSM &amp; Disadv'!$A$179:$BQ$341,IF('Index LA FSM &amp; Disadv'!$B$4=3,'Index LA FSM &amp; Disadv'!$A$349:$BQ$511,IF('Index LA FSM &amp; Disadv'!$B$4=4,'Index LA FSM &amp; Disadv'!$A$519:$BQ$681,"Error")))),'Index LA FSM &amp; Disadv'!N$1,0),"Error")</f>
        <v>0.2157</v>
      </c>
      <c r="O59" s="77">
        <f>IFERROR(VLOOKUP($A59,IF('Index LA FSM &amp; Disadv'!$B$4=1,'Index LA FSM &amp; Disadv'!$A$9:$BQ$171,IF('Index LA FSM &amp; Disadv'!$B$4=2,'Index LA FSM &amp; Disadv'!$A$179:$BQ$341,IF('Index LA FSM &amp; Disadv'!$B$4=3,'Index LA FSM &amp; Disadv'!$A$349:$BQ$511,IF('Index LA FSM &amp; Disadv'!$B$4=4,'Index LA FSM &amp; Disadv'!$A$519:$BQ$681,"Error")))),'Index LA FSM &amp; Disadv'!O$1,0),"Error")</f>
        <v>0.29409999999999997</v>
      </c>
      <c r="P59" s="77">
        <f>IFERROR(VLOOKUP($A59,IF('Index LA FSM &amp; Disadv'!$B$4=1,'Index LA FSM &amp; Disadv'!$A$9:$BQ$171,IF('Index LA FSM &amp; Disadv'!$B$4=2,'Index LA FSM &amp; Disadv'!$A$179:$BQ$341,IF('Index LA FSM &amp; Disadv'!$B$4=3,'Index LA FSM &amp; Disadv'!$A$349:$BQ$511,IF('Index LA FSM &amp; Disadv'!$B$4=4,'Index LA FSM &amp; Disadv'!$A$519:$BQ$681,"Error")))),'Index LA FSM &amp; Disadv'!P$1,0),"Error")</f>
        <v>0</v>
      </c>
      <c r="Q59" s="77">
        <f>IFERROR(VLOOKUP($A59,IF('Index LA FSM &amp; Disadv'!$B$4=1,'Index LA FSM &amp; Disadv'!$A$9:$BQ$171,IF('Index LA FSM &amp; Disadv'!$B$4=2,'Index LA FSM &amp; Disadv'!$A$179:$BQ$341,IF('Index LA FSM &amp; Disadv'!$B$4=3,'Index LA FSM &amp; Disadv'!$A$349:$BQ$511,IF('Index LA FSM &amp; Disadv'!$B$4=4,'Index LA FSM &amp; Disadv'!$A$519:$BQ$681,"Error")))),'Index LA FSM &amp; Disadv'!Q$1,0),"Error")</f>
        <v>0</v>
      </c>
      <c r="R59" s="77">
        <f>IFERROR(VLOOKUP($A59,IF('Index LA FSM &amp; Disadv'!$B$4=1,'Index LA FSM &amp; Disadv'!$A$9:$BQ$171,IF('Index LA FSM &amp; Disadv'!$B$4=2,'Index LA FSM &amp; Disadv'!$A$179:$BQ$341,IF('Index LA FSM &amp; Disadv'!$B$4=3,'Index LA FSM &amp; Disadv'!$A$349:$BQ$511,IF('Index LA FSM &amp; Disadv'!$B$4=4,'Index LA FSM &amp; Disadv'!$A$519:$BQ$681,"Error")))),'Index LA FSM &amp; Disadv'!R$1,0),"Error")</f>
        <v>0</v>
      </c>
      <c r="S59" s="77" t="str">
        <f>IFERROR(VLOOKUP($A59,IF('Index LA FSM &amp; Disadv'!$B$4=1,'Index LA FSM &amp; Disadv'!$A$9:$BQ$171,IF('Index LA FSM &amp; Disadv'!$B$4=2,'Index LA FSM &amp; Disadv'!$A$179:$BQ$341,IF('Index LA FSM &amp; Disadv'!$B$4=3,'Index LA FSM &amp; Disadv'!$A$349:$BQ$511,IF('Index LA FSM &amp; Disadv'!$B$4=4,'Index LA FSM &amp; Disadv'!$A$519:$BQ$681,"Error")))),'Index LA FSM &amp; Disadv'!S$1,0),"Error")</f>
        <v>x</v>
      </c>
      <c r="T59" s="77">
        <f>IFERROR(VLOOKUP($A59,IF('Index LA FSM &amp; Disadv'!$B$4=1,'Index LA FSM &amp; Disadv'!$A$9:$BQ$171,IF('Index LA FSM &amp; Disadv'!$B$4=2,'Index LA FSM &amp; Disadv'!$A$179:$BQ$341,IF('Index LA FSM &amp; Disadv'!$B$4=3,'Index LA FSM &amp; Disadv'!$A$349:$BQ$511,IF('Index LA FSM &amp; Disadv'!$B$4=4,'Index LA FSM &amp; Disadv'!$A$519:$BQ$681,"Error")))),'Index LA FSM &amp; Disadv'!T$1,0),"Error")</f>
        <v>0</v>
      </c>
      <c r="U59" s="77" t="str">
        <f>IFERROR(VLOOKUP($A59,IF('Index LA FSM &amp; Disadv'!$B$4=1,'Index LA FSM &amp; Disadv'!$A$9:$BQ$171,IF('Index LA FSM &amp; Disadv'!$B$4=2,'Index LA FSM &amp; Disadv'!$A$179:$BQ$341,IF('Index LA FSM &amp; Disadv'!$B$4=3,'Index LA FSM &amp; Disadv'!$A$349:$BQ$511,IF('Index LA FSM &amp; Disadv'!$B$4=4,'Index LA FSM &amp; Disadv'!$A$519:$BQ$681,"Error")))),'Index LA FSM &amp; Disadv'!U$1,0),"Error")</f>
        <v>x</v>
      </c>
      <c r="V59" s="77">
        <f>IFERROR(VLOOKUP($A59,IF('Index LA FSM &amp; Disadv'!$B$4=1,'Index LA FSM &amp; Disadv'!$A$9:$BQ$171,IF('Index LA FSM &amp; Disadv'!$B$4=2,'Index LA FSM &amp; Disadv'!$A$179:$BQ$341,IF('Index LA FSM &amp; Disadv'!$B$4=3,'Index LA FSM &amp; Disadv'!$A$349:$BQ$511,IF('Index LA FSM &amp; Disadv'!$B$4=4,'Index LA FSM &amp; Disadv'!$A$519:$BQ$681,"Error")))),'Index LA FSM &amp; Disadv'!V$1,0),"Error")</f>
        <v>0</v>
      </c>
      <c r="W59" s="77">
        <f>IFERROR(VLOOKUP($A59,IF('Index LA FSM &amp; Disadv'!$B$4=1,'Index LA FSM &amp; Disadv'!$A$9:$BQ$171,IF('Index LA FSM &amp; Disadv'!$B$4=2,'Index LA FSM &amp; Disadv'!$A$179:$BQ$341,IF('Index LA FSM &amp; Disadv'!$B$4=3,'Index LA FSM &amp; Disadv'!$A$349:$BQ$511,IF('Index LA FSM &amp; Disadv'!$B$4=4,'Index LA FSM &amp; Disadv'!$A$519:$BQ$681,"Error")))),'Index LA FSM &amp; Disadv'!W$1,0),"Error")</f>
        <v>0</v>
      </c>
      <c r="X59" s="77">
        <f>IFERROR(VLOOKUP($A59,IF('Index LA FSM &amp; Disadv'!$B$4=1,'Index LA FSM &amp; Disadv'!$A$9:$BQ$171,IF('Index LA FSM &amp; Disadv'!$B$4=2,'Index LA FSM &amp; Disadv'!$A$179:$BQ$341,IF('Index LA FSM &amp; Disadv'!$B$4=3,'Index LA FSM &amp; Disadv'!$A$349:$BQ$511,IF('Index LA FSM &amp; Disadv'!$B$4=4,'Index LA FSM &amp; Disadv'!$A$519:$BQ$681,"Error")))),'Index LA FSM &amp; Disadv'!X$1,0),"Error")</f>
        <v>0</v>
      </c>
      <c r="Y59" s="77" t="str">
        <f>IFERROR(VLOOKUP($A59,IF('Index LA FSM &amp; Disadv'!$B$4=1,'Index LA FSM &amp; Disadv'!$A$9:$BQ$171,IF('Index LA FSM &amp; Disadv'!$B$4=2,'Index LA FSM &amp; Disadv'!$A$179:$BQ$341,IF('Index LA FSM &amp; Disadv'!$B$4=3,'Index LA FSM &amp; Disadv'!$A$349:$BQ$511,IF('Index LA FSM &amp; Disadv'!$B$4=4,'Index LA FSM &amp; Disadv'!$A$519:$BQ$681,"Error")))),'Index LA FSM &amp; Disadv'!Y$1,0),"Error")</f>
        <v>x</v>
      </c>
      <c r="Z59" s="77" t="str">
        <f>IFERROR(VLOOKUP($A59,IF('Index LA FSM &amp; Disadv'!$B$4=1,'Index LA FSM &amp; Disadv'!$A$9:$BQ$171,IF('Index LA FSM &amp; Disadv'!$B$4=2,'Index LA FSM &amp; Disadv'!$A$179:$BQ$341,IF('Index LA FSM &amp; Disadv'!$B$4=3,'Index LA FSM &amp; Disadv'!$A$349:$BQ$511,IF('Index LA FSM &amp; Disadv'!$B$4=4,'Index LA FSM &amp; Disadv'!$A$519:$BQ$681,"Error")))),'Index LA FSM &amp; Disadv'!Z$1,0),"Error")</f>
        <v>x</v>
      </c>
      <c r="AA59" s="77" t="str">
        <f>IFERROR(VLOOKUP($A59,IF('Index LA FSM &amp; Disadv'!$B$4=1,'Index LA FSM &amp; Disadv'!$A$9:$BQ$171,IF('Index LA FSM &amp; Disadv'!$B$4=2,'Index LA FSM &amp; Disadv'!$A$179:$BQ$341,IF('Index LA FSM &amp; Disadv'!$B$4=3,'Index LA FSM &amp; Disadv'!$A$349:$BQ$511,IF('Index LA FSM &amp; Disadv'!$B$4=4,'Index LA FSM &amp; Disadv'!$A$519:$BQ$681,"Error")))),'Index LA FSM &amp; Disadv'!AA$1,0),"Error")</f>
        <v>x</v>
      </c>
      <c r="AB59" s="77">
        <f>IFERROR(VLOOKUP($A59,IF('Index LA FSM &amp; Disadv'!$B$4=1,'Index LA FSM &amp; Disadv'!$A$9:$BQ$171,IF('Index LA FSM &amp; Disadv'!$B$4=2,'Index LA FSM &amp; Disadv'!$A$179:$BQ$341,IF('Index LA FSM &amp; Disadv'!$B$4=3,'Index LA FSM &amp; Disadv'!$A$349:$BQ$511,IF('Index LA FSM &amp; Disadv'!$B$4=4,'Index LA FSM &amp; Disadv'!$A$519:$BQ$681,"Error")))),'Index LA FSM &amp; Disadv'!AB$1,0),"Error")</f>
        <v>0</v>
      </c>
      <c r="AC59" s="77">
        <f>IFERROR(VLOOKUP($A59,IF('Index LA FSM &amp; Disadv'!$B$4=1,'Index LA FSM &amp; Disadv'!$A$9:$BQ$171,IF('Index LA FSM &amp; Disadv'!$B$4=2,'Index LA FSM &amp; Disadv'!$A$179:$BQ$341,IF('Index LA FSM &amp; Disadv'!$B$4=3,'Index LA FSM &amp; Disadv'!$A$349:$BQ$511,IF('Index LA FSM &amp; Disadv'!$B$4=4,'Index LA FSM &amp; Disadv'!$A$519:$BQ$681,"Error")))),'Index LA FSM &amp; Disadv'!AC$1,0),"Error")</f>
        <v>0</v>
      </c>
      <c r="AD59" s="77">
        <f>IFERROR(VLOOKUP($A59,IF('Index LA FSM &amp; Disadv'!$B$4=1,'Index LA FSM &amp; Disadv'!$A$9:$BQ$171,IF('Index LA FSM &amp; Disadv'!$B$4=2,'Index LA FSM &amp; Disadv'!$A$179:$BQ$341,IF('Index LA FSM &amp; Disadv'!$B$4=3,'Index LA FSM &amp; Disadv'!$A$349:$BQ$511,IF('Index LA FSM &amp; Disadv'!$B$4=4,'Index LA FSM &amp; Disadv'!$A$519:$BQ$681,"Error")))),'Index LA FSM &amp; Disadv'!AD$1,0),"Error")</f>
        <v>0</v>
      </c>
      <c r="AE59" s="77">
        <f>IFERROR(VLOOKUP($A59,IF('Index LA FSM &amp; Disadv'!$B$4=1,'Index LA FSM &amp; Disadv'!$A$9:$BQ$171,IF('Index LA FSM &amp; Disadv'!$B$4=2,'Index LA FSM &amp; Disadv'!$A$179:$BQ$341,IF('Index LA FSM &amp; Disadv'!$B$4=3,'Index LA FSM &amp; Disadv'!$A$349:$BQ$511,IF('Index LA FSM &amp; Disadv'!$B$4=4,'Index LA FSM &amp; Disadv'!$A$519:$BQ$681,"Error")))),'Index LA FSM &amp; Disadv'!AE$1,0),"Error")</f>
        <v>0</v>
      </c>
      <c r="AF59" s="77">
        <f>IFERROR(VLOOKUP($A59,IF('Index LA FSM &amp; Disadv'!$B$4=1,'Index LA FSM &amp; Disadv'!$A$9:$BQ$171,IF('Index LA FSM &amp; Disadv'!$B$4=2,'Index LA FSM &amp; Disadv'!$A$179:$BQ$341,IF('Index LA FSM &amp; Disadv'!$B$4=3,'Index LA FSM &amp; Disadv'!$A$349:$BQ$511,IF('Index LA FSM &amp; Disadv'!$B$4=4,'Index LA FSM &amp; Disadv'!$A$519:$BQ$681,"Error")))),'Index LA FSM &amp; Disadv'!AF$1,0),"Error")</f>
        <v>0</v>
      </c>
      <c r="AG59" s="77">
        <f>IFERROR(VLOOKUP($A59,IF('Index LA FSM &amp; Disadv'!$B$4=1,'Index LA FSM &amp; Disadv'!$A$9:$BQ$171,IF('Index LA FSM &amp; Disadv'!$B$4=2,'Index LA FSM &amp; Disadv'!$A$179:$BQ$341,IF('Index LA FSM &amp; Disadv'!$B$4=3,'Index LA FSM &amp; Disadv'!$A$349:$BQ$511,IF('Index LA FSM &amp; Disadv'!$B$4=4,'Index LA FSM &amp; Disadv'!$A$519:$BQ$681,"Error")))),'Index LA FSM &amp; Disadv'!AG$1,0),"Error")</f>
        <v>0</v>
      </c>
      <c r="AH59" s="77">
        <f>IFERROR(VLOOKUP($A59,IF('Index LA FSM &amp; Disadv'!$B$4=1,'Index LA FSM &amp; Disadv'!$A$9:$BQ$171,IF('Index LA FSM &amp; Disadv'!$B$4=2,'Index LA FSM &amp; Disadv'!$A$179:$BQ$341,IF('Index LA FSM &amp; Disadv'!$B$4=3,'Index LA FSM &amp; Disadv'!$A$349:$BQ$511,IF('Index LA FSM &amp; Disadv'!$B$4=4,'Index LA FSM &amp; Disadv'!$A$519:$BQ$681,"Error")))),'Index LA FSM &amp; Disadv'!AH$1,0),"Error")</f>
        <v>0.32350000000000001</v>
      </c>
      <c r="AI59" s="77">
        <f>IFERROR(VLOOKUP($A59,IF('Index LA FSM &amp; Disadv'!$B$4=1,'Index LA FSM &amp; Disadv'!$A$9:$BQ$171,IF('Index LA FSM &amp; Disadv'!$B$4=2,'Index LA FSM &amp; Disadv'!$A$179:$BQ$341,IF('Index LA FSM &amp; Disadv'!$B$4=3,'Index LA FSM &amp; Disadv'!$A$349:$BQ$511,IF('Index LA FSM &amp; Disadv'!$B$4=4,'Index LA FSM &amp; Disadv'!$A$519:$BQ$681,"Error")))),'Index LA FSM &amp; Disadv'!AI$1,0),"Error")</f>
        <v>0.70589999999999997</v>
      </c>
      <c r="AJ59" s="77">
        <f>IFERROR(VLOOKUP($A59,IF('Index LA FSM &amp; Disadv'!$B$4=1,'Index LA FSM &amp; Disadv'!$A$9:$BQ$171,IF('Index LA FSM &amp; Disadv'!$B$4=2,'Index LA FSM &amp; Disadv'!$A$179:$BQ$341,IF('Index LA FSM &amp; Disadv'!$B$4=3,'Index LA FSM &amp; Disadv'!$A$349:$BQ$511,IF('Index LA FSM &amp; Disadv'!$B$4=4,'Index LA FSM &amp; Disadv'!$A$519:$BQ$681,"Error")))),'Index LA FSM &amp; Disadv'!AJ$1,0),"Error")</f>
        <v>0.4874</v>
      </c>
      <c r="AK59" s="77">
        <f>IFERROR(VLOOKUP($A59,IF('Index LA FSM &amp; Disadv'!$B$4=1,'Index LA FSM &amp; Disadv'!$A$9:$BQ$171,IF('Index LA FSM &amp; Disadv'!$B$4=2,'Index LA FSM &amp; Disadv'!$A$179:$BQ$341,IF('Index LA FSM &amp; Disadv'!$B$4=3,'Index LA FSM &amp; Disadv'!$A$349:$BQ$511,IF('Index LA FSM &amp; Disadv'!$B$4=4,'Index LA FSM &amp; Disadv'!$A$519:$BQ$681,"Error")))),'Index LA FSM &amp; Disadv'!AK$1,0),"Error")</f>
        <v>0</v>
      </c>
      <c r="AL59" s="77">
        <f>IFERROR(VLOOKUP($A59,IF('Index LA FSM &amp; Disadv'!$B$4=1,'Index LA FSM &amp; Disadv'!$A$9:$BQ$171,IF('Index LA FSM &amp; Disadv'!$B$4=2,'Index LA FSM &amp; Disadv'!$A$179:$BQ$341,IF('Index LA FSM &amp; Disadv'!$B$4=3,'Index LA FSM &amp; Disadv'!$A$349:$BQ$511,IF('Index LA FSM &amp; Disadv'!$B$4=4,'Index LA FSM &amp; Disadv'!$A$519:$BQ$681,"Error")))),'Index LA FSM &amp; Disadv'!AL$1,0),"Error")</f>
        <v>0</v>
      </c>
      <c r="AM59" s="77">
        <f>IFERROR(VLOOKUP($A59,IF('Index LA FSM &amp; Disadv'!$B$4=1,'Index LA FSM &amp; Disadv'!$A$9:$BQ$171,IF('Index LA FSM &amp; Disadv'!$B$4=2,'Index LA FSM &amp; Disadv'!$A$179:$BQ$341,IF('Index LA FSM &amp; Disadv'!$B$4=3,'Index LA FSM &amp; Disadv'!$A$349:$BQ$511,IF('Index LA FSM &amp; Disadv'!$B$4=4,'Index LA FSM &amp; Disadv'!$A$519:$BQ$681,"Error")))),'Index LA FSM &amp; Disadv'!AM$1,0),"Error")</f>
        <v>0</v>
      </c>
      <c r="AN59" s="77">
        <f>IFERROR(VLOOKUP($A59,IF('Index LA FSM &amp; Disadv'!$B$4=1,'Index LA FSM &amp; Disadv'!$A$9:$BQ$171,IF('Index LA FSM &amp; Disadv'!$B$4=2,'Index LA FSM &amp; Disadv'!$A$179:$BQ$341,IF('Index LA FSM &amp; Disadv'!$B$4=3,'Index LA FSM &amp; Disadv'!$A$349:$BQ$511,IF('Index LA FSM &amp; Disadv'!$B$4=4,'Index LA FSM &amp; Disadv'!$A$519:$BQ$681,"Error")))),'Index LA FSM &amp; Disadv'!AN$1,0),"Error")</f>
        <v>0</v>
      </c>
      <c r="AO59" s="77">
        <f>IFERROR(VLOOKUP($A59,IF('Index LA FSM &amp; Disadv'!$B$4=1,'Index LA FSM &amp; Disadv'!$A$9:$BQ$171,IF('Index LA FSM &amp; Disadv'!$B$4=2,'Index LA FSM &amp; Disadv'!$A$179:$BQ$341,IF('Index LA FSM &amp; Disadv'!$B$4=3,'Index LA FSM &amp; Disadv'!$A$349:$BQ$511,IF('Index LA FSM &amp; Disadv'!$B$4=4,'Index LA FSM &amp; Disadv'!$A$519:$BQ$681,"Error")))),'Index LA FSM &amp; Disadv'!AO$1,0),"Error")</f>
        <v>0</v>
      </c>
      <c r="AP59" s="77">
        <f>IFERROR(VLOOKUP($A59,IF('Index LA FSM &amp; Disadv'!$B$4=1,'Index LA FSM &amp; Disadv'!$A$9:$BQ$171,IF('Index LA FSM &amp; Disadv'!$B$4=2,'Index LA FSM &amp; Disadv'!$A$179:$BQ$341,IF('Index LA FSM &amp; Disadv'!$B$4=3,'Index LA FSM &amp; Disadv'!$A$349:$BQ$511,IF('Index LA FSM &amp; Disadv'!$B$4=4,'Index LA FSM &amp; Disadv'!$A$519:$BQ$681,"Error")))),'Index LA FSM &amp; Disadv'!AP$1,0),"Error")</f>
        <v>0</v>
      </c>
      <c r="AQ59" s="77">
        <f>IFERROR(VLOOKUP($A59,IF('Index LA FSM &amp; Disadv'!$B$4=1,'Index LA FSM &amp; Disadv'!$A$9:$BQ$171,IF('Index LA FSM &amp; Disadv'!$B$4=2,'Index LA FSM &amp; Disadv'!$A$179:$BQ$341,IF('Index LA FSM &amp; Disadv'!$B$4=3,'Index LA FSM &amp; Disadv'!$A$349:$BQ$511,IF('Index LA FSM &amp; Disadv'!$B$4=4,'Index LA FSM &amp; Disadv'!$A$519:$BQ$681,"Error")))),'Index LA FSM &amp; Disadv'!AQ$1,0),"Error")</f>
        <v>0</v>
      </c>
      <c r="AR59" s="77">
        <f>IFERROR(VLOOKUP($A59,IF('Index LA FSM &amp; Disadv'!$B$4=1,'Index LA FSM &amp; Disadv'!$A$9:$BQ$171,IF('Index LA FSM &amp; Disadv'!$B$4=2,'Index LA FSM &amp; Disadv'!$A$179:$BQ$341,IF('Index LA FSM &amp; Disadv'!$B$4=3,'Index LA FSM &amp; Disadv'!$A$349:$BQ$511,IF('Index LA FSM &amp; Disadv'!$B$4=4,'Index LA FSM &amp; Disadv'!$A$519:$BQ$681,"Error")))),'Index LA FSM &amp; Disadv'!AR$1,0),"Error")</f>
        <v>0</v>
      </c>
      <c r="AS59" s="77">
        <f>IFERROR(VLOOKUP($A59,IF('Index LA FSM &amp; Disadv'!$B$4=1,'Index LA FSM &amp; Disadv'!$A$9:$BQ$171,IF('Index LA FSM &amp; Disadv'!$B$4=2,'Index LA FSM &amp; Disadv'!$A$179:$BQ$341,IF('Index LA FSM &amp; Disadv'!$B$4=3,'Index LA FSM &amp; Disadv'!$A$349:$BQ$511,IF('Index LA FSM &amp; Disadv'!$B$4=4,'Index LA FSM &amp; Disadv'!$A$519:$BQ$681,"Error")))),'Index LA FSM &amp; Disadv'!AS$1,0),"Error")</f>
        <v>0</v>
      </c>
      <c r="AT59" s="77" t="str">
        <f>IFERROR(VLOOKUP($A59,IF('Index LA FSM &amp; Disadv'!$B$4=1,'Index LA FSM &amp; Disadv'!$A$9:$BQ$171,IF('Index LA FSM &amp; Disadv'!$B$4=2,'Index LA FSM &amp; Disadv'!$A$179:$BQ$341,IF('Index LA FSM &amp; Disadv'!$B$4=3,'Index LA FSM &amp; Disadv'!$A$349:$BQ$511,IF('Index LA FSM &amp; Disadv'!$B$4=4,'Index LA FSM &amp; Disadv'!$A$519:$BQ$681,"Error")))),'Index LA FSM &amp; Disadv'!AT$1,0),"Error")</f>
        <v>x</v>
      </c>
      <c r="AU59" s="77">
        <f>IFERROR(VLOOKUP($A59,IF('Index LA FSM &amp; Disadv'!$B$4=1,'Index LA FSM &amp; Disadv'!$A$9:$BQ$171,IF('Index LA FSM &amp; Disadv'!$B$4=2,'Index LA FSM &amp; Disadv'!$A$179:$BQ$341,IF('Index LA FSM &amp; Disadv'!$B$4=3,'Index LA FSM &amp; Disadv'!$A$349:$BQ$511,IF('Index LA FSM &amp; Disadv'!$B$4=4,'Index LA FSM &amp; Disadv'!$A$519:$BQ$681,"Error")))),'Index LA FSM &amp; Disadv'!AU$1,0),"Error")</f>
        <v>0</v>
      </c>
      <c r="AV59" s="77" t="str">
        <f>IFERROR(VLOOKUP($A59,IF('Index LA FSM &amp; Disadv'!$B$4=1,'Index LA FSM &amp; Disadv'!$A$9:$BQ$171,IF('Index LA FSM &amp; Disadv'!$B$4=2,'Index LA FSM &amp; Disadv'!$A$179:$BQ$341,IF('Index LA FSM &amp; Disadv'!$B$4=3,'Index LA FSM &amp; Disadv'!$A$349:$BQ$511,IF('Index LA FSM &amp; Disadv'!$B$4=4,'Index LA FSM &amp; Disadv'!$A$519:$BQ$681,"Error")))),'Index LA FSM &amp; Disadv'!AV$1,0),"Error")</f>
        <v>x</v>
      </c>
      <c r="AW59" s="77">
        <f>IFERROR(VLOOKUP($A59,IF('Index LA FSM &amp; Disadv'!$B$4=1,'Index LA FSM &amp; Disadv'!$A$9:$BQ$171,IF('Index LA FSM &amp; Disadv'!$B$4=2,'Index LA FSM &amp; Disadv'!$A$179:$BQ$341,IF('Index LA FSM &amp; Disadv'!$B$4=3,'Index LA FSM &amp; Disadv'!$A$349:$BQ$511,IF('Index LA FSM &amp; Disadv'!$B$4=4,'Index LA FSM &amp; Disadv'!$A$519:$BQ$681,"Error")))),'Index LA FSM &amp; Disadv'!AW$1,0),"Error")</f>
        <v>0</v>
      </c>
      <c r="AX59" s="77">
        <f>IFERROR(VLOOKUP($A59,IF('Index LA FSM &amp; Disadv'!$B$4=1,'Index LA FSM &amp; Disadv'!$A$9:$BQ$171,IF('Index LA FSM &amp; Disadv'!$B$4=2,'Index LA FSM &amp; Disadv'!$A$179:$BQ$341,IF('Index LA FSM &amp; Disadv'!$B$4=3,'Index LA FSM &amp; Disadv'!$A$349:$BQ$511,IF('Index LA FSM &amp; Disadv'!$B$4=4,'Index LA FSM &amp; Disadv'!$A$519:$BQ$681,"Error")))),'Index LA FSM &amp; Disadv'!AX$1,0),"Error")</f>
        <v>0</v>
      </c>
      <c r="AY59" s="77">
        <f>IFERROR(VLOOKUP($A59,IF('Index LA FSM &amp; Disadv'!$B$4=1,'Index LA FSM &amp; Disadv'!$A$9:$BQ$171,IF('Index LA FSM &amp; Disadv'!$B$4=2,'Index LA FSM &amp; Disadv'!$A$179:$BQ$341,IF('Index LA FSM &amp; Disadv'!$B$4=3,'Index LA FSM &amp; Disadv'!$A$349:$BQ$511,IF('Index LA FSM &amp; Disadv'!$B$4=4,'Index LA FSM &amp; Disadv'!$A$519:$BQ$681,"Error")))),'Index LA FSM &amp; Disadv'!AY$1,0),"Error")</f>
        <v>0</v>
      </c>
      <c r="AZ59" s="77">
        <f>IFERROR(VLOOKUP($A59,IF('Index LA FSM &amp; Disadv'!$B$4=1,'Index LA FSM &amp; Disadv'!$A$9:$BQ$171,IF('Index LA FSM &amp; Disadv'!$B$4=2,'Index LA FSM &amp; Disadv'!$A$179:$BQ$341,IF('Index LA FSM &amp; Disadv'!$B$4=3,'Index LA FSM &amp; Disadv'!$A$349:$BQ$511,IF('Index LA FSM &amp; Disadv'!$B$4=4,'Index LA FSM &amp; Disadv'!$A$519:$BQ$681,"Error")))),'Index LA FSM &amp; Disadv'!AZ$1,0),"Error")</f>
        <v>0</v>
      </c>
      <c r="BA59" s="77">
        <f>IFERROR(VLOOKUP($A59,IF('Index LA FSM &amp; Disadv'!$B$4=1,'Index LA FSM &amp; Disadv'!$A$9:$BQ$171,IF('Index LA FSM &amp; Disadv'!$B$4=2,'Index LA FSM &amp; Disadv'!$A$179:$BQ$341,IF('Index LA FSM &amp; Disadv'!$B$4=3,'Index LA FSM &amp; Disadv'!$A$349:$BQ$511,IF('Index LA FSM &amp; Disadv'!$B$4=4,'Index LA FSM &amp; Disadv'!$A$519:$BQ$681,"Error")))),'Index LA FSM &amp; Disadv'!BA$1,0),"Error")</f>
        <v>0</v>
      </c>
      <c r="BB59" s="77">
        <f>IFERROR(VLOOKUP($A59,IF('Index LA FSM &amp; Disadv'!$B$4=1,'Index LA FSM &amp; Disadv'!$A$9:$BQ$171,IF('Index LA FSM &amp; Disadv'!$B$4=2,'Index LA FSM &amp; Disadv'!$A$179:$BQ$341,IF('Index LA FSM &amp; Disadv'!$B$4=3,'Index LA FSM &amp; Disadv'!$A$349:$BQ$511,IF('Index LA FSM &amp; Disadv'!$B$4=4,'Index LA FSM &amp; Disadv'!$A$519:$BQ$681,"Error")))),'Index LA FSM &amp; Disadv'!BB$1,0),"Error")</f>
        <v>0</v>
      </c>
      <c r="BC59" s="77" t="str">
        <f>IFERROR(VLOOKUP($A59,IF('Index LA FSM &amp; Disadv'!$B$4=1,'Index LA FSM &amp; Disadv'!$A$9:$BQ$171,IF('Index LA FSM &amp; Disadv'!$B$4=2,'Index LA FSM &amp; Disadv'!$A$179:$BQ$341,IF('Index LA FSM &amp; Disadv'!$B$4=3,'Index LA FSM &amp; Disadv'!$A$349:$BQ$511,IF('Index LA FSM &amp; Disadv'!$B$4=4,'Index LA FSM &amp; Disadv'!$A$519:$BQ$681,"Error")))),'Index LA FSM &amp; Disadv'!BC$1,0),"Error")</f>
        <v>x</v>
      </c>
      <c r="BD59" s="77">
        <f>IFERROR(VLOOKUP($A59,IF('Index LA FSM &amp; Disadv'!$B$4=1,'Index LA FSM &amp; Disadv'!$A$9:$BQ$171,IF('Index LA FSM &amp; Disadv'!$B$4=2,'Index LA FSM &amp; Disadv'!$A$179:$BQ$341,IF('Index LA FSM &amp; Disadv'!$B$4=3,'Index LA FSM &amp; Disadv'!$A$349:$BQ$511,IF('Index LA FSM &amp; Disadv'!$B$4=4,'Index LA FSM &amp; Disadv'!$A$519:$BQ$681,"Error")))),'Index LA FSM &amp; Disadv'!BD$1,0),"Error")</f>
        <v>0</v>
      </c>
      <c r="BE59" s="77" t="str">
        <f>IFERROR(VLOOKUP($A59,IF('Index LA FSM &amp; Disadv'!$B$4=1,'Index LA FSM &amp; Disadv'!$A$9:$BQ$171,IF('Index LA FSM &amp; Disadv'!$B$4=2,'Index LA FSM &amp; Disadv'!$A$179:$BQ$341,IF('Index LA FSM &amp; Disadv'!$B$4=3,'Index LA FSM &amp; Disadv'!$A$349:$BQ$511,IF('Index LA FSM &amp; Disadv'!$B$4=4,'Index LA FSM &amp; Disadv'!$A$519:$BQ$681,"Error")))),'Index LA FSM &amp; Disadv'!BE$1,0),"Error")</f>
        <v>x</v>
      </c>
      <c r="BF59" s="77">
        <f>IFERROR(VLOOKUP($A59,IF('Index LA FSM &amp; Disadv'!$B$4=1,'Index LA FSM &amp; Disadv'!$A$9:$BQ$171,IF('Index LA FSM &amp; Disadv'!$B$4=2,'Index LA FSM &amp; Disadv'!$A$179:$BQ$341,IF('Index LA FSM &amp; Disadv'!$B$4=3,'Index LA FSM &amp; Disadv'!$A$349:$BQ$511,IF('Index LA FSM &amp; Disadv'!$B$4=4,'Index LA FSM &amp; Disadv'!$A$519:$BQ$681,"Error")))),'Index LA FSM &amp; Disadv'!BF$1,0),"Error")</f>
        <v>0</v>
      </c>
      <c r="BG59" s="77">
        <f>IFERROR(VLOOKUP($A59,IF('Index LA FSM &amp; Disadv'!$B$4=1,'Index LA FSM &amp; Disadv'!$A$9:$BQ$171,IF('Index LA FSM &amp; Disadv'!$B$4=2,'Index LA FSM &amp; Disadv'!$A$179:$BQ$341,IF('Index LA FSM &amp; Disadv'!$B$4=3,'Index LA FSM &amp; Disadv'!$A$349:$BQ$511,IF('Index LA FSM &amp; Disadv'!$B$4=4,'Index LA FSM &amp; Disadv'!$A$519:$BQ$681,"Error")))),'Index LA FSM &amp; Disadv'!BG$1,0),"Error")</f>
        <v>0</v>
      </c>
      <c r="BH59" s="77">
        <f>IFERROR(VLOOKUP($A59,IF('Index LA FSM &amp; Disadv'!$B$4=1,'Index LA FSM &amp; Disadv'!$A$9:$BQ$171,IF('Index LA FSM &amp; Disadv'!$B$4=2,'Index LA FSM &amp; Disadv'!$A$179:$BQ$341,IF('Index LA FSM &amp; Disadv'!$B$4=3,'Index LA FSM &amp; Disadv'!$A$349:$BQ$511,IF('Index LA FSM &amp; Disadv'!$B$4=4,'Index LA FSM &amp; Disadv'!$A$519:$BQ$681,"Error")))),'Index LA FSM &amp; Disadv'!BH$1,0),"Error")</f>
        <v>0</v>
      </c>
      <c r="BI59" s="77">
        <f>IFERROR(VLOOKUP($A59,IF('Index LA FSM &amp; Disadv'!$B$4=1,'Index LA FSM &amp; Disadv'!$A$9:$BQ$171,IF('Index LA FSM &amp; Disadv'!$B$4=2,'Index LA FSM &amp; Disadv'!$A$179:$BQ$341,IF('Index LA FSM &amp; Disadv'!$B$4=3,'Index LA FSM &amp; Disadv'!$A$349:$BQ$511,IF('Index LA FSM &amp; Disadv'!$B$4=4,'Index LA FSM &amp; Disadv'!$A$519:$BQ$681,"Error")))),'Index LA FSM &amp; Disadv'!BI$1,0),"Error")</f>
        <v>8.8200000000000001E-2</v>
      </c>
      <c r="BJ59" s="77" t="str">
        <f>IFERROR(VLOOKUP($A59,IF('Index LA FSM &amp; Disadv'!$B$4=1,'Index LA FSM &amp; Disadv'!$A$9:$BQ$171,IF('Index LA FSM &amp; Disadv'!$B$4=2,'Index LA FSM &amp; Disadv'!$A$179:$BQ$341,IF('Index LA FSM &amp; Disadv'!$B$4=3,'Index LA FSM &amp; Disadv'!$A$349:$BQ$511,IF('Index LA FSM &amp; Disadv'!$B$4=4,'Index LA FSM &amp; Disadv'!$A$519:$BQ$681,"Error")))),'Index LA FSM &amp; Disadv'!BJ$1,0),"Error")</f>
        <v>x</v>
      </c>
      <c r="BK59" s="77">
        <f>IFERROR(VLOOKUP($A59,IF('Index LA FSM &amp; Disadv'!$B$4=1,'Index LA FSM &amp; Disadv'!$A$9:$BQ$171,IF('Index LA FSM &amp; Disadv'!$B$4=2,'Index LA FSM &amp; Disadv'!$A$179:$BQ$341,IF('Index LA FSM &amp; Disadv'!$B$4=3,'Index LA FSM &amp; Disadv'!$A$349:$BQ$511,IF('Index LA FSM &amp; Disadv'!$B$4=4,'Index LA FSM &amp; Disadv'!$A$519:$BQ$681,"Error")))),'Index LA FSM &amp; Disadv'!BK$1,0),"Error")</f>
        <v>5.8799999999999998E-2</v>
      </c>
      <c r="BL59" s="77">
        <f>IFERROR(VLOOKUP($A59,IF('Index LA FSM &amp; Disadv'!$B$4=1,'Index LA FSM &amp; Disadv'!$A$9:$BQ$171,IF('Index LA FSM &amp; Disadv'!$B$4=2,'Index LA FSM &amp; Disadv'!$A$179:$BQ$341,IF('Index LA FSM &amp; Disadv'!$B$4=3,'Index LA FSM &amp; Disadv'!$A$349:$BQ$511,IF('Index LA FSM &amp; Disadv'!$B$4=4,'Index LA FSM &amp; Disadv'!$A$519:$BQ$681,"Error")))),'Index LA FSM &amp; Disadv'!BL$1,0),"Error")</f>
        <v>0.1618</v>
      </c>
      <c r="BM59" s="77" t="str">
        <f>IFERROR(VLOOKUP($A59,IF('Index LA FSM &amp; Disadv'!$B$4=1,'Index LA FSM &amp; Disadv'!$A$9:$BQ$171,IF('Index LA FSM &amp; Disadv'!$B$4=2,'Index LA FSM &amp; Disadv'!$A$179:$BQ$341,IF('Index LA FSM &amp; Disadv'!$B$4=3,'Index LA FSM &amp; Disadv'!$A$349:$BQ$511,IF('Index LA FSM &amp; Disadv'!$B$4=4,'Index LA FSM &amp; Disadv'!$A$519:$BQ$681,"Error")))),'Index LA FSM &amp; Disadv'!BM$1,0),"Error")</f>
        <v>x</v>
      </c>
      <c r="BN59" s="77">
        <f>IFERROR(VLOOKUP($A59,IF('Index LA FSM &amp; Disadv'!$B$4=1,'Index LA FSM &amp; Disadv'!$A$9:$BQ$171,IF('Index LA FSM &amp; Disadv'!$B$4=2,'Index LA FSM &amp; Disadv'!$A$179:$BQ$341,IF('Index LA FSM &amp; Disadv'!$B$4=3,'Index LA FSM &amp; Disadv'!$A$349:$BQ$511,IF('Index LA FSM &amp; Disadv'!$B$4=4,'Index LA FSM &amp; Disadv'!$A$519:$BQ$681,"Error")))),'Index LA FSM &amp; Disadv'!BN$1,0),"Error")</f>
        <v>0.10920000000000001</v>
      </c>
      <c r="BO59" s="77">
        <f>IFERROR(VLOOKUP($A59,IF('Index LA FSM &amp; Disadv'!$B$4=1,'Index LA FSM &amp; Disadv'!$A$9:$BQ$171,IF('Index LA FSM &amp; Disadv'!$B$4=2,'Index LA FSM &amp; Disadv'!$A$179:$BQ$341,IF('Index LA FSM &amp; Disadv'!$B$4=3,'Index LA FSM &amp; Disadv'!$A$349:$BQ$511,IF('Index LA FSM &amp; Disadv'!$B$4=4,'Index LA FSM &amp; Disadv'!$A$519:$BQ$681,"Error")))),'Index LA FSM &amp; Disadv'!BO$1,0),"Error")</f>
        <v>0</v>
      </c>
      <c r="BP59" s="77">
        <f>IFERROR(VLOOKUP($A59,IF('Index LA FSM &amp; Disadv'!$B$4=1,'Index LA FSM &amp; Disadv'!$A$9:$BQ$171,IF('Index LA FSM &amp; Disadv'!$B$4=2,'Index LA FSM &amp; Disadv'!$A$179:$BQ$341,IF('Index LA FSM &amp; Disadv'!$B$4=3,'Index LA FSM &amp; Disadv'!$A$349:$BQ$511,IF('Index LA FSM &amp; Disadv'!$B$4=4,'Index LA FSM &amp; Disadv'!$A$519:$BQ$681,"Error")))),'Index LA FSM &amp; Disadv'!BP$1,0),"Error")</f>
        <v>0</v>
      </c>
      <c r="BQ59" s="77">
        <f>IFERROR(VLOOKUP($A59,IF('Index LA FSM &amp; Disadv'!$B$4=1,'Index LA FSM &amp; Disadv'!$A$9:$BQ$171,IF('Index LA FSM &amp; Disadv'!$B$4=2,'Index LA FSM &amp; Disadv'!$A$179:$BQ$341,IF('Index LA FSM &amp; Disadv'!$B$4=3,'Index LA FSM &amp; Disadv'!$A$349:$BQ$511,IF('Index LA FSM &amp; Disadv'!$B$4=4,'Index LA FSM &amp; Disadv'!$A$519:$BQ$681,"Error")))),'Index LA FSM &amp; Disadv'!BQ$1,0),"Error")</f>
        <v>0</v>
      </c>
    </row>
    <row r="60" spans="1:69" s="37" customFormat="1" x14ac:dyDescent="0.2">
      <c r="A60" s="6">
        <v>308</v>
      </c>
      <c r="B60" s="6" t="s">
        <v>226</v>
      </c>
      <c r="C60" s="7" t="s">
        <v>180</v>
      </c>
      <c r="D60" s="122">
        <f>IFERROR(VLOOKUP($A60,IF('Index LA FSM &amp; Disadv'!$B$4=1,'Index LA FSM &amp; Disadv'!$A$9:$BQ$171,IF('Index LA FSM &amp; Disadv'!$B$4=2,'Index LA FSM &amp; Disadv'!$A$179:$BQ$341,IF('Index LA FSM &amp; Disadv'!$B$4=3,'Index LA FSM &amp; Disadv'!$A$349:$BQ$511,IF('Index LA FSM &amp; Disadv'!$B$4=4,'Index LA FSM &amp; Disadv'!$A$519:$BQ$681,"Error")))),'Index LA FSM &amp; Disadv'!D$1,0),"Error")</f>
        <v>30</v>
      </c>
      <c r="E60" s="122">
        <f>IFERROR(VLOOKUP($A60,IF('Index LA FSM &amp; Disadv'!$B$4=1,'Index LA FSM &amp; Disadv'!$A$9:$BQ$171,IF('Index LA FSM &amp; Disadv'!$B$4=2,'Index LA FSM &amp; Disadv'!$A$179:$BQ$341,IF('Index LA FSM &amp; Disadv'!$B$4=3,'Index LA FSM &amp; Disadv'!$A$349:$BQ$511,IF('Index LA FSM &amp; Disadv'!$B$4=4,'Index LA FSM &amp; Disadv'!$A$519:$BQ$681,"Error")))),'Index LA FSM &amp; Disadv'!E$1,0),"Error")</f>
        <v>30</v>
      </c>
      <c r="F60" s="122">
        <f>IFERROR(VLOOKUP($A60,IF('Index LA FSM &amp; Disadv'!$B$4=1,'Index LA FSM &amp; Disadv'!$A$9:$BQ$171,IF('Index LA FSM &amp; Disadv'!$B$4=2,'Index LA FSM &amp; Disadv'!$A$179:$BQ$341,IF('Index LA FSM &amp; Disadv'!$B$4=3,'Index LA FSM &amp; Disadv'!$A$349:$BQ$511,IF('Index LA FSM &amp; Disadv'!$B$4=4,'Index LA FSM &amp; Disadv'!$A$519:$BQ$681,"Error")))),'Index LA FSM &amp; Disadv'!F$1,0),"Error")</f>
        <v>50</v>
      </c>
      <c r="G60" s="77">
        <f>IFERROR(VLOOKUP($A60,IF('Index LA FSM &amp; Disadv'!$B$4=1,'Index LA FSM &amp; Disadv'!$A$9:$BQ$171,IF('Index LA FSM &amp; Disadv'!$B$4=2,'Index LA FSM &amp; Disadv'!$A$179:$BQ$341,IF('Index LA FSM &amp; Disadv'!$B$4=3,'Index LA FSM &amp; Disadv'!$A$349:$BQ$511,IF('Index LA FSM &amp; Disadv'!$B$4=4,'Index LA FSM &amp; Disadv'!$A$519:$BQ$681,"Error")))),'Index LA FSM &amp; Disadv'!G$1,0),"Error")</f>
        <v>0.88460000000000005</v>
      </c>
      <c r="H60" s="77">
        <f>IFERROR(VLOOKUP($A60,IF('Index LA FSM &amp; Disadv'!$B$4=1,'Index LA FSM &amp; Disadv'!$A$9:$BQ$171,IF('Index LA FSM &amp; Disadv'!$B$4=2,'Index LA FSM &amp; Disadv'!$A$179:$BQ$341,IF('Index LA FSM &amp; Disadv'!$B$4=3,'Index LA FSM &amp; Disadv'!$A$349:$BQ$511,IF('Index LA FSM &amp; Disadv'!$B$4=4,'Index LA FSM &amp; Disadv'!$A$519:$BQ$681,"Error")))),'Index LA FSM &amp; Disadv'!H$1,0),"Error")</f>
        <v>0.96</v>
      </c>
      <c r="I60" s="77">
        <f>IFERROR(VLOOKUP($A60,IF('Index LA FSM &amp; Disadv'!$B$4=1,'Index LA FSM &amp; Disadv'!$A$9:$BQ$171,IF('Index LA FSM &amp; Disadv'!$B$4=2,'Index LA FSM &amp; Disadv'!$A$179:$BQ$341,IF('Index LA FSM &amp; Disadv'!$B$4=3,'Index LA FSM &amp; Disadv'!$A$349:$BQ$511,IF('Index LA FSM &amp; Disadv'!$B$4=4,'Index LA FSM &amp; Disadv'!$A$519:$BQ$681,"Error")))),'Index LA FSM &amp; Disadv'!I$1,0),"Error")</f>
        <v>0.92159999999999997</v>
      </c>
      <c r="J60" s="77">
        <f>IFERROR(VLOOKUP($A60,IF('Index LA FSM &amp; Disadv'!$B$4=1,'Index LA FSM &amp; Disadv'!$A$9:$BQ$171,IF('Index LA FSM &amp; Disadv'!$B$4=2,'Index LA FSM &amp; Disadv'!$A$179:$BQ$341,IF('Index LA FSM &amp; Disadv'!$B$4=3,'Index LA FSM &amp; Disadv'!$A$349:$BQ$511,IF('Index LA FSM &amp; Disadv'!$B$4=4,'Index LA FSM &amp; Disadv'!$A$519:$BQ$681,"Error")))),'Index LA FSM &amp; Disadv'!J$1,0),"Error")</f>
        <v>0.88460000000000005</v>
      </c>
      <c r="K60" s="77">
        <f>IFERROR(VLOOKUP($A60,IF('Index LA FSM &amp; Disadv'!$B$4=1,'Index LA FSM &amp; Disadv'!$A$9:$BQ$171,IF('Index LA FSM &amp; Disadv'!$B$4=2,'Index LA FSM &amp; Disadv'!$A$179:$BQ$341,IF('Index LA FSM &amp; Disadv'!$B$4=3,'Index LA FSM &amp; Disadv'!$A$349:$BQ$511,IF('Index LA FSM &amp; Disadv'!$B$4=4,'Index LA FSM &amp; Disadv'!$A$519:$BQ$681,"Error")))),'Index LA FSM &amp; Disadv'!K$1,0),"Error")</f>
        <v>0.96</v>
      </c>
      <c r="L60" s="77">
        <f>IFERROR(VLOOKUP($A60,IF('Index LA FSM &amp; Disadv'!$B$4=1,'Index LA FSM &amp; Disadv'!$A$9:$BQ$171,IF('Index LA FSM &amp; Disadv'!$B$4=2,'Index LA FSM &amp; Disadv'!$A$179:$BQ$341,IF('Index LA FSM &amp; Disadv'!$B$4=3,'Index LA FSM &amp; Disadv'!$A$349:$BQ$511,IF('Index LA FSM &amp; Disadv'!$B$4=4,'Index LA FSM &amp; Disadv'!$A$519:$BQ$681,"Error")))),'Index LA FSM &amp; Disadv'!L$1,0),"Error")</f>
        <v>0.92159999999999997</v>
      </c>
      <c r="M60" s="77" t="str">
        <f>IFERROR(VLOOKUP($A60,IF('Index LA FSM &amp; Disadv'!$B$4=1,'Index LA FSM &amp; Disadv'!$A$9:$BQ$171,IF('Index LA FSM &amp; Disadv'!$B$4=2,'Index LA FSM &amp; Disadv'!$A$179:$BQ$341,IF('Index LA FSM &amp; Disadv'!$B$4=3,'Index LA FSM &amp; Disadv'!$A$349:$BQ$511,IF('Index LA FSM &amp; Disadv'!$B$4=4,'Index LA FSM &amp; Disadv'!$A$519:$BQ$681,"Error")))),'Index LA FSM &amp; Disadv'!M$1,0),"Error")</f>
        <v>x</v>
      </c>
      <c r="N60" s="77" t="str">
        <f>IFERROR(VLOOKUP($A60,IF('Index LA FSM &amp; Disadv'!$B$4=1,'Index LA FSM &amp; Disadv'!$A$9:$BQ$171,IF('Index LA FSM &amp; Disadv'!$B$4=2,'Index LA FSM &amp; Disadv'!$A$179:$BQ$341,IF('Index LA FSM &amp; Disadv'!$B$4=3,'Index LA FSM &amp; Disadv'!$A$349:$BQ$511,IF('Index LA FSM &amp; Disadv'!$B$4=4,'Index LA FSM &amp; Disadv'!$A$519:$BQ$681,"Error")))),'Index LA FSM &amp; Disadv'!N$1,0),"Error")</f>
        <v>x</v>
      </c>
      <c r="O60" s="77" t="str">
        <f>IFERROR(VLOOKUP($A60,IF('Index LA FSM &amp; Disadv'!$B$4=1,'Index LA FSM &amp; Disadv'!$A$9:$BQ$171,IF('Index LA FSM &amp; Disadv'!$B$4=2,'Index LA FSM &amp; Disadv'!$A$179:$BQ$341,IF('Index LA FSM &amp; Disadv'!$B$4=3,'Index LA FSM &amp; Disadv'!$A$349:$BQ$511,IF('Index LA FSM &amp; Disadv'!$B$4=4,'Index LA FSM &amp; Disadv'!$A$519:$BQ$681,"Error")))),'Index LA FSM &amp; Disadv'!O$1,0),"Error")</f>
        <v>x</v>
      </c>
      <c r="P60" s="77">
        <f>IFERROR(VLOOKUP($A60,IF('Index LA FSM &amp; Disadv'!$B$4=1,'Index LA FSM &amp; Disadv'!$A$9:$BQ$171,IF('Index LA FSM &amp; Disadv'!$B$4=2,'Index LA FSM &amp; Disadv'!$A$179:$BQ$341,IF('Index LA FSM &amp; Disadv'!$B$4=3,'Index LA FSM &amp; Disadv'!$A$349:$BQ$511,IF('Index LA FSM &amp; Disadv'!$B$4=4,'Index LA FSM &amp; Disadv'!$A$519:$BQ$681,"Error")))),'Index LA FSM &amp; Disadv'!P$1,0),"Error")</f>
        <v>0</v>
      </c>
      <c r="Q60" s="77">
        <f>IFERROR(VLOOKUP($A60,IF('Index LA FSM &amp; Disadv'!$B$4=1,'Index LA FSM &amp; Disadv'!$A$9:$BQ$171,IF('Index LA FSM &amp; Disadv'!$B$4=2,'Index LA FSM &amp; Disadv'!$A$179:$BQ$341,IF('Index LA FSM &amp; Disadv'!$B$4=3,'Index LA FSM &amp; Disadv'!$A$349:$BQ$511,IF('Index LA FSM &amp; Disadv'!$B$4=4,'Index LA FSM &amp; Disadv'!$A$519:$BQ$681,"Error")))),'Index LA FSM &amp; Disadv'!Q$1,0),"Error")</f>
        <v>0</v>
      </c>
      <c r="R60" s="77">
        <f>IFERROR(VLOOKUP($A60,IF('Index LA FSM &amp; Disadv'!$B$4=1,'Index LA FSM &amp; Disadv'!$A$9:$BQ$171,IF('Index LA FSM &amp; Disadv'!$B$4=2,'Index LA FSM &amp; Disadv'!$A$179:$BQ$341,IF('Index LA FSM &amp; Disadv'!$B$4=3,'Index LA FSM &amp; Disadv'!$A$349:$BQ$511,IF('Index LA FSM &amp; Disadv'!$B$4=4,'Index LA FSM &amp; Disadv'!$A$519:$BQ$681,"Error")))),'Index LA FSM &amp; Disadv'!R$1,0),"Error")</f>
        <v>0</v>
      </c>
      <c r="S60" s="77">
        <f>IFERROR(VLOOKUP($A60,IF('Index LA FSM &amp; Disadv'!$B$4=1,'Index LA FSM &amp; Disadv'!$A$9:$BQ$171,IF('Index LA FSM &amp; Disadv'!$B$4=2,'Index LA FSM &amp; Disadv'!$A$179:$BQ$341,IF('Index LA FSM &amp; Disadv'!$B$4=3,'Index LA FSM &amp; Disadv'!$A$349:$BQ$511,IF('Index LA FSM &amp; Disadv'!$B$4=4,'Index LA FSM &amp; Disadv'!$A$519:$BQ$681,"Error")))),'Index LA FSM &amp; Disadv'!S$1,0),"Error")</f>
        <v>0</v>
      </c>
      <c r="T60" s="77">
        <f>IFERROR(VLOOKUP($A60,IF('Index LA FSM &amp; Disadv'!$B$4=1,'Index LA FSM &amp; Disadv'!$A$9:$BQ$171,IF('Index LA FSM &amp; Disadv'!$B$4=2,'Index LA FSM &amp; Disadv'!$A$179:$BQ$341,IF('Index LA FSM &amp; Disadv'!$B$4=3,'Index LA FSM &amp; Disadv'!$A$349:$BQ$511,IF('Index LA FSM &amp; Disadv'!$B$4=4,'Index LA FSM &amp; Disadv'!$A$519:$BQ$681,"Error")))),'Index LA FSM &amp; Disadv'!T$1,0),"Error")</f>
        <v>0</v>
      </c>
      <c r="U60" s="77">
        <f>IFERROR(VLOOKUP($A60,IF('Index LA FSM &amp; Disadv'!$B$4=1,'Index LA FSM &amp; Disadv'!$A$9:$BQ$171,IF('Index LA FSM &amp; Disadv'!$B$4=2,'Index LA FSM &amp; Disadv'!$A$179:$BQ$341,IF('Index LA FSM &amp; Disadv'!$B$4=3,'Index LA FSM &amp; Disadv'!$A$349:$BQ$511,IF('Index LA FSM &amp; Disadv'!$B$4=4,'Index LA FSM &amp; Disadv'!$A$519:$BQ$681,"Error")))),'Index LA FSM &amp; Disadv'!U$1,0),"Error")</f>
        <v>0</v>
      </c>
      <c r="V60" s="77">
        <f>IFERROR(VLOOKUP($A60,IF('Index LA FSM &amp; Disadv'!$B$4=1,'Index LA FSM &amp; Disadv'!$A$9:$BQ$171,IF('Index LA FSM &amp; Disadv'!$B$4=2,'Index LA FSM &amp; Disadv'!$A$179:$BQ$341,IF('Index LA FSM &amp; Disadv'!$B$4=3,'Index LA FSM &amp; Disadv'!$A$349:$BQ$511,IF('Index LA FSM &amp; Disadv'!$B$4=4,'Index LA FSM &amp; Disadv'!$A$519:$BQ$681,"Error")))),'Index LA FSM &amp; Disadv'!V$1,0),"Error")</f>
        <v>0</v>
      </c>
      <c r="W60" s="77">
        <f>IFERROR(VLOOKUP($A60,IF('Index LA FSM &amp; Disadv'!$B$4=1,'Index LA FSM &amp; Disadv'!$A$9:$BQ$171,IF('Index LA FSM &amp; Disadv'!$B$4=2,'Index LA FSM &amp; Disadv'!$A$179:$BQ$341,IF('Index LA FSM &amp; Disadv'!$B$4=3,'Index LA FSM &amp; Disadv'!$A$349:$BQ$511,IF('Index LA FSM &amp; Disadv'!$B$4=4,'Index LA FSM &amp; Disadv'!$A$519:$BQ$681,"Error")))),'Index LA FSM &amp; Disadv'!W$1,0),"Error")</f>
        <v>0</v>
      </c>
      <c r="X60" s="77">
        <f>IFERROR(VLOOKUP($A60,IF('Index LA FSM &amp; Disadv'!$B$4=1,'Index LA FSM &amp; Disadv'!$A$9:$BQ$171,IF('Index LA FSM &amp; Disadv'!$B$4=2,'Index LA FSM &amp; Disadv'!$A$179:$BQ$341,IF('Index LA FSM &amp; Disadv'!$B$4=3,'Index LA FSM &amp; Disadv'!$A$349:$BQ$511,IF('Index LA FSM &amp; Disadv'!$B$4=4,'Index LA FSM &amp; Disadv'!$A$519:$BQ$681,"Error")))),'Index LA FSM &amp; Disadv'!X$1,0),"Error")</f>
        <v>0</v>
      </c>
      <c r="Y60" s="77">
        <f>IFERROR(VLOOKUP($A60,IF('Index LA FSM &amp; Disadv'!$B$4=1,'Index LA FSM &amp; Disadv'!$A$9:$BQ$171,IF('Index LA FSM &amp; Disadv'!$B$4=2,'Index LA FSM &amp; Disadv'!$A$179:$BQ$341,IF('Index LA FSM &amp; Disadv'!$B$4=3,'Index LA FSM &amp; Disadv'!$A$349:$BQ$511,IF('Index LA FSM &amp; Disadv'!$B$4=4,'Index LA FSM &amp; Disadv'!$A$519:$BQ$681,"Error")))),'Index LA FSM &amp; Disadv'!Y$1,0),"Error")</f>
        <v>0</v>
      </c>
      <c r="Z60" s="77">
        <f>IFERROR(VLOOKUP($A60,IF('Index LA FSM &amp; Disadv'!$B$4=1,'Index LA FSM &amp; Disadv'!$A$9:$BQ$171,IF('Index LA FSM &amp; Disadv'!$B$4=2,'Index LA FSM &amp; Disadv'!$A$179:$BQ$341,IF('Index LA FSM &amp; Disadv'!$B$4=3,'Index LA FSM &amp; Disadv'!$A$349:$BQ$511,IF('Index LA FSM &amp; Disadv'!$B$4=4,'Index LA FSM &amp; Disadv'!$A$519:$BQ$681,"Error")))),'Index LA FSM &amp; Disadv'!Z$1,0),"Error")</f>
        <v>0</v>
      </c>
      <c r="AA60" s="77">
        <f>IFERROR(VLOOKUP($A60,IF('Index LA FSM &amp; Disadv'!$B$4=1,'Index LA FSM &amp; Disadv'!$A$9:$BQ$171,IF('Index LA FSM &amp; Disadv'!$B$4=2,'Index LA FSM &amp; Disadv'!$A$179:$BQ$341,IF('Index LA FSM &amp; Disadv'!$B$4=3,'Index LA FSM &amp; Disadv'!$A$349:$BQ$511,IF('Index LA FSM &amp; Disadv'!$B$4=4,'Index LA FSM &amp; Disadv'!$A$519:$BQ$681,"Error")))),'Index LA FSM &amp; Disadv'!AA$1,0),"Error")</f>
        <v>0</v>
      </c>
      <c r="AB60" s="77">
        <f>IFERROR(VLOOKUP($A60,IF('Index LA FSM &amp; Disadv'!$B$4=1,'Index LA FSM &amp; Disadv'!$A$9:$BQ$171,IF('Index LA FSM &amp; Disadv'!$B$4=2,'Index LA FSM &amp; Disadv'!$A$179:$BQ$341,IF('Index LA FSM &amp; Disadv'!$B$4=3,'Index LA FSM &amp; Disadv'!$A$349:$BQ$511,IF('Index LA FSM &amp; Disadv'!$B$4=4,'Index LA FSM &amp; Disadv'!$A$519:$BQ$681,"Error")))),'Index LA FSM &amp; Disadv'!AB$1,0),"Error")</f>
        <v>0</v>
      </c>
      <c r="AC60" s="77">
        <f>IFERROR(VLOOKUP($A60,IF('Index LA FSM &amp; Disadv'!$B$4=1,'Index LA FSM &amp; Disadv'!$A$9:$BQ$171,IF('Index LA FSM &amp; Disadv'!$B$4=2,'Index LA FSM &amp; Disadv'!$A$179:$BQ$341,IF('Index LA FSM &amp; Disadv'!$B$4=3,'Index LA FSM &amp; Disadv'!$A$349:$BQ$511,IF('Index LA FSM &amp; Disadv'!$B$4=4,'Index LA FSM &amp; Disadv'!$A$519:$BQ$681,"Error")))),'Index LA FSM &amp; Disadv'!AC$1,0),"Error")</f>
        <v>0</v>
      </c>
      <c r="AD60" s="77">
        <f>IFERROR(VLOOKUP($A60,IF('Index LA FSM &amp; Disadv'!$B$4=1,'Index LA FSM &amp; Disadv'!$A$9:$BQ$171,IF('Index LA FSM &amp; Disadv'!$B$4=2,'Index LA FSM &amp; Disadv'!$A$179:$BQ$341,IF('Index LA FSM &amp; Disadv'!$B$4=3,'Index LA FSM &amp; Disadv'!$A$349:$BQ$511,IF('Index LA FSM &amp; Disadv'!$B$4=4,'Index LA FSM &amp; Disadv'!$A$519:$BQ$681,"Error")))),'Index LA FSM &amp; Disadv'!AD$1,0),"Error")</f>
        <v>0</v>
      </c>
      <c r="AE60" s="77">
        <f>IFERROR(VLOOKUP($A60,IF('Index LA FSM &amp; Disadv'!$B$4=1,'Index LA FSM &amp; Disadv'!$A$9:$BQ$171,IF('Index LA FSM &amp; Disadv'!$B$4=2,'Index LA FSM &amp; Disadv'!$A$179:$BQ$341,IF('Index LA FSM &amp; Disadv'!$B$4=3,'Index LA FSM &amp; Disadv'!$A$349:$BQ$511,IF('Index LA FSM &amp; Disadv'!$B$4=4,'Index LA FSM &amp; Disadv'!$A$519:$BQ$681,"Error")))),'Index LA FSM &amp; Disadv'!AE$1,0),"Error")</f>
        <v>0</v>
      </c>
      <c r="AF60" s="77">
        <f>IFERROR(VLOOKUP($A60,IF('Index LA FSM &amp; Disadv'!$B$4=1,'Index LA FSM &amp; Disadv'!$A$9:$BQ$171,IF('Index LA FSM &amp; Disadv'!$B$4=2,'Index LA FSM &amp; Disadv'!$A$179:$BQ$341,IF('Index LA FSM &amp; Disadv'!$B$4=3,'Index LA FSM &amp; Disadv'!$A$349:$BQ$511,IF('Index LA FSM &amp; Disadv'!$B$4=4,'Index LA FSM &amp; Disadv'!$A$519:$BQ$681,"Error")))),'Index LA FSM &amp; Disadv'!AF$1,0),"Error")</f>
        <v>0</v>
      </c>
      <c r="AG60" s="77">
        <f>IFERROR(VLOOKUP($A60,IF('Index LA FSM &amp; Disadv'!$B$4=1,'Index LA FSM &amp; Disadv'!$A$9:$BQ$171,IF('Index LA FSM &amp; Disadv'!$B$4=2,'Index LA FSM &amp; Disadv'!$A$179:$BQ$341,IF('Index LA FSM &amp; Disadv'!$B$4=3,'Index LA FSM &amp; Disadv'!$A$349:$BQ$511,IF('Index LA FSM &amp; Disadv'!$B$4=4,'Index LA FSM &amp; Disadv'!$A$519:$BQ$681,"Error")))),'Index LA FSM &amp; Disadv'!AG$1,0),"Error")</f>
        <v>0</v>
      </c>
      <c r="AH60" s="77">
        <f>IFERROR(VLOOKUP($A60,IF('Index LA FSM &amp; Disadv'!$B$4=1,'Index LA FSM &amp; Disadv'!$A$9:$BQ$171,IF('Index LA FSM &amp; Disadv'!$B$4=2,'Index LA FSM &amp; Disadv'!$A$179:$BQ$341,IF('Index LA FSM &amp; Disadv'!$B$4=3,'Index LA FSM &amp; Disadv'!$A$349:$BQ$511,IF('Index LA FSM &amp; Disadv'!$B$4=4,'Index LA FSM &amp; Disadv'!$A$519:$BQ$681,"Error")))),'Index LA FSM &amp; Disadv'!AH$1,0),"Error")</f>
        <v>0.84619999999999995</v>
      </c>
      <c r="AI60" s="77">
        <f>IFERROR(VLOOKUP($A60,IF('Index LA FSM &amp; Disadv'!$B$4=1,'Index LA FSM &amp; Disadv'!$A$9:$BQ$171,IF('Index LA FSM &amp; Disadv'!$B$4=2,'Index LA FSM &amp; Disadv'!$A$179:$BQ$341,IF('Index LA FSM &amp; Disadv'!$B$4=3,'Index LA FSM &amp; Disadv'!$A$349:$BQ$511,IF('Index LA FSM &amp; Disadv'!$B$4=4,'Index LA FSM &amp; Disadv'!$A$519:$BQ$681,"Error")))),'Index LA FSM &amp; Disadv'!AI$1,0),"Error")</f>
        <v>0.84</v>
      </c>
      <c r="AJ60" s="77">
        <f>IFERROR(VLOOKUP($A60,IF('Index LA FSM &amp; Disadv'!$B$4=1,'Index LA FSM &amp; Disadv'!$A$9:$BQ$171,IF('Index LA FSM &amp; Disadv'!$B$4=2,'Index LA FSM &amp; Disadv'!$A$179:$BQ$341,IF('Index LA FSM &amp; Disadv'!$B$4=3,'Index LA FSM &amp; Disadv'!$A$349:$BQ$511,IF('Index LA FSM &amp; Disadv'!$B$4=4,'Index LA FSM &amp; Disadv'!$A$519:$BQ$681,"Error")))),'Index LA FSM &amp; Disadv'!AJ$1,0),"Error")</f>
        <v>0.84309999999999996</v>
      </c>
      <c r="AK60" s="77">
        <f>IFERROR(VLOOKUP($A60,IF('Index LA FSM &amp; Disadv'!$B$4=1,'Index LA FSM &amp; Disadv'!$A$9:$BQ$171,IF('Index LA FSM &amp; Disadv'!$B$4=2,'Index LA FSM &amp; Disadv'!$A$179:$BQ$341,IF('Index LA FSM &amp; Disadv'!$B$4=3,'Index LA FSM &amp; Disadv'!$A$349:$BQ$511,IF('Index LA FSM &amp; Disadv'!$B$4=4,'Index LA FSM &amp; Disadv'!$A$519:$BQ$681,"Error")))),'Index LA FSM &amp; Disadv'!AK$1,0),"Error")</f>
        <v>0</v>
      </c>
      <c r="AL60" s="77">
        <f>IFERROR(VLOOKUP($A60,IF('Index LA FSM &amp; Disadv'!$B$4=1,'Index LA FSM &amp; Disadv'!$A$9:$BQ$171,IF('Index LA FSM &amp; Disadv'!$B$4=2,'Index LA FSM &amp; Disadv'!$A$179:$BQ$341,IF('Index LA FSM &amp; Disadv'!$B$4=3,'Index LA FSM &amp; Disadv'!$A$349:$BQ$511,IF('Index LA FSM &amp; Disadv'!$B$4=4,'Index LA FSM &amp; Disadv'!$A$519:$BQ$681,"Error")))),'Index LA FSM &amp; Disadv'!AL$1,0),"Error")</f>
        <v>0</v>
      </c>
      <c r="AM60" s="77">
        <f>IFERROR(VLOOKUP($A60,IF('Index LA FSM &amp; Disadv'!$B$4=1,'Index LA FSM &amp; Disadv'!$A$9:$BQ$171,IF('Index LA FSM &amp; Disadv'!$B$4=2,'Index LA FSM &amp; Disadv'!$A$179:$BQ$341,IF('Index LA FSM &amp; Disadv'!$B$4=3,'Index LA FSM &amp; Disadv'!$A$349:$BQ$511,IF('Index LA FSM &amp; Disadv'!$B$4=4,'Index LA FSM &amp; Disadv'!$A$519:$BQ$681,"Error")))),'Index LA FSM &amp; Disadv'!AM$1,0),"Error")</f>
        <v>0</v>
      </c>
      <c r="AN60" s="77">
        <f>IFERROR(VLOOKUP($A60,IF('Index LA FSM &amp; Disadv'!$B$4=1,'Index LA FSM &amp; Disadv'!$A$9:$BQ$171,IF('Index LA FSM &amp; Disadv'!$B$4=2,'Index LA FSM &amp; Disadv'!$A$179:$BQ$341,IF('Index LA FSM &amp; Disadv'!$B$4=3,'Index LA FSM &amp; Disadv'!$A$349:$BQ$511,IF('Index LA FSM &amp; Disadv'!$B$4=4,'Index LA FSM &amp; Disadv'!$A$519:$BQ$681,"Error")))),'Index LA FSM &amp; Disadv'!AN$1,0),"Error")</f>
        <v>0</v>
      </c>
      <c r="AO60" s="77">
        <f>IFERROR(VLOOKUP($A60,IF('Index LA FSM &amp; Disadv'!$B$4=1,'Index LA FSM &amp; Disadv'!$A$9:$BQ$171,IF('Index LA FSM &amp; Disadv'!$B$4=2,'Index LA FSM &amp; Disadv'!$A$179:$BQ$341,IF('Index LA FSM &amp; Disadv'!$B$4=3,'Index LA FSM &amp; Disadv'!$A$349:$BQ$511,IF('Index LA FSM &amp; Disadv'!$B$4=4,'Index LA FSM &amp; Disadv'!$A$519:$BQ$681,"Error")))),'Index LA FSM &amp; Disadv'!AO$1,0),"Error")</f>
        <v>0</v>
      </c>
      <c r="AP60" s="77">
        <f>IFERROR(VLOOKUP($A60,IF('Index LA FSM &amp; Disadv'!$B$4=1,'Index LA FSM &amp; Disadv'!$A$9:$BQ$171,IF('Index LA FSM &amp; Disadv'!$B$4=2,'Index LA FSM &amp; Disadv'!$A$179:$BQ$341,IF('Index LA FSM &amp; Disadv'!$B$4=3,'Index LA FSM &amp; Disadv'!$A$349:$BQ$511,IF('Index LA FSM &amp; Disadv'!$B$4=4,'Index LA FSM &amp; Disadv'!$A$519:$BQ$681,"Error")))),'Index LA FSM &amp; Disadv'!AP$1,0),"Error")</f>
        <v>0</v>
      </c>
      <c r="AQ60" s="77">
        <f>IFERROR(VLOOKUP($A60,IF('Index LA FSM &amp; Disadv'!$B$4=1,'Index LA FSM &amp; Disadv'!$A$9:$BQ$171,IF('Index LA FSM &amp; Disadv'!$B$4=2,'Index LA FSM &amp; Disadv'!$A$179:$BQ$341,IF('Index LA FSM &amp; Disadv'!$B$4=3,'Index LA FSM &amp; Disadv'!$A$349:$BQ$511,IF('Index LA FSM &amp; Disadv'!$B$4=4,'Index LA FSM &amp; Disadv'!$A$519:$BQ$681,"Error")))),'Index LA FSM &amp; Disadv'!AQ$1,0),"Error")</f>
        <v>0</v>
      </c>
      <c r="AR60" s="77">
        <f>IFERROR(VLOOKUP($A60,IF('Index LA FSM &amp; Disadv'!$B$4=1,'Index LA FSM &amp; Disadv'!$A$9:$BQ$171,IF('Index LA FSM &amp; Disadv'!$B$4=2,'Index LA FSM &amp; Disadv'!$A$179:$BQ$341,IF('Index LA FSM &amp; Disadv'!$B$4=3,'Index LA FSM &amp; Disadv'!$A$349:$BQ$511,IF('Index LA FSM &amp; Disadv'!$B$4=4,'Index LA FSM &amp; Disadv'!$A$519:$BQ$681,"Error")))),'Index LA FSM &amp; Disadv'!AR$1,0),"Error")</f>
        <v>0</v>
      </c>
      <c r="AS60" s="77">
        <f>IFERROR(VLOOKUP($A60,IF('Index LA FSM &amp; Disadv'!$B$4=1,'Index LA FSM &amp; Disadv'!$A$9:$BQ$171,IF('Index LA FSM &amp; Disadv'!$B$4=2,'Index LA FSM &amp; Disadv'!$A$179:$BQ$341,IF('Index LA FSM &amp; Disadv'!$B$4=3,'Index LA FSM &amp; Disadv'!$A$349:$BQ$511,IF('Index LA FSM &amp; Disadv'!$B$4=4,'Index LA FSM &amp; Disadv'!$A$519:$BQ$681,"Error")))),'Index LA FSM &amp; Disadv'!AS$1,0),"Error")</f>
        <v>0</v>
      </c>
      <c r="AT60" s="77">
        <f>IFERROR(VLOOKUP($A60,IF('Index LA FSM &amp; Disadv'!$B$4=1,'Index LA FSM &amp; Disadv'!$A$9:$BQ$171,IF('Index LA FSM &amp; Disadv'!$B$4=2,'Index LA FSM &amp; Disadv'!$A$179:$BQ$341,IF('Index LA FSM &amp; Disadv'!$B$4=3,'Index LA FSM &amp; Disadv'!$A$349:$BQ$511,IF('Index LA FSM &amp; Disadv'!$B$4=4,'Index LA FSM &amp; Disadv'!$A$519:$BQ$681,"Error")))),'Index LA FSM &amp; Disadv'!AT$1,0),"Error")</f>
        <v>0</v>
      </c>
      <c r="AU60" s="77">
        <f>IFERROR(VLOOKUP($A60,IF('Index LA FSM &amp; Disadv'!$B$4=1,'Index LA FSM &amp; Disadv'!$A$9:$BQ$171,IF('Index LA FSM &amp; Disadv'!$B$4=2,'Index LA FSM &amp; Disadv'!$A$179:$BQ$341,IF('Index LA FSM &amp; Disadv'!$B$4=3,'Index LA FSM &amp; Disadv'!$A$349:$BQ$511,IF('Index LA FSM &amp; Disadv'!$B$4=4,'Index LA FSM &amp; Disadv'!$A$519:$BQ$681,"Error")))),'Index LA FSM &amp; Disadv'!AU$1,0),"Error")</f>
        <v>0</v>
      </c>
      <c r="AV60" s="77">
        <f>IFERROR(VLOOKUP($A60,IF('Index LA FSM &amp; Disadv'!$B$4=1,'Index LA FSM &amp; Disadv'!$A$9:$BQ$171,IF('Index LA FSM &amp; Disadv'!$B$4=2,'Index LA FSM &amp; Disadv'!$A$179:$BQ$341,IF('Index LA FSM &amp; Disadv'!$B$4=3,'Index LA FSM &amp; Disadv'!$A$349:$BQ$511,IF('Index LA FSM &amp; Disadv'!$B$4=4,'Index LA FSM &amp; Disadv'!$A$519:$BQ$681,"Error")))),'Index LA FSM &amp; Disadv'!AV$1,0),"Error")</f>
        <v>0</v>
      </c>
      <c r="AW60" s="77">
        <f>IFERROR(VLOOKUP($A60,IF('Index LA FSM &amp; Disadv'!$B$4=1,'Index LA FSM &amp; Disadv'!$A$9:$BQ$171,IF('Index LA FSM &amp; Disadv'!$B$4=2,'Index LA FSM &amp; Disadv'!$A$179:$BQ$341,IF('Index LA FSM &amp; Disadv'!$B$4=3,'Index LA FSM &amp; Disadv'!$A$349:$BQ$511,IF('Index LA FSM &amp; Disadv'!$B$4=4,'Index LA FSM &amp; Disadv'!$A$519:$BQ$681,"Error")))),'Index LA FSM &amp; Disadv'!AW$1,0),"Error")</f>
        <v>0</v>
      </c>
      <c r="AX60" s="77">
        <f>IFERROR(VLOOKUP($A60,IF('Index LA FSM &amp; Disadv'!$B$4=1,'Index LA FSM &amp; Disadv'!$A$9:$BQ$171,IF('Index LA FSM &amp; Disadv'!$B$4=2,'Index LA FSM &amp; Disadv'!$A$179:$BQ$341,IF('Index LA FSM &amp; Disadv'!$B$4=3,'Index LA FSM &amp; Disadv'!$A$349:$BQ$511,IF('Index LA FSM &amp; Disadv'!$B$4=4,'Index LA FSM &amp; Disadv'!$A$519:$BQ$681,"Error")))),'Index LA FSM &amp; Disadv'!AX$1,0),"Error")</f>
        <v>0</v>
      </c>
      <c r="AY60" s="77">
        <f>IFERROR(VLOOKUP($A60,IF('Index LA FSM &amp; Disadv'!$B$4=1,'Index LA FSM &amp; Disadv'!$A$9:$BQ$171,IF('Index LA FSM &amp; Disadv'!$B$4=2,'Index LA FSM &amp; Disadv'!$A$179:$BQ$341,IF('Index LA FSM &amp; Disadv'!$B$4=3,'Index LA FSM &amp; Disadv'!$A$349:$BQ$511,IF('Index LA FSM &amp; Disadv'!$B$4=4,'Index LA FSM &amp; Disadv'!$A$519:$BQ$681,"Error")))),'Index LA FSM &amp; Disadv'!AY$1,0),"Error")</f>
        <v>0</v>
      </c>
      <c r="AZ60" s="77">
        <f>IFERROR(VLOOKUP($A60,IF('Index LA FSM &amp; Disadv'!$B$4=1,'Index LA FSM &amp; Disadv'!$A$9:$BQ$171,IF('Index LA FSM &amp; Disadv'!$B$4=2,'Index LA FSM &amp; Disadv'!$A$179:$BQ$341,IF('Index LA FSM &amp; Disadv'!$B$4=3,'Index LA FSM &amp; Disadv'!$A$349:$BQ$511,IF('Index LA FSM &amp; Disadv'!$B$4=4,'Index LA FSM &amp; Disadv'!$A$519:$BQ$681,"Error")))),'Index LA FSM &amp; Disadv'!AZ$1,0),"Error")</f>
        <v>0</v>
      </c>
      <c r="BA60" s="77">
        <f>IFERROR(VLOOKUP($A60,IF('Index LA FSM &amp; Disadv'!$B$4=1,'Index LA FSM &amp; Disadv'!$A$9:$BQ$171,IF('Index LA FSM &amp; Disadv'!$B$4=2,'Index LA FSM &amp; Disadv'!$A$179:$BQ$341,IF('Index LA FSM &amp; Disadv'!$B$4=3,'Index LA FSM &amp; Disadv'!$A$349:$BQ$511,IF('Index LA FSM &amp; Disadv'!$B$4=4,'Index LA FSM &amp; Disadv'!$A$519:$BQ$681,"Error")))),'Index LA FSM &amp; Disadv'!BA$1,0),"Error")</f>
        <v>0</v>
      </c>
      <c r="BB60" s="77">
        <f>IFERROR(VLOOKUP($A60,IF('Index LA FSM &amp; Disadv'!$B$4=1,'Index LA FSM &amp; Disadv'!$A$9:$BQ$171,IF('Index LA FSM &amp; Disadv'!$B$4=2,'Index LA FSM &amp; Disadv'!$A$179:$BQ$341,IF('Index LA FSM &amp; Disadv'!$B$4=3,'Index LA FSM &amp; Disadv'!$A$349:$BQ$511,IF('Index LA FSM &amp; Disadv'!$B$4=4,'Index LA FSM &amp; Disadv'!$A$519:$BQ$681,"Error")))),'Index LA FSM &amp; Disadv'!BB$1,0),"Error")</f>
        <v>0</v>
      </c>
      <c r="BC60" s="77">
        <f>IFERROR(VLOOKUP($A60,IF('Index LA FSM &amp; Disadv'!$B$4=1,'Index LA FSM &amp; Disadv'!$A$9:$BQ$171,IF('Index LA FSM &amp; Disadv'!$B$4=2,'Index LA FSM &amp; Disadv'!$A$179:$BQ$341,IF('Index LA FSM &amp; Disadv'!$B$4=3,'Index LA FSM &amp; Disadv'!$A$349:$BQ$511,IF('Index LA FSM &amp; Disadv'!$B$4=4,'Index LA FSM &amp; Disadv'!$A$519:$BQ$681,"Error")))),'Index LA FSM &amp; Disadv'!BC$1,0),"Error")</f>
        <v>0</v>
      </c>
      <c r="BD60" s="77">
        <f>IFERROR(VLOOKUP($A60,IF('Index LA FSM &amp; Disadv'!$B$4=1,'Index LA FSM &amp; Disadv'!$A$9:$BQ$171,IF('Index LA FSM &amp; Disadv'!$B$4=2,'Index LA FSM &amp; Disadv'!$A$179:$BQ$341,IF('Index LA FSM &amp; Disadv'!$B$4=3,'Index LA FSM &amp; Disadv'!$A$349:$BQ$511,IF('Index LA FSM &amp; Disadv'!$B$4=4,'Index LA FSM &amp; Disadv'!$A$519:$BQ$681,"Error")))),'Index LA FSM &amp; Disadv'!BD$1,0),"Error")</f>
        <v>0</v>
      </c>
      <c r="BE60" s="77">
        <f>IFERROR(VLOOKUP($A60,IF('Index LA FSM &amp; Disadv'!$B$4=1,'Index LA FSM &amp; Disadv'!$A$9:$BQ$171,IF('Index LA FSM &amp; Disadv'!$B$4=2,'Index LA FSM &amp; Disadv'!$A$179:$BQ$341,IF('Index LA FSM &amp; Disadv'!$B$4=3,'Index LA FSM &amp; Disadv'!$A$349:$BQ$511,IF('Index LA FSM &amp; Disadv'!$B$4=4,'Index LA FSM &amp; Disadv'!$A$519:$BQ$681,"Error")))),'Index LA FSM &amp; Disadv'!BE$1,0),"Error")</f>
        <v>0</v>
      </c>
      <c r="BF60" s="77">
        <f>IFERROR(VLOOKUP($A60,IF('Index LA FSM &amp; Disadv'!$B$4=1,'Index LA FSM &amp; Disadv'!$A$9:$BQ$171,IF('Index LA FSM &amp; Disadv'!$B$4=2,'Index LA FSM &amp; Disadv'!$A$179:$BQ$341,IF('Index LA FSM &amp; Disadv'!$B$4=3,'Index LA FSM &amp; Disadv'!$A$349:$BQ$511,IF('Index LA FSM &amp; Disadv'!$B$4=4,'Index LA FSM &amp; Disadv'!$A$519:$BQ$681,"Error")))),'Index LA FSM &amp; Disadv'!BF$1,0),"Error")</f>
        <v>0</v>
      </c>
      <c r="BG60" s="77">
        <f>IFERROR(VLOOKUP($A60,IF('Index LA FSM &amp; Disadv'!$B$4=1,'Index LA FSM &amp; Disadv'!$A$9:$BQ$171,IF('Index LA FSM &amp; Disadv'!$B$4=2,'Index LA FSM &amp; Disadv'!$A$179:$BQ$341,IF('Index LA FSM &amp; Disadv'!$B$4=3,'Index LA FSM &amp; Disadv'!$A$349:$BQ$511,IF('Index LA FSM &amp; Disadv'!$B$4=4,'Index LA FSM &amp; Disadv'!$A$519:$BQ$681,"Error")))),'Index LA FSM &amp; Disadv'!BG$1,0),"Error")</f>
        <v>0</v>
      </c>
      <c r="BH60" s="77">
        <f>IFERROR(VLOOKUP($A60,IF('Index LA FSM &amp; Disadv'!$B$4=1,'Index LA FSM &amp; Disadv'!$A$9:$BQ$171,IF('Index LA FSM &amp; Disadv'!$B$4=2,'Index LA FSM &amp; Disadv'!$A$179:$BQ$341,IF('Index LA FSM &amp; Disadv'!$B$4=3,'Index LA FSM &amp; Disadv'!$A$349:$BQ$511,IF('Index LA FSM &amp; Disadv'!$B$4=4,'Index LA FSM &amp; Disadv'!$A$519:$BQ$681,"Error")))),'Index LA FSM &amp; Disadv'!BH$1,0),"Error")</f>
        <v>0</v>
      </c>
      <c r="BI60" s="77" t="str">
        <f>IFERROR(VLOOKUP($A60,IF('Index LA FSM &amp; Disadv'!$B$4=1,'Index LA FSM &amp; Disadv'!$A$9:$BQ$171,IF('Index LA FSM &amp; Disadv'!$B$4=2,'Index LA FSM &amp; Disadv'!$A$179:$BQ$341,IF('Index LA FSM &amp; Disadv'!$B$4=3,'Index LA FSM &amp; Disadv'!$A$349:$BQ$511,IF('Index LA FSM &amp; Disadv'!$B$4=4,'Index LA FSM &amp; Disadv'!$A$519:$BQ$681,"Error")))),'Index LA FSM &amp; Disadv'!BI$1,0),"Error")</f>
        <v>x</v>
      </c>
      <c r="BJ60" s="77" t="str">
        <f>IFERROR(VLOOKUP($A60,IF('Index LA FSM &amp; Disadv'!$B$4=1,'Index LA FSM &amp; Disadv'!$A$9:$BQ$171,IF('Index LA FSM &amp; Disadv'!$B$4=2,'Index LA FSM &amp; Disadv'!$A$179:$BQ$341,IF('Index LA FSM &amp; Disadv'!$B$4=3,'Index LA FSM &amp; Disadv'!$A$349:$BQ$511,IF('Index LA FSM &amp; Disadv'!$B$4=4,'Index LA FSM &amp; Disadv'!$A$519:$BQ$681,"Error")))),'Index LA FSM &amp; Disadv'!BJ$1,0),"Error")</f>
        <v>x</v>
      </c>
      <c r="BK60" s="77" t="str">
        <f>IFERROR(VLOOKUP($A60,IF('Index LA FSM &amp; Disadv'!$B$4=1,'Index LA FSM &amp; Disadv'!$A$9:$BQ$171,IF('Index LA FSM &amp; Disadv'!$B$4=2,'Index LA FSM &amp; Disadv'!$A$179:$BQ$341,IF('Index LA FSM &amp; Disadv'!$B$4=3,'Index LA FSM &amp; Disadv'!$A$349:$BQ$511,IF('Index LA FSM &amp; Disadv'!$B$4=4,'Index LA FSM &amp; Disadv'!$A$519:$BQ$681,"Error")))),'Index LA FSM &amp; Disadv'!BK$1,0),"Error")</f>
        <v>x</v>
      </c>
      <c r="BL60" s="77" t="str">
        <f>IFERROR(VLOOKUP($A60,IF('Index LA FSM &amp; Disadv'!$B$4=1,'Index LA FSM &amp; Disadv'!$A$9:$BQ$171,IF('Index LA FSM &amp; Disadv'!$B$4=2,'Index LA FSM &amp; Disadv'!$A$179:$BQ$341,IF('Index LA FSM &amp; Disadv'!$B$4=3,'Index LA FSM &amp; Disadv'!$A$349:$BQ$511,IF('Index LA FSM &amp; Disadv'!$B$4=4,'Index LA FSM &amp; Disadv'!$A$519:$BQ$681,"Error")))),'Index LA FSM &amp; Disadv'!BL$1,0),"Error")</f>
        <v>x</v>
      </c>
      <c r="BM60" s="77">
        <f>IFERROR(VLOOKUP($A60,IF('Index LA FSM &amp; Disadv'!$B$4=1,'Index LA FSM &amp; Disadv'!$A$9:$BQ$171,IF('Index LA FSM &amp; Disadv'!$B$4=2,'Index LA FSM &amp; Disadv'!$A$179:$BQ$341,IF('Index LA FSM &amp; Disadv'!$B$4=3,'Index LA FSM &amp; Disadv'!$A$349:$BQ$511,IF('Index LA FSM &amp; Disadv'!$B$4=4,'Index LA FSM &amp; Disadv'!$A$519:$BQ$681,"Error")))),'Index LA FSM &amp; Disadv'!BM$1,0),"Error")</f>
        <v>0</v>
      </c>
      <c r="BN60" s="77" t="str">
        <f>IFERROR(VLOOKUP($A60,IF('Index LA FSM &amp; Disadv'!$B$4=1,'Index LA FSM &amp; Disadv'!$A$9:$BQ$171,IF('Index LA FSM &amp; Disadv'!$B$4=2,'Index LA FSM &amp; Disadv'!$A$179:$BQ$341,IF('Index LA FSM &amp; Disadv'!$B$4=3,'Index LA FSM &amp; Disadv'!$A$349:$BQ$511,IF('Index LA FSM &amp; Disadv'!$B$4=4,'Index LA FSM &amp; Disadv'!$A$519:$BQ$681,"Error")))),'Index LA FSM &amp; Disadv'!BN$1,0),"Error")</f>
        <v>x</v>
      </c>
      <c r="BO60" s="77" t="str">
        <f>IFERROR(VLOOKUP($A60,IF('Index LA FSM &amp; Disadv'!$B$4=1,'Index LA FSM &amp; Disadv'!$A$9:$BQ$171,IF('Index LA FSM &amp; Disadv'!$B$4=2,'Index LA FSM &amp; Disadv'!$A$179:$BQ$341,IF('Index LA FSM &amp; Disadv'!$B$4=3,'Index LA FSM &amp; Disadv'!$A$349:$BQ$511,IF('Index LA FSM &amp; Disadv'!$B$4=4,'Index LA FSM &amp; Disadv'!$A$519:$BQ$681,"Error")))),'Index LA FSM &amp; Disadv'!BO$1,0),"Error")</f>
        <v>x</v>
      </c>
      <c r="BP60" s="77">
        <f>IFERROR(VLOOKUP($A60,IF('Index LA FSM &amp; Disadv'!$B$4=1,'Index LA FSM &amp; Disadv'!$A$9:$BQ$171,IF('Index LA FSM &amp; Disadv'!$B$4=2,'Index LA FSM &amp; Disadv'!$A$179:$BQ$341,IF('Index LA FSM &amp; Disadv'!$B$4=3,'Index LA FSM &amp; Disadv'!$A$349:$BQ$511,IF('Index LA FSM &amp; Disadv'!$B$4=4,'Index LA FSM &amp; Disadv'!$A$519:$BQ$681,"Error")))),'Index LA FSM &amp; Disadv'!BP$1,0),"Error")</f>
        <v>0</v>
      </c>
      <c r="BQ60" s="77" t="str">
        <f>IFERROR(VLOOKUP($A60,IF('Index LA FSM &amp; Disadv'!$B$4=1,'Index LA FSM &amp; Disadv'!$A$9:$BQ$171,IF('Index LA FSM &amp; Disadv'!$B$4=2,'Index LA FSM &amp; Disadv'!$A$179:$BQ$341,IF('Index LA FSM &amp; Disadv'!$B$4=3,'Index LA FSM &amp; Disadv'!$A$349:$BQ$511,IF('Index LA FSM &amp; Disadv'!$B$4=4,'Index LA FSM &amp; Disadv'!$A$519:$BQ$681,"Error")))),'Index LA FSM &amp; Disadv'!BQ$1,0),"Error")</f>
        <v>x</v>
      </c>
    </row>
    <row r="61" spans="1:69" s="37" customFormat="1" x14ac:dyDescent="0.2">
      <c r="A61" s="6">
        <v>881</v>
      </c>
      <c r="B61" s="6" t="s">
        <v>227</v>
      </c>
      <c r="C61" s="7" t="s">
        <v>176</v>
      </c>
      <c r="D61" s="122">
        <f>IFERROR(VLOOKUP($A61,IF('Index LA FSM &amp; Disadv'!$B$4=1,'Index LA FSM &amp; Disadv'!$A$9:$BQ$171,IF('Index LA FSM &amp; Disadv'!$B$4=2,'Index LA FSM &amp; Disadv'!$A$179:$BQ$341,IF('Index LA FSM &amp; Disadv'!$B$4=3,'Index LA FSM &amp; Disadv'!$A$349:$BQ$511,IF('Index LA FSM &amp; Disadv'!$B$4=4,'Index LA FSM &amp; Disadv'!$A$519:$BQ$681,"Error")))),'Index LA FSM &amp; Disadv'!D$1,0),"Error")</f>
        <v>100</v>
      </c>
      <c r="E61" s="122">
        <f>IFERROR(VLOOKUP($A61,IF('Index LA FSM &amp; Disadv'!$B$4=1,'Index LA FSM &amp; Disadv'!$A$9:$BQ$171,IF('Index LA FSM &amp; Disadv'!$B$4=2,'Index LA FSM &amp; Disadv'!$A$179:$BQ$341,IF('Index LA FSM &amp; Disadv'!$B$4=3,'Index LA FSM &amp; Disadv'!$A$349:$BQ$511,IF('Index LA FSM &amp; Disadv'!$B$4=4,'Index LA FSM &amp; Disadv'!$A$519:$BQ$681,"Error")))),'Index LA FSM &amp; Disadv'!E$1,0),"Error")</f>
        <v>120</v>
      </c>
      <c r="F61" s="122">
        <f>IFERROR(VLOOKUP($A61,IF('Index LA FSM &amp; Disadv'!$B$4=1,'Index LA FSM &amp; Disadv'!$A$9:$BQ$171,IF('Index LA FSM &amp; Disadv'!$B$4=2,'Index LA FSM &amp; Disadv'!$A$179:$BQ$341,IF('Index LA FSM &amp; Disadv'!$B$4=3,'Index LA FSM &amp; Disadv'!$A$349:$BQ$511,IF('Index LA FSM &amp; Disadv'!$B$4=4,'Index LA FSM &amp; Disadv'!$A$519:$BQ$681,"Error")))),'Index LA FSM &amp; Disadv'!F$1,0),"Error")</f>
        <v>220</v>
      </c>
      <c r="G61" s="77">
        <f>IFERROR(VLOOKUP($A61,IF('Index LA FSM &amp; Disadv'!$B$4=1,'Index LA FSM &amp; Disadv'!$A$9:$BQ$171,IF('Index LA FSM &amp; Disadv'!$B$4=2,'Index LA FSM &amp; Disadv'!$A$179:$BQ$341,IF('Index LA FSM &amp; Disadv'!$B$4=3,'Index LA FSM &amp; Disadv'!$A$349:$BQ$511,IF('Index LA FSM &amp; Disadv'!$B$4=4,'Index LA FSM &amp; Disadv'!$A$519:$BQ$681,"Error")))),'Index LA FSM &amp; Disadv'!G$1,0),"Error")</f>
        <v>0.92</v>
      </c>
      <c r="H61" s="77">
        <f>IFERROR(VLOOKUP($A61,IF('Index LA FSM &amp; Disadv'!$B$4=1,'Index LA FSM &amp; Disadv'!$A$9:$BQ$171,IF('Index LA FSM &amp; Disadv'!$B$4=2,'Index LA FSM &amp; Disadv'!$A$179:$BQ$341,IF('Index LA FSM &amp; Disadv'!$B$4=3,'Index LA FSM &amp; Disadv'!$A$349:$BQ$511,IF('Index LA FSM &amp; Disadv'!$B$4=4,'Index LA FSM &amp; Disadv'!$A$519:$BQ$681,"Error")))),'Index LA FSM &amp; Disadv'!H$1,0),"Error")</f>
        <v>0.92310000000000003</v>
      </c>
      <c r="I61" s="77">
        <f>IFERROR(VLOOKUP($A61,IF('Index LA FSM &amp; Disadv'!$B$4=1,'Index LA FSM &amp; Disadv'!$A$9:$BQ$171,IF('Index LA FSM &amp; Disadv'!$B$4=2,'Index LA FSM &amp; Disadv'!$A$179:$BQ$341,IF('Index LA FSM &amp; Disadv'!$B$4=3,'Index LA FSM &amp; Disadv'!$A$349:$BQ$511,IF('Index LA FSM &amp; Disadv'!$B$4=4,'Index LA FSM &amp; Disadv'!$A$519:$BQ$681,"Error")))),'Index LA FSM &amp; Disadv'!I$1,0),"Error")</f>
        <v>0.92169999999999996</v>
      </c>
      <c r="J61" s="77">
        <f>IFERROR(VLOOKUP($A61,IF('Index LA FSM &amp; Disadv'!$B$4=1,'Index LA FSM &amp; Disadv'!$A$9:$BQ$171,IF('Index LA FSM &amp; Disadv'!$B$4=2,'Index LA FSM &amp; Disadv'!$A$179:$BQ$341,IF('Index LA FSM &amp; Disadv'!$B$4=3,'Index LA FSM &amp; Disadv'!$A$349:$BQ$511,IF('Index LA FSM &amp; Disadv'!$B$4=4,'Index LA FSM &amp; Disadv'!$A$519:$BQ$681,"Error")))),'Index LA FSM &amp; Disadv'!J$1,0),"Error")</f>
        <v>0.9</v>
      </c>
      <c r="K61" s="77">
        <f>IFERROR(VLOOKUP($A61,IF('Index LA FSM &amp; Disadv'!$B$4=1,'Index LA FSM &amp; Disadv'!$A$9:$BQ$171,IF('Index LA FSM &amp; Disadv'!$B$4=2,'Index LA FSM &amp; Disadv'!$A$179:$BQ$341,IF('Index LA FSM &amp; Disadv'!$B$4=3,'Index LA FSM &amp; Disadv'!$A$349:$BQ$511,IF('Index LA FSM &amp; Disadv'!$B$4=4,'Index LA FSM &amp; Disadv'!$A$519:$BQ$681,"Error")))),'Index LA FSM &amp; Disadv'!K$1,0),"Error")</f>
        <v>0.91449999999999998</v>
      </c>
      <c r="L61" s="77">
        <f>IFERROR(VLOOKUP($A61,IF('Index LA FSM &amp; Disadv'!$B$4=1,'Index LA FSM &amp; Disadv'!$A$9:$BQ$171,IF('Index LA FSM &amp; Disadv'!$B$4=2,'Index LA FSM &amp; Disadv'!$A$179:$BQ$341,IF('Index LA FSM &amp; Disadv'!$B$4=3,'Index LA FSM &amp; Disadv'!$A$349:$BQ$511,IF('Index LA FSM &amp; Disadv'!$B$4=4,'Index LA FSM &amp; Disadv'!$A$519:$BQ$681,"Error")))),'Index LA FSM &amp; Disadv'!L$1,0),"Error")</f>
        <v>0.90780000000000005</v>
      </c>
      <c r="M61" s="77">
        <f>IFERROR(VLOOKUP($A61,IF('Index LA FSM &amp; Disadv'!$B$4=1,'Index LA FSM &amp; Disadv'!$A$9:$BQ$171,IF('Index LA FSM &amp; Disadv'!$B$4=2,'Index LA FSM &amp; Disadv'!$A$179:$BQ$341,IF('Index LA FSM &amp; Disadv'!$B$4=3,'Index LA FSM &amp; Disadv'!$A$349:$BQ$511,IF('Index LA FSM &amp; Disadv'!$B$4=4,'Index LA FSM &amp; Disadv'!$A$519:$BQ$681,"Error")))),'Index LA FSM &amp; Disadv'!M$1,0),"Error")</f>
        <v>0.2</v>
      </c>
      <c r="N61" s="77">
        <f>IFERROR(VLOOKUP($A61,IF('Index LA FSM &amp; Disadv'!$B$4=1,'Index LA FSM &amp; Disadv'!$A$9:$BQ$171,IF('Index LA FSM &amp; Disadv'!$B$4=2,'Index LA FSM &amp; Disadv'!$A$179:$BQ$341,IF('Index LA FSM &amp; Disadv'!$B$4=3,'Index LA FSM &amp; Disadv'!$A$349:$BQ$511,IF('Index LA FSM &amp; Disadv'!$B$4=4,'Index LA FSM &amp; Disadv'!$A$519:$BQ$681,"Error")))),'Index LA FSM &amp; Disadv'!N$1,0),"Error")</f>
        <v>0.2051</v>
      </c>
      <c r="O61" s="77">
        <f>IFERROR(VLOOKUP($A61,IF('Index LA FSM &amp; Disadv'!$B$4=1,'Index LA FSM &amp; Disadv'!$A$9:$BQ$171,IF('Index LA FSM &amp; Disadv'!$B$4=2,'Index LA FSM &amp; Disadv'!$A$179:$BQ$341,IF('Index LA FSM &amp; Disadv'!$B$4=3,'Index LA FSM &amp; Disadv'!$A$349:$BQ$511,IF('Index LA FSM &amp; Disadv'!$B$4=4,'Index LA FSM &amp; Disadv'!$A$519:$BQ$681,"Error")))),'Index LA FSM &amp; Disadv'!O$1,0),"Error")</f>
        <v>0.20280000000000001</v>
      </c>
      <c r="P61" s="77">
        <f>IFERROR(VLOOKUP($A61,IF('Index LA FSM &amp; Disadv'!$B$4=1,'Index LA FSM &amp; Disadv'!$A$9:$BQ$171,IF('Index LA FSM &amp; Disadv'!$B$4=2,'Index LA FSM &amp; Disadv'!$A$179:$BQ$341,IF('Index LA FSM &amp; Disadv'!$B$4=3,'Index LA FSM &amp; Disadv'!$A$349:$BQ$511,IF('Index LA FSM &amp; Disadv'!$B$4=4,'Index LA FSM &amp; Disadv'!$A$519:$BQ$681,"Error")))),'Index LA FSM &amp; Disadv'!P$1,0),"Error")</f>
        <v>0</v>
      </c>
      <c r="Q61" s="77">
        <f>IFERROR(VLOOKUP($A61,IF('Index LA FSM &amp; Disadv'!$B$4=1,'Index LA FSM &amp; Disadv'!$A$9:$BQ$171,IF('Index LA FSM &amp; Disadv'!$B$4=2,'Index LA FSM &amp; Disadv'!$A$179:$BQ$341,IF('Index LA FSM &amp; Disadv'!$B$4=3,'Index LA FSM &amp; Disadv'!$A$349:$BQ$511,IF('Index LA FSM &amp; Disadv'!$B$4=4,'Index LA FSM &amp; Disadv'!$A$519:$BQ$681,"Error")))),'Index LA FSM &amp; Disadv'!Q$1,0),"Error")</f>
        <v>0</v>
      </c>
      <c r="R61" s="77">
        <f>IFERROR(VLOOKUP($A61,IF('Index LA FSM &amp; Disadv'!$B$4=1,'Index LA FSM &amp; Disadv'!$A$9:$BQ$171,IF('Index LA FSM &amp; Disadv'!$B$4=2,'Index LA FSM &amp; Disadv'!$A$179:$BQ$341,IF('Index LA FSM &amp; Disadv'!$B$4=3,'Index LA FSM &amp; Disadv'!$A$349:$BQ$511,IF('Index LA FSM &amp; Disadv'!$B$4=4,'Index LA FSM &amp; Disadv'!$A$519:$BQ$681,"Error")))),'Index LA FSM &amp; Disadv'!R$1,0),"Error")</f>
        <v>0</v>
      </c>
      <c r="S61" s="77" t="str">
        <f>IFERROR(VLOOKUP($A61,IF('Index LA FSM &amp; Disadv'!$B$4=1,'Index LA FSM &amp; Disadv'!$A$9:$BQ$171,IF('Index LA FSM &amp; Disadv'!$B$4=2,'Index LA FSM &amp; Disadv'!$A$179:$BQ$341,IF('Index LA FSM &amp; Disadv'!$B$4=3,'Index LA FSM &amp; Disadv'!$A$349:$BQ$511,IF('Index LA FSM &amp; Disadv'!$B$4=4,'Index LA FSM &amp; Disadv'!$A$519:$BQ$681,"Error")))),'Index LA FSM &amp; Disadv'!S$1,0),"Error")</f>
        <v>x</v>
      </c>
      <c r="T61" s="77" t="str">
        <f>IFERROR(VLOOKUP($A61,IF('Index LA FSM &amp; Disadv'!$B$4=1,'Index LA FSM &amp; Disadv'!$A$9:$BQ$171,IF('Index LA FSM &amp; Disadv'!$B$4=2,'Index LA FSM &amp; Disadv'!$A$179:$BQ$341,IF('Index LA FSM &amp; Disadv'!$B$4=3,'Index LA FSM &amp; Disadv'!$A$349:$BQ$511,IF('Index LA FSM &amp; Disadv'!$B$4=4,'Index LA FSM &amp; Disadv'!$A$519:$BQ$681,"Error")))),'Index LA FSM &amp; Disadv'!T$1,0),"Error")</f>
        <v>x</v>
      </c>
      <c r="U61" s="77" t="str">
        <f>IFERROR(VLOOKUP($A61,IF('Index LA FSM &amp; Disadv'!$B$4=1,'Index LA FSM &amp; Disadv'!$A$9:$BQ$171,IF('Index LA FSM &amp; Disadv'!$B$4=2,'Index LA FSM &amp; Disadv'!$A$179:$BQ$341,IF('Index LA FSM &amp; Disadv'!$B$4=3,'Index LA FSM &amp; Disadv'!$A$349:$BQ$511,IF('Index LA FSM &amp; Disadv'!$B$4=4,'Index LA FSM &amp; Disadv'!$A$519:$BQ$681,"Error")))),'Index LA FSM &amp; Disadv'!U$1,0),"Error")</f>
        <v>x</v>
      </c>
      <c r="V61" s="77">
        <f>IFERROR(VLOOKUP($A61,IF('Index LA FSM &amp; Disadv'!$B$4=1,'Index LA FSM &amp; Disadv'!$A$9:$BQ$171,IF('Index LA FSM &amp; Disadv'!$B$4=2,'Index LA FSM &amp; Disadv'!$A$179:$BQ$341,IF('Index LA FSM &amp; Disadv'!$B$4=3,'Index LA FSM &amp; Disadv'!$A$349:$BQ$511,IF('Index LA FSM &amp; Disadv'!$B$4=4,'Index LA FSM &amp; Disadv'!$A$519:$BQ$681,"Error")))),'Index LA FSM &amp; Disadv'!V$1,0),"Error")</f>
        <v>0</v>
      </c>
      <c r="W61" s="77">
        <f>IFERROR(VLOOKUP($A61,IF('Index LA FSM &amp; Disadv'!$B$4=1,'Index LA FSM &amp; Disadv'!$A$9:$BQ$171,IF('Index LA FSM &amp; Disadv'!$B$4=2,'Index LA FSM &amp; Disadv'!$A$179:$BQ$341,IF('Index LA FSM &amp; Disadv'!$B$4=3,'Index LA FSM &amp; Disadv'!$A$349:$BQ$511,IF('Index LA FSM &amp; Disadv'!$B$4=4,'Index LA FSM &amp; Disadv'!$A$519:$BQ$681,"Error")))),'Index LA FSM &amp; Disadv'!W$1,0),"Error")</f>
        <v>0</v>
      </c>
      <c r="X61" s="77">
        <f>IFERROR(VLOOKUP($A61,IF('Index LA FSM &amp; Disadv'!$B$4=1,'Index LA FSM &amp; Disadv'!$A$9:$BQ$171,IF('Index LA FSM &amp; Disadv'!$B$4=2,'Index LA FSM &amp; Disadv'!$A$179:$BQ$341,IF('Index LA FSM &amp; Disadv'!$B$4=3,'Index LA FSM &amp; Disadv'!$A$349:$BQ$511,IF('Index LA FSM &amp; Disadv'!$B$4=4,'Index LA FSM &amp; Disadv'!$A$519:$BQ$681,"Error")))),'Index LA FSM &amp; Disadv'!X$1,0),"Error")</f>
        <v>0</v>
      </c>
      <c r="Y61" s="77">
        <f>IFERROR(VLOOKUP($A61,IF('Index LA FSM &amp; Disadv'!$B$4=1,'Index LA FSM &amp; Disadv'!$A$9:$BQ$171,IF('Index LA FSM &amp; Disadv'!$B$4=2,'Index LA FSM &amp; Disadv'!$A$179:$BQ$341,IF('Index LA FSM &amp; Disadv'!$B$4=3,'Index LA FSM &amp; Disadv'!$A$349:$BQ$511,IF('Index LA FSM &amp; Disadv'!$B$4=4,'Index LA FSM &amp; Disadv'!$A$519:$BQ$681,"Error")))),'Index LA FSM &amp; Disadv'!Y$1,0),"Error")</f>
        <v>0.11</v>
      </c>
      <c r="Z61" s="77">
        <f>IFERROR(VLOOKUP($A61,IF('Index LA FSM &amp; Disadv'!$B$4=1,'Index LA FSM &amp; Disadv'!$A$9:$BQ$171,IF('Index LA FSM &amp; Disadv'!$B$4=2,'Index LA FSM &amp; Disadv'!$A$179:$BQ$341,IF('Index LA FSM &amp; Disadv'!$B$4=3,'Index LA FSM &amp; Disadv'!$A$349:$BQ$511,IF('Index LA FSM &amp; Disadv'!$B$4=4,'Index LA FSM &amp; Disadv'!$A$519:$BQ$681,"Error")))),'Index LA FSM &amp; Disadv'!Z$1,0),"Error")</f>
        <v>0.1111</v>
      </c>
      <c r="AA61" s="77">
        <f>IFERROR(VLOOKUP($A61,IF('Index LA FSM &amp; Disadv'!$B$4=1,'Index LA FSM &amp; Disadv'!$A$9:$BQ$171,IF('Index LA FSM &amp; Disadv'!$B$4=2,'Index LA FSM &amp; Disadv'!$A$179:$BQ$341,IF('Index LA FSM &amp; Disadv'!$B$4=3,'Index LA FSM &amp; Disadv'!$A$349:$BQ$511,IF('Index LA FSM &amp; Disadv'!$B$4=4,'Index LA FSM &amp; Disadv'!$A$519:$BQ$681,"Error")))),'Index LA FSM &amp; Disadv'!AA$1,0),"Error")</f>
        <v>0.1106</v>
      </c>
      <c r="AB61" s="77">
        <f>IFERROR(VLOOKUP($A61,IF('Index LA FSM &amp; Disadv'!$B$4=1,'Index LA FSM &amp; Disadv'!$A$9:$BQ$171,IF('Index LA FSM &amp; Disadv'!$B$4=2,'Index LA FSM &amp; Disadv'!$A$179:$BQ$341,IF('Index LA FSM &amp; Disadv'!$B$4=3,'Index LA FSM &amp; Disadv'!$A$349:$BQ$511,IF('Index LA FSM &amp; Disadv'!$B$4=4,'Index LA FSM &amp; Disadv'!$A$519:$BQ$681,"Error")))),'Index LA FSM &amp; Disadv'!AB$1,0),"Error")</f>
        <v>0</v>
      </c>
      <c r="AC61" s="77" t="str">
        <f>IFERROR(VLOOKUP($A61,IF('Index LA FSM &amp; Disadv'!$B$4=1,'Index LA FSM &amp; Disadv'!$A$9:$BQ$171,IF('Index LA FSM &amp; Disadv'!$B$4=2,'Index LA FSM &amp; Disadv'!$A$179:$BQ$341,IF('Index LA FSM &amp; Disadv'!$B$4=3,'Index LA FSM &amp; Disadv'!$A$349:$BQ$511,IF('Index LA FSM &amp; Disadv'!$B$4=4,'Index LA FSM &amp; Disadv'!$A$519:$BQ$681,"Error")))),'Index LA FSM &amp; Disadv'!AC$1,0),"Error")</f>
        <v>x</v>
      </c>
      <c r="AD61" s="77" t="str">
        <f>IFERROR(VLOOKUP($A61,IF('Index LA FSM &amp; Disadv'!$B$4=1,'Index LA FSM &amp; Disadv'!$A$9:$BQ$171,IF('Index LA FSM &amp; Disadv'!$B$4=2,'Index LA FSM &amp; Disadv'!$A$179:$BQ$341,IF('Index LA FSM &amp; Disadv'!$B$4=3,'Index LA FSM &amp; Disadv'!$A$349:$BQ$511,IF('Index LA FSM &amp; Disadv'!$B$4=4,'Index LA FSM &amp; Disadv'!$A$519:$BQ$681,"Error")))),'Index LA FSM &amp; Disadv'!AD$1,0),"Error")</f>
        <v>x</v>
      </c>
      <c r="AE61" s="77">
        <f>IFERROR(VLOOKUP($A61,IF('Index LA FSM &amp; Disadv'!$B$4=1,'Index LA FSM &amp; Disadv'!$A$9:$BQ$171,IF('Index LA FSM &amp; Disadv'!$B$4=2,'Index LA FSM &amp; Disadv'!$A$179:$BQ$341,IF('Index LA FSM &amp; Disadv'!$B$4=3,'Index LA FSM &amp; Disadv'!$A$349:$BQ$511,IF('Index LA FSM &amp; Disadv'!$B$4=4,'Index LA FSM &amp; Disadv'!$A$519:$BQ$681,"Error")))),'Index LA FSM &amp; Disadv'!AE$1,0),"Error")</f>
        <v>0</v>
      </c>
      <c r="AF61" s="77">
        <f>IFERROR(VLOOKUP($A61,IF('Index LA FSM &amp; Disadv'!$B$4=1,'Index LA FSM &amp; Disadv'!$A$9:$BQ$171,IF('Index LA FSM &amp; Disadv'!$B$4=2,'Index LA FSM &amp; Disadv'!$A$179:$BQ$341,IF('Index LA FSM &amp; Disadv'!$B$4=3,'Index LA FSM &amp; Disadv'!$A$349:$BQ$511,IF('Index LA FSM &amp; Disadv'!$B$4=4,'Index LA FSM &amp; Disadv'!$A$519:$BQ$681,"Error")))),'Index LA FSM &amp; Disadv'!AF$1,0),"Error")</f>
        <v>0</v>
      </c>
      <c r="AG61" s="77">
        <f>IFERROR(VLOOKUP($A61,IF('Index LA FSM &amp; Disadv'!$B$4=1,'Index LA FSM &amp; Disadv'!$A$9:$BQ$171,IF('Index LA FSM &amp; Disadv'!$B$4=2,'Index LA FSM &amp; Disadv'!$A$179:$BQ$341,IF('Index LA FSM &amp; Disadv'!$B$4=3,'Index LA FSM &amp; Disadv'!$A$349:$BQ$511,IF('Index LA FSM &amp; Disadv'!$B$4=4,'Index LA FSM &amp; Disadv'!$A$519:$BQ$681,"Error")))),'Index LA FSM &amp; Disadv'!AG$1,0),"Error")</f>
        <v>0</v>
      </c>
      <c r="AH61" s="77">
        <f>IFERROR(VLOOKUP($A61,IF('Index LA FSM &amp; Disadv'!$B$4=1,'Index LA FSM &amp; Disadv'!$A$9:$BQ$171,IF('Index LA FSM &amp; Disadv'!$B$4=2,'Index LA FSM &amp; Disadv'!$A$179:$BQ$341,IF('Index LA FSM &amp; Disadv'!$B$4=3,'Index LA FSM &amp; Disadv'!$A$349:$BQ$511,IF('Index LA FSM &amp; Disadv'!$B$4=4,'Index LA FSM &amp; Disadv'!$A$519:$BQ$681,"Error")))),'Index LA FSM &amp; Disadv'!AH$1,0),"Error")</f>
        <v>0.57999999999999996</v>
      </c>
      <c r="AI61" s="77">
        <f>IFERROR(VLOOKUP($A61,IF('Index LA FSM &amp; Disadv'!$B$4=1,'Index LA FSM &amp; Disadv'!$A$9:$BQ$171,IF('Index LA FSM &amp; Disadv'!$B$4=2,'Index LA FSM &amp; Disadv'!$A$179:$BQ$341,IF('Index LA FSM &amp; Disadv'!$B$4=3,'Index LA FSM &amp; Disadv'!$A$349:$BQ$511,IF('Index LA FSM &amp; Disadv'!$B$4=4,'Index LA FSM &amp; Disadv'!$A$519:$BQ$681,"Error")))),'Index LA FSM &amp; Disadv'!AI$1,0),"Error")</f>
        <v>0.58120000000000005</v>
      </c>
      <c r="AJ61" s="77">
        <f>IFERROR(VLOOKUP($A61,IF('Index LA FSM &amp; Disadv'!$B$4=1,'Index LA FSM &amp; Disadv'!$A$9:$BQ$171,IF('Index LA FSM &amp; Disadv'!$B$4=2,'Index LA FSM &amp; Disadv'!$A$179:$BQ$341,IF('Index LA FSM &amp; Disadv'!$B$4=3,'Index LA FSM &amp; Disadv'!$A$349:$BQ$511,IF('Index LA FSM &amp; Disadv'!$B$4=4,'Index LA FSM &amp; Disadv'!$A$519:$BQ$681,"Error")))),'Index LA FSM &amp; Disadv'!AJ$1,0),"Error")</f>
        <v>0.5806</v>
      </c>
      <c r="AK61" s="77">
        <f>IFERROR(VLOOKUP($A61,IF('Index LA FSM &amp; Disadv'!$B$4=1,'Index LA FSM &amp; Disadv'!$A$9:$BQ$171,IF('Index LA FSM &amp; Disadv'!$B$4=2,'Index LA FSM &amp; Disadv'!$A$179:$BQ$341,IF('Index LA FSM &amp; Disadv'!$B$4=3,'Index LA FSM &amp; Disadv'!$A$349:$BQ$511,IF('Index LA FSM &amp; Disadv'!$B$4=4,'Index LA FSM &amp; Disadv'!$A$519:$BQ$681,"Error")))),'Index LA FSM &amp; Disadv'!AK$1,0),"Error")</f>
        <v>0</v>
      </c>
      <c r="AL61" s="77">
        <f>IFERROR(VLOOKUP($A61,IF('Index LA FSM &amp; Disadv'!$B$4=1,'Index LA FSM &amp; Disadv'!$A$9:$BQ$171,IF('Index LA FSM &amp; Disadv'!$B$4=2,'Index LA FSM &amp; Disadv'!$A$179:$BQ$341,IF('Index LA FSM &amp; Disadv'!$B$4=3,'Index LA FSM &amp; Disadv'!$A$349:$BQ$511,IF('Index LA FSM &amp; Disadv'!$B$4=4,'Index LA FSM &amp; Disadv'!$A$519:$BQ$681,"Error")))),'Index LA FSM &amp; Disadv'!AL$1,0),"Error")</f>
        <v>0</v>
      </c>
      <c r="AM61" s="77">
        <f>IFERROR(VLOOKUP($A61,IF('Index LA FSM &amp; Disadv'!$B$4=1,'Index LA FSM &amp; Disadv'!$A$9:$BQ$171,IF('Index LA FSM &amp; Disadv'!$B$4=2,'Index LA FSM &amp; Disadv'!$A$179:$BQ$341,IF('Index LA FSM &amp; Disadv'!$B$4=3,'Index LA FSM &amp; Disadv'!$A$349:$BQ$511,IF('Index LA FSM &amp; Disadv'!$B$4=4,'Index LA FSM &amp; Disadv'!$A$519:$BQ$681,"Error")))),'Index LA FSM &amp; Disadv'!AM$1,0),"Error")</f>
        <v>0</v>
      </c>
      <c r="AN61" s="77">
        <f>IFERROR(VLOOKUP($A61,IF('Index LA FSM &amp; Disadv'!$B$4=1,'Index LA FSM &amp; Disadv'!$A$9:$BQ$171,IF('Index LA FSM &amp; Disadv'!$B$4=2,'Index LA FSM &amp; Disadv'!$A$179:$BQ$341,IF('Index LA FSM &amp; Disadv'!$B$4=3,'Index LA FSM &amp; Disadv'!$A$349:$BQ$511,IF('Index LA FSM &amp; Disadv'!$B$4=4,'Index LA FSM &amp; Disadv'!$A$519:$BQ$681,"Error")))),'Index LA FSM &amp; Disadv'!AN$1,0),"Error")</f>
        <v>0</v>
      </c>
      <c r="AO61" s="77">
        <f>IFERROR(VLOOKUP($A61,IF('Index LA FSM &amp; Disadv'!$B$4=1,'Index LA FSM &amp; Disadv'!$A$9:$BQ$171,IF('Index LA FSM &amp; Disadv'!$B$4=2,'Index LA FSM &amp; Disadv'!$A$179:$BQ$341,IF('Index LA FSM &amp; Disadv'!$B$4=3,'Index LA FSM &amp; Disadv'!$A$349:$BQ$511,IF('Index LA FSM &amp; Disadv'!$B$4=4,'Index LA FSM &amp; Disadv'!$A$519:$BQ$681,"Error")))),'Index LA FSM &amp; Disadv'!AO$1,0),"Error")</f>
        <v>0</v>
      </c>
      <c r="AP61" s="77">
        <f>IFERROR(VLOOKUP($A61,IF('Index LA FSM &amp; Disadv'!$B$4=1,'Index LA FSM &amp; Disadv'!$A$9:$BQ$171,IF('Index LA FSM &amp; Disadv'!$B$4=2,'Index LA FSM &amp; Disadv'!$A$179:$BQ$341,IF('Index LA FSM &amp; Disadv'!$B$4=3,'Index LA FSM &amp; Disadv'!$A$349:$BQ$511,IF('Index LA FSM &amp; Disadv'!$B$4=4,'Index LA FSM &amp; Disadv'!$A$519:$BQ$681,"Error")))),'Index LA FSM &amp; Disadv'!AP$1,0),"Error")</f>
        <v>0</v>
      </c>
      <c r="AQ61" s="77">
        <f>IFERROR(VLOOKUP($A61,IF('Index LA FSM &amp; Disadv'!$B$4=1,'Index LA FSM &amp; Disadv'!$A$9:$BQ$171,IF('Index LA FSM &amp; Disadv'!$B$4=2,'Index LA FSM &amp; Disadv'!$A$179:$BQ$341,IF('Index LA FSM &amp; Disadv'!$B$4=3,'Index LA FSM &amp; Disadv'!$A$349:$BQ$511,IF('Index LA FSM &amp; Disadv'!$B$4=4,'Index LA FSM &amp; Disadv'!$A$519:$BQ$681,"Error")))),'Index LA FSM &amp; Disadv'!AQ$1,0),"Error")</f>
        <v>0</v>
      </c>
      <c r="AR61" s="77">
        <f>IFERROR(VLOOKUP($A61,IF('Index LA FSM &amp; Disadv'!$B$4=1,'Index LA FSM &amp; Disadv'!$A$9:$BQ$171,IF('Index LA FSM &amp; Disadv'!$B$4=2,'Index LA FSM &amp; Disadv'!$A$179:$BQ$341,IF('Index LA FSM &amp; Disadv'!$B$4=3,'Index LA FSM &amp; Disadv'!$A$349:$BQ$511,IF('Index LA FSM &amp; Disadv'!$B$4=4,'Index LA FSM &amp; Disadv'!$A$519:$BQ$681,"Error")))),'Index LA FSM &amp; Disadv'!AR$1,0),"Error")</f>
        <v>0</v>
      </c>
      <c r="AS61" s="77">
        <f>IFERROR(VLOOKUP($A61,IF('Index LA FSM &amp; Disadv'!$B$4=1,'Index LA FSM &amp; Disadv'!$A$9:$BQ$171,IF('Index LA FSM &amp; Disadv'!$B$4=2,'Index LA FSM &amp; Disadv'!$A$179:$BQ$341,IF('Index LA FSM &amp; Disadv'!$B$4=3,'Index LA FSM &amp; Disadv'!$A$349:$BQ$511,IF('Index LA FSM &amp; Disadv'!$B$4=4,'Index LA FSM &amp; Disadv'!$A$519:$BQ$681,"Error")))),'Index LA FSM &amp; Disadv'!AS$1,0),"Error")</f>
        <v>0</v>
      </c>
      <c r="AT61" s="77" t="str">
        <f>IFERROR(VLOOKUP($A61,IF('Index LA FSM &amp; Disadv'!$B$4=1,'Index LA FSM &amp; Disadv'!$A$9:$BQ$171,IF('Index LA FSM &amp; Disadv'!$B$4=2,'Index LA FSM &amp; Disadv'!$A$179:$BQ$341,IF('Index LA FSM &amp; Disadv'!$B$4=3,'Index LA FSM &amp; Disadv'!$A$349:$BQ$511,IF('Index LA FSM &amp; Disadv'!$B$4=4,'Index LA FSM &amp; Disadv'!$A$519:$BQ$681,"Error")))),'Index LA FSM &amp; Disadv'!AT$1,0),"Error")</f>
        <v>x</v>
      </c>
      <c r="AU61" s="77">
        <f>IFERROR(VLOOKUP($A61,IF('Index LA FSM &amp; Disadv'!$B$4=1,'Index LA FSM &amp; Disadv'!$A$9:$BQ$171,IF('Index LA FSM &amp; Disadv'!$B$4=2,'Index LA FSM &amp; Disadv'!$A$179:$BQ$341,IF('Index LA FSM &amp; Disadv'!$B$4=3,'Index LA FSM &amp; Disadv'!$A$349:$BQ$511,IF('Index LA FSM &amp; Disadv'!$B$4=4,'Index LA FSM &amp; Disadv'!$A$519:$BQ$681,"Error")))),'Index LA FSM &amp; Disadv'!AU$1,0),"Error")</f>
        <v>0</v>
      </c>
      <c r="AV61" s="77" t="str">
        <f>IFERROR(VLOOKUP($A61,IF('Index LA FSM &amp; Disadv'!$B$4=1,'Index LA FSM &amp; Disadv'!$A$9:$BQ$171,IF('Index LA FSM &amp; Disadv'!$B$4=2,'Index LA FSM &amp; Disadv'!$A$179:$BQ$341,IF('Index LA FSM &amp; Disadv'!$B$4=3,'Index LA FSM &amp; Disadv'!$A$349:$BQ$511,IF('Index LA FSM &amp; Disadv'!$B$4=4,'Index LA FSM &amp; Disadv'!$A$519:$BQ$681,"Error")))),'Index LA FSM &amp; Disadv'!AV$1,0),"Error")</f>
        <v>x</v>
      </c>
      <c r="AW61" s="77">
        <f>IFERROR(VLOOKUP($A61,IF('Index LA FSM &amp; Disadv'!$B$4=1,'Index LA FSM &amp; Disadv'!$A$9:$BQ$171,IF('Index LA FSM &amp; Disadv'!$B$4=2,'Index LA FSM &amp; Disadv'!$A$179:$BQ$341,IF('Index LA FSM &amp; Disadv'!$B$4=3,'Index LA FSM &amp; Disadv'!$A$349:$BQ$511,IF('Index LA FSM &amp; Disadv'!$B$4=4,'Index LA FSM &amp; Disadv'!$A$519:$BQ$681,"Error")))),'Index LA FSM &amp; Disadv'!AW$1,0),"Error")</f>
        <v>0</v>
      </c>
      <c r="AX61" s="77">
        <f>IFERROR(VLOOKUP($A61,IF('Index LA FSM &amp; Disadv'!$B$4=1,'Index LA FSM &amp; Disadv'!$A$9:$BQ$171,IF('Index LA FSM &amp; Disadv'!$B$4=2,'Index LA FSM &amp; Disadv'!$A$179:$BQ$341,IF('Index LA FSM &amp; Disadv'!$B$4=3,'Index LA FSM &amp; Disadv'!$A$349:$BQ$511,IF('Index LA FSM &amp; Disadv'!$B$4=4,'Index LA FSM &amp; Disadv'!$A$519:$BQ$681,"Error")))),'Index LA FSM &amp; Disadv'!AX$1,0),"Error")</f>
        <v>0</v>
      </c>
      <c r="AY61" s="77">
        <f>IFERROR(VLOOKUP($A61,IF('Index LA FSM &amp; Disadv'!$B$4=1,'Index LA FSM &amp; Disadv'!$A$9:$BQ$171,IF('Index LA FSM &amp; Disadv'!$B$4=2,'Index LA FSM &amp; Disadv'!$A$179:$BQ$341,IF('Index LA FSM &amp; Disadv'!$B$4=3,'Index LA FSM &amp; Disadv'!$A$349:$BQ$511,IF('Index LA FSM &amp; Disadv'!$B$4=4,'Index LA FSM &amp; Disadv'!$A$519:$BQ$681,"Error")))),'Index LA FSM &amp; Disadv'!AY$1,0),"Error")</f>
        <v>0</v>
      </c>
      <c r="AZ61" s="77" t="str">
        <f>IFERROR(VLOOKUP($A61,IF('Index LA FSM &amp; Disadv'!$B$4=1,'Index LA FSM &amp; Disadv'!$A$9:$BQ$171,IF('Index LA FSM &amp; Disadv'!$B$4=2,'Index LA FSM &amp; Disadv'!$A$179:$BQ$341,IF('Index LA FSM &amp; Disadv'!$B$4=3,'Index LA FSM &amp; Disadv'!$A$349:$BQ$511,IF('Index LA FSM &amp; Disadv'!$B$4=4,'Index LA FSM &amp; Disadv'!$A$519:$BQ$681,"Error")))),'Index LA FSM &amp; Disadv'!AZ$1,0),"Error")</f>
        <v>x</v>
      </c>
      <c r="BA61" s="77">
        <f>IFERROR(VLOOKUP($A61,IF('Index LA FSM &amp; Disadv'!$B$4=1,'Index LA FSM &amp; Disadv'!$A$9:$BQ$171,IF('Index LA FSM &amp; Disadv'!$B$4=2,'Index LA FSM &amp; Disadv'!$A$179:$BQ$341,IF('Index LA FSM &amp; Disadv'!$B$4=3,'Index LA FSM &amp; Disadv'!$A$349:$BQ$511,IF('Index LA FSM &amp; Disadv'!$B$4=4,'Index LA FSM &amp; Disadv'!$A$519:$BQ$681,"Error")))),'Index LA FSM &amp; Disadv'!BA$1,0),"Error")</f>
        <v>0</v>
      </c>
      <c r="BB61" s="77" t="str">
        <f>IFERROR(VLOOKUP($A61,IF('Index LA FSM &amp; Disadv'!$B$4=1,'Index LA FSM &amp; Disadv'!$A$9:$BQ$171,IF('Index LA FSM &amp; Disadv'!$B$4=2,'Index LA FSM &amp; Disadv'!$A$179:$BQ$341,IF('Index LA FSM &amp; Disadv'!$B$4=3,'Index LA FSM &amp; Disadv'!$A$349:$BQ$511,IF('Index LA FSM &amp; Disadv'!$B$4=4,'Index LA FSM &amp; Disadv'!$A$519:$BQ$681,"Error")))),'Index LA FSM &amp; Disadv'!BB$1,0),"Error")</f>
        <v>x</v>
      </c>
      <c r="BC61" s="77">
        <f>IFERROR(VLOOKUP($A61,IF('Index LA FSM &amp; Disadv'!$B$4=1,'Index LA FSM &amp; Disadv'!$A$9:$BQ$171,IF('Index LA FSM &amp; Disadv'!$B$4=2,'Index LA FSM &amp; Disadv'!$A$179:$BQ$341,IF('Index LA FSM &amp; Disadv'!$B$4=3,'Index LA FSM &amp; Disadv'!$A$349:$BQ$511,IF('Index LA FSM &amp; Disadv'!$B$4=4,'Index LA FSM &amp; Disadv'!$A$519:$BQ$681,"Error")))),'Index LA FSM &amp; Disadv'!BC$1,0),"Error")</f>
        <v>0</v>
      </c>
      <c r="BD61" s="77">
        <f>IFERROR(VLOOKUP($A61,IF('Index LA FSM &amp; Disadv'!$B$4=1,'Index LA FSM &amp; Disadv'!$A$9:$BQ$171,IF('Index LA FSM &amp; Disadv'!$B$4=2,'Index LA FSM &amp; Disadv'!$A$179:$BQ$341,IF('Index LA FSM &amp; Disadv'!$B$4=3,'Index LA FSM &amp; Disadv'!$A$349:$BQ$511,IF('Index LA FSM &amp; Disadv'!$B$4=4,'Index LA FSM &amp; Disadv'!$A$519:$BQ$681,"Error")))),'Index LA FSM &amp; Disadv'!BD$1,0),"Error")</f>
        <v>0</v>
      </c>
      <c r="BE61" s="77">
        <f>IFERROR(VLOOKUP($A61,IF('Index LA FSM &amp; Disadv'!$B$4=1,'Index LA FSM &amp; Disadv'!$A$9:$BQ$171,IF('Index LA FSM &amp; Disadv'!$B$4=2,'Index LA FSM &amp; Disadv'!$A$179:$BQ$341,IF('Index LA FSM &amp; Disadv'!$B$4=3,'Index LA FSM &amp; Disadv'!$A$349:$BQ$511,IF('Index LA FSM &amp; Disadv'!$B$4=4,'Index LA FSM &amp; Disadv'!$A$519:$BQ$681,"Error")))),'Index LA FSM &amp; Disadv'!BE$1,0),"Error")</f>
        <v>0</v>
      </c>
      <c r="BF61" s="77" t="str">
        <f>IFERROR(VLOOKUP($A61,IF('Index LA FSM &amp; Disadv'!$B$4=1,'Index LA FSM &amp; Disadv'!$A$9:$BQ$171,IF('Index LA FSM &amp; Disadv'!$B$4=2,'Index LA FSM &amp; Disadv'!$A$179:$BQ$341,IF('Index LA FSM &amp; Disadv'!$B$4=3,'Index LA FSM &amp; Disadv'!$A$349:$BQ$511,IF('Index LA FSM &amp; Disadv'!$B$4=4,'Index LA FSM &amp; Disadv'!$A$519:$BQ$681,"Error")))),'Index LA FSM &amp; Disadv'!BF$1,0),"Error")</f>
        <v>x</v>
      </c>
      <c r="BG61" s="77" t="str">
        <f>IFERROR(VLOOKUP($A61,IF('Index LA FSM &amp; Disadv'!$B$4=1,'Index LA FSM &amp; Disadv'!$A$9:$BQ$171,IF('Index LA FSM &amp; Disadv'!$B$4=2,'Index LA FSM &amp; Disadv'!$A$179:$BQ$341,IF('Index LA FSM &amp; Disadv'!$B$4=3,'Index LA FSM &amp; Disadv'!$A$349:$BQ$511,IF('Index LA FSM &amp; Disadv'!$B$4=4,'Index LA FSM &amp; Disadv'!$A$519:$BQ$681,"Error")))),'Index LA FSM &amp; Disadv'!BG$1,0),"Error")</f>
        <v>x</v>
      </c>
      <c r="BH61" s="77" t="str">
        <f>IFERROR(VLOOKUP($A61,IF('Index LA FSM &amp; Disadv'!$B$4=1,'Index LA FSM &amp; Disadv'!$A$9:$BQ$171,IF('Index LA FSM &amp; Disadv'!$B$4=2,'Index LA FSM &amp; Disadv'!$A$179:$BQ$341,IF('Index LA FSM &amp; Disadv'!$B$4=3,'Index LA FSM &amp; Disadv'!$A$349:$BQ$511,IF('Index LA FSM &amp; Disadv'!$B$4=4,'Index LA FSM &amp; Disadv'!$A$519:$BQ$681,"Error")))),'Index LA FSM &amp; Disadv'!BH$1,0),"Error")</f>
        <v>x</v>
      </c>
      <c r="BI61" s="77" t="str">
        <f>IFERROR(VLOOKUP($A61,IF('Index LA FSM &amp; Disadv'!$B$4=1,'Index LA FSM &amp; Disadv'!$A$9:$BQ$171,IF('Index LA FSM &amp; Disadv'!$B$4=2,'Index LA FSM &amp; Disadv'!$A$179:$BQ$341,IF('Index LA FSM &amp; Disadv'!$B$4=3,'Index LA FSM &amp; Disadv'!$A$349:$BQ$511,IF('Index LA FSM &amp; Disadv'!$B$4=4,'Index LA FSM &amp; Disadv'!$A$519:$BQ$681,"Error")))),'Index LA FSM &amp; Disadv'!BI$1,0),"Error")</f>
        <v>x</v>
      </c>
      <c r="BJ61" s="77" t="str">
        <f>IFERROR(VLOOKUP($A61,IF('Index LA FSM &amp; Disadv'!$B$4=1,'Index LA FSM &amp; Disadv'!$A$9:$BQ$171,IF('Index LA FSM &amp; Disadv'!$B$4=2,'Index LA FSM &amp; Disadv'!$A$179:$BQ$341,IF('Index LA FSM &amp; Disadv'!$B$4=3,'Index LA FSM &amp; Disadv'!$A$349:$BQ$511,IF('Index LA FSM &amp; Disadv'!$B$4=4,'Index LA FSM &amp; Disadv'!$A$519:$BQ$681,"Error")))),'Index LA FSM &amp; Disadv'!BJ$1,0),"Error")</f>
        <v>x</v>
      </c>
      <c r="BK61" s="77" t="str">
        <f>IFERROR(VLOOKUP($A61,IF('Index LA FSM &amp; Disadv'!$B$4=1,'Index LA FSM &amp; Disadv'!$A$9:$BQ$171,IF('Index LA FSM &amp; Disadv'!$B$4=2,'Index LA FSM &amp; Disadv'!$A$179:$BQ$341,IF('Index LA FSM &amp; Disadv'!$B$4=3,'Index LA FSM &amp; Disadv'!$A$349:$BQ$511,IF('Index LA FSM &amp; Disadv'!$B$4=4,'Index LA FSM &amp; Disadv'!$A$519:$BQ$681,"Error")))),'Index LA FSM &amp; Disadv'!BK$1,0),"Error")</f>
        <v>x</v>
      </c>
      <c r="BL61" s="77" t="str">
        <f>IFERROR(VLOOKUP($A61,IF('Index LA FSM &amp; Disadv'!$B$4=1,'Index LA FSM &amp; Disadv'!$A$9:$BQ$171,IF('Index LA FSM &amp; Disadv'!$B$4=2,'Index LA FSM &amp; Disadv'!$A$179:$BQ$341,IF('Index LA FSM &amp; Disadv'!$B$4=3,'Index LA FSM &amp; Disadv'!$A$349:$BQ$511,IF('Index LA FSM &amp; Disadv'!$B$4=4,'Index LA FSM &amp; Disadv'!$A$519:$BQ$681,"Error")))),'Index LA FSM &amp; Disadv'!BL$1,0),"Error")</f>
        <v>x</v>
      </c>
      <c r="BM61" s="77">
        <f>IFERROR(VLOOKUP($A61,IF('Index LA FSM &amp; Disadv'!$B$4=1,'Index LA FSM &amp; Disadv'!$A$9:$BQ$171,IF('Index LA FSM &amp; Disadv'!$B$4=2,'Index LA FSM &amp; Disadv'!$A$179:$BQ$341,IF('Index LA FSM &amp; Disadv'!$B$4=3,'Index LA FSM &amp; Disadv'!$A$349:$BQ$511,IF('Index LA FSM &amp; Disadv'!$B$4=4,'Index LA FSM &amp; Disadv'!$A$519:$BQ$681,"Error")))),'Index LA FSM &amp; Disadv'!BM$1,0),"Error")</f>
        <v>5.1299999999999998E-2</v>
      </c>
      <c r="BN61" s="77">
        <f>IFERROR(VLOOKUP($A61,IF('Index LA FSM &amp; Disadv'!$B$4=1,'Index LA FSM &amp; Disadv'!$A$9:$BQ$171,IF('Index LA FSM &amp; Disadv'!$B$4=2,'Index LA FSM &amp; Disadv'!$A$179:$BQ$341,IF('Index LA FSM &amp; Disadv'!$B$4=3,'Index LA FSM &amp; Disadv'!$A$349:$BQ$511,IF('Index LA FSM &amp; Disadv'!$B$4=4,'Index LA FSM &amp; Disadv'!$A$519:$BQ$681,"Error")))),'Index LA FSM &amp; Disadv'!BN$1,0),"Error")</f>
        <v>4.6100000000000002E-2</v>
      </c>
      <c r="BO61" s="77" t="str">
        <f>IFERROR(VLOOKUP($A61,IF('Index LA FSM &amp; Disadv'!$B$4=1,'Index LA FSM &amp; Disadv'!$A$9:$BQ$171,IF('Index LA FSM &amp; Disadv'!$B$4=2,'Index LA FSM &amp; Disadv'!$A$179:$BQ$341,IF('Index LA FSM &amp; Disadv'!$B$4=3,'Index LA FSM &amp; Disadv'!$A$349:$BQ$511,IF('Index LA FSM &amp; Disadv'!$B$4=4,'Index LA FSM &amp; Disadv'!$A$519:$BQ$681,"Error")))),'Index LA FSM &amp; Disadv'!BO$1,0),"Error")</f>
        <v>x</v>
      </c>
      <c r="BP61" s="77" t="str">
        <f>IFERROR(VLOOKUP($A61,IF('Index LA FSM &amp; Disadv'!$B$4=1,'Index LA FSM &amp; Disadv'!$A$9:$BQ$171,IF('Index LA FSM &amp; Disadv'!$B$4=2,'Index LA FSM &amp; Disadv'!$A$179:$BQ$341,IF('Index LA FSM &amp; Disadv'!$B$4=3,'Index LA FSM &amp; Disadv'!$A$349:$BQ$511,IF('Index LA FSM &amp; Disadv'!$B$4=4,'Index LA FSM &amp; Disadv'!$A$519:$BQ$681,"Error")))),'Index LA FSM &amp; Disadv'!BP$1,0),"Error")</f>
        <v>x</v>
      </c>
      <c r="BQ61" s="77" t="str">
        <f>IFERROR(VLOOKUP($A61,IF('Index LA FSM &amp; Disadv'!$B$4=1,'Index LA FSM &amp; Disadv'!$A$9:$BQ$171,IF('Index LA FSM &amp; Disadv'!$B$4=2,'Index LA FSM &amp; Disadv'!$A$179:$BQ$341,IF('Index LA FSM &amp; Disadv'!$B$4=3,'Index LA FSM &amp; Disadv'!$A$349:$BQ$511,IF('Index LA FSM &amp; Disadv'!$B$4=4,'Index LA FSM &amp; Disadv'!$A$519:$BQ$681,"Error")))),'Index LA FSM &amp; Disadv'!BQ$1,0),"Error")</f>
        <v>x</v>
      </c>
    </row>
    <row r="62" spans="1:69" s="37" customFormat="1" x14ac:dyDescent="0.2">
      <c r="A62" s="6">
        <v>390</v>
      </c>
      <c r="B62" s="6" t="s">
        <v>228</v>
      </c>
      <c r="C62" s="7" t="s">
        <v>166</v>
      </c>
      <c r="D62" s="122">
        <f>IFERROR(VLOOKUP($A62,IF('Index LA FSM &amp; Disadv'!$B$4=1,'Index LA FSM &amp; Disadv'!$A$9:$BQ$171,IF('Index LA FSM &amp; Disadv'!$B$4=2,'Index LA FSM &amp; Disadv'!$A$179:$BQ$341,IF('Index LA FSM &amp; Disadv'!$B$4=3,'Index LA FSM &amp; Disadv'!$A$349:$BQ$511,IF('Index LA FSM &amp; Disadv'!$B$4=4,'Index LA FSM &amp; Disadv'!$A$519:$BQ$681,"Error")))),'Index LA FSM &amp; Disadv'!D$1,0),"Error")</f>
        <v>30</v>
      </c>
      <c r="E62" s="122">
        <f>IFERROR(VLOOKUP($A62,IF('Index LA FSM &amp; Disadv'!$B$4=1,'Index LA FSM &amp; Disadv'!$A$9:$BQ$171,IF('Index LA FSM &amp; Disadv'!$B$4=2,'Index LA FSM &amp; Disadv'!$A$179:$BQ$341,IF('Index LA FSM &amp; Disadv'!$B$4=3,'Index LA FSM &amp; Disadv'!$A$349:$BQ$511,IF('Index LA FSM &amp; Disadv'!$B$4=4,'Index LA FSM &amp; Disadv'!$A$519:$BQ$681,"Error")))),'Index LA FSM &amp; Disadv'!E$1,0),"Error")</f>
        <v>10</v>
      </c>
      <c r="F62" s="122">
        <f>IFERROR(VLOOKUP($A62,IF('Index LA FSM &amp; Disadv'!$B$4=1,'Index LA FSM &amp; Disadv'!$A$9:$BQ$171,IF('Index LA FSM &amp; Disadv'!$B$4=2,'Index LA FSM &amp; Disadv'!$A$179:$BQ$341,IF('Index LA FSM &amp; Disadv'!$B$4=3,'Index LA FSM &amp; Disadv'!$A$349:$BQ$511,IF('Index LA FSM &amp; Disadv'!$B$4=4,'Index LA FSM &amp; Disadv'!$A$519:$BQ$681,"Error")))),'Index LA FSM &amp; Disadv'!F$1,0),"Error")</f>
        <v>50</v>
      </c>
      <c r="G62" s="77">
        <f>IFERROR(VLOOKUP($A62,IF('Index LA FSM &amp; Disadv'!$B$4=1,'Index LA FSM &amp; Disadv'!$A$9:$BQ$171,IF('Index LA FSM &amp; Disadv'!$B$4=2,'Index LA FSM &amp; Disadv'!$A$179:$BQ$341,IF('Index LA FSM &amp; Disadv'!$B$4=3,'Index LA FSM &amp; Disadv'!$A$349:$BQ$511,IF('Index LA FSM &amp; Disadv'!$B$4=4,'Index LA FSM &amp; Disadv'!$A$519:$BQ$681,"Error")))),'Index LA FSM &amp; Disadv'!G$1,0),"Error")</f>
        <v>0.78790000000000004</v>
      </c>
      <c r="H62" s="77">
        <f>IFERROR(VLOOKUP($A62,IF('Index LA FSM &amp; Disadv'!$B$4=1,'Index LA FSM &amp; Disadv'!$A$9:$BQ$171,IF('Index LA FSM &amp; Disadv'!$B$4=2,'Index LA FSM &amp; Disadv'!$A$179:$BQ$341,IF('Index LA FSM &amp; Disadv'!$B$4=3,'Index LA FSM &amp; Disadv'!$A$349:$BQ$511,IF('Index LA FSM &amp; Disadv'!$B$4=4,'Index LA FSM &amp; Disadv'!$A$519:$BQ$681,"Error")))),'Index LA FSM &amp; Disadv'!H$1,0),"Error")</f>
        <v>0.92310000000000003</v>
      </c>
      <c r="I62" s="77">
        <f>IFERROR(VLOOKUP($A62,IF('Index LA FSM &amp; Disadv'!$B$4=1,'Index LA FSM &amp; Disadv'!$A$9:$BQ$171,IF('Index LA FSM &amp; Disadv'!$B$4=2,'Index LA FSM &amp; Disadv'!$A$179:$BQ$341,IF('Index LA FSM &amp; Disadv'!$B$4=3,'Index LA FSM &amp; Disadv'!$A$349:$BQ$511,IF('Index LA FSM &amp; Disadv'!$B$4=4,'Index LA FSM &amp; Disadv'!$A$519:$BQ$681,"Error")))),'Index LA FSM &amp; Disadv'!I$1,0),"Error")</f>
        <v>0.82609999999999995</v>
      </c>
      <c r="J62" s="77">
        <f>IFERROR(VLOOKUP($A62,IF('Index LA FSM &amp; Disadv'!$B$4=1,'Index LA FSM &amp; Disadv'!$A$9:$BQ$171,IF('Index LA FSM &amp; Disadv'!$B$4=2,'Index LA FSM &amp; Disadv'!$A$179:$BQ$341,IF('Index LA FSM &amp; Disadv'!$B$4=3,'Index LA FSM &amp; Disadv'!$A$349:$BQ$511,IF('Index LA FSM &amp; Disadv'!$B$4=4,'Index LA FSM &amp; Disadv'!$A$519:$BQ$681,"Error")))),'Index LA FSM &amp; Disadv'!J$1,0),"Error")</f>
        <v>0.78790000000000004</v>
      </c>
      <c r="K62" s="77">
        <f>IFERROR(VLOOKUP($A62,IF('Index LA FSM &amp; Disadv'!$B$4=1,'Index LA FSM &amp; Disadv'!$A$9:$BQ$171,IF('Index LA FSM &amp; Disadv'!$B$4=2,'Index LA FSM &amp; Disadv'!$A$179:$BQ$341,IF('Index LA FSM &amp; Disadv'!$B$4=3,'Index LA FSM &amp; Disadv'!$A$349:$BQ$511,IF('Index LA FSM &amp; Disadv'!$B$4=4,'Index LA FSM &amp; Disadv'!$A$519:$BQ$681,"Error")))),'Index LA FSM &amp; Disadv'!K$1,0),"Error")</f>
        <v>0.92310000000000003</v>
      </c>
      <c r="L62" s="77">
        <f>IFERROR(VLOOKUP($A62,IF('Index LA FSM &amp; Disadv'!$B$4=1,'Index LA FSM &amp; Disadv'!$A$9:$BQ$171,IF('Index LA FSM &amp; Disadv'!$B$4=2,'Index LA FSM &amp; Disadv'!$A$179:$BQ$341,IF('Index LA FSM &amp; Disadv'!$B$4=3,'Index LA FSM &amp; Disadv'!$A$349:$BQ$511,IF('Index LA FSM &amp; Disadv'!$B$4=4,'Index LA FSM &amp; Disadv'!$A$519:$BQ$681,"Error")))),'Index LA FSM &amp; Disadv'!L$1,0),"Error")</f>
        <v>0.82609999999999995</v>
      </c>
      <c r="M62" s="77">
        <f>IFERROR(VLOOKUP($A62,IF('Index LA FSM &amp; Disadv'!$B$4=1,'Index LA FSM &amp; Disadv'!$A$9:$BQ$171,IF('Index LA FSM &amp; Disadv'!$B$4=2,'Index LA FSM &amp; Disadv'!$A$179:$BQ$341,IF('Index LA FSM &amp; Disadv'!$B$4=3,'Index LA FSM &amp; Disadv'!$A$349:$BQ$511,IF('Index LA FSM &amp; Disadv'!$B$4=4,'Index LA FSM &amp; Disadv'!$A$519:$BQ$681,"Error")))),'Index LA FSM &amp; Disadv'!M$1,0),"Error")</f>
        <v>0.2424</v>
      </c>
      <c r="N62" s="77" t="str">
        <f>IFERROR(VLOOKUP($A62,IF('Index LA FSM &amp; Disadv'!$B$4=1,'Index LA FSM &amp; Disadv'!$A$9:$BQ$171,IF('Index LA FSM &amp; Disadv'!$B$4=2,'Index LA FSM &amp; Disadv'!$A$179:$BQ$341,IF('Index LA FSM &amp; Disadv'!$B$4=3,'Index LA FSM &amp; Disadv'!$A$349:$BQ$511,IF('Index LA FSM &amp; Disadv'!$B$4=4,'Index LA FSM &amp; Disadv'!$A$519:$BQ$681,"Error")))),'Index LA FSM &amp; Disadv'!N$1,0),"Error")</f>
        <v>x</v>
      </c>
      <c r="O62" s="77">
        <f>IFERROR(VLOOKUP($A62,IF('Index LA FSM &amp; Disadv'!$B$4=1,'Index LA FSM &amp; Disadv'!$A$9:$BQ$171,IF('Index LA FSM &amp; Disadv'!$B$4=2,'Index LA FSM &amp; Disadv'!$A$179:$BQ$341,IF('Index LA FSM &amp; Disadv'!$B$4=3,'Index LA FSM &amp; Disadv'!$A$349:$BQ$511,IF('Index LA FSM &amp; Disadv'!$B$4=4,'Index LA FSM &amp; Disadv'!$A$519:$BQ$681,"Error")))),'Index LA FSM &amp; Disadv'!O$1,0),"Error")</f>
        <v>0.23910000000000001</v>
      </c>
      <c r="P62" s="77">
        <f>IFERROR(VLOOKUP($A62,IF('Index LA FSM &amp; Disadv'!$B$4=1,'Index LA FSM &amp; Disadv'!$A$9:$BQ$171,IF('Index LA FSM &amp; Disadv'!$B$4=2,'Index LA FSM &amp; Disadv'!$A$179:$BQ$341,IF('Index LA FSM &amp; Disadv'!$B$4=3,'Index LA FSM &amp; Disadv'!$A$349:$BQ$511,IF('Index LA FSM &amp; Disadv'!$B$4=4,'Index LA FSM &amp; Disadv'!$A$519:$BQ$681,"Error")))),'Index LA FSM &amp; Disadv'!P$1,0),"Error")</f>
        <v>0</v>
      </c>
      <c r="Q62" s="77">
        <f>IFERROR(VLOOKUP($A62,IF('Index LA FSM &amp; Disadv'!$B$4=1,'Index LA FSM &amp; Disadv'!$A$9:$BQ$171,IF('Index LA FSM &amp; Disadv'!$B$4=2,'Index LA FSM &amp; Disadv'!$A$179:$BQ$341,IF('Index LA FSM &amp; Disadv'!$B$4=3,'Index LA FSM &amp; Disadv'!$A$349:$BQ$511,IF('Index LA FSM &amp; Disadv'!$B$4=4,'Index LA FSM &amp; Disadv'!$A$519:$BQ$681,"Error")))),'Index LA FSM &amp; Disadv'!Q$1,0),"Error")</f>
        <v>0</v>
      </c>
      <c r="R62" s="77">
        <f>IFERROR(VLOOKUP($A62,IF('Index LA FSM &amp; Disadv'!$B$4=1,'Index LA FSM &amp; Disadv'!$A$9:$BQ$171,IF('Index LA FSM &amp; Disadv'!$B$4=2,'Index LA FSM &amp; Disadv'!$A$179:$BQ$341,IF('Index LA FSM &amp; Disadv'!$B$4=3,'Index LA FSM &amp; Disadv'!$A$349:$BQ$511,IF('Index LA FSM &amp; Disadv'!$B$4=4,'Index LA FSM &amp; Disadv'!$A$519:$BQ$681,"Error")))),'Index LA FSM &amp; Disadv'!R$1,0),"Error")</f>
        <v>0</v>
      </c>
      <c r="S62" s="77" t="str">
        <f>IFERROR(VLOOKUP($A62,IF('Index LA FSM &amp; Disadv'!$B$4=1,'Index LA FSM &amp; Disadv'!$A$9:$BQ$171,IF('Index LA FSM &amp; Disadv'!$B$4=2,'Index LA FSM &amp; Disadv'!$A$179:$BQ$341,IF('Index LA FSM &amp; Disadv'!$B$4=3,'Index LA FSM &amp; Disadv'!$A$349:$BQ$511,IF('Index LA FSM &amp; Disadv'!$B$4=4,'Index LA FSM &amp; Disadv'!$A$519:$BQ$681,"Error")))),'Index LA FSM &amp; Disadv'!S$1,0),"Error")</f>
        <v>x</v>
      </c>
      <c r="T62" s="77">
        <f>IFERROR(VLOOKUP($A62,IF('Index LA FSM &amp; Disadv'!$B$4=1,'Index LA FSM &amp; Disadv'!$A$9:$BQ$171,IF('Index LA FSM &amp; Disadv'!$B$4=2,'Index LA FSM &amp; Disadv'!$A$179:$BQ$341,IF('Index LA FSM &amp; Disadv'!$B$4=3,'Index LA FSM &amp; Disadv'!$A$349:$BQ$511,IF('Index LA FSM &amp; Disadv'!$B$4=4,'Index LA FSM &amp; Disadv'!$A$519:$BQ$681,"Error")))),'Index LA FSM &amp; Disadv'!T$1,0),"Error")</f>
        <v>0</v>
      </c>
      <c r="U62" s="77" t="str">
        <f>IFERROR(VLOOKUP($A62,IF('Index LA FSM &amp; Disadv'!$B$4=1,'Index LA FSM &amp; Disadv'!$A$9:$BQ$171,IF('Index LA FSM &amp; Disadv'!$B$4=2,'Index LA FSM &amp; Disadv'!$A$179:$BQ$341,IF('Index LA FSM &amp; Disadv'!$B$4=3,'Index LA FSM &amp; Disadv'!$A$349:$BQ$511,IF('Index LA FSM &amp; Disadv'!$B$4=4,'Index LA FSM &amp; Disadv'!$A$519:$BQ$681,"Error")))),'Index LA FSM &amp; Disadv'!U$1,0),"Error")</f>
        <v>x</v>
      </c>
      <c r="V62" s="77" t="str">
        <f>IFERROR(VLOOKUP($A62,IF('Index LA FSM &amp; Disadv'!$B$4=1,'Index LA FSM &amp; Disadv'!$A$9:$BQ$171,IF('Index LA FSM &amp; Disadv'!$B$4=2,'Index LA FSM &amp; Disadv'!$A$179:$BQ$341,IF('Index LA FSM &amp; Disadv'!$B$4=3,'Index LA FSM &amp; Disadv'!$A$349:$BQ$511,IF('Index LA FSM &amp; Disadv'!$B$4=4,'Index LA FSM &amp; Disadv'!$A$519:$BQ$681,"Error")))),'Index LA FSM &amp; Disadv'!V$1,0),"Error")</f>
        <v>x</v>
      </c>
      <c r="W62" s="77" t="str">
        <f>IFERROR(VLOOKUP($A62,IF('Index LA FSM &amp; Disadv'!$B$4=1,'Index LA FSM &amp; Disadv'!$A$9:$BQ$171,IF('Index LA FSM &amp; Disadv'!$B$4=2,'Index LA FSM &amp; Disadv'!$A$179:$BQ$341,IF('Index LA FSM &amp; Disadv'!$B$4=3,'Index LA FSM &amp; Disadv'!$A$349:$BQ$511,IF('Index LA FSM &amp; Disadv'!$B$4=4,'Index LA FSM &amp; Disadv'!$A$519:$BQ$681,"Error")))),'Index LA FSM &amp; Disadv'!W$1,0),"Error")</f>
        <v>x</v>
      </c>
      <c r="X62" s="77" t="str">
        <f>IFERROR(VLOOKUP($A62,IF('Index LA FSM &amp; Disadv'!$B$4=1,'Index LA FSM &amp; Disadv'!$A$9:$BQ$171,IF('Index LA FSM &amp; Disadv'!$B$4=2,'Index LA FSM &amp; Disadv'!$A$179:$BQ$341,IF('Index LA FSM &amp; Disadv'!$B$4=3,'Index LA FSM &amp; Disadv'!$A$349:$BQ$511,IF('Index LA FSM &amp; Disadv'!$B$4=4,'Index LA FSM &amp; Disadv'!$A$519:$BQ$681,"Error")))),'Index LA FSM &amp; Disadv'!X$1,0),"Error")</f>
        <v>x</v>
      </c>
      <c r="Y62" s="77">
        <f>IFERROR(VLOOKUP($A62,IF('Index LA FSM &amp; Disadv'!$B$4=1,'Index LA FSM &amp; Disadv'!$A$9:$BQ$171,IF('Index LA FSM &amp; Disadv'!$B$4=2,'Index LA FSM &amp; Disadv'!$A$179:$BQ$341,IF('Index LA FSM &amp; Disadv'!$B$4=3,'Index LA FSM &amp; Disadv'!$A$349:$BQ$511,IF('Index LA FSM &amp; Disadv'!$B$4=4,'Index LA FSM &amp; Disadv'!$A$519:$BQ$681,"Error")))),'Index LA FSM &amp; Disadv'!Y$1,0),"Error")</f>
        <v>0</v>
      </c>
      <c r="Z62" s="77">
        <f>IFERROR(VLOOKUP($A62,IF('Index LA FSM &amp; Disadv'!$B$4=1,'Index LA FSM &amp; Disadv'!$A$9:$BQ$171,IF('Index LA FSM &amp; Disadv'!$B$4=2,'Index LA FSM &amp; Disadv'!$A$179:$BQ$341,IF('Index LA FSM &amp; Disadv'!$B$4=3,'Index LA FSM &amp; Disadv'!$A$349:$BQ$511,IF('Index LA FSM &amp; Disadv'!$B$4=4,'Index LA FSM &amp; Disadv'!$A$519:$BQ$681,"Error")))),'Index LA FSM &amp; Disadv'!Z$1,0),"Error")</f>
        <v>0</v>
      </c>
      <c r="AA62" s="77">
        <f>IFERROR(VLOOKUP($A62,IF('Index LA FSM &amp; Disadv'!$B$4=1,'Index LA FSM &amp; Disadv'!$A$9:$BQ$171,IF('Index LA FSM &amp; Disadv'!$B$4=2,'Index LA FSM &amp; Disadv'!$A$179:$BQ$341,IF('Index LA FSM &amp; Disadv'!$B$4=3,'Index LA FSM &amp; Disadv'!$A$349:$BQ$511,IF('Index LA FSM &amp; Disadv'!$B$4=4,'Index LA FSM &amp; Disadv'!$A$519:$BQ$681,"Error")))),'Index LA FSM &amp; Disadv'!AA$1,0),"Error")</f>
        <v>0</v>
      </c>
      <c r="AB62" s="77" t="str">
        <f>IFERROR(VLOOKUP($A62,IF('Index LA FSM &amp; Disadv'!$B$4=1,'Index LA FSM &amp; Disadv'!$A$9:$BQ$171,IF('Index LA FSM &amp; Disadv'!$B$4=2,'Index LA FSM &amp; Disadv'!$A$179:$BQ$341,IF('Index LA FSM &amp; Disadv'!$B$4=3,'Index LA FSM &amp; Disadv'!$A$349:$BQ$511,IF('Index LA FSM &amp; Disadv'!$B$4=4,'Index LA FSM &amp; Disadv'!$A$519:$BQ$681,"Error")))),'Index LA FSM &amp; Disadv'!AB$1,0),"Error")</f>
        <v>x</v>
      </c>
      <c r="AC62" s="77">
        <f>IFERROR(VLOOKUP($A62,IF('Index LA FSM &amp; Disadv'!$B$4=1,'Index LA FSM &amp; Disadv'!$A$9:$BQ$171,IF('Index LA FSM &amp; Disadv'!$B$4=2,'Index LA FSM &amp; Disadv'!$A$179:$BQ$341,IF('Index LA FSM &amp; Disadv'!$B$4=3,'Index LA FSM &amp; Disadv'!$A$349:$BQ$511,IF('Index LA FSM &amp; Disadv'!$B$4=4,'Index LA FSM &amp; Disadv'!$A$519:$BQ$681,"Error")))),'Index LA FSM &amp; Disadv'!AC$1,0),"Error")</f>
        <v>0</v>
      </c>
      <c r="AD62" s="77" t="str">
        <f>IFERROR(VLOOKUP($A62,IF('Index LA FSM &amp; Disadv'!$B$4=1,'Index LA FSM &amp; Disadv'!$A$9:$BQ$171,IF('Index LA FSM &amp; Disadv'!$B$4=2,'Index LA FSM &amp; Disadv'!$A$179:$BQ$341,IF('Index LA FSM &amp; Disadv'!$B$4=3,'Index LA FSM &amp; Disadv'!$A$349:$BQ$511,IF('Index LA FSM &amp; Disadv'!$B$4=4,'Index LA FSM &amp; Disadv'!$A$519:$BQ$681,"Error")))),'Index LA FSM &amp; Disadv'!AD$1,0),"Error")</f>
        <v>x</v>
      </c>
      <c r="AE62" s="77">
        <f>IFERROR(VLOOKUP($A62,IF('Index LA FSM &amp; Disadv'!$B$4=1,'Index LA FSM &amp; Disadv'!$A$9:$BQ$171,IF('Index LA FSM &amp; Disadv'!$B$4=2,'Index LA FSM &amp; Disadv'!$A$179:$BQ$341,IF('Index LA FSM &amp; Disadv'!$B$4=3,'Index LA FSM &amp; Disadv'!$A$349:$BQ$511,IF('Index LA FSM &amp; Disadv'!$B$4=4,'Index LA FSM &amp; Disadv'!$A$519:$BQ$681,"Error")))),'Index LA FSM &amp; Disadv'!AE$1,0),"Error")</f>
        <v>0</v>
      </c>
      <c r="AF62" s="77">
        <f>IFERROR(VLOOKUP($A62,IF('Index LA FSM &amp; Disadv'!$B$4=1,'Index LA FSM &amp; Disadv'!$A$9:$BQ$171,IF('Index LA FSM &amp; Disadv'!$B$4=2,'Index LA FSM &amp; Disadv'!$A$179:$BQ$341,IF('Index LA FSM &amp; Disadv'!$B$4=3,'Index LA FSM &amp; Disadv'!$A$349:$BQ$511,IF('Index LA FSM &amp; Disadv'!$B$4=4,'Index LA FSM &amp; Disadv'!$A$519:$BQ$681,"Error")))),'Index LA FSM &amp; Disadv'!AF$1,0),"Error")</f>
        <v>0</v>
      </c>
      <c r="AG62" s="77">
        <f>IFERROR(VLOOKUP($A62,IF('Index LA FSM &amp; Disadv'!$B$4=1,'Index LA FSM &amp; Disadv'!$A$9:$BQ$171,IF('Index LA FSM &amp; Disadv'!$B$4=2,'Index LA FSM &amp; Disadv'!$A$179:$BQ$341,IF('Index LA FSM &amp; Disadv'!$B$4=3,'Index LA FSM &amp; Disadv'!$A$349:$BQ$511,IF('Index LA FSM &amp; Disadv'!$B$4=4,'Index LA FSM &amp; Disadv'!$A$519:$BQ$681,"Error")))),'Index LA FSM &amp; Disadv'!AG$1,0),"Error")</f>
        <v>0</v>
      </c>
      <c r="AH62" s="77">
        <f>IFERROR(VLOOKUP($A62,IF('Index LA FSM &amp; Disadv'!$B$4=1,'Index LA FSM &amp; Disadv'!$A$9:$BQ$171,IF('Index LA FSM &amp; Disadv'!$B$4=2,'Index LA FSM &amp; Disadv'!$A$179:$BQ$341,IF('Index LA FSM &amp; Disadv'!$B$4=3,'Index LA FSM &amp; Disadv'!$A$349:$BQ$511,IF('Index LA FSM &amp; Disadv'!$B$4=4,'Index LA FSM &amp; Disadv'!$A$519:$BQ$681,"Error")))),'Index LA FSM &amp; Disadv'!AH$1,0),"Error")</f>
        <v>0.36359999999999998</v>
      </c>
      <c r="AI62" s="77">
        <f>IFERROR(VLOOKUP($A62,IF('Index LA FSM &amp; Disadv'!$B$4=1,'Index LA FSM &amp; Disadv'!$A$9:$BQ$171,IF('Index LA FSM &amp; Disadv'!$B$4=2,'Index LA FSM &amp; Disadv'!$A$179:$BQ$341,IF('Index LA FSM &amp; Disadv'!$B$4=3,'Index LA FSM &amp; Disadv'!$A$349:$BQ$511,IF('Index LA FSM &amp; Disadv'!$B$4=4,'Index LA FSM &amp; Disadv'!$A$519:$BQ$681,"Error")))),'Index LA FSM &amp; Disadv'!AI$1,0),"Error")</f>
        <v>0.46150000000000002</v>
      </c>
      <c r="AJ62" s="77">
        <f>IFERROR(VLOOKUP($A62,IF('Index LA FSM &amp; Disadv'!$B$4=1,'Index LA FSM &amp; Disadv'!$A$9:$BQ$171,IF('Index LA FSM &amp; Disadv'!$B$4=2,'Index LA FSM &amp; Disadv'!$A$179:$BQ$341,IF('Index LA FSM &amp; Disadv'!$B$4=3,'Index LA FSM &amp; Disadv'!$A$349:$BQ$511,IF('Index LA FSM &amp; Disadv'!$B$4=4,'Index LA FSM &amp; Disadv'!$A$519:$BQ$681,"Error")))),'Index LA FSM &amp; Disadv'!AJ$1,0),"Error")</f>
        <v>0.39129999999999998</v>
      </c>
      <c r="AK62" s="77">
        <f>IFERROR(VLOOKUP($A62,IF('Index LA FSM &amp; Disadv'!$B$4=1,'Index LA FSM &amp; Disadv'!$A$9:$BQ$171,IF('Index LA FSM &amp; Disadv'!$B$4=2,'Index LA FSM &amp; Disadv'!$A$179:$BQ$341,IF('Index LA FSM &amp; Disadv'!$B$4=3,'Index LA FSM &amp; Disadv'!$A$349:$BQ$511,IF('Index LA FSM &amp; Disadv'!$B$4=4,'Index LA FSM &amp; Disadv'!$A$519:$BQ$681,"Error")))),'Index LA FSM &amp; Disadv'!AK$1,0),"Error")</f>
        <v>0</v>
      </c>
      <c r="AL62" s="77">
        <f>IFERROR(VLOOKUP($A62,IF('Index LA FSM &amp; Disadv'!$B$4=1,'Index LA FSM &amp; Disadv'!$A$9:$BQ$171,IF('Index LA FSM &amp; Disadv'!$B$4=2,'Index LA FSM &amp; Disadv'!$A$179:$BQ$341,IF('Index LA FSM &amp; Disadv'!$B$4=3,'Index LA FSM &amp; Disadv'!$A$349:$BQ$511,IF('Index LA FSM &amp; Disadv'!$B$4=4,'Index LA FSM &amp; Disadv'!$A$519:$BQ$681,"Error")))),'Index LA FSM &amp; Disadv'!AL$1,0),"Error")</f>
        <v>0</v>
      </c>
      <c r="AM62" s="77">
        <f>IFERROR(VLOOKUP($A62,IF('Index LA FSM &amp; Disadv'!$B$4=1,'Index LA FSM &amp; Disadv'!$A$9:$BQ$171,IF('Index LA FSM &amp; Disadv'!$B$4=2,'Index LA FSM &amp; Disadv'!$A$179:$BQ$341,IF('Index LA FSM &amp; Disadv'!$B$4=3,'Index LA FSM &amp; Disadv'!$A$349:$BQ$511,IF('Index LA FSM &amp; Disadv'!$B$4=4,'Index LA FSM &amp; Disadv'!$A$519:$BQ$681,"Error")))),'Index LA FSM &amp; Disadv'!AM$1,0),"Error")</f>
        <v>0</v>
      </c>
      <c r="AN62" s="77">
        <f>IFERROR(VLOOKUP($A62,IF('Index LA FSM &amp; Disadv'!$B$4=1,'Index LA FSM &amp; Disadv'!$A$9:$BQ$171,IF('Index LA FSM &amp; Disadv'!$B$4=2,'Index LA FSM &amp; Disadv'!$A$179:$BQ$341,IF('Index LA FSM &amp; Disadv'!$B$4=3,'Index LA FSM &amp; Disadv'!$A$349:$BQ$511,IF('Index LA FSM &amp; Disadv'!$B$4=4,'Index LA FSM &amp; Disadv'!$A$519:$BQ$681,"Error")))),'Index LA FSM &amp; Disadv'!AN$1,0),"Error")</f>
        <v>0</v>
      </c>
      <c r="AO62" s="77">
        <f>IFERROR(VLOOKUP($A62,IF('Index LA FSM &amp; Disadv'!$B$4=1,'Index LA FSM &amp; Disadv'!$A$9:$BQ$171,IF('Index LA FSM &amp; Disadv'!$B$4=2,'Index LA FSM &amp; Disadv'!$A$179:$BQ$341,IF('Index LA FSM &amp; Disadv'!$B$4=3,'Index LA FSM &amp; Disadv'!$A$349:$BQ$511,IF('Index LA FSM &amp; Disadv'!$B$4=4,'Index LA FSM &amp; Disadv'!$A$519:$BQ$681,"Error")))),'Index LA FSM &amp; Disadv'!AO$1,0),"Error")</f>
        <v>0</v>
      </c>
      <c r="AP62" s="77">
        <f>IFERROR(VLOOKUP($A62,IF('Index LA FSM &amp; Disadv'!$B$4=1,'Index LA FSM &amp; Disadv'!$A$9:$BQ$171,IF('Index LA FSM &amp; Disadv'!$B$4=2,'Index LA FSM &amp; Disadv'!$A$179:$BQ$341,IF('Index LA FSM &amp; Disadv'!$B$4=3,'Index LA FSM &amp; Disadv'!$A$349:$BQ$511,IF('Index LA FSM &amp; Disadv'!$B$4=4,'Index LA FSM &amp; Disadv'!$A$519:$BQ$681,"Error")))),'Index LA FSM &amp; Disadv'!AP$1,0),"Error")</f>
        <v>0</v>
      </c>
      <c r="AQ62" s="77">
        <f>IFERROR(VLOOKUP($A62,IF('Index LA FSM &amp; Disadv'!$B$4=1,'Index LA FSM &amp; Disadv'!$A$9:$BQ$171,IF('Index LA FSM &amp; Disadv'!$B$4=2,'Index LA FSM &amp; Disadv'!$A$179:$BQ$341,IF('Index LA FSM &amp; Disadv'!$B$4=3,'Index LA FSM &amp; Disadv'!$A$349:$BQ$511,IF('Index LA FSM &amp; Disadv'!$B$4=4,'Index LA FSM &amp; Disadv'!$A$519:$BQ$681,"Error")))),'Index LA FSM &amp; Disadv'!AQ$1,0),"Error")</f>
        <v>0</v>
      </c>
      <c r="AR62" s="77">
        <f>IFERROR(VLOOKUP($A62,IF('Index LA FSM &amp; Disadv'!$B$4=1,'Index LA FSM &amp; Disadv'!$A$9:$BQ$171,IF('Index LA FSM &amp; Disadv'!$B$4=2,'Index LA FSM &amp; Disadv'!$A$179:$BQ$341,IF('Index LA FSM &amp; Disadv'!$B$4=3,'Index LA FSM &amp; Disadv'!$A$349:$BQ$511,IF('Index LA FSM &amp; Disadv'!$B$4=4,'Index LA FSM &amp; Disadv'!$A$519:$BQ$681,"Error")))),'Index LA FSM &amp; Disadv'!AR$1,0),"Error")</f>
        <v>0</v>
      </c>
      <c r="AS62" s="77">
        <f>IFERROR(VLOOKUP($A62,IF('Index LA FSM &amp; Disadv'!$B$4=1,'Index LA FSM &amp; Disadv'!$A$9:$BQ$171,IF('Index LA FSM &amp; Disadv'!$B$4=2,'Index LA FSM &amp; Disadv'!$A$179:$BQ$341,IF('Index LA FSM &amp; Disadv'!$B$4=3,'Index LA FSM &amp; Disadv'!$A$349:$BQ$511,IF('Index LA FSM &amp; Disadv'!$B$4=4,'Index LA FSM &amp; Disadv'!$A$519:$BQ$681,"Error")))),'Index LA FSM &amp; Disadv'!AS$1,0),"Error")</f>
        <v>0</v>
      </c>
      <c r="AT62" s="77">
        <f>IFERROR(VLOOKUP($A62,IF('Index LA FSM &amp; Disadv'!$B$4=1,'Index LA FSM &amp; Disadv'!$A$9:$BQ$171,IF('Index LA FSM &amp; Disadv'!$B$4=2,'Index LA FSM &amp; Disadv'!$A$179:$BQ$341,IF('Index LA FSM &amp; Disadv'!$B$4=3,'Index LA FSM &amp; Disadv'!$A$349:$BQ$511,IF('Index LA FSM &amp; Disadv'!$B$4=4,'Index LA FSM &amp; Disadv'!$A$519:$BQ$681,"Error")))),'Index LA FSM &amp; Disadv'!AT$1,0),"Error")</f>
        <v>0</v>
      </c>
      <c r="AU62" s="77">
        <f>IFERROR(VLOOKUP($A62,IF('Index LA FSM &amp; Disadv'!$B$4=1,'Index LA FSM &amp; Disadv'!$A$9:$BQ$171,IF('Index LA FSM &amp; Disadv'!$B$4=2,'Index LA FSM &amp; Disadv'!$A$179:$BQ$341,IF('Index LA FSM &amp; Disadv'!$B$4=3,'Index LA FSM &amp; Disadv'!$A$349:$BQ$511,IF('Index LA FSM &amp; Disadv'!$B$4=4,'Index LA FSM &amp; Disadv'!$A$519:$BQ$681,"Error")))),'Index LA FSM &amp; Disadv'!AU$1,0),"Error")</f>
        <v>0</v>
      </c>
      <c r="AV62" s="77">
        <f>IFERROR(VLOOKUP($A62,IF('Index LA FSM &amp; Disadv'!$B$4=1,'Index LA FSM &amp; Disadv'!$A$9:$BQ$171,IF('Index LA FSM &amp; Disadv'!$B$4=2,'Index LA FSM &amp; Disadv'!$A$179:$BQ$341,IF('Index LA FSM &amp; Disadv'!$B$4=3,'Index LA FSM &amp; Disadv'!$A$349:$BQ$511,IF('Index LA FSM &amp; Disadv'!$B$4=4,'Index LA FSM &amp; Disadv'!$A$519:$BQ$681,"Error")))),'Index LA FSM &amp; Disadv'!AV$1,0),"Error")</f>
        <v>0</v>
      </c>
      <c r="AW62" s="77">
        <f>IFERROR(VLOOKUP($A62,IF('Index LA FSM &amp; Disadv'!$B$4=1,'Index LA FSM &amp; Disadv'!$A$9:$BQ$171,IF('Index LA FSM &amp; Disadv'!$B$4=2,'Index LA FSM &amp; Disadv'!$A$179:$BQ$341,IF('Index LA FSM &amp; Disadv'!$B$4=3,'Index LA FSM &amp; Disadv'!$A$349:$BQ$511,IF('Index LA FSM &amp; Disadv'!$B$4=4,'Index LA FSM &amp; Disadv'!$A$519:$BQ$681,"Error")))),'Index LA FSM &amp; Disadv'!AW$1,0),"Error")</f>
        <v>0</v>
      </c>
      <c r="AX62" s="77">
        <f>IFERROR(VLOOKUP($A62,IF('Index LA FSM &amp; Disadv'!$B$4=1,'Index LA FSM &amp; Disadv'!$A$9:$BQ$171,IF('Index LA FSM &amp; Disadv'!$B$4=2,'Index LA FSM &amp; Disadv'!$A$179:$BQ$341,IF('Index LA FSM &amp; Disadv'!$B$4=3,'Index LA FSM &amp; Disadv'!$A$349:$BQ$511,IF('Index LA FSM &amp; Disadv'!$B$4=4,'Index LA FSM &amp; Disadv'!$A$519:$BQ$681,"Error")))),'Index LA FSM &amp; Disadv'!AX$1,0),"Error")</f>
        <v>0</v>
      </c>
      <c r="AY62" s="77">
        <f>IFERROR(VLOOKUP($A62,IF('Index LA FSM &amp; Disadv'!$B$4=1,'Index LA FSM &amp; Disadv'!$A$9:$BQ$171,IF('Index LA FSM &amp; Disadv'!$B$4=2,'Index LA FSM &amp; Disadv'!$A$179:$BQ$341,IF('Index LA FSM &amp; Disadv'!$B$4=3,'Index LA FSM &amp; Disadv'!$A$349:$BQ$511,IF('Index LA FSM &amp; Disadv'!$B$4=4,'Index LA FSM &amp; Disadv'!$A$519:$BQ$681,"Error")))),'Index LA FSM &amp; Disadv'!AY$1,0),"Error")</f>
        <v>0</v>
      </c>
      <c r="AZ62" s="77">
        <f>IFERROR(VLOOKUP($A62,IF('Index LA FSM &amp; Disadv'!$B$4=1,'Index LA FSM &amp; Disadv'!$A$9:$BQ$171,IF('Index LA FSM &amp; Disadv'!$B$4=2,'Index LA FSM &amp; Disadv'!$A$179:$BQ$341,IF('Index LA FSM &amp; Disadv'!$B$4=3,'Index LA FSM &amp; Disadv'!$A$349:$BQ$511,IF('Index LA FSM &amp; Disadv'!$B$4=4,'Index LA FSM &amp; Disadv'!$A$519:$BQ$681,"Error")))),'Index LA FSM &amp; Disadv'!AZ$1,0),"Error")</f>
        <v>0</v>
      </c>
      <c r="BA62" s="77">
        <f>IFERROR(VLOOKUP($A62,IF('Index LA FSM &amp; Disadv'!$B$4=1,'Index LA FSM &amp; Disadv'!$A$9:$BQ$171,IF('Index LA FSM &amp; Disadv'!$B$4=2,'Index LA FSM &amp; Disadv'!$A$179:$BQ$341,IF('Index LA FSM &amp; Disadv'!$B$4=3,'Index LA FSM &amp; Disadv'!$A$349:$BQ$511,IF('Index LA FSM &amp; Disadv'!$B$4=4,'Index LA FSM &amp; Disadv'!$A$519:$BQ$681,"Error")))),'Index LA FSM &amp; Disadv'!BA$1,0),"Error")</f>
        <v>0</v>
      </c>
      <c r="BB62" s="77">
        <f>IFERROR(VLOOKUP($A62,IF('Index LA FSM &amp; Disadv'!$B$4=1,'Index LA FSM &amp; Disadv'!$A$9:$BQ$171,IF('Index LA FSM &amp; Disadv'!$B$4=2,'Index LA FSM &amp; Disadv'!$A$179:$BQ$341,IF('Index LA FSM &amp; Disadv'!$B$4=3,'Index LA FSM &amp; Disadv'!$A$349:$BQ$511,IF('Index LA FSM &amp; Disadv'!$B$4=4,'Index LA FSM &amp; Disadv'!$A$519:$BQ$681,"Error")))),'Index LA FSM &amp; Disadv'!BB$1,0),"Error")</f>
        <v>0</v>
      </c>
      <c r="BC62" s="77">
        <f>IFERROR(VLOOKUP($A62,IF('Index LA FSM &amp; Disadv'!$B$4=1,'Index LA FSM &amp; Disadv'!$A$9:$BQ$171,IF('Index LA FSM &amp; Disadv'!$B$4=2,'Index LA FSM &amp; Disadv'!$A$179:$BQ$341,IF('Index LA FSM &amp; Disadv'!$B$4=3,'Index LA FSM &amp; Disadv'!$A$349:$BQ$511,IF('Index LA FSM &amp; Disadv'!$B$4=4,'Index LA FSM &amp; Disadv'!$A$519:$BQ$681,"Error")))),'Index LA FSM &amp; Disadv'!BC$1,0),"Error")</f>
        <v>0</v>
      </c>
      <c r="BD62" s="77">
        <f>IFERROR(VLOOKUP($A62,IF('Index LA FSM &amp; Disadv'!$B$4=1,'Index LA FSM &amp; Disadv'!$A$9:$BQ$171,IF('Index LA FSM &amp; Disadv'!$B$4=2,'Index LA FSM &amp; Disadv'!$A$179:$BQ$341,IF('Index LA FSM &amp; Disadv'!$B$4=3,'Index LA FSM &amp; Disadv'!$A$349:$BQ$511,IF('Index LA FSM &amp; Disadv'!$B$4=4,'Index LA FSM &amp; Disadv'!$A$519:$BQ$681,"Error")))),'Index LA FSM &amp; Disadv'!BD$1,0),"Error")</f>
        <v>0</v>
      </c>
      <c r="BE62" s="77">
        <f>IFERROR(VLOOKUP($A62,IF('Index LA FSM &amp; Disadv'!$B$4=1,'Index LA FSM &amp; Disadv'!$A$9:$BQ$171,IF('Index LA FSM &amp; Disadv'!$B$4=2,'Index LA FSM &amp; Disadv'!$A$179:$BQ$341,IF('Index LA FSM &amp; Disadv'!$B$4=3,'Index LA FSM &amp; Disadv'!$A$349:$BQ$511,IF('Index LA FSM &amp; Disadv'!$B$4=4,'Index LA FSM &amp; Disadv'!$A$519:$BQ$681,"Error")))),'Index LA FSM &amp; Disadv'!BE$1,0),"Error")</f>
        <v>0</v>
      </c>
      <c r="BF62" s="77">
        <f>IFERROR(VLOOKUP($A62,IF('Index LA FSM &amp; Disadv'!$B$4=1,'Index LA FSM &amp; Disadv'!$A$9:$BQ$171,IF('Index LA FSM &amp; Disadv'!$B$4=2,'Index LA FSM &amp; Disadv'!$A$179:$BQ$341,IF('Index LA FSM &amp; Disadv'!$B$4=3,'Index LA FSM &amp; Disadv'!$A$349:$BQ$511,IF('Index LA FSM &amp; Disadv'!$B$4=4,'Index LA FSM &amp; Disadv'!$A$519:$BQ$681,"Error")))),'Index LA FSM &amp; Disadv'!BF$1,0),"Error")</f>
        <v>0</v>
      </c>
      <c r="BG62" s="77">
        <f>IFERROR(VLOOKUP($A62,IF('Index LA FSM &amp; Disadv'!$B$4=1,'Index LA FSM &amp; Disadv'!$A$9:$BQ$171,IF('Index LA FSM &amp; Disadv'!$B$4=2,'Index LA FSM &amp; Disadv'!$A$179:$BQ$341,IF('Index LA FSM &amp; Disadv'!$B$4=3,'Index LA FSM &amp; Disadv'!$A$349:$BQ$511,IF('Index LA FSM &amp; Disadv'!$B$4=4,'Index LA FSM &amp; Disadv'!$A$519:$BQ$681,"Error")))),'Index LA FSM &amp; Disadv'!BG$1,0),"Error")</f>
        <v>0</v>
      </c>
      <c r="BH62" s="77">
        <f>IFERROR(VLOOKUP($A62,IF('Index LA FSM &amp; Disadv'!$B$4=1,'Index LA FSM &amp; Disadv'!$A$9:$BQ$171,IF('Index LA FSM &amp; Disadv'!$B$4=2,'Index LA FSM &amp; Disadv'!$A$179:$BQ$341,IF('Index LA FSM &amp; Disadv'!$B$4=3,'Index LA FSM &amp; Disadv'!$A$349:$BQ$511,IF('Index LA FSM &amp; Disadv'!$B$4=4,'Index LA FSM &amp; Disadv'!$A$519:$BQ$681,"Error")))),'Index LA FSM &amp; Disadv'!BH$1,0),"Error")</f>
        <v>0</v>
      </c>
      <c r="BI62" s="77" t="str">
        <f>IFERROR(VLOOKUP($A62,IF('Index LA FSM &amp; Disadv'!$B$4=1,'Index LA FSM &amp; Disadv'!$A$9:$BQ$171,IF('Index LA FSM &amp; Disadv'!$B$4=2,'Index LA FSM &amp; Disadv'!$A$179:$BQ$341,IF('Index LA FSM &amp; Disadv'!$B$4=3,'Index LA FSM &amp; Disadv'!$A$349:$BQ$511,IF('Index LA FSM &amp; Disadv'!$B$4=4,'Index LA FSM &amp; Disadv'!$A$519:$BQ$681,"Error")))),'Index LA FSM &amp; Disadv'!BI$1,0),"Error")</f>
        <v>x</v>
      </c>
      <c r="BJ62" s="77">
        <f>IFERROR(VLOOKUP($A62,IF('Index LA FSM &amp; Disadv'!$B$4=1,'Index LA FSM &amp; Disadv'!$A$9:$BQ$171,IF('Index LA FSM &amp; Disadv'!$B$4=2,'Index LA FSM &amp; Disadv'!$A$179:$BQ$341,IF('Index LA FSM &amp; Disadv'!$B$4=3,'Index LA FSM &amp; Disadv'!$A$349:$BQ$511,IF('Index LA FSM &amp; Disadv'!$B$4=4,'Index LA FSM &amp; Disadv'!$A$519:$BQ$681,"Error")))),'Index LA FSM &amp; Disadv'!BJ$1,0),"Error")</f>
        <v>0</v>
      </c>
      <c r="BK62" s="77" t="str">
        <f>IFERROR(VLOOKUP($A62,IF('Index LA FSM &amp; Disadv'!$B$4=1,'Index LA FSM &amp; Disadv'!$A$9:$BQ$171,IF('Index LA FSM &amp; Disadv'!$B$4=2,'Index LA FSM &amp; Disadv'!$A$179:$BQ$341,IF('Index LA FSM &amp; Disadv'!$B$4=3,'Index LA FSM &amp; Disadv'!$A$349:$BQ$511,IF('Index LA FSM &amp; Disadv'!$B$4=4,'Index LA FSM &amp; Disadv'!$A$519:$BQ$681,"Error")))),'Index LA FSM &amp; Disadv'!BK$1,0),"Error")</f>
        <v>x</v>
      </c>
      <c r="BL62" s="77" t="str">
        <f>IFERROR(VLOOKUP($A62,IF('Index LA FSM &amp; Disadv'!$B$4=1,'Index LA FSM &amp; Disadv'!$A$9:$BQ$171,IF('Index LA FSM &amp; Disadv'!$B$4=2,'Index LA FSM &amp; Disadv'!$A$179:$BQ$341,IF('Index LA FSM &amp; Disadv'!$B$4=3,'Index LA FSM &amp; Disadv'!$A$349:$BQ$511,IF('Index LA FSM &amp; Disadv'!$B$4=4,'Index LA FSM &amp; Disadv'!$A$519:$BQ$681,"Error")))),'Index LA FSM &amp; Disadv'!BL$1,0),"Error")</f>
        <v>x</v>
      </c>
      <c r="BM62" s="77" t="str">
        <f>IFERROR(VLOOKUP($A62,IF('Index LA FSM &amp; Disadv'!$B$4=1,'Index LA FSM &amp; Disadv'!$A$9:$BQ$171,IF('Index LA FSM &amp; Disadv'!$B$4=2,'Index LA FSM &amp; Disadv'!$A$179:$BQ$341,IF('Index LA FSM &amp; Disadv'!$B$4=3,'Index LA FSM &amp; Disadv'!$A$349:$BQ$511,IF('Index LA FSM &amp; Disadv'!$B$4=4,'Index LA FSM &amp; Disadv'!$A$519:$BQ$681,"Error")))),'Index LA FSM &amp; Disadv'!BM$1,0),"Error")</f>
        <v>x</v>
      </c>
      <c r="BN62" s="77">
        <f>IFERROR(VLOOKUP($A62,IF('Index LA FSM &amp; Disadv'!$B$4=1,'Index LA FSM &amp; Disadv'!$A$9:$BQ$171,IF('Index LA FSM &amp; Disadv'!$B$4=2,'Index LA FSM &amp; Disadv'!$A$179:$BQ$341,IF('Index LA FSM &amp; Disadv'!$B$4=3,'Index LA FSM &amp; Disadv'!$A$349:$BQ$511,IF('Index LA FSM &amp; Disadv'!$B$4=4,'Index LA FSM &amp; Disadv'!$A$519:$BQ$681,"Error")))),'Index LA FSM &amp; Disadv'!BN$1,0),"Error")</f>
        <v>0.13039999999999999</v>
      </c>
      <c r="BO62" s="77">
        <f>IFERROR(VLOOKUP($A62,IF('Index LA FSM &amp; Disadv'!$B$4=1,'Index LA FSM &amp; Disadv'!$A$9:$BQ$171,IF('Index LA FSM &amp; Disadv'!$B$4=2,'Index LA FSM &amp; Disadv'!$A$179:$BQ$341,IF('Index LA FSM &amp; Disadv'!$B$4=3,'Index LA FSM &amp; Disadv'!$A$349:$BQ$511,IF('Index LA FSM &amp; Disadv'!$B$4=4,'Index LA FSM &amp; Disadv'!$A$519:$BQ$681,"Error")))),'Index LA FSM &amp; Disadv'!BO$1,0),"Error")</f>
        <v>0</v>
      </c>
      <c r="BP62" s="77">
        <f>IFERROR(VLOOKUP($A62,IF('Index LA FSM &amp; Disadv'!$B$4=1,'Index LA FSM &amp; Disadv'!$A$9:$BQ$171,IF('Index LA FSM &amp; Disadv'!$B$4=2,'Index LA FSM &amp; Disadv'!$A$179:$BQ$341,IF('Index LA FSM &amp; Disadv'!$B$4=3,'Index LA FSM &amp; Disadv'!$A$349:$BQ$511,IF('Index LA FSM &amp; Disadv'!$B$4=4,'Index LA FSM &amp; Disadv'!$A$519:$BQ$681,"Error")))),'Index LA FSM &amp; Disadv'!BP$1,0),"Error")</f>
        <v>0</v>
      </c>
      <c r="BQ62" s="77">
        <f>IFERROR(VLOOKUP($A62,IF('Index LA FSM &amp; Disadv'!$B$4=1,'Index LA FSM &amp; Disadv'!$A$9:$BQ$171,IF('Index LA FSM &amp; Disadv'!$B$4=2,'Index LA FSM &amp; Disadv'!$A$179:$BQ$341,IF('Index LA FSM &amp; Disadv'!$B$4=3,'Index LA FSM &amp; Disadv'!$A$349:$BQ$511,IF('Index LA FSM &amp; Disadv'!$B$4=4,'Index LA FSM &amp; Disadv'!$A$519:$BQ$681,"Error")))),'Index LA FSM &amp; Disadv'!BQ$1,0),"Error")</f>
        <v>0</v>
      </c>
    </row>
    <row r="63" spans="1:69" s="37" customFormat="1" x14ac:dyDescent="0.2">
      <c r="A63" s="6">
        <v>916</v>
      </c>
      <c r="B63" s="6" t="s">
        <v>229</v>
      </c>
      <c r="C63" s="7" t="s">
        <v>184</v>
      </c>
      <c r="D63" s="122">
        <f>IFERROR(VLOOKUP($A63,IF('Index LA FSM &amp; Disadv'!$B$4=1,'Index LA FSM &amp; Disadv'!$A$9:$BQ$171,IF('Index LA FSM &amp; Disadv'!$B$4=2,'Index LA FSM &amp; Disadv'!$A$179:$BQ$341,IF('Index LA FSM &amp; Disadv'!$B$4=3,'Index LA FSM &amp; Disadv'!$A$349:$BQ$511,IF('Index LA FSM &amp; Disadv'!$B$4=4,'Index LA FSM &amp; Disadv'!$A$519:$BQ$681,"Error")))),'Index LA FSM &amp; Disadv'!D$1,0),"Error")</f>
        <v>70</v>
      </c>
      <c r="E63" s="122">
        <f>IFERROR(VLOOKUP($A63,IF('Index LA FSM &amp; Disadv'!$B$4=1,'Index LA FSM &amp; Disadv'!$A$9:$BQ$171,IF('Index LA FSM &amp; Disadv'!$B$4=2,'Index LA FSM &amp; Disadv'!$A$179:$BQ$341,IF('Index LA FSM &amp; Disadv'!$B$4=3,'Index LA FSM &amp; Disadv'!$A$349:$BQ$511,IF('Index LA FSM &amp; Disadv'!$B$4=4,'Index LA FSM &amp; Disadv'!$A$519:$BQ$681,"Error")))),'Index LA FSM &amp; Disadv'!E$1,0),"Error")</f>
        <v>50</v>
      </c>
      <c r="F63" s="122">
        <f>IFERROR(VLOOKUP($A63,IF('Index LA FSM &amp; Disadv'!$B$4=1,'Index LA FSM &amp; Disadv'!$A$9:$BQ$171,IF('Index LA FSM &amp; Disadv'!$B$4=2,'Index LA FSM &amp; Disadv'!$A$179:$BQ$341,IF('Index LA FSM &amp; Disadv'!$B$4=3,'Index LA FSM &amp; Disadv'!$A$349:$BQ$511,IF('Index LA FSM &amp; Disadv'!$B$4=4,'Index LA FSM &amp; Disadv'!$A$519:$BQ$681,"Error")))),'Index LA FSM &amp; Disadv'!F$1,0),"Error")</f>
        <v>120</v>
      </c>
      <c r="G63" s="77">
        <f>IFERROR(VLOOKUP($A63,IF('Index LA FSM &amp; Disadv'!$B$4=1,'Index LA FSM &amp; Disadv'!$A$9:$BQ$171,IF('Index LA FSM &amp; Disadv'!$B$4=2,'Index LA FSM &amp; Disadv'!$A$179:$BQ$341,IF('Index LA FSM &amp; Disadv'!$B$4=3,'Index LA FSM &amp; Disadv'!$A$349:$BQ$511,IF('Index LA FSM &amp; Disadv'!$B$4=4,'Index LA FSM &amp; Disadv'!$A$519:$BQ$681,"Error")))),'Index LA FSM &amp; Disadv'!G$1,0),"Error")</f>
        <v>0.83579999999999999</v>
      </c>
      <c r="H63" s="77">
        <f>IFERROR(VLOOKUP($A63,IF('Index LA FSM &amp; Disadv'!$B$4=1,'Index LA FSM &amp; Disadv'!$A$9:$BQ$171,IF('Index LA FSM &amp; Disadv'!$B$4=2,'Index LA FSM &amp; Disadv'!$A$179:$BQ$341,IF('Index LA FSM &amp; Disadv'!$B$4=3,'Index LA FSM &amp; Disadv'!$A$349:$BQ$511,IF('Index LA FSM &amp; Disadv'!$B$4=4,'Index LA FSM &amp; Disadv'!$A$519:$BQ$681,"Error")))),'Index LA FSM &amp; Disadv'!H$1,0),"Error")</f>
        <v>0.88239999999999996</v>
      </c>
      <c r="I63" s="77">
        <f>IFERROR(VLOOKUP($A63,IF('Index LA FSM &amp; Disadv'!$B$4=1,'Index LA FSM &amp; Disadv'!$A$9:$BQ$171,IF('Index LA FSM &amp; Disadv'!$B$4=2,'Index LA FSM &amp; Disadv'!$A$179:$BQ$341,IF('Index LA FSM &amp; Disadv'!$B$4=3,'Index LA FSM &amp; Disadv'!$A$349:$BQ$511,IF('Index LA FSM &amp; Disadv'!$B$4=4,'Index LA FSM &amp; Disadv'!$A$519:$BQ$681,"Error")))),'Index LA FSM &amp; Disadv'!I$1,0),"Error")</f>
        <v>0.85589999999999999</v>
      </c>
      <c r="J63" s="77">
        <f>IFERROR(VLOOKUP($A63,IF('Index LA FSM &amp; Disadv'!$B$4=1,'Index LA FSM &amp; Disadv'!$A$9:$BQ$171,IF('Index LA FSM &amp; Disadv'!$B$4=2,'Index LA FSM &amp; Disadv'!$A$179:$BQ$341,IF('Index LA FSM &amp; Disadv'!$B$4=3,'Index LA FSM &amp; Disadv'!$A$349:$BQ$511,IF('Index LA FSM &amp; Disadv'!$B$4=4,'Index LA FSM &amp; Disadv'!$A$519:$BQ$681,"Error")))),'Index LA FSM &amp; Disadv'!J$1,0),"Error")</f>
        <v>0.80600000000000005</v>
      </c>
      <c r="K63" s="77">
        <f>IFERROR(VLOOKUP($A63,IF('Index LA FSM &amp; Disadv'!$B$4=1,'Index LA FSM &amp; Disadv'!$A$9:$BQ$171,IF('Index LA FSM &amp; Disadv'!$B$4=2,'Index LA FSM &amp; Disadv'!$A$179:$BQ$341,IF('Index LA FSM &amp; Disadv'!$B$4=3,'Index LA FSM &amp; Disadv'!$A$349:$BQ$511,IF('Index LA FSM &amp; Disadv'!$B$4=4,'Index LA FSM &amp; Disadv'!$A$519:$BQ$681,"Error")))),'Index LA FSM &amp; Disadv'!K$1,0),"Error")</f>
        <v>0.88239999999999996</v>
      </c>
      <c r="L63" s="77">
        <f>IFERROR(VLOOKUP($A63,IF('Index LA FSM &amp; Disadv'!$B$4=1,'Index LA FSM &amp; Disadv'!$A$9:$BQ$171,IF('Index LA FSM &amp; Disadv'!$B$4=2,'Index LA FSM &amp; Disadv'!$A$179:$BQ$341,IF('Index LA FSM &amp; Disadv'!$B$4=3,'Index LA FSM &amp; Disadv'!$A$349:$BQ$511,IF('Index LA FSM &amp; Disadv'!$B$4=4,'Index LA FSM &amp; Disadv'!$A$519:$BQ$681,"Error")))),'Index LA FSM &amp; Disadv'!L$1,0),"Error")</f>
        <v>0.83899999999999997</v>
      </c>
      <c r="M63" s="77">
        <f>IFERROR(VLOOKUP($A63,IF('Index LA FSM &amp; Disadv'!$B$4=1,'Index LA FSM &amp; Disadv'!$A$9:$BQ$171,IF('Index LA FSM &amp; Disadv'!$B$4=2,'Index LA FSM &amp; Disadv'!$A$179:$BQ$341,IF('Index LA FSM &amp; Disadv'!$B$4=3,'Index LA FSM &amp; Disadv'!$A$349:$BQ$511,IF('Index LA FSM &amp; Disadv'!$B$4=4,'Index LA FSM &amp; Disadv'!$A$519:$BQ$681,"Error")))),'Index LA FSM &amp; Disadv'!M$1,0),"Error")</f>
        <v>0.41789999999999999</v>
      </c>
      <c r="N63" s="77">
        <f>IFERROR(VLOOKUP($A63,IF('Index LA FSM &amp; Disadv'!$B$4=1,'Index LA FSM &amp; Disadv'!$A$9:$BQ$171,IF('Index LA FSM &amp; Disadv'!$B$4=2,'Index LA FSM &amp; Disadv'!$A$179:$BQ$341,IF('Index LA FSM &amp; Disadv'!$B$4=3,'Index LA FSM &amp; Disadv'!$A$349:$BQ$511,IF('Index LA FSM &amp; Disadv'!$B$4=4,'Index LA FSM &amp; Disadv'!$A$519:$BQ$681,"Error")))),'Index LA FSM &amp; Disadv'!N$1,0),"Error")</f>
        <v>0.39219999999999999</v>
      </c>
      <c r="O63" s="77">
        <f>IFERROR(VLOOKUP($A63,IF('Index LA FSM &amp; Disadv'!$B$4=1,'Index LA FSM &amp; Disadv'!$A$9:$BQ$171,IF('Index LA FSM &amp; Disadv'!$B$4=2,'Index LA FSM &amp; Disadv'!$A$179:$BQ$341,IF('Index LA FSM &amp; Disadv'!$B$4=3,'Index LA FSM &amp; Disadv'!$A$349:$BQ$511,IF('Index LA FSM &amp; Disadv'!$B$4=4,'Index LA FSM &amp; Disadv'!$A$519:$BQ$681,"Error")))),'Index LA FSM &amp; Disadv'!O$1,0),"Error")</f>
        <v>0.40679999999999999</v>
      </c>
      <c r="P63" s="77">
        <f>IFERROR(VLOOKUP($A63,IF('Index LA FSM &amp; Disadv'!$B$4=1,'Index LA FSM &amp; Disadv'!$A$9:$BQ$171,IF('Index LA FSM &amp; Disadv'!$B$4=2,'Index LA FSM &amp; Disadv'!$A$179:$BQ$341,IF('Index LA FSM &amp; Disadv'!$B$4=3,'Index LA FSM &amp; Disadv'!$A$349:$BQ$511,IF('Index LA FSM &amp; Disadv'!$B$4=4,'Index LA FSM &amp; Disadv'!$A$519:$BQ$681,"Error")))),'Index LA FSM &amp; Disadv'!P$1,0),"Error")</f>
        <v>0</v>
      </c>
      <c r="Q63" s="77">
        <f>IFERROR(VLOOKUP($A63,IF('Index LA FSM &amp; Disadv'!$B$4=1,'Index LA FSM &amp; Disadv'!$A$9:$BQ$171,IF('Index LA FSM &amp; Disadv'!$B$4=2,'Index LA FSM &amp; Disadv'!$A$179:$BQ$341,IF('Index LA FSM &amp; Disadv'!$B$4=3,'Index LA FSM &amp; Disadv'!$A$349:$BQ$511,IF('Index LA FSM &amp; Disadv'!$B$4=4,'Index LA FSM &amp; Disadv'!$A$519:$BQ$681,"Error")))),'Index LA FSM &amp; Disadv'!Q$1,0),"Error")</f>
        <v>0</v>
      </c>
      <c r="R63" s="77">
        <f>IFERROR(VLOOKUP($A63,IF('Index LA FSM &amp; Disadv'!$B$4=1,'Index LA FSM &amp; Disadv'!$A$9:$BQ$171,IF('Index LA FSM &amp; Disadv'!$B$4=2,'Index LA FSM &amp; Disadv'!$A$179:$BQ$341,IF('Index LA FSM &amp; Disadv'!$B$4=3,'Index LA FSM &amp; Disadv'!$A$349:$BQ$511,IF('Index LA FSM &amp; Disadv'!$B$4=4,'Index LA FSM &amp; Disadv'!$A$519:$BQ$681,"Error")))),'Index LA FSM &amp; Disadv'!R$1,0),"Error")</f>
        <v>0</v>
      </c>
      <c r="S63" s="77">
        <f>IFERROR(VLOOKUP($A63,IF('Index LA FSM &amp; Disadv'!$B$4=1,'Index LA FSM &amp; Disadv'!$A$9:$BQ$171,IF('Index LA FSM &amp; Disadv'!$B$4=2,'Index LA FSM &amp; Disadv'!$A$179:$BQ$341,IF('Index LA FSM &amp; Disadv'!$B$4=3,'Index LA FSM &amp; Disadv'!$A$349:$BQ$511,IF('Index LA FSM &amp; Disadv'!$B$4=4,'Index LA FSM &amp; Disadv'!$A$519:$BQ$681,"Error")))),'Index LA FSM &amp; Disadv'!S$1,0),"Error")</f>
        <v>0.1045</v>
      </c>
      <c r="T63" s="77" t="str">
        <f>IFERROR(VLOOKUP($A63,IF('Index LA FSM &amp; Disadv'!$B$4=1,'Index LA FSM &amp; Disadv'!$A$9:$BQ$171,IF('Index LA FSM &amp; Disadv'!$B$4=2,'Index LA FSM &amp; Disadv'!$A$179:$BQ$341,IF('Index LA FSM &amp; Disadv'!$B$4=3,'Index LA FSM &amp; Disadv'!$A$349:$BQ$511,IF('Index LA FSM &amp; Disadv'!$B$4=4,'Index LA FSM &amp; Disadv'!$A$519:$BQ$681,"Error")))),'Index LA FSM &amp; Disadv'!T$1,0),"Error")</f>
        <v>x</v>
      </c>
      <c r="U63" s="77">
        <f>IFERROR(VLOOKUP($A63,IF('Index LA FSM &amp; Disadv'!$B$4=1,'Index LA FSM &amp; Disadv'!$A$9:$BQ$171,IF('Index LA FSM &amp; Disadv'!$B$4=2,'Index LA FSM &amp; Disadv'!$A$179:$BQ$341,IF('Index LA FSM &amp; Disadv'!$B$4=3,'Index LA FSM &amp; Disadv'!$A$349:$BQ$511,IF('Index LA FSM &amp; Disadv'!$B$4=4,'Index LA FSM &amp; Disadv'!$A$519:$BQ$681,"Error")))),'Index LA FSM &amp; Disadv'!U$1,0),"Error")</f>
        <v>6.7799999999999999E-2</v>
      </c>
      <c r="V63" s="77">
        <f>IFERROR(VLOOKUP($A63,IF('Index LA FSM &amp; Disadv'!$B$4=1,'Index LA FSM &amp; Disadv'!$A$9:$BQ$171,IF('Index LA FSM &amp; Disadv'!$B$4=2,'Index LA FSM &amp; Disadv'!$A$179:$BQ$341,IF('Index LA FSM &amp; Disadv'!$B$4=3,'Index LA FSM &amp; Disadv'!$A$349:$BQ$511,IF('Index LA FSM &amp; Disadv'!$B$4=4,'Index LA FSM &amp; Disadv'!$A$519:$BQ$681,"Error")))),'Index LA FSM &amp; Disadv'!V$1,0),"Error")</f>
        <v>0</v>
      </c>
      <c r="W63" s="77">
        <f>IFERROR(VLOOKUP($A63,IF('Index LA FSM &amp; Disadv'!$B$4=1,'Index LA FSM &amp; Disadv'!$A$9:$BQ$171,IF('Index LA FSM &amp; Disadv'!$B$4=2,'Index LA FSM &amp; Disadv'!$A$179:$BQ$341,IF('Index LA FSM &amp; Disadv'!$B$4=3,'Index LA FSM &amp; Disadv'!$A$349:$BQ$511,IF('Index LA FSM &amp; Disadv'!$B$4=4,'Index LA FSM &amp; Disadv'!$A$519:$BQ$681,"Error")))),'Index LA FSM &amp; Disadv'!W$1,0),"Error")</f>
        <v>0</v>
      </c>
      <c r="X63" s="77">
        <f>IFERROR(VLOOKUP($A63,IF('Index LA FSM &amp; Disadv'!$B$4=1,'Index LA FSM &amp; Disadv'!$A$9:$BQ$171,IF('Index LA FSM &amp; Disadv'!$B$4=2,'Index LA FSM &amp; Disadv'!$A$179:$BQ$341,IF('Index LA FSM &amp; Disadv'!$B$4=3,'Index LA FSM &amp; Disadv'!$A$349:$BQ$511,IF('Index LA FSM &amp; Disadv'!$B$4=4,'Index LA FSM &amp; Disadv'!$A$519:$BQ$681,"Error")))),'Index LA FSM &amp; Disadv'!X$1,0),"Error")</f>
        <v>0</v>
      </c>
      <c r="Y63" s="77" t="str">
        <f>IFERROR(VLOOKUP($A63,IF('Index LA FSM &amp; Disadv'!$B$4=1,'Index LA FSM &amp; Disadv'!$A$9:$BQ$171,IF('Index LA FSM &amp; Disadv'!$B$4=2,'Index LA FSM &amp; Disadv'!$A$179:$BQ$341,IF('Index LA FSM &amp; Disadv'!$B$4=3,'Index LA FSM &amp; Disadv'!$A$349:$BQ$511,IF('Index LA FSM &amp; Disadv'!$B$4=4,'Index LA FSM &amp; Disadv'!$A$519:$BQ$681,"Error")))),'Index LA FSM &amp; Disadv'!Y$1,0),"Error")</f>
        <v>x</v>
      </c>
      <c r="Z63" s="77" t="str">
        <f>IFERROR(VLOOKUP($A63,IF('Index LA FSM &amp; Disadv'!$B$4=1,'Index LA FSM &amp; Disadv'!$A$9:$BQ$171,IF('Index LA FSM &amp; Disadv'!$B$4=2,'Index LA FSM &amp; Disadv'!$A$179:$BQ$341,IF('Index LA FSM &amp; Disadv'!$B$4=3,'Index LA FSM &amp; Disadv'!$A$349:$BQ$511,IF('Index LA FSM &amp; Disadv'!$B$4=4,'Index LA FSM &amp; Disadv'!$A$519:$BQ$681,"Error")))),'Index LA FSM &amp; Disadv'!Z$1,0),"Error")</f>
        <v>x</v>
      </c>
      <c r="AA63" s="77" t="str">
        <f>IFERROR(VLOOKUP($A63,IF('Index LA FSM &amp; Disadv'!$B$4=1,'Index LA FSM &amp; Disadv'!$A$9:$BQ$171,IF('Index LA FSM &amp; Disadv'!$B$4=2,'Index LA FSM &amp; Disadv'!$A$179:$BQ$341,IF('Index LA FSM &amp; Disadv'!$B$4=3,'Index LA FSM &amp; Disadv'!$A$349:$BQ$511,IF('Index LA FSM &amp; Disadv'!$B$4=4,'Index LA FSM &amp; Disadv'!$A$519:$BQ$681,"Error")))),'Index LA FSM &amp; Disadv'!AA$1,0),"Error")</f>
        <v>x</v>
      </c>
      <c r="AB63" s="77" t="str">
        <f>IFERROR(VLOOKUP($A63,IF('Index LA FSM &amp; Disadv'!$B$4=1,'Index LA FSM &amp; Disadv'!$A$9:$BQ$171,IF('Index LA FSM &amp; Disadv'!$B$4=2,'Index LA FSM &amp; Disadv'!$A$179:$BQ$341,IF('Index LA FSM &amp; Disadv'!$B$4=3,'Index LA FSM &amp; Disadv'!$A$349:$BQ$511,IF('Index LA FSM &amp; Disadv'!$B$4=4,'Index LA FSM &amp; Disadv'!$A$519:$BQ$681,"Error")))),'Index LA FSM &amp; Disadv'!AB$1,0),"Error")</f>
        <v>x</v>
      </c>
      <c r="AC63" s="77">
        <f>IFERROR(VLOOKUP($A63,IF('Index LA FSM &amp; Disadv'!$B$4=1,'Index LA FSM &amp; Disadv'!$A$9:$BQ$171,IF('Index LA FSM &amp; Disadv'!$B$4=2,'Index LA FSM &amp; Disadv'!$A$179:$BQ$341,IF('Index LA FSM &amp; Disadv'!$B$4=3,'Index LA FSM &amp; Disadv'!$A$349:$BQ$511,IF('Index LA FSM &amp; Disadv'!$B$4=4,'Index LA FSM &amp; Disadv'!$A$519:$BQ$681,"Error")))),'Index LA FSM &amp; Disadv'!AC$1,0),"Error")</f>
        <v>0.13730000000000001</v>
      </c>
      <c r="AD63" s="77">
        <f>IFERROR(VLOOKUP($A63,IF('Index LA FSM &amp; Disadv'!$B$4=1,'Index LA FSM &amp; Disadv'!$A$9:$BQ$171,IF('Index LA FSM &amp; Disadv'!$B$4=2,'Index LA FSM &amp; Disadv'!$A$179:$BQ$341,IF('Index LA FSM &amp; Disadv'!$B$4=3,'Index LA FSM &amp; Disadv'!$A$349:$BQ$511,IF('Index LA FSM &amp; Disadv'!$B$4=4,'Index LA FSM &amp; Disadv'!$A$519:$BQ$681,"Error")))),'Index LA FSM &amp; Disadv'!AD$1,0),"Error")</f>
        <v>9.3200000000000005E-2</v>
      </c>
      <c r="AE63" s="77">
        <f>IFERROR(VLOOKUP($A63,IF('Index LA FSM &amp; Disadv'!$B$4=1,'Index LA FSM &amp; Disadv'!$A$9:$BQ$171,IF('Index LA FSM &amp; Disadv'!$B$4=2,'Index LA FSM &amp; Disadv'!$A$179:$BQ$341,IF('Index LA FSM &amp; Disadv'!$B$4=3,'Index LA FSM &amp; Disadv'!$A$349:$BQ$511,IF('Index LA FSM &amp; Disadv'!$B$4=4,'Index LA FSM &amp; Disadv'!$A$519:$BQ$681,"Error")))),'Index LA FSM &amp; Disadv'!AE$1,0),"Error")</f>
        <v>0</v>
      </c>
      <c r="AF63" s="77" t="str">
        <f>IFERROR(VLOOKUP($A63,IF('Index LA FSM &amp; Disadv'!$B$4=1,'Index LA FSM &amp; Disadv'!$A$9:$BQ$171,IF('Index LA FSM &amp; Disadv'!$B$4=2,'Index LA FSM &amp; Disadv'!$A$179:$BQ$341,IF('Index LA FSM &amp; Disadv'!$B$4=3,'Index LA FSM &amp; Disadv'!$A$349:$BQ$511,IF('Index LA FSM &amp; Disadv'!$B$4=4,'Index LA FSM &amp; Disadv'!$A$519:$BQ$681,"Error")))),'Index LA FSM &amp; Disadv'!AF$1,0),"Error")</f>
        <v>x</v>
      </c>
      <c r="AG63" s="77" t="str">
        <f>IFERROR(VLOOKUP($A63,IF('Index LA FSM &amp; Disadv'!$B$4=1,'Index LA FSM &amp; Disadv'!$A$9:$BQ$171,IF('Index LA FSM &amp; Disadv'!$B$4=2,'Index LA FSM &amp; Disadv'!$A$179:$BQ$341,IF('Index LA FSM &amp; Disadv'!$B$4=3,'Index LA FSM &amp; Disadv'!$A$349:$BQ$511,IF('Index LA FSM &amp; Disadv'!$B$4=4,'Index LA FSM &amp; Disadv'!$A$519:$BQ$681,"Error")))),'Index LA FSM &amp; Disadv'!AG$1,0),"Error")</f>
        <v>x</v>
      </c>
      <c r="AH63" s="77">
        <f>IFERROR(VLOOKUP($A63,IF('Index LA FSM &amp; Disadv'!$B$4=1,'Index LA FSM &amp; Disadv'!$A$9:$BQ$171,IF('Index LA FSM &amp; Disadv'!$B$4=2,'Index LA FSM &amp; Disadv'!$A$179:$BQ$341,IF('Index LA FSM &amp; Disadv'!$B$4=3,'Index LA FSM &amp; Disadv'!$A$349:$BQ$511,IF('Index LA FSM &amp; Disadv'!$B$4=4,'Index LA FSM &amp; Disadv'!$A$519:$BQ$681,"Error")))),'Index LA FSM &amp; Disadv'!AH$1,0),"Error")</f>
        <v>0.17910000000000001</v>
      </c>
      <c r="AI63" s="77">
        <f>IFERROR(VLOOKUP($A63,IF('Index LA FSM &amp; Disadv'!$B$4=1,'Index LA FSM &amp; Disadv'!$A$9:$BQ$171,IF('Index LA FSM &amp; Disadv'!$B$4=2,'Index LA FSM &amp; Disadv'!$A$179:$BQ$341,IF('Index LA FSM &amp; Disadv'!$B$4=3,'Index LA FSM &amp; Disadv'!$A$349:$BQ$511,IF('Index LA FSM &amp; Disadv'!$B$4=4,'Index LA FSM &amp; Disadv'!$A$519:$BQ$681,"Error")))),'Index LA FSM &amp; Disadv'!AI$1,0),"Error")</f>
        <v>0.25490000000000002</v>
      </c>
      <c r="AJ63" s="77">
        <f>IFERROR(VLOOKUP($A63,IF('Index LA FSM &amp; Disadv'!$B$4=1,'Index LA FSM &amp; Disadv'!$A$9:$BQ$171,IF('Index LA FSM &amp; Disadv'!$B$4=2,'Index LA FSM &amp; Disadv'!$A$179:$BQ$341,IF('Index LA FSM &amp; Disadv'!$B$4=3,'Index LA FSM &amp; Disadv'!$A$349:$BQ$511,IF('Index LA FSM &amp; Disadv'!$B$4=4,'Index LA FSM &amp; Disadv'!$A$519:$BQ$681,"Error")))),'Index LA FSM &amp; Disadv'!AJ$1,0),"Error")</f>
        <v>0.21190000000000001</v>
      </c>
      <c r="AK63" s="77">
        <f>IFERROR(VLOOKUP($A63,IF('Index LA FSM &amp; Disadv'!$B$4=1,'Index LA FSM &amp; Disadv'!$A$9:$BQ$171,IF('Index LA FSM &amp; Disadv'!$B$4=2,'Index LA FSM &amp; Disadv'!$A$179:$BQ$341,IF('Index LA FSM &amp; Disadv'!$B$4=3,'Index LA FSM &amp; Disadv'!$A$349:$BQ$511,IF('Index LA FSM &amp; Disadv'!$B$4=4,'Index LA FSM &amp; Disadv'!$A$519:$BQ$681,"Error")))),'Index LA FSM &amp; Disadv'!AK$1,0),"Error")</f>
        <v>0</v>
      </c>
      <c r="AL63" s="77">
        <f>IFERROR(VLOOKUP($A63,IF('Index LA FSM &amp; Disadv'!$B$4=1,'Index LA FSM &amp; Disadv'!$A$9:$BQ$171,IF('Index LA FSM &amp; Disadv'!$B$4=2,'Index LA FSM &amp; Disadv'!$A$179:$BQ$341,IF('Index LA FSM &amp; Disadv'!$B$4=3,'Index LA FSM &amp; Disadv'!$A$349:$BQ$511,IF('Index LA FSM &amp; Disadv'!$B$4=4,'Index LA FSM &amp; Disadv'!$A$519:$BQ$681,"Error")))),'Index LA FSM &amp; Disadv'!AL$1,0),"Error")</f>
        <v>0</v>
      </c>
      <c r="AM63" s="77">
        <f>IFERROR(VLOOKUP($A63,IF('Index LA FSM &amp; Disadv'!$B$4=1,'Index LA FSM &amp; Disadv'!$A$9:$BQ$171,IF('Index LA FSM &amp; Disadv'!$B$4=2,'Index LA FSM &amp; Disadv'!$A$179:$BQ$341,IF('Index LA FSM &amp; Disadv'!$B$4=3,'Index LA FSM &amp; Disadv'!$A$349:$BQ$511,IF('Index LA FSM &amp; Disadv'!$B$4=4,'Index LA FSM &amp; Disadv'!$A$519:$BQ$681,"Error")))),'Index LA FSM &amp; Disadv'!AM$1,0),"Error")</f>
        <v>0</v>
      </c>
      <c r="AN63" s="77">
        <f>IFERROR(VLOOKUP($A63,IF('Index LA FSM &amp; Disadv'!$B$4=1,'Index LA FSM &amp; Disadv'!$A$9:$BQ$171,IF('Index LA FSM &amp; Disadv'!$B$4=2,'Index LA FSM &amp; Disadv'!$A$179:$BQ$341,IF('Index LA FSM &amp; Disadv'!$B$4=3,'Index LA FSM &amp; Disadv'!$A$349:$BQ$511,IF('Index LA FSM &amp; Disadv'!$B$4=4,'Index LA FSM &amp; Disadv'!$A$519:$BQ$681,"Error")))),'Index LA FSM &amp; Disadv'!AN$1,0),"Error")</f>
        <v>0</v>
      </c>
      <c r="AO63" s="77">
        <f>IFERROR(VLOOKUP($A63,IF('Index LA FSM &amp; Disadv'!$B$4=1,'Index LA FSM &amp; Disadv'!$A$9:$BQ$171,IF('Index LA FSM &amp; Disadv'!$B$4=2,'Index LA FSM &amp; Disadv'!$A$179:$BQ$341,IF('Index LA FSM &amp; Disadv'!$B$4=3,'Index LA FSM &amp; Disadv'!$A$349:$BQ$511,IF('Index LA FSM &amp; Disadv'!$B$4=4,'Index LA FSM &amp; Disadv'!$A$519:$BQ$681,"Error")))),'Index LA FSM &amp; Disadv'!AO$1,0),"Error")</f>
        <v>0</v>
      </c>
      <c r="AP63" s="77">
        <f>IFERROR(VLOOKUP($A63,IF('Index LA FSM &amp; Disadv'!$B$4=1,'Index LA FSM &amp; Disadv'!$A$9:$BQ$171,IF('Index LA FSM &amp; Disadv'!$B$4=2,'Index LA FSM &amp; Disadv'!$A$179:$BQ$341,IF('Index LA FSM &amp; Disadv'!$B$4=3,'Index LA FSM &amp; Disadv'!$A$349:$BQ$511,IF('Index LA FSM &amp; Disadv'!$B$4=4,'Index LA FSM &amp; Disadv'!$A$519:$BQ$681,"Error")))),'Index LA FSM &amp; Disadv'!AP$1,0),"Error")</f>
        <v>0</v>
      </c>
      <c r="AQ63" s="77">
        <f>IFERROR(VLOOKUP($A63,IF('Index LA FSM &amp; Disadv'!$B$4=1,'Index LA FSM &amp; Disadv'!$A$9:$BQ$171,IF('Index LA FSM &amp; Disadv'!$B$4=2,'Index LA FSM &amp; Disadv'!$A$179:$BQ$341,IF('Index LA FSM &amp; Disadv'!$B$4=3,'Index LA FSM &amp; Disadv'!$A$349:$BQ$511,IF('Index LA FSM &amp; Disadv'!$B$4=4,'Index LA FSM &amp; Disadv'!$A$519:$BQ$681,"Error")))),'Index LA FSM &amp; Disadv'!AQ$1,0),"Error")</f>
        <v>0</v>
      </c>
      <c r="AR63" s="77">
        <f>IFERROR(VLOOKUP($A63,IF('Index LA FSM &amp; Disadv'!$B$4=1,'Index LA FSM &amp; Disadv'!$A$9:$BQ$171,IF('Index LA FSM &amp; Disadv'!$B$4=2,'Index LA FSM &amp; Disadv'!$A$179:$BQ$341,IF('Index LA FSM &amp; Disadv'!$B$4=3,'Index LA FSM &amp; Disadv'!$A$349:$BQ$511,IF('Index LA FSM &amp; Disadv'!$B$4=4,'Index LA FSM &amp; Disadv'!$A$519:$BQ$681,"Error")))),'Index LA FSM &amp; Disadv'!AR$1,0),"Error")</f>
        <v>0</v>
      </c>
      <c r="AS63" s="77">
        <f>IFERROR(VLOOKUP($A63,IF('Index LA FSM &amp; Disadv'!$B$4=1,'Index LA FSM &amp; Disadv'!$A$9:$BQ$171,IF('Index LA FSM &amp; Disadv'!$B$4=2,'Index LA FSM &amp; Disadv'!$A$179:$BQ$341,IF('Index LA FSM &amp; Disadv'!$B$4=3,'Index LA FSM &amp; Disadv'!$A$349:$BQ$511,IF('Index LA FSM &amp; Disadv'!$B$4=4,'Index LA FSM &amp; Disadv'!$A$519:$BQ$681,"Error")))),'Index LA FSM &amp; Disadv'!AS$1,0),"Error")</f>
        <v>0</v>
      </c>
      <c r="AT63" s="77" t="str">
        <f>IFERROR(VLOOKUP($A63,IF('Index LA FSM &amp; Disadv'!$B$4=1,'Index LA FSM &amp; Disadv'!$A$9:$BQ$171,IF('Index LA FSM &amp; Disadv'!$B$4=2,'Index LA FSM &amp; Disadv'!$A$179:$BQ$341,IF('Index LA FSM &amp; Disadv'!$B$4=3,'Index LA FSM &amp; Disadv'!$A$349:$BQ$511,IF('Index LA FSM &amp; Disadv'!$B$4=4,'Index LA FSM &amp; Disadv'!$A$519:$BQ$681,"Error")))),'Index LA FSM &amp; Disadv'!AT$1,0),"Error")</f>
        <v>x</v>
      </c>
      <c r="AU63" s="77">
        <f>IFERROR(VLOOKUP($A63,IF('Index LA FSM &amp; Disadv'!$B$4=1,'Index LA FSM &amp; Disadv'!$A$9:$BQ$171,IF('Index LA FSM &amp; Disadv'!$B$4=2,'Index LA FSM &amp; Disadv'!$A$179:$BQ$341,IF('Index LA FSM &amp; Disadv'!$B$4=3,'Index LA FSM &amp; Disadv'!$A$349:$BQ$511,IF('Index LA FSM &amp; Disadv'!$B$4=4,'Index LA FSM &amp; Disadv'!$A$519:$BQ$681,"Error")))),'Index LA FSM &amp; Disadv'!AU$1,0),"Error")</f>
        <v>0</v>
      </c>
      <c r="AV63" s="77" t="str">
        <f>IFERROR(VLOOKUP($A63,IF('Index LA FSM &amp; Disadv'!$B$4=1,'Index LA FSM &amp; Disadv'!$A$9:$BQ$171,IF('Index LA FSM &amp; Disadv'!$B$4=2,'Index LA FSM &amp; Disadv'!$A$179:$BQ$341,IF('Index LA FSM &amp; Disadv'!$B$4=3,'Index LA FSM &amp; Disadv'!$A$349:$BQ$511,IF('Index LA FSM &amp; Disadv'!$B$4=4,'Index LA FSM &amp; Disadv'!$A$519:$BQ$681,"Error")))),'Index LA FSM &amp; Disadv'!AV$1,0),"Error")</f>
        <v>x</v>
      </c>
      <c r="AW63" s="77" t="str">
        <f>IFERROR(VLOOKUP($A63,IF('Index LA FSM &amp; Disadv'!$B$4=1,'Index LA FSM &amp; Disadv'!$A$9:$BQ$171,IF('Index LA FSM &amp; Disadv'!$B$4=2,'Index LA FSM &amp; Disadv'!$A$179:$BQ$341,IF('Index LA FSM &amp; Disadv'!$B$4=3,'Index LA FSM &amp; Disadv'!$A$349:$BQ$511,IF('Index LA FSM &amp; Disadv'!$B$4=4,'Index LA FSM &amp; Disadv'!$A$519:$BQ$681,"Error")))),'Index LA FSM &amp; Disadv'!AW$1,0),"Error")</f>
        <v>x</v>
      </c>
      <c r="AX63" s="77">
        <f>IFERROR(VLOOKUP($A63,IF('Index LA FSM &amp; Disadv'!$B$4=1,'Index LA FSM &amp; Disadv'!$A$9:$BQ$171,IF('Index LA FSM &amp; Disadv'!$B$4=2,'Index LA FSM &amp; Disadv'!$A$179:$BQ$341,IF('Index LA FSM &amp; Disadv'!$B$4=3,'Index LA FSM &amp; Disadv'!$A$349:$BQ$511,IF('Index LA FSM &amp; Disadv'!$B$4=4,'Index LA FSM &amp; Disadv'!$A$519:$BQ$681,"Error")))),'Index LA FSM &amp; Disadv'!AX$1,0),"Error")</f>
        <v>0</v>
      </c>
      <c r="AY63" s="77" t="str">
        <f>IFERROR(VLOOKUP($A63,IF('Index LA FSM &amp; Disadv'!$B$4=1,'Index LA FSM &amp; Disadv'!$A$9:$BQ$171,IF('Index LA FSM &amp; Disadv'!$B$4=2,'Index LA FSM &amp; Disadv'!$A$179:$BQ$341,IF('Index LA FSM &amp; Disadv'!$B$4=3,'Index LA FSM &amp; Disadv'!$A$349:$BQ$511,IF('Index LA FSM &amp; Disadv'!$B$4=4,'Index LA FSM &amp; Disadv'!$A$519:$BQ$681,"Error")))),'Index LA FSM &amp; Disadv'!AY$1,0),"Error")</f>
        <v>x</v>
      </c>
      <c r="AZ63" s="77" t="str">
        <f>IFERROR(VLOOKUP($A63,IF('Index LA FSM &amp; Disadv'!$B$4=1,'Index LA FSM &amp; Disadv'!$A$9:$BQ$171,IF('Index LA FSM &amp; Disadv'!$B$4=2,'Index LA FSM &amp; Disadv'!$A$179:$BQ$341,IF('Index LA FSM &amp; Disadv'!$B$4=3,'Index LA FSM &amp; Disadv'!$A$349:$BQ$511,IF('Index LA FSM &amp; Disadv'!$B$4=4,'Index LA FSM &amp; Disadv'!$A$519:$BQ$681,"Error")))),'Index LA FSM &amp; Disadv'!AZ$1,0),"Error")</f>
        <v>x</v>
      </c>
      <c r="BA63" s="77">
        <f>IFERROR(VLOOKUP($A63,IF('Index LA FSM &amp; Disadv'!$B$4=1,'Index LA FSM &amp; Disadv'!$A$9:$BQ$171,IF('Index LA FSM &amp; Disadv'!$B$4=2,'Index LA FSM &amp; Disadv'!$A$179:$BQ$341,IF('Index LA FSM &amp; Disadv'!$B$4=3,'Index LA FSM &amp; Disadv'!$A$349:$BQ$511,IF('Index LA FSM &amp; Disadv'!$B$4=4,'Index LA FSM &amp; Disadv'!$A$519:$BQ$681,"Error")))),'Index LA FSM &amp; Disadv'!BA$1,0),"Error")</f>
        <v>0</v>
      </c>
      <c r="BB63" s="77" t="str">
        <f>IFERROR(VLOOKUP($A63,IF('Index LA FSM &amp; Disadv'!$B$4=1,'Index LA FSM &amp; Disadv'!$A$9:$BQ$171,IF('Index LA FSM &amp; Disadv'!$B$4=2,'Index LA FSM &amp; Disadv'!$A$179:$BQ$341,IF('Index LA FSM &amp; Disadv'!$B$4=3,'Index LA FSM &amp; Disadv'!$A$349:$BQ$511,IF('Index LA FSM &amp; Disadv'!$B$4=4,'Index LA FSM &amp; Disadv'!$A$519:$BQ$681,"Error")))),'Index LA FSM &amp; Disadv'!BB$1,0),"Error")</f>
        <v>x</v>
      </c>
      <c r="BC63" s="77">
        <f>IFERROR(VLOOKUP($A63,IF('Index LA FSM &amp; Disadv'!$B$4=1,'Index LA FSM &amp; Disadv'!$A$9:$BQ$171,IF('Index LA FSM &amp; Disadv'!$B$4=2,'Index LA FSM &amp; Disadv'!$A$179:$BQ$341,IF('Index LA FSM &amp; Disadv'!$B$4=3,'Index LA FSM &amp; Disadv'!$A$349:$BQ$511,IF('Index LA FSM &amp; Disadv'!$B$4=4,'Index LA FSM &amp; Disadv'!$A$519:$BQ$681,"Error")))),'Index LA FSM &amp; Disadv'!BC$1,0),"Error")</f>
        <v>0</v>
      </c>
      <c r="BD63" s="77">
        <f>IFERROR(VLOOKUP($A63,IF('Index LA FSM &amp; Disadv'!$B$4=1,'Index LA FSM &amp; Disadv'!$A$9:$BQ$171,IF('Index LA FSM &amp; Disadv'!$B$4=2,'Index LA FSM &amp; Disadv'!$A$179:$BQ$341,IF('Index LA FSM &amp; Disadv'!$B$4=3,'Index LA FSM &amp; Disadv'!$A$349:$BQ$511,IF('Index LA FSM &amp; Disadv'!$B$4=4,'Index LA FSM &amp; Disadv'!$A$519:$BQ$681,"Error")))),'Index LA FSM &amp; Disadv'!BD$1,0),"Error")</f>
        <v>0</v>
      </c>
      <c r="BE63" s="77">
        <f>IFERROR(VLOOKUP($A63,IF('Index LA FSM &amp; Disadv'!$B$4=1,'Index LA FSM &amp; Disadv'!$A$9:$BQ$171,IF('Index LA FSM &amp; Disadv'!$B$4=2,'Index LA FSM &amp; Disadv'!$A$179:$BQ$341,IF('Index LA FSM &amp; Disadv'!$B$4=3,'Index LA FSM &amp; Disadv'!$A$349:$BQ$511,IF('Index LA FSM &amp; Disadv'!$B$4=4,'Index LA FSM &amp; Disadv'!$A$519:$BQ$681,"Error")))),'Index LA FSM &amp; Disadv'!BE$1,0),"Error")</f>
        <v>0</v>
      </c>
      <c r="BF63" s="77">
        <f>IFERROR(VLOOKUP($A63,IF('Index LA FSM &amp; Disadv'!$B$4=1,'Index LA FSM &amp; Disadv'!$A$9:$BQ$171,IF('Index LA FSM &amp; Disadv'!$B$4=2,'Index LA FSM &amp; Disadv'!$A$179:$BQ$341,IF('Index LA FSM &amp; Disadv'!$B$4=3,'Index LA FSM &amp; Disadv'!$A$349:$BQ$511,IF('Index LA FSM &amp; Disadv'!$B$4=4,'Index LA FSM &amp; Disadv'!$A$519:$BQ$681,"Error")))),'Index LA FSM &amp; Disadv'!BF$1,0),"Error")</f>
        <v>0</v>
      </c>
      <c r="BG63" s="77">
        <f>IFERROR(VLOOKUP($A63,IF('Index LA FSM &amp; Disadv'!$B$4=1,'Index LA FSM &amp; Disadv'!$A$9:$BQ$171,IF('Index LA FSM &amp; Disadv'!$B$4=2,'Index LA FSM &amp; Disadv'!$A$179:$BQ$341,IF('Index LA FSM &amp; Disadv'!$B$4=3,'Index LA FSM &amp; Disadv'!$A$349:$BQ$511,IF('Index LA FSM &amp; Disadv'!$B$4=4,'Index LA FSM &amp; Disadv'!$A$519:$BQ$681,"Error")))),'Index LA FSM &amp; Disadv'!BG$1,0),"Error")</f>
        <v>0</v>
      </c>
      <c r="BH63" s="77">
        <f>IFERROR(VLOOKUP($A63,IF('Index LA FSM &amp; Disadv'!$B$4=1,'Index LA FSM &amp; Disadv'!$A$9:$BQ$171,IF('Index LA FSM &amp; Disadv'!$B$4=2,'Index LA FSM &amp; Disadv'!$A$179:$BQ$341,IF('Index LA FSM &amp; Disadv'!$B$4=3,'Index LA FSM &amp; Disadv'!$A$349:$BQ$511,IF('Index LA FSM &amp; Disadv'!$B$4=4,'Index LA FSM &amp; Disadv'!$A$519:$BQ$681,"Error")))),'Index LA FSM &amp; Disadv'!BH$1,0),"Error")</f>
        <v>0</v>
      </c>
      <c r="BI63" s="77" t="str">
        <f>IFERROR(VLOOKUP($A63,IF('Index LA FSM &amp; Disadv'!$B$4=1,'Index LA FSM &amp; Disadv'!$A$9:$BQ$171,IF('Index LA FSM &amp; Disadv'!$B$4=2,'Index LA FSM &amp; Disadv'!$A$179:$BQ$341,IF('Index LA FSM &amp; Disadv'!$B$4=3,'Index LA FSM &amp; Disadv'!$A$349:$BQ$511,IF('Index LA FSM &amp; Disadv'!$B$4=4,'Index LA FSM &amp; Disadv'!$A$519:$BQ$681,"Error")))),'Index LA FSM &amp; Disadv'!BI$1,0),"Error")</f>
        <v>x</v>
      </c>
      <c r="BJ63" s="77" t="str">
        <f>IFERROR(VLOOKUP($A63,IF('Index LA FSM &amp; Disadv'!$B$4=1,'Index LA FSM &amp; Disadv'!$A$9:$BQ$171,IF('Index LA FSM &amp; Disadv'!$B$4=2,'Index LA FSM &amp; Disadv'!$A$179:$BQ$341,IF('Index LA FSM &amp; Disadv'!$B$4=3,'Index LA FSM &amp; Disadv'!$A$349:$BQ$511,IF('Index LA FSM &amp; Disadv'!$B$4=4,'Index LA FSM &amp; Disadv'!$A$519:$BQ$681,"Error")))),'Index LA FSM &amp; Disadv'!BJ$1,0),"Error")</f>
        <v>x</v>
      </c>
      <c r="BK63" s="77">
        <f>IFERROR(VLOOKUP($A63,IF('Index LA FSM &amp; Disadv'!$B$4=1,'Index LA FSM &amp; Disadv'!$A$9:$BQ$171,IF('Index LA FSM &amp; Disadv'!$B$4=2,'Index LA FSM &amp; Disadv'!$A$179:$BQ$341,IF('Index LA FSM &amp; Disadv'!$B$4=3,'Index LA FSM &amp; Disadv'!$A$349:$BQ$511,IF('Index LA FSM &amp; Disadv'!$B$4=4,'Index LA FSM &amp; Disadv'!$A$519:$BQ$681,"Error")))),'Index LA FSM &amp; Disadv'!BK$1,0),"Error")</f>
        <v>6.7799999999999999E-2</v>
      </c>
      <c r="BL63" s="77" t="str">
        <f>IFERROR(VLOOKUP($A63,IF('Index LA FSM &amp; Disadv'!$B$4=1,'Index LA FSM &amp; Disadv'!$A$9:$BQ$171,IF('Index LA FSM &amp; Disadv'!$B$4=2,'Index LA FSM &amp; Disadv'!$A$179:$BQ$341,IF('Index LA FSM &amp; Disadv'!$B$4=3,'Index LA FSM &amp; Disadv'!$A$349:$BQ$511,IF('Index LA FSM &amp; Disadv'!$B$4=4,'Index LA FSM &amp; Disadv'!$A$519:$BQ$681,"Error")))),'Index LA FSM &amp; Disadv'!BL$1,0),"Error")</f>
        <v>x</v>
      </c>
      <c r="BM63" s="77" t="str">
        <f>IFERROR(VLOOKUP($A63,IF('Index LA FSM &amp; Disadv'!$B$4=1,'Index LA FSM &amp; Disadv'!$A$9:$BQ$171,IF('Index LA FSM &amp; Disadv'!$B$4=2,'Index LA FSM &amp; Disadv'!$A$179:$BQ$341,IF('Index LA FSM &amp; Disadv'!$B$4=3,'Index LA FSM &amp; Disadv'!$A$349:$BQ$511,IF('Index LA FSM &amp; Disadv'!$B$4=4,'Index LA FSM &amp; Disadv'!$A$519:$BQ$681,"Error")))),'Index LA FSM &amp; Disadv'!BM$1,0),"Error")</f>
        <v>x</v>
      </c>
      <c r="BN63" s="77">
        <f>IFERROR(VLOOKUP($A63,IF('Index LA FSM &amp; Disadv'!$B$4=1,'Index LA FSM &amp; Disadv'!$A$9:$BQ$171,IF('Index LA FSM &amp; Disadv'!$B$4=2,'Index LA FSM &amp; Disadv'!$A$179:$BQ$341,IF('Index LA FSM &amp; Disadv'!$B$4=3,'Index LA FSM &amp; Disadv'!$A$349:$BQ$511,IF('Index LA FSM &amp; Disadv'!$B$4=4,'Index LA FSM &amp; Disadv'!$A$519:$BQ$681,"Error")))),'Index LA FSM &amp; Disadv'!BN$1,0),"Error")</f>
        <v>5.0799999999999998E-2</v>
      </c>
      <c r="BO63" s="77" t="str">
        <f>IFERROR(VLOOKUP($A63,IF('Index LA FSM &amp; Disadv'!$B$4=1,'Index LA FSM &amp; Disadv'!$A$9:$BQ$171,IF('Index LA FSM &amp; Disadv'!$B$4=2,'Index LA FSM &amp; Disadv'!$A$179:$BQ$341,IF('Index LA FSM &amp; Disadv'!$B$4=3,'Index LA FSM &amp; Disadv'!$A$349:$BQ$511,IF('Index LA FSM &amp; Disadv'!$B$4=4,'Index LA FSM &amp; Disadv'!$A$519:$BQ$681,"Error")))),'Index LA FSM &amp; Disadv'!BO$1,0),"Error")</f>
        <v>x</v>
      </c>
      <c r="BP63" s="77">
        <f>IFERROR(VLOOKUP($A63,IF('Index LA FSM &amp; Disadv'!$B$4=1,'Index LA FSM &amp; Disadv'!$A$9:$BQ$171,IF('Index LA FSM &amp; Disadv'!$B$4=2,'Index LA FSM &amp; Disadv'!$A$179:$BQ$341,IF('Index LA FSM &amp; Disadv'!$B$4=3,'Index LA FSM &amp; Disadv'!$A$349:$BQ$511,IF('Index LA FSM &amp; Disadv'!$B$4=4,'Index LA FSM &amp; Disadv'!$A$519:$BQ$681,"Error")))),'Index LA FSM &amp; Disadv'!BP$1,0),"Error")</f>
        <v>0</v>
      </c>
      <c r="BQ63" s="77" t="str">
        <f>IFERROR(VLOOKUP($A63,IF('Index LA FSM &amp; Disadv'!$B$4=1,'Index LA FSM &amp; Disadv'!$A$9:$BQ$171,IF('Index LA FSM &amp; Disadv'!$B$4=2,'Index LA FSM &amp; Disadv'!$A$179:$BQ$341,IF('Index LA FSM &amp; Disadv'!$B$4=3,'Index LA FSM &amp; Disadv'!$A$349:$BQ$511,IF('Index LA FSM &amp; Disadv'!$B$4=4,'Index LA FSM &amp; Disadv'!$A$519:$BQ$681,"Error")))),'Index LA FSM &amp; Disadv'!BQ$1,0),"Error")</f>
        <v>x</v>
      </c>
    </row>
    <row r="64" spans="1:69" s="37" customFormat="1" x14ac:dyDescent="0.2">
      <c r="A64" s="6">
        <v>203</v>
      </c>
      <c r="B64" s="6" t="s">
        <v>230</v>
      </c>
      <c r="C64" s="7" t="s">
        <v>180</v>
      </c>
      <c r="D64" s="122">
        <f>IFERROR(VLOOKUP($A64,IF('Index LA FSM &amp; Disadv'!$B$4=1,'Index LA FSM &amp; Disadv'!$A$9:$BQ$171,IF('Index LA FSM &amp; Disadv'!$B$4=2,'Index LA FSM &amp; Disadv'!$A$179:$BQ$341,IF('Index LA FSM &amp; Disadv'!$B$4=3,'Index LA FSM &amp; Disadv'!$A$349:$BQ$511,IF('Index LA FSM &amp; Disadv'!$B$4=4,'Index LA FSM &amp; Disadv'!$A$519:$BQ$681,"Error")))),'Index LA FSM &amp; Disadv'!D$1,0),"Error")</f>
        <v>20</v>
      </c>
      <c r="E64" s="122">
        <f>IFERROR(VLOOKUP($A64,IF('Index LA FSM &amp; Disadv'!$B$4=1,'Index LA FSM &amp; Disadv'!$A$9:$BQ$171,IF('Index LA FSM &amp; Disadv'!$B$4=2,'Index LA FSM &amp; Disadv'!$A$179:$BQ$341,IF('Index LA FSM &amp; Disadv'!$B$4=3,'Index LA FSM &amp; Disadv'!$A$349:$BQ$511,IF('Index LA FSM &amp; Disadv'!$B$4=4,'Index LA FSM &amp; Disadv'!$A$519:$BQ$681,"Error")))),'Index LA FSM &amp; Disadv'!E$1,0),"Error")</f>
        <v>10</v>
      </c>
      <c r="F64" s="122">
        <f>IFERROR(VLOOKUP($A64,IF('Index LA FSM &amp; Disadv'!$B$4=1,'Index LA FSM &amp; Disadv'!$A$9:$BQ$171,IF('Index LA FSM &amp; Disadv'!$B$4=2,'Index LA FSM &amp; Disadv'!$A$179:$BQ$341,IF('Index LA FSM &amp; Disadv'!$B$4=3,'Index LA FSM &amp; Disadv'!$A$349:$BQ$511,IF('Index LA FSM &amp; Disadv'!$B$4=4,'Index LA FSM &amp; Disadv'!$A$519:$BQ$681,"Error")))),'Index LA FSM &amp; Disadv'!F$1,0),"Error")</f>
        <v>30</v>
      </c>
      <c r="G64" s="77">
        <f>IFERROR(VLOOKUP($A64,IF('Index LA FSM &amp; Disadv'!$B$4=1,'Index LA FSM &amp; Disadv'!$A$9:$BQ$171,IF('Index LA FSM &amp; Disadv'!$B$4=2,'Index LA FSM &amp; Disadv'!$A$179:$BQ$341,IF('Index LA FSM &amp; Disadv'!$B$4=3,'Index LA FSM &amp; Disadv'!$A$349:$BQ$511,IF('Index LA FSM &amp; Disadv'!$B$4=4,'Index LA FSM &amp; Disadv'!$A$519:$BQ$681,"Error")))),'Index LA FSM &amp; Disadv'!G$1,0),"Error")</f>
        <v>0.84209999999999996</v>
      </c>
      <c r="H64" s="77">
        <f>IFERROR(VLOOKUP($A64,IF('Index LA FSM &amp; Disadv'!$B$4=1,'Index LA FSM &amp; Disadv'!$A$9:$BQ$171,IF('Index LA FSM &amp; Disadv'!$B$4=2,'Index LA FSM &amp; Disadv'!$A$179:$BQ$341,IF('Index LA FSM &amp; Disadv'!$B$4=3,'Index LA FSM &amp; Disadv'!$A$349:$BQ$511,IF('Index LA FSM &amp; Disadv'!$B$4=4,'Index LA FSM &amp; Disadv'!$A$519:$BQ$681,"Error")))),'Index LA FSM &amp; Disadv'!H$1,0),"Error")</f>
        <v>0.9</v>
      </c>
      <c r="I64" s="77">
        <f>IFERROR(VLOOKUP($A64,IF('Index LA FSM &amp; Disadv'!$B$4=1,'Index LA FSM &amp; Disadv'!$A$9:$BQ$171,IF('Index LA FSM &amp; Disadv'!$B$4=2,'Index LA FSM &amp; Disadv'!$A$179:$BQ$341,IF('Index LA FSM &amp; Disadv'!$B$4=3,'Index LA FSM &amp; Disadv'!$A$349:$BQ$511,IF('Index LA FSM &amp; Disadv'!$B$4=4,'Index LA FSM &amp; Disadv'!$A$519:$BQ$681,"Error")))),'Index LA FSM &amp; Disadv'!I$1,0),"Error")</f>
        <v>0.86209999999999998</v>
      </c>
      <c r="J64" s="77">
        <f>IFERROR(VLOOKUP($A64,IF('Index LA FSM &amp; Disadv'!$B$4=1,'Index LA FSM &amp; Disadv'!$A$9:$BQ$171,IF('Index LA FSM &amp; Disadv'!$B$4=2,'Index LA FSM &amp; Disadv'!$A$179:$BQ$341,IF('Index LA FSM &amp; Disadv'!$B$4=3,'Index LA FSM &amp; Disadv'!$A$349:$BQ$511,IF('Index LA FSM &amp; Disadv'!$B$4=4,'Index LA FSM &amp; Disadv'!$A$519:$BQ$681,"Error")))),'Index LA FSM &amp; Disadv'!J$1,0),"Error")</f>
        <v>0.84209999999999996</v>
      </c>
      <c r="K64" s="77">
        <f>IFERROR(VLOOKUP($A64,IF('Index LA FSM &amp; Disadv'!$B$4=1,'Index LA FSM &amp; Disadv'!$A$9:$BQ$171,IF('Index LA FSM &amp; Disadv'!$B$4=2,'Index LA FSM &amp; Disadv'!$A$179:$BQ$341,IF('Index LA FSM &amp; Disadv'!$B$4=3,'Index LA FSM &amp; Disadv'!$A$349:$BQ$511,IF('Index LA FSM &amp; Disadv'!$B$4=4,'Index LA FSM &amp; Disadv'!$A$519:$BQ$681,"Error")))),'Index LA FSM &amp; Disadv'!K$1,0),"Error")</f>
        <v>0.9</v>
      </c>
      <c r="L64" s="77">
        <f>IFERROR(VLOOKUP($A64,IF('Index LA FSM &amp; Disadv'!$B$4=1,'Index LA FSM &amp; Disadv'!$A$9:$BQ$171,IF('Index LA FSM &amp; Disadv'!$B$4=2,'Index LA FSM &amp; Disadv'!$A$179:$BQ$341,IF('Index LA FSM &amp; Disadv'!$B$4=3,'Index LA FSM &amp; Disadv'!$A$349:$BQ$511,IF('Index LA FSM &amp; Disadv'!$B$4=4,'Index LA FSM &amp; Disadv'!$A$519:$BQ$681,"Error")))),'Index LA FSM &amp; Disadv'!L$1,0),"Error")</f>
        <v>0.86209999999999998</v>
      </c>
      <c r="M64" s="77" t="str">
        <f>IFERROR(VLOOKUP($A64,IF('Index LA FSM &amp; Disadv'!$B$4=1,'Index LA FSM &amp; Disadv'!$A$9:$BQ$171,IF('Index LA FSM &amp; Disadv'!$B$4=2,'Index LA FSM &amp; Disadv'!$A$179:$BQ$341,IF('Index LA FSM &amp; Disadv'!$B$4=3,'Index LA FSM &amp; Disadv'!$A$349:$BQ$511,IF('Index LA FSM &amp; Disadv'!$B$4=4,'Index LA FSM &amp; Disadv'!$A$519:$BQ$681,"Error")))),'Index LA FSM &amp; Disadv'!M$1,0),"Error")</f>
        <v>x</v>
      </c>
      <c r="N64" s="77">
        <f>IFERROR(VLOOKUP($A64,IF('Index LA FSM &amp; Disadv'!$B$4=1,'Index LA FSM &amp; Disadv'!$A$9:$BQ$171,IF('Index LA FSM &amp; Disadv'!$B$4=2,'Index LA FSM &amp; Disadv'!$A$179:$BQ$341,IF('Index LA FSM &amp; Disadv'!$B$4=3,'Index LA FSM &amp; Disadv'!$A$349:$BQ$511,IF('Index LA FSM &amp; Disadv'!$B$4=4,'Index LA FSM &amp; Disadv'!$A$519:$BQ$681,"Error")))),'Index LA FSM &amp; Disadv'!N$1,0),"Error")</f>
        <v>0</v>
      </c>
      <c r="O64" s="77" t="str">
        <f>IFERROR(VLOOKUP($A64,IF('Index LA FSM &amp; Disadv'!$B$4=1,'Index LA FSM &amp; Disadv'!$A$9:$BQ$171,IF('Index LA FSM &amp; Disadv'!$B$4=2,'Index LA FSM &amp; Disadv'!$A$179:$BQ$341,IF('Index LA FSM &amp; Disadv'!$B$4=3,'Index LA FSM &amp; Disadv'!$A$349:$BQ$511,IF('Index LA FSM &amp; Disadv'!$B$4=4,'Index LA FSM &amp; Disadv'!$A$519:$BQ$681,"Error")))),'Index LA FSM &amp; Disadv'!O$1,0),"Error")</f>
        <v>x</v>
      </c>
      <c r="P64" s="77">
        <f>IFERROR(VLOOKUP($A64,IF('Index LA FSM &amp; Disadv'!$B$4=1,'Index LA FSM &amp; Disadv'!$A$9:$BQ$171,IF('Index LA FSM &amp; Disadv'!$B$4=2,'Index LA FSM &amp; Disadv'!$A$179:$BQ$341,IF('Index LA FSM &amp; Disadv'!$B$4=3,'Index LA FSM &amp; Disadv'!$A$349:$BQ$511,IF('Index LA FSM &amp; Disadv'!$B$4=4,'Index LA FSM &amp; Disadv'!$A$519:$BQ$681,"Error")))),'Index LA FSM &amp; Disadv'!P$1,0),"Error")</f>
        <v>0</v>
      </c>
      <c r="Q64" s="77">
        <f>IFERROR(VLOOKUP($A64,IF('Index LA FSM &amp; Disadv'!$B$4=1,'Index LA FSM &amp; Disadv'!$A$9:$BQ$171,IF('Index LA FSM &amp; Disadv'!$B$4=2,'Index LA FSM &amp; Disadv'!$A$179:$BQ$341,IF('Index LA FSM &amp; Disadv'!$B$4=3,'Index LA FSM &amp; Disadv'!$A$349:$BQ$511,IF('Index LA FSM &amp; Disadv'!$B$4=4,'Index LA FSM &amp; Disadv'!$A$519:$BQ$681,"Error")))),'Index LA FSM &amp; Disadv'!Q$1,0),"Error")</f>
        <v>0</v>
      </c>
      <c r="R64" s="77">
        <f>IFERROR(VLOOKUP($A64,IF('Index LA FSM &amp; Disadv'!$B$4=1,'Index LA FSM &amp; Disadv'!$A$9:$BQ$171,IF('Index LA FSM &amp; Disadv'!$B$4=2,'Index LA FSM &amp; Disadv'!$A$179:$BQ$341,IF('Index LA FSM &amp; Disadv'!$B$4=3,'Index LA FSM &amp; Disadv'!$A$349:$BQ$511,IF('Index LA FSM &amp; Disadv'!$B$4=4,'Index LA FSM &amp; Disadv'!$A$519:$BQ$681,"Error")))),'Index LA FSM &amp; Disadv'!R$1,0),"Error")</f>
        <v>0</v>
      </c>
      <c r="S64" s="77">
        <f>IFERROR(VLOOKUP($A64,IF('Index LA FSM &amp; Disadv'!$B$4=1,'Index LA FSM &amp; Disadv'!$A$9:$BQ$171,IF('Index LA FSM &amp; Disadv'!$B$4=2,'Index LA FSM &amp; Disadv'!$A$179:$BQ$341,IF('Index LA FSM &amp; Disadv'!$B$4=3,'Index LA FSM &amp; Disadv'!$A$349:$BQ$511,IF('Index LA FSM &amp; Disadv'!$B$4=4,'Index LA FSM &amp; Disadv'!$A$519:$BQ$681,"Error")))),'Index LA FSM &amp; Disadv'!S$1,0),"Error")</f>
        <v>0</v>
      </c>
      <c r="T64" s="77">
        <f>IFERROR(VLOOKUP($A64,IF('Index LA FSM &amp; Disadv'!$B$4=1,'Index LA FSM &amp; Disadv'!$A$9:$BQ$171,IF('Index LA FSM &amp; Disadv'!$B$4=2,'Index LA FSM &amp; Disadv'!$A$179:$BQ$341,IF('Index LA FSM &amp; Disadv'!$B$4=3,'Index LA FSM &amp; Disadv'!$A$349:$BQ$511,IF('Index LA FSM &amp; Disadv'!$B$4=4,'Index LA FSM &amp; Disadv'!$A$519:$BQ$681,"Error")))),'Index LA FSM &amp; Disadv'!T$1,0),"Error")</f>
        <v>0</v>
      </c>
      <c r="U64" s="77">
        <f>IFERROR(VLOOKUP($A64,IF('Index LA FSM &amp; Disadv'!$B$4=1,'Index LA FSM &amp; Disadv'!$A$9:$BQ$171,IF('Index LA FSM &amp; Disadv'!$B$4=2,'Index LA FSM &amp; Disadv'!$A$179:$BQ$341,IF('Index LA FSM &amp; Disadv'!$B$4=3,'Index LA FSM &amp; Disadv'!$A$349:$BQ$511,IF('Index LA FSM &amp; Disadv'!$B$4=4,'Index LA FSM &amp; Disadv'!$A$519:$BQ$681,"Error")))),'Index LA FSM &amp; Disadv'!U$1,0),"Error")</f>
        <v>0</v>
      </c>
      <c r="V64" s="77" t="str">
        <f>IFERROR(VLOOKUP($A64,IF('Index LA FSM &amp; Disadv'!$B$4=1,'Index LA FSM &amp; Disadv'!$A$9:$BQ$171,IF('Index LA FSM &amp; Disadv'!$B$4=2,'Index LA FSM &amp; Disadv'!$A$179:$BQ$341,IF('Index LA FSM &amp; Disadv'!$B$4=3,'Index LA FSM &amp; Disadv'!$A$349:$BQ$511,IF('Index LA FSM &amp; Disadv'!$B$4=4,'Index LA FSM &amp; Disadv'!$A$519:$BQ$681,"Error")))),'Index LA FSM &amp; Disadv'!V$1,0),"Error")</f>
        <v>x</v>
      </c>
      <c r="W64" s="77">
        <f>IFERROR(VLOOKUP($A64,IF('Index LA FSM &amp; Disadv'!$B$4=1,'Index LA FSM &amp; Disadv'!$A$9:$BQ$171,IF('Index LA FSM &amp; Disadv'!$B$4=2,'Index LA FSM &amp; Disadv'!$A$179:$BQ$341,IF('Index LA FSM &amp; Disadv'!$B$4=3,'Index LA FSM &amp; Disadv'!$A$349:$BQ$511,IF('Index LA FSM &amp; Disadv'!$B$4=4,'Index LA FSM &amp; Disadv'!$A$519:$BQ$681,"Error")))),'Index LA FSM &amp; Disadv'!W$1,0),"Error")</f>
        <v>0</v>
      </c>
      <c r="X64" s="77" t="str">
        <f>IFERROR(VLOOKUP($A64,IF('Index LA FSM &amp; Disadv'!$B$4=1,'Index LA FSM &amp; Disadv'!$A$9:$BQ$171,IF('Index LA FSM &amp; Disadv'!$B$4=2,'Index LA FSM &amp; Disadv'!$A$179:$BQ$341,IF('Index LA FSM &amp; Disadv'!$B$4=3,'Index LA FSM &amp; Disadv'!$A$349:$BQ$511,IF('Index LA FSM &amp; Disadv'!$B$4=4,'Index LA FSM &amp; Disadv'!$A$519:$BQ$681,"Error")))),'Index LA FSM &amp; Disadv'!X$1,0),"Error")</f>
        <v>x</v>
      </c>
      <c r="Y64" s="77">
        <f>IFERROR(VLOOKUP($A64,IF('Index LA FSM &amp; Disadv'!$B$4=1,'Index LA FSM &amp; Disadv'!$A$9:$BQ$171,IF('Index LA FSM &amp; Disadv'!$B$4=2,'Index LA FSM &amp; Disadv'!$A$179:$BQ$341,IF('Index LA FSM &amp; Disadv'!$B$4=3,'Index LA FSM &amp; Disadv'!$A$349:$BQ$511,IF('Index LA FSM &amp; Disadv'!$B$4=4,'Index LA FSM &amp; Disadv'!$A$519:$BQ$681,"Error")))),'Index LA FSM &amp; Disadv'!Y$1,0),"Error")</f>
        <v>0</v>
      </c>
      <c r="Z64" s="77">
        <f>IFERROR(VLOOKUP($A64,IF('Index LA FSM &amp; Disadv'!$B$4=1,'Index LA FSM &amp; Disadv'!$A$9:$BQ$171,IF('Index LA FSM &amp; Disadv'!$B$4=2,'Index LA FSM &amp; Disadv'!$A$179:$BQ$341,IF('Index LA FSM &amp; Disadv'!$B$4=3,'Index LA FSM &amp; Disadv'!$A$349:$BQ$511,IF('Index LA FSM &amp; Disadv'!$B$4=4,'Index LA FSM &amp; Disadv'!$A$519:$BQ$681,"Error")))),'Index LA FSM &amp; Disadv'!Z$1,0),"Error")</f>
        <v>0</v>
      </c>
      <c r="AA64" s="77">
        <f>IFERROR(VLOOKUP($A64,IF('Index LA FSM &amp; Disadv'!$B$4=1,'Index LA FSM &amp; Disadv'!$A$9:$BQ$171,IF('Index LA FSM &amp; Disadv'!$B$4=2,'Index LA FSM &amp; Disadv'!$A$179:$BQ$341,IF('Index LA FSM &amp; Disadv'!$B$4=3,'Index LA FSM &amp; Disadv'!$A$349:$BQ$511,IF('Index LA FSM &amp; Disadv'!$B$4=4,'Index LA FSM &amp; Disadv'!$A$519:$BQ$681,"Error")))),'Index LA FSM &amp; Disadv'!AA$1,0),"Error")</f>
        <v>0</v>
      </c>
      <c r="AB64" s="77">
        <f>IFERROR(VLOOKUP($A64,IF('Index LA FSM &amp; Disadv'!$B$4=1,'Index LA FSM &amp; Disadv'!$A$9:$BQ$171,IF('Index LA FSM &amp; Disadv'!$B$4=2,'Index LA FSM &amp; Disadv'!$A$179:$BQ$341,IF('Index LA FSM &amp; Disadv'!$B$4=3,'Index LA FSM &amp; Disadv'!$A$349:$BQ$511,IF('Index LA FSM &amp; Disadv'!$B$4=4,'Index LA FSM &amp; Disadv'!$A$519:$BQ$681,"Error")))),'Index LA FSM &amp; Disadv'!AB$1,0),"Error")</f>
        <v>0</v>
      </c>
      <c r="AC64" s="77">
        <f>IFERROR(VLOOKUP($A64,IF('Index LA FSM &amp; Disadv'!$B$4=1,'Index LA FSM &amp; Disadv'!$A$9:$BQ$171,IF('Index LA FSM &amp; Disadv'!$B$4=2,'Index LA FSM &amp; Disadv'!$A$179:$BQ$341,IF('Index LA FSM &amp; Disadv'!$B$4=3,'Index LA FSM &amp; Disadv'!$A$349:$BQ$511,IF('Index LA FSM &amp; Disadv'!$B$4=4,'Index LA FSM &amp; Disadv'!$A$519:$BQ$681,"Error")))),'Index LA FSM &amp; Disadv'!AC$1,0),"Error")</f>
        <v>0</v>
      </c>
      <c r="AD64" s="77">
        <f>IFERROR(VLOOKUP($A64,IF('Index LA FSM &amp; Disadv'!$B$4=1,'Index LA FSM &amp; Disadv'!$A$9:$BQ$171,IF('Index LA FSM &amp; Disadv'!$B$4=2,'Index LA FSM &amp; Disadv'!$A$179:$BQ$341,IF('Index LA FSM &amp; Disadv'!$B$4=3,'Index LA FSM &amp; Disadv'!$A$349:$BQ$511,IF('Index LA FSM &amp; Disadv'!$B$4=4,'Index LA FSM &amp; Disadv'!$A$519:$BQ$681,"Error")))),'Index LA FSM &amp; Disadv'!AD$1,0),"Error")</f>
        <v>0</v>
      </c>
      <c r="AE64" s="77">
        <f>IFERROR(VLOOKUP($A64,IF('Index LA FSM &amp; Disadv'!$B$4=1,'Index LA FSM &amp; Disadv'!$A$9:$BQ$171,IF('Index LA FSM &amp; Disadv'!$B$4=2,'Index LA FSM &amp; Disadv'!$A$179:$BQ$341,IF('Index LA FSM &amp; Disadv'!$B$4=3,'Index LA FSM &amp; Disadv'!$A$349:$BQ$511,IF('Index LA FSM &amp; Disadv'!$B$4=4,'Index LA FSM &amp; Disadv'!$A$519:$BQ$681,"Error")))),'Index LA FSM &amp; Disadv'!AE$1,0),"Error")</f>
        <v>0</v>
      </c>
      <c r="AF64" s="77">
        <f>IFERROR(VLOOKUP($A64,IF('Index LA FSM &amp; Disadv'!$B$4=1,'Index LA FSM &amp; Disadv'!$A$9:$BQ$171,IF('Index LA FSM &amp; Disadv'!$B$4=2,'Index LA FSM &amp; Disadv'!$A$179:$BQ$341,IF('Index LA FSM &amp; Disadv'!$B$4=3,'Index LA FSM &amp; Disadv'!$A$349:$BQ$511,IF('Index LA FSM &amp; Disadv'!$B$4=4,'Index LA FSM &amp; Disadv'!$A$519:$BQ$681,"Error")))),'Index LA FSM &amp; Disadv'!AF$1,0),"Error")</f>
        <v>0</v>
      </c>
      <c r="AG64" s="77">
        <f>IFERROR(VLOOKUP($A64,IF('Index LA FSM &amp; Disadv'!$B$4=1,'Index LA FSM &amp; Disadv'!$A$9:$BQ$171,IF('Index LA FSM &amp; Disadv'!$B$4=2,'Index LA FSM &amp; Disadv'!$A$179:$BQ$341,IF('Index LA FSM &amp; Disadv'!$B$4=3,'Index LA FSM &amp; Disadv'!$A$349:$BQ$511,IF('Index LA FSM &amp; Disadv'!$B$4=4,'Index LA FSM &amp; Disadv'!$A$519:$BQ$681,"Error")))),'Index LA FSM &amp; Disadv'!AG$1,0),"Error")</f>
        <v>0</v>
      </c>
      <c r="AH64" s="77">
        <f>IFERROR(VLOOKUP($A64,IF('Index LA FSM &amp; Disadv'!$B$4=1,'Index LA FSM &amp; Disadv'!$A$9:$BQ$171,IF('Index LA FSM &amp; Disadv'!$B$4=2,'Index LA FSM &amp; Disadv'!$A$179:$BQ$341,IF('Index LA FSM &amp; Disadv'!$B$4=3,'Index LA FSM &amp; Disadv'!$A$349:$BQ$511,IF('Index LA FSM &amp; Disadv'!$B$4=4,'Index LA FSM &amp; Disadv'!$A$519:$BQ$681,"Error")))),'Index LA FSM &amp; Disadv'!AH$1,0),"Error")</f>
        <v>0.52629999999999999</v>
      </c>
      <c r="AI64" s="77">
        <f>IFERROR(VLOOKUP($A64,IF('Index LA FSM &amp; Disadv'!$B$4=1,'Index LA FSM &amp; Disadv'!$A$9:$BQ$171,IF('Index LA FSM &amp; Disadv'!$B$4=2,'Index LA FSM &amp; Disadv'!$A$179:$BQ$341,IF('Index LA FSM &amp; Disadv'!$B$4=3,'Index LA FSM &amp; Disadv'!$A$349:$BQ$511,IF('Index LA FSM &amp; Disadv'!$B$4=4,'Index LA FSM &amp; Disadv'!$A$519:$BQ$681,"Error")))),'Index LA FSM &amp; Disadv'!AI$1,0),"Error")</f>
        <v>0.9</v>
      </c>
      <c r="AJ64" s="77">
        <f>IFERROR(VLOOKUP($A64,IF('Index LA FSM &amp; Disadv'!$B$4=1,'Index LA FSM &amp; Disadv'!$A$9:$BQ$171,IF('Index LA FSM &amp; Disadv'!$B$4=2,'Index LA FSM &amp; Disadv'!$A$179:$BQ$341,IF('Index LA FSM &amp; Disadv'!$B$4=3,'Index LA FSM &amp; Disadv'!$A$349:$BQ$511,IF('Index LA FSM &amp; Disadv'!$B$4=4,'Index LA FSM &amp; Disadv'!$A$519:$BQ$681,"Error")))),'Index LA FSM &amp; Disadv'!AJ$1,0),"Error")</f>
        <v>0.6552</v>
      </c>
      <c r="AK64" s="77">
        <f>IFERROR(VLOOKUP($A64,IF('Index LA FSM &amp; Disadv'!$B$4=1,'Index LA FSM &amp; Disadv'!$A$9:$BQ$171,IF('Index LA FSM &amp; Disadv'!$B$4=2,'Index LA FSM &amp; Disadv'!$A$179:$BQ$341,IF('Index LA FSM &amp; Disadv'!$B$4=3,'Index LA FSM &amp; Disadv'!$A$349:$BQ$511,IF('Index LA FSM &amp; Disadv'!$B$4=4,'Index LA FSM &amp; Disadv'!$A$519:$BQ$681,"Error")))),'Index LA FSM &amp; Disadv'!AK$1,0),"Error")</f>
        <v>0</v>
      </c>
      <c r="AL64" s="77">
        <f>IFERROR(VLOOKUP($A64,IF('Index LA FSM &amp; Disadv'!$B$4=1,'Index LA FSM &amp; Disadv'!$A$9:$BQ$171,IF('Index LA FSM &amp; Disadv'!$B$4=2,'Index LA FSM &amp; Disadv'!$A$179:$BQ$341,IF('Index LA FSM &amp; Disadv'!$B$4=3,'Index LA FSM &amp; Disadv'!$A$349:$BQ$511,IF('Index LA FSM &amp; Disadv'!$B$4=4,'Index LA FSM &amp; Disadv'!$A$519:$BQ$681,"Error")))),'Index LA FSM &amp; Disadv'!AL$1,0),"Error")</f>
        <v>0</v>
      </c>
      <c r="AM64" s="77">
        <f>IFERROR(VLOOKUP($A64,IF('Index LA FSM &amp; Disadv'!$B$4=1,'Index LA FSM &amp; Disadv'!$A$9:$BQ$171,IF('Index LA FSM &amp; Disadv'!$B$4=2,'Index LA FSM &amp; Disadv'!$A$179:$BQ$341,IF('Index LA FSM &amp; Disadv'!$B$4=3,'Index LA FSM &amp; Disadv'!$A$349:$BQ$511,IF('Index LA FSM &amp; Disadv'!$B$4=4,'Index LA FSM &amp; Disadv'!$A$519:$BQ$681,"Error")))),'Index LA FSM &amp; Disadv'!AM$1,0),"Error")</f>
        <v>0</v>
      </c>
      <c r="AN64" s="77">
        <f>IFERROR(VLOOKUP($A64,IF('Index LA FSM &amp; Disadv'!$B$4=1,'Index LA FSM &amp; Disadv'!$A$9:$BQ$171,IF('Index LA FSM &amp; Disadv'!$B$4=2,'Index LA FSM &amp; Disadv'!$A$179:$BQ$341,IF('Index LA FSM &amp; Disadv'!$B$4=3,'Index LA FSM &amp; Disadv'!$A$349:$BQ$511,IF('Index LA FSM &amp; Disadv'!$B$4=4,'Index LA FSM &amp; Disadv'!$A$519:$BQ$681,"Error")))),'Index LA FSM &amp; Disadv'!AN$1,0),"Error")</f>
        <v>0</v>
      </c>
      <c r="AO64" s="77">
        <f>IFERROR(VLOOKUP($A64,IF('Index LA FSM &amp; Disadv'!$B$4=1,'Index LA FSM &amp; Disadv'!$A$9:$BQ$171,IF('Index LA FSM &amp; Disadv'!$B$4=2,'Index LA FSM &amp; Disadv'!$A$179:$BQ$341,IF('Index LA FSM &amp; Disadv'!$B$4=3,'Index LA FSM &amp; Disadv'!$A$349:$BQ$511,IF('Index LA FSM &amp; Disadv'!$B$4=4,'Index LA FSM &amp; Disadv'!$A$519:$BQ$681,"Error")))),'Index LA FSM &amp; Disadv'!AO$1,0),"Error")</f>
        <v>0</v>
      </c>
      <c r="AP64" s="77">
        <f>IFERROR(VLOOKUP($A64,IF('Index LA FSM &amp; Disadv'!$B$4=1,'Index LA FSM &amp; Disadv'!$A$9:$BQ$171,IF('Index LA FSM &amp; Disadv'!$B$4=2,'Index LA FSM &amp; Disadv'!$A$179:$BQ$341,IF('Index LA FSM &amp; Disadv'!$B$4=3,'Index LA FSM &amp; Disadv'!$A$349:$BQ$511,IF('Index LA FSM &amp; Disadv'!$B$4=4,'Index LA FSM &amp; Disadv'!$A$519:$BQ$681,"Error")))),'Index LA FSM &amp; Disadv'!AP$1,0),"Error")</f>
        <v>0</v>
      </c>
      <c r="AQ64" s="77">
        <f>IFERROR(VLOOKUP($A64,IF('Index LA FSM &amp; Disadv'!$B$4=1,'Index LA FSM &amp; Disadv'!$A$9:$BQ$171,IF('Index LA FSM &amp; Disadv'!$B$4=2,'Index LA FSM &amp; Disadv'!$A$179:$BQ$341,IF('Index LA FSM &amp; Disadv'!$B$4=3,'Index LA FSM &amp; Disadv'!$A$349:$BQ$511,IF('Index LA FSM &amp; Disadv'!$B$4=4,'Index LA FSM &amp; Disadv'!$A$519:$BQ$681,"Error")))),'Index LA FSM &amp; Disadv'!AQ$1,0),"Error")</f>
        <v>0</v>
      </c>
      <c r="AR64" s="77">
        <f>IFERROR(VLOOKUP($A64,IF('Index LA FSM &amp; Disadv'!$B$4=1,'Index LA FSM &amp; Disadv'!$A$9:$BQ$171,IF('Index LA FSM &amp; Disadv'!$B$4=2,'Index LA FSM &amp; Disadv'!$A$179:$BQ$341,IF('Index LA FSM &amp; Disadv'!$B$4=3,'Index LA FSM &amp; Disadv'!$A$349:$BQ$511,IF('Index LA FSM &amp; Disadv'!$B$4=4,'Index LA FSM &amp; Disadv'!$A$519:$BQ$681,"Error")))),'Index LA FSM &amp; Disadv'!AR$1,0),"Error")</f>
        <v>0</v>
      </c>
      <c r="AS64" s="77">
        <f>IFERROR(VLOOKUP($A64,IF('Index LA FSM &amp; Disadv'!$B$4=1,'Index LA FSM &amp; Disadv'!$A$9:$BQ$171,IF('Index LA FSM &amp; Disadv'!$B$4=2,'Index LA FSM &amp; Disadv'!$A$179:$BQ$341,IF('Index LA FSM &amp; Disadv'!$B$4=3,'Index LA FSM &amp; Disadv'!$A$349:$BQ$511,IF('Index LA FSM &amp; Disadv'!$B$4=4,'Index LA FSM &amp; Disadv'!$A$519:$BQ$681,"Error")))),'Index LA FSM &amp; Disadv'!AS$1,0),"Error")</f>
        <v>0</v>
      </c>
      <c r="AT64" s="77">
        <f>IFERROR(VLOOKUP($A64,IF('Index LA FSM &amp; Disadv'!$B$4=1,'Index LA FSM &amp; Disadv'!$A$9:$BQ$171,IF('Index LA FSM &amp; Disadv'!$B$4=2,'Index LA FSM &amp; Disadv'!$A$179:$BQ$341,IF('Index LA FSM &amp; Disadv'!$B$4=3,'Index LA FSM &amp; Disadv'!$A$349:$BQ$511,IF('Index LA FSM &amp; Disadv'!$B$4=4,'Index LA FSM &amp; Disadv'!$A$519:$BQ$681,"Error")))),'Index LA FSM &amp; Disadv'!AT$1,0),"Error")</f>
        <v>0</v>
      </c>
      <c r="AU64" s="77">
        <f>IFERROR(VLOOKUP($A64,IF('Index LA FSM &amp; Disadv'!$B$4=1,'Index LA FSM &amp; Disadv'!$A$9:$BQ$171,IF('Index LA FSM &amp; Disadv'!$B$4=2,'Index LA FSM &amp; Disadv'!$A$179:$BQ$341,IF('Index LA FSM &amp; Disadv'!$B$4=3,'Index LA FSM &amp; Disadv'!$A$349:$BQ$511,IF('Index LA FSM &amp; Disadv'!$B$4=4,'Index LA FSM &amp; Disadv'!$A$519:$BQ$681,"Error")))),'Index LA FSM &amp; Disadv'!AU$1,0),"Error")</f>
        <v>0</v>
      </c>
      <c r="AV64" s="77">
        <f>IFERROR(VLOOKUP($A64,IF('Index LA FSM &amp; Disadv'!$B$4=1,'Index LA FSM &amp; Disadv'!$A$9:$BQ$171,IF('Index LA FSM &amp; Disadv'!$B$4=2,'Index LA FSM &amp; Disadv'!$A$179:$BQ$341,IF('Index LA FSM &amp; Disadv'!$B$4=3,'Index LA FSM &amp; Disadv'!$A$349:$BQ$511,IF('Index LA FSM &amp; Disadv'!$B$4=4,'Index LA FSM &amp; Disadv'!$A$519:$BQ$681,"Error")))),'Index LA FSM &amp; Disadv'!AV$1,0),"Error")</f>
        <v>0</v>
      </c>
      <c r="AW64" s="77">
        <f>IFERROR(VLOOKUP($A64,IF('Index LA FSM &amp; Disadv'!$B$4=1,'Index LA FSM &amp; Disadv'!$A$9:$BQ$171,IF('Index LA FSM &amp; Disadv'!$B$4=2,'Index LA FSM &amp; Disadv'!$A$179:$BQ$341,IF('Index LA FSM &amp; Disadv'!$B$4=3,'Index LA FSM &amp; Disadv'!$A$349:$BQ$511,IF('Index LA FSM &amp; Disadv'!$B$4=4,'Index LA FSM &amp; Disadv'!$A$519:$BQ$681,"Error")))),'Index LA FSM &amp; Disadv'!AW$1,0),"Error")</f>
        <v>0</v>
      </c>
      <c r="AX64" s="77">
        <f>IFERROR(VLOOKUP($A64,IF('Index LA FSM &amp; Disadv'!$B$4=1,'Index LA FSM &amp; Disadv'!$A$9:$BQ$171,IF('Index LA FSM &amp; Disadv'!$B$4=2,'Index LA FSM &amp; Disadv'!$A$179:$BQ$341,IF('Index LA FSM &amp; Disadv'!$B$4=3,'Index LA FSM &amp; Disadv'!$A$349:$BQ$511,IF('Index LA FSM &amp; Disadv'!$B$4=4,'Index LA FSM &amp; Disadv'!$A$519:$BQ$681,"Error")))),'Index LA FSM &amp; Disadv'!AX$1,0),"Error")</f>
        <v>0</v>
      </c>
      <c r="AY64" s="77">
        <f>IFERROR(VLOOKUP($A64,IF('Index LA FSM &amp; Disadv'!$B$4=1,'Index LA FSM &amp; Disadv'!$A$9:$BQ$171,IF('Index LA FSM &amp; Disadv'!$B$4=2,'Index LA FSM &amp; Disadv'!$A$179:$BQ$341,IF('Index LA FSM &amp; Disadv'!$B$4=3,'Index LA FSM &amp; Disadv'!$A$349:$BQ$511,IF('Index LA FSM &amp; Disadv'!$B$4=4,'Index LA FSM &amp; Disadv'!$A$519:$BQ$681,"Error")))),'Index LA FSM &amp; Disadv'!AY$1,0),"Error")</f>
        <v>0</v>
      </c>
      <c r="AZ64" s="77">
        <f>IFERROR(VLOOKUP($A64,IF('Index LA FSM &amp; Disadv'!$B$4=1,'Index LA FSM &amp; Disadv'!$A$9:$BQ$171,IF('Index LA FSM &amp; Disadv'!$B$4=2,'Index LA FSM &amp; Disadv'!$A$179:$BQ$341,IF('Index LA FSM &amp; Disadv'!$B$4=3,'Index LA FSM &amp; Disadv'!$A$349:$BQ$511,IF('Index LA FSM &amp; Disadv'!$B$4=4,'Index LA FSM &amp; Disadv'!$A$519:$BQ$681,"Error")))),'Index LA FSM &amp; Disadv'!AZ$1,0),"Error")</f>
        <v>0</v>
      </c>
      <c r="BA64" s="77">
        <f>IFERROR(VLOOKUP($A64,IF('Index LA FSM &amp; Disadv'!$B$4=1,'Index LA FSM &amp; Disadv'!$A$9:$BQ$171,IF('Index LA FSM &amp; Disadv'!$B$4=2,'Index LA FSM &amp; Disadv'!$A$179:$BQ$341,IF('Index LA FSM &amp; Disadv'!$B$4=3,'Index LA FSM &amp; Disadv'!$A$349:$BQ$511,IF('Index LA FSM &amp; Disadv'!$B$4=4,'Index LA FSM &amp; Disadv'!$A$519:$BQ$681,"Error")))),'Index LA FSM &amp; Disadv'!BA$1,0),"Error")</f>
        <v>0</v>
      </c>
      <c r="BB64" s="77">
        <f>IFERROR(VLOOKUP($A64,IF('Index LA FSM &amp; Disadv'!$B$4=1,'Index LA FSM &amp; Disadv'!$A$9:$BQ$171,IF('Index LA FSM &amp; Disadv'!$B$4=2,'Index LA FSM &amp; Disadv'!$A$179:$BQ$341,IF('Index LA FSM &amp; Disadv'!$B$4=3,'Index LA FSM &amp; Disadv'!$A$349:$BQ$511,IF('Index LA FSM &amp; Disadv'!$B$4=4,'Index LA FSM &amp; Disadv'!$A$519:$BQ$681,"Error")))),'Index LA FSM &amp; Disadv'!BB$1,0),"Error")</f>
        <v>0</v>
      </c>
      <c r="BC64" s="77">
        <f>IFERROR(VLOOKUP($A64,IF('Index LA FSM &amp; Disadv'!$B$4=1,'Index LA FSM &amp; Disadv'!$A$9:$BQ$171,IF('Index LA FSM &amp; Disadv'!$B$4=2,'Index LA FSM &amp; Disadv'!$A$179:$BQ$341,IF('Index LA FSM &amp; Disadv'!$B$4=3,'Index LA FSM &amp; Disadv'!$A$349:$BQ$511,IF('Index LA FSM &amp; Disadv'!$B$4=4,'Index LA FSM &amp; Disadv'!$A$519:$BQ$681,"Error")))),'Index LA FSM &amp; Disadv'!BC$1,0),"Error")</f>
        <v>0</v>
      </c>
      <c r="BD64" s="77">
        <f>IFERROR(VLOOKUP($A64,IF('Index LA FSM &amp; Disadv'!$B$4=1,'Index LA FSM &amp; Disadv'!$A$9:$BQ$171,IF('Index LA FSM &amp; Disadv'!$B$4=2,'Index LA FSM &amp; Disadv'!$A$179:$BQ$341,IF('Index LA FSM &amp; Disadv'!$B$4=3,'Index LA FSM &amp; Disadv'!$A$349:$BQ$511,IF('Index LA FSM &amp; Disadv'!$B$4=4,'Index LA FSM &amp; Disadv'!$A$519:$BQ$681,"Error")))),'Index LA FSM &amp; Disadv'!BD$1,0),"Error")</f>
        <v>0</v>
      </c>
      <c r="BE64" s="77">
        <f>IFERROR(VLOOKUP($A64,IF('Index LA FSM &amp; Disadv'!$B$4=1,'Index LA FSM &amp; Disadv'!$A$9:$BQ$171,IF('Index LA FSM &amp; Disadv'!$B$4=2,'Index LA FSM &amp; Disadv'!$A$179:$BQ$341,IF('Index LA FSM &amp; Disadv'!$B$4=3,'Index LA FSM &amp; Disadv'!$A$349:$BQ$511,IF('Index LA FSM &amp; Disadv'!$B$4=4,'Index LA FSM &amp; Disadv'!$A$519:$BQ$681,"Error")))),'Index LA FSM &amp; Disadv'!BE$1,0),"Error")</f>
        <v>0</v>
      </c>
      <c r="BF64" s="77">
        <f>IFERROR(VLOOKUP($A64,IF('Index LA FSM &amp; Disadv'!$B$4=1,'Index LA FSM &amp; Disadv'!$A$9:$BQ$171,IF('Index LA FSM &amp; Disadv'!$B$4=2,'Index LA FSM &amp; Disadv'!$A$179:$BQ$341,IF('Index LA FSM &amp; Disadv'!$B$4=3,'Index LA FSM &amp; Disadv'!$A$349:$BQ$511,IF('Index LA FSM &amp; Disadv'!$B$4=4,'Index LA FSM &amp; Disadv'!$A$519:$BQ$681,"Error")))),'Index LA FSM &amp; Disadv'!BF$1,0),"Error")</f>
        <v>0</v>
      </c>
      <c r="BG64" s="77">
        <f>IFERROR(VLOOKUP($A64,IF('Index LA FSM &amp; Disadv'!$B$4=1,'Index LA FSM &amp; Disadv'!$A$9:$BQ$171,IF('Index LA FSM &amp; Disadv'!$B$4=2,'Index LA FSM &amp; Disadv'!$A$179:$BQ$341,IF('Index LA FSM &amp; Disadv'!$B$4=3,'Index LA FSM &amp; Disadv'!$A$349:$BQ$511,IF('Index LA FSM &amp; Disadv'!$B$4=4,'Index LA FSM &amp; Disadv'!$A$519:$BQ$681,"Error")))),'Index LA FSM &amp; Disadv'!BG$1,0),"Error")</f>
        <v>0</v>
      </c>
      <c r="BH64" s="77">
        <f>IFERROR(VLOOKUP($A64,IF('Index LA FSM &amp; Disadv'!$B$4=1,'Index LA FSM &amp; Disadv'!$A$9:$BQ$171,IF('Index LA FSM &amp; Disadv'!$B$4=2,'Index LA FSM &amp; Disadv'!$A$179:$BQ$341,IF('Index LA FSM &amp; Disadv'!$B$4=3,'Index LA FSM &amp; Disadv'!$A$349:$BQ$511,IF('Index LA FSM &amp; Disadv'!$B$4=4,'Index LA FSM &amp; Disadv'!$A$519:$BQ$681,"Error")))),'Index LA FSM &amp; Disadv'!BH$1,0),"Error")</f>
        <v>0</v>
      </c>
      <c r="BI64" s="77" t="str">
        <f>IFERROR(VLOOKUP($A64,IF('Index LA FSM &amp; Disadv'!$B$4=1,'Index LA FSM &amp; Disadv'!$A$9:$BQ$171,IF('Index LA FSM &amp; Disadv'!$B$4=2,'Index LA FSM &amp; Disadv'!$A$179:$BQ$341,IF('Index LA FSM &amp; Disadv'!$B$4=3,'Index LA FSM &amp; Disadv'!$A$349:$BQ$511,IF('Index LA FSM &amp; Disadv'!$B$4=4,'Index LA FSM &amp; Disadv'!$A$519:$BQ$681,"Error")))),'Index LA FSM &amp; Disadv'!BI$1,0),"Error")</f>
        <v>x</v>
      </c>
      <c r="BJ64" s="77" t="str">
        <f>IFERROR(VLOOKUP($A64,IF('Index LA FSM &amp; Disadv'!$B$4=1,'Index LA FSM &amp; Disadv'!$A$9:$BQ$171,IF('Index LA FSM &amp; Disadv'!$B$4=2,'Index LA FSM &amp; Disadv'!$A$179:$BQ$341,IF('Index LA FSM &amp; Disadv'!$B$4=3,'Index LA FSM &amp; Disadv'!$A$349:$BQ$511,IF('Index LA FSM &amp; Disadv'!$B$4=4,'Index LA FSM &amp; Disadv'!$A$519:$BQ$681,"Error")))),'Index LA FSM &amp; Disadv'!BJ$1,0),"Error")</f>
        <v>x</v>
      </c>
      <c r="BK64" s="77" t="str">
        <f>IFERROR(VLOOKUP($A64,IF('Index LA FSM &amp; Disadv'!$B$4=1,'Index LA FSM &amp; Disadv'!$A$9:$BQ$171,IF('Index LA FSM &amp; Disadv'!$B$4=2,'Index LA FSM &amp; Disadv'!$A$179:$BQ$341,IF('Index LA FSM &amp; Disadv'!$B$4=3,'Index LA FSM &amp; Disadv'!$A$349:$BQ$511,IF('Index LA FSM &amp; Disadv'!$B$4=4,'Index LA FSM &amp; Disadv'!$A$519:$BQ$681,"Error")))),'Index LA FSM &amp; Disadv'!BK$1,0),"Error")</f>
        <v>x</v>
      </c>
      <c r="BL64" s="77">
        <f>IFERROR(VLOOKUP($A64,IF('Index LA FSM &amp; Disadv'!$B$4=1,'Index LA FSM &amp; Disadv'!$A$9:$BQ$171,IF('Index LA FSM &amp; Disadv'!$B$4=2,'Index LA FSM &amp; Disadv'!$A$179:$BQ$341,IF('Index LA FSM &amp; Disadv'!$B$4=3,'Index LA FSM &amp; Disadv'!$A$349:$BQ$511,IF('Index LA FSM &amp; Disadv'!$B$4=4,'Index LA FSM &amp; Disadv'!$A$519:$BQ$681,"Error")))),'Index LA FSM &amp; Disadv'!BL$1,0),"Error")</f>
        <v>0</v>
      </c>
      <c r="BM64" s="77">
        <f>IFERROR(VLOOKUP($A64,IF('Index LA FSM &amp; Disadv'!$B$4=1,'Index LA FSM &amp; Disadv'!$A$9:$BQ$171,IF('Index LA FSM &amp; Disadv'!$B$4=2,'Index LA FSM &amp; Disadv'!$A$179:$BQ$341,IF('Index LA FSM &amp; Disadv'!$B$4=3,'Index LA FSM &amp; Disadv'!$A$349:$BQ$511,IF('Index LA FSM &amp; Disadv'!$B$4=4,'Index LA FSM &amp; Disadv'!$A$519:$BQ$681,"Error")))),'Index LA FSM &amp; Disadv'!BM$1,0),"Error")</f>
        <v>0</v>
      </c>
      <c r="BN64" s="77">
        <f>IFERROR(VLOOKUP($A64,IF('Index LA FSM &amp; Disadv'!$B$4=1,'Index LA FSM &amp; Disadv'!$A$9:$BQ$171,IF('Index LA FSM &amp; Disadv'!$B$4=2,'Index LA FSM &amp; Disadv'!$A$179:$BQ$341,IF('Index LA FSM &amp; Disadv'!$B$4=3,'Index LA FSM &amp; Disadv'!$A$349:$BQ$511,IF('Index LA FSM &amp; Disadv'!$B$4=4,'Index LA FSM &amp; Disadv'!$A$519:$BQ$681,"Error")))),'Index LA FSM &amp; Disadv'!BN$1,0),"Error")</f>
        <v>0</v>
      </c>
      <c r="BO64" s="77">
        <f>IFERROR(VLOOKUP($A64,IF('Index LA FSM &amp; Disadv'!$B$4=1,'Index LA FSM &amp; Disadv'!$A$9:$BQ$171,IF('Index LA FSM &amp; Disadv'!$B$4=2,'Index LA FSM &amp; Disadv'!$A$179:$BQ$341,IF('Index LA FSM &amp; Disadv'!$B$4=3,'Index LA FSM &amp; Disadv'!$A$349:$BQ$511,IF('Index LA FSM &amp; Disadv'!$B$4=4,'Index LA FSM &amp; Disadv'!$A$519:$BQ$681,"Error")))),'Index LA FSM &amp; Disadv'!BO$1,0),"Error")</f>
        <v>0</v>
      </c>
      <c r="BP64" s="77">
        <f>IFERROR(VLOOKUP($A64,IF('Index LA FSM &amp; Disadv'!$B$4=1,'Index LA FSM &amp; Disadv'!$A$9:$BQ$171,IF('Index LA FSM &amp; Disadv'!$B$4=2,'Index LA FSM &amp; Disadv'!$A$179:$BQ$341,IF('Index LA FSM &amp; Disadv'!$B$4=3,'Index LA FSM &amp; Disadv'!$A$349:$BQ$511,IF('Index LA FSM &amp; Disadv'!$B$4=4,'Index LA FSM &amp; Disadv'!$A$519:$BQ$681,"Error")))),'Index LA FSM &amp; Disadv'!BP$1,0),"Error")</f>
        <v>0</v>
      </c>
      <c r="BQ64" s="77">
        <f>IFERROR(VLOOKUP($A64,IF('Index LA FSM &amp; Disadv'!$B$4=1,'Index LA FSM &amp; Disadv'!$A$9:$BQ$171,IF('Index LA FSM &amp; Disadv'!$B$4=2,'Index LA FSM &amp; Disadv'!$A$179:$BQ$341,IF('Index LA FSM &amp; Disadv'!$B$4=3,'Index LA FSM &amp; Disadv'!$A$349:$BQ$511,IF('Index LA FSM &amp; Disadv'!$B$4=4,'Index LA FSM &amp; Disadv'!$A$519:$BQ$681,"Error")))),'Index LA FSM &amp; Disadv'!BQ$1,0),"Error")</f>
        <v>0</v>
      </c>
    </row>
    <row r="65" spans="1:69" s="37" customFormat="1" x14ac:dyDescent="0.2">
      <c r="A65" s="6">
        <v>204</v>
      </c>
      <c r="B65" s="6" t="s">
        <v>231</v>
      </c>
      <c r="C65" s="7" t="s">
        <v>178</v>
      </c>
      <c r="D65" s="122">
        <f>IFERROR(VLOOKUP($A65,IF('Index LA FSM &amp; Disadv'!$B$4=1,'Index LA FSM &amp; Disadv'!$A$9:$BQ$171,IF('Index LA FSM &amp; Disadv'!$B$4=2,'Index LA FSM &amp; Disadv'!$A$179:$BQ$341,IF('Index LA FSM &amp; Disadv'!$B$4=3,'Index LA FSM &amp; Disadv'!$A$349:$BQ$511,IF('Index LA FSM &amp; Disadv'!$B$4=4,'Index LA FSM &amp; Disadv'!$A$519:$BQ$681,"Error")))),'Index LA FSM &amp; Disadv'!D$1,0),"Error")</f>
        <v>30</v>
      </c>
      <c r="E65" s="122">
        <f>IFERROR(VLOOKUP($A65,IF('Index LA FSM &amp; Disadv'!$B$4=1,'Index LA FSM &amp; Disadv'!$A$9:$BQ$171,IF('Index LA FSM &amp; Disadv'!$B$4=2,'Index LA FSM &amp; Disadv'!$A$179:$BQ$341,IF('Index LA FSM &amp; Disadv'!$B$4=3,'Index LA FSM &amp; Disadv'!$A$349:$BQ$511,IF('Index LA FSM &amp; Disadv'!$B$4=4,'Index LA FSM &amp; Disadv'!$A$519:$BQ$681,"Error")))),'Index LA FSM &amp; Disadv'!E$1,0),"Error")</f>
        <v>10</v>
      </c>
      <c r="F65" s="122">
        <f>IFERROR(VLOOKUP($A65,IF('Index LA FSM &amp; Disadv'!$B$4=1,'Index LA FSM &amp; Disadv'!$A$9:$BQ$171,IF('Index LA FSM &amp; Disadv'!$B$4=2,'Index LA FSM &amp; Disadv'!$A$179:$BQ$341,IF('Index LA FSM &amp; Disadv'!$B$4=3,'Index LA FSM &amp; Disadv'!$A$349:$BQ$511,IF('Index LA FSM &amp; Disadv'!$B$4=4,'Index LA FSM &amp; Disadv'!$A$519:$BQ$681,"Error")))),'Index LA FSM &amp; Disadv'!F$1,0),"Error")</f>
        <v>40</v>
      </c>
      <c r="G65" s="77">
        <f>IFERROR(VLOOKUP($A65,IF('Index LA FSM &amp; Disadv'!$B$4=1,'Index LA FSM &amp; Disadv'!$A$9:$BQ$171,IF('Index LA FSM &amp; Disadv'!$B$4=2,'Index LA FSM &amp; Disadv'!$A$179:$BQ$341,IF('Index LA FSM &amp; Disadv'!$B$4=3,'Index LA FSM &amp; Disadv'!$A$349:$BQ$511,IF('Index LA FSM &amp; Disadv'!$B$4=4,'Index LA FSM &amp; Disadv'!$A$519:$BQ$681,"Error")))),'Index LA FSM &amp; Disadv'!G$1,0),"Error")</f>
        <v>0.93100000000000005</v>
      </c>
      <c r="H65" s="77">
        <f>IFERROR(VLOOKUP($A65,IF('Index LA FSM &amp; Disadv'!$B$4=1,'Index LA FSM &amp; Disadv'!$A$9:$BQ$171,IF('Index LA FSM &amp; Disadv'!$B$4=2,'Index LA FSM &amp; Disadv'!$A$179:$BQ$341,IF('Index LA FSM &amp; Disadv'!$B$4=3,'Index LA FSM &amp; Disadv'!$A$349:$BQ$511,IF('Index LA FSM &amp; Disadv'!$B$4=4,'Index LA FSM &amp; Disadv'!$A$519:$BQ$681,"Error")))),'Index LA FSM &amp; Disadv'!H$1,0),"Error")</f>
        <v>1</v>
      </c>
      <c r="I65" s="77">
        <f>IFERROR(VLOOKUP($A65,IF('Index LA FSM &amp; Disadv'!$B$4=1,'Index LA FSM &amp; Disadv'!$A$9:$BQ$171,IF('Index LA FSM &amp; Disadv'!$B$4=2,'Index LA FSM &amp; Disadv'!$A$179:$BQ$341,IF('Index LA FSM &amp; Disadv'!$B$4=3,'Index LA FSM &amp; Disadv'!$A$349:$BQ$511,IF('Index LA FSM &amp; Disadv'!$B$4=4,'Index LA FSM &amp; Disadv'!$A$519:$BQ$681,"Error")))),'Index LA FSM &amp; Disadv'!I$1,0),"Error")</f>
        <v>0.94289999999999996</v>
      </c>
      <c r="J65" s="77">
        <f>IFERROR(VLOOKUP($A65,IF('Index LA FSM &amp; Disadv'!$B$4=1,'Index LA FSM &amp; Disadv'!$A$9:$BQ$171,IF('Index LA FSM &amp; Disadv'!$B$4=2,'Index LA FSM &amp; Disadv'!$A$179:$BQ$341,IF('Index LA FSM &amp; Disadv'!$B$4=3,'Index LA FSM &amp; Disadv'!$A$349:$BQ$511,IF('Index LA FSM &amp; Disadv'!$B$4=4,'Index LA FSM &amp; Disadv'!$A$519:$BQ$681,"Error")))),'Index LA FSM &amp; Disadv'!J$1,0),"Error")</f>
        <v>0.93100000000000005</v>
      </c>
      <c r="K65" s="77">
        <f>IFERROR(VLOOKUP($A65,IF('Index LA FSM &amp; Disadv'!$B$4=1,'Index LA FSM &amp; Disadv'!$A$9:$BQ$171,IF('Index LA FSM &amp; Disadv'!$B$4=2,'Index LA FSM &amp; Disadv'!$A$179:$BQ$341,IF('Index LA FSM &amp; Disadv'!$B$4=3,'Index LA FSM &amp; Disadv'!$A$349:$BQ$511,IF('Index LA FSM &amp; Disadv'!$B$4=4,'Index LA FSM &amp; Disadv'!$A$519:$BQ$681,"Error")))),'Index LA FSM &amp; Disadv'!K$1,0),"Error")</f>
        <v>1</v>
      </c>
      <c r="L65" s="77">
        <f>IFERROR(VLOOKUP($A65,IF('Index LA FSM &amp; Disadv'!$B$4=1,'Index LA FSM &amp; Disadv'!$A$9:$BQ$171,IF('Index LA FSM &amp; Disadv'!$B$4=2,'Index LA FSM &amp; Disadv'!$A$179:$BQ$341,IF('Index LA FSM &amp; Disadv'!$B$4=3,'Index LA FSM &amp; Disadv'!$A$349:$BQ$511,IF('Index LA FSM &amp; Disadv'!$B$4=4,'Index LA FSM &amp; Disadv'!$A$519:$BQ$681,"Error")))),'Index LA FSM &amp; Disadv'!L$1,0),"Error")</f>
        <v>0.94289999999999996</v>
      </c>
      <c r="M65" s="77">
        <f>IFERROR(VLOOKUP($A65,IF('Index LA FSM &amp; Disadv'!$B$4=1,'Index LA FSM &amp; Disadv'!$A$9:$BQ$171,IF('Index LA FSM &amp; Disadv'!$B$4=2,'Index LA FSM &amp; Disadv'!$A$179:$BQ$341,IF('Index LA FSM &amp; Disadv'!$B$4=3,'Index LA FSM &amp; Disadv'!$A$349:$BQ$511,IF('Index LA FSM &amp; Disadv'!$B$4=4,'Index LA FSM &amp; Disadv'!$A$519:$BQ$681,"Error")))),'Index LA FSM &amp; Disadv'!M$1,0),"Error")</f>
        <v>0.6552</v>
      </c>
      <c r="N65" s="77" t="str">
        <f>IFERROR(VLOOKUP($A65,IF('Index LA FSM &amp; Disadv'!$B$4=1,'Index LA FSM &amp; Disadv'!$A$9:$BQ$171,IF('Index LA FSM &amp; Disadv'!$B$4=2,'Index LA FSM &amp; Disadv'!$A$179:$BQ$341,IF('Index LA FSM &amp; Disadv'!$B$4=3,'Index LA FSM &amp; Disadv'!$A$349:$BQ$511,IF('Index LA FSM &amp; Disadv'!$B$4=4,'Index LA FSM &amp; Disadv'!$A$519:$BQ$681,"Error")))),'Index LA FSM &amp; Disadv'!N$1,0),"Error")</f>
        <v>x</v>
      </c>
      <c r="O65" s="77">
        <f>IFERROR(VLOOKUP($A65,IF('Index LA FSM &amp; Disadv'!$B$4=1,'Index LA FSM &amp; Disadv'!$A$9:$BQ$171,IF('Index LA FSM &amp; Disadv'!$B$4=2,'Index LA FSM &amp; Disadv'!$A$179:$BQ$341,IF('Index LA FSM &amp; Disadv'!$B$4=3,'Index LA FSM &amp; Disadv'!$A$349:$BQ$511,IF('Index LA FSM &amp; Disadv'!$B$4=4,'Index LA FSM &amp; Disadv'!$A$519:$BQ$681,"Error")))),'Index LA FSM &amp; Disadv'!O$1,0),"Error")</f>
        <v>0.65710000000000002</v>
      </c>
      <c r="P65" s="77">
        <f>IFERROR(VLOOKUP($A65,IF('Index LA FSM &amp; Disadv'!$B$4=1,'Index LA FSM &amp; Disadv'!$A$9:$BQ$171,IF('Index LA FSM &amp; Disadv'!$B$4=2,'Index LA FSM &amp; Disadv'!$A$179:$BQ$341,IF('Index LA FSM &amp; Disadv'!$B$4=3,'Index LA FSM &amp; Disadv'!$A$349:$BQ$511,IF('Index LA FSM &amp; Disadv'!$B$4=4,'Index LA FSM &amp; Disadv'!$A$519:$BQ$681,"Error")))),'Index LA FSM &amp; Disadv'!P$1,0),"Error")</f>
        <v>0</v>
      </c>
      <c r="Q65" s="77">
        <f>IFERROR(VLOOKUP($A65,IF('Index LA FSM &amp; Disadv'!$B$4=1,'Index LA FSM &amp; Disadv'!$A$9:$BQ$171,IF('Index LA FSM &amp; Disadv'!$B$4=2,'Index LA FSM &amp; Disadv'!$A$179:$BQ$341,IF('Index LA FSM &amp; Disadv'!$B$4=3,'Index LA FSM &amp; Disadv'!$A$349:$BQ$511,IF('Index LA FSM &amp; Disadv'!$B$4=4,'Index LA FSM &amp; Disadv'!$A$519:$BQ$681,"Error")))),'Index LA FSM &amp; Disadv'!Q$1,0),"Error")</f>
        <v>0</v>
      </c>
      <c r="R65" s="77">
        <f>IFERROR(VLOOKUP($A65,IF('Index LA FSM &amp; Disadv'!$B$4=1,'Index LA FSM &amp; Disadv'!$A$9:$BQ$171,IF('Index LA FSM &amp; Disadv'!$B$4=2,'Index LA FSM &amp; Disadv'!$A$179:$BQ$341,IF('Index LA FSM &amp; Disadv'!$B$4=3,'Index LA FSM &amp; Disadv'!$A$349:$BQ$511,IF('Index LA FSM &amp; Disadv'!$B$4=4,'Index LA FSM &amp; Disadv'!$A$519:$BQ$681,"Error")))),'Index LA FSM &amp; Disadv'!R$1,0),"Error")</f>
        <v>0</v>
      </c>
      <c r="S65" s="77">
        <f>IFERROR(VLOOKUP($A65,IF('Index LA FSM &amp; Disadv'!$B$4=1,'Index LA FSM &amp; Disadv'!$A$9:$BQ$171,IF('Index LA FSM &amp; Disadv'!$B$4=2,'Index LA FSM &amp; Disadv'!$A$179:$BQ$341,IF('Index LA FSM &amp; Disadv'!$B$4=3,'Index LA FSM &amp; Disadv'!$A$349:$BQ$511,IF('Index LA FSM &amp; Disadv'!$B$4=4,'Index LA FSM &amp; Disadv'!$A$519:$BQ$681,"Error")))),'Index LA FSM &amp; Disadv'!S$1,0),"Error")</f>
        <v>0</v>
      </c>
      <c r="T65" s="77">
        <f>IFERROR(VLOOKUP($A65,IF('Index LA FSM &amp; Disadv'!$B$4=1,'Index LA FSM &amp; Disadv'!$A$9:$BQ$171,IF('Index LA FSM &amp; Disadv'!$B$4=2,'Index LA FSM &amp; Disadv'!$A$179:$BQ$341,IF('Index LA FSM &amp; Disadv'!$B$4=3,'Index LA FSM &amp; Disadv'!$A$349:$BQ$511,IF('Index LA FSM &amp; Disadv'!$B$4=4,'Index LA FSM &amp; Disadv'!$A$519:$BQ$681,"Error")))),'Index LA FSM &amp; Disadv'!T$1,0),"Error")</f>
        <v>0</v>
      </c>
      <c r="U65" s="77">
        <f>IFERROR(VLOOKUP($A65,IF('Index LA FSM &amp; Disadv'!$B$4=1,'Index LA FSM &amp; Disadv'!$A$9:$BQ$171,IF('Index LA FSM &amp; Disadv'!$B$4=2,'Index LA FSM &amp; Disadv'!$A$179:$BQ$341,IF('Index LA FSM &amp; Disadv'!$B$4=3,'Index LA FSM &amp; Disadv'!$A$349:$BQ$511,IF('Index LA FSM &amp; Disadv'!$B$4=4,'Index LA FSM &amp; Disadv'!$A$519:$BQ$681,"Error")))),'Index LA FSM &amp; Disadv'!U$1,0),"Error")</f>
        <v>0</v>
      </c>
      <c r="V65" s="77">
        <f>IFERROR(VLOOKUP($A65,IF('Index LA FSM &amp; Disadv'!$B$4=1,'Index LA FSM &amp; Disadv'!$A$9:$BQ$171,IF('Index LA FSM &amp; Disadv'!$B$4=2,'Index LA FSM &amp; Disadv'!$A$179:$BQ$341,IF('Index LA FSM &amp; Disadv'!$B$4=3,'Index LA FSM &amp; Disadv'!$A$349:$BQ$511,IF('Index LA FSM &amp; Disadv'!$B$4=4,'Index LA FSM &amp; Disadv'!$A$519:$BQ$681,"Error")))),'Index LA FSM &amp; Disadv'!V$1,0),"Error")</f>
        <v>0</v>
      </c>
      <c r="W65" s="77">
        <f>IFERROR(VLOOKUP($A65,IF('Index LA FSM &amp; Disadv'!$B$4=1,'Index LA FSM &amp; Disadv'!$A$9:$BQ$171,IF('Index LA FSM &amp; Disadv'!$B$4=2,'Index LA FSM &amp; Disadv'!$A$179:$BQ$341,IF('Index LA FSM &amp; Disadv'!$B$4=3,'Index LA FSM &amp; Disadv'!$A$349:$BQ$511,IF('Index LA FSM &amp; Disadv'!$B$4=4,'Index LA FSM &amp; Disadv'!$A$519:$BQ$681,"Error")))),'Index LA FSM &amp; Disadv'!W$1,0),"Error")</f>
        <v>0</v>
      </c>
      <c r="X65" s="77">
        <f>IFERROR(VLOOKUP($A65,IF('Index LA FSM &amp; Disadv'!$B$4=1,'Index LA FSM &amp; Disadv'!$A$9:$BQ$171,IF('Index LA FSM &amp; Disadv'!$B$4=2,'Index LA FSM &amp; Disadv'!$A$179:$BQ$341,IF('Index LA FSM &amp; Disadv'!$B$4=3,'Index LA FSM &amp; Disadv'!$A$349:$BQ$511,IF('Index LA FSM &amp; Disadv'!$B$4=4,'Index LA FSM &amp; Disadv'!$A$519:$BQ$681,"Error")))),'Index LA FSM &amp; Disadv'!X$1,0),"Error")</f>
        <v>0</v>
      </c>
      <c r="Y65" s="77" t="str">
        <f>IFERROR(VLOOKUP($A65,IF('Index LA FSM &amp; Disadv'!$B$4=1,'Index LA FSM &amp; Disadv'!$A$9:$BQ$171,IF('Index LA FSM &amp; Disadv'!$B$4=2,'Index LA FSM &amp; Disadv'!$A$179:$BQ$341,IF('Index LA FSM &amp; Disadv'!$B$4=3,'Index LA FSM &amp; Disadv'!$A$349:$BQ$511,IF('Index LA FSM &amp; Disadv'!$B$4=4,'Index LA FSM &amp; Disadv'!$A$519:$BQ$681,"Error")))),'Index LA FSM &amp; Disadv'!Y$1,0),"Error")</f>
        <v>x</v>
      </c>
      <c r="Z65" s="77">
        <f>IFERROR(VLOOKUP($A65,IF('Index LA FSM &amp; Disadv'!$B$4=1,'Index LA FSM &amp; Disadv'!$A$9:$BQ$171,IF('Index LA FSM &amp; Disadv'!$B$4=2,'Index LA FSM &amp; Disadv'!$A$179:$BQ$341,IF('Index LA FSM &amp; Disadv'!$B$4=3,'Index LA FSM &amp; Disadv'!$A$349:$BQ$511,IF('Index LA FSM &amp; Disadv'!$B$4=4,'Index LA FSM &amp; Disadv'!$A$519:$BQ$681,"Error")))),'Index LA FSM &amp; Disadv'!Z$1,0),"Error")</f>
        <v>0</v>
      </c>
      <c r="AA65" s="77" t="str">
        <f>IFERROR(VLOOKUP($A65,IF('Index LA FSM &amp; Disadv'!$B$4=1,'Index LA FSM &amp; Disadv'!$A$9:$BQ$171,IF('Index LA FSM &amp; Disadv'!$B$4=2,'Index LA FSM &amp; Disadv'!$A$179:$BQ$341,IF('Index LA FSM &amp; Disadv'!$B$4=3,'Index LA FSM &amp; Disadv'!$A$349:$BQ$511,IF('Index LA FSM &amp; Disadv'!$B$4=4,'Index LA FSM &amp; Disadv'!$A$519:$BQ$681,"Error")))),'Index LA FSM &amp; Disadv'!AA$1,0),"Error")</f>
        <v>x</v>
      </c>
      <c r="AB65" s="77">
        <f>IFERROR(VLOOKUP($A65,IF('Index LA FSM &amp; Disadv'!$B$4=1,'Index LA FSM &amp; Disadv'!$A$9:$BQ$171,IF('Index LA FSM &amp; Disadv'!$B$4=2,'Index LA FSM &amp; Disadv'!$A$179:$BQ$341,IF('Index LA FSM &amp; Disadv'!$B$4=3,'Index LA FSM &amp; Disadv'!$A$349:$BQ$511,IF('Index LA FSM &amp; Disadv'!$B$4=4,'Index LA FSM &amp; Disadv'!$A$519:$BQ$681,"Error")))),'Index LA FSM &amp; Disadv'!AB$1,0),"Error")</f>
        <v>0</v>
      </c>
      <c r="AC65" s="77">
        <f>IFERROR(VLOOKUP($A65,IF('Index LA FSM &amp; Disadv'!$B$4=1,'Index LA FSM &amp; Disadv'!$A$9:$BQ$171,IF('Index LA FSM &amp; Disadv'!$B$4=2,'Index LA FSM &amp; Disadv'!$A$179:$BQ$341,IF('Index LA FSM &amp; Disadv'!$B$4=3,'Index LA FSM &amp; Disadv'!$A$349:$BQ$511,IF('Index LA FSM &amp; Disadv'!$B$4=4,'Index LA FSM &amp; Disadv'!$A$519:$BQ$681,"Error")))),'Index LA FSM &amp; Disadv'!AC$1,0),"Error")</f>
        <v>0</v>
      </c>
      <c r="AD65" s="77">
        <f>IFERROR(VLOOKUP($A65,IF('Index LA FSM &amp; Disadv'!$B$4=1,'Index LA FSM &amp; Disadv'!$A$9:$BQ$171,IF('Index LA FSM &amp; Disadv'!$B$4=2,'Index LA FSM &amp; Disadv'!$A$179:$BQ$341,IF('Index LA FSM &amp; Disadv'!$B$4=3,'Index LA FSM &amp; Disadv'!$A$349:$BQ$511,IF('Index LA FSM &amp; Disadv'!$B$4=4,'Index LA FSM &amp; Disadv'!$A$519:$BQ$681,"Error")))),'Index LA FSM &amp; Disadv'!AD$1,0),"Error")</f>
        <v>0</v>
      </c>
      <c r="AE65" s="77">
        <f>IFERROR(VLOOKUP($A65,IF('Index LA FSM &amp; Disadv'!$B$4=1,'Index LA FSM &amp; Disadv'!$A$9:$BQ$171,IF('Index LA FSM &amp; Disadv'!$B$4=2,'Index LA FSM &amp; Disadv'!$A$179:$BQ$341,IF('Index LA FSM &amp; Disadv'!$B$4=3,'Index LA FSM &amp; Disadv'!$A$349:$BQ$511,IF('Index LA FSM &amp; Disadv'!$B$4=4,'Index LA FSM &amp; Disadv'!$A$519:$BQ$681,"Error")))),'Index LA FSM &amp; Disadv'!AE$1,0),"Error")</f>
        <v>0</v>
      </c>
      <c r="AF65" s="77">
        <f>IFERROR(VLOOKUP($A65,IF('Index LA FSM &amp; Disadv'!$B$4=1,'Index LA FSM &amp; Disadv'!$A$9:$BQ$171,IF('Index LA FSM &amp; Disadv'!$B$4=2,'Index LA FSM &amp; Disadv'!$A$179:$BQ$341,IF('Index LA FSM &amp; Disadv'!$B$4=3,'Index LA FSM &amp; Disadv'!$A$349:$BQ$511,IF('Index LA FSM &amp; Disadv'!$B$4=4,'Index LA FSM &amp; Disadv'!$A$519:$BQ$681,"Error")))),'Index LA FSM &amp; Disadv'!AF$1,0),"Error")</f>
        <v>0</v>
      </c>
      <c r="AG65" s="77">
        <f>IFERROR(VLOOKUP($A65,IF('Index LA FSM &amp; Disadv'!$B$4=1,'Index LA FSM &amp; Disadv'!$A$9:$BQ$171,IF('Index LA FSM &amp; Disadv'!$B$4=2,'Index LA FSM &amp; Disadv'!$A$179:$BQ$341,IF('Index LA FSM &amp; Disadv'!$B$4=3,'Index LA FSM &amp; Disadv'!$A$349:$BQ$511,IF('Index LA FSM &amp; Disadv'!$B$4=4,'Index LA FSM &amp; Disadv'!$A$519:$BQ$681,"Error")))),'Index LA FSM &amp; Disadv'!AG$1,0),"Error")</f>
        <v>0</v>
      </c>
      <c r="AH65" s="77" t="str">
        <f>IFERROR(VLOOKUP($A65,IF('Index LA FSM &amp; Disadv'!$B$4=1,'Index LA FSM &amp; Disadv'!$A$9:$BQ$171,IF('Index LA FSM &amp; Disadv'!$B$4=2,'Index LA FSM &amp; Disadv'!$A$179:$BQ$341,IF('Index LA FSM &amp; Disadv'!$B$4=3,'Index LA FSM &amp; Disadv'!$A$349:$BQ$511,IF('Index LA FSM &amp; Disadv'!$B$4=4,'Index LA FSM &amp; Disadv'!$A$519:$BQ$681,"Error")))),'Index LA FSM &amp; Disadv'!AH$1,0),"Error")</f>
        <v>x</v>
      </c>
      <c r="AI65" s="77" t="str">
        <f>IFERROR(VLOOKUP($A65,IF('Index LA FSM &amp; Disadv'!$B$4=1,'Index LA FSM &amp; Disadv'!$A$9:$BQ$171,IF('Index LA FSM &amp; Disadv'!$B$4=2,'Index LA FSM &amp; Disadv'!$A$179:$BQ$341,IF('Index LA FSM &amp; Disadv'!$B$4=3,'Index LA FSM &amp; Disadv'!$A$349:$BQ$511,IF('Index LA FSM &amp; Disadv'!$B$4=4,'Index LA FSM &amp; Disadv'!$A$519:$BQ$681,"Error")))),'Index LA FSM &amp; Disadv'!AI$1,0),"Error")</f>
        <v>x</v>
      </c>
      <c r="AJ65" s="77">
        <f>IFERROR(VLOOKUP($A65,IF('Index LA FSM &amp; Disadv'!$B$4=1,'Index LA FSM &amp; Disadv'!$A$9:$BQ$171,IF('Index LA FSM &amp; Disadv'!$B$4=2,'Index LA FSM &amp; Disadv'!$A$179:$BQ$341,IF('Index LA FSM &amp; Disadv'!$B$4=3,'Index LA FSM &amp; Disadv'!$A$349:$BQ$511,IF('Index LA FSM &amp; Disadv'!$B$4=4,'Index LA FSM &amp; Disadv'!$A$519:$BQ$681,"Error")))),'Index LA FSM &amp; Disadv'!AJ$1,0),"Error")</f>
        <v>0.1714</v>
      </c>
      <c r="AK65" s="77">
        <f>IFERROR(VLOOKUP($A65,IF('Index LA FSM &amp; Disadv'!$B$4=1,'Index LA FSM &amp; Disadv'!$A$9:$BQ$171,IF('Index LA FSM &amp; Disadv'!$B$4=2,'Index LA FSM &amp; Disadv'!$A$179:$BQ$341,IF('Index LA FSM &amp; Disadv'!$B$4=3,'Index LA FSM &amp; Disadv'!$A$349:$BQ$511,IF('Index LA FSM &amp; Disadv'!$B$4=4,'Index LA FSM &amp; Disadv'!$A$519:$BQ$681,"Error")))),'Index LA FSM &amp; Disadv'!AK$1,0),"Error")</f>
        <v>0</v>
      </c>
      <c r="AL65" s="77">
        <f>IFERROR(VLOOKUP($A65,IF('Index LA FSM &amp; Disadv'!$B$4=1,'Index LA FSM &amp; Disadv'!$A$9:$BQ$171,IF('Index LA FSM &amp; Disadv'!$B$4=2,'Index LA FSM &amp; Disadv'!$A$179:$BQ$341,IF('Index LA FSM &amp; Disadv'!$B$4=3,'Index LA FSM &amp; Disadv'!$A$349:$BQ$511,IF('Index LA FSM &amp; Disadv'!$B$4=4,'Index LA FSM &amp; Disadv'!$A$519:$BQ$681,"Error")))),'Index LA FSM &amp; Disadv'!AL$1,0),"Error")</f>
        <v>0</v>
      </c>
      <c r="AM65" s="77">
        <f>IFERROR(VLOOKUP($A65,IF('Index LA FSM &amp; Disadv'!$B$4=1,'Index LA FSM &amp; Disadv'!$A$9:$BQ$171,IF('Index LA FSM &amp; Disadv'!$B$4=2,'Index LA FSM &amp; Disadv'!$A$179:$BQ$341,IF('Index LA FSM &amp; Disadv'!$B$4=3,'Index LA FSM &amp; Disadv'!$A$349:$BQ$511,IF('Index LA FSM &amp; Disadv'!$B$4=4,'Index LA FSM &amp; Disadv'!$A$519:$BQ$681,"Error")))),'Index LA FSM &amp; Disadv'!AM$1,0),"Error")</f>
        <v>0</v>
      </c>
      <c r="AN65" s="77">
        <f>IFERROR(VLOOKUP($A65,IF('Index LA FSM &amp; Disadv'!$B$4=1,'Index LA FSM &amp; Disadv'!$A$9:$BQ$171,IF('Index LA FSM &amp; Disadv'!$B$4=2,'Index LA FSM &amp; Disadv'!$A$179:$BQ$341,IF('Index LA FSM &amp; Disadv'!$B$4=3,'Index LA FSM &amp; Disadv'!$A$349:$BQ$511,IF('Index LA FSM &amp; Disadv'!$B$4=4,'Index LA FSM &amp; Disadv'!$A$519:$BQ$681,"Error")))),'Index LA FSM &amp; Disadv'!AN$1,0),"Error")</f>
        <v>0</v>
      </c>
      <c r="AO65" s="77">
        <f>IFERROR(VLOOKUP($A65,IF('Index LA FSM &amp; Disadv'!$B$4=1,'Index LA FSM &amp; Disadv'!$A$9:$BQ$171,IF('Index LA FSM &amp; Disadv'!$B$4=2,'Index LA FSM &amp; Disadv'!$A$179:$BQ$341,IF('Index LA FSM &amp; Disadv'!$B$4=3,'Index LA FSM &amp; Disadv'!$A$349:$BQ$511,IF('Index LA FSM &amp; Disadv'!$B$4=4,'Index LA FSM &amp; Disadv'!$A$519:$BQ$681,"Error")))),'Index LA FSM &amp; Disadv'!AO$1,0),"Error")</f>
        <v>0</v>
      </c>
      <c r="AP65" s="77">
        <f>IFERROR(VLOOKUP($A65,IF('Index LA FSM &amp; Disadv'!$B$4=1,'Index LA FSM &amp; Disadv'!$A$9:$BQ$171,IF('Index LA FSM &amp; Disadv'!$B$4=2,'Index LA FSM &amp; Disadv'!$A$179:$BQ$341,IF('Index LA FSM &amp; Disadv'!$B$4=3,'Index LA FSM &amp; Disadv'!$A$349:$BQ$511,IF('Index LA FSM &amp; Disadv'!$B$4=4,'Index LA FSM &amp; Disadv'!$A$519:$BQ$681,"Error")))),'Index LA FSM &amp; Disadv'!AP$1,0),"Error")</f>
        <v>0</v>
      </c>
      <c r="AQ65" s="77">
        <f>IFERROR(VLOOKUP($A65,IF('Index LA FSM &amp; Disadv'!$B$4=1,'Index LA FSM &amp; Disadv'!$A$9:$BQ$171,IF('Index LA FSM &amp; Disadv'!$B$4=2,'Index LA FSM &amp; Disadv'!$A$179:$BQ$341,IF('Index LA FSM &amp; Disadv'!$B$4=3,'Index LA FSM &amp; Disadv'!$A$349:$BQ$511,IF('Index LA FSM &amp; Disadv'!$B$4=4,'Index LA FSM &amp; Disadv'!$A$519:$BQ$681,"Error")))),'Index LA FSM &amp; Disadv'!AQ$1,0),"Error")</f>
        <v>0</v>
      </c>
      <c r="AR65" s="77">
        <f>IFERROR(VLOOKUP($A65,IF('Index LA FSM &amp; Disadv'!$B$4=1,'Index LA FSM &amp; Disadv'!$A$9:$BQ$171,IF('Index LA FSM &amp; Disadv'!$B$4=2,'Index LA FSM &amp; Disadv'!$A$179:$BQ$341,IF('Index LA FSM &amp; Disadv'!$B$4=3,'Index LA FSM &amp; Disadv'!$A$349:$BQ$511,IF('Index LA FSM &amp; Disadv'!$B$4=4,'Index LA FSM &amp; Disadv'!$A$519:$BQ$681,"Error")))),'Index LA FSM &amp; Disadv'!AR$1,0),"Error")</f>
        <v>0</v>
      </c>
      <c r="AS65" s="77">
        <f>IFERROR(VLOOKUP($A65,IF('Index LA FSM &amp; Disadv'!$B$4=1,'Index LA FSM &amp; Disadv'!$A$9:$BQ$171,IF('Index LA FSM &amp; Disadv'!$B$4=2,'Index LA FSM &amp; Disadv'!$A$179:$BQ$341,IF('Index LA FSM &amp; Disadv'!$B$4=3,'Index LA FSM &amp; Disadv'!$A$349:$BQ$511,IF('Index LA FSM &amp; Disadv'!$B$4=4,'Index LA FSM &amp; Disadv'!$A$519:$BQ$681,"Error")))),'Index LA FSM &amp; Disadv'!AS$1,0),"Error")</f>
        <v>0</v>
      </c>
      <c r="AT65" s="77">
        <f>IFERROR(VLOOKUP($A65,IF('Index LA FSM &amp; Disadv'!$B$4=1,'Index LA FSM &amp; Disadv'!$A$9:$BQ$171,IF('Index LA FSM &amp; Disadv'!$B$4=2,'Index LA FSM &amp; Disadv'!$A$179:$BQ$341,IF('Index LA FSM &amp; Disadv'!$B$4=3,'Index LA FSM &amp; Disadv'!$A$349:$BQ$511,IF('Index LA FSM &amp; Disadv'!$B$4=4,'Index LA FSM &amp; Disadv'!$A$519:$BQ$681,"Error")))),'Index LA FSM &amp; Disadv'!AT$1,0),"Error")</f>
        <v>0</v>
      </c>
      <c r="AU65" s="77">
        <f>IFERROR(VLOOKUP($A65,IF('Index LA FSM &amp; Disadv'!$B$4=1,'Index LA FSM &amp; Disadv'!$A$9:$BQ$171,IF('Index LA FSM &amp; Disadv'!$B$4=2,'Index LA FSM &amp; Disadv'!$A$179:$BQ$341,IF('Index LA FSM &amp; Disadv'!$B$4=3,'Index LA FSM &amp; Disadv'!$A$349:$BQ$511,IF('Index LA FSM &amp; Disadv'!$B$4=4,'Index LA FSM &amp; Disadv'!$A$519:$BQ$681,"Error")))),'Index LA FSM &amp; Disadv'!AU$1,0),"Error")</f>
        <v>0</v>
      </c>
      <c r="AV65" s="77">
        <f>IFERROR(VLOOKUP($A65,IF('Index LA FSM &amp; Disadv'!$B$4=1,'Index LA FSM &amp; Disadv'!$A$9:$BQ$171,IF('Index LA FSM &amp; Disadv'!$B$4=2,'Index LA FSM &amp; Disadv'!$A$179:$BQ$341,IF('Index LA FSM &amp; Disadv'!$B$4=3,'Index LA FSM &amp; Disadv'!$A$349:$BQ$511,IF('Index LA FSM &amp; Disadv'!$B$4=4,'Index LA FSM &amp; Disadv'!$A$519:$BQ$681,"Error")))),'Index LA FSM &amp; Disadv'!AV$1,0),"Error")</f>
        <v>0</v>
      </c>
      <c r="AW65" s="77">
        <f>IFERROR(VLOOKUP($A65,IF('Index LA FSM &amp; Disadv'!$B$4=1,'Index LA FSM &amp; Disadv'!$A$9:$BQ$171,IF('Index LA FSM &amp; Disadv'!$B$4=2,'Index LA FSM &amp; Disadv'!$A$179:$BQ$341,IF('Index LA FSM &amp; Disadv'!$B$4=3,'Index LA FSM &amp; Disadv'!$A$349:$BQ$511,IF('Index LA FSM &amp; Disadv'!$B$4=4,'Index LA FSM &amp; Disadv'!$A$519:$BQ$681,"Error")))),'Index LA FSM &amp; Disadv'!AW$1,0),"Error")</f>
        <v>0</v>
      </c>
      <c r="AX65" s="77">
        <f>IFERROR(VLOOKUP($A65,IF('Index LA FSM &amp; Disadv'!$B$4=1,'Index LA FSM &amp; Disadv'!$A$9:$BQ$171,IF('Index LA FSM &amp; Disadv'!$B$4=2,'Index LA FSM &amp; Disadv'!$A$179:$BQ$341,IF('Index LA FSM &amp; Disadv'!$B$4=3,'Index LA FSM &amp; Disadv'!$A$349:$BQ$511,IF('Index LA FSM &amp; Disadv'!$B$4=4,'Index LA FSM &amp; Disadv'!$A$519:$BQ$681,"Error")))),'Index LA FSM &amp; Disadv'!AX$1,0),"Error")</f>
        <v>0</v>
      </c>
      <c r="AY65" s="77">
        <f>IFERROR(VLOOKUP($A65,IF('Index LA FSM &amp; Disadv'!$B$4=1,'Index LA FSM &amp; Disadv'!$A$9:$BQ$171,IF('Index LA FSM &amp; Disadv'!$B$4=2,'Index LA FSM &amp; Disadv'!$A$179:$BQ$341,IF('Index LA FSM &amp; Disadv'!$B$4=3,'Index LA FSM &amp; Disadv'!$A$349:$BQ$511,IF('Index LA FSM &amp; Disadv'!$B$4=4,'Index LA FSM &amp; Disadv'!$A$519:$BQ$681,"Error")))),'Index LA FSM &amp; Disadv'!AY$1,0),"Error")</f>
        <v>0</v>
      </c>
      <c r="AZ65" s="77">
        <f>IFERROR(VLOOKUP($A65,IF('Index LA FSM &amp; Disadv'!$B$4=1,'Index LA FSM &amp; Disadv'!$A$9:$BQ$171,IF('Index LA FSM &amp; Disadv'!$B$4=2,'Index LA FSM &amp; Disadv'!$A$179:$BQ$341,IF('Index LA FSM &amp; Disadv'!$B$4=3,'Index LA FSM &amp; Disadv'!$A$349:$BQ$511,IF('Index LA FSM &amp; Disadv'!$B$4=4,'Index LA FSM &amp; Disadv'!$A$519:$BQ$681,"Error")))),'Index LA FSM &amp; Disadv'!AZ$1,0),"Error")</f>
        <v>0</v>
      </c>
      <c r="BA65" s="77">
        <f>IFERROR(VLOOKUP($A65,IF('Index LA FSM &amp; Disadv'!$B$4=1,'Index LA FSM &amp; Disadv'!$A$9:$BQ$171,IF('Index LA FSM &amp; Disadv'!$B$4=2,'Index LA FSM &amp; Disadv'!$A$179:$BQ$341,IF('Index LA FSM &amp; Disadv'!$B$4=3,'Index LA FSM &amp; Disadv'!$A$349:$BQ$511,IF('Index LA FSM &amp; Disadv'!$B$4=4,'Index LA FSM &amp; Disadv'!$A$519:$BQ$681,"Error")))),'Index LA FSM &amp; Disadv'!BA$1,0),"Error")</f>
        <v>0</v>
      </c>
      <c r="BB65" s="77">
        <f>IFERROR(VLOOKUP($A65,IF('Index LA FSM &amp; Disadv'!$B$4=1,'Index LA FSM &amp; Disadv'!$A$9:$BQ$171,IF('Index LA FSM &amp; Disadv'!$B$4=2,'Index LA FSM &amp; Disadv'!$A$179:$BQ$341,IF('Index LA FSM &amp; Disadv'!$B$4=3,'Index LA FSM &amp; Disadv'!$A$349:$BQ$511,IF('Index LA FSM &amp; Disadv'!$B$4=4,'Index LA FSM &amp; Disadv'!$A$519:$BQ$681,"Error")))),'Index LA FSM &amp; Disadv'!BB$1,0),"Error")</f>
        <v>0</v>
      </c>
      <c r="BC65" s="77">
        <f>IFERROR(VLOOKUP($A65,IF('Index LA FSM &amp; Disadv'!$B$4=1,'Index LA FSM &amp; Disadv'!$A$9:$BQ$171,IF('Index LA FSM &amp; Disadv'!$B$4=2,'Index LA FSM &amp; Disadv'!$A$179:$BQ$341,IF('Index LA FSM &amp; Disadv'!$B$4=3,'Index LA FSM &amp; Disadv'!$A$349:$BQ$511,IF('Index LA FSM &amp; Disadv'!$B$4=4,'Index LA FSM &amp; Disadv'!$A$519:$BQ$681,"Error")))),'Index LA FSM &amp; Disadv'!BC$1,0),"Error")</f>
        <v>0</v>
      </c>
      <c r="BD65" s="77">
        <f>IFERROR(VLOOKUP($A65,IF('Index LA FSM &amp; Disadv'!$B$4=1,'Index LA FSM &amp; Disadv'!$A$9:$BQ$171,IF('Index LA FSM &amp; Disadv'!$B$4=2,'Index LA FSM &amp; Disadv'!$A$179:$BQ$341,IF('Index LA FSM &amp; Disadv'!$B$4=3,'Index LA FSM &amp; Disadv'!$A$349:$BQ$511,IF('Index LA FSM &amp; Disadv'!$B$4=4,'Index LA FSM &amp; Disadv'!$A$519:$BQ$681,"Error")))),'Index LA FSM &amp; Disadv'!BD$1,0),"Error")</f>
        <v>0</v>
      </c>
      <c r="BE65" s="77">
        <f>IFERROR(VLOOKUP($A65,IF('Index LA FSM &amp; Disadv'!$B$4=1,'Index LA FSM &amp; Disadv'!$A$9:$BQ$171,IF('Index LA FSM &amp; Disadv'!$B$4=2,'Index LA FSM &amp; Disadv'!$A$179:$BQ$341,IF('Index LA FSM &amp; Disadv'!$B$4=3,'Index LA FSM &amp; Disadv'!$A$349:$BQ$511,IF('Index LA FSM &amp; Disadv'!$B$4=4,'Index LA FSM &amp; Disadv'!$A$519:$BQ$681,"Error")))),'Index LA FSM &amp; Disadv'!BE$1,0),"Error")</f>
        <v>0</v>
      </c>
      <c r="BF65" s="77">
        <f>IFERROR(VLOOKUP($A65,IF('Index LA FSM &amp; Disadv'!$B$4=1,'Index LA FSM &amp; Disadv'!$A$9:$BQ$171,IF('Index LA FSM &amp; Disadv'!$B$4=2,'Index LA FSM &amp; Disadv'!$A$179:$BQ$341,IF('Index LA FSM &amp; Disadv'!$B$4=3,'Index LA FSM &amp; Disadv'!$A$349:$BQ$511,IF('Index LA FSM &amp; Disadv'!$B$4=4,'Index LA FSM &amp; Disadv'!$A$519:$BQ$681,"Error")))),'Index LA FSM &amp; Disadv'!BF$1,0),"Error")</f>
        <v>0</v>
      </c>
      <c r="BG65" s="77">
        <f>IFERROR(VLOOKUP($A65,IF('Index LA FSM &amp; Disadv'!$B$4=1,'Index LA FSM &amp; Disadv'!$A$9:$BQ$171,IF('Index LA FSM &amp; Disadv'!$B$4=2,'Index LA FSM &amp; Disadv'!$A$179:$BQ$341,IF('Index LA FSM &amp; Disadv'!$B$4=3,'Index LA FSM &amp; Disadv'!$A$349:$BQ$511,IF('Index LA FSM &amp; Disadv'!$B$4=4,'Index LA FSM &amp; Disadv'!$A$519:$BQ$681,"Error")))),'Index LA FSM &amp; Disadv'!BG$1,0),"Error")</f>
        <v>0</v>
      </c>
      <c r="BH65" s="77">
        <f>IFERROR(VLOOKUP($A65,IF('Index LA FSM &amp; Disadv'!$B$4=1,'Index LA FSM &amp; Disadv'!$A$9:$BQ$171,IF('Index LA FSM &amp; Disadv'!$B$4=2,'Index LA FSM &amp; Disadv'!$A$179:$BQ$341,IF('Index LA FSM &amp; Disadv'!$B$4=3,'Index LA FSM &amp; Disadv'!$A$349:$BQ$511,IF('Index LA FSM &amp; Disadv'!$B$4=4,'Index LA FSM &amp; Disadv'!$A$519:$BQ$681,"Error")))),'Index LA FSM &amp; Disadv'!BH$1,0),"Error")</f>
        <v>0</v>
      </c>
      <c r="BI65" s="77" t="str">
        <f>IFERROR(VLOOKUP($A65,IF('Index LA FSM &amp; Disadv'!$B$4=1,'Index LA FSM &amp; Disadv'!$A$9:$BQ$171,IF('Index LA FSM &amp; Disadv'!$B$4=2,'Index LA FSM &amp; Disadv'!$A$179:$BQ$341,IF('Index LA FSM &amp; Disadv'!$B$4=3,'Index LA FSM &amp; Disadv'!$A$349:$BQ$511,IF('Index LA FSM &amp; Disadv'!$B$4=4,'Index LA FSM &amp; Disadv'!$A$519:$BQ$681,"Error")))),'Index LA FSM &amp; Disadv'!BI$1,0),"Error")</f>
        <v>x</v>
      </c>
      <c r="BJ65" s="77">
        <f>IFERROR(VLOOKUP($A65,IF('Index LA FSM &amp; Disadv'!$B$4=1,'Index LA FSM &amp; Disadv'!$A$9:$BQ$171,IF('Index LA FSM &amp; Disadv'!$B$4=2,'Index LA FSM &amp; Disadv'!$A$179:$BQ$341,IF('Index LA FSM &amp; Disadv'!$B$4=3,'Index LA FSM &amp; Disadv'!$A$349:$BQ$511,IF('Index LA FSM &amp; Disadv'!$B$4=4,'Index LA FSM &amp; Disadv'!$A$519:$BQ$681,"Error")))),'Index LA FSM &amp; Disadv'!BJ$1,0),"Error")</f>
        <v>0</v>
      </c>
      <c r="BK65" s="77" t="str">
        <f>IFERROR(VLOOKUP($A65,IF('Index LA FSM &amp; Disadv'!$B$4=1,'Index LA FSM &amp; Disadv'!$A$9:$BQ$171,IF('Index LA FSM &amp; Disadv'!$B$4=2,'Index LA FSM &amp; Disadv'!$A$179:$BQ$341,IF('Index LA FSM &amp; Disadv'!$B$4=3,'Index LA FSM &amp; Disadv'!$A$349:$BQ$511,IF('Index LA FSM &amp; Disadv'!$B$4=4,'Index LA FSM &amp; Disadv'!$A$519:$BQ$681,"Error")))),'Index LA FSM &amp; Disadv'!BK$1,0),"Error")</f>
        <v>x</v>
      </c>
      <c r="BL65" s="77">
        <f>IFERROR(VLOOKUP($A65,IF('Index LA FSM &amp; Disadv'!$B$4=1,'Index LA FSM &amp; Disadv'!$A$9:$BQ$171,IF('Index LA FSM &amp; Disadv'!$B$4=2,'Index LA FSM &amp; Disadv'!$A$179:$BQ$341,IF('Index LA FSM &amp; Disadv'!$B$4=3,'Index LA FSM &amp; Disadv'!$A$349:$BQ$511,IF('Index LA FSM &amp; Disadv'!$B$4=4,'Index LA FSM &amp; Disadv'!$A$519:$BQ$681,"Error")))),'Index LA FSM &amp; Disadv'!BL$1,0),"Error")</f>
        <v>0</v>
      </c>
      <c r="BM65" s="77">
        <f>IFERROR(VLOOKUP($A65,IF('Index LA FSM &amp; Disadv'!$B$4=1,'Index LA FSM &amp; Disadv'!$A$9:$BQ$171,IF('Index LA FSM &amp; Disadv'!$B$4=2,'Index LA FSM &amp; Disadv'!$A$179:$BQ$341,IF('Index LA FSM &amp; Disadv'!$B$4=3,'Index LA FSM &amp; Disadv'!$A$349:$BQ$511,IF('Index LA FSM &amp; Disadv'!$B$4=4,'Index LA FSM &amp; Disadv'!$A$519:$BQ$681,"Error")))),'Index LA FSM &amp; Disadv'!BM$1,0),"Error")</f>
        <v>0</v>
      </c>
      <c r="BN65" s="77">
        <f>IFERROR(VLOOKUP($A65,IF('Index LA FSM &amp; Disadv'!$B$4=1,'Index LA FSM &amp; Disadv'!$A$9:$BQ$171,IF('Index LA FSM &amp; Disadv'!$B$4=2,'Index LA FSM &amp; Disadv'!$A$179:$BQ$341,IF('Index LA FSM &amp; Disadv'!$B$4=3,'Index LA FSM &amp; Disadv'!$A$349:$BQ$511,IF('Index LA FSM &amp; Disadv'!$B$4=4,'Index LA FSM &amp; Disadv'!$A$519:$BQ$681,"Error")))),'Index LA FSM &amp; Disadv'!BN$1,0),"Error")</f>
        <v>0</v>
      </c>
      <c r="BO65" s="77">
        <f>IFERROR(VLOOKUP($A65,IF('Index LA FSM &amp; Disadv'!$B$4=1,'Index LA FSM &amp; Disadv'!$A$9:$BQ$171,IF('Index LA FSM &amp; Disadv'!$B$4=2,'Index LA FSM &amp; Disadv'!$A$179:$BQ$341,IF('Index LA FSM &amp; Disadv'!$B$4=3,'Index LA FSM &amp; Disadv'!$A$349:$BQ$511,IF('Index LA FSM &amp; Disadv'!$B$4=4,'Index LA FSM &amp; Disadv'!$A$519:$BQ$681,"Error")))),'Index LA FSM &amp; Disadv'!BO$1,0),"Error")</f>
        <v>0</v>
      </c>
      <c r="BP65" s="77">
        <f>IFERROR(VLOOKUP($A65,IF('Index LA FSM &amp; Disadv'!$B$4=1,'Index LA FSM &amp; Disadv'!$A$9:$BQ$171,IF('Index LA FSM &amp; Disadv'!$B$4=2,'Index LA FSM &amp; Disadv'!$A$179:$BQ$341,IF('Index LA FSM &amp; Disadv'!$B$4=3,'Index LA FSM &amp; Disadv'!$A$349:$BQ$511,IF('Index LA FSM &amp; Disadv'!$B$4=4,'Index LA FSM &amp; Disadv'!$A$519:$BQ$681,"Error")))),'Index LA FSM &amp; Disadv'!BP$1,0),"Error")</f>
        <v>0</v>
      </c>
      <c r="BQ65" s="77">
        <f>IFERROR(VLOOKUP($A65,IF('Index LA FSM &amp; Disadv'!$B$4=1,'Index LA FSM &amp; Disadv'!$A$9:$BQ$171,IF('Index LA FSM &amp; Disadv'!$B$4=2,'Index LA FSM &amp; Disadv'!$A$179:$BQ$341,IF('Index LA FSM &amp; Disadv'!$B$4=3,'Index LA FSM &amp; Disadv'!$A$349:$BQ$511,IF('Index LA FSM &amp; Disadv'!$B$4=4,'Index LA FSM &amp; Disadv'!$A$519:$BQ$681,"Error")))),'Index LA FSM &amp; Disadv'!BQ$1,0),"Error")</f>
        <v>0</v>
      </c>
    </row>
    <row r="66" spans="1:69" s="37" customFormat="1" x14ac:dyDescent="0.2">
      <c r="A66" s="6">
        <v>876</v>
      </c>
      <c r="B66" s="6" t="s">
        <v>232</v>
      </c>
      <c r="C66" s="7" t="s">
        <v>168</v>
      </c>
      <c r="D66" s="122">
        <f>IFERROR(VLOOKUP($A66,IF('Index LA FSM &amp; Disadv'!$B$4=1,'Index LA FSM &amp; Disadv'!$A$9:$BQ$171,IF('Index LA FSM &amp; Disadv'!$B$4=2,'Index LA FSM &amp; Disadv'!$A$179:$BQ$341,IF('Index LA FSM &amp; Disadv'!$B$4=3,'Index LA FSM &amp; Disadv'!$A$349:$BQ$511,IF('Index LA FSM &amp; Disadv'!$B$4=4,'Index LA FSM &amp; Disadv'!$A$519:$BQ$681,"Error")))),'Index LA FSM &amp; Disadv'!D$1,0),"Error")</f>
        <v>20</v>
      </c>
      <c r="E66" s="122">
        <f>IFERROR(VLOOKUP($A66,IF('Index LA FSM &amp; Disadv'!$B$4=1,'Index LA FSM &amp; Disadv'!$A$9:$BQ$171,IF('Index LA FSM &amp; Disadv'!$B$4=2,'Index LA FSM &amp; Disadv'!$A$179:$BQ$341,IF('Index LA FSM &amp; Disadv'!$B$4=3,'Index LA FSM &amp; Disadv'!$A$349:$BQ$511,IF('Index LA FSM &amp; Disadv'!$B$4=4,'Index LA FSM &amp; Disadv'!$A$519:$BQ$681,"Error")))),'Index LA FSM &amp; Disadv'!E$1,0),"Error")</f>
        <v>10</v>
      </c>
      <c r="F66" s="122">
        <f>IFERROR(VLOOKUP($A66,IF('Index LA FSM &amp; Disadv'!$B$4=1,'Index LA FSM &amp; Disadv'!$A$9:$BQ$171,IF('Index LA FSM &amp; Disadv'!$B$4=2,'Index LA FSM &amp; Disadv'!$A$179:$BQ$341,IF('Index LA FSM &amp; Disadv'!$B$4=3,'Index LA FSM &amp; Disadv'!$A$349:$BQ$511,IF('Index LA FSM &amp; Disadv'!$B$4=4,'Index LA FSM &amp; Disadv'!$A$519:$BQ$681,"Error")))),'Index LA FSM &amp; Disadv'!F$1,0),"Error")</f>
        <v>30</v>
      </c>
      <c r="G66" s="77">
        <f>IFERROR(VLOOKUP($A66,IF('Index LA FSM &amp; Disadv'!$B$4=1,'Index LA FSM &amp; Disadv'!$A$9:$BQ$171,IF('Index LA FSM &amp; Disadv'!$B$4=2,'Index LA FSM &amp; Disadv'!$A$179:$BQ$341,IF('Index LA FSM &amp; Disadv'!$B$4=3,'Index LA FSM &amp; Disadv'!$A$349:$BQ$511,IF('Index LA FSM &amp; Disadv'!$B$4=4,'Index LA FSM &amp; Disadv'!$A$519:$BQ$681,"Error")))),'Index LA FSM &amp; Disadv'!G$1,0),"Error")</f>
        <v>0.95240000000000002</v>
      </c>
      <c r="H66" s="77">
        <f>IFERROR(VLOOKUP($A66,IF('Index LA FSM &amp; Disadv'!$B$4=1,'Index LA FSM &amp; Disadv'!$A$9:$BQ$171,IF('Index LA FSM &amp; Disadv'!$B$4=2,'Index LA FSM &amp; Disadv'!$A$179:$BQ$341,IF('Index LA FSM &amp; Disadv'!$B$4=3,'Index LA FSM &amp; Disadv'!$A$349:$BQ$511,IF('Index LA FSM &amp; Disadv'!$B$4=4,'Index LA FSM &amp; Disadv'!$A$519:$BQ$681,"Error")))),'Index LA FSM &amp; Disadv'!H$1,0),"Error")</f>
        <v>0.88890000000000002</v>
      </c>
      <c r="I66" s="77">
        <f>IFERROR(VLOOKUP($A66,IF('Index LA FSM &amp; Disadv'!$B$4=1,'Index LA FSM &amp; Disadv'!$A$9:$BQ$171,IF('Index LA FSM &amp; Disadv'!$B$4=2,'Index LA FSM &amp; Disadv'!$A$179:$BQ$341,IF('Index LA FSM &amp; Disadv'!$B$4=3,'Index LA FSM &amp; Disadv'!$A$349:$BQ$511,IF('Index LA FSM &amp; Disadv'!$B$4=4,'Index LA FSM &amp; Disadv'!$A$519:$BQ$681,"Error")))),'Index LA FSM &amp; Disadv'!I$1,0),"Error")</f>
        <v>0.93330000000000002</v>
      </c>
      <c r="J66" s="77">
        <f>IFERROR(VLOOKUP($A66,IF('Index LA FSM &amp; Disadv'!$B$4=1,'Index LA FSM &amp; Disadv'!$A$9:$BQ$171,IF('Index LA FSM &amp; Disadv'!$B$4=2,'Index LA FSM &amp; Disadv'!$A$179:$BQ$341,IF('Index LA FSM &amp; Disadv'!$B$4=3,'Index LA FSM &amp; Disadv'!$A$349:$BQ$511,IF('Index LA FSM &amp; Disadv'!$B$4=4,'Index LA FSM &amp; Disadv'!$A$519:$BQ$681,"Error")))),'Index LA FSM &amp; Disadv'!J$1,0),"Error")</f>
        <v>0.95240000000000002</v>
      </c>
      <c r="K66" s="77">
        <f>IFERROR(VLOOKUP($A66,IF('Index LA FSM &amp; Disadv'!$B$4=1,'Index LA FSM &amp; Disadv'!$A$9:$BQ$171,IF('Index LA FSM &amp; Disadv'!$B$4=2,'Index LA FSM &amp; Disadv'!$A$179:$BQ$341,IF('Index LA FSM &amp; Disadv'!$B$4=3,'Index LA FSM &amp; Disadv'!$A$349:$BQ$511,IF('Index LA FSM &amp; Disadv'!$B$4=4,'Index LA FSM &amp; Disadv'!$A$519:$BQ$681,"Error")))),'Index LA FSM &amp; Disadv'!K$1,0),"Error")</f>
        <v>0.77780000000000005</v>
      </c>
      <c r="L66" s="77">
        <f>IFERROR(VLOOKUP($A66,IF('Index LA FSM &amp; Disadv'!$B$4=1,'Index LA FSM &amp; Disadv'!$A$9:$BQ$171,IF('Index LA FSM &amp; Disadv'!$B$4=2,'Index LA FSM &amp; Disadv'!$A$179:$BQ$341,IF('Index LA FSM &amp; Disadv'!$B$4=3,'Index LA FSM &amp; Disadv'!$A$349:$BQ$511,IF('Index LA FSM &amp; Disadv'!$B$4=4,'Index LA FSM &amp; Disadv'!$A$519:$BQ$681,"Error")))),'Index LA FSM &amp; Disadv'!L$1,0),"Error")</f>
        <v>0.9</v>
      </c>
      <c r="M66" s="77">
        <f>IFERROR(VLOOKUP($A66,IF('Index LA FSM &amp; Disadv'!$B$4=1,'Index LA FSM &amp; Disadv'!$A$9:$BQ$171,IF('Index LA FSM &amp; Disadv'!$B$4=2,'Index LA FSM &amp; Disadv'!$A$179:$BQ$341,IF('Index LA FSM &amp; Disadv'!$B$4=3,'Index LA FSM &amp; Disadv'!$A$349:$BQ$511,IF('Index LA FSM &amp; Disadv'!$B$4=4,'Index LA FSM &amp; Disadv'!$A$519:$BQ$681,"Error")))),'Index LA FSM &amp; Disadv'!M$1,0),"Error")</f>
        <v>0.57140000000000002</v>
      </c>
      <c r="N66" s="77" t="str">
        <f>IFERROR(VLOOKUP($A66,IF('Index LA FSM &amp; Disadv'!$B$4=1,'Index LA FSM &amp; Disadv'!$A$9:$BQ$171,IF('Index LA FSM &amp; Disadv'!$B$4=2,'Index LA FSM &amp; Disadv'!$A$179:$BQ$341,IF('Index LA FSM &amp; Disadv'!$B$4=3,'Index LA FSM &amp; Disadv'!$A$349:$BQ$511,IF('Index LA FSM &amp; Disadv'!$B$4=4,'Index LA FSM &amp; Disadv'!$A$519:$BQ$681,"Error")))),'Index LA FSM &amp; Disadv'!N$1,0),"Error")</f>
        <v>x</v>
      </c>
      <c r="O66" s="77">
        <f>IFERROR(VLOOKUP($A66,IF('Index LA FSM &amp; Disadv'!$B$4=1,'Index LA FSM &amp; Disadv'!$A$9:$BQ$171,IF('Index LA FSM &amp; Disadv'!$B$4=2,'Index LA FSM &amp; Disadv'!$A$179:$BQ$341,IF('Index LA FSM &amp; Disadv'!$B$4=3,'Index LA FSM &amp; Disadv'!$A$349:$BQ$511,IF('Index LA FSM &amp; Disadv'!$B$4=4,'Index LA FSM &amp; Disadv'!$A$519:$BQ$681,"Error")))),'Index LA FSM &amp; Disadv'!O$1,0),"Error")</f>
        <v>0.5333</v>
      </c>
      <c r="P66" s="77">
        <f>IFERROR(VLOOKUP($A66,IF('Index LA FSM &amp; Disadv'!$B$4=1,'Index LA FSM &amp; Disadv'!$A$9:$BQ$171,IF('Index LA FSM &amp; Disadv'!$B$4=2,'Index LA FSM &amp; Disadv'!$A$179:$BQ$341,IF('Index LA FSM &amp; Disadv'!$B$4=3,'Index LA FSM &amp; Disadv'!$A$349:$BQ$511,IF('Index LA FSM &amp; Disadv'!$B$4=4,'Index LA FSM &amp; Disadv'!$A$519:$BQ$681,"Error")))),'Index LA FSM &amp; Disadv'!P$1,0),"Error")</f>
        <v>0</v>
      </c>
      <c r="Q66" s="77">
        <f>IFERROR(VLOOKUP($A66,IF('Index LA FSM &amp; Disadv'!$B$4=1,'Index LA FSM &amp; Disadv'!$A$9:$BQ$171,IF('Index LA FSM &amp; Disadv'!$B$4=2,'Index LA FSM &amp; Disadv'!$A$179:$BQ$341,IF('Index LA FSM &amp; Disadv'!$B$4=3,'Index LA FSM &amp; Disadv'!$A$349:$BQ$511,IF('Index LA FSM &amp; Disadv'!$B$4=4,'Index LA FSM &amp; Disadv'!$A$519:$BQ$681,"Error")))),'Index LA FSM &amp; Disadv'!Q$1,0),"Error")</f>
        <v>0</v>
      </c>
      <c r="R66" s="77">
        <f>IFERROR(VLOOKUP($A66,IF('Index LA FSM &amp; Disadv'!$B$4=1,'Index LA FSM &amp; Disadv'!$A$9:$BQ$171,IF('Index LA FSM &amp; Disadv'!$B$4=2,'Index LA FSM &amp; Disadv'!$A$179:$BQ$341,IF('Index LA FSM &amp; Disadv'!$B$4=3,'Index LA FSM &amp; Disadv'!$A$349:$BQ$511,IF('Index LA FSM &amp; Disadv'!$B$4=4,'Index LA FSM &amp; Disadv'!$A$519:$BQ$681,"Error")))),'Index LA FSM &amp; Disadv'!R$1,0),"Error")</f>
        <v>0</v>
      </c>
      <c r="S66" s="77" t="str">
        <f>IFERROR(VLOOKUP($A66,IF('Index LA FSM &amp; Disadv'!$B$4=1,'Index LA FSM &amp; Disadv'!$A$9:$BQ$171,IF('Index LA FSM &amp; Disadv'!$B$4=2,'Index LA FSM &amp; Disadv'!$A$179:$BQ$341,IF('Index LA FSM &amp; Disadv'!$B$4=3,'Index LA FSM &amp; Disadv'!$A$349:$BQ$511,IF('Index LA FSM &amp; Disadv'!$B$4=4,'Index LA FSM &amp; Disadv'!$A$519:$BQ$681,"Error")))),'Index LA FSM &amp; Disadv'!S$1,0),"Error")</f>
        <v>x</v>
      </c>
      <c r="T66" s="77">
        <f>IFERROR(VLOOKUP($A66,IF('Index LA FSM &amp; Disadv'!$B$4=1,'Index LA FSM &amp; Disadv'!$A$9:$BQ$171,IF('Index LA FSM &amp; Disadv'!$B$4=2,'Index LA FSM &amp; Disadv'!$A$179:$BQ$341,IF('Index LA FSM &amp; Disadv'!$B$4=3,'Index LA FSM &amp; Disadv'!$A$349:$BQ$511,IF('Index LA FSM &amp; Disadv'!$B$4=4,'Index LA FSM &amp; Disadv'!$A$519:$BQ$681,"Error")))),'Index LA FSM &amp; Disadv'!T$1,0),"Error")</f>
        <v>0</v>
      </c>
      <c r="U66" s="77" t="str">
        <f>IFERROR(VLOOKUP($A66,IF('Index LA FSM &amp; Disadv'!$B$4=1,'Index LA FSM &amp; Disadv'!$A$9:$BQ$171,IF('Index LA FSM &amp; Disadv'!$B$4=2,'Index LA FSM &amp; Disadv'!$A$179:$BQ$341,IF('Index LA FSM &amp; Disadv'!$B$4=3,'Index LA FSM &amp; Disadv'!$A$349:$BQ$511,IF('Index LA FSM &amp; Disadv'!$B$4=4,'Index LA FSM &amp; Disadv'!$A$519:$BQ$681,"Error")))),'Index LA FSM &amp; Disadv'!U$1,0),"Error")</f>
        <v>x</v>
      </c>
      <c r="V66" s="77">
        <f>IFERROR(VLOOKUP($A66,IF('Index LA FSM &amp; Disadv'!$B$4=1,'Index LA FSM &amp; Disadv'!$A$9:$BQ$171,IF('Index LA FSM &amp; Disadv'!$B$4=2,'Index LA FSM &amp; Disadv'!$A$179:$BQ$341,IF('Index LA FSM &amp; Disadv'!$B$4=3,'Index LA FSM &amp; Disadv'!$A$349:$BQ$511,IF('Index LA FSM &amp; Disadv'!$B$4=4,'Index LA FSM &amp; Disadv'!$A$519:$BQ$681,"Error")))),'Index LA FSM &amp; Disadv'!V$1,0),"Error")</f>
        <v>0</v>
      </c>
      <c r="W66" s="77">
        <f>IFERROR(VLOOKUP($A66,IF('Index LA FSM &amp; Disadv'!$B$4=1,'Index LA FSM &amp; Disadv'!$A$9:$BQ$171,IF('Index LA FSM &amp; Disadv'!$B$4=2,'Index LA FSM &amp; Disadv'!$A$179:$BQ$341,IF('Index LA FSM &amp; Disadv'!$B$4=3,'Index LA FSM &amp; Disadv'!$A$349:$BQ$511,IF('Index LA FSM &amp; Disadv'!$B$4=4,'Index LA FSM &amp; Disadv'!$A$519:$BQ$681,"Error")))),'Index LA FSM &amp; Disadv'!W$1,0),"Error")</f>
        <v>0</v>
      </c>
      <c r="X66" s="77">
        <f>IFERROR(VLOOKUP($A66,IF('Index LA FSM &amp; Disadv'!$B$4=1,'Index LA FSM &amp; Disadv'!$A$9:$BQ$171,IF('Index LA FSM &amp; Disadv'!$B$4=2,'Index LA FSM &amp; Disadv'!$A$179:$BQ$341,IF('Index LA FSM &amp; Disadv'!$B$4=3,'Index LA FSM &amp; Disadv'!$A$349:$BQ$511,IF('Index LA FSM &amp; Disadv'!$B$4=4,'Index LA FSM &amp; Disadv'!$A$519:$BQ$681,"Error")))),'Index LA FSM &amp; Disadv'!X$1,0),"Error")</f>
        <v>0</v>
      </c>
      <c r="Y66" s="77">
        <f>IFERROR(VLOOKUP($A66,IF('Index LA FSM &amp; Disadv'!$B$4=1,'Index LA FSM &amp; Disadv'!$A$9:$BQ$171,IF('Index LA FSM &amp; Disadv'!$B$4=2,'Index LA FSM &amp; Disadv'!$A$179:$BQ$341,IF('Index LA FSM &amp; Disadv'!$B$4=3,'Index LA FSM &amp; Disadv'!$A$349:$BQ$511,IF('Index LA FSM &amp; Disadv'!$B$4=4,'Index LA FSM &amp; Disadv'!$A$519:$BQ$681,"Error")))),'Index LA FSM &amp; Disadv'!Y$1,0),"Error")</f>
        <v>0</v>
      </c>
      <c r="Z66" s="77">
        <f>IFERROR(VLOOKUP($A66,IF('Index LA FSM &amp; Disadv'!$B$4=1,'Index LA FSM &amp; Disadv'!$A$9:$BQ$171,IF('Index LA FSM &amp; Disadv'!$B$4=2,'Index LA FSM &amp; Disadv'!$A$179:$BQ$341,IF('Index LA FSM &amp; Disadv'!$B$4=3,'Index LA FSM &amp; Disadv'!$A$349:$BQ$511,IF('Index LA FSM &amp; Disadv'!$B$4=4,'Index LA FSM &amp; Disadv'!$A$519:$BQ$681,"Error")))),'Index LA FSM &amp; Disadv'!Z$1,0),"Error")</f>
        <v>0</v>
      </c>
      <c r="AA66" s="77">
        <f>IFERROR(VLOOKUP($A66,IF('Index LA FSM &amp; Disadv'!$B$4=1,'Index LA FSM &amp; Disadv'!$A$9:$BQ$171,IF('Index LA FSM &amp; Disadv'!$B$4=2,'Index LA FSM &amp; Disadv'!$A$179:$BQ$341,IF('Index LA FSM &amp; Disadv'!$B$4=3,'Index LA FSM &amp; Disadv'!$A$349:$BQ$511,IF('Index LA FSM &amp; Disadv'!$B$4=4,'Index LA FSM &amp; Disadv'!$A$519:$BQ$681,"Error")))),'Index LA FSM &amp; Disadv'!AA$1,0),"Error")</f>
        <v>0</v>
      </c>
      <c r="AB66" s="77">
        <f>IFERROR(VLOOKUP($A66,IF('Index LA FSM &amp; Disadv'!$B$4=1,'Index LA FSM &amp; Disadv'!$A$9:$BQ$171,IF('Index LA FSM &amp; Disadv'!$B$4=2,'Index LA FSM &amp; Disadv'!$A$179:$BQ$341,IF('Index LA FSM &amp; Disadv'!$B$4=3,'Index LA FSM &amp; Disadv'!$A$349:$BQ$511,IF('Index LA FSM &amp; Disadv'!$B$4=4,'Index LA FSM &amp; Disadv'!$A$519:$BQ$681,"Error")))),'Index LA FSM &amp; Disadv'!AB$1,0),"Error")</f>
        <v>0</v>
      </c>
      <c r="AC66" s="77">
        <f>IFERROR(VLOOKUP($A66,IF('Index LA FSM &amp; Disadv'!$B$4=1,'Index LA FSM &amp; Disadv'!$A$9:$BQ$171,IF('Index LA FSM &amp; Disadv'!$B$4=2,'Index LA FSM &amp; Disadv'!$A$179:$BQ$341,IF('Index LA FSM &amp; Disadv'!$B$4=3,'Index LA FSM &amp; Disadv'!$A$349:$BQ$511,IF('Index LA FSM &amp; Disadv'!$B$4=4,'Index LA FSM &amp; Disadv'!$A$519:$BQ$681,"Error")))),'Index LA FSM &amp; Disadv'!AC$1,0),"Error")</f>
        <v>0</v>
      </c>
      <c r="AD66" s="77">
        <f>IFERROR(VLOOKUP($A66,IF('Index LA FSM &amp; Disadv'!$B$4=1,'Index LA FSM &amp; Disadv'!$A$9:$BQ$171,IF('Index LA FSM &amp; Disadv'!$B$4=2,'Index LA FSM &amp; Disadv'!$A$179:$BQ$341,IF('Index LA FSM &amp; Disadv'!$B$4=3,'Index LA FSM &amp; Disadv'!$A$349:$BQ$511,IF('Index LA FSM &amp; Disadv'!$B$4=4,'Index LA FSM &amp; Disadv'!$A$519:$BQ$681,"Error")))),'Index LA FSM &amp; Disadv'!AD$1,0),"Error")</f>
        <v>0</v>
      </c>
      <c r="AE66" s="77" t="str">
        <f>IFERROR(VLOOKUP($A66,IF('Index LA FSM &amp; Disadv'!$B$4=1,'Index LA FSM &amp; Disadv'!$A$9:$BQ$171,IF('Index LA FSM &amp; Disadv'!$B$4=2,'Index LA FSM &amp; Disadv'!$A$179:$BQ$341,IF('Index LA FSM &amp; Disadv'!$B$4=3,'Index LA FSM &amp; Disadv'!$A$349:$BQ$511,IF('Index LA FSM &amp; Disadv'!$B$4=4,'Index LA FSM &amp; Disadv'!$A$519:$BQ$681,"Error")))),'Index LA FSM &amp; Disadv'!AE$1,0),"Error")</f>
        <v>x</v>
      </c>
      <c r="AF66" s="77">
        <f>IFERROR(VLOOKUP($A66,IF('Index LA FSM &amp; Disadv'!$B$4=1,'Index LA FSM &amp; Disadv'!$A$9:$BQ$171,IF('Index LA FSM &amp; Disadv'!$B$4=2,'Index LA FSM &amp; Disadv'!$A$179:$BQ$341,IF('Index LA FSM &amp; Disadv'!$B$4=3,'Index LA FSM &amp; Disadv'!$A$349:$BQ$511,IF('Index LA FSM &amp; Disadv'!$B$4=4,'Index LA FSM &amp; Disadv'!$A$519:$BQ$681,"Error")))),'Index LA FSM &amp; Disadv'!AF$1,0),"Error")</f>
        <v>0</v>
      </c>
      <c r="AG66" s="77" t="str">
        <f>IFERROR(VLOOKUP($A66,IF('Index LA FSM &amp; Disadv'!$B$4=1,'Index LA FSM &amp; Disadv'!$A$9:$BQ$171,IF('Index LA FSM &amp; Disadv'!$B$4=2,'Index LA FSM &amp; Disadv'!$A$179:$BQ$341,IF('Index LA FSM &amp; Disadv'!$B$4=3,'Index LA FSM &amp; Disadv'!$A$349:$BQ$511,IF('Index LA FSM &amp; Disadv'!$B$4=4,'Index LA FSM &amp; Disadv'!$A$519:$BQ$681,"Error")))),'Index LA FSM &amp; Disadv'!AG$1,0),"Error")</f>
        <v>x</v>
      </c>
      <c r="AH66" s="77">
        <f>IFERROR(VLOOKUP($A66,IF('Index LA FSM &amp; Disadv'!$B$4=1,'Index LA FSM &amp; Disadv'!$A$9:$BQ$171,IF('Index LA FSM &amp; Disadv'!$B$4=2,'Index LA FSM &amp; Disadv'!$A$179:$BQ$341,IF('Index LA FSM &amp; Disadv'!$B$4=3,'Index LA FSM &amp; Disadv'!$A$349:$BQ$511,IF('Index LA FSM &amp; Disadv'!$B$4=4,'Index LA FSM &amp; Disadv'!$A$519:$BQ$681,"Error")))),'Index LA FSM &amp; Disadv'!AH$1,0),"Error")</f>
        <v>0.28570000000000001</v>
      </c>
      <c r="AI66" s="77" t="str">
        <f>IFERROR(VLOOKUP($A66,IF('Index LA FSM &amp; Disadv'!$B$4=1,'Index LA FSM &amp; Disadv'!$A$9:$BQ$171,IF('Index LA FSM &amp; Disadv'!$B$4=2,'Index LA FSM &amp; Disadv'!$A$179:$BQ$341,IF('Index LA FSM &amp; Disadv'!$B$4=3,'Index LA FSM &amp; Disadv'!$A$349:$BQ$511,IF('Index LA FSM &amp; Disadv'!$B$4=4,'Index LA FSM &amp; Disadv'!$A$519:$BQ$681,"Error")))),'Index LA FSM &amp; Disadv'!AI$1,0),"Error")</f>
        <v>x</v>
      </c>
      <c r="AJ66" s="77">
        <f>IFERROR(VLOOKUP($A66,IF('Index LA FSM &amp; Disadv'!$B$4=1,'Index LA FSM &amp; Disadv'!$A$9:$BQ$171,IF('Index LA FSM &amp; Disadv'!$B$4=2,'Index LA FSM &amp; Disadv'!$A$179:$BQ$341,IF('Index LA FSM &amp; Disadv'!$B$4=3,'Index LA FSM &amp; Disadv'!$A$349:$BQ$511,IF('Index LA FSM &amp; Disadv'!$B$4=4,'Index LA FSM &amp; Disadv'!$A$519:$BQ$681,"Error")))),'Index LA FSM &amp; Disadv'!AJ$1,0),"Error")</f>
        <v>0.3</v>
      </c>
      <c r="AK66" s="77">
        <f>IFERROR(VLOOKUP($A66,IF('Index LA FSM &amp; Disadv'!$B$4=1,'Index LA FSM &amp; Disadv'!$A$9:$BQ$171,IF('Index LA FSM &amp; Disadv'!$B$4=2,'Index LA FSM &amp; Disadv'!$A$179:$BQ$341,IF('Index LA FSM &amp; Disadv'!$B$4=3,'Index LA FSM &amp; Disadv'!$A$349:$BQ$511,IF('Index LA FSM &amp; Disadv'!$B$4=4,'Index LA FSM &amp; Disadv'!$A$519:$BQ$681,"Error")))),'Index LA FSM &amp; Disadv'!AK$1,0),"Error")</f>
        <v>0</v>
      </c>
      <c r="AL66" s="77">
        <f>IFERROR(VLOOKUP($A66,IF('Index LA FSM &amp; Disadv'!$B$4=1,'Index LA FSM &amp; Disadv'!$A$9:$BQ$171,IF('Index LA FSM &amp; Disadv'!$B$4=2,'Index LA FSM &amp; Disadv'!$A$179:$BQ$341,IF('Index LA FSM &amp; Disadv'!$B$4=3,'Index LA FSM &amp; Disadv'!$A$349:$BQ$511,IF('Index LA FSM &amp; Disadv'!$B$4=4,'Index LA FSM &amp; Disadv'!$A$519:$BQ$681,"Error")))),'Index LA FSM &amp; Disadv'!AL$1,0),"Error")</f>
        <v>0</v>
      </c>
      <c r="AM66" s="77">
        <f>IFERROR(VLOOKUP($A66,IF('Index LA FSM &amp; Disadv'!$B$4=1,'Index LA FSM &amp; Disadv'!$A$9:$BQ$171,IF('Index LA FSM &amp; Disadv'!$B$4=2,'Index LA FSM &amp; Disadv'!$A$179:$BQ$341,IF('Index LA FSM &amp; Disadv'!$B$4=3,'Index LA FSM &amp; Disadv'!$A$349:$BQ$511,IF('Index LA FSM &amp; Disadv'!$B$4=4,'Index LA FSM &amp; Disadv'!$A$519:$BQ$681,"Error")))),'Index LA FSM &amp; Disadv'!AM$1,0),"Error")</f>
        <v>0</v>
      </c>
      <c r="AN66" s="77">
        <f>IFERROR(VLOOKUP($A66,IF('Index LA FSM &amp; Disadv'!$B$4=1,'Index LA FSM &amp; Disadv'!$A$9:$BQ$171,IF('Index LA FSM &amp; Disadv'!$B$4=2,'Index LA FSM &amp; Disadv'!$A$179:$BQ$341,IF('Index LA FSM &amp; Disadv'!$B$4=3,'Index LA FSM &amp; Disadv'!$A$349:$BQ$511,IF('Index LA FSM &amp; Disadv'!$B$4=4,'Index LA FSM &amp; Disadv'!$A$519:$BQ$681,"Error")))),'Index LA FSM &amp; Disadv'!AN$1,0),"Error")</f>
        <v>0</v>
      </c>
      <c r="AO66" s="77">
        <f>IFERROR(VLOOKUP($A66,IF('Index LA FSM &amp; Disadv'!$B$4=1,'Index LA FSM &amp; Disadv'!$A$9:$BQ$171,IF('Index LA FSM &amp; Disadv'!$B$4=2,'Index LA FSM &amp; Disadv'!$A$179:$BQ$341,IF('Index LA FSM &amp; Disadv'!$B$4=3,'Index LA FSM &amp; Disadv'!$A$349:$BQ$511,IF('Index LA FSM &amp; Disadv'!$B$4=4,'Index LA FSM &amp; Disadv'!$A$519:$BQ$681,"Error")))),'Index LA FSM &amp; Disadv'!AO$1,0),"Error")</f>
        <v>0</v>
      </c>
      <c r="AP66" s="77">
        <f>IFERROR(VLOOKUP($A66,IF('Index LA FSM &amp; Disadv'!$B$4=1,'Index LA FSM &amp; Disadv'!$A$9:$BQ$171,IF('Index LA FSM &amp; Disadv'!$B$4=2,'Index LA FSM &amp; Disadv'!$A$179:$BQ$341,IF('Index LA FSM &amp; Disadv'!$B$4=3,'Index LA FSM &amp; Disadv'!$A$349:$BQ$511,IF('Index LA FSM &amp; Disadv'!$B$4=4,'Index LA FSM &amp; Disadv'!$A$519:$BQ$681,"Error")))),'Index LA FSM &amp; Disadv'!AP$1,0),"Error")</f>
        <v>0</v>
      </c>
      <c r="AQ66" s="77">
        <f>IFERROR(VLOOKUP($A66,IF('Index LA FSM &amp; Disadv'!$B$4=1,'Index LA FSM &amp; Disadv'!$A$9:$BQ$171,IF('Index LA FSM &amp; Disadv'!$B$4=2,'Index LA FSM &amp; Disadv'!$A$179:$BQ$341,IF('Index LA FSM &amp; Disadv'!$B$4=3,'Index LA FSM &amp; Disadv'!$A$349:$BQ$511,IF('Index LA FSM &amp; Disadv'!$B$4=4,'Index LA FSM &amp; Disadv'!$A$519:$BQ$681,"Error")))),'Index LA FSM &amp; Disadv'!AQ$1,0),"Error")</f>
        <v>0</v>
      </c>
      <c r="AR66" s="77">
        <f>IFERROR(VLOOKUP($A66,IF('Index LA FSM &amp; Disadv'!$B$4=1,'Index LA FSM &amp; Disadv'!$A$9:$BQ$171,IF('Index LA FSM &amp; Disadv'!$B$4=2,'Index LA FSM &amp; Disadv'!$A$179:$BQ$341,IF('Index LA FSM &amp; Disadv'!$B$4=3,'Index LA FSM &amp; Disadv'!$A$349:$BQ$511,IF('Index LA FSM &amp; Disadv'!$B$4=4,'Index LA FSM &amp; Disadv'!$A$519:$BQ$681,"Error")))),'Index LA FSM &amp; Disadv'!AR$1,0),"Error")</f>
        <v>0</v>
      </c>
      <c r="AS66" s="77">
        <f>IFERROR(VLOOKUP($A66,IF('Index LA FSM &amp; Disadv'!$B$4=1,'Index LA FSM &amp; Disadv'!$A$9:$BQ$171,IF('Index LA FSM &amp; Disadv'!$B$4=2,'Index LA FSM &amp; Disadv'!$A$179:$BQ$341,IF('Index LA FSM &amp; Disadv'!$B$4=3,'Index LA FSM &amp; Disadv'!$A$349:$BQ$511,IF('Index LA FSM &amp; Disadv'!$B$4=4,'Index LA FSM &amp; Disadv'!$A$519:$BQ$681,"Error")))),'Index LA FSM &amp; Disadv'!AS$1,0),"Error")</f>
        <v>0</v>
      </c>
      <c r="AT66" s="77">
        <f>IFERROR(VLOOKUP($A66,IF('Index LA FSM &amp; Disadv'!$B$4=1,'Index LA FSM &amp; Disadv'!$A$9:$BQ$171,IF('Index LA FSM &amp; Disadv'!$B$4=2,'Index LA FSM &amp; Disadv'!$A$179:$BQ$341,IF('Index LA FSM &amp; Disadv'!$B$4=3,'Index LA FSM &amp; Disadv'!$A$349:$BQ$511,IF('Index LA FSM &amp; Disadv'!$B$4=4,'Index LA FSM &amp; Disadv'!$A$519:$BQ$681,"Error")))),'Index LA FSM &amp; Disadv'!AT$1,0),"Error")</f>
        <v>0</v>
      </c>
      <c r="AU66" s="77" t="str">
        <f>IFERROR(VLOOKUP($A66,IF('Index LA FSM &amp; Disadv'!$B$4=1,'Index LA FSM &amp; Disadv'!$A$9:$BQ$171,IF('Index LA FSM &amp; Disadv'!$B$4=2,'Index LA FSM &amp; Disadv'!$A$179:$BQ$341,IF('Index LA FSM &amp; Disadv'!$B$4=3,'Index LA FSM &amp; Disadv'!$A$349:$BQ$511,IF('Index LA FSM &amp; Disadv'!$B$4=4,'Index LA FSM &amp; Disadv'!$A$519:$BQ$681,"Error")))),'Index LA FSM &amp; Disadv'!AU$1,0),"Error")</f>
        <v>x</v>
      </c>
      <c r="AV66" s="77" t="str">
        <f>IFERROR(VLOOKUP($A66,IF('Index LA FSM &amp; Disadv'!$B$4=1,'Index LA FSM &amp; Disadv'!$A$9:$BQ$171,IF('Index LA FSM &amp; Disadv'!$B$4=2,'Index LA FSM &amp; Disadv'!$A$179:$BQ$341,IF('Index LA FSM &amp; Disadv'!$B$4=3,'Index LA FSM &amp; Disadv'!$A$349:$BQ$511,IF('Index LA FSM &amp; Disadv'!$B$4=4,'Index LA FSM &amp; Disadv'!$A$519:$BQ$681,"Error")))),'Index LA FSM &amp; Disadv'!AV$1,0),"Error")</f>
        <v>x</v>
      </c>
      <c r="AW66" s="77">
        <f>IFERROR(VLOOKUP($A66,IF('Index LA FSM &amp; Disadv'!$B$4=1,'Index LA FSM &amp; Disadv'!$A$9:$BQ$171,IF('Index LA FSM &amp; Disadv'!$B$4=2,'Index LA FSM &amp; Disadv'!$A$179:$BQ$341,IF('Index LA FSM &amp; Disadv'!$B$4=3,'Index LA FSM &amp; Disadv'!$A$349:$BQ$511,IF('Index LA FSM &amp; Disadv'!$B$4=4,'Index LA FSM &amp; Disadv'!$A$519:$BQ$681,"Error")))),'Index LA FSM &amp; Disadv'!AW$1,0),"Error")</f>
        <v>0</v>
      </c>
      <c r="AX66" s="77" t="str">
        <f>IFERROR(VLOOKUP($A66,IF('Index LA FSM &amp; Disadv'!$B$4=1,'Index LA FSM &amp; Disadv'!$A$9:$BQ$171,IF('Index LA FSM &amp; Disadv'!$B$4=2,'Index LA FSM &amp; Disadv'!$A$179:$BQ$341,IF('Index LA FSM &amp; Disadv'!$B$4=3,'Index LA FSM &amp; Disadv'!$A$349:$BQ$511,IF('Index LA FSM &amp; Disadv'!$B$4=4,'Index LA FSM &amp; Disadv'!$A$519:$BQ$681,"Error")))),'Index LA FSM &amp; Disadv'!AX$1,0),"Error")</f>
        <v>x</v>
      </c>
      <c r="AY66" s="77" t="str">
        <f>IFERROR(VLOOKUP($A66,IF('Index LA FSM &amp; Disadv'!$B$4=1,'Index LA FSM &amp; Disadv'!$A$9:$BQ$171,IF('Index LA FSM &amp; Disadv'!$B$4=2,'Index LA FSM &amp; Disadv'!$A$179:$BQ$341,IF('Index LA FSM &amp; Disadv'!$B$4=3,'Index LA FSM &amp; Disadv'!$A$349:$BQ$511,IF('Index LA FSM &amp; Disadv'!$B$4=4,'Index LA FSM &amp; Disadv'!$A$519:$BQ$681,"Error")))),'Index LA FSM &amp; Disadv'!AY$1,0),"Error")</f>
        <v>x</v>
      </c>
      <c r="AZ66" s="77">
        <f>IFERROR(VLOOKUP($A66,IF('Index LA FSM &amp; Disadv'!$B$4=1,'Index LA FSM &amp; Disadv'!$A$9:$BQ$171,IF('Index LA FSM &amp; Disadv'!$B$4=2,'Index LA FSM &amp; Disadv'!$A$179:$BQ$341,IF('Index LA FSM &amp; Disadv'!$B$4=3,'Index LA FSM &amp; Disadv'!$A$349:$BQ$511,IF('Index LA FSM &amp; Disadv'!$B$4=4,'Index LA FSM &amp; Disadv'!$A$519:$BQ$681,"Error")))),'Index LA FSM &amp; Disadv'!AZ$1,0),"Error")</f>
        <v>0</v>
      </c>
      <c r="BA66" s="77">
        <f>IFERROR(VLOOKUP($A66,IF('Index LA FSM &amp; Disadv'!$B$4=1,'Index LA FSM &amp; Disadv'!$A$9:$BQ$171,IF('Index LA FSM &amp; Disadv'!$B$4=2,'Index LA FSM &amp; Disadv'!$A$179:$BQ$341,IF('Index LA FSM &amp; Disadv'!$B$4=3,'Index LA FSM &amp; Disadv'!$A$349:$BQ$511,IF('Index LA FSM &amp; Disadv'!$B$4=4,'Index LA FSM &amp; Disadv'!$A$519:$BQ$681,"Error")))),'Index LA FSM &amp; Disadv'!BA$1,0),"Error")</f>
        <v>0</v>
      </c>
      <c r="BB66" s="77">
        <f>IFERROR(VLOOKUP($A66,IF('Index LA FSM &amp; Disadv'!$B$4=1,'Index LA FSM &amp; Disadv'!$A$9:$BQ$171,IF('Index LA FSM &amp; Disadv'!$B$4=2,'Index LA FSM &amp; Disadv'!$A$179:$BQ$341,IF('Index LA FSM &amp; Disadv'!$B$4=3,'Index LA FSM &amp; Disadv'!$A$349:$BQ$511,IF('Index LA FSM &amp; Disadv'!$B$4=4,'Index LA FSM &amp; Disadv'!$A$519:$BQ$681,"Error")))),'Index LA FSM &amp; Disadv'!BB$1,0),"Error")</f>
        <v>0</v>
      </c>
      <c r="BC66" s="77">
        <f>IFERROR(VLOOKUP($A66,IF('Index LA FSM &amp; Disadv'!$B$4=1,'Index LA FSM &amp; Disadv'!$A$9:$BQ$171,IF('Index LA FSM &amp; Disadv'!$B$4=2,'Index LA FSM &amp; Disadv'!$A$179:$BQ$341,IF('Index LA FSM &amp; Disadv'!$B$4=3,'Index LA FSM &amp; Disadv'!$A$349:$BQ$511,IF('Index LA FSM &amp; Disadv'!$B$4=4,'Index LA FSM &amp; Disadv'!$A$519:$BQ$681,"Error")))),'Index LA FSM &amp; Disadv'!BC$1,0),"Error")</f>
        <v>0</v>
      </c>
      <c r="BD66" s="77">
        <f>IFERROR(VLOOKUP($A66,IF('Index LA FSM &amp; Disadv'!$B$4=1,'Index LA FSM &amp; Disadv'!$A$9:$BQ$171,IF('Index LA FSM &amp; Disadv'!$B$4=2,'Index LA FSM &amp; Disadv'!$A$179:$BQ$341,IF('Index LA FSM &amp; Disadv'!$B$4=3,'Index LA FSM &amp; Disadv'!$A$349:$BQ$511,IF('Index LA FSM &amp; Disadv'!$B$4=4,'Index LA FSM &amp; Disadv'!$A$519:$BQ$681,"Error")))),'Index LA FSM &amp; Disadv'!BD$1,0),"Error")</f>
        <v>0</v>
      </c>
      <c r="BE66" s="77">
        <f>IFERROR(VLOOKUP($A66,IF('Index LA FSM &amp; Disadv'!$B$4=1,'Index LA FSM &amp; Disadv'!$A$9:$BQ$171,IF('Index LA FSM &amp; Disadv'!$B$4=2,'Index LA FSM &amp; Disadv'!$A$179:$BQ$341,IF('Index LA FSM &amp; Disadv'!$B$4=3,'Index LA FSM &amp; Disadv'!$A$349:$BQ$511,IF('Index LA FSM &amp; Disadv'!$B$4=4,'Index LA FSM &amp; Disadv'!$A$519:$BQ$681,"Error")))),'Index LA FSM &amp; Disadv'!BE$1,0),"Error")</f>
        <v>0</v>
      </c>
      <c r="BF66" s="77">
        <f>IFERROR(VLOOKUP($A66,IF('Index LA FSM &amp; Disadv'!$B$4=1,'Index LA FSM &amp; Disadv'!$A$9:$BQ$171,IF('Index LA FSM &amp; Disadv'!$B$4=2,'Index LA FSM &amp; Disadv'!$A$179:$BQ$341,IF('Index LA FSM &amp; Disadv'!$B$4=3,'Index LA FSM &amp; Disadv'!$A$349:$BQ$511,IF('Index LA FSM &amp; Disadv'!$B$4=4,'Index LA FSM &amp; Disadv'!$A$519:$BQ$681,"Error")))),'Index LA FSM &amp; Disadv'!BF$1,0),"Error")</f>
        <v>0</v>
      </c>
      <c r="BG66" s="77">
        <f>IFERROR(VLOOKUP($A66,IF('Index LA FSM &amp; Disadv'!$B$4=1,'Index LA FSM &amp; Disadv'!$A$9:$BQ$171,IF('Index LA FSM &amp; Disadv'!$B$4=2,'Index LA FSM &amp; Disadv'!$A$179:$BQ$341,IF('Index LA FSM &amp; Disadv'!$B$4=3,'Index LA FSM &amp; Disadv'!$A$349:$BQ$511,IF('Index LA FSM &amp; Disadv'!$B$4=4,'Index LA FSM &amp; Disadv'!$A$519:$BQ$681,"Error")))),'Index LA FSM &amp; Disadv'!BG$1,0),"Error")</f>
        <v>0</v>
      </c>
      <c r="BH66" s="77">
        <f>IFERROR(VLOOKUP($A66,IF('Index LA FSM &amp; Disadv'!$B$4=1,'Index LA FSM &amp; Disadv'!$A$9:$BQ$171,IF('Index LA FSM &amp; Disadv'!$B$4=2,'Index LA FSM &amp; Disadv'!$A$179:$BQ$341,IF('Index LA FSM &amp; Disadv'!$B$4=3,'Index LA FSM &amp; Disadv'!$A$349:$BQ$511,IF('Index LA FSM &amp; Disadv'!$B$4=4,'Index LA FSM &amp; Disadv'!$A$519:$BQ$681,"Error")))),'Index LA FSM &amp; Disadv'!BH$1,0),"Error")</f>
        <v>0</v>
      </c>
      <c r="BI66" s="77" t="str">
        <f>IFERROR(VLOOKUP($A66,IF('Index LA FSM &amp; Disadv'!$B$4=1,'Index LA FSM &amp; Disadv'!$A$9:$BQ$171,IF('Index LA FSM &amp; Disadv'!$B$4=2,'Index LA FSM &amp; Disadv'!$A$179:$BQ$341,IF('Index LA FSM &amp; Disadv'!$B$4=3,'Index LA FSM &amp; Disadv'!$A$349:$BQ$511,IF('Index LA FSM &amp; Disadv'!$B$4=4,'Index LA FSM &amp; Disadv'!$A$519:$BQ$681,"Error")))),'Index LA FSM &amp; Disadv'!BI$1,0),"Error")</f>
        <v>x</v>
      </c>
      <c r="BJ66" s="77">
        <f>IFERROR(VLOOKUP($A66,IF('Index LA FSM &amp; Disadv'!$B$4=1,'Index LA FSM &amp; Disadv'!$A$9:$BQ$171,IF('Index LA FSM &amp; Disadv'!$B$4=2,'Index LA FSM &amp; Disadv'!$A$179:$BQ$341,IF('Index LA FSM &amp; Disadv'!$B$4=3,'Index LA FSM &amp; Disadv'!$A$349:$BQ$511,IF('Index LA FSM &amp; Disadv'!$B$4=4,'Index LA FSM &amp; Disadv'!$A$519:$BQ$681,"Error")))),'Index LA FSM &amp; Disadv'!BJ$1,0),"Error")</f>
        <v>0</v>
      </c>
      <c r="BK66" s="77" t="str">
        <f>IFERROR(VLOOKUP($A66,IF('Index LA FSM &amp; Disadv'!$B$4=1,'Index LA FSM &amp; Disadv'!$A$9:$BQ$171,IF('Index LA FSM &amp; Disadv'!$B$4=2,'Index LA FSM &amp; Disadv'!$A$179:$BQ$341,IF('Index LA FSM &amp; Disadv'!$B$4=3,'Index LA FSM &amp; Disadv'!$A$349:$BQ$511,IF('Index LA FSM &amp; Disadv'!$B$4=4,'Index LA FSM &amp; Disadv'!$A$519:$BQ$681,"Error")))),'Index LA FSM &amp; Disadv'!BK$1,0),"Error")</f>
        <v>x</v>
      </c>
      <c r="BL66" s="77">
        <f>IFERROR(VLOOKUP($A66,IF('Index LA FSM &amp; Disadv'!$B$4=1,'Index LA FSM &amp; Disadv'!$A$9:$BQ$171,IF('Index LA FSM &amp; Disadv'!$B$4=2,'Index LA FSM &amp; Disadv'!$A$179:$BQ$341,IF('Index LA FSM &amp; Disadv'!$B$4=3,'Index LA FSM &amp; Disadv'!$A$349:$BQ$511,IF('Index LA FSM &amp; Disadv'!$B$4=4,'Index LA FSM &amp; Disadv'!$A$519:$BQ$681,"Error")))),'Index LA FSM &amp; Disadv'!BL$1,0),"Error")</f>
        <v>0</v>
      </c>
      <c r="BM66" s="77">
        <f>IFERROR(VLOOKUP($A66,IF('Index LA FSM &amp; Disadv'!$B$4=1,'Index LA FSM &amp; Disadv'!$A$9:$BQ$171,IF('Index LA FSM &amp; Disadv'!$B$4=2,'Index LA FSM &amp; Disadv'!$A$179:$BQ$341,IF('Index LA FSM &amp; Disadv'!$B$4=3,'Index LA FSM &amp; Disadv'!$A$349:$BQ$511,IF('Index LA FSM &amp; Disadv'!$B$4=4,'Index LA FSM &amp; Disadv'!$A$519:$BQ$681,"Error")))),'Index LA FSM &amp; Disadv'!BM$1,0),"Error")</f>
        <v>0</v>
      </c>
      <c r="BN66" s="77">
        <f>IFERROR(VLOOKUP($A66,IF('Index LA FSM &amp; Disadv'!$B$4=1,'Index LA FSM &amp; Disadv'!$A$9:$BQ$171,IF('Index LA FSM &amp; Disadv'!$B$4=2,'Index LA FSM &amp; Disadv'!$A$179:$BQ$341,IF('Index LA FSM &amp; Disadv'!$B$4=3,'Index LA FSM &amp; Disadv'!$A$349:$BQ$511,IF('Index LA FSM &amp; Disadv'!$B$4=4,'Index LA FSM &amp; Disadv'!$A$519:$BQ$681,"Error")))),'Index LA FSM &amp; Disadv'!BN$1,0),"Error")</f>
        <v>0</v>
      </c>
      <c r="BO66" s="77">
        <f>IFERROR(VLOOKUP($A66,IF('Index LA FSM &amp; Disadv'!$B$4=1,'Index LA FSM &amp; Disadv'!$A$9:$BQ$171,IF('Index LA FSM &amp; Disadv'!$B$4=2,'Index LA FSM &amp; Disadv'!$A$179:$BQ$341,IF('Index LA FSM &amp; Disadv'!$B$4=3,'Index LA FSM &amp; Disadv'!$A$349:$BQ$511,IF('Index LA FSM &amp; Disadv'!$B$4=4,'Index LA FSM &amp; Disadv'!$A$519:$BQ$681,"Error")))),'Index LA FSM &amp; Disadv'!BO$1,0),"Error")</f>
        <v>0</v>
      </c>
      <c r="BP66" s="77" t="str">
        <f>IFERROR(VLOOKUP($A66,IF('Index LA FSM &amp; Disadv'!$B$4=1,'Index LA FSM &amp; Disadv'!$A$9:$BQ$171,IF('Index LA FSM &amp; Disadv'!$B$4=2,'Index LA FSM &amp; Disadv'!$A$179:$BQ$341,IF('Index LA FSM &amp; Disadv'!$B$4=3,'Index LA FSM &amp; Disadv'!$A$349:$BQ$511,IF('Index LA FSM &amp; Disadv'!$B$4=4,'Index LA FSM &amp; Disadv'!$A$519:$BQ$681,"Error")))),'Index LA FSM &amp; Disadv'!BP$1,0),"Error")</f>
        <v>x</v>
      </c>
      <c r="BQ66" s="77" t="str">
        <f>IFERROR(VLOOKUP($A66,IF('Index LA FSM &amp; Disadv'!$B$4=1,'Index LA FSM &amp; Disadv'!$A$9:$BQ$171,IF('Index LA FSM &amp; Disadv'!$B$4=2,'Index LA FSM &amp; Disadv'!$A$179:$BQ$341,IF('Index LA FSM &amp; Disadv'!$B$4=3,'Index LA FSM &amp; Disadv'!$A$349:$BQ$511,IF('Index LA FSM &amp; Disadv'!$B$4=4,'Index LA FSM &amp; Disadv'!$A$519:$BQ$681,"Error")))),'Index LA FSM &amp; Disadv'!BQ$1,0),"Error")</f>
        <v>x</v>
      </c>
    </row>
    <row r="67" spans="1:69" s="37" customFormat="1" x14ac:dyDescent="0.2">
      <c r="A67" s="6">
        <v>205</v>
      </c>
      <c r="B67" s="6" t="s">
        <v>233</v>
      </c>
      <c r="C67" s="7" t="s">
        <v>178</v>
      </c>
      <c r="D67" s="122">
        <f>IFERROR(VLOOKUP($A67,IF('Index LA FSM &amp; Disadv'!$B$4=1,'Index LA FSM &amp; Disadv'!$A$9:$BQ$171,IF('Index LA FSM &amp; Disadv'!$B$4=2,'Index LA FSM &amp; Disadv'!$A$179:$BQ$341,IF('Index LA FSM &amp; Disadv'!$B$4=3,'Index LA FSM &amp; Disadv'!$A$349:$BQ$511,IF('Index LA FSM &amp; Disadv'!$B$4=4,'Index LA FSM &amp; Disadv'!$A$519:$BQ$681,"Error")))),'Index LA FSM &amp; Disadv'!D$1,0),"Error")</f>
        <v>30</v>
      </c>
      <c r="E67" s="122">
        <f>IFERROR(VLOOKUP($A67,IF('Index LA FSM &amp; Disadv'!$B$4=1,'Index LA FSM &amp; Disadv'!$A$9:$BQ$171,IF('Index LA FSM &amp; Disadv'!$B$4=2,'Index LA FSM &amp; Disadv'!$A$179:$BQ$341,IF('Index LA FSM &amp; Disadv'!$B$4=3,'Index LA FSM &amp; Disadv'!$A$349:$BQ$511,IF('Index LA FSM &amp; Disadv'!$B$4=4,'Index LA FSM &amp; Disadv'!$A$519:$BQ$681,"Error")))),'Index LA FSM &amp; Disadv'!E$1,0),"Error")</f>
        <v>20</v>
      </c>
      <c r="F67" s="122">
        <f>IFERROR(VLOOKUP($A67,IF('Index LA FSM &amp; Disadv'!$B$4=1,'Index LA FSM &amp; Disadv'!$A$9:$BQ$171,IF('Index LA FSM &amp; Disadv'!$B$4=2,'Index LA FSM &amp; Disadv'!$A$179:$BQ$341,IF('Index LA FSM &amp; Disadv'!$B$4=3,'Index LA FSM &amp; Disadv'!$A$349:$BQ$511,IF('Index LA FSM &amp; Disadv'!$B$4=4,'Index LA FSM &amp; Disadv'!$A$519:$BQ$681,"Error")))),'Index LA FSM &amp; Disadv'!F$1,0),"Error")</f>
        <v>40</v>
      </c>
      <c r="G67" s="77">
        <f>IFERROR(VLOOKUP($A67,IF('Index LA FSM &amp; Disadv'!$B$4=1,'Index LA FSM &amp; Disadv'!$A$9:$BQ$171,IF('Index LA FSM &amp; Disadv'!$B$4=2,'Index LA FSM &amp; Disadv'!$A$179:$BQ$341,IF('Index LA FSM &amp; Disadv'!$B$4=3,'Index LA FSM &amp; Disadv'!$A$349:$BQ$511,IF('Index LA FSM &amp; Disadv'!$B$4=4,'Index LA FSM &amp; Disadv'!$A$519:$BQ$681,"Error")))),'Index LA FSM &amp; Disadv'!G$1,0),"Error")</f>
        <v>0.92310000000000003</v>
      </c>
      <c r="H67" s="77">
        <f>IFERROR(VLOOKUP($A67,IF('Index LA FSM &amp; Disadv'!$B$4=1,'Index LA FSM &amp; Disadv'!$A$9:$BQ$171,IF('Index LA FSM &amp; Disadv'!$B$4=2,'Index LA FSM &amp; Disadv'!$A$179:$BQ$341,IF('Index LA FSM &amp; Disadv'!$B$4=3,'Index LA FSM &amp; Disadv'!$A$349:$BQ$511,IF('Index LA FSM &amp; Disadv'!$B$4=4,'Index LA FSM &amp; Disadv'!$A$519:$BQ$681,"Error")))),'Index LA FSM &amp; Disadv'!H$1,0),"Error")</f>
        <v>0.75</v>
      </c>
      <c r="I67" s="77">
        <f>IFERROR(VLOOKUP($A67,IF('Index LA FSM &amp; Disadv'!$B$4=1,'Index LA FSM &amp; Disadv'!$A$9:$BQ$171,IF('Index LA FSM &amp; Disadv'!$B$4=2,'Index LA FSM &amp; Disadv'!$A$179:$BQ$341,IF('Index LA FSM &amp; Disadv'!$B$4=3,'Index LA FSM &amp; Disadv'!$A$349:$BQ$511,IF('Index LA FSM &amp; Disadv'!$B$4=4,'Index LA FSM &amp; Disadv'!$A$519:$BQ$681,"Error")))),'Index LA FSM &amp; Disadv'!I$1,0),"Error")</f>
        <v>0.85709999999999997</v>
      </c>
      <c r="J67" s="77">
        <f>IFERROR(VLOOKUP($A67,IF('Index LA FSM &amp; Disadv'!$B$4=1,'Index LA FSM &amp; Disadv'!$A$9:$BQ$171,IF('Index LA FSM &amp; Disadv'!$B$4=2,'Index LA FSM &amp; Disadv'!$A$179:$BQ$341,IF('Index LA FSM &amp; Disadv'!$B$4=3,'Index LA FSM &amp; Disadv'!$A$349:$BQ$511,IF('Index LA FSM &amp; Disadv'!$B$4=4,'Index LA FSM &amp; Disadv'!$A$519:$BQ$681,"Error")))),'Index LA FSM &amp; Disadv'!J$1,0),"Error")</f>
        <v>0.92310000000000003</v>
      </c>
      <c r="K67" s="77">
        <f>IFERROR(VLOOKUP($A67,IF('Index LA FSM &amp; Disadv'!$B$4=1,'Index LA FSM &amp; Disadv'!$A$9:$BQ$171,IF('Index LA FSM &amp; Disadv'!$B$4=2,'Index LA FSM &amp; Disadv'!$A$179:$BQ$341,IF('Index LA FSM &amp; Disadv'!$B$4=3,'Index LA FSM &amp; Disadv'!$A$349:$BQ$511,IF('Index LA FSM &amp; Disadv'!$B$4=4,'Index LA FSM &amp; Disadv'!$A$519:$BQ$681,"Error")))),'Index LA FSM &amp; Disadv'!K$1,0),"Error")</f>
        <v>0.75</v>
      </c>
      <c r="L67" s="77">
        <f>IFERROR(VLOOKUP($A67,IF('Index LA FSM &amp; Disadv'!$B$4=1,'Index LA FSM &amp; Disadv'!$A$9:$BQ$171,IF('Index LA FSM &amp; Disadv'!$B$4=2,'Index LA FSM &amp; Disadv'!$A$179:$BQ$341,IF('Index LA FSM &amp; Disadv'!$B$4=3,'Index LA FSM &amp; Disadv'!$A$349:$BQ$511,IF('Index LA FSM &amp; Disadv'!$B$4=4,'Index LA FSM &amp; Disadv'!$A$519:$BQ$681,"Error")))),'Index LA FSM &amp; Disadv'!L$1,0),"Error")</f>
        <v>0.85709999999999997</v>
      </c>
      <c r="M67" s="77">
        <f>IFERROR(VLOOKUP($A67,IF('Index LA FSM &amp; Disadv'!$B$4=1,'Index LA FSM &amp; Disadv'!$A$9:$BQ$171,IF('Index LA FSM &amp; Disadv'!$B$4=2,'Index LA FSM &amp; Disadv'!$A$179:$BQ$341,IF('Index LA FSM &amp; Disadv'!$B$4=3,'Index LA FSM &amp; Disadv'!$A$349:$BQ$511,IF('Index LA FSM &amp; Disadv'!$B$4=4,'Index LA FSM &amp; Disadv'!$A$519:$BQ$681,"Error")))),'Index LA FSM &amp; Disadv'!M$1,0),"Error")</f>
        <v>0.69230000000000003</v>
      </c>
      <c r="N67" s="77">
        <f>IFERROR(VLOOKUP($A67,IF('Index LA FSM &amp; Disadv'!$B$4=1,'Index LA FSM &amp; Disadv'!$A$9:$BQ$171,IF('Index LA FSM &amp; Disadv'!$B$4=2,'Index LA FSM &amp; Disadv'!$A$179:$BQ$341,IF('Index LA FSM &amp; Disadv'!$B$4=3,'Index LA FSM &amp; Disadv'!$A$349:$BQ$511,IF('Index LA FSM &amp; Disadv'!$B$4=4,'Index LA FSM &amp; Disadv'!$A$519:$BQ$681,"Error")))),'Index LA FSM &amp; Disadv'!N$1,0),"Error")</f>
        <v>0.375</v>
      </c>
      <c r="O67" s="77">
        <f>IFERROR(VLOOKUP($A67,IF('Index LA FSM &amp; Disadv'!$B$4=1,'Index LA FSM &amp; Disadv'!$A$9:$BQ$171,IF('Index LA FSM &amp; Disadv'!$B$4=2,'Index LA FSM &amp; Disadv'!$A$179:$BQ$341,IF('Index LA FSM &amp; Disadv'!$B$4=3,'Index LA FSM &amp; Disadv'!$A$349:$BQ$511,IF('Index LA FSM &amp; Disadv'!$B$4=4,'Index LA FSM &amp; Disadv'!$A$519:$BQ$681,"Error")))),'Index LA FSM &amp; Disadv'!O$1,0),"Error")</f>
        <v>0.57140000000000002</v>
      </c>
      <c r="P67" s="77">
        <f>IFERROR(VLOOKUP($A67,IF('Index LA FSM &amp; Disadv'!$B$4=1,'Index LA FSM &amp; Disadv'!$A$9:$BQ$171,IF('Index LA FSM &amp; Disadv'!$B$4=2,'Index LA FSM &amp; Disadv'!$A$179:$BQ$341,IF('Index LA FSM &amp; Disadv'!$B$4=3,'Index LA FSM &amp; Disadv'!$A$349:$BQ$511,IF('Index LA FSM &amp; Disadv'!$B$4=4,'Index LA FSM &amp; Disadv'!$A$519:$BQ$681,"Error")))),'Index LA FSM &amp; Disadv'!P$1,0),"Error")</f>
        <v>0</v>
      </c>
      <c r="Q67" s="77">
        <f>IFERROR(VLOOKUP($A67,IF('Index LA FSM &amp; Disadv'!$B$4=1,'Index LA FSM &amp; Disadv'!$A$9:$BQ$171,IF('Index LA FSM &amp; Disadv'!$B$4=2,'Index LA FSM &amp; Disadv'!$A$179:$BQ$341,IF('Index LA FSM &amp; Disadv'!$B$4=3,'Index LA FSM &amp; Disadv'!$A$349:$BQ$511,IF('Index LA FSM &amp; Disadv'!$B$4=4,'Index LA FSM &amp; Disadv'!$A$519:$BQ$681,"Error")))),'Index LA FSM &amp; Disadv'!Q$1,0),"Error")</f>
        <v>0</v>
      </c>
      <c r="R67" s="77">
        <f>IFERROR(VLOOKUP($A67,IF('Index LA FSM &amp; Disadv'!$B$4=1,'Index LA FSM &amp; Disadv'!$A$9:$BQ$171,IF('Index LA FSM &amp; Disadv'!$B$4=2,'Index LA FSM &amp; Disadv'!$A$179:$BQ$341,IF('Index LA FSM &amp; Disadv'!$B$4=3,'Index LA FSM &amp; Disadv'!$A$349:$BQ$511,IF('Index LA FSM &amp; Disadv'!$B$4=4,'Index LA FSM &amp; Disadv'!$A$519:$BQ$681,"Error")))),'Index LA FSM &amp; Disadv'!R$1,0),"Error")</f>
        <v>0</v>
      </c>
      <c r="S67" s="77">
        <f>IFERROR(VLOOKUP($A67,IF('Index LA FSM &amp; Disadv'!$B$4=1,'Index LA FSM &amp; Disadv'!$A$9:$BQ$171,IF('Index LA FSM &amp; Disadv'!$B$4=2,'Index LA FSM &amp; Disadv'!$A$179:$BQ$341,IF('Index LA FSM &amp; Disadv'!$B$4=3,'Index LA FSM &amp; Disadv'!$A$349:$BQ$511,IF('Index LA FSM &amp; Disadv'!$B$4=4,'Index LA FSM &amp; Disadv'!$A$519:$BQ$681,"Error")))),'Index LA FSM &amp; Disadv'!S$1,0),"Error")</f>
        <v>0</v>
      </c>
      <c r="T67" s="77">
        <f>IFERROR(VLOOKUP($A67,IF('Index LA FSM &amp; Disadv'!$B$4=1,'Index LA FSM &amp; Disadv'!$A$9:$BQ$171,IF('Index LA FSM &amp; Disadv'!$B$4=2,'Index LA FSM &amp; Disadv'!$A$179:$BQ$341,IF('Index LA FSM &amp; Disadv'!$B$4=3,'Index LA FSM &amp; Disadv'!$A$349:$BQ$511,IF('Index LA FSM &amp; Disadv'!$B$4=4,'Index LA FSM &amp; Disadv'!$A$519:$BQ$681,"Error")))),'Index LA FSM &amp; Disadv'!T$1,0),"Error")</f>
        <v>0</v>
      </c>
      <c r="U67" s="77">
        <f>IFERROR(VLOOKUP($A67,IF('Index LA FSM &amp; Disadv'!$B$4=1,'Index LA FSM &amp; Disadv'!$A$9:$BQ$171,IF('Index LA FSM &amp; Disadv'!$B$4=2,'Index LA FSM &amp; Disadv'!$A$179:$BQ$341,IF('Index LA FSM &amp; Disadv'!$B$4=3,'Index LA FSM &amp; Disadv'!$A$349:$BQ$511,IF('Index LA FSM &amp; Disadv'!$B$4=4,'Index LA FSM &amp; Disadv'!$A$519:$BQ$681,"Error")))),'Index LA FSM &amp; Disadv'!U$1,0),"Error")</f>
        <v>0</v>
      </c>
      <c r="V67" s="77" t="str">
        <f>IFERROR(VLOOKUP($A67,IF('Index LA FSM &amp; Disadv'!$B$4=1,'Index LA FSM &amp; Disadv'!$A$9:$BQ$171,IF('Index LA FSM &amp; Disadv'!$B$4=2,'Index LA FSM &amp; Disadv'!$A$179:$BQ$341,IF('Index LA FSM &amp; Disadv'!$B$4=3,'Index LA FSM &amp; Disadv'!$A$349:$BQ$511,IF('Index LA FSM &amp; Disadv'!$B$4=4,'Index LA FSM &amp; Disadv'!$A$519:$BQ$681,"Error")))),'Index LA FSM &amp; Disadv'!V$1,0),"Error")</f>
        <v>x</v>
      </c>
      <c r="W67" s="77" t="str">
        <f>IFERROR(VLOOKUP($A67,IF('Index LA FSM &amp; Disadv'!$B$4=1,'Index LA FSM &amp; Disadv'!$A$9:$BQ$171,IF('Index LA FSM &amp; Disadv'!$B$4=2,'Index LA FSM &amp; Disadv'!$A$179:$BQ$341,IF('Index LA FSM &amp; Disadv'!$B$4=3,'Index LA FSM &amp; Disadv'!$A$349:$BQ$511,IF('Index LA FSM &amp; Disadv'!$B$4=4,'Index LA FSM &amp; Disadv'!$A$519:$BQ$681,"Error")))),'Index LA FSM &amp; Disadv'!W$1,0),"Error")</f>
        <v>x</v>
      </c>
      <c r="X67" s="77" t="str">
        <f>IFERROR(VLOOKUP($A67,IF('Index LA FSM &amp; Disadv'!$B$4=1,'Index LA FSM &amp; Disadv'!$A$9:$BQ$171,IF('Index LA FSM &amp; Disadv'!$B$4=2,'Index LA FSM &amp; Disadv'!$A$179:$BQ$341,IF('Index LA FSM &amp; Disadv'!$B$4=3,'Index LA FSM &amp; Disadv'!$A$349:$BQ$511,IF('Index LA FSM &amp; Disadv'!$B$4=4,'Index LA FSM &amp; Disadv'!$A$519:$BQ$681,"Error")))),'Index LA FSM &amp; Disadv'!X$1,0),"Error")</f>
        <v>x</v>
      </c>
      <c r="Y67" s="77">
        <f>IFERROR(VLOOKUP($A67,IF('Index LA FSM &amp; Disadv'!$B$4=1,'Index LA FSM &amp; Disadv'!$A$9:$BQ$171,IF('Index LA FSM &amp; Disadv'!$B$4=2,'Index LA FSM &amp; Disadv'!$A$179:$BQ$341,IF('Index LA FSM &amp; Disadv'!$B$4=3,'Index LA FSM &amp; Disadv'!$A$349:$BQ$511,IF('Index LA FSM &amp; Disadv'!$B$4=4,'Index LA FSM &amp; Disadv'!$A$519:$BQ$681,"Error")))),'Index LA FSM &amp; Disadv'!Y$1,0),"Error")</f>
        <v>0</v>
      </c>
      <c r="Z67" s="77">
        <f>IFERROR(VLOOKUP($A67,IF('Index LA FSM &amp; Disadv'!$B$4=1,'Index LA FSM &amp; Disadv'!$A$9:$BQ$171,IF('Index LA FSM &amp; Disadv'!$B$4=2,'Index LA FSM &amp; Disadv'!$A$179:$BQ$341,IF('Index LA FSM &amp; Disadv'!$B$4=3,'Index LA FSM &amp; Disadv'!$A$349:$BQ$511,IF('Index LA FSM &amp; Disadv'!$B$4=4,'Index LA FSM &amp; Disadv'!$A$519:$BQ$681,"Error")))),'Index LA FSM &amp; Disadv'!Z$1,0),"Error")</f>
        <v>0</v>
      </c>
      <c r="AA67" s="77">
        <f>IFERROR(VLOOKUP($A67,IF('Index LA FSM &amp; Disadv'!$B$4=1,'Index LA FSM &amp; Disadv'!$A$9:$BQ$171,IF('Index LA FSM &amp; Disadv'!$B$4=2,'Index LA FSM &amp; Disadv'!$A$179:$BQ$341,IF('Index LA FSM &amp; Disadv'!$B$4=3,'Index LA FSM &amp; Disadv'!$A$349:$BQ$511,IF('Index LA FSM &amp; Disadv'!$B$4=4,'Index LA FSM &amp; Disadv'!$A$519:$BQ$681,"Error")))),'Index LA FSM &amp; Disadv'!AA$1,0),"Error")</f>
        <v>0</v>
      </c>
      <c r="AB67" s="77">
        <f>IFERROR(VLOOKUP($A67,IF('Index LA FSM &amp; Disadv'!$B$4=1,'Index LA FSM &amp; Disadv'!$A$9:$BQ$171,IF('Index LA FSM &amp; Disadv'!$B$4=2,'Index LA FSM &amp; Disadv'!$A$179:$BQ$341,IF('Index LA FSM &amp; Disadv'!$B$4=3,'Index LA FSM &amp; Disadv'!$A$349:$BQ$511,IF('Index LA FSM &amp; Disadv'!$B$4=4,'Index LA FSM &amp; Disadv'!$A$519:$BQ$681,"Error")))),'Index LA FSM &amp; Disadv'!AB$1,0),"Error")</f>
        <v>0</v>
      </c>
      <c r="AC67" s="77">
        <f>IFERROR(VLOOKUP($A67,IF('Index LA FSM &amp; Disadv'!$B$4=1,'Index LA FSM &amp; Disadv'!$A$9:$BQ$171,IF('Index LA FSM &amp; Disadv'!$B$4=2,'Index LA FSM &amp; Disadv'!$A$179:$BQ$341,IF('Index LA FSM &amp; Disadv'!$B$4=3,'Index LA FSM &amp; Disadv'!$A$349:$BQ$511,IF('Index LA FSM &amp; Disadv'!$B$4=4,'Index LA FSM &amp; Disadv'!$A$519:$BQ$681,"Error")))),'Index LA FSM &amp; Disadv'!AC$1,0),"Error")</f>
        <v>0</v>
      </c>
      <c r="AD67" s="77">
        <f>IFERROR(VLOOKUP($A67,IF('Index LA FSM &amp; Disadv'!$B$4=1,'Index LA FSM &amp; Disadv'!$A$9:$BQ$171,IF('Index LA FSM &amp; Disadv'!$B$4=2,'Index LA FSM &amp; Disadv'!$A$179:$BQ$341,IF('Index LA FSM &amp; Disadv'!$B$4=3,'Index LA FSM &amp; Disadv'!$A$349:$BQ$511,IF('Index LA FSM &amp; Disadv'!$B$4=4,'Index LA FSM &amp; Disadv'!$A$519:$BQ$681,"Error")))),'Index LA FSM &amp; Disadv'!AD$1,0),"Error")</f>
        <v>0</v>
      </c>
      <c r="AE67" s="77">
        <f>IFERROR(VLOOKUP($A67,IF('Index LA FSM &amp; Disadv'!$B$4=1,'Index LA FSM &amp; Disadv'!$A$9:$BQ$171,IF('Index LA FSM &amp; Disadv'!$B$4=2,'Index LA FSM &amp; Disadv'!$A$179:$BQ$341,IF('Index LA FSM &amp; Disadv'!$B$4=3,'Index LA FSM &amp; Disadv'!$A$349:$BQ$511,IF('Index LA FSM &amp; Disadv'!$B$4=4,'Index LA FSM &amp; Disadv'!$A$519:$BQ$681,"Error")))),'Index LA FSM &amp; Disadv'!AE$1,0),"Error")</f>
        <v>0</v>
      </c>
      <c r="AF67" s="77" t="str">
        <f>IFERROR(VLOOKUP($A67,IF('Index LA FSM &amp; Disadv'!$B$4=1,'Index LA FSM &amp; Disadv'!$A$9:$BQ$171,IF('Index LA FSM &amp; Disadv'!$B$4=2,'Index LA FSM &amp; Disadv'!$A$179:$BQ$341,IF('Index LA FSM &amp; Disadv'!$B$4=3,'Index LA FSM &amp; Disadv'!$A$349:$BQ$511,IF('Index LA FSM &amp; Disadv'!$B$4=4,'Index LA FSM &amp; Disadv'!$A$519:$BQ$681,"Error")))),'Index LA FSM &amp; Disadv'!AF$1,0),"Error")</f>
        <v>x</v>
      </c>
      <c r="AG67" s="77" t="str">
        <f>IFERROR(VLOOKUP($A67,IF('Index LA FSM &amp; Disadv'!$B$4=1,'Index LA FSM &amp; Disadv'!$A$9:$BQ$171,IF('Index LA FSM &amp; Disadv'!$B$4=2,'Index LA FSM &amp; Disadv'!$A$179:$BQ$341,IF('Index LA FSM &amp; Disadv'!$B$4=3,'Index LA FSM &amp; Disadv'!$A$349:$BQ$511,IF('Index LA FSM &amp; Disadv'!$B$4=4,'Index LA FSM &amp; Disadv'!$A$519:$BQ$681,"Error")))),'Index LA FSM &amp; Disadv'!AG$1,0),"Error")</f>
        <v>x</v>
      </c>
      <c r="AH67" s="77" t="str">
        <f>IFERROR(VLOOKUP($A67,IF('Index LA FSM &amp; Disadv'!$B$4=1,'Index LA FSM &amp; Disadv'!$A$9:$BQ$171,IF('Index LA FSM &amp; Disadv'!$B$4=2,'Index LA FSM &amp; Disadv'!$A$179:$BQ$341,IF('Index LA FSM &amp; Disadv'!$B$4=3,'Index LA FSM &amp; Disadv'!$A$349:$BQ$511,IF('Index LA FSM &amp; Disadv'!$B$4=4,'Index LA FSM &amp; Disadv'!$A$519:$BQ$681,"Error")))),'Index LA FSM &amp; Disadv'!AH$1,0),"Error")</f>
        <v>x</v>
      </c>
      <c r="AI67" s="77" t="str">
        <f>IFERROR(VLOOKUP($A67,IF('Index LA FSM &amp; Disadv'!$B$4=1,'Index LA FSM &amp; Disadv'!$A$9:$BQ$171,IF('Index LA FSM &amp; Disadv'!$B$4=2,'Index LA FSM &amp; Disadv'!$A$179:$BQ$341,IF('Index LA FSM &amp; Disadv'!$B$4=3,'Index LA FSM &amp; Disadv'!$A$349:$BQ$511,IF('Index LA FSM &amp; Disadv'!$B$4=4,'Index LA FSM &amp; Disadv'!$A$519:$BQ$681,"Error")))),'Index LA FSM &amp; Disadv'!AI$1,0),"Error")</f>
        <v>x</v>
      </c>
      <c r="AJ67" s="77">
        <f>IFERROR(VLOOKUP($A67,IF('Index LA FSM &amp; Disadv'!$B$4=1,'Index LA FSM &amp; Disadv'!$A$9:$BQ$171,IF('Index LA FSM &amp; Disadv'!$B$4=2,'Index LA FSM &amp; Disadv'!$A$179:$BQ$341,IF('Index LA FSM &amp; Disadv'!$B$4=3,'Index LA FSM &amp; Disadv'!$A$349:$BQ$511,IF('Index LA FSM &amp; Disadv'!$B$4=4,'Index LA FSM &amp; Disadv'!$A$519:$BQ$681,"Error")))),'Index LA FSM &amp; Disadv'!AJ$1,0),"Error")</f>
        <v>0.16669999999999999</v>
      </c>
      <c r="AK67" s="77">
        <f>IFERROR(VLOOKUP($A67,IF('Index LA FSM &amp; Disadv'!$B$4=1,'Index LA FSM &amp; Disadv'!$A$9:$BQ$171,IF('Index LA FSM &amp; Disadv'!$B$4=2,'Index LA FSM &amp; Disadv'!$A$179:$BQ$341,IF('Index LA FSM &amp; Disadv'!$B$4=3,'Index LA FSM &amp; Disadv'!$A$349:$BQ$511,IF('Index LA FSM &amp; Disadv'!$B$4=4,'Index LA FSM &amp; Disadv'!$A$519:$BQ$681,"Error")))),'Index LA FSM &amp; Disadv'!AK$1,0),"Error")</f>
        <v>0</v>
      </c>
      <c r="AL67" s="77">
        <f>IFERROR(VLOOKUP($A67,IF('Index LA FSM &amp; Disadv'!$B$4=1,'Index LA FSM &amp; Disadv'!$A$9:$BQ$171,IF('Index LA FSM &amp; Disadv'!$B$4=2,'Index LA FSM &amp; Disadv'!$A$179:$BQ$341,IF('Index LA FSM &amp; Disadv'!$B$4=3,'Index LA FSM &amp; Disadv'!$A$349:$BQ$511,IF('Index LA FSM &amp; Disadv'!$B$4=4,'Index LA FSM &amp; Disadv'!$A$519:$BQ$681,"Error")))),'Index LA FSM &amp; Disadv'!AL$1,0),"Error")</f>
        <v>0</v>
      </c>
      <c r="AM67" s="77">
        <f>IFERROR(VLOOKUP($A67,IF('Index LA FSM &amp; Disadv'!$B$4=1,'Index LA FSM &amp; Disadv'!$A$9:$BQ$171,IF('Index LA FSM &amp; Disadv'!$B$4=2,'Index LA FSM &amp; Disadv'!$A$179:$BQ$341,IF('Index LA FSM &amp; Disadv'!$B$4=3,'Index LA FSM &amp; Disadv'!$A$349:$BQ$511,IF('Index LA FSM &amp; Disadv'!$B$4=4,'Index LA FSM &amp; Disadv'!$A$519:$BQ$681,"Error")))),'Index LA FSM &amp; Disadv'!AM$1,0),"Error")</f>
        <v>0</v>
      </c>
      <c r="AN67" s="77">
        <f>IFERROR(VLOOKUP($A67,IF('Index LA FSM &amp; Disadv'!$B$4=1,'Index LA FSM &amp; Disadv'!$A$9:$BQ$171,IF('Index LA FSM &amp; Disadv'!$B$4=2,'Index LA FSM &amp; Disadv'!$A$179:$BQ$341,IF('Index LA FSM &amp; Disadv'!$B$4=3,'Index LA FSM &amp; Disadv'!$A$349:$BQ$511,IF('Index LA FSM &amp; Disadv'!$B$4=4,'Index LA FSM &amp; Disadv'!$A$519:$BQ$681,"Error")))),'Index LA FSM &amp; Disadv'!AN$1,0),"Error")</f>
        <v>0</v>
      </c>
      <c r="AO67" s="77">
        <f>IFERROR(VLOOKUP($A67,IF('Index LA FSM &amp; Disadv'!$B$4=1,'Index LA FSM &amp; Disadv'!$A$9:$BQ$171,IF('Index LA FSM &amp; Disadv'!$B$4=2,'Index LA FSM &amp; Disadv'!$A$179:$BQ$341,IF('Index LA FSM &amp; Disadv'!$B$4=3,'Index LA FSM &amp; Disadv'!$A$349:$BQ$511,IF('Index LA FSM &amp; Disadv'!$B$4=4,'Index LA FSM &amp; Disadv'!$A$519:$BQ$681,"Error")))),'Index LA FSM &amp; Disadv'!AO$1,0),"Error")</f>
        <v>0</v>
      </c>
      <c r="AP67" s="77">
        <f>IFERROR(VLOOKUP($A67,IF('Index LA FSM &amp; Disadv'!$B$4=1,'Index LA FSM &amp; Disadv'!$A$9:$BQ$171,IF('Index LA FSM &amp; Disadv'!$B$4=2,'Index LA FSM &amp; Disadv'!$A$179:$BQ$341,IF('Index LA FSM &amp; Disadv'!$B$4=3,'Index LA FSM &amp; Disadv'!$A$349:$BQ$511,IF('Index LA FSM &amp; Disadv'!$B$4=4,'Index LA FSM &amp; Disadv'!$A$519:$BQ$681,"Error")))),'Index LA FSM &amp; Disadv'!AP$1,0),"Error")</f>
        <v>0</v>
      </c>
      <c r="AQ67" s="77">
        <f>IFERROR(VLOOKUP($A67,IF('Index LA FSM &amp; Disadv'!$B$4=1,'Index LA FSM &amp; Disadv'!$A$9:$BQ$171,IF('Index LA FSM &amp; Disadv'!$B$4=2,'Index LA FSM &amp; Disadv'!$A$179:$BQ$341,IF('Index LA FSM &amp; Disadv'!$B$4=3,'Index LA FSM &amp; Disadv'!$A$349:$BQ$511,IF('Index LA FSM &amp; Disadv'!$B$4=4,'Index LA FSM &amp; Disadv'!$A$519:$BQ$681,"Error")))),'Index LA FSM &amp; Disadv'!AQ$1,0),"Error")</f>
        <v>0</v>
      </c>
      <c r="AR67" s="77">
        <f>IFERROR(VLOOKUP($A67,IF('Index LA FSM &amp; Disadv'!$B$4=1,'Index LA FSM &amp; Disadv'!$A$9:$BQ$171,IF('Index LA FSM &amp; Disadv'!$B$4=2,'Index LA FSM &amp; Disadv'!$A$179:$BQ$341,IF('Index LA FSM &amp; Disadv'!$B$4=3,'Index LA FSM &amp; Disadv'!$A$349:$BQ$511,IF('Index LA FSM &amp; Disadv'!$B$4=4,'Index LA FSM &amp; Disadv'!$A$519:$BQ$681,"Error")))),'Index LA FSM &amp; Disadv'!AR$1,0),"Error")</f>
        <v>0</v>
      </c>
      <c r="AS67" s="77">
        <f>IFERROR(VLOOKUP($A67,IF('Index LA FSM &amp; Disadv'!$B$4=1,'Index LA FSM &amp; Disadv'!$A$9:$BQ$171,IF('Index LA FSM &amp; Disadv'!$B$4=2,'Index LA FSM &amp; Disadv'!$A$179:$BQ$341,IF('Index LA FSM &amp; Disadv'!$B$4=3,'Index LA FSM &amp; Disadv'!$A$349:$BQ$511,IF('Index LA FSM &amp; Disadv'!$B$4=4,'Index LA FSM &amp; Disadv'!$A$519:$BQ$681,"Error")))),'Index LA FSM &amp; Disadv'!AS$1,0),"Error")</f>
        <v>0</v>
      </c>
      <c r="AT67" s="77">
        <f>IFERROR(VLOOKUP($A67,IF('Index LA FSM &amp; Disadv'!$B$4=1,'Index LA FSM &amp; Disadv'!$A$9:$BQ$171,IF('Index LA FSM &amp; Disadv'!$B$4=2,'Index LA FSM &amp; Disadv'!$A$179:$BQ$341,IF('Index LA FSM &amp; Disadv'!$B$4=3,'Index LA FSM &amp; Disadv'!$A$349:$BQ$511,IF('Index LA FSM &amp; Disadv'!$B$4=4,'Index LA FSM &amp; Disadv'!$A$519:$BQ$681,"Error")))),'Index LA FSM &amp; Disadv'!AT$1,0),"Error")</f>
        <v>0</v>
      </c>
      <c r="AU67" s="77">
        <f>IFERROR(VLOOKUP($A67,IF('Index LA FSM &amp; Disadv'!$B$4=1,'Index LA FSM &amp; Disadv'!$A$9:$BQ$171,IF('Index LA FSM &amp; Disadv'!$B$4=2,'Index LA FSM &amp; Disadv'!$A$179:$BQ$341,IF('Index LA FSM &amp; Disadv'!$B$4=3,'Index LA FSM &amp; Disadv'!$A$349:$BQ$511,IF('Index LA FSM &amp; Disadv'!$B$4=4,'Index LA FSM &amp; Disadv'!$A$519:$BQ$681,"Error")))),'Index LA FSM &amp; Disadv'!AU$1,0),"Error")</f>
        <v>0</v>
      </c>
      <c r="AV67" s="77">
        <f>IFERROR(VLOOKUP($A67,IF('Index LA FSM &amp; Disadv'!$B$4=1,'Index LA FSM &amp; Disadv'!$A$9:$BQ$171,IF('Index LA FSM &amp; Disadv'!$B$4=2,'Index LA FSM &amp; Disadv'!$A$179:$BQ$341,IF('Index LA FSM &amp; Disadv'!$B$4=3,'Index LA FSM &amp; Disadv'!$A$349:$BQ$511,IF('Index LA FSM &amp; Disadv'!$B$4=4,'Index LA FSM &amp; Disadv'!$A$519:$BQ$681,"Error")))),'Index LA FSM &amp; Disadv'!AV$1,0),"Error")</f>
        <v>0</v>
      </c>
      <c r="AW67" s="77">
        <f>IFERROR(VLOOKUP($A67,IF('Index LA FSM &amp; Disadv'!$B$4=1,'Index LA FSM &amp; Disadv'!$A$9:$BQ$171,IF('Index LA FSM &amp; Disadv'!$B$4=2,'Index LA FSM &amp; Disadv'!$A$179:$BQ$341,IF('Index LA FSM &amp; Disadv'!$B$4=3,'Index LA FSM &amp; Disadv'!$A$349:$BQ$511,IF('Index LA FSM &amp; Disadv'!$B$4=4,'Index LA FSM &amp; Disadv'!$A$519:$BQ$681,"Error")))),'Index LA FSM &amp; Disadv'!AW$1,0),"Error")</f>
        <v>0</v>
      </c>
      <c r="AX67" s="77">
        <f>IFERROR(VLOOKUP($A67,IF('Index LA FSM &amp; Disadv'!$B$4=1,'Index LA FSM &amp; Disadv'!$A$9:$BQ$171,IF('Index LA FSM &amp; Disadv'!$B$4=2,'Index LA FSM &amp; Disadv'!$A$179:$BQ$341,IF('Index LA FSM &amp; Disadv'!$B$4=3,'Index LA FSM &amp; Disadv'!$A$349:$BQ$511,IF('Index LA FSM &amp; Disadv'!$B$4=4,'Index LA FSM &amp; Disadv'!$A$519:$BQ$681,"Error")))),'Index LA FSM &amp; Disadv'!AX$1,0),"Error")</f>
        <v>0</v>
      </c>
      <c r="AY67" s="77">
        <f>IFERROR(VLOOKUP($A67,IF('Index LA FSM &amp; Disadv'!$B$4=1,'Index LA FSM &amp; Disadv'!$A$9:$BQ$171,IF('Index LA FSM &amp; Disadv'!$B$4=2,'Index LA FSM &amp; Disadv'!$A$179:$BQ$341,IF('Index LA FSM &amp; Disadv'!$B$4=3,'Index LA FSM &amp; Disadv'!$A$349:$BQ$511,IF('Index LA FSM &amp; Disadv'!$B$4=4,'Index LA FSM &amp; Disadv'!$A$519:$BQ$681,"Error")))),'Index LA FSM &amp; Disadv'!AY$1,0),"Error")</f>
        <v>0</v>
      </c>
      <c r="AZ67" s="77">
        <f>IFERROR(VLOOKUP($A67,IF('Index LA FSM &amp; Disadv'!$B$4=1,'Index LA FSM &amp; Disadv'!$A$9:$BQ$171,IF('Index LA FSM &amp; Disadv'!$B$4=2,'Index LA FSM &amp; Disadv'!$A$179:$BQ$341,IF('Index LA FSM &amp; Disadv'!$B$4=3,'Index LA FSM &amp; Disadv'!$A$349:$BQ$511,IF('Index LA FSM &amp; Disadv'!$B$4=4,'Index LA FSM &amp; Disadv'!$A$519:$BQ$681,"Error")))),'Index LA FSM &amp; Disadv'!AZ$1,0),"Error")</f>
        <v>0</v>
      </c>
      <c r="BA67" s="77">
        <f>IFERROR(VLOOKUP($A67,IF('Index LA FSM &amp; Disadv'!$B$4=1,'Index LA FSM &amp; Disadv'!$A$9:$BQ$171,IF('Index LA FSM &amp; Disadv'!$B$4=2,'Index LA FSM &amp; Disadv'!$A$179:$BQ$341,IF('Index LA FSM &amp; Disadv'!$B$4=3,'Index LA FSM &amp; Disadv'!$A$349:$BQ$511,IF('Index LA FSM &amp; Disadv'!$B$4=4,'Index LA FSM &amp; Disadv'!$A$519:$BQ$681,"Error")))),'Index LA FSM &amp; Disadv'!BA$1,0),"Error")</f>
        <v>0</v>
      </c>
      <c r="BB67" s="77">
        <f>IFERROR(VLOOKUP($A67,IF('Index LA FSM &amp; Disadv'!$B$4=1,'Index LA FSM &amp; Disadv'!$A$9:$BQ$171,IF('Index LA FSM &amp; Disadv'!$B$4=2,'Index LA FSM &amp; Disadv'!$A$179:$BQ$341,IF('Index LA FSM &amp; Disadv'!$B$4=3,'Index LA FSM &amp; Disadv'!$A$349:$BQ$511,IF('Index LA FSM &amp; Disadv'!$B$4=4,'Index LA FSM &amp; Disadv'!$A$519:$BQ$681,"Error")))),'Index LA FSM &amp; Disadv'!BB$1,0),"Error")</f>
        <v>0</v>
      </c>
      <c r="BC67" s="77">
        <f>IFERROR(VLOOKUP($A67,IF('Index LA FSM &amp; Disadv'!$B$4=1,'Index LA FSM &amp; Disadv'!$A$9:$BQ$171,IF('Index LA FSM &amp; Disadv'!$B$4=2,'Index LA FSM &amp; Disadv'!$A$179:$BQ$341,IF('Index LA FSM &amp; Disadv'!$B$4=3,'Index LA FSM &amp; Disadv'!$A$349:$BQ$511,IF('Index LA FSM &amp; Disadv'!$B$4=4,'Index LA FSM &amp; Disadv'!$A$519:$BQ$681,"Error")))),'Index LA FSM &amp; Disadv'!BC$1,0),"Error")</f>
        <v>0</v>
      </c>
      <c r="BD67" s="77">
        <f>IFERROR(VLOOKUP($A67,IF('Index LA FSM &amp; Disadv'!$B$4=1,'Index LA FSM &amp; Disadv'!$A$9:$BQ$171,IF('Index LA FSM &amp; Disadv'!$B$4=2,'Index LA FSM &amp; Disadv'!$A$179:$BQ$341,IF('Index LA FSM &amp; Disadv'!$B$4=3,'Index LA FSM &amp; Disadv'!$A$349:$BQ$511,IF('Index LA FSM &amp; Disadv'!$B$4=4,'Index LA FSM &amp; Disadv'!$A$519:$BQ$681,"Error")))),'Index LA FSM &amp; Disadv'!BD$1,0),"Error")</f>
        <v>0</v>
      </c>
      <c r="BE67" s="77">
        <f>IFERROR(VLOOKUP($A67,IF('Index LA FSM &amp; Disadv'!$B$4=1,'Index LA FSM &amp; Disadv'!$A$9:$BQ$171,IF('Index LA FSM &amp; Disadv'!$B$4=2,'Index LA FSM &amp; Disadv'!$A$179:$BQ$341,IF('Index LA FSM &amp; Disadv'!$B$4=3,'Index LA FSM &amp; Disadv'!$A$349:$BQ$511,IF('Index LA FSM &amp; Disadv'!$B$4=4,'Index LA FSM &amp; Disadv'!$A$519:$BQ$681,"Error")))),'Index LA FSM &amp; Disadv'!BE$1,0),"Error")</f>
        <v>0</v>
      </c>
      <c r="BF67" s="77">
        <f>IFERROR(VLOOKUP($A67,IF('Index LA FSM &amp; Disadv'!$B$4=1,'Index LA FSM &amp; Disadv'!$A$9:$BQ$171,IF('Index LA FSM &amp; Disadv'!$B$4=2,'Index LA FSM &amp; Disadv'!$A$179:$BQ$341,IF('Index LA FSM &amp; Disadv'!$B$4=3,'Index LA FSM &amp; Disadv'!$A$349:$BQ$511,IF('Index LA FSM &amp; Disadv'!$B$4=4,'Index LA FSM &amp; Disadv'!$A$519:$BQ$681,"Error")))),'Index LA FSM &amp; Disadv'!BF$1,0),"Error")</f>
        <v>0</v>
      </c>
      <c r="BG67" s="77">
        <f>IFERROR(VLOOKUP($A67,IF('Index LA FSM &amp; Disadv'!$B$4=1,'Index LA FSM &amp; Disadv'!$A$9:$BQ$171,IF('Index LA FSM &amp; Disadv'!$B$4=2,'Index LA FSM &amp; Disadv'!$A$179:$BQ$341,IF('Index LA FSM &amp; Disadv'!$B$4=3,'Index LA FSM &amp; Disadv'!$A$349:$BQ$511,IF('Index LA FSM &amp; Disadv'!$B$4=4,'Index LA FSM &amp; Disadv'!$A$519:$BQ$681,"Error")))),'Index LA FSM &amp; Disadv'!BG$1,0),"Error")</f>
        <v>0</v>
      </c>
      <c r="BH67" s="77">
        <f>IFERROR(VLOOKUP($A67,IF('Index LA FSM &amp; Disadv'!$B$4=1,'Index LA FSM &amp; Disadv'!$A$9:$BQ$171,IF('Index LA FSM &amp; Disadv'!$B$4=2,'Index LA FSM &amp; Disadv'!$A$179:$BQ$341,IF('Index LA FSM &amp; Disadv'!$B$4=3,'Index LA FSM &amp; Disadv'!$A$349:$BQ$511,IF('Index LA FSM &amp; Disadv'!$B$4=4,'Index LA FSM &amp; Disadv'!$A$519:$BQ$681,"Error")))),'Index LA FSM &amp; Disadv'!BH$1,0),"Error")</f>
        <v>0</v>
      </c>
      <c r="BI67" s="77" t="str">
        <f>IFERROR(VLOOKUP($A67,IF('Index LA FSM &amp; Disadv'!$B$4=1,'Index LA FSM &amp; Disadv'!$A$9:$BQ$171,IF('Index LA FSM &amp; Disadv'!$B$4=2,'Index LA FSM &amp; Disadv'!$A$179:$BQ$341,IF('Index LA FSM &amp; Disadv'!$B$4=3,'Index LA FSM &amp; Disadv'!$A$349:$BQ$511,IF('Index LA FSM &amp; Disadv'!$B$4=4,'Index LA FSM &amp; Disadv'!$A$519:$BQ$681,"Error")))),'Index LA FSM &amp; Disadv'!BI$1,0),"Error")</f>
        <v>x</v>
      </c>
      <c r="BJ67" s="77" t="str">
        <f>IFERROR(VLOOKUP($A67,IF('Index LA FSM &amp; Disadv'!$B$4=1,'Index LA FSM &amp; Disadv'!$A$9:$BQ$171,IF('Index LA FSM &amp; Disadv'!$B$4=2,'Index LA FSM &amp; Disadv'!$A$179:$BQ$341,IF('Index LA FSM &amp; Disadv'!$B$4=3,'Index LA FSM &amp; Disadv'!$A$349:$BQ$511,IF('Index LA FSM &amp; Disadv'!$B$4=4,'Index LA FSM &amp; Disadv'!$A$519:$BQ$681,"Error")))),'Index LA FSM &amp; Disadv'!BJ$1,0),"Error")</f>
        <v>x</v>
      </c>
      <c r="BK67" s="77" t="str">
        <f>IFERROR(VLOOKUP($A67,IF('Index LA FSM &amp; Disadv'!$B$4=1,'Index LA FSM &amp; Disadv'!$A$9:$BQ$171,IF('Index LA FSM &amp; Disadv'!$B$4=2,'Index LA FSM &amp; Disadv'!$A$179:$BQ$341,IF('Index LA FSM &amp; Disadv'!$B$4=3,'Index LA FSM &amp; Disadv'!$A$349:$BQ$511,IF('Index LA FSM &amp; Disadv'!$B$4=4,'Index LA FSM &amp; Disadv'!$A$519:$BQ$681,"Error")))),'Index LA FSM &amp; Disadv'!BK$1,0),"Error")</f>
        <v>x</v>
      </c>
      <c r="BL67" s="77" t="str">
        <f>IFERROR(VLOOKUP($A67,IF('Index LA FSM &amp; Disadv'!$B$4=1,'Index LA FSM &amp; Disadv'!$A$9:$BQ$171,IF('Index LA FSM &amp; Disadv'!$B$4=2,'Index LA FSM &amp; Disadv'!$A$179:$BQ$341,IF('Index LA FSM &amp; Disadv'!$B$4=3,'Index LA FSM &amp; Disadv'!$A$349:$BQ$511,IF('Index LA FSM &amp; Disadv'!$B$4=4,'Index LA FSM &amp; Disadv'!$A$519:$BQ$681,"Error")))),'Index LA FSM &amp; Disadv'!BL$1,0),"Error")</f>
        <v>x</v>
      </c>
      <c r="BM67" s="77" t="str">
        <f>IFERROR(VLOOKUP($A67,IF('Index LA FSM &amp; Disadv'!$B$4=1,'Index LA FSM &amp; Disadv'!$A$9:$BQ$171,IF('Index LA FSM &amp; Disadv'!$B$4=2,'Index LA FSM &amp; Disadv'!$A$179:$BQ$341,IF('Index LA FSM &amp; Disadv'!$B$4=3,'Index LA FSM &amp; Disadv'!$A$349:$BQ$511,IF('Index LA FSM &amp; Disadv'!$B$4=4,'Index LA FSM &amp; Disadv'!$A$519:$BQ$681,"Error")))),'Index LA FSM &amp; Disadv'!BM$1,0),"Error")</f>
        <v>x</v>
      </c>
      <c r="BN67" s="77" t="str">
        <f>IFERROR(VLOOKUP($A67,IF('Index LA FSM &amp; Disadv'!$B$4=1,'Index LA FSM &amp; Disadv'!$A$9:$BQ$171,IF('Index LA FSM &amp; Disadv'!$B$4=2,'Index LA FSM &amp; Disadv'!$A$179:$BQ$341,IF('Index LA FSM &amp; Disadv'!$B$4=3,'Index LA FSM &amp; Disadv'!$A$349:$BQ$511,IF('Index LA FSM &amp; Disadv'!$B$4=4,'Index LA FSM &amp; Disadv'!$A$519:$BQ$681,"Error")))),'Index LA FSM &amp; Disadv'!BN$1,0),"Error")</f>
        <v>x</v>
      </c>
      <c r="BO67" s="77">
        <f>IFERROR(VLOOKUP($A67,IF('Index LA FSM &amp; Disadv'!$B$4=1,'Index LA FSM &amp; Disadv'!$A$9:$BQ$171,IF('Index LA FSM &amp; Disadv'!$B$4=2,'Index LA FSM &amp; Disadv'!$A$179:$BQ$341,IF('Index LA FSM &amp; Disadv'!$B$4=3,'Index LA FSM &amp; Disadv'!$A$349:$BQ$511,IF('Index LA FSM &amp; Disadv'!$B$4=4,'Index LA FSM &amp; Disadv'!$A$519:$BQ$681,"Error")))),'Index LA FSM &amp; Disadv'!BO$1,0),"Error")</f>
        <v>0</v>
      </c>
      <c r="BP67" s="77" t="str">
        <f>IFERROR(VLOOKUP($A67,IF('Index LA FSM &amp; Disadv'!$B$4=1,'Index LA FSM &amp; Disadv'!$A$9:$BQ$171,IF('Index LA FSM &amp; Disadv'!$B$4=2,'Index LA FSM &amp; Disadv'!$A$179:$BQ$341,IF('Index LA FSM &amp; Disadv'!$B$4=3,'Index LA FSM &amp; Disadv'!$A$349:$BQ$511,IF('Index LA FSM &amp; Disadv'!$B$4=4,'Index LA FSM &amp; Disadv'!$A$519:$BQ$681,"Error")))),'Index LA FSM &amp; Disadv'!BP$1,0),"Error")</f>
        <v>x</v>
      </c>
      <c r="BQ67" s="77" t="str">
        <f>IFERROR(VLOOKUP($A67,IF('Index LA FSM &amp; Disadv'!$B$4=1,'Index LA FSM &amp; Disadv'!$A$9:$BQ$171,IF('Index LA FSM &amp; Disadv'!$B$4=2,'Index LA FSM &amp; Disadv'!$A$179:$BQ$341,IF('Index LA FSM &amp; Disadv'!$B$4=3,'Index LA FSM &amp; Disadv'!$A$349:$BQ$511,IF('Index LA FSM &amp; Disadv'!$B$4=4,'Index LA FSM &amp; Disadv'!$A$519:$BQ$681,"Error")))),'Index LA FSM &amp; Disadv'!BQ$1,0),"Error")</f>
        <v>x</v>
      </c>
    </row>
    <row r="68" spans="1:69" s="37" customFormat="1" x14ac:dyDescent="0.2">
      <c r="A68" s="6">
        <v>850</v>
      </c>
      <c r="B68" s="6" t="s">
        <v>234</v>
      </c>
      <c r="C68" s="7" t="s">
        <v>182</v>
      </c>
      <c r="D68" s="122">
        <f>IFERROR(VLOOKUP($A68,IF('Index LA FSM &amp; Disadv'!$B$4=1,'Index LA FSM &amp; Disadv'!$A$9:$BQ$171,IF('Index LA FSM &amp; Disadv'!$B$4=2,'Index LA FSM &amp; Disadv'!$A$179:$BQ$341,IF('Index LA FSM &amp; Disadv'!$B$4=3,'Index LA FSM &amp; Disadv'!$A$349:$BQ$511,IF('Index LA FSM &amp; Disadv'!$B$4=4,'Index LA FSM &amp; Disadv'!$A$519:$BQ$681,"Error")))),'Index LA FSM &amp; Disadv'!D$1,0),"Error")</f>
        <v>140</v>
      </c>
      <c r="E68" s="122">
        <f>IFERROR(VLOOKUP($A68,IF('Index LA FSM &amp; Disadv'!$B$4=1,'Index LA FSM &amp; Disadv'!$A$9:$BQ$171,IF('Index LA FSM &amp; Disadv'!$B$4=2,'Index LA FSM &amp; Disadv'!$A$179:$BQ$341,IF('Index LA FSM &amp; Disadv'!$B$4=3,'Index LA FSM &amp; Disadv'!$A$349:$BQ$511,IF('Index LA FSM &amp; Disadv'!$B$4=4,'Index LA FSM &amp; Disadv'!$A$519:$BQ$681,"Error")))),'Index LA FSM &amp; Disadv'!E$1,0),"Error")</f>
        <v>160</v>
      </c>
      <c r="F68" s="122">
        <f>IFERROR(VLOOKUP($A68,IF('Index LA FSM &amp; Disadv'!$B$4=1,'Index LA FSM &amp; Disadv'!$A$9:$BQ$171,IF('Index LA FSM &amp; Disadv'!$B$4=2,'Index LA FSM &amp; Disadv'!$A$179:$BQ$341,IF('Index LA FSM &amp; Disadv'!$B$4=3,'Index LA FSM &amp; Disadv'!$A$349:$BQ$511,IF('Index LA FSM &amp; Disadv'!$B$4=4,'Index LA FSM &amp; Disadv'!$A$519:$BQ$681,"Error")))),'Index LA FSM &amp; Disadv'!F$1,0),"Error")</f>
        <v>300</v>
      </c>
      <c r="G68" s="77">
        <f>IFERROR(VLOOKUP($A68,IF('Index LA FSM &amp; Disadv'!$B$4=1,'Index LA FSM &amp; Disadv'!$A$9:$BQ$171,IF('Index LA FSM &amp; Disadv'!$B$4=2,'Index LA FSM &amp; Disadv'!$A$179:$BQ$341,IF('Index LA FSM &amp; Disadv'!$B$4=3,'Index LA FSM &amp; Disadv'!$A$349:$BQ$511,IF('Index LA FSM &amp; Disadv'!$B$4=4,'Index LA FSM &amp; Disadv'!$A$519:$BQ$681,"Error")))),'Index LA FSM &amp; Disadv'!G$1,0),"Error")</f>
        <v>0.74129999999999996</v>
      </c>
      <c r="H68" s="77">
        <f>IFERROR(VLOOKUP($A68,IF('Index LA FSM &amp; Disadv'!$B$4=1,'Index LA FSM &amp; Disadv'!$A$9:$BQ$171,IF('Index LA FSM &amp; Disadv'!$B$4=2,'Index LA FSM &amp; Disadv'!$A$179:$BQ$341,IF('Index LA FSM &amp; Disadv'!$B$4=3,'Index LA FSM &amp; Disadv'!$A$349:$BQ$511,IF('Index LA FSM &amp; Disadv'!$B$4=4,'Index LA FSM &amp; Disadv'!$A$519:$BQ$681,"Error")))),'Index LA FSM &amp; Disadv'!H$1,0),"Error")</f>
        <v>0.9103</v>
      </c>
      <c r="I68" s="77">
        <f>IFERROR(VLOOKUP($A68,IF('Index LA FSM &amp; Disadv'!$B$4=1,'Index LA FSM &amp; Disadv'!$A$9:$BQ$171,IF('Index LA FSM &amp; Disadv'!$B$4=2,'Index LA FSM &amp; Disadv'!$A$179:$BQ$341,IF('Index LA FSM &amp; Disadv'!$B$4=3,'Index LA FSM &amp; Disadv'!$A$349:$BQ$511,IF('Index LA FSM &amp; Disadv'!$B$4=4,'Index LA FSM &amp; Disadv'!$A$519:$BQ$681,"Error")))),'Index LA FSM &amp; Disadv'!I$1,0),"Error")</f>
        <v>0.82940000000000003</v>
      </c>
      <c r="J68" s="77">
        <f>IFERROR(VLOOKUP($A68,IF('Index LA FSM &amp; Disadv'!$B$4=1,'Index LA FSM &amp; Disadv'!$A$9:$BQ$171,IF('Index LA FSM &amp; Disadv'!$B$4=2,'Index LA FSM &amp; Disadv'!$A$179:$BQ$341,IF('Index LA FSM &amp; Disadv'!$B$4=3,'Index LA FSM &amp; Disadv'!$A$349:$BQ$511,IF('Index LA FSM &amp; Disadv'!$B$4=4,'Index LA FSM &amp; Disadv'!$A$519:$BQ$681,"Error")))),'Index LA FSM &amp; Disadv'!J$1,0),"Error")</f>
        <v>0.73429999999999995</v>
      </c>
      <c r="K68" s="77">
        <f>IFERROR(VLOOKUP($A68,IF('Index LA FSM &amp; Disadv'!$B$4=1,'Index LA FSM &amp; Disadv'!$A$9:$BQ$171,IF('Index LA FSM &amp; Disadv'!$B$4=2,'Index LA FSM &amp; Disadv'!$A$179:$BQ$341,IF('Index LA FSM &amp; Disadv'!$B$4=3,'Index LA FSM &amp; Disadv'!$A$349:$BQ$511,IF('Index LA FSM &amp; Disadv'!$B$4=4,'Index LA FSM &amp; Disadv'!$A$519:$BQ$681,"Error")))),'Index LA FSM &amp; Disadv'!K$1,0),"Error")</f>
        <v>0.90380000000000005</v>
      </c>
      <c r="L68" s="77">
        <f>IFERROR(VLOOKUP($A68,IF('Index LA FSM &amp; Disadv'!$B$4=1,'Index LA FSM &amp; Disadv'!$A$9:$BQ$171,IF('Index LA FSM &amp; Disadv'!$B$4=2,'Index LA FSM &amp; Disadv'!$A$179:$BQ$341,IF('Index LA FSM &amp; Disadv'!$B$4=3,'Index LA FSM &amp; Disadv'!$A$349:$BQ$511,IF('Index LA FSM &amp; Disadv'!$B$4=4,'Index LA FSM &amp; Disadv'!$A$519:$BQ$681,"Error")))),'Index LA FSM &amp; Disadv'!L$1,0),"Error")</f>
        <v>0.82269999999999999</v>
      </c>
      <c r="M68" s="77">
        <f>IFERROR(VLOOKUP($A68,IF('Index LA FSM &amp; Disadv'!$B$4=1,'Index LA FSM &amp; Disadv'!$A$9:$BQ$171,IF('Index LA FSM &amp; Disadv'!$B$4=2,'Index LA FSM &amp; Disadv'!$A$179:$BQ$341,IF('Index LA FSM &amp; Disadv'!$B$4=3,'Index LA FSM &amp; Disadv'!$A$349:$BQ$511,IF('Index LA FSM &amp; Disadv'!$B$4=4,'Index LA FSM &amp; Disadv'!$A$519:$BQ$681,"Error")))),'Index LA FSM &amp; Disadv'!M$1,0),"Error")</f>
        <v>0.39860000000000001</v>
      </c>
      <c r="N68" s="77">
        <f>IFERROR(VLOOKUP($A68,IF('Index LA FSM &amp; Disadv'!$B$4=1,'Index LA FSM &amp; Disadv'!$A$9:$BQ$171,IF('Index LA FSM &amp; Disadv'!$B$4=2,'Index LA FSM &amp; Disadv'!$A$179:$BQ$341,IF('Index LA FSM &amp; Disadv'!$B$4=3,'Index LA FSM &amp; Disadv'!$A$349:$BQ$511,IF('Index LA FSM &amp; Disadv'!$B$4=4,'Index LA FSM &amp; Disadv'!$A$519:$BQ$681,"Error")))),'Index LA FSM &amp; Disadv'!N$1,0),"Error")</f>
        <v>0.3397</v>
      </c>
      <c r="O68" s="77">
        <f>IFERROR(VLOOKUP($A68,IF('Index LA FSM &amp; Disadv'!$B$4=1,'Index LA FSM &amp; Disadv'!$A$9:$BQ$171,IF('Index LA FSM &amp; Disadv'!$B$4=2,'Index LA FSM &amp; Disadv'!$A$179:$BQ$341,IF('Index LA FSM &amp; Disadv'!$B$4=3,'Index LA FSM &amp; Disadv'!$A$349:$BQ$511,IF('Index LA FSM &amp; Disadv'!$B$4=4,'Index LA FSM &amp; Disadv'!$A$519:$BQ$681,"Error")))),'Index LA FSM &amp; Disadv'!O$1,0),"Error")</f>
        <v>0.3679</v>
      </c>
      <c r="P68" s="77">
        <f>IFERROR(VLOOKUP($A68,IF('Index LA FSM &amp; Disadv'!$B$4=1,'Index LA FSM &amp; Disadv'!$A$9:$BQ$171,IF('Index LA FSM &amp; Disadv'!$B$4=2,'Index LA FSM &amp; Disadv'!$A$179:$BQ$341,IF('Index LA FSM &amp; Disadv'!$B$4=3,'Index LA FSM &amp; Disadv'!$A$349:$BQ$511,IF('Index LA FSM &amp; Disadv'!$B$4=4,'Index LA FSM &amp; Disadv'!$A$519:$BQ$681,"Error")))),'Index LA FSM &amp; Disadv'!P$1,0),"Error")</f>
        <v>0</v>
      </c>
      <c r="Q68" s="77">
        <f>IFERROR(VLOOKUP($A68,IF('Index LA FSM &amp; Disadv'!$B$4=1,'Index LA FSM &amp; Disadv'!$A$9:$BQ$171,IF('Index LA FSM &amp; Disadv'!$B$4=2,'Index LA FSM &amp; Disadv'!$A$179:$BQ$341,IF('Index LA FSM &amp; Disadv'!$B$4=3,'Index LA FSM &amp; Disadv'!$A$349:$BQ$511,IF('Index LA FSM &amp; Disadv'!$B$4=4,'Index LA FSM &amp; Disadv'!$A$519:$BQ$681,"Error")))),'Index LA FSM &amp; Disadv'!Q$1,0),"Error")</f>
        <v>0</v>
      </c>
      <c r="R68" s="77">
        <f>IFERROR(VLOOKUP($A68,IF('Index LA FSM &amp; Disadv'!$B$4=1,'Index LA FSM &amp; Disadv'!$A$9:$BQ$171,IF('Index LA FSM &amp; Disadv'!$B$4=2,'Index LA FSM &amp; Disadv'!$A$179:$BQ$341,IF('Index LA FSM &amp; Disadv'!$B$4=3,'Index LA FSM &amp; Disadv'!$A$349:$BQ$511,IF('Index LA FSM &amp; Disadv'!$B$4=4,'Index LA FSM &amp; Disadv'!$A$519:$BQ$681,"Error")))),'Index LA FSM &amp; Disadv'!R$1,0),"Error")</f>
        <v>0</v>
      </c>
      <c r="S68" s="77" t="str">
        <f>IFERROR(VLOOKUP($A68,IF('Index LA FSM &amp; Disadv'!$B$4=1,'Index LA FSM &amp; Disadv'!$A$9:$BQ$171,IF('Index LA FSM &amp; Disadv'!$B$4=2,'Index LA FSM &amp; Disadv'!$A$179:$BQ$341,IF('Index LA FSM &amp; Disadv'!$B$4=3,'Index LA FSM &amp; Disadv'!$A$349:$BQ$511,IF('Index LA FSM &amp; Disadv'!$B$4=4,'Index LA FSM &amp; Disadv'!$A$519:$BQ$681,"Error")))),'Index LA FSM &amp; Disadv'!S$1,0),"Error")</f>
        <v>x</v>
      </c>
      <c r="T68" s="77" t="str">
        <f>IFERROR(VLOOKUP($A68,IF('Index LA FSM &amp; Disadv'!$B$4=1,'Index LA FSM &amp; Disadv'!$A$9:$BQ$171,IF('Index LA FSM &amp; Disadv'!$B$4=2,'Index LA FSM &amp; Disadv'!$A$179:$BQ$341,IF('Index LA FSM &amp; Disadv'!$B$4=3,'Index LA FSM &amp; Disadv'!$A$349:$BQ$511,IF('Index LA FSM &amp; Disadv'!$B$4=4,'Index LA FSM &amp; Disadv'!$A$519:$BQ$681,"Error")))),'Index LA FSM &amp; Disadv'!T$1,0),"Error")</f>
        <v>x</v>
      </c>
      <c r="U68" s="77" t="str">
        <f>IFERROR(VLOOKUP($A68,IF('Index LA FSM &amp; Disadv'!$B$4=1,'Index LA FSM &amp; Disadv'!$A$9:$BQ$171,IF('Index LA FSM &amp; Disadv'!$B$4=2,'Index LA FSM &amp; Disadv'!$A$179:$BQ$341,IF('Index LA FSM &amp; Disadv'!$B$4=3,'Index LA FSM &amp; Disadv'!$A$349:$BQ$511,IF('Index LA FSM &amp; Disadv'!$B$4=4,'Index LA FSM &amp; Disadv'!$A$519:$BQ$681,"Error")))),'Index LA FSM &amp; Disadv'!U$1,0),"Error")</f>
        <v>x</v>
      </c>
      <c r="V68" s="77" t="str">
        <f>IFERROR(VLOOKUP($A68,IF('Index LA FSM &amp; Disadv'!$B$4=1,'Index LA FSM &amp; Disadv'!$A$9:$BQ$171,IF('Index LA FSM &amp; Disadv'!$B$4=2,'Index LA FSM &amp; Disadv'!$A$179:$BQ$341,IF('Index LA FSM &amp; Disadv'!$B$4=3,'Index LA FSM &amp; Disadv'!$A$349:$BQ$511,IF('Index LA FSM &amp; Disadv'!$B$4=4,'Index LA FSM &amp; Disadv'!$A$519:$BQ$681,"Error")))),'Index LA FSM &amp; Disadv'!V$1,0),"Error")</f>
        <v>x</v>
      </c>
      <c r="W68" s="77">
        <f>IFERROR(VLOOKUP($A68,IF('Index LA FSM &amp; Disadv'!$B$4=1,'Index LA FSM &amp; Disadv'!$A$9:$BQ$171,IF('Index LA FSM &amp; Disadv'!$B$4=2,'Index LA FSM &amp; Disadv'!$A$179:$BQ$341,IF('Index LA FSM &amp; Disadv'!$B$4=3,'Index LA FSM &amp; Disadv'!$A$349:$BQ$511,IF('Index LA FSM &amp; Disadv'!$B$4=4,'Index LA FSM &amp; Disadv'!$A$519:$BQ$681,"Error")))),'Index LA FSM &amp; Disadv'!W$1,0),"Error")</f>
        <v>0</v>
      </c>
      <c r="X68" s="77" t="str">
        <f>IFERROR(VLOOKUP($A68,IF('Index LA FSM &amp; Disadv'!$B$4=1,'Index LA FSM &amp; Disadv'!$A$9:$BQ$171,IF('Index LA FSM &amp; Disadv'!$B$4=2,'Index LA FSM &amp; Disadv'!$A$179:$BQ$341,IF('Index LA FSM &amp; Disadv'!$B$4=3,'Index LA FSM &amp; Disadv'!$A$349:$BQ$511,IF('Index LA FSM &amp; Disadv'!$B$4=4,'Index LA FSM &amp; Disadv'!$A$519:$BQ$681,"Error")))),'Index LA FSM &amp; Disadv'!X$1,0),"Error")</f>
        <v>x</v>
      </c>
      <c r="Y68" s="77">
        <f>IFERROR(VLOOKUP($A68,IF('Index LA FSM &amp; Disadv'!$B$4=1,'Index LA FSM &amp; Disadv'!$A$9:$BQ$171,IF('Index LA FSM &amp; Disadv'!$B$4=2,'Index LA FSM &amp; Disadv'!$A$179:$BQ$341,IF('Index LA FSM &amp; Disadv'!$B$4=3,'Index LA FSM &amp; Disadv'!$A$349:$BQ$511,IF('Index LA FSM &amp; Disadv'!$B$4=4,'Index LA FSM &amp; Disadv'!$A$519:$BQ$681,"Error")))),'Index LA FSM &amp; Disadv'!Y$1,0),"Error")</f>
        <v>0.15379999999999999</v>
      </c>
      <c r="Z68" s="77">
        <f>IFERROR(VLOOKUP($A68,IF('Index LA FSM &amp; Disadv'!$B$4=1,'Index LA FSM &amp; Disadv'!$A$9:$BQ$171,IF('Index LA FSM &amp; Disadv'!$B$4=2,'Index LA FSM &amp; Disadv'!$A$179:$BQ$341,IF('Index LA FSM &amp; Disadv'!$B$4=3,'Index LA FSM &amp; Disadv'!$A$349:$BQ$511,IF('Index LA FSM &amp; Disadv'!$B$4=4,'Index LA FSM &amp; Disadv'!$A$519:$BQ$681,"Error")))),'Index LA FSM &amp; Disadv'!Z$1,0),"Error")</f>
        <v>0.27560000000000001</v>
      </c>
      <c r="AA68" s="77">
        <f>IFERROR(VLOOKUP($A68,IF('Index LA FSM &amp; Disadv'!$B$4=1,'Index LA FSM &amp; Disadv'!$A$9:$BQ$171,IF('Index LA FSM &amp; Disadv'!$B$4=2,'Index LA FSM &amp; Disadv'!$A$179:$BQ$341,IF('Index LA FSM &amp; Disadv'!$B$4=3,'Index LA FSM &amp; Disadv'!$A$349:$BQ$511,IF('Index LA FSM &amp; Disadv'!$B$4=4,'Index LA FSM &amp; Disadv'!$A$519:$BQ$681,"Error")))),'Index LA FSM &amp; Disadv'!AA$1,0),"Error")</f>
        <v>0.21740000000000001</v>
      </c>
      <c r="AB68" s="77" t="str">
        <f>IFERROR(VLOOKUP($A68,IF('Index LA FSM &amp; Disadv'!$B$4=1,'Index LA FSM &amp; Disadv'!$A$9:$BQ$171,IF('Index LA FSM &amp; Disadv'!$B$4=2,'Index LA FSM &amp; Disadv'!$A$179:$BQ$341,IF('Index LA FSM &amp; Disadv'!$B$4=3,'Index LA FSM &amp; Disadv'!$A$349:$BQ$511,IF('Index LA FSM &amp; Disadv'!$B$4=4,'Index LA FSM &amp; Disadv'!$A$519:$BQ$681,"Error")))),'Index LA FSM &amp; Disadv'!AB$1,0),"Error")</f>
        <v>x</v>
      </c>
      <c r="AC68" s="77" t="str">
        <f>IFERROR(VLOOKUP($A68,IF('Index LA FSM &amp; Disadv'!$B$4=1,'Index LA FSM &amp; Disadv'!$A$9:$BQ$171,IF('Index LA FSM &amp; Disadv'!$B$4=2,'Index LA FSM &amp; Disadv'!$A$179:$BQ$341,IF('Index LA FSM &amp; Disadv'!$B$4=3,'Index LA FSM &amp; Disadv'!$A$349:$BQ$511,IF('Index LA FSM &amp; Disadv'!$B$4=4,'Index LA FSM &amp; Disadv'!$A$519:$BQ$681,"Error")))),'Index LA FSM &amp; Disadv'!AC$1,0),"Error")</f>
        <v>x</v>
      </c>
      <c r="AD68" s="77">
        <f>IFERROR(VLOOKUP($A68,IF('Index LA FSM &amp; Disadv'!$B$4=1,'Index LA FSM &amp; Disadv'!$A$9:$BQ$171,IF('Index LA FSM &amp; Disadv'!$B$4=2,'Index LA FSM &amp; Disadv'!$A$179:$BQ$341,IF('Index LA FSM &amp; Disadv'!$B$4=3,'Index LA FSM &amp; Disadv'!$A$349:$BQ$511,IF('Index LA FSM &amp; Disadv'!$B$4=4,'Index LA FSM &amp; Disadv'!$A$519:$BQ$681,"Error")))),'Index LA FSM &amp; Disadv'!AD$1,0),"Error")</f>
        <v>2.3400000000000001E-2</v>
      </c>
      <c r="AE68" s="77" t="str">
        <f>IFERROR(VLOOKUP($A68,IF('Index LA FSM &amp; Disadv'!$B$4=1,'Index LA FSM &amp; Disadv'!$A$9:$BQ$171,IF('Index LA FSM &amp; Disadv'!$B$4=2,'Index LA FSM &amp; Disadv'!$A$179:$BQ$341,IF('Index LA FSM &amp; Disadv'!$B$4=3,'Index LA FSM &amp; Disadv'!$A$349:$BQ$511,IF('Index LA FSM &amp; Disadv'!$B$4=4,'Index LA FSM &amp; Disadv'!$A$519:$BQ$681,"Error")))),'Index LA FSM &amp; Disadv'!AE$1,0),"Error")</f>
        <v>x</v>
      </c>
      <c r="AF68" s="77" t="str">
        <f>IFERROR(VLOOKUP($A68,IF('Index LA FSM &amp; Disadv'!$B$4=1,'Index LA FSM &amp; Disadv'!$A$9:$BQ$171,IF('Index LA FSM &amp; Disadv'!$B$4=2,'Index LA FSM &amp; Disadv'!$A$179:$BQ$341,IF('Index LA FSM &amp; Disadv'!$B$4=3,'Index LA FSM &amp; Disadv'!$A$349:$BQ$511,IF('Index LA FSM &amp; Disadv'!$B$4=4,'Index LA FSM &amp; Disadv'!$A$519:$BQ$681,"Error")))),'Index LA FSM &amp; Disadv'!AF$1,0),"Error")</f>
        <v>x</v>
      </c>
      <c r="AG68" s="77" t="str">
        <f>IFERROR(VLOOKUP($A68,IF('Index LA FSM &amp; Disadv'!$B$4=1,'Index LA FSM &amp; Disadv'!$A$9:$BQ$171,IF('Index LA FSM &amp; Disadv'!$B$4=2,'Index LA FSM &amp; Disadv'!$A$179:$BQ$341,IF('Index LA FSM &amp; Disadv'!$B$4=3,'Index LA FSM &amp; Disadv'!$A$349:$BQ$511,IF('Index LA FSM &amp; Disadv'!$B$4=4,'Index LA FSM &amp; Disadv'!$A$519:$BQ$681,"Error")))),'Index LA FSM &amp; Disadv'!AG$1,0),"Error")</f>
        <v>x</v>
      </c>
      <c r="AH68" s="77">
        <f>IFERROR(VLOOKUP($A68,IF('Index LA FSM &amp; Disadv'!$B$4=1,'Index LA FSM &amp; Disadv'!$A$9:$BQ$171,IF('Index LA FSM &amp; Disadv'!$B$4=2,'Index LA FSM &amp; Disadv'!$A$179:$BQ$341,IF('Index LA FSM &amp; Disadv'!$B$4=3,'Index LA FSM &amp; Disadv'!$A$349:$BQ$511,IF('Index LA FSM &amp; Disadv'!$B$4=4,'Index LA FSM &amp; Disadv'!$A$519:$BQ$681,"Error")))),'Index LA FSM &amp; Disadv'!AH$1,0),"Error")</f>
        <v>0.1469</v>
      </c>
      <c r="AI68" s="77">
        <f>IFERROR(VLOOKUP($A68,IF('Index LA FSM &amp; Disadv'!$B$4=1,'Index LA FSM &amp; Disadv'!$A$9:$BQ$171,IF('Index LA FSM &amp; Disadv'!$B$4=2,'Index LA FSM &amp; Disadv'!$A$179:$BQ$341,IF('Index LA FSM &amp; Disadv'!$B$4=3,'Index LA FSM &amp; Disadv'!$A$349:$BQ$511,IF('Index LA FSM &amp; Disadv'!$B$4=4,'Index LA FSM &amp; Disadv'!$A$519:$BQ$681,"Error")))),'Index LA FSM &amp; Disadv'!AI$1,0),"Error")</f>
        <v>0.22439999999999999</v>
      </c>
      <c r="AJ68" s="77">
        <f>IFERROR(VLOOKUP($A68,IF('Index LA FSM &amp; Disadv'!$B$4=1,'Index LA FSM &amp; Disadv'!$A$9:$BQ$171,IF('Index LA FSM &amp; Disadv'!$B$4=2,'Index LA FSM &amp; Disadv'!$A$179:$BQ$341,IF('Index LA FSM &amp; Disadv'!$B$4=3,'Index LA FSM &amp; Disadv'!$A$349:$BQ$511,IF('Index LA FSM &amp; Disadv'!$B$4=4,'Index LA FSM &amp; Disadv'!$A$519:$BQ$681,"Error")))),'Index LA FSM &amp; Disadv'!AJ$1,0),"Error")</f>
        <v>0.18729999999999999</v>
      </c>
      <c r="AK68" s="77" t="str">
        <f>IFERROR(VLOOKUP($A68,IF('Index LA FSM &amp; Disadv'!$B$4=1,'Index LA FSM &amp; Disadv'!$A$9:$BQ$171,IF('Index LA FSM &amp; Disadv'!$B$4=2,'Index LA FSM &amp; Disadv'!$A$179:$BQ$341,IF('Index LA FSM &amp; Disadv'!$B$4=3,'Index LA FSM &amp; Disadv'!$A$349:$BQ$511,IF('Index LA FSM &amp; Disadv'!$B$4=4,'Index LA FSM &amp; Disadv'!$A$519:$BQ$681,"Error")))),'Index LA FSM &amp; Disadv'!AK$1,0),"Error")</f>
        <v>x</v>
      </c>
      <c r="AL68" s="77" t="str">
        <f>IFERROR(VLOOKUP($A68,IF('Index LA FSM &amp; Disadv'!$B$4=1,'Index LA FSM &amp; Disadv'!$A$9:$BQ$171,IF('Index LA FSM &amp; Disadv'!$B$4=2,'Index LA FSM &amp; Disadv'!$A$179:$BQ$341,IF('Index LA FSM &amp; Disadv'!$B$4=3,'Index LA FSM &amp; Disadv'!$A$349:$BQ$511,IF('Index LA FSM &amp; Disadv'!$B$4=4,'Index LA FSM &amp; Disadv'!$A$519:$BQ$681,"Error")))),'Index LA FSM &amp; Disadv'!AL$1,0),"Error")</f>
        <v>x</v>
      </c>
      <c r="AM68" s="77" t="str">
        <f>IFERROR(VLOOKUP($A68,IF('Index LA FSM &amp; Disadv'!$B$4=1,'Index LA FSM &amp; Disadv'!$A$9:$BQ$171,IF('Index LA FSM &amp; Disadv'!$B$4=2,'Index LA FSM &amp; Disadv'!$A$179:$BQ$341,IF('Index LA FSM &amp; Disadv'!$B$4=3,'Index LA FSM &amp; Disadv'!$A$349:$BQ$511,IF('Index LA FSM &amp; Disadv'!$B$4=4,'Index LA FSM &amp; Disadv'!$A$519:$BQ$681,"Error")))),'Index LA FSM &amp; Disadv'!AM$1,0),"Error")</f>
        <v>x</v>
      </c>
      <c r="AN68" s="77">
        <f>IFERROR(VLOOKUP($A68,IF('Index LA FSM &amp; Disadv'!$B$4=1,'Index LA FSM &amp; Disadv'!$A$9:$BQ$171,IF('Index LA FSM &amp; Disadv'!$B$4=2,'Index LA FSM &amp; Disadv'!$A$179:$BQ$341,IF('Index LA FSM &amp; Disadv'!$B$4=3,'Index LA FSM &amp; Disadv'!$A$349:$BQ$511,IF('Index LA FSM &amp; Disadv'!$B$4=4,'Index LA FSM &amp; Disadv'!$A$519:$BQ$681,"Error")))),'Index LA FSM &amp; Disadv'!AN$1,0),"Error")</f>
        <v>0</v>
      </c>
      <c r="AO68" s="77">
        <f>IFERROR(VLOOKUP($A68,IF('Index LA FSM &amp; Disadv'!$B$4=1,'Index LA FSM &amp; Disadv'!$A$9:$BQ$171,IF('Index LA FSM &amp; Disadv'!$B$4=2,'Index LA FSM &amp; Disadv'!$A$179:$BQ$341,IF('Index LA FSM &amp; Disadv'!$B$4=3,'Index LA FSM &amp; Disadv'!$A$349:$BQ$511,IF('Index LA FSM &amp; Disadv'!$B$4=4,'Index LA FSM &amp; Disadv'!$A$519:$BQ$681,"Error")))),'Index LA FSM &amp; Disadv'!AO$1,0),"Error")</f>
        <v>0</v>
      </c>
      <c r="AP68" s="77">
        <f>IFERROR(VLOOKUP($A68,IF('Index LA FSM &amp; Disadv'!$B$4=1,'Index LA FSM &amp; Disadv'!$A$9:$BQ$171,IF('Index LA FSM &amp; Disadv'!$B$4=2,'Index LA FSM &amp; Disadv'!$A$179:$BQ$341,IF('Index LA FSM &amp; Disadv'!$B$4=3,'Index LA FSM &amp; Disadv'!$A$349:$BQ$511,IF('Index LA FSM &amp; Disadv'!$B$4=4,'Index LA FSM &amp; Disadv'!$A$519:$BQ$681,"Error")))),'Index LA FSM &amp; Disadv'!AP$1,0),"Error")</f>
        <v>0</v>
      </c>
      <c r="AQ68" s="77">
        <f>IFERROR(VLOOKUP($A68,IF('Index LA FSM &amp; Disadv'!$B$4=1,'Index LA FSM &amp; Disadv'!$A$9:$BQ$171,IF('Index LA FSM &amp; Disadv'!$B$4=2,'Index LA FSM &amp; Disadv'!$A$179:$BQ$341,IF('Index LA FSM &amp; Disadv'!$B$4=3,'Index LA FSM &amp; Disadv'!$A$349:$BQ$511,IF('Index LA FSM &amp; Disadv'!$B$4=4,'Index LA FSM &amp; Disadv'!$A$519:$BQ$681,"Error")))),'Index LA FSM &amp; Disadv'!AQ$1,0),"Error")</f>
        <v>0</v>
      </c>
      <c r="AR68" s="77">
        <f>IFERROR(VLOOKUP($A68,IF('Index LA FSM &amp; Disadv'!$B$4=1,'Index LA FSM &amp; Disadv'!$A$9:$BQ$171,IF('Index LA FSM &amp; Disadv'!$B$4=2,'Index LA FSM &amp; Disadv'!$A$179:$BQ$341,IF('Index LA FSM &amp; Disadv'!$B$4=3,'Index LA FSM &amp; Disadv'!$A$349:$BQ$511,IF('Index LA FSM &amp; Disadv'!$B$4=4,'Index LA FSM &amp; Disadv'!$A$519:$BQ$681,"Error")))),'Index LA FSM &amp; Disadv'!AR$1,0),"Error")</f>
        <v>0</v>
      </c>
      <c r="AS68" s="77">
        <f>IFERROR(VLOOKUP($A68,IF('Index LA FSM &amp; Disadv'!$B$4=1,'Index LA FSM &amp; Disadv'!$A$9:$BQ$171,IF('Index LA FSM &amp; Disadv'!$B$4=2,'Index LA FSM &amp; Disadv'!$A$179:$BQ$341,IF('Index LA FSM &amp; Disadv'!$B$4=3,'Index LA FSM &amp; Disadv'!$A$349:$BQ$511,IF('Index LA FSM &amp; Disadv'!$B$4=4,'Index LA FSM &amp; Disadv'!$A$519:$BQ$681,"Error")))),'Index LA FSM &amp; Disadv'!AS$1,0),"Error")</f>
        <v>0</v>
      </c>
      <c r="AT68" s="77">
        <f>IFERROR(VLOOKUP($A68,IF('Index LA FSM &amp; Disadv'!$B$4=1,'Index LA FSM &amp; Disadv'!$A$9:$BQ$171,IF('Index LA FSM &amp; Disadv'!$B$4=2,'Index LA FSM &amp; Disadv'!$A$179:$BQ$341,IF('Index LA FSM &amp; Disadv'!$B$4=3,'Index LA FSM &amp; Disadv'!$A$349:$BQ$511,IF('Index LA FSM &amp; Disadv'!$B$4=4,'Index LA FSM &amp; Disadv'!$A$519:$BQ$681,"Error")))),'Index LA FSM &amp; Disadv'!AT$1,0),"Error")</f>
        <v>0</v>
      </c>
      <c r="AU68" s="77" t="str">
        <f>IFERROR(VLOOKUP($A68,IF('Index LA FSM &amp; Disadv'!$B$4=1,'Index LA FSM &amp; Disadv'!$A$9:$BQ$171,IF('Index LA FSM &amp; Disadv'!$B$4=2,'Index LA FSM &amp; Disadv'!$A$179:$BQ$341,IF('Index LA FSM &amp; Disadv'!$B$4=3,'Index LA FSM &amp; Disadv'!$A$349:$BQ$511,IF('Index LA FSM &amp; Disadv'!$B$4=4,'Index LA FSM &amp; Disadv'!$A$519:$BQ$681,"Error")))),'Index LA FSM &amp; Disadv'!AU$1,0),"Error")</f>
        <v>x</v>
      </c>
      <c r="AV68" s="77" t="str">
        <f>IFERROR(VLOOKUP($A68,IF('Index LA FSM &amp; Disadv'!$B$4=1,'Index LA FSM &amp; Disadv'!$A$9:$BQ$171,IF('Index LA FSM &amp; Disadv'!$B$4=2,'Index LA FSM &amp; Disadv'!$A$179:$BQ$341,IF('Index LA FSM &amp; Disadv'!$B$4=3,'Index LA FSM &amp; Disadv'!$A$349:$BQ$511,IF('Index LA FSM &amp; Disadv'!$B$4=4,'Index LA FSM &amp; Disadv'!$A$519:$BQ$681,"Error")))),'Index LA FSM &amp; Disadv'!AV$1,0),"Error")</f>
        <v>x</v>
      </c>
      <c r="AW68" s="77">
        <f>IFERROR(VLOOKUP($A68,IF('Index LA FSM &amp; Disadv'!$B$4=1,'Index LA FSM &amp; Disadv'!$A$9:$BQ$171,IF('Index LA FSM &amp; Disadv'!$B$4=2,'Index LA FSM &amp; Disadv'!$A$179:$BQ$341,IF('Index LA FSM &amp; Disadv'!$B$4=3,'Index LA FSM &amp; Disadv'!$A$349:$BQ$511,IF('Index LA FSM &amp; Disadv'!$B$4=4,'Index LA FSM &amp; Disadv'!$A$519:$BQ$681,"Error")))),'Index LA FSM &amp; Disadv'!AW$1,0),"Error")</f>
        <v>0</v>
      </c>
      <c r="AX68" s="77">
        <f>IFERROR(VLOOKUP($A68,IF('Index LA FSM &amp; Disadv'!$B$4=1,'Index LA FSM &amp; Disadv'!$A$9:$BQ$171,IF('Index LA FSM &amp; Disadv'!$B$4=2,'Index LA FSM &amp; Disadv'!$A$179:$BQ$341,IF('Index LA FSM &amp; Disadv'!$B$4=3,'Index LA FSM &amp; Disadv'!$A$349:$BQ$511,IF('Index LA FSM &amp; Disadv'!$B$4=4,'Index LA FSM &amp; Disadv'!$A$519:$BQ$681,"Error")))),'Index LA FSM &amp; Disadv'!AX$1,0),"Error")</f>
        <v>0</v>
      </c>
      <c r="AY68" s="77">
        <f>IFERROR(VLOOKUP($A68,IF('Index LA FSM &amp; Disadv'!$B$4=1,'Index LA FSM &amp; Disadv'!$A$9:$BQ$171,IF('Index LA FSM &amp; Disadv'!$B$4=2,'Index LA FSM &amp; Disadv'!$A$179:$BQ$341,IF('Index LA FSM &amp; Disadv'!$B$4=3,'Index LA FSM &amp; Disadv'!$A$349:$BQ$511,IF('Index LA FSM &amp; Disadv'!$B$4=4,'Index LA FSM &amp; Disadv'!$A$519:$BQ$681,"Error")))),'Index LA FSM &amp; Disadv'!AY$1,0),"Error")</f>
        <v>0</v>
      </c>
      <c r="AZ68" s="77">
        <f>IFERROR(VLOOKUP($A68,IF('Index LA FSM &amp; Disadv'!$B$4=1,'Index LA FSM &amp; Disadv'!$A$9:$BQ$171,IF('Index LA FSM &amp; Disadv'!$B$4=2,'Index LA FSM &amp; Disadv'!$A$179:$BQ$341,IF('Index LA FSM &amp; Disadv'!$B$4=3,'Index LA FSM &amp; Disadv'!$A$349:$BQ$511,IF('Index LA FSM &amp; Disadv'!$B$4=4,'Index LA FSM &amp; Disadv'!$A$519:$BQ$681,"Error")))),'Index LA FSM &amp; Disadv'!AZ$1,0),"Error")</f>
        <v>0</v>
      </c>
      <c r="BA68" s="77" t="str">
        <f>IFERROR(VLOOKUP($A68,IF('Index LA FSM &amp; Disadv'!$B$4=1,'Index LA FSM &amp; Disadv'!$A$9:$BQ$171,IF('Index LA FSM &amp; Disadv'!$B$4=2,'Index LA FSM &amp; Disadv'!$A$179:$BQ$341,IF('Index LA FSM &amp; Disadv'!$B$4=3,'Index LA FSM &amp; Disadv'!$A$349:$BQ$511,IF('Index LA FSM &amp; Disadv'!$B$4=4,'Index LA FSM &amp; Disadv'!$A$519:$BQ$681,"Error")))),'Index LA FSM &amp; Disadv'!BA$1,0),"Error")</f>
        <v>x</v>
      </c>
      <c r="BB68" s="77" t="str">
        <f>IFERROR(VLOOKUP($A68,IF('Index LA FSM &amp; Disadv'!$B$4=1,'Index LA FSM &amp; Disadv'!$A$9:$BQ$171,IF('Index LA FSM &amp; Disadv'!$B$4=2,'Index LA FSM &amp; Disadv'!$A$179:$BQ$341,IF('Index LA FSM &amp; Disadv'!$B$4=3,'Index LA FSM &amp; Disadv'!$A$349:$BQ$511,IF('Index LA FSM &amp; Disadv'!$B$4=4,'Index LA FSM &amp; Disadv'!$A$519:$BQ$681,"Error")))),'Index LA FSM &amp; Disadv'!BB$1,0),"Error")</f>
        <v>x</v>
      </c>
      <c r="BC68" s="77">
        <f>IFERROR(VLOOKUP($A68,IF('Index LA FSM &amp; Disadv'!$B$4=1,'Index LA FSM &amp; Disadv'!$A$9:$BQ$171,IF('Index LA FSM &amp; Disadv'!$B$4=2,'Index LA FSM &amp; Disadv'!$A$179:$BQ$341,IF('Index LA FSM &amp; Disadv'!$B$4=3,'Index LA FSM &amp; Disadv'!$A$349:$BQ$511,IF('Index LA FSM &amp; Disadv'!$B$4=4,'Index LA FSM &amp; Disadv'!$A$519:$BQ$681,"Error")))),'Index LA FSM &amp; Disadv'!BC$1,0),"Error")</f>
        <v>0</v>
      </c>
      <c r="BD68" s="77">
        <f>IFERROR(VLOOKUP($A68,IF('Index LA FSM &amp; Disadv'!$B$4=1,'Index LA FSM &amp; Disadv'!$A$9:$BQ$171,IF('Index LA FSM &amp; Disadv'!$B$4=2,'Index LA FSM &amp; Disadv'!$A$179:$BQ$341,IF('Index LA FSM &amp; Disadv'!$B$4=3,'Index LA FSM &amp; Disadv'!$A$349:$BQ$511,IF('Index LA FSM &amp; Disadv'!$B$4=4,'Index LA FSM &amp; Disadv'!$A$519:$BQ$681,"Error")))),'Index LA FSM &amp; Disadv'!BD$1,0),"Error")</f>
        <v>0</v>
      </c>
      <c r="BE68" s="77">
        <f>IFERROR(VLOOKUP($A68,IF('Index LA FSM &amp; Disadv'!$B$4=1,'Index LA FSM &amp; Disadv'!$A$9:$BQ$171,IF('Index LA FSM &amp; Disadv'!$B$4=2,'Index LA FSM &amp; Disadv'!$A$179:$BQ$341,IF('Index LA FSM &amp; Disadv'!$B$4=3,'Index LA FSM &amp; Disadv'!$A$349:$BQ$511,IF('Index LA FSM &amp; Disadv'!$B$4=4,'Index LA FSM &amp; Disadv'!$A$519:$BQ$681,"Error")))),'Index LA FSM &amp; Disadv'!BE$1,0),"Error")</f>
        <v>0</v>
      </c>
      <c r="BF68" s="77" t="str">
        <f>IFERROR(VLOOKUP($A68,IF('Index LA FSM &amp; Disadv'!$B$4=1,'Index LA FSM &amp; Disadv'!$A$9:$BQ$171,IF('Index LA FSM &amp; Disadv'!$B$4=2,'Index LA FSM &amp; Disadv'!$A$179:$BQ$341,IF('Index LA FSM &amp; Disadv'!$B$4=3,'Index LA FSM &amp; Disadv'!$A$349:$BQ$511,IF('Index LA FSM &amp; Disadv'!$B$4=4,'Index LA FSM &amp; Disadv'!$A$519:$BQ$681,"Error")))),'Index LA FSM &amp; Disadv'!BF$1,0),"Error")</f>
        <v>x</v>
      </c>
      <c r="BG68" s="77">
        <f>IFERROR(VLOOKUP($A68,IF('Index LA FSM &amp; Disadv'!$B$4=1,'Index LA FSM &amp; Disadv'!$A$9:$BQ$171,IF('Index LA FSM &amp; Disadv'!$B$4=2,'Index LA FSM &amp; Disadv'!$A$179:$BQ$341,IF('Index LA FSM &amp; Disadv'!$B$4=3,'Index LA FSM &amp; Disadv'!$A$349:$BQ$511,IF('Index LA FSM &amp; Disadv'!$B$4=4,'Index LA FSM &amp; Disadv'!$A$519:$BQ$681,"Error")))),'Index LA FSM &amp; Disadv'!BG$1,0),"Error")</f>
        <v>0</v>
      </c>
      <c r="BH68" s="77" t="str">
        <f>IFERROR(VLOOKUP($A68,IF('Index LA FSM &amp; Disadv'!$B$4=1,'Index LA FSM &amp; Disadv'!$A$9:$BQ$171,IF('Index LA FSM &amp; Disadv'!$B$4=2,'Index LA FSM &amp; Disadv'!$A$179:$BQ$341,IF('Index LA FSM &amp; Disadv'!$B$4=3,'Index LA FSM &amp; Disadv'!$A$349:$BQ$511,IF('Index LA FSM &amp; Disadv'!$B$4=4,'Index LA FSM &amp; Disadv'!$A$519:$BQ$681,"Error")))),'Index LA FSM &amp; Disadv'!BH$1,0),"Error")</f>
        <v>x</v>
      </c>
      <c r="BI68" s="77">
        <f>IFERROR(VLOOKUP($A68,IF('Index LA FSM &amp; Disadv'!$B$4=1,'Index LA FSM &amp; Disadv'!$A$9:$BQ$171,IF('Index LA FSM &amp; Disadv'!$B$4=2,'Index LA FSM &amp; Disadv'!$A$179:$BQ$341,IF('Index LA FSM &amp; Disadv'!$B$4=3,'Index LA FSM &amp; Disadv'!$A$349:$BQ$511,IF('Index LA FSM &amp; Disadv'!$B$4=4,'Index LA FSM &amp; Disadv'!$A$519:$BQ$681,"Error")))),'Index LA FSM &amp; Disadv'!BI$1,0),"Error")</f>
        <v>0.13289999999999999</v>
      </c>
      <c r="BJ68" s="77">
        <f>IFERROR(VLOOKUP($A68,IF('Index LA FSM &amp; Disadv'!$B$4=1,'Index LA FSM &amp; Disadv'!$A$9:$BQ$171,IF('Index LA FSM &amp; Disadv'!$B$4=2,'Index LA FSM &amp; Disadv'!$A$179:$BQ$341,IF('Index LA FSM &amp; Disadv'!$B$4=3,'Index LA FSM &amp; Disadv'!$A$349:$BQ$511,IF('Index LA FSM &amp; Disadv'!$B$4=4,'Index LA FSM &amp; Disadv'!$A$519:$BQ$681,"Error")))),'Index LA FSM &amp; Disadv'!BJ$1,0),"Error")</f>
        <v>5.1299999999999998E-2</v>
      </c>
      <c r="BK68" s="77">
        <f>IFERROR(VLOOKUP($A68,IF('Index LA FSM &amp; Disadv'!$B$4=1,'Index LA FSM &amp; Disadv'!$A$9:$BQ$171,IF('Index LA FSM &amp; Disadv'!$B$4=2,'Index LA FSM &amp; Disadv'!$A$179:$BQ$341,IF('Index LA FSM &amp; Disadv'!$B$4=3,'Index LA FSM &amp; Disadv'!$A$349:$BQ$511,IF('Index LA FSM &amp; Disadv'!$B$4=4,'Index LA FSM &amp; Disadv'!$A$519:$BQ$681,"Error")))),'Index LA FSM &amp; Disadv'!BK$1,0),"Error")</f>
        <v>9.0300000000000005E-2</v>
      </c>
      <c r="BL68" s="77">
        <f>IFERROR(VLOOKUP($A68,IF('Index LA FSM &amp; Disadv'!$B$4=1,'Index LA FSM &amp; Disadv'!$A$9:$BQ$171,IF('Index LA FSM &amp; Disadv'!$B$4=2,'Index LA FSM &amp; Disadv'!$A$179:$BQ$341,IF('Index LA FSM &amp; Disadv'!$B$4=3,'Index LA FSM &amp; Disadv'!$A$349:$BQ$511,IF('Index LA FSM &amp; Disadv'!$B$4=4,'Index LA FSM &amp; Disadv'!$A$519:$BQ$681,"Error")))),'Index LA FSM &amp; Disadv'!BL$1,0),"Error")</f>
        <v>9.0899999999999995E-2</v>
      </c>
      <c r="BM68" s="77" t="str">
        <f>IFERROR(VLOOKUP($A68,IF('Index LA FSM &amp; Disadv'!$B$4=1,'Index LA FSM &amp; Disadv'!$A$9:$BQ$171,IF('Index LA FSM &amp; Disadv'!$B$4=2,'Index LA FSM &amp; Disadv'!$A$179:$BQ$341,IF('Index LA FSM &amp; Disadv'!$B$4=3,'Index LA FSM &amp; Disadv'!$A$349:$BQ$511,IF('Index LA FSM &amp; Disadv'!$B$4=4,'Index LA FSM &amp; Disadv'!$A$519:$BQ$681,"Error")))),'Index LA FSM &amp; Disadv'!BM$1,0),"Error")</f>
        <v>x</v>
      </c>
      <c r="BN68" s="77">
        <f>IFERROR(VLOOKUP($A68,IF('Index LA FSM &amp; Disadv'!$B$4=1,'Index LA FSM &amp; Disadv'!$A$9:$BQ$171,IF('Index LA FSM &amp; Disadv'!$B$4=2,'Index LA FSM &amp; Disadv'!$A$179:$BQ$341,IF('Index LA FSM &amp; Disadv'!$B$4=3,'Index LA FSM &amp; Disadv'!$A$349:$BQ$511,IF('Index LA FSM &amp; Disadv'!$B$4=4,'Index LA FSM &amp; Disadv'!$A$519:$BQ$681,"Error")))),'Index LA FSM &amp; Disadv'!BN$1,0),"Error")</f>
        <v>5.3499999999999999E-2</v>
      </c>
      <c r="BO68" s="77" t="str">
        <f>IFERROR(VLOOKUP($A68,IF('Index LA FSM &amp; Disadv'!$B$4=1,'Index LA FSM &amp; Disadv'!$A$9:$BQ$171,IF('Index LA FSM &amp; Disadv'!$B$4=2,'Index LA FSM &amp; Disadv'!$A$179:$BQ$341,IF('Index LA FSM &amp; Disadv'!$B$4=3,'Index LA FSM &amp; Disadv'!$A$349:$BQ$511,IF('Index LA FSM &amp; Disadv'!$B$4=4,'Index LA FSM &amp; Disadv'!$A$519:$BQ$681,"Error")))),'Index LA FSM &amp; Disadv'!BO$1,0),"Error")</f>
        <v>x</v>
      </c>
      <c r="BP68" s="77" t="str">
        <f>IFERROR(VLOOKUP($A68,IF('Index LA FSM &amp; Disadv'!$B$4=1,'Index LA FSM &amp; Disadv'!$A$9:$BQ$171,IF('Index LA FSM &amp; Disadv'!$B$4=2,'Index LA FSM &amp; Disadv'!$A$179:$BQ$341,IF('Index LA FSM &amp; Disadv'!$B$4=3,'Index LA FSM &amp; Disadv'!$A$349:$BQ$511,IF('Index LA FSM &amp; Disadv'!$B$4=4,'Index LA FSM &amp; Disadv'!$A$519:$BQ$681,"Error")))),'Index LA FSM &amp; Disadv'!BP$1,0),"Error")</f>
        <v>x</v>
      </c>
      <c r="BQ68" s="77">
        <f>IFERROR(VLOOKUP($A68,IF('Index LA FSM &amp; Disadv'!$B$4=1,'Index LA FSM &amp; Disadv'!$A$9:$BQ$171,IF('Index LA FSM &amp; Disadv'!$B$4=2,'Index LA FSM &amp; Disadv'!$A$179:$BQ$341,IF('Index LA FSM &amp; Disadv'!$B$4=3,'Index LA FSM &amp; Disadv'!$A$349:$BQ$511,IF('Index LA FSM &amp; Disadv'!$B$4=4,'Index LA FSM &amp; Disadv'!$A$519:$BQ$681,"Error")))),'Index LA FSM &amp; Disadv'!BQ$1,0),"Error")</f>
        <v>2.6800000000000001E-2</v>
      </c>
    </row>
    <row r="69" spans="1:69" s="37" customFormat="1" x14ac:dyDescent="0.2">
      <c r="A69" s="6">
        <v>309</v>
      </c>
      <c r="B69" s="6" t="s">
        <v>235</v>
      </c>
      <c r="C69" s="7" t="s">
        <v>178</v>
      </c>
      <c r="D69" s="122">
        <f>IFERROR(VLOOKUP($A69,IF('Index LA FSM &amp; Disadv'!$B$4=1,'Index LA FSM &amp; Disadv'!$A$9:$BQ$171,IF('Index LA FSM &amp; Disadv'!$B$4=2,'Index LA FSM &amp; Disadv'!$A$179:$BQ$341,IF('Index LA FSM &amp; Disadv'!$B$4=3,'Index LA FSM &amp; Disadv'!$A$349:$BQ$511,IF('Index LA FSM &amp; Disadv'!$B$4=4,'Index LA FSM &amp; Disadv'!$A$519:$BQ$681,"Error")))),'Index LA FSM &amp; Disadv'!D$1,0),"Error")</f>
        <v>30</v>
      </c>
      <c r="E69" s="122">
        <f>IFERROR(VLOOKUP($A69,IF('Index LA FSM &amp; Disadv'!$B$4=1,'Index LA FSM &amp; Disadv'!$A$9:$BQ$171,IF('Index LA FSM &amp; Disadv'!$B$4=2,'Index LA FSM &amp; Disadv'!$A$179:$BQ$341,IF('Index LA FSM &amp; Disadv'!$B$4=3,'Index LA FSM &amp; Disadv'!$A$349:$BQ$511,IF('Index LA FSM &amp; Disadv'!$B$4=4,'Index LA FSM &amp; Disadv'!$A$519:$BQ$681,"Error")))),'Index LA FSM &amp; Disadv'!E$1,0),"Error")</f>
        <v>30</v>
      </c>
      <c r="F69" s="122">
        <f>IFERROR(VLOOKUP($A69,IF('Index LA FSM &amp; Disadv'!$B$4=1,'Index LA FSM &amp; Disadv'!$A$9:$BQ$171,IF('Index LA FSM &amp; Disadv'!$B$4=2,'Index LA FSM &amp; Disadv'!$A$179:$BQ$341,IF('Index LA FSM &amp; Disadv'!$B$4=3,'Index LA FSM &amp; Disadv'!$A$349:$BQ$511,IF('Index LA FSM &amp; Disadv'!$B$4=4,'Index LA FSM &amp; Disadv'!$A$519:$BQ$681,"Error")))),'Index LA FSM &amp; Disadv'!F$1,0),"Error")</f>
        <v>60</v>
      </c>
      <c r="G69" s="77">
        <f>IFERROR(VLOOKUP($A69,IF('Index LA FSM &amp; Disadv'!$B$4=1,'Index LA FSM &amp; Disadv'!$A$9:$BQ$171,IF('Index LA FSM &amp; Disadv'!$B$4=2,'Index LA FSM &amp; Disadv'!$A$179:$BQ$341,IF('Index LA FSM &amp; Disadv'!$B$4=3,'Index LA FSM &amp; Disadv'!$A$349:$BQ$511,IF('Index LA FSM &amp; Disadv'!$B$4=4,'Index LA FSM &amp; Disadv'!$A$519:$BQ$681,"Error")))),'Index LA FSM &amp; Disadv'!G$1,0),"Error")</f>
        <v>0.96879999999999999</v>
      </c>
      <c r="H69" s="77">
        <f>IFERROR(VLOOKUP($A69,IF('Index LA FSM &amp; Disadv'!$B$4=1,'Index LA FSM &amp; Disadv'!$A$9:$BQ$171,IF('Index LA FSM &amp; Disadv'!$B$4=2,'Index LA FSM &amp; Disadv'!$A$179:$BQ$341,IF('Index LA FSM &amp; Disadv'!$B$4=3,'Index LA FSM &amp; Disadv'!$A$349:$BQ$511,IF('Index LA FSM &amp; Disadv'!$B$4=4,'Index LA FSM &amp; Disadv'!$A$519:$BQ$681,"Error")))),'Index LA FSM &amp; Disadv'!H$1,0),"Error")</f>
        <v>0.96299999999999997</v>
      </c>
      <c r="I69" s="77">
        <f>IFERROR(VLOOKUP($A69,IF('Index LA FSM &amp; Disadv'!$B$4=1,'Index LA FSM &amp; Disadv'!$A$9:$BQ$171,IF('Index LA FSM &amp; Disadv'!$B$4=2,'Index LA FSM &amp; Disadv'!$A$179:$BQ$341,IF('Index LA FSM &amp; Disadv'!$B$4=3,'Index LA FSM &amp; Disadv'!$A$349:$BQ$511,IF('Index LA FSM &amp; Disadv'!$B$4=4,'Index LA FSM &amp; Disadv'!$A$519:$BQ$681,"Error")))),'Index LA FSM &amp; Disadv'!I$1,0),"Error")</f>
        <v>0.96609999999999996</v>
      </c>
      <c r="J69" s="77">
        <f>IFERROR(VLOOKUP($A69,IF('Index LA FSM &amp; Disadv'!$B$4=1,'Index LA FSM &amp; Disadv'!$A$9:$BQ$171,IF('Index LA FSM &amp; Disadv'!$B$4=2,'Index LA FSM &amp; Disadv'!$A$179:$BQ$341,IF('Index LA FSM &amp; Disadv'!$B$4=3,'Index LA FSM &amp; Disadv'!$A$349:$BQ$511,IF('Index LA FSM &amp; Disadv'!$B$4=4,'Index LA FSM &amp; Disadv'!$A$519:$BQ$681,"Error")))),'Index LA FSM &amp; Disadv'!J$1,0),"Error")</f>
        <v>0.96879999999999999</v>
      </c>
      <c r="K69" s="77">
        <f>IFERROR(VLOOKUP($A69,IF('Index LA FSM &amp; Disadv'!$B$4=1,'Index LA FSM &amp; Disadv'!$A$9:$BQ$171,IF('Index LA FSM &amp; Disadv'!$B$4=2,'Index LA FSM &amp; Disadv'!$A$179:$BQ$341,IF('Index LA FSM &amp; Disadv'!$B$4=3,'Index LA FSM &amp; Disadv'!$A$349:$BQ$511,IF('Index LA FSM &amp; Disadv'!$B$4=4,'Index LA FSM &amp; Disadv'!$A$519:$BQ$681,"Error")))),'Index LA FSM &amp; Disadv'!K$1,0),"Error")</f>
        <v>0.96299999999999997</v>
      </c>
      <c r="L69" s="77">
        <f>IFERROR(VLOOKUP($A69,IF('Index LA FSM &amp; Disadv'!$B$4=1,'Index LA FSM &amp; Disadv'!$A$9:$BQ$171,IF('Index LA FSM &amp; Disadv'!$B$4=2,'Index LA FSM &amp; Disadv'!$A$179:$BQ$341,IF('Index LA FSM &amp; Disadv'!$B$4=3,'Index LA FSM &amp; Disadv'!$A$349:$BQ$511,IF('Index LA FSM &amp; Disadv'!$B$4=4,'Index LA FSM &amp; Disadv'!$A$519:$BQ$681,"Error")))),'Index LA FSM &amp; Disadv'!L$1,0),"Error")</f>
        <v>0.96609999999999996</v>
      </c>
      <c r="M69" s="77">
        <f>IFERROR(VLOOKUP($A69,IF('Index LA FSM &amp; Disadv'!$B$4=1,'Index LA FSM &amp; Disadv'!$A$9:$BQ$171,IF('Index LA FSM &amp; Disadv'!$B$4=2,'Index LA FSM &amp; Disadv'!$A$179:$BQ$341,IF('Index LA FSM &amp; Disadv'!$B$4=3,'Index LA FSM &amp; Disadv'!$A$349:$BQ$511,IF('Index LA FSM &amp; Disadv'!$B$4=4,'Index LA FSM &amp; Disadv'!$A$519:$BQ$681,"Error")))),'Index LA FSM &amp; Disadv'!M$1,0),"Error")</f>
        <v>0.1875</v>
      </c>
      <c r="N69" s="77" t="str">
        <f>IFERROR(VLOOKUP($A69,IF('Index LA FSM &amp; Disadv'!$B$4=1,'Index LA FSM &amp; Disadv'!$A$9:$BQ$171,IF('Index LA FSM &amp; Disadv'!$B$4=2,'Index LA FSM &amp; Disadv'!$A$179:$BQ$341,IF('Index LA FSM &amp; Disadv'!$B$4=3,'Index LA FSM &amp; Disadv'!$A$349:$BQ$511,IF('Index LA FSM &amp; Disadv'!$B$4=4,'Index LA FSM &amp; Disadv'!$A$519:$BQ$681,"Error")))),'Index LA FSM &amp; Disadv'!N$1,0),"Error")</f>
        <v>x</v>
      </c>
      <c r="O69" s="77">
        <f>IFERROR(VLOOKUP($A69,IF('Index LA FSM &amp; Disadv'!$B$4=1,'Index LA FSM &amp; Disadv'!$A$9:$BQ$171,IF('Index LA FSM &amp; Disadv'!$B$4=2,'Index LA FSM &amp; Disadv'!$A$179:$BQ$341,IF('Index LA FSM &amp; Disadv'!$B$4=3,'Index LA FSM &amp; Disadv'!$A$349:$BQ$511,IF('Index LA FSM &amp; Disadv'!$B$4=4,'Index LA FSM &amp; Disadv'!$A$519:$BQ$681,"Error")))),'Index LA FSM &amp; Disadv'!O$1,0),"Error")</f>
        <v>0.1525</v>
      </c>
      <c r="P69" s="77">
        <f>IFERROR(VLOOKUP($A69,IF('Index LA FSM &amp; Disadv'!$B$4=1,'Index LA FSM &amp; Disadv'!$A$9:$BQ$171,IF('Index LA FSM &amp; Disadv'!$B$4=2,'Index LA FSM &amp; Disadv'!$A$179:$BQ$341,IF('Index LA FSM &amp; Disadv'!$B$4=3,'Index LA FSM &amp; Disadv'!$A$349:$BQ$511,IF('Index LA FSM &amp; Disadv'!$B$4=4,'Index LA FSM &amp; Disadv'!$A$519:$BQ$681,"Error")))),'Index LA FSM &amp; Disadv'!P$1,0),"Error")</f>
        <v>0</v>
      </c>
      <c r="Q69" s="77">
        <f>IFERROR(VLOOKUP($A69,IF('Index LA FSM &amp; Disadv'!$B$4=1,'Index LA FSM &amp; Disadv'!$A$9:$BQ$171,IF('Index LA FSM &amp; Disadv'!$B$4=2,'Index LA FSM &amp; Disadv'!$A$179:$BQ$341,IF('Index LA FSM &amp; Disadv'!$B$4=3,'Index LA FSM &amp; Disadv'!$A$349:$BQ$511,IF('Index LA FSM &amp; Disadv'!$B$4=4,'Index LA FSM &amp; Disadv'!$A$519:$BQ$681,"Error")))),'Index LA FSM &amp; Disadv'!Q$1,0),"Error")</f>
        <v>0</v>
      </c>
      <c r="R69" s="77">
        <f>IFERROR(VLOOKUP($A69,IF('Index LA FSM &amp; Disadv'!$B$4=1,'Index LA FSM &amp; Disadv'!$A$9:$BQ$171,IF('Index LA FSM &amp; Disadv'!$B$4=2,'Index LA FSM &amp; Disadv'!$A$179:$BQ$341,IF('Index LA FSM &amp; Disadv'!$B$4=3,'Index LA FSM &amp; Disadv'!$A$349:$BQ$511,IF('Index LA FSM &amp; Disadv'!$B$4=4,'Index LA FSM &amp; Disadv'!$A$519:$BQ$681,"Error")))),'Index LA FSM &amp; Disadv'!R$1,0),"Error")</f>
        <v>0</v>
      </c>
      <c r="S69" s="77">
        <f>IFERROR(VLOOKUP($A69,IF('Index LA FSM &amp; Disadv'!$B$4=1,'Index LA FSM &amp; Disadv'!$A$9:$BQ$171,IF('Index LA FSM &amp; Disadv'!$B$4=2,'Index LA FSM &amp; Disadv'!$A$179:$BQ$341,IF('Index LA FSM &amp; Disadv'!$B$4=3,'Index LA FSM &amp; Disadv'!$A$349:$BQ$511,IF('Index LA FSM &amp; Disadv'!$B$4=4,'Index LA FSM &amp; Disadv'!$A$519:$BQ$681,"Error")))),'Index LA FSM &amp; Disadv'!S$1,0),"Error")</f>
        <v>0.46879999999999999</v>
      </c>
      <c r="T69" s="77">
        <f>IFERROR(VLOOKUP($A69,IF('Index LA FSM &amp; Disadv'!$B$4=1,'Index LA FSM &amp; Disadv'!$A$9:$BQ$171,IF('Index LA FSM &amp; Disadv'!$B$4=2,'Index LA FSM &amp; Disadv'!$A$179:$BQ$341,IF('Index LA FSM &amp; Disadv'!$B$4=3,'Index LA FSM &amp; Disadv'!$A$349:$BQ$511,IF('Index LA FSM &amp; Disadv'!$B$4=4,'Index LA FSM &amp; Disadv'!$A$519:$BQ$681,"Error")))),'Index LA FSM &amp; Disadv'!T$1,0),"Error")</f>
        <v>0.44440000000000002</v>
      </c>
      <c r="U69" s="77">
        <f>IFERROR(VLOOKUP($A69,IF('Index LA FSM &amp; Disadv'!$B$4=1,'Index LA FSM &amp; Disadv'!$A$9:$BQ$171,IF('Index LA FSM &amp; Disadv'!$B$4=2,'Index LA FSM &amp; Disadv'!$A$179:$BQ$341,IF('Index LA FSM &amp; Disadv'!$B$4=3,'Index LA FSM &amp; Disadv'!$A$349:$BQ$511,IF('Index LA FSM &amp; Disadv'!$B$4=4,'Index LA FSM &amp; Disadv'!$A$519:$BQ$681,"Error")))),'Index LA FSM &amp; Disadv'!U$1,0),"Error")</f>
        <v>0.45760000000000001</v>
      </c>
      <c r="V69" s="77">
        <f>IFERROR(VLOOKUP($A69,IF('Index LA FSM &amp; Disadv'!$B$4=1,'Index LA FSM &amp; Disadv'!$A$9:$BQ$171,IF('Index LA FSM &amp; Disadv'!$B$4=2,'Index LA FSM &amp; Disadv'!$A$179:$BQ$341,IF('Index LA FSM &amp; Disadv'!$B$4=3,'Index LA FSM &amp; Disadv'!$A$349:$BQ$511,IF('Index LA FSM &amp; Disadv'!$B$4=4,'Index LA FSM &amp; Disadv'!$A$519:$BQ$681,"Error")))),'Index LA FSM &amp; Disadv'!V$1,0),"Error")</f>
        <v>0</v>
      </c>
      <c r="W69" s="77" t="str">
        <f>IFERROR(VLOOKUP($A69,IF('Index LA FSM &amp; Disadv'!$B$4=1,'Index LA FSM &amp; Disadv'!$A$9:$BQ$171,IF('Index LA FSM &amp; Disadv'!$B$4=2,'Index LA FSM &amp; Disadv'!$A$179:$BQ$341,IF('Index LA FSM &amp; Disadv'!$B$4=3,'Index LA FSM &amp; Disadv'!$A$349:$BQ$511,IF('Index LA FSM &amp; Disadv'!$B$4=4,'Index LA FSM &amp; Disadv'!$A$519:$BQ$681,"Error")))),'Index LA FSM &amp; Disadv'!W$1,0),"Error")</f>
        <v>x</v>
      </c>
      <c r="X69" s="77" t="str">
        <f>IFERROR(VLOOKUP($A69,IF('Index LA FSM &amp; Disadv'!$B$4=1,'Index LA FSM &amp; Disadv'!$A$9:$BQ$171,IF('Index LA FSM &amp; Disadv'!$B$4=2,'Index LA FSM &amp; Disadv'!$A$179:$BQ$341,IF('Index LA FSM &amp; Disadv'!$B$4=3,'Index LA FSM &amp; Disadv'!$A$349:$BQ$511,IF('Index LA FSM &amp; Disadv'!$B$4=4,'Index LA FSM &amp; Disadv'!$A$519:$BQ$681,"Error")))),'Index LA FSM &amp; Disadv'!X$1,0),"Error")</f>
        <v>x</v>
      </c>
      <c r="Y69" s="77">
        <f>IFERROR(VLOOKUP($A69,IF('Index LA FSM &amp; Disadv'!$B$4=1,'Index LA FSM &amp; Disadv'!$A$9:$BQ$171,IF('Index LA FSM &amp; Disadv'!$B$4=2,'Index LA FSM &amp; Disadv'!$A$179:$BQ$341,IF('Index LA FSM &amp; Disadv'!$B$4=3,'Index LA FSM &amp; Disadv'!$A$349:$BQ$511,IF('Index LA FSM &amp; Disadv'!$B$4=4,'Index LA FSM &amp; Disadv'!$A$519:$BQ$681,"Error")))),'Index LA FSM &amp; Disadv'!Y$1,0),"Error")</f>
        <v>0</v>
      </c>
      <c r="Z69" s="77">
        <f>IFERROR(VLOOKUP($A69,IF('Index LA FSM &amp; Disadv'!$B$4=1,'Index LA FSM &amp; Disadv'!$A$9:$BQ$171,IF('Index LA FSM &amp; Disadv'!$B$4=2,'Index LA FSM &amp; Disadv'!$A$179:$BQ$341,IF('Index LA FSM &amp; Disadv'!$B$4=3,'Index LA FSM &amp; Disadv'!$A$349:$BQ$511,IF('Index LA FSM &amp; Disadv'!$B$4=4,'Index LA FSM &amp; Disadv'!$A$519:$BQ$681,"Error")))),'Index LA FSM &amp; Disadv'!Z$1,0),"Error")</f>
        <v>0</v>
      </c>
      <c r="AA69" s="77">
        <f>IFERROR(VLOOKUP($A69,IF('Index LA FSM &amp; Disadv'!$B$4=1,'Index LA FSM &amp; Disadv'!$A$9:$BQ$171,IF('Index LA FSM &amp; Disadv'!$B$4=2,'Index LA FSM &amp; Disadv'!$A$179:$BQ$341,IF('Index LA FSM &amp; Disadv'!$B$4=3,'Index LA FSM &amp; Disadv'!$A$349:$BQ$511,IF('Index LA FSM &amp; Disadv'!$B$4=4,'Index LA FSM &amp; Disadv'!$A$519:$BQ$681,"Error")))),'Index LA FSM &amp; Disadv'!AA$1,0),"Error")</f>
        <v>0</v>
      </c>
      <c r="AB69" s="77">
        <f>IFERROR(VLOOKUP($A69,IF('Index LA FSM &amp; Disadv'!$B$4=1,'Index LA FSM &amp; Disadv'!$A$9:$BQ$171,IF('Index LA FSM &amp; Disadv'!$B$4=2,'Index LA FSM &amp; Disadv'!$A$179:$BQ$341,IF('Index LA FSM &amp; Disadv'!$B$4=3,'Index LA FSM &amp; Disadv'!$A$349:$BQ$511,IF('Index LA FSM &amp; Disadv'!$B$4=4,'Index LA FSM &amp; Disadv'!$A$519:$BQ$681,"Error")))),'Index LA FSM &amp; Disadv'!AB$1,0),"Error")</f>
        <v>0</v>
      </c>
      <c r="AC69" s="77">
        <f>IFERROR(VLOOKUP($A69,IF('Index LA FSM &amp; Disadv'!$B$4=1,'Index LA FSM &amp; Disadv'!$A$9:$BQ$171,IF('Index LA FSM &amp; Disadv'!$B$4=2,'Index LA FSM &amp; Disadv'!$A$179:$BQ$341,IF('Index LA FSM &amp; Disadv'!$B$4=3,'Index LA FSM &amp; Disadv'!$A$349:$BQ$511,IF('Index LA FSM &amp; Disadv'!$B$4=4,'Index LA FSM &amp; Disadv'!$A$519:$BQ$681,"Error")))),'Index LA FSM &amp; Disadv'!AC$1,0),"Error")</f>
        <v>0</v>
      </c>
      <c r="AD69" s="77">
        <f>IFERROR(VLOOKUP($A69,IF('Index LA FSM &amp; Disadv'!$B$4=1,'Index LA FSM &amp; Disadv'!$A$9:$BQ$171,IF('Index LA FSM &amp; Disadv'!$B$4=2,'Index LA FSM &amp; Disadv'!$A$179:$BQ$341,IF('Index LA FSM &amp; Disadv'!$B$4=3,'Index LA FSM &amp; Disadv'!$A$349:$BQ$511,IF('Index LA FSM &amp; Disadv'!$B$4=4,'Index LA FSM &amp; Disadv'!$A$519:$BQ$681,"Error")))),'Index LA FSM &amp; Disadv'!AD$1,0),"Error")</f>
        <v>0</v>
      </c>
      <c r="AE69" s="77">
        <f>IFERROR(VLOOKUP($A69,IF('Index LA FSM &amp; Disadv'!$B$4=1,'Index LA FSM &amp; Disadv'!$A$9:$BQ$171,IF('Index LA FSM &amp; Disadv'!$B$4=2,'Index LA FSM &amp; Disadv'!$A$179:$BQ$341,IF('Index LA FSM &amp; Disadv'!$B$4=3,'Index LA FSM &amp; Disadv'!$A$349:$BQ$511,IF('Index LA FSM &amp; Disadv'!$B$4=4,'Index LA FSM &amp; Disadv'!$A$519:$BQ$681,"Error")))),'Index LA FSM &amp; Disadv'!AE$1,0),"Error")</f>
        <v>0</v>
      </c>
      <c r="AF69" s="77">
        <f>IFERROR(VLOOKUP($A69,IF('Index LA FSM &amp; Disadv'!$B$4=1,'Index LA FSM &amp; Disadv'!$A$9:$BQ$171,IF('Index LA FSM &amp; Disadv'!$B$4=2,'Index LA FSM &amp; Disadv'!$A$179:$BQ$341,IF('Index LA FSM &amp; Disadv'!$B$4=3,'Index LA FSM &amp; Disadv'!$A$349:$BQ$511,IF('Index LA FSM &amp; Disadv'!$B$4=4,'Index LA FSM &amp; Disadv'!$A$519:$BQ$681,"Error")))),'Index LA FSM &amp; Disadv'!AF$1,0),"Error")</f>
        <v>0</v>
      </c>
      <c r="AG69" s="77">
        <f>IFERROR(VLOOKUP($A69,IF('Index LA FSM &amp; Disadv'!$B$4=1,'Index LA FSM &amp; Disadv'!$A$9:$BQ$171,IF('Index LA FSM &amp; Disadv'!$B$4=2,'Index LA FSM &amp; Disadv'!$A$179:$BQ$341,IF('Index LA FSM &amp; Disadv'!$B$4=3,'Index LA FSM &amp; Disadv'!$A$349:$BQ$511,IF('Index LA FSM &amp; Disadv'!$B$4=4,'Index LA FSM &amp; Disadv'!$A$519:$BQ$681,"Error")))),'Index LA FSM &amp; Disadv'!AG$1,0),"Error")</f>
        <v>0</v>
      </c>
      <c r="AH69" s="77">
        <f>IFERROR(VLOOKUP($A69,IF('Index LA FSM &amp; Disadv'!$B$4=1,'Index LA FSM &amp; Disadv'!$A$9:$BQ$171,IF('Index LA FSM &amp; Disadv'!$B$4=2,'Index LA FSM &amp; Disadv'!$A$179:$BQ$341,IF('Index LA FSM &amp; Disadv'!$B$4=3,'Index LA FSM &amp; Disadv'!$A$349:$BQ$511,IF('Index LA FSM &amp; Disadv'!$B$4=4,'Index LA FSM &amp; Disadv'!$A$519:$BQ$681,"Error")))),'Index LA FSM &amp; Disadv'!AH$1,0),"Error")</f>
        <v>0.3125</v>
      </c>
      <c r="AI69" s="77">
        <f>IFERROR(VLOOKUP($A69,IF('Index LA FSM &amp; Disadv'!$B$4=1,'Index LA FSM &amp; Disadv'!$A$9:$BQ$171,IF('Index LA FSM &amp; Disadv'!$B$4=2,'Index LA FSM &amp; Disadv'!$A$179:$BQ$341,IF('Index LA FSM &amp; Disadv'!$B$4=3,'Index LA FSM &amp; Disadv'!$A$349:$BQ$511,IF('Index LA FSM &amp; Disadv'!$B$4=4,'Index LA FSM &amp; Disadv'!$A$519:$BQ$681,"Error")))),'Index LA FSM &amp; Disadv'!AI$1,0),"Error")</f>
        <v>0.33329999999999999</v>
      </c>
      <c r="AJ69" s="77">
        <f>IFERROR(VLOOKUP($A69,IF('Index LA FSM &amp; Disadv'!$B$4=1,'Index LA FSM &amp; Disadv'!$A$9:$BQ$171,IF('Index LA FSM &amp; Disadv'!$B$4=2,'Index LA FSM &amp; Disadv'!$A$179:$BQ$341,IF('Index LA FSM &amp; Disadv'!$B$4=3,'Index LA FSM &amp; Disadv'!$A$349:$BQ$511,IF('Index LA FSM &amp; Disadv'!$B$4=4,'Index LA FSM &amp; Disadv'!$A$519:$BQ$681,"Error")))),'Index LA FSM &amp; Disadv'!AJ$1,0),"Error")</f>
        <v>0.32200000000000001</v>
      </c>
      <c r="AK69" s="77">
        <f>IFERROR(VLOOKUP($A69,IF('Index LA FSM &amp; Disadv'!$B$4=1,'Index LA FSM &amp; Disadv'!$A$9:$BQ$171,IF('Index LA FSM &amp; Disadv'!$B$4=2,'Index LA FSM &amp; Disadv'!$A$179:$BQ$341,IF('Index LA FSM &amp; Disadv'!$B$4=3,'Index LA FSM &amp; Disadv'!$A$349:$BQ$511,IF('Index LA FSM &amp; Disadv'!$B$4=4,'Index LA FSM &amp; Disadv'!$A$519:$BQ$681,"Error")))),'Index LA FSM &amp; Disadv'!AK$1,0),"Error")</f>
        <v>0</v>
      </c>
      <c r="AL69" s="77">
        <f>IFERROR(VLOOKUP($A69,IF('Index LA FSM &amp; Disadv'!$B$4=1,'Index LA FSM &amp; Disadv'!$A$9:$BQ$171,IF('Index LA FSM &amp; Disadv'!$B$4=2,'Index LA FSM &amp; Disadv'!$A$179:$BQ$341,IF('Index LA FSM &amp; Disadv'!$B$4=3,'Index LA FSM &amp; Disadv'!$A$349:$BQ$511,IF('Index LA FSM &amp; Disadv'!$B$4=4,'Index LA FSM &amp; Disadv'!$A$519:$BQ$681,"Error")))),'Index LA FSM &amp; Disadv'!AL$1,0),"Error")</f>
        <v>0</v>
      </c>
      <c r="AM69" s="77">
        <f>IFERROR(VLOOKUP($A69,IF('Index LA FSM &amp; Disadv'!$B$4=1,'Index LA FSM &amp; Disadv'!$A$9:$BQ$171,IF('Index LA FSM &amp; Disadv'!$B$4=2,'Index LA FSM &amp; Disadv'!$A$179:$BQ$341,IF('Index LA FSM &amp; Disadv'!$B$4=3,'Index LA FSM &amp; Disadv'!$A$349:$BQ$511,IF('Index LA FSM &amp; Disadv'!$B$4=4,'Index LA FSM &amp; Disadv'!$A$519:$BQ$681,"Error")))),'Index LA FSM &amp; Disadv'!AM$1,0),"Error")</f>
        <v>0</v>
      </c>
      <c r="AN69" s="77">
        <f>IFERROR(VLOOKUP($A69,IF('Index LA FSM &amp; Disadv'!$B$4=1,'Index LA FSM &amp; Disadv'!$A$9:$BQ$171,IF('Index LA FSM &amp; Disadv'!$B$4=2,'Index LA FSM &amp; Disadv'!$A$179:$BQ$341,IF('Index LA FSM &amp; Disadv'!$B$4=3,'Index LA FSM &amp; Disadv'!$A$349:$BQ$511,IF('Index LA FSM &amp; Disadv'!$B$4=4,'Index LA FSM &amp; Disadv'!$A$519:$BQ$681,"Error")))),'Index LA FSM &amp; Disadv'!AN$1,0),"Error")</f>
        <v>0</v>
      </c>
      <c r="AO69" s="77">
        <f>IFERROR(VLOOKUP($A69,IF('Index LA FSM &amp; Disadv'!$B$4=1,'Index LA FSM &amp; Disadv'!$A$9:$BQ$171,IF('Index LA FSM &amp; Disadv'!$B$4=2,'Index LA FSM &amp; Disadv'!$A$179:$BQ$341,IF('Index LA FSM &amp; Disadv'!$B$4=3,'Index LA FSM &amp; Disadv'!$A$349:$BQ$511,IF('Index LA FSM &amp; Disadv'!$B$4=4,'Index LA FSM &amp; Disadv'!$A$519:$BQ$681,"Error")))),'Index LA FSM &amp; Disadv'!AO$1,0),"Error")</f>
        <v>0</v>
      </c>
      <c r="AP69" s="77">
        <f>IFERROR(VLOOKUP($A69,IF('Index LA FSM &amp; Disadv'!$B$4=1,'Index LA FSM &amp; Disadv'!$A$9:$BQ$171,IF('Index LA FSM &amp; Disadv'!$B$4=2,'Index LA FSM &amp; Disadv'!$A$179:$BQ$341,IF('Index LA FSM &amp; Disadv'!$B$4=3,'Index LA FSM &amp; Disadv'!$A$349:$BQ$511,IF('Index LA FSM &amp; Disadv'!$B$4=4,'Index LA FSM &amp; Disadv'!$A$519:$BQ$681,"Error")))),'Index LA FSM &amp; Disadv'!AP$1,0),"Error")</f>
        <v>0</v>
      </c>
      <c r="AQ69" s="77">
        <f>IFERROR(VLOOKUP($A69,IF('Index LA FSM &amp; Disadv'!$B$4=1,'Index LA FSM &amp; Disadv'!$A$9:$BQ$171,IF('Index LA FSM &amp; Disadv'!$B$4=2,'Index LA FSM &amp; Disadv'!$A$179:$BQ$341,IF('Index LA FSM &amp; Disadv'!$B$4=3,'Index LA FSM &amp; Disadv'!$A$349:$BQ$511,IF('Index LA FSM &amp; Disadv'!$B$4=4,'Index LA FSM &amp; Disadv'!$A$519:$BQ$681,"Error")))),'Index LA FSM &amp; Disadv'!AQ$1,0),"Error")</f>
        <v>0</v>
      </c>
      <c r="AR69" s="77">
        <f>IFERROR(VLOOKUP($A69,IF('Index LA FSM &amp; Disadv'!$B$4=1,'Index LA FSM &amp; Disadv'!$A$9:$BQ$171,IF('Index LA FSM &amp; Disadv'!$B$4=2,'Index LA FSM &amp; Disadv'!$A$179:$BQ$341,IF('Index LA FSM &amp; Disadv'!$B$4=3,'Index LA FSM &amp; Disadv'!$A$349:$BQ$511,IF('Index LA FSM &amp; Disadv'!$B$4=4,'Index LA FSM &amp; Disadv'!$A$519:$BQ$681,"Error")))),'Index LA FSM &amp; Disadv'!AR$1,0),"Error")</f>
        <v>0</v>
      </c>
      <c r="AS69" s="77">
        <f>IFERROR(VLOOKUP($A69,IF('Index LA FSM &amp; Disadv'!$B$4=1,'Index LA FSM &amp; Disadv'!$A$9:$BQ$171,IF('Index LA FSM &amp; Disadv'!$B$4=2,'Index LA FSM &amp; Disadv'!$A$179:$BQ$341,IF('Index LA FSM &amp; Disadv'!$B$4=3,'Index LA FSM &amp; Disadv'!$A$349:$BQ$511,IF('Index LA FSM &amp; Disadv'!$B$4=4,'Index LA FSM &amp; Disadv'!$A$519:$BQ$681,"Error")))),'Index LA FSM &amp; Disadv'!AS$1,0),"Error")</f>
        <v>0</v>
      </c>
      <c r="AT69" s="77">
        <f>IFERROR(VLOOKUP($A69,IF('Index LA FSM &amp; Disadv'!$B$4=1,'Index LA FSM &amp; Disadv'!$A$9:$BQ$171,IF('Index LA FSM &amp; Disadv'!$B$4=2,'Index LA FSM &amp; Disadv'!$A$179:$BQ$341,IF('Index LA FSM &amp; Disadv'!$B$4=3,'Index LA FSM &amp; Disadv'!$A$349:$BQ$511,IF('Index LA FSM &amp; Disadv'!$B$4=4,'Index LA FSM &amp; Disadv'!$A$519:$BQ$681,"Error")))),'Index LA FSM &amp; Disadv'!AT$1,0),"Error")</f>
        <v>0</v>
      </c>
      <c r="AU69" s="77">
        <f>IFERROR(VLOOKUP($A69,IF('Index LA FSM &amp; Disadv'!$B$4=1,'Index LA FSM &amp; Disadv'!$A$9:$BQ$171,IF('Index LA FSM &amp; Disadv'!$B$4=2,'Index LA FSM &amp; Disadv'!$A$179:$BQ$341,IF('Index LA FSM &amp; Disadv'!$B$4=3,'Index LA FSM &amp; Disadv'!$A$349:$BQ$511,IF('Index LA FSM &amp; Disadv'!$B$4=4,'Index LA FSM &amp; Disadv'!$A$519:$BQ$681,"Error")))),'Index LA FSM &amp; Disadv'!AU$1,0),"Error")</f>
        <v>0</v>
      </c>
      <c r="AV69" s="77">
        <f>IFERROR(VLOOKUP($A69,IF('Index LA FSM &amp; Disadv'!$B$4=1,'Index LA FSM &amp; Disadv'!$A$9:$BQ$171,IF('Index LA FSM &amp; Disadv'!$B$4=2,'Index LA FSM &amp; Disadv'!$A$179:$BQ$341,IF('Index LA FSM &amp; Disadv'!$B$4=3,'Index LA FSM &amp; Disadv'!$A$349:$BQ$511,IF('Index LA FSM &amp; Disadv'!$B$4=4,'Index LA FSM &amp; Disadv'!$A$519:$BQ$681,"Error")))),'Index LA FSM &amp; Disadv'!AV$1,0),"Error")</f>
        <v>0</v>
      </c>
      <c r="AW69" s="77">
        <f>IFERROR(VLOOKUP($A69,IF('Index LA FSM &amp; Disadv'!$B$4=1,'Index LA FSM &amp; Disadv'!$A$9:$BQ$171,IF('Index LA FSM &amp; Disadv'!$B$4=2,'Index LA FSM &amp; Disadv'!$A$179:$BQ$341,IF('Index LA FSM &amp; Disadv'!$B$4=3,'Index LA FSM &amp; Disadv'!$A$349:$BQ$511,IF('Index LA FSM &amp; Disadv'!$B$4=4,'Index LA FSM &amp; Disadv'!$A$519:$BQ$681,"Error")))),'Index LA FSM &amp; Disadv'!AW$1,0),"Error")</f>
        <v>0</v>
      </c>
      <c r="AX69" s="77">
        <f>IFERROR(VLOOKUP($A69,IF('Index LA FSM &amp; Disadv'!$B$4=1,'Index LA FSM &amp; Disadv'!$A$9:$BQ$171,IF('Index LA FSM &amp; Disadv'!$B$4=2,'Index LA FSM &amp; Disadv'!$A$179:$BQ$341,IF('Index LA FSM &amp; Disadv'!$B$4=3,'Index LA FSM &amp; Disadv'!$A$349:$BQ$511,IF('Index LA FSM &amp; Disadv'!$B$4=4,'Index LA FSM &amp; Disadv'!$A$519:$BQ$681,"Error")))),'Index LA FSM &amp; Disadv'!AX$1,0),"Error")</f>
        <v>0</v>
      </c>
      <c r="AY69" s="77">
        <f>IFERROR(VLOOKUP($A69,IF('Index LA FSM &amp; Disadv'!$B$4=1,'Index LA FSM &amp; Disadv'!$A$9:$BQ$171,IF('Index LA FSM &amp; Disadv'!$B$4=2,'Index LA FSM &amp; Disadv'!$A$179:$BQ$341,IF('Index LA FSM &amp; Disadv'!$B$4=3,'Index LA FSM &amp; Disadv'!$A$349:$BQ$511,IF('Index LA FSM &amp; Disadv'!$B$4=4,'Index LA FSM &amp; Disadv'!$A$519:$BQ$681,"Error")))),'Index LA FSM &amp; Disadv'!AY$1,0),"Error")</f>
        <v>0</v>
      </c>
      <c r="AZ69" s="77">
        <f>IFERROR(VLOOKUP($A69,IF('Index LA FSM &amp; Disadv'!$B$4=1,'Index LA FSM &amp; Disadv'!$A$9:$BQ$171,IF('Index LA FSM &amp; Disadv'!$B$4=2,'Index LA FSM &amp; Disadv'!$A$179:$BQ$341,IF('Index LA FSM &amp; Disadv'!$B$4=3,'Index LA FSM &amp; Disadv'!$A$349:$BQ$511,IF('Index LA FSM &amp; Disadv'!$B$4=4,'Index LA FSM &amp; Disadv'!$A$519:$BQ$681,"Error")))),'Index LA FSM &amp; Disadv'!AZ$1,0),"Error")</f>
        <v>0</v>
      </c>
      <c r="BA69" s="77">
        <f>IFERROR(VLOOKUP($A69,IF('Index LA FSM &amp; Disadv'!$B$4=1,'Index LA FSM &amp; Disadv'!$A$9:$BQ$171,IF('Index LA FSM &amp; Disadv'!$B$4=2,'Index LA FSM &amp; Disadv'!$A$179:$BQ$341,IF('Index LA FSM &amp; Disadv'!$B$4=3,'Index LA FSM &amp; Disadv'!$A$349:$BQ$511,IF('Index LA FSM &amp; Disadv'!$B$4=4,'Index LA FSM &amp; Disadv'!$A$519:$BQ$681,"Error")))),'Index LA FSM &amp; Disadv'!BA$1,0),"Error")</f>
        <v>0</v>
      </c>
      <c r="BB69" s="77">
        <f>IFERROR(VLOOKUP($A69,IF('Index LA FSM &amp; Disadv'!$B$4=1,'Index LA FSM &amp; Disadv'!$A$9:$BQ$171,IF('Index LA FSM &amp; Disadv'!$B$4=2,'Index LA FSM &amp; Disadv'!$A$179:$BQ$341,IF('Index LA FSM &amp; Disadv'!$B$4=3,'Index LA FSM &amp; Disadv'!$A$349:$BQ$511,IF('Index LA FSM &amp; Disadv'!$B$4=4,'Index LA FSM &amp; Disadv'!$A$519:$BQ$681,"Error")))),'Index LA FSM &amp; Disadv'!BB$1,0),"Error")</f>
        <v>0</v>
      </c>
      <c r="BC69" s="77">
        <f>IFERROR(VLOOKUP($A69,IF('Index LA FSM &amp; Disadv'!$B$4=1,'Index LA FSM &amp; Disadv'!$A$9:$BQ$171,IF('Index LA FSM &amp; Disadv'!$B$4=2,'Index LA FSM &amp; Disadv'!$A$179:$BQ$341,IF('Index LA FSM &amp; Disadv'!$B$4=3,'Index LA FSM &amp; Disadv'!$A$349:$BQ$511,IF('Index LA FSM &amp; Disadv'!$B$4=4,'Index LA FSM &amp; Disadv'!$A$519:$BQ$681,"Error")))),'Index LA FSM &amp; Disadv'!BC$1,0),"Error")</f>
        <v>0</v>
      </c>
      <c r="BD69" s="77">
        <f>IFERROR(VLOOKUP($A69,IF('Index LA FSM &amp; Disadv'!$B$4=1,'Index LA FSM &amp; Disadv'!$A$9:$BQ$171,IF('Index LA FSM &amp; Disadv'!$B$4=2,'Index LA FSM &amp; Disadv'!$A$179:$BQ$341,IF('Index LA FSM &amp; Disadv'!$B$4=3,'Index LA FSM &amp; Disadv'!$A$349:$BQ$511,IF('Index LA FSM &amp; Disadv'!$B$4=4,'Index LA FSM &amp; Disadv'!$A$519:$BQ$681,"Error")))),'Index LA FSM &amp; Disadv'!BD$1,0),"Error")</f>
        <v>0</v>
      </c>
      <c r="BE69" s="77">
        <f>IFERROR(VLOOKUP($A69,IF('Index LA FSM &amp; Disadv'!$B$4=1,'Index LA FSM &amp; Disadv'!$A$9:$BQ$171,IF('Index LA FSM &amp; Disadv'!$B$4=2,'Index LA FSM &amp; Disadv'!$A$179:$BQ$341,IF('Index LA FSM &amp; Disadv'!$B$4=3,'Index LA FSM &amp; Disadv'!$A$349:$BQ$511,IF('Index LA FSM &amp; Disadv'!$B$4=4,'Index LA FSM &amp; Disadv'!$A$519:$BQ$681,"Error")))),'Index LA FSM &amp; Disadv'!BE$1,0),"Error")</f>
        <v>0</v>
      </c>
      <c r="BF69" s="77">
        <f>IFERROR(VLOOKUP($A69,IF('Index LA FSM &amp; Disadv'!$B$4=1,'Index LA FSM &amp; Disadv'!$A$9:$BQ$171,IF('Index LA FSM &amp; Disadv'!$B$4=2,'Index LA FSM &amp; Disadv'!$A$179:$BQ$341,IF('Index LA FSM &amp; Disadv'!$B$4=3,'Index LA FSM &amp; Disadv'!$A$349:$BQ$511,IF('Index LA FSM &amp; Disadv'!$B$4=4,'Index LA FSM &amp; Disadv'!$A$519:$BQ$681,"Error")))),'Index LA FSM &amp; Disadv'!BF$1,0),"Error")</f>
        <v>0</v>
      </c>
      <c r="BG69" s="77">
        <f>IFERROR(VLOOKUP($A69,IF('Index LA FSM &amp; Disadv'!$B$4=1,'Index LA FSM &amp; Disadv'!$A$9:$BQ$171,IF('Index LA FSM &amp; Disadv'!$B$4=2,'Index LA FSM &amp; Disadv'!$A$179:$BQ$341,IF('Index LA FSM &amp; Disadv'!$B$4=3,'Index LA FSM &amp; Disadv'!$A$349:$BQ$511,IF('Index LA FSM &amp; Disadv'!$B$4=4,'Index LA FSM &amp; Disadv'!$A$519:$BQ$681,"Error")))),'Index LA FSM &amp; Disadv'!BG$1,0),"Error")</f>
        <v>0</v>
      </c>
      <c r="BH69" s="77">
        <f>IFERROR(VLOOKUP($A69,IF('Index LA FSM &amp; Disadv'!$B$4=1,'Index LA FSM &amp; Disadv'!$A$9:$BQ$171,IF('Index LA FSM &amp; Disadv'!$B$4=2,'Index LA FSM &amp; Disadv'!$A$179:$BQ$341,IF('Index LA FSM &amp; Disadv'!$B$4=3,'Index LA FSM &amp; Disadv'!$A$349:$BQ$511,IF('Index LA FSM &amp; Disadv'!$B$4=4,'Index LA FSM &amp; Disadv'!$A$519:$BQ$681,"Error")))),'Index LA FSM &amp; Disadv'!BH$1,0),"Error")</f>
        <v>0</v>
      </c>
      <c r="BI69" s="77">
        <f>IFERROR(VLOOKUP($A69,IF('Index LA FSM &amp; Disadv'!$B$4=1,'Index LA FSM &amp; Disadv'!$A$9:$BQ$171,IF('Index LA FSM &amp; Disadv'!$B$4=2,'Index LA FSM &amp; Disadv'!$A$179:$BQ$341,IF('Index LA FSM &amp; Disadv'!$B$4=3,'Index LA FSM &amp; Disadv'!$A$349:$BQ$511,IF('Index LA FSM &amp; Disadv'!$B$4=4,'Index LA FSM &amp; Disadv'!$A$519:$BQ$681,"Error")))),'Index LA FSM &amp; Disadv'!BI$1,0),"Error")</f>
        <v>0</v>
      </c>
      <c r="BJ69" s="77">
        <f>IFERROR(VLOOKUP($A69,IF('Index LA FSM &amp; Disadv'!$B$4=1,'Index LA FSM &amp; Disadv'!$A$9:$BQ$171,IF('Index LA FSM &amp; Disadv'!$B$4=2,'Index LA FSM &amp; Disadv'!$A$179:$BQ$341,IF('Index LA FSM &amp; Disadv'!$B$4=3,'Index LA FSM &amp; Disadv'!$A$349:$BQ$511,IF('Index LA FSM &amp; Disadv'!$B$4=4,'Index LA FSM &amp; Disadv'!$A$519:$BQ$681,"Error")))),'Index LA FSM &amp; Disadv'!BJ$1,0),"Error")</f>
        <v>0</v>
      </c>
      <c r="BK69" s="77">
        <f>IFERROR(VLOOKUP($A69,IF('Index LA FSM &amp; Disadv'!$B$4=1,'Index LA FSM &amp; Disadv'!$A$9:$BQ$171,IF('Index LA FSM &amp; Disadv'!$B$4=2,'Index LA FSM &amp; Disadv'!$A$179:$BQ$341,IF('Index LA FSM &amp; Disadv'!$B$4=3,'Index LA FSM &amp; Disadv'!$A$349:$BQ$511,IF('Index LA FSM &amp; Disadv'!$B$4=4,'Index LA FSM &amp; Disadv'!$A$519:$BQ$681,"Error")))),'Index LA FSM &amp; Disadv'!BK$1,0),"Error")</f>
        <v>0</v>
      </c>
      <c r="BL69" s="77">
        <f>IFERROR(VLOOKUP($A69,IF('Index LA FSM &amp; Disadv'!$B$4=1,'Index LA FSM &amp; Disadv'!$A$9:$BQ$171,IF('Index LA FSM &amp; Disadv'!$B$4=2,'Index LA FSM &amp; Disadv'!$A$179:$BQ$341,IF('Index LA FSM &amp; Disadv'!$B$4=3,'Index LA FSM &amp; Disadv'!$A$349:$BQ$511,IF('Index LA FSM &amp; Disadv'!$B$4=4,'Index LA FSM &amp; Disadv'!$A$519:$BQ$681,"Error")))),'Index LA FSM &amp; Disadv'!BL$1,0),"Error")</f>
        <v>0</v>
      </c>
      <c r="BM69" s="77">
        <f>IFERROR(VLOOKUP($A69,IF('Index LA FSM &amp; Disadv'!$B$4=1,'Index LA FSM &amp; Disadv'!$A$9:$BQ$171,IF('Index LA FSM &amp; Disadv'!$B$4=2,'Index LA FSM &amp; Disadv'!$A$179:$BQ$341,IF('Index LA FSM &amp; Disadv'!$B$4=3,'Index LA FSM &amp; Disadv'!$A$349:$BQ$511,IF('Index LA FSM &amp; Disadv'!$B$4=4,'Index LA FSM &amp; Disadv'!$A$519:$BQ$681,"Error")))),'Index LA FSM &amp; Disadv'!BM$1,0),"Error")</f>
        <v>0</v>
      </c>
      <c r="BN69" s="77">
        <f>IFERROR(VLOOKUP($A69,IF('Index LA FSM &amp; Disadv'!$B$4=1,'Index LA FSM &amp; Disadv'!$A$9:$BQ$171,IF('Index LA FSM &amp; Disadv'!$B$4=2,'Index LA FSM &amp; Disadv'!$A$179:$BQ$341,IF('Index LA FSM &amp; Disadv'!$B$4=3,'Index LA FSM &amp; Disadv'!$A$349:$BQ$511,IF('Index LA FSM &amp; Disadv'!$B$4=4,'Index LA FSM &amp; Disadv'!$A$519:$BQ$681,"Error")))),'Index LA FSM &amp; Disadv'!BN$1,0),"Error")</f>
        <v>0</v>
      </c>
      <c r="BO69" s="77" t="str">
        <f>IFERROR(VLOOKUP($A69,IF('Index LA FSM &amp; Disadv'!$B$4=1,'Index LA FSM &amp; Disadv'!$A$9:$BQ$171,IF('Index LA FSM &amp; Disadv'!$B$4=2,'Index LA FSM &amp; Disadv'!$A$179:$BQ$341,IF('Index LA FSM &amp; Disadv'!$B$4=3,'Index LA FSM &amp; Disadv'!$A$349:$BQ$511,IF('Index LA FSM &amp; Disadv'!$B$4=4,'Index LA FSM &amp; Disadv'!$A$519:$BQ$681,"Error")))),'Index LA FSM &amp; Disadv'!BO$1,0),"Error")</f>
        <v>x</v>
      </c>
      <c r="BP69" s="77" t="str">
        <f>IFERROR(VLOOKUP($A69,IF('Index LA FSM &amp; Disadv'!$B$4=1,'Index LA FSM &amp; Disadv'!$A$9:$BQ$171,IF('Index LA FSM &amp; Disadv'!$B$4=2,'Index LA FSM &amp; Disadv'!$A$179:$BQ$341,IF('Index LA FSM &amp; Disadv'!$B$4=3,'Index LA FSM &amp; Disadv'!$A$349:$BQ$511,IF('Index LA FSM &amp; Disadv'!$B$4=4,'Index LA FSM &amp; Disadv'!$A$519:$BQ$681,"Error")))),'Index LA FSM &amp; Disadv'!BP$1,0),"Error")</f>
        <v>x</v>
      </c>
      <c r="BQ69" s="77" t="str">
        <f>IFERROR(VLOOKUP($A69,IF('Index LA FSM &amp; Disadv'!$B$4=1,'Index LA FSM &amp; Disadv'!$A$9:$BQ$171,IF('Index LA FSM &amp; Disadv'!$B$4=2,'Index LA FSM &amp; Disadv'!$A$179:$BQ$341,IF('Index LA FSM &amp; Disadv'!$B$4=3,'Index LA FSM &amp; Disadv'!$A$349:$BQ$511,IF('Index LA FSM &amp; Disadv'!$B$4=4,'Index LA FSM &amp; Disadv'!$A$519:$BQ$681,"Error")))),'Index LA FSM &amp; Disadv'!BQ$1,0),"Error")</f>
        <v>x</v>
      </c>
    </row>
    <row r="70" spans="1:69" s="37" customFormat="1" x14ac:dyDescent="0.2">
      <c r="A70" s="6">
        <v>310</v>
      </c>
      <c r="B70" s="6" t="s">
        <v>236</v>
      </c>
      <c r="C70" s="7" t="s">
        <v>180</v>
      </c>
      <c r="D70" s="122">
        <f>IFERROR(VLOOKUP($A70,IF('Index LA FSM &amp; Disadv'!$B$4=1,'Index LA FSM &amp; Disadv'!$A$9:$BQ$171,IF('Index LA FSM &amp; Disadv'!$B$4=2,'Index LA FSM &amp; Disadv'!$A$179:$BQ$341,IF('Index LA FSM &amp; Disadv'!$B$4=3,'Index LA FSM &amp; Disadv'!$A$349:$BQ$511,IF('Index LA FSM &amp; Disadv'!$B$4=4,'Index LA FSM &amp; Disadv'!$A$519:$BQ$681,"Error")))),'Index LA FSM &amp; Disadv'!D$1,0),"Error")</f>
        <v>10</v>
      </c>
      <c r="E70" s="122">
        <f>IFERROR(VLOOKUP($A70,IF('Index LA FSM &amp; Disadv'!$B$4=1,'Index LA FSM &amp; Disadv'!$A$9:$BQ$171,IF('Index LA FSM &amp; Disadv'!$B$4=2,'Index LA FSM &amp; Disadv'!$A$179:$BQ$341,IF('Index LA FSM &amp; Disadv'!$B$4=3,'Index LA FSM &amp; Disadv'!$A$349:$BQ$511,IF('Index LA FSM &amp; Disadv'!$B$4=4,'Index LA FSM &amp; Disadv'!$A$519:$BQ$681,"Error")))),'Index LA FSM &amp; Disadv'!E$1,0),"Error")</f>
        <v>20</v>
      </c>
      <c r="F70" s="122">
        <f>IFERROR(VLOOKUP($A70,IF('Index LA FSM &amp; Disadv'!$B$4=1,'Index LA FSM &amp; Disadv'!$A$9:$BQ$171,IF('Index LA FSM &amp; Disadv'!$B$4=2,'Index LA FSM &amp; Disadv'!$A$179:$BQ$341,IF('Index LA FSM &amp; Disadv'!$B$4=3,'Index LA FSM &amp; Disadv'!$A$349:$BQ$511,IF('Index LA FSM &amp; Disadv'!$B$4=4,'Index LA FSM &amp; Disadv'!$A$519:$BQ$681,"Error")))),'Index LA FSM &amp; Disadv'!F$1,0),"Error")</f>
        <v>40</v>
      </c>
      <c r="G70" s="77">
        <f>IFERROR(VLOOKUP($A70,IF('Index LA FSM &amp; Disadv'!$B$4=1,'Index LA FSM &amp; Disadv'!$A$9:$BQ$171,IF('Index LA FSM &amp; Disadv'!$B$4=2,'Index LA FSM &amp; Disadv'!$A$179:$BQ$341,IF('Index LA FSM &amp; Disadv'!$B$4=3,'Index LA FSM &amp; Disadv'!$A$349:$BQ$511,IF('Index LA FSM &amp; Disadv'!$B$4=4,'Index LA FSM &amp; Disadv'!$A$519:$BQ$681,"Error")))),'Index LA FSM &amp; Disadv'!G$1,0),"Error")</f>
        <v>1</v>
      </c>
      <c r="H70" s="77">
        <f>IFERROR(VLOOKUP($A70,IF('Index LA FSM &amp; Disadv'!$B$4=1,'Index LA FSM &amp; Disadv'!$A$9:$BQ$171,IF('Index LA FSM &amp; Disadv'!$B$4=2,'Index LA FSM &amp; Disadv'!$A$179:$BQ$341,IF('Index LA FSM &amp; Disadv'!$B$4=3,'Index LA FSM &amp; Disadv'!$A$349:$BQ$511,IF('Index LA FSM &amp; Disadv'!$B$4=4,'Index LA FSM &amp; Disadv'!$A$519:$BQ$681,"Error")))),'Index LA FSM &amp; Disadv'!H$1,0),"Error")</f>
        <v>0.95650000000000002</v>
      </c>
      <c r="I70" s="77">
        <f>IFERROR(VLOOKUP($A70,IF('Index LA FSM &amp; Disadv'!$B$4=1,'Index LA FSM &amp; Disadv'!$A$9:$BQ$171,IF('Index LA FSM &amp; Disadv'!$B$4=2,'Index LA FSM &amp; Disadv'!$A$179:$BQ$341,IF('Index LA FSM &amp; Disadv'!$B$4=3,'Index LA FSM &amp; Disadv'!$A$349:$BQ$511,IF('Index LA FSM &amp; Disadv'!$B$4=4,'Index LA FSM &amp; Disadv'!$A$519:$BQ$681,"Error")))),'Index LA FSM &amp; Disadv'!I$1,0),"Error")</f>
        <v>0.97219999999999995</v>
      </c>
      <c r="J70" s="77">
        <f>IFERROR(VLOOKUP($A70,IF('Index LA FSM &amp; Disadv'!$B$4=1,'Index LA FSM &amp; Disadv'!$A$9:$BQ$171,IF('Index LA FSM &amp; Disadv'!$B$4=2,'Index LA FSM &amp; Disadv'!$A$179:$BQ$341,IF('Index LA FSM &amp; Disadv'!$B$4=3,'Index LA FSM &amp; Disadv'!$A$349:$BQ$511,IF('Index LA FSM &amp; Disadv'!$B$4=4,'Index LA FSM &amp; Disadv'!$A$519:$BQ$681,"Error")))),'Index LA FSM &amp; Disadv'!J$1,0),"Error")</f>
        <v>1</v>
      </c>
      <c r="K70" s="77">
        <f>IFERROR(VLOOKUP($A70,IF('Index LA FSM &amp; Disadv'!$B$4=1,'Index LA FSM &amp; Disadv'!$A$9:$BQ$171,IF('Index LA FSM &amp; Disadv'!$B$4=2,'Index LA FSM &amp; Disadv'!$A$179:$BQ$341,IF('Index LA FSM &amp; Disadv'!$B$4=3,'Index LA FSM &amp; Disadv'!$A$349:$BQ$511,IF('Index LA FSM &amp; Disadv'!$B$4=4,'Index LA FSM &amp; Disadv'!$A$519:$BQ$681,"Error")))),'Index LA FSM &amp; Disadv'!K$1,0),"Error")</f>
        <v>0.95650000000000002</v>
      </c>
      <c r="L70" s="77">
        <f>IFERROR(VLOOKUP($A70,IF('Index LA FSM &amp; Disadv'!$B$4=1,'Index LA FSM &amp; Disadv'!$A$9:$BQ$171,IF('Index LA FSM &amp; Disadv'!$B$4=2,'Index LA FSM &amp; Disadv'!$A$179:$BQ$341,IF('Index LA FSM &amp; Disadv'!$B$4=3,'Index LA FSM &amp; Disadv'!$A$349:$BQ$511,IF('Index LA FSM &amp; Disadv'!$B$4=4,'Index LA FSM &amp; Disadv'!$A$519:$BQ$681,"Error")))),'Index LA FSM &amp; Disadv'!L$1,0),"Error")</f>
        <v>0.97219999999999995</v>
      </c>
      <c r="M70" s="77" t="str">
        <f>IFERROR(VLOOKUP($A70,IF('Index LA FSM &amp; Disadv'!$B$4=1,'Index LA FSM &amp; Disadv'!$A$9:$BQ$171,IF('Index LA FSM &amp; Disadv'!$B$4=2,'Index LA FSM &amp; Disadv'!$A$179:$BQ$341,IF('Index LA FSM &amp; Disadv'!$B$4=3,'Index LA FSM &amp; Disadv'!$A$349:$BQ$511,IF('Index LA FSM &amp; Disadv'!$B$4=4,'Index LA FSM &amp; Disadv'!$A$519:$BQ$681,"Error")))),'Index LA FSM &amp; Disadv'!M$1,0),"Error")</f>
        <v>x</v>
      </c>
      <c r="N70" s="77" t="str">
        <f>IFERROR(VLOOKUP($A70,IF('Index LA FSM &amp; Disadv'!$B$4=1,'Index LA FSM &amp; Disadv'!$A$9:$BQ$171,IF('Index LA FSM &amp; Disadv'!$B$4=2,'Index LA FSM &amp; Disadv'!$A$179:$BQ$341,IF('Index LA FSM &amp; Disadv'!$B$4=3,'Index LA FSM &amp; Disadv'!$A$349:$BQ$511,IF('Index LA FSM &amp; Disadv'!$B$4=4,'Index LA FSM &amp; Disadv'!$A$519:$BQ$681,"Error")))),'Index LA FSM &amp; Disadv'!N$1,0),"Error")</f>
        <v>x</v>
      </c>
      <c r="O70" s="77">
        <f>IFERROR(VLOOKUP($A70,IF('Index LA FSM &amp; Disadv'!$B$4=1,'Index LA FSM &amp; Disadv'!$A$9:$BQ$171,IF('Index LA FSM &amp; Disadv'!$B$4=2,'Index LA FSM &amp; Disadv'!$A$179:$BQ$341,IF('Index LA FSM &amp; Disadv'!$B$4=3,'Index LA FSM &amp; Disadv'!$A$349:$BQ$511,IF('Index LA FSM &amp; Disadv'!$B$4=4,'Index LA FSM &amp; Disadv'!$A$519:$BQ$681,"Error")))),'Index LA FSM &amp; Disadv'!O$1,0),"Error")</f>
        <v>0.22220000000000001</v>
      </c>
      <c r="P70" s="77">
        <f>IFERROR(VLOOKUP($A70,IF('Index LA FSM &amp; Disadv'!$B$4=1,'Index LA FSM &amp; Disadv'!$A$9:$BQ$171,IF('Index LA FSM &amp; Disadv'!$B$4=2,'Index LA FSM &amp; Disadv'!$A$179:$BQ$341,IF('Index LA FSM &amp; Disadv'!$B$4=3,'Index LA FSM &amp; Disadv'!$A$349:$BQ$511,IF('Index LA FSM &amp; Disadv'!$B$4=4,'Index LA FSM &amp; Disadv'!$A$519:$BQ$681,"Error")))),'Index LA FSM &amp; Disadv'!P$1,0),"Error")</f>
        <v>0</v>
      </c>
      <c r="Q70" s="77">
        <f>IFERROR(VLOOKUP($A70,IF('Index LA FSM &amp; Disadv'!$B$4=1,'Index LA FSM &amp; Disadv'!$A$9:$BQ$171,IF('Index LA FSM &amp; Disadv'!$B$4=2,'Index LA FSM &amp; Disadv'!$A$179:$BQ$341,IF('Index LA FSM &amp; Disadv'!$B$4=3,'Index LA FSM &amp; Disadv'!$A$349:$BQ$511,IF('Index LA FSM &amp; Disadv'!$B$4=4,'Index LA FSM &amp; Disadv'!$A$519:$BQ$681,"Error")))),'Index LA FSM &amp; Disadv'!Q$1,0),"Error")</f>
        <v>0</v>
      </c>
      <c r="R70" s="77">
        <f>IFERROR(VLOOKUP($A70,IF('Index LA FSM &amp; Disadv'!$B$4=1,'Index LA FSM &amp; Disadv'!$A$9:$BQ$171,IF('Index LA FSM &amp; Disadv'!$B$4=2,'Index LA FSM &amp; Disadv'!$A$179:$BQ$341,IF('Index LA FSM &amp; Disadv'!$B$4=3,'Index LA FSM &amp; Disadv'!$A$349:$BQ$511,IF('Index LA FSM &amp; Disadv'!$B$4=4,'Index LA FSM &amp; Disadv'!$A$519:$BQ$681,"Error")))),'Index LA FSM &amp; Disadv'!R$1,0),"Error")</f>
        <v>0</v>
      </c>
      <c r="S70" s="77">
        <f>IFERROR(VLOOKUP($A70,IF('Index LA FSM &amp; Disadv'!$B$4=1,'Index LA FSM &amp; Disadv'!$A$9:$BQ$171,IF('Index LA FSM &amp; Disadv'!$B$4=2,'Index LA FSM &amp; Disadv'!$A$179:$BQ$341,IF('Index LA FSM &amp; Disadv'!$B$4=3,'Index LA FSM &amp; Disadv'!$A$349:$BQ$511,IF('Index LA FSM &amp; Disadv'!$B$4=4,'Index LA FSM &amp; Disadv'!$A$519:$BQ$681,"Error")))),'Index LA FSM &amp; Disadv'!S$1,0),"Error")</f>
        <v>0</v>
      </c>
      <c r="T70" s="77">
        <f>IFERROR(VLOOKUP($A70,IF('Index LA FSM &amp; Disadv'!$B$4=1,'Index LA FSM &amp; Disadv'!$A$9:$BQ$171,IF('Index LA FSM &amp; Disadv'!$B$4=2,'Index LA FSM &amp; Disadv'!$A$179:$BQ$341,IF('Index LA FSM &amp; Disadv'!$B$4=3,'Index LA FSM &amp; Disadv'!$A$349:$BQ$511,IF('Index LA FSM &amp; Disadv'!$B$4=4,'Index LA FSM &amp; Disadv'!$A$519:$BQ$681,"Error")))),'Index LA FSM &amp; Disadv'!T$1,0),"Error")</f>
        <v>0</v>
      </c>
      <c r="U70" s="77">
        <f>IFERROR(VLOOKUP($A70,IF('Index LA FSM &amp; Disadv'!$B$4=1,'Index LA FSM &amp; Disadv'!$A$9:$BQ$171,IF('Index LA FSM &amp; Disadv'!$B$4=2,'Index LA FSM &amp; Disadv'!$A$179:$BQ$341,IF('Index LA FSM &amp; Disadv'!$B$4=3,'Index LA FSM &amp; Disadv'!$A$349:$BQ$511,IF('Index LA FSM &amp; Disadv'!$B$4=4,'Index LA FSM &amp; Disadv'!$A$519:$BQ$681,"Error")))),'Index LA FSM &amp; Disadv'!U$1,0),"Error")</f>
        <v>0</v>
      </c>
      <c r="V70" s="77">
        <f>IFERROR(VLOOKUP($A70,IF('Index LA FSM &amp; Disadv'!$B$4=1,'Index LA FSM &amp; Disadv'!$A$9:$BQ$171,IF('Index LA FSM &amp; Disadv'!$B$4=2,'Index LA FSM &amp; Disadv'!$A$179:$BQ$341,IF('Index LA FSM &amp; Disadv'!$B$4=3,'Index LA FSM &amp; Disadv'!$A$349:$BQ$511,IF('Index LA FSM &amp; Disadv'!$B$4=4,'Index LA FSM &amp; Disadv'!$A$519:$BQ$681,"Error")))),'Index LA FSM &amp; Disadv'!V$1,0),"Error")</f>
        <v>0</v>
      </c>
      <c r="W70" s="77">
        <f>IFERROR(VLOOKUP($A70,IF('Index LA FSM &amp; Disadv'!$B$4=1,'Index LA FSM &amp; Disadv'!$A$9:$BQ$171,IF('Index LA FSM &amp; Disadv'!$B$4=2,'Index LA FSM &amp; Disadv'!$A$179:$BQ$341,IF('Index LA FSM &amp; Disadv'!$B$4=3,'Index LA FSM &amp; Disadv'!$A$349:$BQ$511,IF('Index LA FSM &amp; Disadv'!$B$4=4,'Index LA FSM &amp; Disadv'!$A$519:$BQ$681,"Error")))),'Index LA FSM &amp; Disadv'!W$1,0),"Error")</f>
        <v>0</v>
      </c>
      <c r="X70" s="77">
        <f>IFERROR(VLOOKUP($A70,IF('Index LA FSM &amp; Disadv'!$B$4=1,'Index LA FSM &amp; Disadv'!$A$9:$BQ$171,IF('Index LA FSM &amp; Disadv'!$B$4=2,'Index LA FSM &amp; Disadv'!$A$179:$BQ$341,IF('Index LA FSM &amp; Disadv'!$B$4=3,'Index LA FSM &amp; Disadv'!$A$349:$BQ$511,IF('Index LA FSM &amp; Disadv'!$B$4=4,'Index LA FSM &amp; Disadv'!$A$519:$BQ$681,"Error")))),'Index LA FSM &amp; Disadv'!X$1,0),"Error")</f>
        <v>0</v>
      </c>
      <c r="Y70" s="77">
        <f>IFERROR(VLOOKUP($A70,IF('Index LA FSM &amp; Disadv'!$B$4=1,'Index LA FSM &amp; Disadv'!$A$9:$BQ$171,IF('Index LA FSM &amp; Disadv'!$B$4=2,'Index LA FSM &amp; Disadv'!$A$179:$BQ$341,IF('Index LA FSM &amp; Disadv'!$B$4=3,'Index LA FSM &amp; Disadv'!$A$349:$BQ$511,IF('Index LA FSM &amp; Disadv'!$B$4=4,'Index LA FSM &amp; Disadv'!$A$519:$BQ$681,"Error")))),'Index LA FSM &amp; Disadv'!Y$1,0),"Error")</f>
        <v>0</v>
      </c>
      <c r="Z70" s="77">
        <f>IFERROR(VLOOKUP($A70,IF('Index LA FSM &amp; Disadv'!$B$4=1,'Index LA FSM &amp; Disadv'!$A$9:$BQ$171,IF('Index LA FSM &amp; Disadv'!$B$4=2,'Index LA FSM &amp; Disadv'!$A$179:$BQ$341,IF('Index LA FSM &amp; Disadv'!$B$4=3,'Index LA FSM &amp; Disadv'!$A$349:$BQ$511,IF('Index LA FSM &amp; Disadv'!$B$4=4,'Index LA FSM &amp; Disadv'!$A$519:$BQ$681,"Error")))),'Index LA FSM &amp; Disadv'!Z$1,0),"Error")</f>
        <v>0</v>
      </c>
      <c r="AA70" s="77">
        <f>IFERROR(VLOOKUP($A70,IF('Index LA FSM &amp; Disadv'!$B$4=1,'Index LA FSM &amp; Disadv'!$A$9:$BQ$171,IF('Index LA FSM &amp; Disadv'!$B$4=2,'Index LA FSM &amp; Disadv'!$A$179:$BQ$341,IF('Index LA FSM &amp; Disadv'!$B$4=3,'Index LA FSM &amp; Disadv'!$A$349:$BQ$511,IF('Index LA FSM &amp; Disadv'!$B$4=4,'Index LA FSM &amp; Disadv'!$A$519:$BQ$681,"Error")))),'Index LA FSM &amp; Disadv'!AA$1,0),"Error")</f>
        <v>0</v>
      </c>
      <c r="AB70" s="77">
        <f>IFERROR(VLOOKUP($A70,IF('Index LA FSM &amp; Disadv'!$B$4=1,'Index LA FSM &amp; Disadv'!$A$9:$BQ$171,IF('Index LA FSM &amp; Disadv'!$B$4=2,'Index LA FSM &amp; Disadv'!$A$179:$BQ$341,IF('Index LA FSM &amp; Disadv'!$B$4=3,'Index LA FSM &amp; Disadv'!$A$349:$BQ$511,IF('Index LA FSM &amp; Disadv'!$B$4=4,'Index LA FSM &amp; Disadv'!$A$519:$BQ$681,"Error")))),'Index LA FSM &amp; Disadv'!AB$1,0),"Error")</f>
        <v>0</v>
      </c>
      <c r="AC70" s="77">
        <f>IFERROR(VLOOKUP($A70,IF('Index LA FSM &amp; Disadv'!$B$4=1,'Index LA FSM &amp; Disadv'!$A$9:$BQ$171,IF('Index LA FSM &amp; Disadv'!$B$4=2,'Index LA FSM &amp; Disadv'!$A$179:$BQ$341,IF('Index LA FSM &amp; Disadv'!$B$4=3,'Index LA FSM &amp; Disadv'!$A$349:$BQ$511,IF('Index LA FSM &amp; Disadv'!$B$4=4,'Index LA FSM &amp; Disadv'!$A$519:$BQ$681,"Error")))),'Index LA FSM &amp; Disadv'!AC$1,0),"Error")</f>
        <v>0</v>
      </c>
      <c r="AD70" s="77">
        <f>IFERROR(VLOOKUP($A70,IF('Index LA FSM &amp; Disadv'!$B$4=1,'Index LA FSM &amp; Disadv'!$A$9:$BQ$171,IF('Index LA FSM &amp; Disadv'!$B$4=2,'Index LA FSM &amp; Disadv'!$A$179:$BQ$341,IF('Index LA FSM &amp; Disadv'!$B$4=3,'Index LA FSM &amp; Disadv'!$A$349:$BQ$511,IF('Index LA FSM &amp; Disadv'!$B$4=4,'Index LA FSM &amp; Disadv'!$A$519:$BQ$681,"Error")))),'Index LA FSM &amp; Disadv'!AD$1,0),"Error")</f>
        <v>0</v>
      </c>
      <c r="AE70" s="77">
        <f>IFERROR(VLOOKUP($A70,IF('Index LA FSM &amp; Disadv'!$B$4=1,'Index LA FSM &amp; Disadv'!$A$9:$BQ$171,IF('Index LA FSM &amp; Disadv'!$B$4=2,'Index LA FSM &amp; Disadv'!$A$179:$BQ$341,IF('Index LA FSM &amp; Disadv'!$B$4=3,'Index LA FSM &amp; Disadv'!$A$349:$BQ$511,IF('Index LA FSM &amp; Disadv'!$B$4=4,'Index LA FSM &amp; Disadv'!$A$519:$BQ$681,"Error")))),'Index LA FSM &amp; Disadv'!AE$1,0),"Error")</f>
        <v>0</v>
      </c>
      <c r="AF70" s="77">
        <f>IFERROR(VLOOKUP($A70,IF('Index LA FSM &amp; Disadv'!$B$4=1,'Index LA FSM &amp; Disadv'!$A$9:$BQ$171,IF('Index LA FSM &amp; Disadv'!$B$4=2,'Index LA FSM &amp; Disadv'!$A$179:$BQ$341,IF('Index LA FSM &amp; Disadv'!$B$4=3,'Index LA FSM &amp; Disadv'!$A$349:$BQ$511,IF('Index LA FSM &amp; Disadv'!$B$4=4,'Index LA FSM &amp; Disadv'!$A$519:$BQ$681,"Error")))),'Index LA FSM &amp; Disadv'!AF$1,0),"Error")</f>
        <v>0</v>
      </c>
      <c r="AG70" s="77">
        <f>IFERROR(VLOOKUP($A70,IF('Index LA FSM &amp; Disadv'!$B$4=1,'Index LA FSM &amp; Disadv'!$A$9:$BQ$171,IF('Index LA FSM &amp; Disadv'!$B$4=2,'Index LA FSM &amp; Disadv'!$A$179:$BQ$341,IF('Index LA FSM &amp; Disadv'!$B$4=3,'Index LA FSM &amp; Disadv'!$A$349:$BQ$511,IF('Index LA FSM &amp; Disadv'!$B$4=4,'Index LA FSM &amp; Disadv'!$A$519:$BQ$681,"Error")))),'Index LA FSM &amp; Disadv'!AG$1,0),"Error")</f>
        <v>0</v>
      </c>
      <c r="AH70" s="77">
        <f>IFERROR(VLOOKUP($A70,IF('Index LA FSM &amp; Disadv'!$B$4=1,'Index LA FSM &amp; Disadv'!$A$9:$BQ$171,IF('Index LA FSM &amp; Disadv'!$B$4=2,'Index LA FSM &amp; Disadv'!$A$179:$BQ$341,IF('Index LA FSM &amp; Disadv'!$B$4=3,'Index LA FSM &amp; Disadv'!$A$349:$BQ$511,IF('Index LA FSM &amp; Disadv'!$B$4=4,'Index LA FSM &amp; Disadv'!$A$519:$BQ$681,"Error")))),'Index LA FSM &amp; Disadv'!AH$1,0),"Error")</f>
        <v>0.61539999999999995</v>
      </c>
      <c r="AI70" s="77">
        <f>IFERROR(VLOOKUP($A70,IF('Index LA FSM &amp; Disadv'!$B$4=1,'Index LA FSM &amp; Disadv'!$A$9:$BQ$171,IF('Index LA FSM &amp; Disadv'!$B$4=2,'Index LA FSM &amp; Disadv'!$A$179:$BQ$341,IF('Index LA FSM &amp; Disadv'!$B$4=3,'Index LA FSM &amp; Disadv'!$A$349:$BQ$511,IF('Index LA FSM &amp; Disadv'!$B$4=4,'Index LA FSM &amp; Disadv'!$A$519:$BQ$681,"Error")))),'Index LA FSM &amp; Disadv'!AI$1,0),"Error")</f>
        <v>0.82609999999999995</v>
      </c>
      <c r="AJ70" s="77">
        <f>IFERROR(VLOOKUP($A70,IF('Index LA FSM &amp; Disadv'!$B$4=1,'Index LA FSM &amp; Disadv'!$A$9:$BQ$171,IF('Index LA FSM &amp; Disadv'!$B$4=2,'Index LA FSM &amp; Disadv'!$A$179:$BQ$341,IF('Index LA FSM &amp; Disadv'!$B$4=3,'Index LA FSM &amp; Disadv'!$A$349:$BQ$511,IF('Index LA FSM &amp; Disadv'!$B$4=4,'Index LA FSM &amp; Disadv'!$A$519:$BQ$681,"Error")))),'Index LA FSM &amp; Disadv'!AJ$1,0),"Error")</f>
        <v>0.75</v>
      </c>
      <c r="AK70" s="77">
        <f>IFERROR(VLOOKUP($A70,IF('Index LA FSM &amp; Disadv'!$B$4=1,'Index LA FSM &amp; Disadv'!$A$9:$BQ$171,IF('Index LA FSM &amp; Disadv'!$B$4=2,'Index LA FSM &amp; Disadv'!$A$179:$BQ$341,IF('Index LA FSM &amp; Disadv'!$B$4=3,'Index LA FSM &amp; Disadv'!$A$349:$BQ$511,IF('Index LA FSM &amp; Disadv'!$B$4=4,'Index LA FSM &amp; Disadv'!$A$519:$BQ$681,"Error")))),'Index LA FSM &amp; Disadv'!AK$1,0),"Error")</f>
        <v>0</v>
      </c>
      <c r="AL70" s="77">
        <f>IFERROR(VLOOKUP($A70,IF('Index LA FSM &amp; Disadv'!$B$4=1,'Index LA FSM &amp; Disadv'!$A$9:$BQ$171,IF('Index LA FSM &amp; Disadv'!$B$4=2,'Index LA FSM &amp; Disadv'!$A$179:$BQ$341,IF('Index LA FSM &amp; Disadv'!$B$4=3,'Index LA FSM &amp; Disadv'!$A$349:$BQ$511,IF('Index LA FSM &amp; Disadv'!$B$4=4,'Index LA FSM &amp; Disadv'!$A$519:$BQ$681,"Error")))),'Index LA FSM &amp; Disadv'!AL$1,0),"Error")</f>
        <v>0</v>
      </c>
      <c r="AM70" s="77">
        <f>IFERROR(VLOOKUP($A70,IF('Index LA FSM &amp; Disadv'!$B$4=1,'Index LA FSM &amp; Disadv'!$A$9:$BQ$171,IF('Index LA FSM &amp; Disadv'!$B$4=2,'Index LA FSM &amp; Disadv'!$A$179:$BQ$341,IF('Index LA FSM &amp; Disadv'!$B$4=3,'Index LA FSM &amp; Disadv'!$A$349:$BQ$511,IF('Index LA FSM &amp; Disadv'!$B$4=4,'Index LA FSM &amp; Disadv'!$A$519:$BQ$681,"Error")))),'Index LA FSM &amp; Disadv'!AM$1,0),"Error")</f>
        <v>0</v>
      </c>
      <c r="AN70" s="77">
        <f>IFERROR(VLOOKUP($A70,IF('Index LA FSM &amp; Disadv'!$B$4=1,'Index LA FSM &amp; Disadv'!$A$9:$BQ$171,IF('Index LA FSM &amp; Disadv'!$B$4=2,'Index LA FSM &amp; Disadv'!$A$179:$BQ$341,IF('Index LA FSM &amp; Disadv'!$B$4=3,'Index LA FSM &amp; Disadv'!$A$349:$BQ$511,IF('Index LA FSM &amp; Disadv'!$B$4=4,'Index LA FSM &amp; Disadv'!$A$519:$BQ$681,"Error")))),'Index LA FSM &amp; Disadv'!AN$1,0),"Error")</f>
        <v>0</v>
      </c>
      <c r="AO70" s="77">
        <f>IFERROR(VLOOKUP($A70,IF('Index LA FSM &amp; Disadv'!$B$4=1,'Index LA FSM &amp; Disadv'!$A$9:$BQ$171,IF('Index LA FSM &amp; Disadv'!$B$4=2,'Index LA FSM &amp; Disadv'!$A$179:$BQ$341,IF('Index LA FSM &amp; Disadv'!$B$4=3,'Index LA FSM &amp; Disadv'!$A$349:$BQ$511,IF('Index LA FSM &amp; Disadv'!$B$4=4,'Index LA FSM &amp; Disadv'!$A$519:$BQ$681,"Error")))),'Index LA FSM &amp; Disadv'!AO$1,0),"Error")</f>
        <v>0</v>
      </c>
      <c r="AP70" s="77">
        <f>IFERROR(VLOOKUP($A70,IF('Index LA FSM &amp; Disadv'!$B$4=1,'Index LA FSM &amp; Disadv'!$A$9:$BQ$171,IF('Index LA FSM &amp; Disadv'!$B$4=2,'Index LA FSM &amp; Disadv'!$A$179:$BQ$341,IF('Index LA FSM &amp; Disadv'!$B$4=3,'Index LA FSM &amp; Disadv'!$A$349:$BQ$511,IF('Index LA FSM &amp; Disadv'!$B$4=4,'Index LA FSM &amp; Disadv'!$A$519:$BQ$681,"Error")))),'Index LA FSM &amp; Disadv'!AP$1,0),"Error")</f>
        <v>0</v>
      </c>
      <c r="AQ70" s="77">
        <f>IFERROR(VLOOKUP($A70,IF('Index LA FSM &amp; Disadv'!$B$4=1,'Index LA FSM &amp; Disadv'!$A$9:$BQ$171,IF('Index LA FSM &amp; Disadv'!$B$4=2,'Index LA FSM &amp; Disadv'!$A$179:$BQ$341,IF('Index LA FSM &amp; Disadv'!$B$4=3,'Index LA FSM &amp; Disadv'!$A$349:$BQ$511,IF('Index LA FSM &amp; Disadv'!$B$4=4,'Index LA FSM &amp; Disadv'!$A$519:$BQ$681,"Error")))),'Index LA FSM &amp; Disadv'!AQ$1,0),"Error")</f>
        <v>0</v>
      </c>
      <c r="AR70" s="77">
        <f>IFERROR(VLOOKUP($A70,IF('Index LA FSM &amp; Disadv'!$B$4=1,'Index LA FSM &amp; Disadv'!$A$9:$BQ$171,IF('Index LA FSM &amp; Disadv'!$B$4=2,'Index LA FSM &amp; Disadv'!$A$179:$BQ$341,IF('Index LA FSM &amp; Disadv'!$B$4=3,'Index LA FSM &amp; Disadv'!$A$349:$BQ$511,IF('Index LA FSM &amp; Disadv'!$B$4=4,'Index LA FSM &amp; Disadv'!$A$519:$BQ$681,"Error")))),'Index LA FSM &amp; Disadv'!AR$1,0),"Error")</f>
        <v>0</v>
      </c>
      <c r="AS70" s="77">
        <f>IFERROR(VLOOKUP($A70,IF('Index LA FSM &amp; Disadv'!$B$4=1,'Index LA FSM &amp; Disadv'!$A$9:$BQ$171,IF('Index LA FSM &amp; Disadv'!$B$4=2,'Index LA FSM &amp; Disadv'!$A$179:$BQ$341,IF('Index LA FSM &amp; Disadv'!$B$4=3,'Index LA FSM &amp; Disadv'!$A$349:$BQ$511,IF('Index LA FSM &amp; Disadv'!$B$4=4,'Index LA FSM &amp; Disadv'!$A$519:$BQ$681,"Error")))),'Index LA FSM &amp; Disadv'!AS$1,0),"Error")</f>
        <v>0</v>
      </c>
      <c r="AT70" s="77">
        <f>IFERROR(VLOOKUP($A70,IF('Index LA FSM &amp; Disadv'!$B$4=1,'Index LA FSM &amp; Disadv'!$A$9:$BQ$171,IF('Index LA FSM &amp; Disadv'!$B$4=2,'Index LA FSM &amp; Disadv'!$A$179:$BQ$341,IF('Index LA FSM &amp; Disadv'!$B$4=3,'Index LA FSM &amp; Disadv'!$A$349:$BQ$511,IF('Index LA FSM &amp; Disadv'!$B$4=4,'Index LA FSM &amp; Disadv'!$A$519:$BQ$681,"Error")))),'Index LA FSM &amp; Disadv'!AT$1,0),"Error")</f>
        <v>0</v>
      </c>
      <c r="AU70" s="77">
        <f>IFERROR(VLOOKUP($A70,IF('Index LA FSM &amp; Disadv'!$B$4=1,'Index LA FSM &amp; Disadv'!$A$9:$BQ$171,IF('Index LA FSM &amp; Disadv'!$B$4=2,'Index LA FSM &amp; Disadv'!$A$179:$BQ$341,IF('Index LA FSM &amp; Disadv'!$B$4=3,'Index LA FSM &amp; Disadv'!$A$349:$BQ$511,IF('Index LA FSM &amp; Disadv'!$B$4=4,'Index LA FSM &amp; Disadv'!$A$519:$BQ$681,"Error")))),'Index LA FSM &amp; Disadv'!AU$1,0),"Error")</f>
        <v>0</v>
      </c>
      <c r="AV70" s="77">
        <f>IFERROR(VLOOKUP($A70,IF('Index LA FSM &amp; Disadv'!$B$4=1,'Index LA FSM &amp; Disadv'!$A$9:$BQ$171,IF('Index LA FSM &amp; Disadv'!$B$4=2,'Index LA FSM &amp; Disadv'!$A$179:$BQ$341,IF('Index LA FSM &amp; Disadv'!$B$4=3,'Index LA FSM &amp; Disadv'!$A$349:$BQ$511,IF('Index LA FSM &amp; Disadv'!$B$4=4,'Index LA FSM &amp; Disadv'!$A$519:$BQ$681,"Error")))),'Index LA FSM &amp; Disadv'!AV$1,0),"Error")</f>
        <v>0</v>
      </c>
      <c r="AW70" s="77">
        <f>IFERROR(VLOOKUP($A70,IF('Index LA FSM &amp; Disadv'!$B$4=1,'Index LA FSM &amp; Disadv'!$A$9:$BQ$171,IF('Index LA FSM &amp; Disadv'!$B$4=2,'Index LA FSM &amp; Disadv'!$A$179:$BQ$341,IF('Index LA FSM &amp; Disadv'!$B$4=3,'Index LA FSM &amp; Disadv'!$A$349:$BQ$511,IF('Index LA FSM &amp; Disadv'!$B$4=4,'Index LA FSM &amp; Disadv'!$A$519:$BQ$681,"Error")))),'Index LA FSM &amp; Disadv'!AW$1,0),"Error")</f>
        <v>0</v>
      </c>
      <c r="AX70" s="77">
        <f>IFERROR(VLOOKUP($A70,IF('Index LA FSM &amp; Disadv'!$B$4=1,'Index LA FSM &amp; Disadv'!$A$9:$BQ$171,IF('Index LA FSM &amp; Disadv'!$B$4=2,'Index LA FSM &amp; Disadv'!$A$179:$BQ$341,IF('Index LA FSM &amp; Disadv'!$B$4=3,'Index LA FSM &amp; Disadv'!$A$349:$BQ$511,IF('Index LA FSM &amp; Disadv'!$B$4=4,'Index LA FSM &amp; Disadv'!$A$519:$BQ$681,"Error")))),'Index LA FSM &amp; Disadv'!AX$1,0),"Error")</f>
        <v>0</v>
      </c>
      <c r="AY70" s="77">
        <f>IFERROR(VLOOKUP($A70,IF('Index LA FSM &amp; Disadv'!$B$4=1,'Index LA FSM &amp; Disadv'!$A$9:$BQ$171,IF('Index LA FSM &amp; Disadv'!$B$4=2,'Index LA FSM &amp; Disadv'!$A$179:$BQ$341,IF('Index LA FSM &amp; Disadv'!$B$4=3,'Index LA FSM &amp; Disadv'!$A$349:$BQ$511,IF('Index LA FSM &amp; Disadv'!$B$4=4,'Index LA FSM &amp; Disadv'!$A$519:$BQ$681,"Error")))),'Index LA FSM &amp; Disadv'!AY$1,0),"Error")</f>
        <v>0</v>
      </c>
      <c r="AZ70" s="77">
        <f>IFERROR(VLOOKUP($A70,IF('Index LA FSM &amp; Disadv'!$B$4=1,'Index LA FSM &amp; Disadv'!$A$9:$BQ$171,IF('Index LA FSM &amp; Disadv'!$B$4=2,'Index LA FSM &amp; Disadv'!$A$179:$BQ$341,IF('Index LA FSM &amp; Disadv'!$B$4=3,'Index LA FSM &amp; Disadv'!$A$349:$BQ$511,IF('Index LA FSM &amp; Disadv'!$B$4=4,'Index LA FSM &amp; Disadv'!$A$519:$BQ$681,"Error")))),'Index LA FSM &amp; Disadv'!AZ$1,0),"Error")</f>
        <v>0</v>
      </c>
      <c r="BA70" s="77">
        <f>IFERROR(VLOOKUP($A70,IF('Index LA FSM &amp; Disadv'!$B$4=1,'Index LA FSM &amp; Disadv'!$A$9:$BQ$171,IF('Index LA FSM &amp; Disadv'!$B$4=2,'Index LA FSM &amp; Disadv'!$A$179:$BQ$341,IF('Index LA FSM &amp; Disadv'!$B$4=3,'Index LA FSM &amp; Disadv'!$A$349:$BQ$511,IF('Index LA FSM &amp; Disadv'!$B$4=4,'Index LA FSM &amp; Disadv'!$A$519:$BQ$681,"Error")))),'Index LA FSM &amp; Disadv'!BA$1,0),"Error")</f>
        <v>0</v>
      </c>
      <c r="BB70" s="77">
        <f>IFERROR(VLOOKUP($A70,IF('Index LA FSM &amp; Disadv'!$B$4=1,'Index LA FSM &amp; Disadv'!$A$9:$BQ$171,IF('Index LA FSM &amp; Disadv'!$B$4=2,'Index LA FSM &amp; Disadv'!$A$179:$BQ$341,IF('Index LA FSM &amp; Disadv'!$B$4=3,'Index LA FSM &amp; Disadv'!$A$349:$BQ$511,IF('Index LA FSM &amp; Disadv'!$B$4=4,'Index LA FSM &amp; Disadv'!$A$519:$BQ$681,"Error")))),'Index LA FSM &amp; Disadv'!BB$1,0),"Error")</f>
        <v>0</v>
      </c>
      <c r="BC70" s="77">
        <f>IFERROR(VLOOKUP($A70,IF('Index LA FSM &amp; Disadv'!$B$4=1,'Index LA FSM &amp; Disadv'!$A$9:$BQ$171,IF('Index LA FSM &amp; Disadv'!$B$4=2,'Index LA FSM &amp; Disadv'!$A$179:$BQ$341,IF('Index LA FSM &amp; Disadv'!$B$4=3,'Index LA FSM &amp; Disadv'!$A$349:$BQ$511,IF('Index LA FSM &amp; Disadv'!$B$4=4,'Index LA FSM &amp; Disadv'!$A$519:$BQ$681,"Error")))),'Index LA FSM &amp; Disadv'!BC$1,0),"Error")</f>
        <v>0</v>
      </c>
      <c r="BD70" s="77">
        <f>IFERROR(VLOOKUP($A70,IF('Index LA FSM &amp; Disadv'!$B$4=1,'Index LA FSM &amp; Disadv'!$A$9:$BQ$171,IF('Index LA FSM &amp; Disadv'!$B$4=2,'Index LA FSM &amp; Disadv'!$A$179:$BQ$341,IF('Index LA FSM &amp; Disadv'!$B$4=3,'Index LA FSM &amp; Disadv'!$A$349:$BQ$511,IF('Index LA FSM &amp; Disadv'!$B$4=4,'Index LA FSM &amp; Disadv'!$A$519:$BQ$681,"Error")))),'Index LA FSM &amp; Disadv'!BD$1,0),"Error")</f>
        <v>0</v>
      </c>
      <c r="BE70" s="77">
        <f>IFERROR(VLOOKUP($A70,IF('Index LA FSM &amp; Disadv'!$B$4=1,'Index LA FSM &amp; Disadv'!$A$9:$BQ$171,IF('Index LA FSM &amp; Disadv'!$B$4=2,'Index LA FSM &amp; Disadv'!$A$179:$BQ$341,IF('Index LA FSM &amp; Disadv'!$B$4=3,'Index LA FSM &amp; Disadv'!$A$349:$BQ$511,IF('Index LA FSM &amp; Disadv'!$B$4=4,'Index LA FSM &amp; Disadv'!$A$519:$BQ$681,"Error")))),'Index LA FSM &amp; Disadv'!BE$1,0),"Error")</f>
        <v>0</v>
      </c>
      <c r="BF70" s="77">
        <f>IFERROR(VLOOKUP($A70,IF('Index LA FSM &amp; Disadv'!$B$4=1,'Index LA FSM &amp; Disadv'!$A$9:$BQ$171,IF('Index LA FSM &amp; Disadv'!$B$4=2,'Index LA FSM &amp; Disadv'!$A$179:$BQ$341,IF('Index LA FSM &amp; Disadv'!$B$4=3,'Index LA FSM &amp; Disadv'!$A$349:$BQ$511,IF('Index LA FSM &amp; Disadv'!$B$4=4,'Index LA FSM &amp; Disadv'!$A$519:$BQ$681,"Error")))),'Index LA FSM &amp; Disadv'!BF$1,0),"Error")</f>
        <v>0</v>
      </c>
      <c r="BG70" s="77">
        <f>IFERROR(VLOOKUP($A70,IF('Index LA FSM &amp; Disadv'!$B$4=1,'Index LA FSM &amp; Disadv'!$A$9:$BQ$171,IF('Index LA FSM &amp; Disadv'!$B$4=2,'Index LA FSM &amp; Disadv'!$A$179:$BQ$341,IF('Index LA FSM &amp; Disadv'!$B$4=3,'Index LA FSM &amp; Disadv'!$A$349:$BQ$511,IF('Index LA FSM &amp; Disadv'!$B$4=4,'Index LA FSM &amp; Disadv'!$A$519:$BQ$681,"Error")))),'Index LA FSM &amp; Disadv'!BG$1,0),"Error")</f>
        <v>0</v>
      </c>
      <c r="BH70" s="77">
        <f>IFERROR(VLOOKUP($A70,IF('Index LA FSM &amp; Disadv'!$B$4=1,'Index LA FSM &amp; Disadv'!$A$9:$BQ$171,IF('Index LA FSM &amp; Disadv'!$B$4=2,'Index LA FSM &amp; Disadv'!$A$179:$BQ$341,IF('Index LA FSM &amp; Disadv'!$B$4=3,'Index LA FSM &amp; Disadv'!$A$349:$BQ$511,IF('Index LA FSM &amp; Disadv'!$B$4=4,'Index LA FSM &amp; Disadv'!$A$519:$BQ$681,"Error")))),'Index LA FSM &amp; Disadv'!BH$1,0),"Error")</f>
        <v>0</v>
      </c>
      <c r="BI70" s="77">
        <f>IFERROR(VLOOKUP($A70,IF('Index LA FSM &amp; Disadv'!$B$4=1,'Index LA FSM &amp; Disadv'!$A$9:$BQ$171,IF('Index LA FSM &amp; Disadv'!$B$4=2,'Index LA FSM &amp; Disadv'!$A$179:$BQ$341,IF('Index LA FSM &amp; Disadv'!$B$4=3,'Index LA FSM &amp; Disadv'!$A$349:$BQ$511,IF('Index LA FSM &amp; Disadv'!$B$4=4,'Index LA FSM &amp; Disadv'!$A$519:$BQ$681,"Error")))),'Index LA FSM &amp; Disadv'!BI$1,0),"Error")</f>
        <v>0</v>
      </c>
      <c r="BJ70" s="77">
        <f>IFERROR(VLOOKUP($A70,IF('Index LA FSM &amp; Disadv'!$B$4=1,'Index LA FSM &amp; Disadv'!$A$9:$BQ$171,IF('Index LA FSM &amp; Disadv'!$B$4=2,'Index LA FSM &amp; Disadv'!$A$179:$BQ$341,IF('Index LA FSM &amp; Disadv'!$B$4=3,'Index LA FSM &amp; Disadv'!$A$349:$BQ$511,IF('Index LA FSM &amp; Disadv'!$B$4=4,'Index LA FSM &amp; Disadv'!$A$519:$BQ$681,"Error")))),'Index LA FSM &amp; Disadv'!BJ$1,0),"Error")</f>
        <v>0</v>
      </c>
      <c r="BK70" s="77">
        <f>IFERROR(VLOOKUP($A70,IF('Index LA FSM &amp; Disadv'!$B$4=1,'Index LA FSM &amp; Disadv'!$A$9:$BQ$171,IF('Index LA FSM &amp; Disadv'!$B$4=2,'Index LA FSM &amp; Disadv'!$A$179:$BQ$341,IF('Index LA FSM &amp; Disadv'!$B$4=3,'Index LA FSM &amp; Disadv'!$A$349:$BQ$511,IF('Index LA FSM &amp; Disadv'!$B$4=4,'Index LA FSM &amp; Disadv'!$A$519:$BQ$681,"Error")))),'Index LA FSM &amp; Disadv'!BK$1,0),"Error")</f>
        <v>0</v>
      </c>
      <c r="BL70" s="77">
        <f>IFERROR(VLOOKUP($A70,IF('Index LA FSM &amp; Disadv'!$B$4=1,'Index LA FSM &amp; Disadv'!$A$9:$BQ$171,IF('Index LA FSM &amp; Disadv'!$B$4=2,'Index LA FSM &amp; Disadv'!$A$179:$BQ$341,IF('Index LA FSM &amp; Disadv'!$B$4=3,'Index LA FSM &amp; Disadv'!$A$349:$BQ$511,IF('Index LA FSM &amp; Disadv'!$B$4=4,'Index LA FSM &amp; Disadv'!$A$519:$BQ$681,"Error")))),'Index LA FSM &amp; Disadv'!BL$1,0),"Error")</f>
        <v>0</v>
      </c>
      <c r="BM70" s="77">
        <f>IFERROR(VLOOKUP($A70,IF('Index LA FSM &amp; Disadv'!$B$4=1,'Index LA FSM &amp; Disadv'!$A$9:$BQ$171,IF('Index LA FSM &amp; Disadv'!$B$4=2,'Index LA FSM &amp; Disadv'!$A$179:$BQ$341,IF('Index LA FSM &amp; Disadv'!$B$4=3,'Index LA FSM &amp; Disadv'!$A$349:$BQ$511,IF('Index LA FSM &amp; Disadv'!$B$4=4,'Index LA FSM &amp; Disadv'!$A$519:$BQ$681,"Error")))),'Index LA FSM &amp; Disadv'!BM$1,0),"Error")</f>
        <v>0</v>
      </c>
      <c r="BN70" s="77">
        <f>IFERROR(VLOOKUP($A70,IF('Index LA FSM &amp; Disadv'!$B$4=1,'Index LA FSM &amp; Disadv'!$A$9:$BQ$171,IF('Index LA FSM &amp; Disadv'!$B$4=2,'Index LA FSM &amp; Disadv'!$A$179:$BQ$341,IF('Index LA FSM &amp; Disadv'!$B$4=3,'Index LA FSM &amp; Disadv'!$A$349:$BQ$511,IF('Index LA FSM &amp; Disadv'!$B$4=4,'Index LA FSM &amp; Disadv'!$A$519:$BQ$681,"Error")))),'Index LA FSM &amp; Disadv'!BN$1,0),"Error")</f>
        <v>0</v>
      </c>
      <c r="BO70" s="77">
        <f>IFERROR(VLOOKUP($A70,IF('Index LA FSM &amp; Disadv'!$B$4=1,'Index LA FSM &amp; Disadv'!$A$9:$BQ$171,IF('Index LA FSM &amp; Disadv'!$B$4=2,'Index LA FSM &amp; Disadv'!$A$179:$BQ$341,IF('Index LA FSM &amp; Disadv'!$B$4=3,'Index LA FSM &amp; Disadv'!$A$349:$BQ$511,IF('Index LA FSM &amp; Disadv'!$B$4=4,'Index LA FSM &amp; Disadv'!$A$519:$BQ$681,"Error")))),'Index LA FSM &amp; Disadv'!BO$1,0),"Error")</f>
        <v>0</v>
      </c>
      <c r="BP70" s="77" t="str">
        <f>IFERROR(VLOOKUP($A70,IF('Index LA FSM &amp; Disadv'!$B$4=1,'Index LA FSM &amp; Disadv'!$A$9:$BQ$171,IF('Index LA FSM &amp; Disadv'!$B$4=2,'Index LA FSM &amp; Disadv'!$A$179:$BQ$341,IF('Index LA FSM &amp; Disadv'!$B$4=3,'Index LA FSM &amp; Disadv'!$A$349:$BQ$511,IF('Index LA FSM &amp; Disadv'!$B$4=4,'Index LA FSM &amp; Disadv'!$A$519:$BQ$681,"Error")))),'Index LA FSM &amp; Disadv'!BP$1,0),"Error")</f>
        <v>x</v>
      </c>
      <c r="BQ70" s="77" t="str">
        <f>IFERROR(VLOOKUP($A70,IF('Index LA FSM &amp; Disadv'!$B$4=1,'Index LA FSM &amp; Disadv'!$A$9:$BQ$171,IF('Index LA FSM &amp; Disadv'!$B$4=2,'Index LA FSM &amp; Disadv'!$A$179:$BQ$341,IF('Index LA FSM &amp; Disadv'!$B$4=3,'Index LA FSM &amp; Disadv'!$A$349:$BQ$511,IF('Index LA FSM &amp; Disadv'!$B$4=4,'Index LA FSM &amp; Disadv'!$A$519:$BQ$681,"Error")))),'Index LA FSM &amp; Disadv'!BQ$1,0),"Error")</f>
        <v>x</v>
      </c>
    </row>
    <row r="71" spans="1:69" s="37" customFormat="1" x14ac:dyDescent="0.2">
      <c r="A71" s="6">
        <v>805</v>
      </c>
      <c r="B71" s="6" t="s">
        <v>237</v>
      </c>
      <c r="C71" s="7" t="s">
        <v>166</v>
      </c>
      <c r="D71" s="122">
        <f>IFERROR(VLOOKUP($A71,IF('Index LA FSM &amp; Disadv'!$B$4=1,'Index LA FSM &amp; Disadv'!$A$9:$BQ$171,IF('Index LA FSM &amp; Disadv'!$B$4=2,'Index LA FSM &amp; Disadv'!$A$179:$BQ$341,IF('Index LA FSM &amp; Disadv'!$B$4=3,'Index LA FSM &amp; Disadv'!$A$349:$BQ$511,IF('Index LA FSM &amp; Disadv'!$B$4=4,'Index LA FSM &amp; Disadv'!$A$519:$BQ$681,"Error")))),'Index LA FSM &amp; Disadv'!D$1,0),"Error")</f>
        <v>10</v>
      </c>
      <c r="E71" s="122" t="str">
        <f>IFERROR(VLOOKUP($A71,IF('Index LA FSM &amp; Disadv'!$B$4=1,'Index LA FSM &amp; Disadv'!$A$9:$BQ$171,IF('Index LA FSM &amp; Disadv'!$B$4=2,'Index LA FSM &amp; Disadv'!$A$179:$BQ$341,IF('Index LA FSM &amp; Disadv'!$B$4=3,'Index LA FSM &amp; Disadv'!$A$349:$BQ$511,IF('Index LA FSM &amp; Disadv'!$B$4=4,'Index LA FSM &amp; Disadv'!$A$519:$BQ$681,"Error")))),'Index LA FSM &amp; Disadv'!E$1,0),"Error")</f>
        <v>x</v>
      </c>
      <c r="F71" s="122">
        <f>IFERROR(VLOOKUP($A71,IF('Index LA FSM &amp; Disadv'!$B$4=1,'Index LA FSM &amp; Disadv'!$A$9:$BQ$171,IF('Index LA FSM &amp; Disadv'!$B$4=2,'Index LA FSM &amp; Disadv'!$A$179:$BQ$341,IF('Index LA FSM &amp; Disadv'!$B$4=3,'Index LA FSM &amp; Disadv'!$A$349:$BQ$511,IF('Index LA FSM &amp; Disadv'!$B$4=4,'Index LA FSM &amp; Disadv'!$A$519:$BQ$681,"Error")))),'Index LA FSM &amp; Disadv'!F$1,0),"Error")</f>
        <v>20</v>
      </c>
      <c r="G71" s="77">
        <f>IFERROR(VLOOKUP($A71,IF('Index LA FSM &amp; Disadv'!$B$4=1,'Index LA FSM &amp; Disadv'!$A$9:$BQ$171,IF('Index LA FSM &amp; Disadv'!$B$4=2,'Index LA FSM &amp; Disadv'!$A$179:$BQ$341,IF('Index LA FSM &amp; Disadv'!$B$4=3,'Index LA FSM &amp; Disadv'!$A$349:$BQ$511,IF('Index LA FSM &amp; Disadv'!$B$4=4,'Index LA FSM &amp; Disadv'!$A$519:$BQ$681,"Error")))),'Index LA FSM &amp; Disadv'!G$1,0),"Error")</f>
        <v>0.71430000000000005</v>
      </c>
      <c r="H71" s="77" t="str">
        <f>IFERROR(VLOOKUP($A71,IF('Index LA FSM &amp; Disadv'!$B$4=1,'Index LA FSM &amp; Disadv'!$A$9:$BQ$171,IF('Index LA FSM &amp; Disadv'!$B$4=2,'Index LA FSM &amp; Disadv'!$A$179:$BQ$341,IF('Index LA FSM &amp; Disadv'!$B$4=3,'Index LA FSM &amp; Disadv'!$A$349:$BQ$511,IF('Index LA FSM &amp; Disadv'!$B$4=4,'Index LA FSM &amp; Disadv'!$A$519:$BQ$681,"Error")))),'Index LA FSM &amp; Disadv'!H$1,0),"Error")</f>
        <v>x</v>
      </c>
      <c r="I71" s="77">
        <f>IFERROR(VLOOKUP($A71,IF('Index LA FSM &amp; Disadv'!$B$4=1,'Index LA FSM &amp; Disadv'!$A$9:$BQ$171,IF('Index LA FSM &amp; Disadv'!$B$4=2,'Index LA FSM &amp; Disadv'!$A$179:$BQ$341,IF('Index LA FSM &amp; Disadv'!$B$4=3,'Index LA FSM &amp; Disadv'!$A$349:$BQ$511,IF('Index LA FSM &amp; Disadv'!$B$4=4,'Index LA FSM &amp; Disadv'!$A$519:$BQ$681,"Error")))),'Index LA FSM &amp; Disadv'!I$1,0),"Error")</f>
        <v>0.73680000000000001</v>
      </c>
      <c r="J71" s="77">
        <f>IFERROR(VLOOKUP($A71,IF('Index LA FSM &amp; Disadv'!$B$4=1,'Index LA FSM &amp; Disadv'!$A$9:$BQ$171,IF('Index LA FSM &amp; Disadv'!$B$4=2,'Index LA FSM &amp; Disadv'!$A$179:$BQ$341,IF('Index LA FSM &amp; Disadv'!$B$4=3,'Index LA FSM &amp; Disadv'!$A$349:$BQ$511,IF('Index LA FSM &amp; Disadv'!$B$4=4,'Index LA FSM &amp; Disadv'!$A$519:$BQ$681,"Error")))),'Index LA FSM &amp; Disadv'!J$1,0),"Error")</f>
        <v>0.57140000000000002</v>
      </c>
      <c r="K71" s="77" t="str">
        <f>IFERROR(VLOOKUP($A71,IF('Index LA FSM &amp; Disadv'!$B$4=1,'Index LA FSM &amp; Disadv'!$A$9:$BQ$171,IF('Index LA FSM &amp; Disadv'!$B$4=2,'Index LA FSM &amp; Disadv'!$A$179:$BQ$341,IF('Index LA FSM &amp; Disadv'!$B$4=3,'Index LA FSM &amp; Disadv'!$A$349:$BQ$511,IF('Index LA FSM &amp; Disadv'!$B$4=4,'Index LA FSM &amp; Disadv'!$A$519:$BQ$681,"Error")))),'Index LA FSM &amp; Disadv'!K$1,0),"Error")</f>
        <v>x</v>
      </c>
      <c r="L71" s="77">
        <f>IFERROR(VLOOKUP($A71,IF('Index LA FSM &amp; Disadv'!$B$4=1,'Index LA FSM &amp; Disadv'!$A$9:$BQ$171,IF('Index LA FSM &amp; Disadv'!$B$4=2,'Index LA FSM &amp; Disadv'!$A$179:$BQ$341,IF('Index LA FSM &amp; Disadv'!$B$4=3,'Index LA FSM &amp; Disadv'!$A$349:$BQ$511,IF('Index LA FSM &amp; Disadv'!$B$4=4,'Index LA FSM &amp; Disadv'!$A$519:$BQ$681,"Error")))),'Index LA FSM &amp; Disadv'!L$1,0),"Error")</f>
        <v>0.63160000000000005</v>
      </c>
      <c r="M71" s="77">
        <f>IFERROR(VLOOKUP($A71,IF('Index LA FSM &amp; Disadv'!$B$4=1,'Index LA FSM &amp; Disadv'!$A$9:$BQ$171,IF('Index LA FSM &amp; Disadv'!$B$4=2,'Index LA FSM &amp; Disadv'!$A$179:$BQ$341,IF('Index LA FSM &amp; Disadv'!$B$4=3,'Index LA FSM &amp; Disadv'!$A$349:$BQ$511,IF('Index LA FSM &amp; Disadv'!$B$4=4,'Index LA FSM &amp; Disadv'!$A$519:$BQ$681,"Error")))),'Index LA FSM &amp; Disadv'!M$1,0),"Error")</f>
        <v>0</v>
      </c>
      <c r="N71" s="77" t="str">
        <f>IFERROR(VLOOKUP($A71,IF('Index LA FSM &amp; Disadv'!$B$4=1,'Index LA FSM &amp; Disadv'!$A$9:$BQ$171,IF('Index LA FSM &amp; Disadv'!$B$4=2,'Index LA FSM &amp; Disadv'!$A$179:$BQ$341,IF('Index LA FSM &amp; Disadv'!$B$4=3,'Index LA FSM &amp; Disadv'!$A$349:$BQ$511,IF('Index LA FSM &amp; Disadv'!$B$4=4,'Index LA FSM &amp; Disadv'!$A$519:$BQ$681,"Error")))),'Index LA FSM &amp; Disadv'!N$1,0),"Error")</f>
        <v>x</v>
      </c>
      <c r="O71" s="77">
        <f>IFERROR(VLOOKUP($A71,IF('Index LA FSM &amp; Disadv'!$B$4=1,'Index LA FSM &amp; Disadv'!$A$9:$BQ$171,IF('Index LA FSM &amp; Disadv'!$B$4=2,'Index LA FSM &amp; Disadv'!$A$179:$BQ$341,IF('Index LA FSM &amp; Disadv'!$B$4=3,'Index LA FSM &amp; Disadv'!$A$349:$BQ$511,IF('Index LA FSM &amp; Disadv'!$B$4=4,'Index LA FSM &amp; Disadv'!$A$519:$BQ$681,"Error")))),'Index LA FSM &amp; Disadv'!O$1,0),"Error")</f>
        <v>0</v>
      </c>
      <c r="P71" s="77">
        <f>IFERROR(VLOOKUP($A71,IF('Index LA FSM &amp; Disadv'!$B$4=1,'Index LA FSM &amp; Disadv'!$A$9:$BQ$171,IF('Index LA FSM &amp; Disadv'!$B$4=2,'Index LA FSM &amp; Disadv'!$A$179:$BQ$341,IF('Index LA FSM &amp; Disadv'!$B$4=3,'Index LA FSM &amp; Disadv'!$A$349:$BQ$511,IF('Index LA FSM &amp; Disadv'!$B$4=4,'Index LA FSM &amp; Disadv'!$A$519:$BQ$681,"Error")))),'Index LA FSM &amp; Disadv'!P$1,0),"Error")</f>
        <v>0</v>
      </c>
      <c r="Q71" s="77" t="str">
        <f>IFERROR(VLOOKUP($A71,IF('Index LA FSM &amp; Disadv'!$B$4=1,'Index LA FSM &amp; Disadv'!$A$9:$BQ$171,IF('Index LA FSM &amp; Disadv'!$B$4=2,'Index LA FSM &amp; Disadv'!$A$179:$BQ$341,IF('Index LA FSM &amp; Disadv'!$B$4=3,'Index LA FSM &amp; Disadv'!$A$349:$BQ$511,IF('Index LA FSM &amp; Disadv'!$B$4=4,'Index LA FSM &amp; Disadv'!$A$519:$BQ$681,"Error")))),'Index LA FSM &amp; Disadv'!Q$1,0),"Error")</f>
        <v>x</v>
      </c>
      <c r="R71" s="77">
        <f>IFERROR(VLOOKUP($A71,IF('Index LA FSM &amp; Disadv'!$B$4=1,'Index LA FSM &amp; Disadv'!$A$9:$BQ$171,IF('Index LA FSM &amp; Disadv'!$B$4=2,'Index LA FSM &amp; Disadv'!$A$179:$BQ$341,IF('Index LA FSM &amp; Disadv'!$B$4=3,'Index LA FSM &amp; Disadv'!$A$349:$BQ$511,IF('Index LA FSM &amp; Disadv'!$B$4=4,'Index LA FSM &amp; Disadv'!$A$519:$BQ$681,"Error")))),'Index LA FSM &amp; Disadv'!R$1,0),"Error")</f>
        <v>0</v>
      </c>
      <c r="S71" s="77">
        <f>IFERROR(VLOOKUP($A71,IF('Index LA FSM &amp; Disadv'!$B$4=1,'Index LA FSM &amp; Disadv'!$A$9:$BQ$171,IF('Index LA FSM &amp; Disadv'!$B$4=2,'Index LA FSM &amp; Disadv'!$A$179:$BQ$341,IF('Index LA FSM &amp; Disadv'!$B$4=3,'Index LA FSM &amp; Disadv'!$A$349:$BQ$511,IF('Index LA FSM &amp; Disadv'!$B$4=4,'Index LA FSM &amp; Disadv'!$A$519:$BQ$681,"Error")))),'Index LA FSM &amp; Disadv'!S$1,0),"Error")</f>
        <v>0</v>
      </c>
      <c r="T71" s="77" t="str">
        <f>IFERROR(VLOOKUP($A71,IF('Index LA FSM &amp; Disadv'!$B$4=1,'Index LA FSM &amp; Disadv'!$A$9:$BQ$171,IF('Index LA FSM &amp; Disadv'!$B$4=2,'Index LA FSM &amp; Disadv'!$A$179:$BQ$341,IF('Index LA FSM &amp; Disadv'!$B$4=3,'Index LA FSM &amp; Disadv'!$A$349:$BQ$511,IF('Index LA FSM &amp; Disadv'!$B$4=4,'Index LA FSM &amp; Disadv'!$A$519:$BQ$681,"Error")))),'Index LA FSM &amp; Disadv'!T$1,0),"Error")</f>
        <v>x</v>
      </c>
      <c r="U71" s="77">
        <f>IFERROR(VLOOKUP($A71,IF('Index LA FSM &amp; Disadv'!$B$4=1,'Index LA FSM &amp; Disadv'!$A$9:$BQ$171,IF('Index LA FSM &amp; Disadv'!$B$4=2,'Index LA FSM &amp; Disadv'!$A$179:$BQ$341,IF('Index LA FSM &amp; Disadv'!$B$4=3,'Index LA FSM &amp; Disadv'!$A$349:$BQ$511,IF('Index LA FSM &amp; Disadv'!$B$4=4,'Index LA FSM &amp; Disadv'!$A$519:$BQ$681,"Error")))),'Index LA FSM &amp; Disadv'!U$1,0),"Error")</f>
        <v>0</v>
      </c>
      <c r="V71" s="77">
        <f>IFERROR(VLOOKUP($A71,IF('Index LA FSM &amp; Disadv'!$B$4=1,'Index LA FSM &amp; Disadv'!$A$9:$BQ$171,IF('Index LA FSM &amp; Disadv'!$B$4=2,'Index LA FSM &amp; Disadv'!$A$179:$BQ$341,IF('Index LA FSM &amp; Disadv'!$B$4=3,'Index LA FSM &amp; Disadv'!$A$349:$BQ$511,IF('Index LA FSM &amp; Disadv'!$B$4=4,'Index LA FSM &amp; Disadv'!$A$519:$BQ$681,"Error")))),'Index LA FSM &amp; Disadv'!V$1,0),"Error")</f>
        <v>0</v>
      </c>
      <c r="W71" s="77" t="str">
        <f>IFERROR(VLOOKUP($A71,IF('Index LA FSM &amp; Disadv'!$B$4=1,'Index LA FSM &amp; Disadv'!$A$9:$BQ$171,IF('Index LA FSM &amp; Disadv'!$B$4=2,'Index LA FSM &amp; Disadv'!$A$179:$BQ$341,IF('Index LA FSM &amp; Disadv'!$B$4=3,'Index LA FSM &amp; Disadv'!$A$349:$BQ$511,IF('Index LA FSM &amp; Disadv'!$B$4=4,'Index LA FSM &amp; Disadv'!$A$519:$BQ$681,"Error")))),'Index LA FSM &amp; Disadv'!W$1,0),"Error")</f>
        <v>x</v>
      </c>
      <c r="X71" s="77">
        <f>IFERROR(VLOOKUP($A71,IF('Index LA FSM &amp; Disadv'!$B$4=1,'Index LA FSM &amp; Disadv'!$A$9:$BQ$171,IF('Index LA FSM &amp; Disadv'!$B$4=2,'Index LA FSM &amp; Disadv'!$A$179:$BQ$341,IF('Index LA FSM &amp; Disadv'!$B$4=3,'Index LA FSM &amp; Disadv'!$A$349:$BQ$511,IF('Index LA FSM &amp; Disadv'!$B$4=4,'Index LA FSM &amp; Disadv'!$A$519:$BQ$681,"Error")))),'Index LA FSM &amp; Disadv'!X$1,0),"Error")</f>
        <v>0</v>
      </c>
      <c r="Y71" s="77">
        <f>IFERROR(VLOOKUP($A71,IF('Index LA FSM &amp; Disadv'!$B$4=1,'Index LA FSM &amp; Disadv'!$A$9:$BQ$171,IF('Index LA FSM &amp; Disadv'!$B$4=2,'Index LA FSM &amp; Disadv'!$A$179:$BQ$341,IF('Index LA FSM &amp; Disadv'!$B$4=3,'Index LA FSM &amp; Disadv'!$A$349:$BQ$511,IF('Index LA FSM &amp; Disadv'!$B$4=4,'Index LA FSM &amp; Disadv'!$A$519:$BQ$681,"Error")))),'Index LA FSM &amp; Disadv'!Y$1,0),"Error")</f>
        <v>0</v>
      </c>
      <c r="Z71" s="77" t="str">
        <f>IFERROR(VLOOKUP($A71,IF('Index LA FSM &amp; Disadv'!$B$4=1,'Index LA FSM &amp; Disadv'!$A$9:$BQ$171,IF('Index LA FSM &amp; Disadv'!$B$4=2,'Index LA FSM &amp; Disadv'!$A$179:$BQ$341,IF('Index LA FSM &amp; Disadv'!$B$4=3,'Index LA FSM &amp; Disadv'!$A$349:$BQ$511,IF('Index LA FSM &amp; Disadv'!$B$4=4,'Index LA FSM &amp; Disadv'!$A$519:$BQ$681,"Error")))),'Index LA FSM &amp; Disadv'!Z$1,0),"Error")</f>
        <v>x</v>
      </c>
      <c r="AA71" s="77">
        <f>IFERROR(VLOOKUP($A71,IF('Index LA FSM &amp; Disadv'!$B$4=1,'Index LA FSM &amp; Disadv'!$A$9:$BQ$171,IF('Index LA FSM &amp; Disadv'!$B$4=2,'Index LA FSM &amp; Disadv'!$A$179:$BQ$341,IF('Index LA FSM &amp; Disadv'!$B$4=3,'Index LA FSM &amp; Disadv'!$A$349:$BQ$511,IF('Index LA FSM &amp; Disadv'!$B$4=4,'Index LA FSM &amp; Disadv'!$A$519:$BQ$681,"Error")))),'Index LA FSM &amp; Disadv'!AA$1,0),"Error")</f>
        <v>0</v>
      </c>
      <c r="AB71" s="77">
        <f>IFERROR(VLOOKUP($A71,IF('Index LA FSM &amp; Disadv'!$B$4=1,'Index LA FSM &amp; Disadv'!$A$9:$BQ$171,IF('Index LA FSM &amp; Disadv'!$B$4=2,'Index LA FSM &amp; Disadv'!$A$179:$BQ$341,IF('Index LA FSM &amp; Disadv'!$B$4=3,'Index LA FSM &amp; Disadv'!$A$349:$BQ$511,IF('Index LA FSM &amp; Disadv'!$B$4=4,'Index LA FSM &amp; Disadv'!$A$519:$BQ$681,"Error")))),'Index LA FSM &amp; Disadv'!AB$1,0),"Error")</f>
        <v>0</v>
      </c>
      <c r="AC71" s="77" t="str">
        <f>IFERROR(VLOOKUP($A71,IF('Index LA FSM &amp; Disadv'!$B$4=1,'Index LA FSM &amp; Disadv'!$A$9:$BQ$171,IF('Index LA FSM &amp; Disadv'!$B$4=2,'Index LA FSM &amp; Disadv'!$A$179:$BQ$341,IF('Index LA FSM &amp; Disadv'!$B$4=3,'Index LA FSM &amp; Disadv'!$A$349:$BQ$511,IF('Index LA FSM &amp; Disadv'!$B$4=4,'Index LA FSM &amp; Disadv'!$A$519:$BQ$681,"Error")))),'Index LA FSM &amp; Disadv'!AC$1,0),"Error")</f>
        <v>x</v>
      </c>
      <c r="AD71" s="77">
        <f>IFERROR(VLOOKUP($A71,IF('Index LA FSM &amp; Disadv'!$B$4=1,'Index LA FSM &amp; Disadv'!$A$9:$BQ$171,IF('Index LA FSM &amp; Disadv'!$B$4=2,'Index LA FSM &amp; Disadv'!$A$179:$BQ$341,IF('Index LA FSM &amp; Disadv'!$B$4=3,'Index LA FSM &amp; Disadv'!$A$349:$BQ$511,IF('Index LA FSM &amp; Disadv'!$B$4=4,'Index LA FSM &amp; Disadv'!$A$519:$BQ$681,"Error")))),'Index LA FSM &amp; Disadv'!AD$1,0),"Error")</f>
        <v>0</v>
      </c>
      <c r="AE71" s="77">
        <f>IFERROR(VLOOKUP($A71,IF('Index LA FSM &amp; Disadv'!$B$4=1,'Index LA FSM &amp; Disadv'!$A$9:$BQ$171,IF('Index LA FSM &amp; Disadv'!$B$4=2,'Index LA FSM &amp; Disadv'!$A$179:$BQ$341,IF('Index LA FSM &amp; Disadv'!$B$4=3,'Index LA FSM &amp; Disadv'!$A$349:$BQ$511,IF('Index LA FSM &amp; Disadv'!$B$4=4,'Index LA FSM &amp; Disadv'!$A$519:$BQ$681,"Error")))),'Index LA FSM &amp; Disadv'!AE$1,0),"Error")</f>
        <v>0</v>
      </c>
      <c r="AF71" s="77" t="str">
        <f>IFERROR(VLOOKUP($A71,IF('Index LA FSM &amp; Disadv'!$B$4=1,'Index LA FSM &amp; Disadv'!$A$9:$BQ$171,IF('Index LA FSM &amp; Disadv'!$B$4=2,'Index LA FSM &amp; Disadv'!$A$179:$BQ$341,IF('Index LA FSM &amp; Disadv'!$B$4=3,'Index LA FSM &amp; Disadv'!$A$349:$BQ$511,IF('Index LA FSM &amp; Disadv'!$B$4=4,'Index LA FSM &amp; Disadv'!$A$519:$BQ$681,"Error")))),'Index LA FSM &amp; Disadv'!AF$1,0),"Error")</f>
        <v>x</v>
      </c>
      <c r="AG71" s="77">
        <f>IFERROR(VLOOKUP($A71,IF('Index LA FSM &amp; Disadv'!$B$4=1,'Index LA FSM &amp; Disadv'!$A$9:$BQ$171,IF('Index LA FSM &amp; Disadv'!$B$4=2,'Index LA FSM &amp; Disadv'!$A$179:$BQ$341,IF('Index LA FSM &amp; Disadv'!$B$4=3,'Index LA FSM &amp; Disadv'!$A$349:$BQ$511,IF('Index LA FSM &amp; Disadv'!$B$4=4,'Index LA FSM &amp; Disadv'!$A$519:$BQ$681,"Error")))),'Index LA FSM &amp; Disadv'!AG$1,0),"Error")</f>
        <v>0</v>
      </c>
      <c r="AH71" s="77">
        <f>IFERROR(VLOOKUP($A71,IF('Index LA FSM &amp; Disadv'!$B$4=1,'Index LA FSM &amp; Disadv'!$A$9:$BQ$171,IF('Index LA FSM &amp; Disadv'!$B$4=2,'Index LA FSM &amp; Disadv'!$A$179:$BQ$341,IF('Index LA FSM &amp; Disadv'!$B$4=3,'Index LA FSM &amp; Disadv'!$A$349:$BQ$511,IF('Index LA FSM &amp; Disadv'!$B$4=4,'Index LA FSM &amp; Disadv'!$A$519:$BQ$681,"Error")))),'Index LA FSM &amp; Disadv'!AH$1,0),"Error")</f>
        <v>0.57140000000000002</v>
      </c>
      <c r="AI71" s="77" t="str">
        <f>IFERROR(VLOOKUP($A71,IF('Index LA FSM &amp; Disadv'!$B$4=1,'Index LA FSM &amp; Disadv'!$A$9:$BQ$171,IF('Index LA FSM &amp; Disadv'!$B$4=2,'Index LA FSM &amp; Disadv'!$A$179:$BQ$341,IF('Index LA FSM &amp; Disadv'!$B$4=3,'Index LA FSM &amp; Disadv'!$A$349:$BQ$511,IF('Index LA FSM &amp; Disadv'!$B$4=4,'Index LA FSM &amp; Disadv'!$A$519:$BQ$681,"Error")))),'Index LA FSM &amp; Disadv'!AI$1,0),"Error")</f>
        <v>x</v>
      </c>
      <c r="AJ71" s="77">
        <f>IFERROR(VLOOKUP($A71,IF('Index LA FSM &amp; Disadv'!$B$4=1,'Index LA FSM &amp; Disadv'!$A$9:$BQ$171,IF('Index LA FSM &amp; Disadv'!$B$4=2,'Index LA FSM &amp; Disadv'!$A$179:$BQ$341,IF('Index LA FSM &amp; Disadv'!$B$4=3,'Index LA FSM &amp; Disadv'!$A$349:$BQ$511,IF('Index LA FSM &amp; Disadv'!$B$4=4,'Index LA FSM &amp; Disadv'!$A$519:$BQ$681,"Error")))),'Index LA FSM &amp; Disadv'!AJ$1,0),"Error")</f>
        <v>0.63160000000000005</v>
      </c>
      <c r="AK71" s="77">
        <f>IFERROR(VLOOKUP($A71,IF('Index LA FSM &amp; Disadv'!$B$4=1,'Index LA FSM &amp; Disadv'!$A$9:$BQ$171,IF('Index LA FSM &amp; Disadv'!$B$4=2,'Index LA FSM &amp; Disadv'!$A$179:$BQ$341,IF('Index LA FSM &amp; Disadv'!$B$4=3,'Index LA FSM &amp; Disadv'!$A$349:$BQ$511,IF('Index LA FSM &amp; Disadv'!$B$4=4,'Index LA FSM &amp; Disadv'!$A$519:$BQ$681,"Error")))),'Index LA FSM &amp; Disadv'!AK$1,0),"Error")</f>
        <v>0</v>
      </c>
      <c r="AL71" s="77" t="str">
        <f>IFERROR(VLOOKUP($A71,IF('Index LA FSM &amp; Disadv'!$B$4=1,'Index LA FSM &amp; Disadv'!$A$9:$BQ$171,IF('Index LA FSM &amp; Disadv'!$B$4=2,'Index LA FSM &amp; Disadv'!$A$179:$BQ$341,IF('Index LA FSM &amp; Disadv'!$B$4=3,'Index LA FSM &amp; Disadv'!$A$349:$BQ$511,IF('Index LA FSM &amp; Disadv'!$B$4=4,'Index LA FSM &amp; Disadv'!$A$519:$BQ$681,"Error")))),'Index LA FSM &amp; Disadv'!AL$1,0),"Error")</f>
        <v>x</v>
      </c>
      <c r="AM71" s="77">
        <f>IFERROR(VLOOKUP($A71,IF('Index LA FSM &amp; Disadv'!$B$4=1,'Index LA FSM &amp; Disadv'!$A$9:$BQ$171,IF('Index LA FSM &amp; Disadv'!$B$4=2,'Index LA FSM &amp; Disadv'!$A$179:$BQ$341,IF('Index LA FSM &amp; Disadv'!$B$4=3,'Index LA FSM &amp; Disadv'!$A$349:$BQ$511,IF('Index LA FSM &amp; Disadv'!$B$4=4,'Index LA FSM &amp; Disadv'!$A$519:$BQ$681,"Error")))),'Index LA FSM &amp; Disadv'!AM$1,0),"Error")</f>
        <v>0</v>
      </c>
      <c r="AN71" s="77">
        <f>IFERROR(VLOOKUP($A71,IF('Index LA FSM &amp; Disadv'!$B$4=1,'Index LA FSM &amp; Disadv'!$A$9:$BQ$171,IF('Index LA FSM &amp; Disadv'!$B$4=2,'Index LA FSM &amp; Disadv'!$A$179:$BQ$341,IF('Index LA FSM &amp; Disadv'!$B$4=3,'Index LA FSM &amp; Disadv'!$A$349:$BQ$511,IF('Index LA FSM &amp; Disadv'!$B$4=4,'Index LA FSM &amp; Disadv'!$A$519:$BQ$681,"Error")))),'Index LA FSM &amp; Disadv'!AN$1,0),"Error")</f>
        <v>0</v>
      </c>
      <c r="AO71" s="77" t="str">
        <f>IFERROR(VLOOKUP($A71,IF('Index LA FSM &amp; Disadv'!$B$4=1,'Index LA FSM &amp; Disadv'!$A$9:$BQ$171,IF('Index LA FSM &amp; Disadv'!$B$4=2,'Index LA FSM &amp; Disadv'!$A$179:$BQ$341,IF('Index LA FSM &amp; Disadv'!$B$4=3,'Index LA FSM &amp; Disadv'!$A$349:$BQ$511,IF('Index LA FSM &amp; Disadv'!$B$4=4,'Index LA FSM &amp; Disadv'!$A$519:$BQ$681,"Error")))),'Index LA FSM &amp; Disadv'!AO$1,0),"Error")</f>
        <v>x</v>
      </c>
      <c r="AP71" s="77">
        <f>IFERROR(VLOOKUP($A71,IF('Index LA FSM &amp; Disadv'!$B$4=1,'Index LA FSM &amp; Disadv'!$A$9:$BQ$171,IF('Index LA FSM &amp; Disadv'!$B$4=2,'Index LA FSM &amp; Disadv'!$A$179:$BQ$341,IF('Index LA FSM &amp; Disadv'!$B$4=3,'Index LA FSM &amp; Disadv'!$A$349:$BQ$511,IF('Index LA FSM &amp; Disadv'!$B$4=4,'Index LA FSM &amp; Disadv'!$A$519:$BQ$681,"Error")))),'Index LA FSM &amp; Disadv'!AP$1,0),"Error")</f>
        <v>0</v>
      </c>
      <c r="AQ71" s="77">
        <f>IFERROR(VLOOKUP($A71,IF('Index LA FSM &amp; Disadv'!$B$4=1,'Index LA FSM &amp; Disadv'!$A$9:$BQ$171,IF('Index LA FSM &amp; Disadv'!$B$4=2,'Index LA FSM &amp; Disadv'!$A$179:$BQ$341,IF('Index LA FSM &amp; Disadv'!$B$4=3,'Index LA FSM &amp; Disadv'!$A$349:$BQ$511,IF('Index LA FSM &amp; Disadv'!$B$4=4,'Index LA FSM &amp; Disadv'!$A$519:$BQ$681,"Error")))),'Index LA FSM &amp; Disadv'!AQ$1,0),"Error")</f>
        <v>0</v>
      </c>
      <c r="AR71" s="77" t="str">
        <f>IFERROR(VLOOKUP($A71,IF('Index LA FSM &amp; Disadv'!$B$4=1,'Index LA FSM &amp; Disadv'!$A$9:$BQ$171,IF('Index LA FSM &amp; Disadv'!$B$4=2,'Index LA FSM &amp; Disadv'!$A$179:$BQ$341,IF('Index LA FSM &amp; Disadv'!$B$4=3,'Index LA FSM &amp; Disadv'!$A$349:$BQ$511,IF('Index LA FSM &amp; Disadv'!$B$4=4,'Index LA FSM &amp; Disadv'!$A$519:$BQ$681,"Error")))),'Index LA FSM &amp; Disadv'!AR$1,0),"Error")</f>
        <v>x</v>
      </c>
      <c r="AS71" s="77">
        <f>IFERROR(VLOOKUP($A71,IF('Index LA FSM &amp; Disadv'!$B$4=1,'Index LA FSM &amp; Disadv'!$A$9:$BQ$171,IF('Index LA FSM &amp; Disadv'!$B$4=2,'Index LA FSM &amp; Disadv'!$A$179:$BQ$341,IF('Index LA FSM &amp; Disadv'!$B$4=3,'Index LA FSM &amp; Disadv'!$A$349:$BQ$511,IF('Index LA FSM &amp; Disadv'!$B$4=4,'Index LA FSM &amp; Disadv'!$A$519:$BQ$681,"Error")))),'Index LA FSM &amp; Disadv'!AS$1,0),"Error")</f>
        <v>0</v>
      </c>
      <c r="AT71" s="77" t="str">
        <f>IFERROR(VLOOKUP($A71,IF('Index LA FSM &amp; Disadv'!$B$4=1,'Index LA FSM &amp; Disadv'!$A$9:$BQ$171,IF('Index LA FSM &amp; Disadv'!$B$4=2,'Index LA FSM &amp; Disadv'!$A$179:$BQ$341,IF('Index LA FSM &amp; Disadv'!$B$4=3,'Index LA FSM &amp; Disadv'!$A$349:$BQ$511,IF('Index LA FSM &amp; Disadv'!$B$4=4,'Index LA FSM &amp; Disadv'!$A$519:$BQ$681,"Error")))),'Index LA FSM &amp; Disadv'!AT$1,0),"Error")</f>
        <v>x</v>
      </c>
      <c r="AU71" s="77" t="str">
        <f>IFERROR(VLOOKUP($A71,IF('Index LA FSM &amp; Disadv'!$B$4=1,'Index LA FSM &amp; Disadv'!$A$9:$BQ$171,IF('Index LA FSM &amp; Disadv'!$B$4=2,'Index LA FSM &amp; Disadv'!$A$179:$BQ$341,IF('Index LA FSM &amp; Disadv'!$B$4=3,'Index LA FSM &amp; Disadv'!$A$349:$BQ$511,IF('Index LA FSM &amp; Disadv'!$B$4=4,'Index LA FSM &amp; Disadv'!$A$519:$BQ$681,"Error")))),'Index LA FSM &amp; Disadv'!AU$1,0),"Error")</f>
        <v>x</v>
      </c>
      <c r="AV71" s="77" t="str">
        <f>IFERROR(VLOOKUP($A71,IF('Index LA FSM &amp; Disadv'!$B$4=1,'Index LA FSM &amp; Disadv'!$A$9:$BQ$171,IF('Index LA FSM &amp; Disadv'!$B$4=2,'Index LA FSM &amp; Disadv'!$A$179:$BQ$341,IF('Index LA FSM &amp; Disadv'!$B$4=3,'Index LA FSM &amp; Disadv'!$A$349:$BQ$511,IF('Index LA FSM &amp; Disadv'!$B$4=4,'Index LA FSM &amp; Disadv'!$A$519:$BQ$681,"Error")))),'Index LA FSM &amp; Disadv'!AV$1,0),"Error")</f>
        <v>x</v>
      </c>
      <c r="AW71" s="77">
        <f>IFERROR(VLOOKUP($A71,IF('Index LA FSM &amp; Disadv'!$B$4=1,'Index LA FSM &amp; Disadv'!$A$9:$BQ$171,IF('Index LA FSM &amp; Disadv'!$B$4=2,'Index LA FSM &amp; Disadv'!$A$179:$BQ$341,IF('Index LA FSM &amp; Disadv'!$B$4=3,'Index LA FSM &amp; Disadv'!$A$349:$BQ$511,IF('Index LA FSM &amp; Disadv'!$B$4=4,'Index LA FSM &amp; Disadv'!$A$519:$BQ$681,"Error")))),'Index LA FSM &amp; Disadv'!AW$1,0),"Error")</f>
        <v>0</v>
      </c>
      <c r="AX71" s="77" t="str">
        <f>IFERROR(VLOOKUP($A71,IF('Index LA FSM &amp; Disadv'!$B$4=1,'Index LA FSM &amp; Disadv'!$A$9:$BQ$171,IF('Index LA FSM &amp; Disadv'!$B$4=2,'Index LA FSM &amp; Disadv'!$A$179:$BQ$341,IF('Index LA FSM &amp; Disadv'!$B$4=3,'Index LA FSM &amp; Disadv'!$A$349:$BQ$511,IF('Index LA FSM &amp; Disadv'!$B$4=4,'Index LA FSM &amp; Disadv'!$A$519:$BQ$681,"Error")))),'Index LA FSM &amp; Disadv'!AX$1,0),"Error")</f>
        <v>x</v>
      </c>
      <c r="AY71" s="77">
        <f>IFERROR(VLOOKUP($A71,IF('Index LA FSM &amp; Disadv'!$B$4=1,'Index LA FSM &amp; Disadv'!$A$9:$BQ$171,IF('Index LA FSM &amp; Disadv'!$B$4=2,'Index LA FSM &amp; Disadv'!$A$179:$BQ$341,IF('Index LA FSM &amp; Disadv'!$B$4=3,'Index LA FSM &amp; Disadv'!$A$349:$BQ$511,IF('Index LA FSM &amp; Disadv'!$B$4=4,'Index LA FSM &amp; Disadv'!$A$519:$BQ$681,"Error")))),'Index LA FSM &amp; Disadv'!AY$1,0),"Error")</f>
        <v>0</v>
      </c>
      <c r="AZ71" s="77">
        <f>IFERROR(VLOOKUP($A71,IF('Index LA FSM &amp; Disadv'!$B$4=1,'Index LA FSM &amp; Disadv'!$A$9:$BQ$171,IF('Index LA FSM &amp; Disadv'!$B$4=2,'Index LA FSM &amp; Disadv'!$A$179:$BQ$341,IF('Index LA FSM &amp; Disadv'!$B$4=3,'Index LA FSM &amp; Disadv'!$A$349:$BQ$511,IF('Index LA FSM &amp; Disadv'!$B$4=4,'Index LA FSM &amp; Disadv'!$A$519:$BQ$681,"Error")))),'Index LA FSM &amp; Disadv'!AZ$1,0),"Error")</f>
        <v>0</v>
      </c>
      <c r="BA71" s="77" t="str">
        <f>IFERROR(VLOOKUP($A71,IF('Index LA FSM &amp; Disadv'!$B$4=1,'Index LA FSM &amp; Disadv'!$A$9:$BQ$171,IF('Index LA FSM &amp; Disadv'!$B$4=2,'Index LA FSM &amp; Disadv'!$A$179:$BQ$341,IF('Index LA FSM &amp; Disadv'!$B$4=3,'Index LA FSM &amp; Disadv'!$A$349:$BQ$511,IF('Index LA FSM &amp; Disadv'!$B$4=4,'Index LA FSM &amp; Disadv'!$A$519:$BQ$681,"Error")))),'Index LA FSM &amp; Disadv'!BA$1,0),"Error")</f>
        <v>x</v>
      </c>
      <c r="BB71" s="77">
        <f>IFERROR(VLOOKUP($A71,IF('Index LA FSM &amp; Disadv'!$B$4=1,'Index LA FSM &amp; Disadv'!$A$9:$BQ$171,IF('Index LA FSM &amp; Disadv'!$B$4=2,'Index LA FSM &amp; Disadv'!$A$179:$BQ$341,IF('Index LA FSM &amp; Disadv'!$B$4=3,'Index LA FSM &amp; Disadv'!$A$349:$BQ$511,IF('Index LA FSM &amp; Disadv'!$B$4=4,'Index LA FSM &amp; Disadv'!$A$519:$BQ$681,"Error")))),'Index LA FSM &amp; Disadv'!BB$1,0),"Error")</f>
        <v>0</v>
      </c>
      <c r="BC71" s="77" t="str">
        <f>IFERROR(VLOOKUP($A71,IF('Index LA FSM &amp; Disadv'!$B$4=1,'Index LA FSM &amp; Disadv'!$A$9:$BQ$171,IF('Index LA FSM &amp; Disadv'!$B$4=2,'Index LA FSM &amp; Disadv'!$A$179:$BQ$341,IF('Index LA FSM &amp; Disadv'!$B$4=3,'Index LA FSM &amp; Disadv'!$A$349:$BQ$511,IF('Index LA FSM &amp; Disadv'!$B$4=4,'Index LA FSM &amp; Disadv'!$A$519:$BQ$681,"Error")))),'Index LA FSM &amp; Disadv'!BC$1,0),"Error")</f>
        <v>x</v>
      </c>
      <c r="BD71" s="77" t="str">
        <f>IFERROR(VLOOKUP($A71,IF('Index LA FSM &amp; Disadv'!$B$4=1,'Index LA FSM &amp; Disadv'!$A$9:$BQ$171,IF('Index LA FSM &amp; Disadv'!$B$4=2,'Index LA FSM &amp; Disadv'!$A$179:$BQ$341,IF('Index LA FSM &amp; Disadv'!$B$4=3,'Index LA FSM &amp; Disadv'!$A$349:$BQ$511,IF('Index LA FSM &amp; Disadv'!$B$4=4,'Index LA FSM &amp; Disadv'!$A$519:$BQ$681,"Error")))),'Index LA FSM &amp; Disadv'!BD$1,0),"Error")</f>
        <v>x</v>
      </c>
      <c r="BE71" s="77" t="str">
        <f>IFERROR(VLOOKUP($A71,IF('Index LA FSM &amp; Disadv'!$B$4=1,'Index LA FSM &amp; Disadv'!$A$9:$BQ$171,IF('Index LA FSM &amp; Disadv'!$B$4=2,'Index LA FSM &amp; Disadv'!$A$179:$BQ$341,IF('Index LA FSM &amp; Disadv'!$B$4=3,'Index LA FSM &amp; Disadv'!$A$349:$BQ$511,IF('Index LA FSM &amp; Disadv'!$B$4=4,'Index LA FSM &amp; Disadv'!$A$519:$BQ$681,"Error")))),'Index LA FSM &amp; Disadv'!BE$1,0),"Error")</f>
        <v>x</v>
      </c>
      <c r="BF71" s="77" t="str">
        <f>IFERROR(VLOOKUP($A71,IF('Index LA FSM &amp; Disadv'!$B$4=1,'Index LA FSM &amp; Disadv'!$A$9:$BQ$171,IF('Index LA FSM &amp; Disadv'!$B$4=2,'Index LA FSM &amp; Disadv'!$A$179:$BQ$341,IF('Index LA FSM &amp; Disadv'!$B$4=3,'Index LA FSM &amp; Disadv'!$A$349:$BQ$511,IF('Index LA FSM &amp; Disadv'!$B$4=4,'Index LA FSM &amp; Disadv'!$A$519:$BQ$681,"Error")))),'Index LA FSM &amp; Disadv'!BF$1,0),"Error")</f>
        <v>x</v>
      </c>
      <c r="BG71" s="77" t="str">
        <f>IFERROR(VLOOKUP($A71,IF('Index LA FSM &amp; Disadv'!$B$4=1,'Index LA FSM &amp; Disadv'!$A$9:$BQ$171,IF('Index LA FSM &amp; Disadv'!$B$4=2,'Index LA FSM &amp; Disadv'!$A$179:$BQ$341,IF('Index LA FSM &amp; Disadv'!$B$4=3,'Index LA FSM &amp; Disadv'!$A$349:$BQ$511,IF('Index LA FSM &amp; Disadv'!$B$4=4,'Index LA FSM &amp; Disadv'!$A$519:$BQ$681,"Error")))),'Index LA FSM &amp; Disadv'!BG$1,0),"Error")</f>
        <v>x</v>
      </c>
      <c r="BH71" s="77" t="str">
        <f>IFERROR(VLOOKUP($A71,IF('Index LA FSM &amp; Disadv'!$B$4=1,'Index LA FSM &amp; Disadv'!$A$9:$BQ$171,IF('Index LA FSM &amp; Disadv'!$B$4=2,'Index LA FSM &amp; Disadv'!$A$179:$BQ$341,IF('Index LA FSM &amp; Disadv'!$B$4=3,'Index LA FSM &amp; Disadv'!$A$349:$BQ$511,IF('Index LA FSM &amp; Disadv'!$B$4=4,'Index LA FSM &amp; Disadv'!$A$519:$BQ$681,"Error")))),'Index LA FSM &amp; Disadv'!BH$1,0),"Error")</f>
        <v>x</v>
      </c>
      <c r="BI71" s="77" t="str">
        <f>IFERROR(VLOOKUP($A71,IF('Index LA FSM &amp; Disadv'!$B$4=1,'Index LA FSM &amp; Disadv'!$A$9:$BQ$171,IF('Index LA FSM &amp; Disadv'!$B$4=2,'Index LA FSM &amp; Disadv'!$A$179:$BQ$341,IF('Index LA FSM &amp; Disadv'!$B$4=3,'Index LA FSM &amp; Disadv'!$A$349:$BQ$511,IF('Index LA FSM &amp; Disadv'!$B$4=4,'Index LA FSM &amp; Disadv'!$A$519:$BQ$681,"Error")))),'Index LA FSM &amp; Disadv'!BI$1,0),"Error")</f>
        <v>x</v>
      </c>
      <c r="BJ71" s="77" t="str">
        <f>IFERROR(VLOOKUP($A71,IF('Index LA FSM &amp; Disadv'!$B$4=1,'Index LA FSM &amp; Disadv'!$A$9:$BQ$171,IF('Index LA FSM &amp; Disadv'!$B$4=2,'Index LA FSM &amp; Disadv'!$A$179:$BQ$341,IF('Index LA FSM &amp; Disadv'!$B$4=3,'Index LA FSM &amp; Disadv'!$A$349:$BQ$511,IF('Index LA FSM &amp; Disadv'!$B$4=4,'Index LA FSM &amp; Disadv'!$A$519:$BQ$681,"Error")))),'Index LA FSM &amp; Disadv'!BJ$1,0),"Error")</f>
        <v>x</v>
      </c>
      <c r="BK71" s="77" t="str">
        <f>IFERROR(VLOOKUP($A71,IF('Index LA FSM &amp; Disadv'!$B$4=1,'Index LA FSM &amp; Disadv'!$A$9:$BQ$171,IF('Index LA FSM &amp; Disadv'!$B$4=2,'Index LA FSM &amp; Disadv'!$A$179:$BQ$341,IF('Index LA FSM &amp; Disadv'!$B$4=3,'Index LA FSM &amp; Disadv'!$A$349:$BQ$511,IF('Index LA FSM &amp; Disadv'!$B$4=4,'Index LA FSM &amp; Disadv'!$A$519:$BQ$681,"Error")))),'Index LA FSM &amp; Disadv'!BK$1,0),"Error")</f>
        <v>x</v>
      </c>
      <c r="BL71" s="77" t="str">
        <f>IFERROR(VLOOKUP($A71,IF('Index LA FSM &amp; Disadv'!$B$4=1,'Index LA FSM &amp; Disadv'!$A$9:$BQ$171,IF('Index LA FSM &amp; Disadv'!$B$4=2,'Index LA FSM &amp; Disadv'!$A$179:$BQ$341,IF('Index LA FSM &amp; Disadv'!$B$4=3,'Index LA FSM &amp; Disadv'!$A$349:$BQ$511,IF('Index LA FSM &amp; Disadv'!$B$4=4,'Index LA FSM &amp; Disadv'!$A$519:$BQ$681,"Error")))),'Index LA FSM &amp; Disadv'!BL$1,0),"Error")</f>
        <v>x</v>
      </c>
      <c r="BM71" s="77" t="str">
        <f>IFERROR(VLOOKUP($A71,IF('Index LA FSM &amp; Disadv'!$B$4=1,'Index LA FSM &amp; Disadv'!$A$9:$BQ$171,IF('Index LA FSM &amp; Disadv'!$B$4=2,'Index LA FSM &amp; Disadv'!$A$179:$BQ$341,IF('Index LA FSM &amp; Disadv'!$B$4=3,'Index LA FSM &amp; Disadv'!$A$349:$BQ$511,IF('Index LA FSM &amp; Disadv'!$B$4=4,'Index LA FSM &amp; Disadv'!$A$519:$BQ$681,"Error")))),'Index LA FSM &amp; Disadv'!BM$1,0),"Error")</f>
        <v>x</v>
      </c>
      <c r="BN71" s="77" t="str">
        <f>IFERROR(VLOOKUP($A71,IF('Index LA FSM &amp; Disadv'!$B$4=1,'Index LA FSM &amp; Disadv'!$A$9:$BQ$171,IF('Index LA FSM &amp; Disadv'!$B$4=2,'Index LA FSM &amp; Disadv'!$A$179:$BQ$341,IF('Index LA FSM &amp; Disadv'!$B$4=3,'Index LA FSM &amp; Disadv'!$A$349:$BQ$511,IF('Index LA FSM &amp; Disadv'!$B$4=4,'Index LA FSM &amp; Disadv'!$A$519:$BQ$681,"Error")))),'Index LA FSM &amp; Disadv'!BN$1,0),"Error")</f>
        <v>x</v>
      </c>
      <c r="BO71" s="77">
        <f>IFERROR(VLOOKUP($A71,IF('Index LA FSM &amp; Disadv'!$B$4=1,'Index LA FSM &amp; Disadv'!$A$9:$BQ$171,IF('Index LA FSM &amp; Disadv'!$B$4=2,'Index LA FSM &amp; Disadv'!$A$179:$BQ$341,IF('Index LA FSM &amp; Disadv'!$B$4=3,'Index LA FSM &amp; Disadv'!$A$349:$BQ$511,IF('Index LA FSM &amp; Disadv'!$B$4=4,'Index LA FSM &amp; Disadv'!$A$519:$BQ$681,"Error")))),'Index LA FSM &amp; Disadv'!BO$1,0),"Error")</f>
        <v>0</v>
      </c>
      <c r="BP71" s="77" t="str">
        <f>IFERROR(VLOOKUP($A71,IF('Index LA FSM &amp; Disadv'!$B$4=1,'Index LA FSM &amp; Disadv'!$A$9:$BQ$171,IF('Index LA FSM &amp; Disadv'!$B$4=2,'Index LA FSM &amp; Disadv'!$A$179:$BQ$341,IF('Index LA FSM &amp; Disadv'!$B$4=3,'Index LA FSM &amp; Disadv'!$A$349:$BQ$511,IF('Index LA FSM &amp; Disadv'!$B$4=4,'Index LA FSM &amp; Disadv'!$A$519:$BQ$681,"Error")))),'Index LA FSM &amp; Disadv'!BP$1,0),"Error")</f>
        <v>x</v>
      </c>
      <c r="BQ71" s="77">
        <f>IFERROR(VLOOKUP($A71,IF('Index LA FSM &amp; Disadv'!$B$4=1,'Index LA FSM &amp; Disadv'!$A$9:$BQ$171,IF('Index LA FSM &amp; Disadv'!$B$4=2,'Index LA FSM &amp; Disadv'!$A$179:$BQ$341,IF('Index LA FSM &amp; Disadv'!$B$4=3,'Index LA FSM &amp; Disadv'!$A$349:$BQ$511,IF('Index LA FSM &amp; Disadv'!$B$4=4,'Index LA FSM &amp; Disadv'!$A$519:$BQ$681,"Error")))),'Index LA FSM &amp; Disadv'!BQ$1,0),"Error")</f>
        <v>0</v>
      </c>
    </row>
    <row r="72" spans="1:69" s="37" customFormat="1" x14ac:dyDescent="0.2">
      <c r="A72" s="6">
        <v>311</v>
      </c>
      <c r="B72" s="6" t="s">
        <v>238</v>
      </c>
      <c r="C72" s="7" t="s">
        <v>180</v>
      </c>
      <c r="D72" s="122">
        <f>IFERROR(VLOOKUP($A72,IF('Index LA FSM &amp; Disadv'!$B$4=1,'Index LA FSM &amp; Disadv'!$A$9:$BQ$171,IF('Index LA FSM &amp; Disadv'!$B$4=2,'Index LA FSM &amp; Disadv'!$A$179:$BQ$341,IF('Index LA FSM &amp; Disadv'!$B$4=3,'Index LA FSM &amp; Disadv'!$A$349:$BQ$511,IF('Index LA FSM &amp; Disadv'!$B$4=4,'Index LA FSM &amp; Disadv'!$A$519:$BQ$681,"Error")))),'Index LA FSM &amp; Disadv'!D$1,0),"Error")</f>
        <v>10</v>
      </c>
      <c r="E72" s="122">
        <f>IFERROR(VLOOKUP($A72,IF('Index LA FSM &amp; Disadv'!$B$4=1,'Index LA FSM &amp; Disadv'!$A$9:$BQ$171,IF('Index LA FSM &amp; Disadv'!$B$4=2,'Index LA FSM &amp; Disadv'!$A$179:$BQ$341,IF('Index LA FSM &amp; Disadv'!$B$4=3,'Index LA FSM &amp; Disadv'!$A$349:$BQ$511,IF('Index LA FSM &amp; Disadv'!$B$4=4,'Index LA FSM &amp; Disadv'!$A$519:$BQ$681,"Error")))),'Index LA FSM &amp; Disadv'!E$1,0),"Error")</f>
        <v>10</v>
      </c>
      <c r="F72" s="122">
        <f>IFERROR(VLOOKUP($A72,IF('Index LA FSM &amp; Disadv'!$B$4=1,'Index LA FSM &amp; Disadv'!$A$9:$BQ$171,IF('Index LA FSM &amp; Disadv'!$B$4=2,'Index LA FSM &amp; Disadv'!$A$179:$BQ$341,IF('Index LA FSM &amp; Disadv'!$B$4=3,'Index LA FSM &amp; Disadv'!$A$349:$BQ$511,IF('Index LA FSM &amp; Disadv'!$B$4=4,'Index LA FSM &amp; Disadv'!$A$519:$BQ$681,"Error")))),'Index LA FSM &amp; Disadv'!F$1,0),"Error")</f>
        <v>20</v>
      </c>
      <c r="G72" s="77">
        <f>IFERROR(VLOOKUP($A72,IF('Index LA FSM &amp; Disadv'!$B$4=1,'Index LA FSM &amp; Disadv'!$A$9:$BQ$171,IF('Index LA FSM &amp; Disadv'!$B$4=2,'Index LA FSM &amp; Disadv'!$A$179:$BQ$341,IF('Index LA FSM &amp; Disadv'!$B$4=3,'Index LA FSM &amp; Disadv'!$A$349:$BQ$511,IF('Index LA FSM &amp; Disadv'!$B$4=4,'Index LA FSM &amp; Disadv'!$A$519:$BQ$681,"Error")))),'Index LA FSM &amp; Disadv'!G$1,0),"Error")</f>
        <v>0.72729999999999995</v>
      </c>
      <c r="H72" s="77">
        <f>IFERROR(VLOOKUP($A72,IF('Index LA FSM &amp; Disadv'!$B$4=1,'Index LA FSM &amp; Disadv'!$A$9:$BQ$171,IF('Index LA FSM &amp; Disadv'!$B$4=2,'Index LA FSM &amp; Disadv'!$A$179:$BQ$341,IF('Index LA FSM &amp; Disadv'!$B$4=3,'Index LA FSM &amp; Disadv'!$A$349:$BQ$511,IF('Index LA FSM &amp; Disadv'!$B$4=4,'Index LA FSM &amp; Disadv'!$A$519:$BQ$681,"Error")))),'Index LA FSM &amp; Disadv'!H$1,0),"Error")</f>
        <v>1</v>
      </c>
      <c r="I72" s="77">
        <f>IFERROR(VLOOKUP($A72,IF('Index LA FSM &amp; Disadv'!$B$4=1,'Index LA FSM &amp; Disadv'!$A$9:$BQ$171,IF('Index LA FSM &amp; Disadv'!$B$4=2,'Index LA FSM &amp; Disadv'!$A$179:$BQ$341,IF('Index LA FSM &amp; Disadv'!$B$4=3,'Index LA FSM &amp; Disadv'!$A$349:$BQ$511,IF('Index LA FSM &amp; Disadv'!$B$4=4,'Index LA FSM &amp; Disadv'!$A$519:$BQ$681,"Error")))),'Index LA FSM &amp; Disadv'!I$1,0),"Error")</f>
        <v>0.86960000000000004</v>
      </c>
      <c r="J72" s="77">
        <f>IFERROR(VLOOKUP($A72,IF('Index LA FSM &amp; Disadv'!$B$4=1,'Index LA FSM &amp; Disadv'!$A$9:$BQ$171,IF('Index LA FSM &amp; Disadv'!$B$4=2,'Index LA FSM &amp; Disadv'!$A$179:$BQ$341,IF('Index LA FSM &amp; Disadv'!$B$4=3,'Index LA FSM &amp; Disadv'!$A$349:$BQ$511,IF('Index LA FSM &amp; Disadv'!$B$4=4,'Index LA FSM &amp; Disadv'!$A$519:$BQ$681,"Error")))),'Index LA FSM &amp; Disadv'!J$1,0),"Error")</f>
        <v>0.72729999999999995</v>
      </c>
      <c r="K72" s="77">
        <f>IFERROR(VLOOKUP($A72,IF('Index LA FSM &amp; Disadv'!$B$4=1,'Index LA FSM &amp; Disadv'!$A$9:$BQ$171,IF('Index LA FSM &amp; Disadv'!$B$4=2,'Index LA FSM &amp; Disadv'!$A$179:$BQ$341,IF('Index LA FSM &amp; Disadv'!$B$4=3,'Index LA FSM &amp; Disadv'!$A$349:$BQ$511,IF('Index LA FSM &amp; Disadv'!$B$4=4,'Index LA FSM &amp; Disadv'!$A$519:$BQ$681,"Error")))),'Index LA FSM &amp; Disadv'!K$1,0),"Error")</f>
        <v>1</v>
      </c>
      <c r="L72" s="77">
        <f>IFERROR(VLOOKUP($A72,IF('Index LA FSM &amp; Disadv'!$B$4=1,'Index LA FSM &amp; Disadv'!$A$9:$BQ$171,IF('Index LA FSM &amp; Disadv'!$B$4=2,'Index LA FSM &amp; Disadv'!$A$179:$BQ$341,IF('Index LA FSM &amp; Disadv'!$B$4=3,'Index LA FSM &amp; Disadv'!$A$349:$BQ$511,IF('Index LA FSM &amp; Disadv'!$B$4=4,'Index LA FSM &amp; Disadv'!$A$519:$BQ$681,"Error")))),'Index LA FSM &amp; Disadv'!L$1,0),"Error")</f>
        <v>0.86960000000000004</v>
      </c>
      <c r="M72" s="77" t="str">
        <f>IFERROR(VLOOKUP($A72,IF('Index LA FSM &amp; Disadv'!$B$4=1,'Index LA FSM &amp; Disadv'!$A$9:$BQ$171,IF('Index LA FSM &amp; Disadv'!$B$4=2,'Index LA FSM &amp; Disadv'!$A$179:$BQ$341,IF('Index LA FSM &amp; Disadv'!$B$4=3,'Index LA FSM &amp; Disadv'!$A$349:$BQ$511,IF('Index LA FSM &amp; Disadv'!$B$4=4,'Index LA FSM &amp; Disadv'!$A$519:$BQ$681,"Error")))),'Index LA FSM &amp; Disadv'!M$1,0),"Error")</f>
        <v>x</v>
      </c>
      <c r="N72" s="77">
        <f>IFERROR(VLOOKUP($A72,IF('Index LA FSM &amp; Disadv'!$B$4=1,'Index LA FSM &amp; Disadv'!$A$9:$BQ$171,IF('Index LA FSM &amp; Disadv'!$B$4=2,'Index LA FSM &amp; Disadv'!$A$179:$BQ$341,IF('Index LA FSM &amp; Disadv'!$B$4=3,'Index LA FSM &amp; Disadv'!$A$349:$BQ$511,IF('Index LA FSM &amp; Disadv'!$B$4=4,'Index LA FSM &amp; Disadv'!$A$519:$BQ$681,"Error")))),'Index LA FSM &amp; Disadv'!N$1,0),"Error")</f>
        <v>0.5</v>
      </c>
      <c r="O72" s="77">
        <f>IFERROR(VLOOKUP($A72,IF('Index LA FSM &amp; Disadv'!$B$4=1,'Index LA FSM &amp; Disadv'!$A$9:$BQ$171,IF('Index LA FSM &amp; Disadv'!$B$4=2,'Index LA FSM &amp; Disadv'!$A$179:$BQ$341,IF('Index LA FSM &amp; Disadv'!$B$4=3,'Index LA FSM &amp; Disadv'!$A$349:$BQ$511,IF('Index LA FSM &amp; Disadv'!$B$4=4,'Index LA FSM &amp; Disadv'!$A$519:$BQ$681,"Error")))),'Index LA FSM &amp; Disadv'!O$1,0),"Error")</f>
        <v>0.43480000000000002</v>
      </c>
      <c r="P72" s="77">
        <f>IFERROR(VLOOKUP($A72,IF('Index LA FSM &amp; Disadv'!$B$4=1,'Index LA FSM &amp; Disadv'!$A$9:$BQ$171,IF('Index LA FSM &amp; Disadv'!$B$4=2,'Index LA FSM &amp; Disadv'!$A$179:$BQ$341,IF('Index LA FSM &amp; Disadv'!$B$4=3,'Index LA FSM &amp; Disadv'!$A$349:$BQ$511,IF('Index LA FSM &amp; Disadv'!$B$4=4,'Index LA FSM &amp; Disadv'!$A$519:$BQ$681,"Error")))),'Index LA FSM &amp; Disadv'!P$1,0),"Error")</f>
        <v>0</v>
      </c>
      <c r="Q72" s="77">
        <f>IFERROR(VLOOKUP($A72,IF('Index LA FSM &amp; Disadv'!$B$4=1,'Index LA FSM &amp; Disadv'!$A$9:$BQ$171,IF('Index LA FSM &amp; Disadv'!$B$4=2,'Index LA FSM &amp; Disadv'!$A$179:$BQ$341,IF('Index LA FSM &amp; Disadv'!$B$4=3,'Index LA FSM &amp; Disadv'!$A$349:$BQ$511,IF('Index LA FSM &amp; Disadv'!$B$4=4,'Index LA FSM &amp; Disadv'!$A$519:$BQ$681,"Error")))),'Index LA FSM &amp; Disadv'!Q$1,0),"Error")</f>
        <v>0</v>
      </c>
      <c r="R72" s="77">
        <f>IFERROR(VLOOKUP($A72,IF('Index LA FSM &amp; Disadv'!$B$4=1,'Index LA FSM &amp; Disadv'!$A$9:$BQ$171,IF('Index LA FSM &amp; Disadv'!$B$4=2,'Index LA FSM &amp; Disadv'!$A$179:$BQ$341,IF('Index LA FSM &amp; Disadv'!$B$4=3,'Index LA FSM &amp; Disadv'!$A$349:$BQ$511,IF('Index LA FSM &amp; Disadv'!$B$4=4,'Index LA FSM &amp; Disadv'!$A$519:$BQ$681,"Error")))),'Index LA FSM &amp; Disadv'!R$1,0),"Error")</f>
        <v>0</v>
      </c>
      <c r="S72" s="77">
        <f>IFERROR(VLOOKUP($A72,IF('Index LA FSM &amp; Disadv'!$B$4=1,'Index LA FSM &amp; Disadv'!$A$9:$BQ$171,IF('Index LA FSM &amp; Disadv'!$B$4=2,'Index LA FSM &amp; Disadv'!$A$179:$BQ$341,IF('Index LA FSM &amp; Disadv'!$B$4=3,'Index LA FSM &amp; Disadv'!$A$349:$BQ$511,IF('Index LA FSM &amp; Disadv'!$B$4=4,'Index LA FSM &amp; Disadv'!$A$519:$BQ$681,"Error")))),'Index LA FSM &amp; Disadv'!S$1,0),"Error")</f>
        <v>0</v>
      </c>
      <c r="T72" s="77">
        <f>IFERROR(VLOOKUP($A72,IF('Index LA FSM &amp; Disadv'!$B$4=1,'Index LA FSM &amp; Disadv'!$A$9:$BQ$171,IF('Index LA FSM &amp; Disadv'!$B$4=2,'Index LA FSM &amp; Disadv'!$A$179:$BQ$341,IF('Index LA FSM &amp; Disadv'!$B$4=3,'Index LA FSM &amp; Disadv'!$A$349:$BQ$511,IF('Index LA FSM &amp; Disadv'!$B$4=4,'Index LA FSM &amp; Disadv'!$A$519:$BQ$681,"Error")))),'Index LA FSM &amp; Disadv'!T$1,0),"Error")</f>
        <v>0</v>
      </c>
      <c r="U72" s="77">
        <f>IFERROR(VLOOKUP($A72,IF('Index LA FSM &amp; Disadv'!$B$4=1,'Index LA FSM &amp; Disadv'!$A$9:$BQ$171,IF('Index LA FSM &amp; Disadv'!$B$4=2,'Index LA FSM &amp; Disadv'!$A$179:$BQ$341,IF('Index LA FSM &amp; Disadv'!$B$4=3,'Index LA FSM &amp; Disadv'!$A$349:$BQ$511,IF('Index LA FSM &amp; Disadv'!$B$4=4,'Index LA FSM &amp; Disadv'!$A$519:$BQ$681,"Error")))),'Index LA FSM &amp; Disadv'!U$1,0),"Error")</f>
        <v>0</v>
      </c>
      <c r="V72" s="77">
        <f>IFERROR(VLOOKUP($A72,IF('Index LA FSM &amp; Disadv'!$B$4=1,'Index LA FSM &amp; Disadv'!$A$9:$BQ$171,IF('Index LA FSM &amp; Disadv'!$B$4=2,'Index LA FSM &amp; Disadv'!$A$179:$BQ$341,IF('Index LA FSM &amp; Disadv'!$B$4=3,'Index LA FSM &amp; Disadv'!$A$349:$BQ$511,IF('Index LA FSM &amp; Disadv'!$B$4=4,'Index LA FSM &amp; Disadv'!$A$519:$BQ$681,"Error")))),'Index LA FSM &amp; Disadv'!V$1,0),"Error")</f>
        <v>0</v>
      </c>
      <c r="W72" s="77">
        <f>IFERROR(VLOOKUP($A72,IF('Index LA FSM &amp; Disadv'!$B$4=1,'Index LA FSM &amp; Disadv'!$A$9:$BQ$171,IF('Index LA FSM &amp; Disadv'!$B$4=2,'Index LA FSM &amp; Disadv'!$A$179:$BQ$341,IF('Index LA FSM &amp; Disadv'!$B$4=3,'Index LA FSM &amp; Disadv'!$A$349:$BQ$511,IF('Index LA FSM &amp; Disadv'!$B$4=4,'Index LA FSM &amp; Disadv'!$A$519:$BQ$681,"Error")))),'Index LA FSM &amp; Disadv'!W$1,0),"Error")</f>
        <v>0</v>
      </c>
      <c r="X72" s="77">
        <f>IFERROR(VLOOKUP($A72,IF('Index LA FSM &amp; Disadv'!$B$4=1,'Index LA FSM &amp; Disadv'!$A$9:$BQ$171,IF('Index LA FSM &amp; Disadv'!$B$4=2,'Index LA FSM &amp; Disadv'!$A$179:$BQ$341,IF('Index LA FSM &amp; Disadv'!$B$4=3,'Index LA FSM &amp; Disadv'!$A$349:$BQ$511,IF('Index LA FSM &amp; Disadv'!$B$4=4,'Index LA FSM &amp; Disadv'!$A$519:$BQ$681,"Error")))),'Index LA FSM &amp; Disadv'!X$1,0),"Error")</f>
        <v>0</v>
      </c>
      <c r="Y72" s="77">
        <f>IFERROR(VLOOKUP($A72,IF('Index LA FSM &amp; Disadv'!$B$4=1,'Index LA FSM &amp; Disadv'!$A$9:$BQ$171,IF('Index LA FSM &amp; Disadv'!$B$4=2,'Index LA FSM &amp; Disadv'!$A$179:$BQ$341,IF('Index LA FSM &amp; Disadv'!$B$4=3,'Index LA FSM &amp; Disadv'!$A$349:$BQ$511,IF('Index LA FSM &amp; Disadv'!$B$4=4,'Index LA FSM &amp; Disadv'!$A$519:$BQ$681,"Error")))),'Index LA FSM &amp; Disadv'!Y$1,0),"Error")</f>
        <v>0</v>
      </c>
      <c r="Z72" s="77">
        <f>IFERROR(VLOOKUP($A72,IF('Index LA FSM &amp; Disadv'!$B$4=1,'Index LA FSM &amp; Disadv'!$A$9:$BQ$171,IF('Index LA FSM &amp; Disadv'!$B$4=2,'Index LA FSM &amp; Disadv'!$A$179:$BQ$341,IF('Index LA FSM &amp; Disadv'!$B$4=3,'Index LA FSM &amp; Disadv'!$A$349:$BQ$511,IF('Index LA FSM &amp; Disadv'!$B$4=4,'Index LA FSM &amp; Disadv'!$A$519:$BQ$681,"Error")))),'Index LA FSM &amp; Disadv'!Z$1,0),"Error")</f>
        <v>0</v>
      </c>
      <c r="AA72" s="77">
        <f>IFERROR(VLOOKUP($A72,IF('Index LA FSM &amp; Disadv'!$B$4=1,'Index LA FSM &amp; Disadv'!$A$9:$BQ$171,IF('Index LA FSM &amp; Disadv'!$B$4=2,'Index LA FSM &amp; Disadv'!$A$179:$BQ$341,IF('Index LA FSM &amp; Disadv'!$B$4=3,'Index LA FSM &amp; Disadv'!$A$349:$BQ$511,IF('Index LA FSM &amp; Disadv'!$B$4=4,'Index LA FSM &amp; Disadv'!$A$519:$BQ$681,"Error")))),'Index LA FSM &amp; Disadv'!AA$1,0),"Error")</f>
        <v>0</v>
      </c>
      <c r="AB72" s="77">
        <f>IFERROR(VLOOKUP($A72,IF('Index LA FSM &amp; Disadv'!$B$4=1,'Index LA FSM &amp; Disadv'!$A$9:$BQ$171,IF('Index LA FSM &amp; Disadv'!$B$4=2,'Index LA FSM &amp; Disadv'!$A$179:$BQ$341,IF('Index LA FSM &amp; Disadv'!$B$4=3,'Index LA FSM &amp; Disadv'!$A$349:$BQ$511,IF('Index LA FSM &amp; Disadv'!$B$4=4,'Index LA FSM &amp; Disadv'!$A$519:$BQ$681,"Error")))),'Index LA FSM &amp; Disadv'!AB$1,0),"Error")</f>
        <v>0</v>
      </c>
      <c r="AC72" s="77">
        <f>IFERROR(VLOOKUP($A72,IF('Index LA FSM &amp; Disadv'!$B$4=1,'Index LA FSM &amp; Disadv'!$A$9:$BQ$171,IF('Index LA FSM &amp; Disadv'!$B$4=2,'Index LA FSM &amp; Disadv'!$A$179:$BQ$341,IF('Index LA FSM &amp; Disadv'!$B$4=3,'Index LA FSM &amp; Disadv'!$A$349:$BQ$511,IF('Index LA FSM &amp; Disadv'!$B$4=4,'Index LA FSM &amp; Disadv'!$A$519:$BQ$681,"Error")))),'Index LA FSM &amp; Disadv'!AC$1,0),"Error")</f>
        <v>0</v>
      </c>
      <c r="AD72" s="77">
        <f>IFERROR(VLOOKUP($A72,IF('Index LA FSM &amp; Disadv'!$B$4=1,'Index LA FSM &amp; Disadv'!$A$9:$BQ$171,IF('Index LA FSM &amp; Disadv'!$B$4=2,'Index LA FSM &amp; Disadv'!$A$179:$BQ$341,IF('Index LA FSM &amp; Disadv'!$B$4=3,'Index LA FSM &amp; Disadv'!$A$349:$BQ$511,IF('Index LA FSM &amp; Disadv'!$B$4=4,'Index LA FSM &amp; Disadv'!$A$519:$BQ$681,"Error")))),'Index LA FSM &amp; Disadv'!AD$1,0),"Error")</f>
        <v>0</v>
      </c>
      <c r="AE72" s="77">
        <f>IFERROR(VLOOKUP($A72,IF('Index LA FSM &amp; Disadv'!$B$4=1,'Index LA FSM &amp; Disadv'!$A$9:$BQ$171,IF('Index LA FSM &amp; Disadv'!$B$4=2,'Index LA FSM &amp; Disadv'!$A$179:$BQ$341,IF('Index LA FSM &amp; Disadv'!$B$4=3,'Index LA FSM &amp; Disadv'!$A$349:$BQ$511,IF('Index LA FSM &amp; Disadv'!$B$4=4,'Index LA FSM &amp; Disadv'!$A$519:$BQ$681,"Error")))),'Index LA FSM &amp; Disadv'!AE$1,0),"Error")</f>
        <v>0</v>
      </c>
      <c r="AF72" s="77">
        <f>IFERROR(VLOOKUP($A72,IF('Index LA FSM &amp; Disadv'!$B$4=1,'Index LA FSM &amp; Disadv'!$A$9:$BQ$171,IF('Index LA FSM &amp; Disadv'!$B$4=2,'Index LA FSM &amp; Disadv'!$A$179:$BQ$341,IF('Index LA FSM &amp; Disadv'!$B$4=3,'Index LA FSM &amp; Disadv'!$A$349:$BQ$511,IF('Index LA FSM &amp; Disadv'!$B$4=4,'Index LA FSM &amp; Disadv'!$A$519:$BQ$681,"Error")))),'Index LA FSM &amp; Disadv'!AF$1,0),"Error")</f>
        <v>0</v>
      </c>
      <c r="AG72" s="77">
        <f>IFERROR(VLOOKUP($A72,IF('Index LA FSM &amp; Disadv'!$B$4=1,'Index LA FSM &amp; Disadv'!$A$9:$BQ$171,IF('Index LA FSM &amp; Disadv'!$B$4=2,'Index LA FSM &amp; Disadv'!$A$179:$BQ$341,IF('Index LA FSM &amp; Disadv'!$B$4=3,'Index LA FSM &amp; Disadv'!$A$349:$BQ$511,IF('Index LA FSM &amp; Disadv'!$B$4=4,'Index LA FSM &amp; Disadv'!$A$519:$BQ$681,"Error")))),'Index LA FSM &amp; Disadv'!AG$1,0),"Error")</f>
        <v>0</v>
      </c>
      <c r="AH72" s="77" t="str">
        <f>IFERROR(VLOOKUP($A72,IF('Index LA FSM &amp; Disadv'!$B$4=1,'Index LA FSM &amp; Disadv'!$A$9:$BQ$171,IF('Index LA FSM &amp; Disadv'!$B$4=2,'Index LA FSM &amp; Disadv'!$A$179:$BQ$341,IF('Index LA FSM &amp; Disadv'!$B$4=3,'Index LA FSM &amp; Disadv'!$A$349:$BQ$511,IF('Index LA FSM &amp; Disadv'!$B$4=4,'Index LA FSM &amp; Disadv'!$A$519:$BQ$681,"Error")))),'Index LA FSM &amp; Disadv'!AH$1,0),"Error")</f>
        <v>x</v>
      </c>
      <c r="AI72" s="77">
        <f>IFERROR(VLOOKUP($A72,IF('Index LA FSM &amp; Disadv'!$B$4=1,'Index LA FSM &amp; Disadv'!$A$9:$BQ$171,IF('Index LA FSM &amp; Disadv'!$B$4=2,'Index LA FSM &amp; Disadv'!$A$179:$BQ$341,IF('Index LA FSM &amp; Disadv'!$B$4=3,'Index LA FSM &amp; Disadv'!$A$349:$BQ$511,IF('Index LA FSM &amp; Disadv'!$B$4=4,'Index LA FSM &amp; Disadv'!$A$519:$BQ$681,"Error")))),'Index LA FSM &amp; Disadv'!AI$1,0),"Error")</f>
        <v>0.5</v>
      </c>
      <c r="AJ72" s="77">
        <f>IFERROR(VLOOKUP($A72,IF('Index LA FSM &amp; Disadv'!$B$4=1,'Index LA FSM &amp; Disadv'!$A$9:$BQ$171,IF('Index LA FSM &amp; Disadv'!$B$4=2,'Index LA FSM &amp; Disadv'!$A$179:$BQ$341,IF('Index LA FSM &amp; Disadv'!$B$4=3,'Index LA FSM &amp; Disadv'!$A$349:$BQ$511,IF('Index LA FSM &amp; Disadv'!$B$4=4,'Index LA FSM &amp; Disadv'!$A$519:$BQ$681,"Error")))),'Index LA FSM &amp; Disadv'!AJ$1,0),"Error")</f>
        <v>0.43480000000000002</v>
      </c>
      <c r="AK72" s="77">
        <f>IFERROR(VLOOKUP($A72,IF('Index LA FSM &amp; Disadv'!$B$4=1,'Index LA FSM &amp; Disadv'!$A$9:$BQ$171,IF('Index LA FSM &amp; Disadv'!$B$4=2,'Index LA FSM &amp; Disadv'!$A$179:$BQ$341,IF('Index LA FSM &amp; Disadv'!$B$4=3,'Index LA FSM &amp; Disadv'!$A$349:$BQ$511,IF('Index LA FSM &amp; Disadv'!$B$4=4,'Index LA FSM &amp; Disadv'!$A$519:$BQ$681,"Error")))),'Index LA FSM &amp; Disadv'!AK$1,0),"Error")</f>
        <v>0</v>
      </c>
      <c r="AL72" s="77">
        <f>IFERROR(VLOOKUP($A72,IF('Index LA FSM &amp; Disadv'!$B$4=1,'Index LA FSM &amp; Disadv'!$A$9:$BQ$171,IF('Index LA FSM &amp; Disadv'!$B$4=2,'Index LA FSM &amp; Disadv'!$A$179:$BQ$341,IF('Index LA FSM &amp; Disadv'!$B$4=3,'Index LA FSM &amp; Disadv'!$A$349:$BQ$511,IF('Index LA FSM &amp; Disadv'!$B$4=4,'Index LA FSM &amp; Disadv'!$A$519:$BQ$681,"Error")))),'Index LA FSM &amp; Disadv'!AL$1,0),"Error")</f>
        <v>0</v>
      </c>
      <c r="AM72" s="77">
        <f>IFERROR(VLOOKUP($A72,IF('Index LA FSM &amp; Disadv'!$B$4=1,'Index LA FSM &amp; Disadv'!$A$9:$BQ$171,IF('Index LA FSM &amp; Disadv'!$B$4=2,'Index LA FSM &amp; Disadv'!$A$179:$BQ$341,IF('Index LA FSM &amp; Disadv'!$B$4=3,'Index LA FSM &amp; Disadv'!$A$349:$BQ$511,IF('Index LA FSM &amp; Disadv'!$B$4=4,'Index LA FSM &amp; Disadv'!$A$519:$BQ$681,"Error")))),'Index LA FSM &amp; Disadv'!AM$1,0),"Error")</f>
        <v>0</v>
      </c>
      <c r="AN72" s="77">
        <f>IFERROR(VLOOKUP($A72,IF('Index LA FSM &amp; Disadv'!$B$4=1,'Index LA FSM &amp; Disadv'!$A$9:$BQ$171,IF('Index LA FSM &amp; Disadv'!$B$4=2,'Index LA FSM &amp; Disadv'!$A$179:$BQ$341,IF('Index LA FSM &amp; Disadv'!$B$4=3,'Index LA FSM &amp; Disadv'!$A$349:$BQ$511,IF('Index LA FSM &amp; Disadv'!$B$4=4,'Index LA FSM &amp; Disadv'!$A$519:$BQ$681,"Error")))),'Index LA FSM &amp; Disadv'!AN$1,0),"Error")</f>
        <v>0</v>
      </c>
      <c r="AO72" s="77">
        <f>IFERROR(VLOOKUP($A72,IF('Index LA FSM &amp; Disadv'!$B$4=1,'Index LA FSM &amp; Disadv'!$A$9:$BQ$171,IF('Index LA FSM &amp; Disadv'!$B$4=2,'Index LA FSM &amp; Disadv'!$A$179:$BQ$341,IF('Index LA FSM &amp; Disadv'!$B$4=3,'Index LA FSM &amp; Disadv'!$A$349:$BQ$511,IF('Index LA FSM &amp; Disadv'!$B$4=4,'Index LA FSM &amp; Disadv'!$A$519:$BQ$681,"Error")))),'Index LA FSM &amp; Disadv'!AO$1,0),"Error")</f>
        <v>0</v>
      </c>
      <c r="AP72" s="77">
        <f>IFERROR(VLOOKUP($A72,IF('Index LA FSM &amp; Disadv'!$B$4=1,'Index LA FSM &amp; Disadv'!$A$9:$BQ$171,IF('Index LA FSM &amp; Disadv'!$B$4=2,'Index LA FSM &amp; Disadv'!$A$179:$BQ$341,IF('Index LA FSM &amp; Disadv'!$B$4=3,'Index LA FSM &amp; Disadv'!$A$349:$BQ$511,IF('Index LA FSM &amp; Disadv'!$B$4=4,'Index LA FSM &amp; Disadv'!$A$519:$BQ$681,"Error")))),'Index LA FSM &amp; Disadv'!AP$1,0),"Error")</f>
        <v>0</v>
      </c>
      <c r="AQ72" s="77">
        <f>IFERROR(VLOOKUP($A72,IF('Index LA FSM &amp; Disadv'!$B$4=1,'Index LA FSM &amp; Disadv'!$A$9:$BQ$171,IF('Index LA FSM &amp; Disadv'!$B$4=2,'Index LA FSM &amp; Disadv'!$A$179:$BQ$341,IF('Index LA FSM &amp; Disadv'!$B$4=3,'Index LA FSM &amp; Disadv'!$A$349:$BQ$511,IF('Index LA FSM &amp; Disadv'!$B$4=4,'Index LA FSM &amp; Disadv'!$A$519:$BQ$681,"Error")))),'Index LA FSM &amp; Disadv'!AQ$1,0),"Error")</f>
        <v>0</v>
      </c>
      <c r="AR72" s="77">
        <f>IFERROR(VLOOKUP($A72,IF('Index LA FSM &amp; Disadv'!$B$4=1,'Index LA FSM &amp; Disadv'!$A$9:$BQ$171,IF('Index LA FSM &amp; Disadv'!$B$4=2,'Index LA FSM &amp; Disadv'!$A$179:$BQ$341,IF('Index LA FSM &amp; Disadv'!$B$4=3,'Index LA FSM &amp; Disadv'!$A$349:$BQ$511,IF('Index LA FSM &amp; Disadv'!$B$4=4,'Index LA FSM &amp; Disadv'!$A$519:$BQ$681,"Error")))),'Index LA FSM &amp; Disadv'!AR$1,0),"Error")</f>
        <v>0</v>
      </c>
      <c r="AS72" s="77">
        <f>IFERROR(VLOOKUP($A72,IF('Index LA FSM &amp; Disadv'!$B$4=1,'Index LA FSM &amp; Disadv'!$A$9:$BQ$171,IF('Index LA FSM &amp; Disadv'!$B$4=2,'Index LA FSM &amp; Disadv'!$A$179:$BQ$341,IF('Index LA FSM &amp; Disadv'!$B$4=3,'Index LA FSM &amp; Disadv'!$A$349:$BQ$511,IF('Index LA FSM &amp; Disadv'!$B$4=4,'Index LA FSM &amp; Disadv'!$A$519:$BQ$681,"Error")))),'Index LA FSM &amp; Disadv'!AS$1,0),"Error")</f>
        <v>0</v>
      </c>
      <c r="AT72" s="77">
        <f>IFERROR(VLOOKUP($A72,IF('Index LA FSM &amp; Disadv'!$B$4=1,'Index LA FSM &amp; Disadv'!$A$9:$BQ$171,IF('Index LA FSM &amp; Disadv'!$B$4=2,'Index LA FSM &amp; Disadv'!$A$179:$BQ$341,IF('Index LA FSM &amp; Disadv'!$B$4=3,'Index LA FSM &amp; Disadv'!$A$349:$BQ$511,IF('Index LA FSM &amp; Disadv'!$B$4=4,'Index LA FSM &amp; Disadv'!$A$519:$BQ$681,"Error")))),'Index LA FSM &amp; Disadv'!AT$1,0),"Error")</f>
        <v>0</v>
      </c>
      <c r="AU72" s="77">
        <f>IFERROR(VLOOKUP($A72,IF('Index LA FSM &amp; Disadv'!$B$4=1,'Index LA FSM &amp; Disadv'!$A$9:$BQ$171,IF('Index LA FSM &amp; Disadv'!$B$4=2,'Index LA FSM &amp; Disadv'!$A$179:$BQ$341,IF('Index LA FSM &amp; Disadv'!$B$4=3,'Index LA FSM &amp; Disadv'!$A$349:$BQ$511,IF('Index LA FSM &amp; Disadv'!$B$4=4,'Index LA FSM &amp; Disadv'!$A$519:$BQ$681,"Error")))),'Index LA FSM &amp; Disadv'!AU$1,0),"Error")</f>
        <v>0</v>
      </c>
      <c r="AV72" s="77">
        <f>IFERROR(VLOOKUP($A72,IF('Index LA FSM &amp; Disadv'!$B$4=1,'Index LA FSM &amp; Disadv'!$A$9:$BQ$171,IF('Index LA FSM &amp; Disadv'!$B$4=2,'Index LA FSM &amp; Disadv'!$A$179:$BQ$341,IF('Index LA FSM &amp; Disadv'!$B$4=3,'Index LA FSM &amp; Disadv'!$A$349:$BQ$511,IF('Index LA FSM &amp; Disadv'!$B$4=4,'Index LA FSM &amp; Disadv'!$A$519:$BQ$681,"Error")))),'Index LA FSM &amp; Disadv'!AV$1,0),"Error")</f>
        <v>0</v>
      </c>
      <c r="AW72" s="77">
        <f>IFERROR(VLOOKUP($A72,IF('Index LA FSM &amp; Disadv'!$B$4=1,'Index LA FSM &amp; Disadv'!$A$9:$BQ$171,IF('Index LA FSM &amp; Disadv'!$B$4=2,'Index LA FSM &amp; Disadv'!$A$179:$BQ$341,IF('Index LA FSM &amp; Disadv'!$B$4=3,'Index LA FSM &amp; Disadv'!$A$349:$BQ$511,IF('Index LA FSM &amp; Disadv'!$B$4=4,'Index LA FSM &amp; Disadv'!$A$519:$BQ$681,"Error")))),'Index LA FSM &amp; Disadv'!AW$1,0),"Error")</f>
        <v>0</v>
      </c>
      <c r="AX72" s="77">
        <f>IFERROR(VLOOKUP($A72,IF('Index LA FSM &amp; Disadv'!$B$4=1,'Index LA FSM &amp; Disadv'!$A$9:$BQ$171,IF('Index LA FSM &amp; Disadv'!$B$4=2,'Index LA FSM &amp; Disadv'!$A$179:$BQ$341,IF('Index LA FSM &amp; Disadv'!$B$4=3,'Index LA FSM &amp; Disadv'!$A$349:$BQ$511,IF('Index LA FSM &amp; Disadv'!$B$4=4,'Index LA FSM &amp; Disadv'!$A$519:$BQ$681,"Error")))),'Index LA FSM &amp; Disadv'!AX$1,0),"Error")</f>
        <v>0</v>
      </c>
      <c r="AY72" s="77">
        <f>IFERROR(VLOOKUP($A72,IF('Index LA FSM &amp; Disadv'!$B$4=1,'Index LA FSM &amp; Disadv'!$A$9:$BQ$171,IF('Index LA FSM &amp; Disadv'!$B$4=2,'Index LA FSM &amp; Disadv'!$A$179:$BQ$341,IF('Index LA FSM &amp; Disadv'!$B$4=3,'Index LA FSM &amp; Disadv'!$A$349:$BQ$511,IF('Index LA FSM &amp; Disadv'!$B$4=4,'Index LA FSM &amp; Disadv'!$A$519:$BQ$681,"Error")))),'Index LA FSM &amp; Disadv'!AY$1,0),"Error")</f>
        <v>0</v>
      </c>
      <c r="AZ72" s="77">
        <f>IFERROR(VLOOKUP($A72,IF('Index LA FSM &amp; Disadv'!$B$4=1,'Index LA FSM &amp; Disadv'!$A$9:$BQ$171,IF('Index LA FSM &amp; Disadv'!$B$4=2,'Index LA FSM &amp; Disadv'!$A$179:$BQ$341,IF('Index LA FSM &amp; Disadv'!$B$4=3,'Index LA FSM &amp; Disadv'!$A$349:$BQ$511,IF('Index LA FSM &amp; Disadv'!$B$4=4,'Index LA FSM &amp; Disadv'!$A$519:$BQ$681,"Error")))),'Index LA FSM &amp; Disadv'!AZ$1,0),"Error")</f>
        <v>0</v>
      </c>
      <c r="BA72" s="77">
        <f>IFERROR(VLOOKUP($A72,IF('Index LA FSM &amp; Disadv'!$B$4=1,'Index LA FSM &amp; Disadv'!$A$9:$BQ$171,IF('Index LA FSM &amp; Disadv'!$B$4=2,'Index LA FSM &amp; Disadv'!$A$179:$BQ$341,IF('Index LA FSM &amp; Disadv'!$B$4=3,'Index LA FSM &amp; Disadv'!$A$349:$BQ$511,IF('Index LA FSM &amp; Disadv'!$B$4=4,'Index LA FSM &amp; Disadv'!$A$519:$BQ$681,"Error")))),'Index LA FSM &amp; Disadv'!BA$1,0),"Error")</f>
        <v>0</v>
      </c>
      <c r="BB72" s="77">
        <f>IFERROR(VLOOKUP($A72,IF('Index LA FSM &amp; Disadv'!$B$4=1,'Index LA FSM &amp; Disadv'!$A$9:$BQ$171,IF('Index LA FSM &amp; Disadv'!$B$4=2,'Index LA FSM &amp; Disadv'!$A$179:$BQ$341,IF('Index LA FSM &amp; Disadv'!$B$4=3,'Index LA FSM &amp; Disadv'!$A$349:$BQ$511,IF('Index LA FSM &amp; Disadv'!$B$4=4,'Index LA FSM &amp; Disadv'!$A$519:$BQ$681,"Error")))),'Index LA FSM &amp; Disadv'!BB$1,0),"Error")</f>
        <v>0</v>
      </c>
      <c r="BC72" s="77">
        <f>IFERROR(VLOOKUP($A72,IF('Index LA FSM &amp; Disadv'!$B$4=1,'Index LA FSM &amp; Disadv'!$A$9:$BQ$171,IF('Index LA FSM &amp; Disadv'!$B$4=2,'Index LA FSM &amp; Disadv'!$A$179:$BQ$341,IF('Index LA FSM &amp; Disadv'!$B$4=3,'Index LA FSM &amp; Disadv'!$A$349:$BQ$511,IF('Index LA FSM &amp; Disadv'!$B$4=4,'Index LA FSM &amp; Disadv'!$A$519:$BQ$681,"Error")))),'Index LA FSM &amp; Disadv'!BC$1,0),"Error")</f>
        <v>0</v>
      </c>
      <c r="BD72" s="77">
        <f>IFERROR(VLOOKUP($A72,IF('Index LA FSM &amp; Disadv'!$B$4=1,'Index LA FSM &amp; Disadv'!$A$9:$BQ$171,IF('Index LA FSM &amp; Disadv'!$B$4=2,'Index LA FSM &amp; Disadv'!$A$179:$BQ$341,IF('Index LA FSM &amp; Disadv'!$B$4=3,'Index LA FSM &amp; Disadv'!$A$349:$BQ$511,IF('Index LA FSM &amp; Disadv'!$B$4=4,'Index LA FSM &amp; Disadv'!$A$519:$BQ$681,"Error")))),'Index LA FSM &amp; Disadv'!BD$1,0),"Error")</f>
        <v>0</v>
      </c>
      <c r="BE72" s="77">
        <f>IFERROR(VLOOKUP($A72,IF('Index LA FSM &amp; Disadv'!$B$4=1,'Index LA FSM &amp; Disadv'!$A$9:$BQ$171,IF('Index LA FSM &amp; Disadv'!$B$4=2,'Index LA FSM &amp; Disadv'!$A$179:$BQ$341,IF('Index LA FSM &amp; Disadv'!$B$4=3,'Index LA FSM &amp; Disadv'!$A$349:$BQ$511,IF('Index LA FSM &amp; Disadv'!$B$4=4,'Index LA FSM &amp; Disadv'!$A$519:$BQ$681,"Error")))),'Index LA FSM &amp; Disadv'!BE$1,0),"Error")</f>
        <v>0</v>
      </c>
      <c r="BF72" s="77">
        <f>IFERROR(VLOOKUP($A72,IF('Index LA FSM &amp; Disadv'!$B$4=1,'Index LA FSM &amp; Disadv'!$A$9:$BQ$171,IF('Index LA FSM &amp; Disadv'!$B$4=2,'Index LA FSM &amp; Disadv'!$A$179:$BQ$341,IF('Index LA FSM &amp; Disadv'!$B$4=3,'Index LA FSM &amp; Disadv'!$A$349:$BQ$511,IF('Index LA FSM &amp; Disadv'!$B$4=4,'Index LA FSM &amp; Disadv'!$A$519:$BQ$681,"Error")))),'Index LA FSM &amp; Disadv'!BF$1,0),"Error")</f>
        <v>0</v>
      </c>
      <c r="BG72" s="77">
        <f>IFERROR(VLOOKUP($A72,IF('Index LA FSM &amp; Disadv'!$B$4=1,'Index LA FSM &amp; Disadv'!$A$9:$BQ$171,IF('Index LA FSM &amp; Disadv'!$B$4=2,'Index LA FSM &amp; Disadv'!$A$179:$BQ$341,IF('Index LA FSM &amp; Disadv'!$B$4=3,'Index LA FSM &amp; Disadv'!$A$349:$BQ$511,IF('Index LA FSM &amp; Disadv'!$B$4=4,'Index LA FSM &amp; Disadv'!$A$519:$BQ$681,"Error")))),'Index LA FSM &amp; Disadv'!BG$1,0),"Error")</f>
        <v>0</v>
      </c>
      <c r="BH72" s="77">
        <f>IFERROR(VLOOKUP($A72,IF('Index LA FSM &amp; Disadv'!$B$4=1,'Index LA FSM &amp; Disadv'!$A$9:$BQ$171,IF('Index LA FSM &amp; Disadv'!$B$4=2,'Index LA FSM &amp; Disadv'!$A$179:$BQ$341,IF('Index LA FSM &amp; Disadv'!$B$4=3,'Index LA FSM &amp; Disadv'!$A$349:$BQ$511,IF('Index LA FSM &amp; Disadv'!$B$4=4,'Index LA FSM &amp; Disadv'!$A$519:$BQ$681,"Error")))),'Index LA FSM &amp; Disadv'!BH$1,0),"Error")</f>
        <v>0</v>
      </c>
      <c r="BI72" s="77" t="str">
        <f>IFERROR(VLOOKUP($A72,IF('Index LA FSM &amp; Disadv'!$B$4=1,'Index LA FSM &amp; Disadv'!$A$9:$BQ$171,IF('Index LA FSM &amp; Disadv'!$B$4=2,'Index LA FSM &amp; Disadv'!$A$179:$BQ$341,IF('Index LA FSM &amp; Disadv'!$B$4=3,'Index LA FSM &amp; Disadv'!$A$349:$BQ$511,IF('Index LA FSM &amp; Disadv'!$B$4=4,'Index LA FSM &amp; Disadv'!$A$519:$BQ$681,"Error")))),'Index LA FSM &amp; Disadv'!BI$1,0),"Error")</f>
        <v>x</v>
      </c>
      <c r="BJ72" s="77">
        <f>IFERROR(VLOOKUP($A72,IF('Index LA FSM &amp; Disadv'!$B$4=1,'Index LA FSM &amp; Disadv'!$A$9:$BQ$171,IF('Index LA FSM &amp; Disadv'!$B$4=2,'Index LA FSM &amp; Disadv'!$A$179:$BQ$341,IF('Index LA FSM &amp; Disadv'!$B$4=3,'Index LA FSM &amp; Disadv'!$A$349:$BQ$511,IF('Index LA FSM &amp; Disadv'!$B$4=4,'Index LA FSM &amp; Disadv'!$A$519:$BQ$681,"Error")))),'Index LA FSM &amp; Disadv'!BJ$1,0),"Error")</f>
        <v>0</v>
      </c>
      <c r="BK72" s="77" t="str">
        <f>IFERROR(VLOOKUP($A72,IF('Index LA FSM &amp; Disadv'!$B$4=1,'Index LA FSM &amp; Disadv'!$A$9:$BQ$171,IF('Index LA FSM &amp; Disadv'!$B$4=2,'Index LA FSM &amp; Disadv'!$A$179:$BQ$341,IF('Index LA FSM &amp; Disadv'!$B$4=3,'Index LA FSM &amp; Disadv'!$A$349:$BQ$511,IF('Index LA FSM &amp; Disadv'!$B$4=4,'Index LA FSM &amp; Disadv'!$A$519:$BQ$681,"Error")))),'Index LA FSM &amp; Disadv'!BK$1,0),"Error")</f>
        <v>x</v>
      </c>
      <c r="BL72" s="77">
        <f>IFERROR(VLOOKUP($A72,IF('Index LA FSM &amp; Disadv'!$B$4=1,'Index LA FSM &amp; Disadv'!$A$9:$BQ$171,IF('Index LA FSM &amp; Disadv'!$B$4=2,'Index LA FSM &amp; Disadv'!$A$179:$BQ$341,IF('Index LA FSM &amp; Disadv'!$B$4=3,'Index LA FSM &amp; Disadv'!$A$349:$BQ$511,IF('Index LA FSM &amp; Disadv'!$B$4=4,'Index LA FSM &amp; Disadv'!$A$519:$BQ$681,"Error")))),'Index LA FSM &amp; Disadv'!BL$1,0),"Error")</f>
        <v>0</v>
      </c>
      <c r="BM72" s="77">
        <f>IFERROR(VLOOKUP($A72,IF('Index LA FSM &amp; Disadv'!$B$4=1,'Index LA FSM &amp; Disadv'!$A$9:$BQ$171,IF('Index LA FSM &amp; Disadv'!$B$4=2,'Index LA FSM &amp; Disadv'!$A$179:$BQ$341,IF('Index LA FSM &amp; Disadv'!$B$4=3,'Index LA FSM &amp; Disadv'!$A$349:$BQ$511,IF('Index LA FSM &amp; Disadv'!$B$4=4,'Index LA FSM &amp; Disadv'!$A$519:$BQ$681,"Error")))),'Index LA FSM &amp; Disadv'!BM$1,0),"Error")</f>
        <v>0</v>
      </c>
      <c r="BN72" s="77">
        <f>IFERROR(VLOOKUP($A72,IF('Index LA FSM &amp; Disadv'!$B$4=1,'Index LA FSM &amp; Disadv'!$A$9:$BQ$171,IF('Index LA FSM &amp; Disadv'!$B$4=2,'Index LA FSM &amp; Disadv'!$A$179:$BQ$341,IF('Index LA FSM &amp; Disadv'!$B$4=3,'Index LA FSM &amp; Disadv'!$A$349:$BQ$511,IF('Index LA FSM &amp; Disadv'!$B$4=4,'Index LA FSM &amp; Disadv'!$A$519:$BQ$681,"Error")))),'Index LA FSM &amp; Disadv'!BN$1,0),"Error")</f>
        <v>0</v>
      </c>
      <c r="BO72" s="77">
        <f>IFERROR(VLOOKUP($A72,IF('Index LA FSM &amp; Disadv'!$B$4=1,'Index LA FSM &amp; Disadv'!$A$9:$BQ$171,IF('Index LA FSM &amp; Disadv'!$B$4=2,'Index LA FSM &amp; Disadv'!$A$179:$BQ$341,IF('Index LA FSM &amp; Disadv'!$B$4=3,'Index LA FSM &amp; Disadv'!$A$349:$BQ$511,IF('Index LA FSM &amp; Disadv'!$B$4=4,'Index LA FSM &amp; Disadv'!$A$519:$BQ$681,"Error")))),'Index LA FSM &amp; Disadv'!BO$1,0),"Error")</f>
        <v>0</v>
      </c>
      <c r="BP72" s="77">
        <f>IFERROR(VLOOKUP($A72,IF('Index LA FSM &amp; Disadv'!$B$4=1,'Index LA FSM &amp; Disadv'!$A$9:$BQ$171,IF('Index LA FSM &amp; Disadv'!$B$4=2,'Index LA FSM &amp; Disadv'!$A$179:$BQ$341,IF('Index LA FSM &amp; Disadv'!$B$4=3,'Index LA FSM &amp; Disadv'!$A$349:$BQ$511,IF('Index LA FSM &amp; Disadv'!$B$4=4,'Index LA FSM &amp; Disadv'!$A$519:$BQ$681,"Error")))),'Index LA FSM &amp; Disadv'!BP$1,0),"Error")</f>
        <v>0</v>
      </c>
      <c r="BQ72" s="77">
        <f>IFERROR(VLOOKUP($A72,IF('Index LA FSM &amp; Disadv'!$B$4=1,'Index LA FSM &amp; Disadv'!$A$9:$BQ$171,IF('Index LA FSM &amp; Disadv'!$B$4=2,'Index LA FSM &amp; Disadv'!$A$179:$BQ$341,IF('Index LA FSM &amp; Disadv'!$B$4=3,'Index LA FSM &amp; Disadv'!$A$349:$BQ$511,IF('Index LA FSM &amp; Disadv'!$B$4=4,'Index LA FSM &amp; Disadv'!$A$519:$BQ$681,"Error")))),'Index LA FSM &amp; Disadv'!BQ$1,0),"Error")</f>
        <v>0</v>
      </c>
    </row>
    <row r="73" spans="1:69" s="37" customFormat="1" x14ac:dyDescent="0.2">
      <c r="A73" s="6">
        <v>884</v>
      </c>
      <c r="B73" s="6" t="s">
        <v>239</v>
      </c>
      <c r="C73" s="7" t="s">
        <v>174</v>
      </c>
      <c r="D73" s="122">
        <f>IFERROR(VLOOKUP($A73,IF('Index LA FSM &amp; Disadv'!$B$4=1,'Index LA FSM &amp; Disadv'!$A$9:$BQ$171,IF('Index LA FSM &amp; Disadv'!$B$4=2,'Index LA FSM &amp; Disadv'!$A$179:$BQ$341,IF('Index LA FSM &amp; Disadv'!$B$4=3,'Index LA FSM &amp; Disadv'!$A$349:$BQ$511,IF('Index LA FSM &amp; Disadv'!$B$4=4,'Index LA FSM &amp; Disadv'!$A$519:$BQ$681,"Error")))),'Index LA FSM &amp; Disadv'!D$1,0),"Error")</f>
        <v>20</v>
      </c>
      <c r="E73" s="122">
        <f>IFERROR(VLOOKUP($A73,IF('Index LA FSM &amp; Disadv'!$B$4=1,'Index LA FSM &amp; Disadv'!$A$9:$BQ$171,IF('Index LA FSM &amp; Disadv'!$B$4=2,'Index LA FSM &amp; Disadv'!$A$179:$BQ$341,IF('Index LA FSM &amp; Disadv'!$B$4=3,'Index LA FSM &amp; Disadv'!$A$349:$BQ$511,IF('Index LA FSM &amp; Disadv'!$B$4=4,'Index LA FSM &amp; Disadv'!$A$519:$BQ$681,"Error")))),'Index LA FSM &amp; Disadv'!E$1,0),"Error")</f>
        <v>20</v>
      </c>
      <c r="F73" s="122">
        <f>IFERROR(VLOOKUP($A73,IF('Index LA FSM &amp; Disadv'!$B$4=1,'Index LA FSM &amp; Disadv'!$A$9:$BQ$171,IF('Index LA FSM &amp; Disadv'!$B$4=2,'Index LA FSM &amp; Disadv'!$A$179:$BQ$341,IF('Index LA FSM &amp; Disadv'!$B$4=3,'Index LA FSM &amp; Disadv'!$A$349:$BQ$511,IF('Index LA FSM &amp; Disadv'!$B$4=4,'Index LA FSM &amp; Disadv'!$A$519:$BQ$681,"Error")))),'Index LA FSM &amp; Disadv'!F$1,0),"Error")</f>
        <v>40</v>
      </c>
      <c r="G73" s="77">
        <f>IFERROR(VLOOKUP($A73,IF('Index LA FSM &amp; Disadv'!$B$4=1,'Index LA FSM &amp; Disadv'!$A$9:$BQ$171,IF('Index LA FSM &amp; Disadv'!$B$4=2,'Index LA FSM &amp; Disadv'!$A$179:$BQ$341,IF('Index LA FSM &amp; Disadv'!$B$4=3,'Index LA FSM &amp; Disadv'!$A$349:$BQ$511,IF('Index LA FSM &amp; Disadv'!$B$4=4,'Index LA FSM &amp; Disadv'!$A$519:$BQ$681,"Error")))),'Index LA FSM &amp; Disadv'!G$1,0),"Error")</f>
        <v>0.8125</v>
      </c>
      <c r="H73" s="77">
        <f>IFERROR(VLOOKUP($A73,IF('Index LA FSM &amp; Disadv'!$B$4=1,'Index LA FSM &amp; Disadv'!$A$9:$BQ$171,IF('Index LA FSM &amp; Disadv'!$B$4=2,'Index LA FSM &amp; Disadv'!$A$179:$BQ$341,IF('Index LA FSM &amp; Disadv'!$B$4=3,'Index LA FSM &amp; Disadv'!$A$349:$BQ$511,IF('Index LA FSM &amp; Disadv'!$B$4=4,'Index LA FSM &amp; Disadv'!$A$519:$BQ$681,"Error")))),'Index LA FSM &amp; Disadv'!H$1,0),"Error")</f>
        <v>0.89470000000000005</v>
      </c>
      <c r="I73" s="77">
        <f>IFERROR(VLOOKUP($A73,IF('Index LA FSM &amp; Disadv'!$B$4=1,'Index LA FSM &amp; Disadv'!$A$9:$BQ$171,IF('Index LA FSM &amp; Disadv'!$B$4=2,'Index LA FSM &amp; Disadv'!$A$179:$BQ$341,IF('Index LA FSM &amp; Disadv'!$B$4=3,'Index LA FSM &amp; Disadv'!$A$349:$BQ$511,IF('Index LA FSM &amp; Disadv'!$B$4=4,'Index LA FSM &amp; Disadv'!$A$519:$BQ$681,"Error")))),'Index LA FSM &amp; Disadv'!I$1,0),"Error")</f>
        <v>0.85709999999999997</v>
      </c>
      <c r="J73" s="77">
        <f>IFERROR(VLOOKUP($A73,IF('Index LA FSM &amp; Disadv'!$B$4=1,'Index LA FSM &amp; Disadv'!$A$9:$BQ$171,IF('Index LA FSM &amp; Disadv'!$B$4=2,'Index LA FSM &amp; Disadv'!$A$179:$BQ$341,IF('Index LA FSM &amp; Disadv'!$B$4=3,'Index LA FSM &amp; Disadv'!$A$349:$BQ$511,IF('Index LA FSM &amp; Disadv'!$B$4=4,'Index LA FSM &amp; Disadv'!$A$519:$BQ$681,"Error")))),'Index LA FSM &amp; Disadv'!J$1,0),"Error")</f>
        <v>0.8125</v>
      </c>
      <c r="K73" s="77">
        <f>IFERROR(VLOOKUP($A73,IF('Index LA FSM &amp; Disadv'!$B$4=1,'Index LA FSM &amp; Disadv'!$A$9:$BQ$171,IF('Index LA FSM &amp; Disadv'!$B$4=2,'Index LA FSM &amp; Disadv'!$A$179:$BQ$341,IF('Index LA FSM &amp; Disadv'!$B$4=3,'Index LA FSM &amp; Disadv'!$A$349:$BQ$511,IF('Index LA FSM &amp; Disadv'!$B$4=4,'Index LA FSM &amp; Disadv'!$A$519:$BQ$681,"Error")))),'Index LA FSM &amp; Disadv'!K$1,0),"Error")</f>
        <v>0.89470000000000005</v>
      </c>
      <c r="L73" s="77">
        <f>IFERROR(VLOOKUP($A73,IF('Index LA FSM &amp; Disadv'!$B$4=1,'Index LA FSM &amp; Disadv'!$A$9:$BQ$171,IF('Index LA FSM &amp; Disadv'!$B$4=2,'Index LA FSM &amp; Disadv'!$A$179:$BQ$341,IF('Index LA FSM &amp; Disadv'!$B$4=3,'Index LA FSM &amp; Disadv'!$A$349:$BQ$511,IF('Index LA FSM &amp; Disadv'!$B$4=4,'Index LA FSM &amp; Disadv'!$A$519:$BQ$681,"Error")))),'Index LA FSM &amp; Disadv'!L$1,0),"Error")</f>
        <v>0.85709999999999997</v>
      </c>
      <c r="M73" s="77" t="str">
        <f>IFERROR(VLOOKUP($A73,IF('Index LA FSM &amp; Disadv'!$B$4=1,'Index LA FSM &amp; Disadv'!$A$9:$BQ$171,IF('Index LA FSM &amp; Disadv'!$B$4=2,'Index LA FSM &amp; Disadv'!$A$179:$BQ$341,IF('Index LA FSM &amp; Disadv'!$B$4=3,'Index LA FSM &amp; Disadv'!$A$349:$BQ$511,IF('Index LA FSM &amp; Disadv'!$B$4=4,'Index LA FSM &amp; Disadv'!$A$519:$BQ$681,"Error")))),'Index LA FSM &amp; Disadv'!M$1,0),"Error")</f>
        <v>x</v>
      </c>
      <c r="N73" s="77" t="str">
        <f>IFERROR(VLOOKUP($A73,IF('Index LA FSM &amp; Disadv'!$B$4=1,'Index LA FSM &amp; Disadv'!$A$9:$BQ$171,IF('Index LA FSM &amp; Disadv'!$B$4=2,'Index LA FSM &amp; Disadv'!$A$179:$BQ$341,IF('Index LA FSM &amp; Disadv'!$B$4=3,'Index LA FSM &amp; Disadv'!$A$349:$BQ$511,IF('Index LA FSM &amp; Disadv'!$B$4=4,'Index LA FSM &amp; Disadv'!$A$519:$BQ$681,"Error")))),'Index LA FSM &amp; Disadv'!N$1,0),"Error")</f>
        <v>x</v>
      </c>
      <c r="O73" s="77">
        <f>IFERROR(VLOOKUP($A73,IF('Index LA FSM &amp; Disadv'!$B$4=1,'Index LA FSM &amp; Disadv'!$A$9:$BQ$171,IF('Index LA FSM &amp; Disadv'!$B$4=2,'Index LA FSM &amp; Disadv'!$A$179:$BQ$341,IF('Index LA FSM &amp; Disadv'!$B$4=3,'Index LA FSM &amp; Disadv'!$A$349:$BQ$511,IF('Index LA FSM &amp; Disadv'!$B$4=4,'Index LA FSM &amp; Disadv'!$A$519:$BQ$681,"Error")))),'Index LA FSM &amp; Disadv'!O$1,0),"Error")</f>
        <v>0.1714</v>
      </c>
      <c r="P73" s="77">
        <f>IFERROR(VLOOKUP($A73,IF('Index LA FSM &amp; Disadv'!$B$4=1,'Index LA FSM &amp; Disadv'!$A$9:$BQ$171,IF('Index LA FSM &amp; Disadv'!$B$4=2,'Index LA FSM &amp; Disadv'!$A$179:$BQ$341,IF('Index LA FSM &amp; Disadv'!$B$4=3,'Index LA FSM &amp; Disadv'!$A$349:$BQ$511,IF('Index LA FSM &amp; Disadv'!$B$4=4,'Index LA FSM &amp; Disadv'!$A$519:$BQ$681,"Error")))),'Index LA FSM &amp; Disadv'!P$1,0),"Error")</f>
        <v>0</v>
      </c>
      <c r="Q73" s="77">
        <f>IFERROR(VLOOKUP($A73,IF('Index LA FSM &amp; Disadv'!$B$4=1,'Index LA FSM &amp; Disadv'!$A$9:$BQ$171,IF('Index LA FSM &amp; Disadv'!$B$4=2,'Index LA FSM &amp; Disadv'!$A$179:$BQ$341,IF('Index LA FSM &amp; Disadv'!$B$4=3,'Index LA FSM &amp; Disadv'!$A$349:$BQ$511,IF('Index LA FSM &amp; Disadv'!$B$4=4,'Index LA FSM &amp; Disadv'!$A$519:$BQ$681,"Error")))),'Index LA FSM &amp; Disadv'!Q$1,0),"Error")</f>
        <v>0</v>
      </c>
      <c r="R73" s="77">
        <f>IFERROR(VLOOKUP($A73,IF('Index LA FSM &amp; Disadv'!$B$4=1,'Index LA FSM &amp; Disadv'!$A$9:$BQ$171,IF('Index LA FSM &amp; Disadv'!$B$4=2,'Index LA FSM &amp; Disadv'!$A$179:$BQ$341,IF('Index LA FSM &amp; Disadv'!$B$4=3,'Index LA FSM &amp; Disadv'!$A$349:$BQ$511,IF('Index LA FSM &amp; Disadv'!$B$4=4,'Index LA FSM &amp; Disadv'!$A$519:$BQ$681,"Error")))),'Index LA FSM &amp; Disadv'!R$1,0),"Error")</f>
        <v>0</v>
      </c>
      <c r="S73" s="77" t="str">
        <f>IFERROR(VLOOKUP($A73,IF('Index LA FSM &amp; Disadv'!$B$4=1,'Index LA FSM &amp; Disadv'!$A$9:$BQ$171,IF('Index LA FSM &amp; Disadv'!$B$4=2,'Index LA FSM &amp; Disadv'!$A$179:$BQ$341,IF('Index LA FSM &amp; Disadv'!$B$4=3,'Index LA FSM &amp; Disadv'!$A$349:$BQ$511,IF('Index LA FSM &amp; Disadv'!$B$4=4,'Index LA FSM &amp; Disadv'!$A$519:$BQ$681,"Error")))),'Index LA FSM &amp; Disadv'!S$1,0),"Error")</f>
        <v>x</v>
      </c>
      <c r="T73" s="77">
        <f>IFERROR(VLOOKUP($A73,IF('Index LA FSM &amp; Disadv'!$B$4=1,'Index LA FSM &amp; Disadv'!$A$9:$BQ$171,IF('Index LA FSM &amp; Disadv'!$B$4=2,'Index LA FSM &amp; Disadv'!$A$179:$BQ$341,IF('Index LA FSM &amp; Disadv'!$B$4=3,'Index LA FSM &amp; Disadv'!$A$349:$BQ$511,IF('Index LA FSM &amp; Disadv'!$B$4=4,'Index LA FSM &amp; Disadv'!$A$519:$BQ$681,"Error")))),'Index LA FSM &amp; Disadv'!T$1,0),"Error")</f>
        <v>0</v>
      </c>
      <c r="U73" s="77" t="str">
        <f>IFERROR(VLOOKUP($A73,IF('Index LA FSM &amp; Disadv'!$B$4=1,'Index LA FSM &amp; Disadv'!$A$9:$BQ$171,IF('Index LA FSM &amp; Disadv'!$B$4=2,'Index LA FSM &amp; Disadv'!$A$179:$BQ$341,IF('Index LA FSM &amp; Disadv'!$B$4=3,'Index LA FSM &amp; Disadv'!$A$349:$BQ$511,IF('Index LA FSM &amp; Disadv'!$B$4=4,'Index LA FSM &amp; Disadv'!$A$519:$BQ$681,"Error")))),'Index LA FSM &amp; Disadv'!U$1,0),"Error")</f>
        <v>x</v>
      </c>
      <c r="V73" s="77">
        <f>IFERROR(VLOOKUP($A73,IF('Index LA FSM &amp; Disadv'!$B$4=1,'Index LA FSM &amp; Disadv'!$A$9:$BQ$171,IF('Index LA FSM &amp; Disadv'!$B$4=2,'Index LA FSM &amp; Disadv'!$A$179:$BQ$341,IF('Index LA FSM &amp; Disadv'!$B$4=3,'Index LA FSM &amp; Disadv'!$A$349:$BQ$511,IF('Index LA FSM &amp; Disadv'!$B$4=4,'Index LA FSM &amp; Disadv'!$A$519:$BQ$681,"Error")))),'Index LA FSM &amp; Disadv'!V$1,0),"Error")</f>
        <v>0</v>
      </c>
      <c r="W73" s="77">
        <f>IFERROR(VLOOKUP($A73,IF('Index LA FSM &amp; Disadv'!$B$4=1,'Index LA FSM &amp; Disadv'!$A$9:$BQ$171,IF('Index LA FSM &amp; Disadv'!$B$4=2,'Index LA FSM &amp; Disadv'!$A$179:$BQ$341,IF('Index LA FSM &amp; Disadv'!$B$4=3,'Index LA FSM &amp; Disadv'!$A$349:$BQ$511,IF('Index LA FSM &amp; Disadv'!$B$4=4,'Index LA FSM &amp; Disadv'!$A$519:$BQ$681,"Error")))),'Index LA FSM &amp; Disadv'!W$1,0),"Error")</f>
        <v>0</v>
      </c>
      <c r="X73" s="77">
        <f>IFERROR(VLOOKUP($A73,IF('Index LA FSM &amp; Disadv'!$B$4=1,'Index LA FSM &amp; Disadv'!$A$9:$BQ$171,IF('Index LA FSM &amp; Disadv'!$B$4=2,'Index LA FSM &amp; Disadv'!$A$179:$BQ$341,IF('Index LA FSM &amp; Disadv'!$B$4=3,'Index LA FSM &amp; Disadv'!$A$349:$BQ$511,IF('Index LA FSM &amp; Disadv'!$B$4=4,'Index LA FSM &amp; Disadv'!$A$519:$BQ$681,"Error")))),'Index LA FSM &amp; Disadv'!X$1,0),"Error")</f>
        <v>0</v>
      </c>
      <c r="Y73" s="77">
        <f>IFERROR(VLOOKUP($A73,IF('Index LA FSM &amp; Disadv'!$B$4=1,'Index LA FSM &amp; Disadv'!$A$9:$BQ$171,IF('Index LA FSM &amp; Disadv'!$B$4=2,'Index LA FSM &amp; Disadv'!$A$179:$BQ$341,IF('Index LA FSM &amp; Disadv'!$B$4=3,'Index LA FSM &amp; Disadv'!$A$349:$BQ$511,IF('Index LA FSM &amp; Disadv'!$B$4=4,'Index LA FSM &amp; Disadv'!$A$519:$BQ$681,"Error")))),'Index LA FSM &amp; Disadv'!Y$1,0),"Error")</f>
        <v>0</v>
      </c>
      <c r="Z73" s="77">
        <f>IFERROR(VLOOKUP($A73,IF('Index LA FSM &amp; Disadv'!$B$4=1,'Index LA FSM &amp; Disadv'!$A$9:$BQ$171,IF('Index LA FSM &amp; Disadv'!$B$4=2,'Index LA FSM &amp; Disadv'!$A$179:$BQ$341,IF('Index LA FSM &amp; Disadv'!$B$4=3,'Index LA FSM &amp; Disadv'!$A$349:$BQ$511,IF('Index LA FSM &amp; Disadv'!$B$4=4,'Index LA FSM &amp; Disadv'!$A$519:$BQ$681,"Error")))),'Index LA FSM &amp; Disadv'!Z$1,0),"Error")</f>
        <v>0</v>
      </c>
      <c r="AA73" s="77">
        <f>IFERROR(VLOOKUP($A73,IF('Index LA FSM &amp; Disadv'!$B$4=1,'Index LA FSM &amp; Disadv'!$A$9:$BQ$171,IF('Index LA FSM &amp; Disadv'!$B$4=2,'Index LA FSM &amp; Disadv'!$A$179:$BQ$341,IF('Index LA FSM &amp; Disadv'!$B$4=3,'Index LA FSM &amp; Disadv'!$A$349:$BQ$511,IF('Index LA FSM &amp; Disadv'!$B$4=4,'Index LA FSM &amp; Disadv'!$A$519:$BQ$681,"Error")))),'Index LA FSM &amp; Disadv'!AA$1,0),"Error")</f>
        <v>0</v>
      </c>
      <c r="AB73" s="77">
        <f>IFERROR(VLOOKUP($A73,IF('Index LA FSM &amp; Disadv'!$B$4=1,'Index LA FSM &amp; Disadv'!$A$9:$BQ$171,IF('Index LA FSM &amp; Disadv'!$B$4=2,'Index LA FSM &amp; Disadv'!$A$179:$BQ$341,IF('Index LA FSM &amp; Disadv'!$B$4=3,'Index LA FSM &amp; Disadv'!$A$349:$BQ$511,IF('Index LA FSM &amp; Disadv'!$B$4=4,'Index LA FSM &amp; Disadv'!$A$519:$BQ$681,"Error")))),'Index LA FSM &amp; Disadv'!AB$1,0),"Error")</f>
        <v>0</v>
      </c>
      <c r="AC73" s="77">
        <f>IFERROR(VLOOKUP($A73,IF('Index LA FSM &amp; Disadv'!$B$4=1,'Index LA FSM &amp; Disadv'!$A$9:$BQ$171,IF('Index LA FSM &amp; Disadv'!$B$4=2,'Index LA FSM &amp; Disadv'!$A$179:$BQ$341,IF('Index LA FSM &amp; Disadv'!$B$4=3,'Index LA FSM &amp; Disadv'!$A$349:$BQ$511,IF('Index LA FSM &amp; Disadv'!$B$4=4,'Index LA FSM &amp; Disadv'!$A$519:$BQ$681,"Error")))),'Index LA FSM &amp; Disadv'!AC$1,0),"Error")</f>
        <v>0</v>
      </c>
      <c r="AD73" s="77">
        <f>IFERROR(VLOOKUP($A73,IF('Index LA FSM &amp; Disadv'!$B$4=1,'Index LA FSM &amp; Disadv'!$A$9:$BQ$171,IF('Index LA FSM &amp; Disadv'!$B$4=2,'Index LA FSM &amp; Disadv'!$A$179:$BQ$341,IF('Index LA FSM &amp; Disadv'!$B$4=3,'Index LA FSM &amp; Disadv'!$A$349:$BQ$511,IF('Index LA FSM &amp; Disadv'!$B$4=4,'Index LA FSM &amp; Disadv'!$A$519:$BQ$681,"Error")))),'Index LA FSM &amp; Disadv'!AD$1,0),"Error")</f>
        <v>0</v>
      </c>
      <c r="AE73" s="77">
        <f>IFERROR(VLOOKUP($A73,IF('Index LA FSM &amp; Disadv'!$B$4=1,'Index LA FSM &amp; Disadv'!$A$9:$BQ$171,IF('Index LA FSM &amp; Disadv'!$B$4=2,'Index LA FSM &amp; Disadv'!$A$179:$BQ$341,IF('Index LA FSM &amp; Disadv'!$B$4=3,'Index LA FSM &amp; Disadv'!$A$349:$BQ$511,IF('Index LA FSM &amp; Disadv'!$B$4=4,'Index LA FSM &amp; Disadv'!$A$519:$BQ$681,"Error")))),'Index LA FSM &amp; Disadv'!AE$1,0),"Error")</f>
        <v>0</v>
      </c>
      <c r="AF73" s="77">
        <f>IFERROR(VLOOKUP($A73,IF('Index LA FSM &amp; Disadv'!$B$4=1,'Index LA FSM &amp; Disadv'!$A$9:$BQ$171,IF('Index LA FSM &amp; Disadv'!$B$4=2,'Index LA FSM &amp; Disadv'!$A$179:$BQ$341,IF('Index LA FSM &amp; Disadv'!$B$4=3,'Index LA FSM &amp; Disadv'!$A$349:$BQ$511,IF('Index LA FSM &amp; Disadv'!$B$4=4,'Index LA FSM &amp; Disadv'!$A$519:$BQ$681,"Error")))),'Index LA FSM &amp; Disadv'!AF$1,0),"Error")</f>
        <v>0</v>
      </c>
      <c r="AG73" s="77">
        <f>IFERROR(VLOOKUP($A73,IF('Index LA FSM &amp; Disadv'!$B$4=1,'Index LA FSM &amp; Disadv'!$A$9:$BQ$171,IF('Index LA FSM &amp; Disadv'!$B$4=2,'Index LA FSM &amp; Disadv'!$A$179:$BQ$341,IF('Index LA FSM &amp; Disadv'!$B$4=3,'Index LA FSM &amp; Disadv'!$A$349:$BQ$511,IF('Index LA FSM &amp; Disadv'!$B$4=4,'Index LA FSM &amp; Disadv'!$A$519:$BQ$681,"Error")))),'Index LA FSM &amp; Disadv'!AG$1,0),"Error")</f>
        <v>0</v>
      </c>
      <c r="AH73" s="77">
        <f>IFERROR(VLOOKUP($A73,IF('Index LA FSM &amp; Disadv'!$B$4=1,'Index LA FSM &amp; Disadv'!$A$9:$BQ$171,IF('Index LA FSM &amp; Disadv'!$B$4=2,'Index LA FSM &amp; Disadv'!$A$179:$BQ$341,IF('Index LA FSM &amp; Disadv'!$B$4=3,'Index LA FSM &amp; Disadv'!$A$349:$BQ$511,IF('Index LA FSM &amp; Disadv'!$B$4=4,'Index LA FSM &amp; Disadv'!$A$519:$BQ$681,"Error")))),'Index LA FSM &amp; Disadv'!AH$1,0),"Error")</f>
        <v>0.375</v>
      </c>
      <c r="AI73" s="77">
        <f>IFERROR(VLOOKUP($A73,IF('Index LA FSM &amp; Disadv'!$B$4=1,'Index LA FSM &amp; Disadv'!$A$9:$BQ$171,IF('Index LA FSM &amp; Disadv'!$B$4=2,'Index LA FSM &amp; Disadv'!$A$179:$BQ$341,IF('Index LA FSM &amp; Disadv'!$B$4=3,'Index LA FSM &amp; Disadv'!$A$349:$BQ$511,IF('Index LA FSM &amp; Disadv'!$B$4=4,'Index LA FSM &amp; Disadv'!$A$519:$BQ$681,"Error")))),'Index LA FSM &amp; Disadv'!AI$1,0),"Error")</f>
        <v>0.78949999999999998</v>
      </c>
      <c r="AJ73" s="77">
        <f>IFERROR(VLOOKUP($A73,IF('Index LA FSM &amp; Disadv'!$B$4=1,'Index LA FSM &amp; Disadv'!$A$9:$BQ$171,IF('Index LA FSM &amp; Disadv'!$B$4=2,'Index LA FSM &amp; Disadv'!$A$179:$BQ$341,IF('Index LA FSM &amp; Disadv'!$B$4=3,'Index LA FSM &amp; Disadv'!$A$349:$BQ$511,IF('Index LA FSM &amp; Disadv'!$B$4=4,'Index LA FSM &amp; Disadv'!$A$519:$BQ$681,"Error")))),'Index LA FSM &amp; Disadv'!AJ$1,0),"Error")</f>
        <v>0.6</v>
      </c>
      <c r="AK73" s="77">
        <f>IFERROR(VLOOKUP($A73,IF('Index LA FSM &amp; Disadv'!$B$4=1,'Index LA FSM &amp; Disadv'!$A$9:$BQ$171,IF('Index LA FSM &amp; Disadv'!$B$4=2,'Index LA FSM &amp; Disadv'!$A$179:$BQ$341,IF('Index LA FSM &amp; Disadv'!$B$4=3,'Index LA FSM &amp; Disadv'!$A$349:$BQ$511,IF('Index LA FSM &amp; Disadv'!$B$4=4,'Index LA FSM &amp; Disadv'!$A$519:$BQ$681,"Error")))),'Index LA FSM &amp; Disadv'!AK$1,0),"Error")</f>
        <v>0</v>
      </c>
      <c r="AL73" s="77">
        <f>IFERROR(VLOOKUP($A73,IF('Index LA FSM &amp; Disadv'!$B$4=1,'Index LA FSM &amp; Disadv'!$A$9:$BQ$171,IF('Index LA FSM &amp; Disadv'!$B$4=2,'Index LA FSM &amp; Disadv'!$A$179:$BQ$341,IF('Index LA FSM &amp; Disadv'!$B$4=3,'Index LA FSM &amp; Disadv'!$A$349:$BQ$511,IF('Index LA FSM &amp; Disadv'!$B$4=4,'Index LA FSM &amp; Disadv'!$A$519:$BQ$681,"Error")))),'Index LA FSM &amp; Disadv'!AL$1,0),"Error")</f>
        <v>0</v>
      </c>
      <c r="AM73" s="77">
        <f>IFERROR(VLOOKUP($A73,IF('Index LA FSM &amp; Disadv'!$B$4=1,'Index LA FSM &amp; Disadv'!$A$9:$BQ$171,IF('Index LA FSM &amp; Disadv'!$B$4=2,'Index LA FSM &amp; Disadv'!$A$179:$BQ$341,IF('Index LA FSM &amp; Disadv'!$B$4=3,'Index LA FSM &amp; Disadv'!$A$349:$BQ$511,IF('Index LA FSM &amp; Disadv'!$B$4=4,'Index LA FSM &amp; Disadv'!$A$519:$BQ$681,"Error")))),'Index LA FSM &amp; Disadv'!AM$1,0),"Error")</f>
        <v>0</v>
      </c>
      <c r="AN73" s="77">
        <f>IFERROR(VLOOKUP($A73,IF('Index LA FSM &amp; Disadv'!$B$4=1,'Index LA FSM &amp; Disadv'!$A$9:$BQ$171,IF('Index LA FSM &amp; Disadv'!$B$4=2,'Index LA FSM &amp; Disadv'!$A$179:$BQ$341,IF('Index LA FSM &amp; Disadv'!$B$4=3,'Index LA FSM &amp; Disadv'!$A$349:$BQ$511,IF('Index LA FSM &amp; Disadv'!$B$4=4,'Index LA FSM &amp; Disadv'!$A$519:$BQ$681,"Error")))),'Index LA FSM &amp; Disadv'!AN$1,0),"Error")</f>
        <v>0</v>
      </c>
      <c r="AO73" s="77">
        <f>IFERROR(VLOOKUP($A73,IF('Index LA FSM &amp; Disadv'!$B$4=1,'Index LA FSM &amp; Disadv'!$A$9:$BQ$171,IF('Index LA FSM &amp; Disadv'!$B$4=2,'Index LA FSM &amp; Disadv'!$A$179:$BQ$341,IF('Index LA FSM &amp; Disadv'!$B$4=3,'Index LA FSM &amp; Disadv'!$A$349:$BQ$511,IF('Index LA FSM &amp; Disadv'!$B$4=4,'Index LA FSM &amp; Disadv'!$A$519:$BQ$681,"Error")))),'Index LA FSM &amp; Disadv'!AO$1,0),"Error")</f>
        <v>0</v>
      </c>
      <c r="AP73" s="77">
        <f>IFERROR(VLOOKUP($A73,IF('Index LA FSM &amp; Disadv'!$B$4=1,'Index LA FSM &amp; Disadv'!$A$9:$BQ$171,IF('Index LA FSM &amp; Disadv'!$B$4=2,'Index LA FSM &amp; Disadv'!$A$179:$BQ$341,IF('Index LA FSM &amp; Disadv'!$B$4=3,'Index LA FSM &amp; Disadv'!$A$349:$BQ$511,IF('Index LA FSM &amp; Disadv'!$B$4=4,'Index LA FSM &amp; Disadv'!$A$519:$BQ$681,"Error")))),'Index LA FSM &amp; Disadv'!AP$1,0),"Error")</f>
        <v>0</v>
      </c>
      <c r="AQ73" s="77">
        <f>IFERROR(VLOOKUP($A73,IF('Index LA FSM &amp; Disadv'!$B$4=1,'Index LA FSM &amp; Disadv'!$A$9:$BQ$171,IF('Index LA FSM &amp; Disadv'!$B$4=2,'Index LA FSM &amp; Disadv'!$A$179:$BQ$341,IF('Index LA FSM &amp; Disadv'!$B$4=3,'Index LA FSM &amp; Disadv'!$A$349:$BQ$511,IF('Index LA FSM &amp; Disadv'!$B$4=4,'Index LA FSM &amp; Disadv'!$A$519:$BQ$681,"Error")))),'Index LA FSM &amp; Disadv'!AQ$1,0),"Error")</f>
        <v>0</v>
      </c>
      <c r="AR73" s="77">
        <f>IFERROR(VLOOKUP($A73,IF('Index LA FSM &amp; Disadv'!$B$4=1,'Index LA FSM &amp; Disadv'!$A$9:$BQ$171,IF('Index LA FSM &amp; Disadv'!$B$4=2,'Index LA FSM &amp; Disadv'!$A$179:$BQ$341,IF('Index LA FSM &amp; Disadv'!$B$4=3,'Index LA FSM &amp; Disadv'!$A$349:$BQ$511,IF('Index LA FSM &amp; Disadv'!$B$4=4,'Index LA FSM &amp; Disadv'!$A$519:$BQ$681,"Error")))),'Index LA FSM &amp; Disadv'!AR$1,0),"Error")</f>
        <v>0</v>
      </c>
      <c r="AS73" s="77">
        <f>IFERROR(VLOOKUP($A73,IF('Index LA FSM &amp; Disadv'!$B$4=1,'Index LA FSM &amp; Disadv'!$A$9:$BQ$171,IF('Index LA FSM &amp; Disadv'!$B$4=2,'Index LA FSM &amp; Disadv'!$A$179:$BQ$341,IF('Index LA FSM &amp; Disadv'!$B$4=3,'Index LA FSM &amp; Disadv'!$A$349:$BQ$511,IF('Index LA FSM &amp; Disadv'!$B$4=4,'Index LA FSM &amp; Disadv'!$A$519:$BQ$681,"Error")))),'Index LA FSM &amp; Disadv'!AS$1,0),"Error")</f>
        <v>0</v>
      </c>
      <c r="AT73" s="77">
        <f>IFERROR(VLOOKUP($A73,IF('Index LA FSM &amp; Disadv'!$B$4=1,'Index LA FSM &amp; Disadv'!$A$9:$BQ$171,IF('Index LA FSM &amp; Disadv'!$B$4=2,'Index LA FSM &amp; Disadv'!$A$179:$BQ$341,IF('Index LA FSM &amp; Disadv'!$B$4=3,'Index LA FSM &amp; Disadv'!$A$349:$BQ$511,IF('Index LA FSM &amp; Disadv'!$B$4=4,'Index LA FSM &amp; Disadv'!$A$519:$BQ$681,"Error")))),'Index LA FSM &amp; Disadv'!AT$1,0),"Error")</f>
        <v>0</v>
      </c>
      <c r="AU73" s="77">
        <f>IFERROR(VLOOKUP($A73,IF('Index LA FSM &amp; Disadv'!$B$4=1,'Index LA FSM &amp; Disadv'!$A$9:$BQ$171,IF('Index LA FSM &amp; Disadv'!$B$4=2,'Index LA FSM &amp; Disadv'!$A$179:$BQ$341,IF('Index LA FSM &amp; Disadv'!$B$4=3,'Index LA FSM &amp; Disadv'!$A$349:$BQ$511,IF('Index LA FSM &amp; Disadv'!$B$4=4,'Index LA FSM &amp; Disadv'!$A$519:$BQ$681,"Error")))),'Index LA FSM &amp; Disadv'!AU$1,0),"Error")</f>
        <v>0</v>
      </c>
      <c r="AV73" s="77">
        <f>IFERROR(VLOOKUP($A73,IF('Index LA FSM &amp; Disadv'!$B$4=1,'Index LA FSM &amp; Disadv'!$A$9:$BQ$171,IF('Index LA FSM &amp; Disadv'!$B$4=2,'Index LA FSM &amp; Disadv'!$A$179:$BQ$341,IF('Index LA FSM &amp; Disadv'!$B$4=3,'Index LA FSM &amp; Disadv'!$A$349:$BQ$511,IF('Index LA FSM &amp; Disadv'!$B$4=4,'Index LA FSM &amp; Disadv'!$A$519:$BQ$681,"Error")))),'Index LA FSM &amp; Disadv'!AV$1,0),"Error")</f>
        <v>0</v>
      </c>
      <c r="AW73" s="77">
        <f>IFERROR(VLOOKUP($A73,IF('Index LA FSM &amp; Disadv'!$B$4=1,'Index LA FSM &amp; Disadv'!$A$9:$BQ$171,IF('Index LA FSM &amp; Disadv'!$B$4=2,'Index LA FSM &amp; Disadv'!$A$179:$BQ$341,IF('Index LA FSM &amp; Disadv'!$B$4=3,'Index LA FSM &amp; Disadv'!$A$349:$BQ$511,IF('Index LA FSM &amp; Disadv'!$B$4=4,'Index LA FSM &amp; Disadv'!$A$519:$BQ$681,"Error")))),'Index LA FSM &amp; Disadv'!AW$1,0),"Error")</f>
        <v>0</v>
      </c>
      <c r="AX73" s="77">
        <f>IFERROR(VLOOKUP($A73,IF('Index LA FSM &amp; Disadv'!$B$4=1,'Index LA FSM &amp; Disadv'!$A$9:$BQ$171,IF('Index LA FSM &amp; Disadv'!$B$4=2,'Index LA FSM &amp; Disadv'!$A$179:$BQ$341,IF('Index LA FSM &amp; Disadv'!$B$4=3,'Index LA FSM &amp; Disadv'!$A$349:$BQ$511,IF('Index LA FSM &amp; Disadv'!$B$4=4,'Index LA FSM &amp; Disadv'!$A$519:$BQ$681,"Error")))),'Index LA FSM &amp; Disadv'!AX$1,0),"Error")</f>
        <v>0</v>
      </c>
      <c r="AY73" s="77">
        <f>IFERROR(VLOOKUP($A73,IF('Index LA FSM &amp; Disadv'!$B$4=1,'Index LA FSM &amp; Disadv'!$A$9:$BQ$171,IF('Index LA FSM &amp; Disadv'!$B$4=2,'Index LA FSM &amp; Disadv'!$A$179:$BQ$341,IF('Index LA FSM &amp; Disadv'!$B$4=3,'Index LA FSM &amp; Disadv'!$A$349:$BQ$511,IF('Index LA FSM &amp; Disadv'!$B$4=4,'Index LA FSM &amp; Disadv'!$A$519:$BQ$681,"Error")))),'Index LA FSM &amp; Disadv'!AY$1,0),"Error")</f>
        <v>0</v>
      </c>
      <c r="AZ73" s="77">
        <f>IFERROR(VLOOKUP($A73,IF('Index LA FSM &amp; Disadv'!$B$4=1,'Index LA FSM &amp; Disadv'!$A$9:$BQ$171,IF('Index LA FSM &amp; Disadv'!$B$4=2,'Index LA FSM &amp; Disadv'!$A$179:$BQ$341,IF('Index LA FSM &amp; Disadv'!$B$4=3,'Index LA FSM &amp; Disadv'!$A$349:$BQ$511,IF('Index LA FSM &amp; Disadv'!$B$4=4,'Index LA FSM &amp; Disadv'!$A$519:$BQ$681,"Error")))),'Index LA FSM &amp; Disadv'!AZ$1,0),"Error")</f>
        <v>0</v>
      </c>
      <c r="BA73" s="77">
        <f>IFERROR(VLOOKUP($A73,IF('Index LA FSM &amp; Disadv'!$B$4=1,'Index LA FSM &amp; Disadv'!$A$9:$BQ$171,IF('Index LA FSM &amp; Disadv'!$B$4=2,'Index LA FSM &amp; Disadv'!$A$179:$BQ$341,IF('Index LA FSM &amp; Disadv'!$B$4=3,'Index LA FSM &amp; Disadv'!$A$349:$BQ$511,IF('Index LA FSM &amp; Disadv'!$B$4=4,'Index LA FSM &amp; Disadv'!$A$519:$BQ$681,"Error")))),'Index LA FSM &amp; Disadv'!BA$1,0),"Error")</f>
        <v>0</v>
      </c>
      <c r="BB73" s="77">
        <f>IFERROR(VLOOKUP($A73,IF('Index LA FSM &amp; Disadv'!$B$4=1,'Index LA FSM &amp; Disadv'!$A$9:$BQ$171,IF('Index LA FSM &amp; Disadv'!$B$4=2,'Index LA FSM &amp; Disadv'!$A$179:$BQ$341,IF('Index LA FSM &amp; Disadv'!$B$4=3,'Index LA FSM &amp; Disadv'!$A$349:$BQ$511,IF('Index LA FSM &amp; Disadv'!$B$4=4,'Index LA FSM &amp; Disadv'!$A$519:$BQ$681,"Error")))),'Index LA FSM &amp; Disadv'!BB$1,0),"Error")</f>
        <v>0</v>
      </c>
      <c r="BC73" s="77">
        <f>IFERROR(VLOOKUP($A73,IF('Index LA FSM &amp; Disadv'!$B$4=1,'Index LA FSM &amp; Disadv'!$A$9:$BQ$171,IF('Index LA FSM &amp; Disadv'!$B$4=2,'Index LA FSM &amp; Disadv'!$A$179:$BQ$341,IF('Index LA FSM &amp; Disadv'!$B$4=3,'Index LA FSM &amp; Disadv'!$A$349:$BQ$511,IF('Index LA FSM &amp; Disadv'!$B$4=4,'Index LA FSM &amp; Disadv'!$A$519:$BQ$681,"Error")))),'Index LA FSM &amp; Disadv'!BC$1,0),"Error")</f>
        <v>0</v>
      </c>
      <c r="BD73" s="77">
        <f>IFERROR(VLOOKUP($A73,IF('Index LA FSM &amp; Disadv'!$B$4=1,'Index LA FSM &amp; Disadv'!$A$9:$BQ$171,IF('Index LA FSM &amp; Disadv'!$B$4=2,'Index LA FSM &amp; Disadv'!$A$179:$BQ$341,IF('Index LA FSM &amp; Disadv'!$B$4=3,'Index LA FSM &amp; Disadv'!$A$349:$BQ$511,IF('Index LA FSM &amp; Disadv'!$B$4=4,'Index LA FSM &amp; Disadv'!$A$519:$BQ$681,"Error")))),'Index LA FSM &amp; Disadv'!BD$1,0),"Error")</f>
        <v>0</v>
      </c>
      <c r="BE73" s="77">
        <f>IFERROR(VLOOKUP($A73,IF('Index LA FSM &amp; Disadv'!$B$4=1,'Index LA FSM &amp; Disadv'!$A$9:$BQ$171,IF('Index LA FSM &amp; Disadv'!$B$4=2,'Index LA FSM &amp; Disadv'!$A$179:$BQ$341,IF('Index LA FSM &amp; Disadv'!$B$4=3,'Index LA FSM &amp; Disadv'!$A$349:$BQ$511,IF('Index LA FSM &amp; Disadv'!$B$4=4,'Index LA FSM &amp; Disadv'!$A$519:$BQ$681,"Error")))),'Index LA FSM &amp; Disadv'!BE$1,0),"Error")</f>
        <v>0</v>
      </c>
      <c r="BF73" s="77">
        <f>IFERROR(VLOOKUP($A73,IF('Index LA FSM &amp; Disadv'!$B$4=1,'Index LA FSM &amp; Disadv'!$A$9:$BQ$171,IF('Index LA FSM &amp; Disadv'!$B$4=2,'Index LA FSM &amp; Disadv'!$A$179:$BQ$341,IF('Index LA FSM &amp; Disadv'!$B$4=3,'Index LA FSM &amp; Disadv'!$A$349:$BQ$511,IF('Index LA FSM &amp; Disadv'!$B$4=4,'Index LA FSM &amp; Disadv'!$A$519:$BQ$681,"Error")))),'Index LA FSM &amp; Disadv'!BF$1,0),"Error")</f>
        <v>0</v>
      </c>
      <c r="BG73" s="77">
        <f>IFERROR(VLOOKUP($A73,IF('Index LA FSM &amp; Disadv'!$B$4=1,'Index LA FSM &amp; Disadv'!$A$9:$BQ$171,IF('Index LA FSM &amp; Disadv'!$B$4=2,'Index LA FSM &amp; Disadv'!$A$179:$BQ$341,IF('Index LA FSM &amp; Disadv'!$B$4=3,'Index LA FSM &amp; Disadv'!$A$349:$BQ$511,IF('Index LA FSM &amp; Disadv'!$B$4=4,'Index LA FSM &amp; Disadv'!$A$519:$BQ$681,"Error")))),'Index LA FSM &amp; Disadv'!BG$1,0),"Error")</f>
        <v>0</v>
      </c>
      <c r="BH73" s="77">
        <f>IFERROR(VLOOKUP($A73,IF('Index LA FSM &amp; Disadv'!$B$4=1,'Index LA FSM &amp; Disadv'!$A$9:$BQ$171,IF('Index LA FSM &amp; Disadv'!$B$4=2,'Index LA FSM &amp; Disadv'!$A$179:$BQ$341,IF('Index LA FSM &amp; Disadv'!$B$4=3,'Index LA FSM &amp; Disadv'!$A$349:$BQ$511,IF('Index LA FSM &amp; Disadv'!$B$4=4,'Index LA FSM &amp; Disadv'!$A$519:$BQ$681,"Error")))),'Index LA FSM &amp; Disadv'!BH$1,0),"Error")</f>
        <v>0</v>
      </c>
      <c r="BI73" s="77" t="str">
        <f>IFERROR(VLOOKUP($A73,IF('Index LA FSM &amp; Disadv'!$B$4=1,'Index LA FSM &amp; Disadv'!$A$9:$BQ$171,IF('Index LA FSM &amp; Disadv'!$B$4=2,'Index LA FSM &amp; Disadv'!$A$179:$BQ$341,IF('Index LA FSM &amp; Disadv'!$B$4=3,'Index LA FSM &amp; Disadv'!$A$349:$BQ$511,IF('Index LA FSM &amp; Disadv'!$B$4=4,'Index LA FSM &amp; Disadv'!$A$519:$BQ$681,"Error")))),'Index LA FSM &amp; Disadv'!BI$1,0),"Error")</f>
        <v>x</v>
      </c>
      <c r="BJ73" s="77" t="str">
        <f>IFERROR(VLOOKUP($A73,IF('Index LA FSM &amp; Disadv'!$B$4=1,'Index LA FSM &amp; Disadv'!$A$9:$BQ$171,IF('Index LA FSM &amp; Disadv'!$B$4=2,'Index LA FSM &amp; Disadv'!$A$179:$BQ$341,IF('Index LA FSM &amp; Disadv'!$B$4=3,'Index LA FSM &amp; Disadv'!$A$349:$BQ$511,IF('Index LA FSM &amp; Disadv'!$B$4=4,'Index LA FSM &amp; Disadv'!$A$519:$BQ$681,"Error")))),'Index LA FSM &amp; Disadv'!BJ$1,0),"Error")</f>
        <v>x</v>
      </c>
      <c r="BK73" s="77" t="str">
        <f>IFERROR(VLOOKUP($A73,IF('Index LA FSM &amp; Disadv'!$B$4=1,'Index LA FSM &amp; Disadv'!$A$9:$BQ$171,IF('Index LA FSM &amp; Disadv'!$B$4=2,'Index LA FSM &amp; Disadv'!$A$179:$BQ$341,IF('Index LA FSM &amp; Disadv'!$B$4=3,'Index LA FSM &amp; Disadv'!$A$349:$BQ$511,IF('Index LA FSM &amp; Disadv'!$B$4=4,'Index LA FSM &amp; Disadv'!$A$519:$BQ$681,"Error")))),'Index LA FSM &amp; Disadv'!BK$1,0),"Error")</f>
        <v>x</v>
      </c>
      <c r="BL73" s="77" t="str">
        <f>IFERROR(VLOOKUP($A73,IF('Index LA FSM &amp; Disadv'!$B$4=1,'Index LA FSM &amp; Disadv'!$A$9:$BQ$171,IF('Index LA FSM &amp; Disadv'!$B$4=2,'Index LA FSM &amp; Disadv'!$A$179:$BQ$341,IF('Index LA FSM &amp; Disadv'!$B$4=3,'Index LA FSM &amp; Disadv'!$A$349:$BQ$511,IF('Index LA FSM &amp; Disadv'!$B$4=4,'Index LA FSM &amp; Disadv'!$A$519:$BQ$681,"Error")))),'Index LA FSM &amp; Disadv'!BL$1,0),"Error")</f>
        <v>x</v>
      </c>
      <c r="BM73" s="77">
        <f>IFERROR(VLOOKUP($A73,IF('Index LA FSM &amp; Disadv'!$B$4=1,'Index LA FSM &amp; Disadv'!$A$9:$BQ$171,IF('Index LA FSM &amp; Disadv'!$B$4=2,'Index LA FSM &amp; Disadv'!$A$179:$BQ$341,IF('Index LA FSM &amp; Disadv'!$B$4=3,'Index LA FSM &amp; Disadv'!$A$349:$BQ$511,IF('Index LA FSM &amp; Disadv'!$B$4=4,'Index LA FSM &amp; Disadv'!$A$519:$BQ$681,"Error")))),'Index LA FSM &amp; Disadv'!BM$1,0),"Error")</f>
        <v>0</v>
      </c>
      <c r="BN73" s="77" t="str">
        <f>IFERROR(VLOOKUP($A73,IF('Index LA FSM &amp; Disadv'!$B$4=1,'Index LA FSM &amp; Disadv'!$A$9:$BQ$171,IF('Index LA FSM &amp; Disadv'!$B$4=2,'Index LA FSM &amp; Disadv'!$A$179:$BQ$341,IF('Index LA FSM &amp; Disadv'!$B$4=3,'Index LA FSM &amp; Disadv'!$A$349:$BQ$511,IF('Index LA FSM &amp; Disadv'!$B$4=4,'Index LA FSM &amp; Disadv'!$A$519:$BQ$681,"Error")))),'Index LA FSM &amp; Disadv'!BN$1,0),"Error")</f>
        <v>x</v>
      </c>
      <c r="BO73" s="77">
        <f>IFERROR(VLOOKUP($A73,IF('Index LA FSM &amp; Disadv'!$B$4=1,'Index LA FSM &amp; Disadv'!$A$9:$BQ$171,IF('Index LA FSM &amp; Disadv'!$B$4=2,'Index LA FSM &amp; Disadv'!$A$179:$BQ$341,IF('Index LA FSM &amp; Disadv'!$B$4=3,'Index LA FSM &amp; Disadv'!$A$349:$BQ$511,IF('Index LA FSM &amp; Disadv'!$B$4=4,'Index LA FSM &amp; Disadv'!$A$519:$BQ$681,"Error")))),'Index LA FSM &amp; Disadv'!BO$1,0),"Error")</f>
        <v>0</v>
      </c>
      <c r="BP73" s="77">
        <f>IFERROR(VLOOKUP($A73,IF('Index LA FSM &amp; Disadv'!$B$4=1,'Index LA FSM &amp; Disadv'!$A$9:$BQ$171,IF('Index LA FSM &amp; Disadv'!$B$4=2,'Index LA FSM &amp; Disadv'!$A$179:$BQ$341,IF('Index LA FSM &amp; Disadv'!$B$4=3,'Index LA FSM &amp; Disadv'!$A$349:$BQ$511,IF('Index LA FSM &amp; Disadv'!$B$4=4,'Index LA FSM &amp; Disadv'!$A$519:$BQ$681,"Error")))),'Index LA FSM &amp; Disadv'!BP$1,0),"Error")</f>
        <v>0</v>
      </c>
      <c r="BQ73" s="77">
        <f>IFERROR(VLOOKUP($A73,IF('Index LA FSM &amp; Disadv'!$B$4=1,'Index LA FSM &amp; Disadv'!$A$9:$BQ$171,IF('Index LA FSM &amp; Disadv'!$B$4=2,'Index LA FSM &amp; Disadv'!$A$179:$BQ$341,IF('Index LA FSM &amp; Disadv'!$B$4=3,'Index LA FSM &amp; Disadv'!$A$349:$BQ$511,IF('Index LA FSM &amp; Disadv'!$B$4=4,'Index LA FSM &amp; Disadv'!$A$519:$BQ$681,"Error")))),'Index LA FSM &amp; Disadv'!BQ$1,0),"Error")</f>
        <v>0</v>
      </c>
    </row>
    <row r="74" spans="1:69" s="37" customFormat="1" x14ac:dyDescent="0.2">
      <c r="A74" s="6">
        <v>919</v>
      </c>
      <c r="B74" s="6" t="s">
        <v>240</v>
      </c>
      <c r="C74" s="7" t="s">
        <v>176</v>
      </c>
      <c r="D74" s="122">
        <f>IFERROR(VLOOKUP($A74,IF('Index LA FSM &amp; Disadv'!$B$4=1,'Index LA FSM &amp; Disadv'!$A$9:$BQ$171,IF('Index LA FSM &amp; Disadv'!$B$4=2,'Index LA FSM &amp; Disadv'!$A$179:$BQ$341,IF('Index LA FSM &amp; Disadv'!$B$4=3,'Index LA FSM &amp; Disadv'!$A$349:$BQ$511,IF('Index LA FSM &amp; Disadv'!$B$4=4,'Index LA FSM &amp; Disadv'!$A$519:$BQ$681,"Error")))),'Index LA FSM &amp; Disadv'!D$1,0),"Error")</f>
        <v>110</v>
      </c>
      <c r="E74" s="122">
        <f>IFERROR(VLOOKUP($A74,IF('Index LA FSM &amp; Disadv'!$B$4=1,'Index LA FSM &amp; Disadv'!$A$9:$BQ$171,IF('Index LA FSM &amp; Disadv'!$B$4=2,'Index LA FSM &amp; Disadv'!$A$179:$BQ$341,IF('Index LA FSM &amp; Disadv'!$B$4=3,'Index LA FSM &amp; Disadv'!$A$349:$BQ$511,IF('Index LA FSM &amp; Disadv'!$B$4=4,'Index LA FSM &amp; Disadv'!$A$519:$BQ$681,"Error")))),'Index LA FSM &amp; Disadv'!E$1,0),"Error")</f>
        <v>150</v>
      </c>
      <c r="F74" s="122">
        <f>IFERROR(VLOOKUP($A74,IF('Index LA FSM &amp; Disadv'!$B$4=1,'Index LA FSM &amp; Disadv'!$A$9:$BQ$171,IF('Index LA FSM &amp; Disadv'!$B$4=2,'Index LA FSM &amp; Disadv'!$A$179:$BQ$341,IF('Index LA FSM &amp; Disadv'!$B$4=3,'Index LA FSM &amp; Disadv'!$A$349:$BQ$511,IF('Index LA FSM &amp; Disadv'!$B$4=4,'Index LA FSM &amp; Disadv'!$A$519:$BQ$681,"Error")))),'Index LA FSM &amp; Disadv'!F$1,0),"Error")</f>
        <v>260</v>
      </c>
      <c r="G74" s="77">
        <f>IFERROR(VLOOKUP($A74,IF('Index LA FSM &amp; Disadv'!$B$4=1,'Index LA FSM &amp; Disadv'!$A$9:$BQ$171,IF('Index LA FSM &amp; Disadv'!$B$4=2,'Index LA FSM &amp; Disadv'!$A$179:$BQ$341,IF('Index LA FSM &amp; Disadv'!$B$4=3,'Index LA FSM &amp; Disadv'!$A$349:$BQ$511,IF('Index LA FSM &amp; Disadv'!$B$4=4,'Index LA FSM &amp; Disadv'!$A$519:$BQ$681,"Error")))),'Index LA FSM &amp; Disadv'!G$1,0),"Error")</f>
        <v>0.8246</v>
      </c>
      <c r="H74" s="77">
        <f>IFERROR(VLOOKUP($A74,IF('Index LA FSM &amp; Disadv'!$B$4=1,'Index LA FSM &amp; Disadv'!$A$9:$BQ$171,IF('Index LA FSM &amp; Disadv'!$B$4=2,'Index LA FSM &amp; Disadv'!$A$179:$BQ$341,IF('Index LA FSM &amp; Disadv'!$B$4=3,'Index LA FSM &amp; Disadv'!$A$349:$BQ$511,IF('Index LA FSM &amp; Disadv'!$B$4=4,'Index LA FSM &amp; Disadv'!$A$519:$BQ$681,"Error")))),'Index LA FSM &amp; Disadv'!H$1,0),"Error")</f>
        <v>0.90600000000000003</v>
      </c>
      <c r="I74" s="77">
        <f>IFERROR(VLOOKUP($A74,IF('Index LA FSM &amp; Disadv'!$B$4=1,'Index LA FSM &amp; Disadv'!$A$9:$BQ$171,IF('Index LA FSM &amp; Disadv'!$B$4=2,'Index LA FSM &amp; Disadv'!$A$179:$BQ$341,IF('Index LA FSM &amp; Disadv'!$B$4=3,'Index LA FSM &amp; Disadv'!$A$349:$BQ$511,IF('Index LA FSM &amp; Disadv'!$B$4=4,'Index LA FSM &amp; Disadv'!$A$519:$BQ$681,"Error")))),'Index LA FSM &amp; Disadv'!I$1,0),"Error")</f>
        <v>0.87070000000000003</v>
      </c>
      <c r="J74" s="77">
        <f>IFERROR(VLOOKUP($A74,IF('Index LA FSM &amp; Disadv'!$B$4=1,'Index LA FSM &amp; Disadv'!$A$9:$BQ$171,IF('Index LA FSM &amp; Disadv'!$B$4=2,'Index LA FSM &amp; Disadv'!$A$179:$BQ$341,IF('Index LA FSM &amp; Disadv'!$B$4=3,'Index LA FSM &amp; Disadv'!$A$349:$BQ$511,IF('Index LA FSM &amp; Disadv'!$B$4=4,'Index LA FSM &amp; Disadv'!$A$519:$BQ$681,"Error")))),'Index LA FSM &amp; Disadv'!J$1,0),"Error")</f>
        <v>0.80700000000000005</v>
      </c>
      <c r="K74" s="77">
        <f>IFERROR(VLOOKUP($A74,IF('Index LA FSM &amp; Disadv'!$B$4=1,'Index LA FSM &amp; Disadv'!$A$9:$BQ$171,IF('Index LA FSM &amp; Disadv'!$B$4=2,'Index LA FSM &amp; Disadv'!$A$179:$BQ$341,IF('Index LA FSM &amp; Disadv'!$B$4=3,'Index LA FSM &amp; Disadv'!$A$349:$BQ$511,IF('Index LA FSM &amp; Disadv'!$B$4=4,'Index LA FSM &amp; Disadv'!$A$519:$BQ$681,"Error")))),'Index LA FSM &amp; Disadv'!K$1,0),"Error")</f>
        <v>0.90600000000000003</v>
      </c>
      <c r="L74" s="77">
        <f>IFERROR(VLOOKUP($A74,IF('Index LA FSM &amp; Disadv'!$B$4=1,'Index LA FSM &amp; Disadv'!$A$9:$BQ$171,IF('Index LA FSM &amp; Disadv'!$B$4=2,'Index LA FSM &amp; Disadv'!$A$179:$BQ$341,IF('Index LA FSM &amp; Disadv'!$B$4=3,'Index LA FSM &amp; Disadv'!$A$349:$BQ$511,IF('Index LA FSM &amp; Disadv'!$B$4=4,'Index LA FSM &amp; Disadv'!$A$519:$BQ$681,"Error")))),'Index LA FSM &amp; Disadv'!L$1,0),"Error")</f>
        <v>0.86309999999999998</v>
      </c>
      <c r="M74" s="77">
        <f>IFERROR(VLOOKUP($A74,IF('Index LA FSM &amp; Disadv'!$B$4=1,'Index LA FSM &amp; Disadv'!$A$9:$BQ$171,IF('Index LA FSM &amp; Disadv'!$B$4=2,'Index LA FSM &amp; Disadv'!$A$179:$BQ$341,IF('Index LA FSM &amp; Disadv'!$B$4=3,'Index LA FSM &amp; Disadv'!$A$349:$BQ$511,IF('Index LA FSM &amp; Disadv'!$B$4=4,'Index LA FSM &amp; Disadv'!$A$519:$BQ$681,"Error")))),'Index LA FSM &amp; Disadv'!M$1,0),"Error")</f>
        <v>0.64039999999999997</v>
      </c>
      <c r="N74" s="77">
        <f>IFERROR(VLOOKUP($A74,IF('Index LA FSM &amp; Disadv'!$B$4=1,'Index LA FSM &amp; Disadv'!$A$9:$BQ$171,IF('Index LA FSM &amp; Disadv'!$B$4=2,'Index LA FSM &amp; Disadv'!$A$179:$BQ$341,IF('Index LA FSM &amp; Disadv'!$B$4=3,'Index LA FSM &amp; Disadv'!$A$349:$BQ$511,IF('Index LA FSM &amp; Disadv'!$B$4=4,'Index LA FSM &amp; Disadv'!$A$519:$BQ$681,"Error")))),'Index LA FSM &amp; Disadv'!N$1,0),"Error")</f>
        <v>0.60399999999999998</v>
      </c>
      <c r="O74" s="77">
        <f>IFERROR(VLOOKUP($A74,IF('Index LA FSM &amp; Disadv'!$B$4=1,'Index LA FSM &amp; Disadv'!$A$9:$BQ$171,IF('Index LA FSM &amp; Disadv'!$B$4=2,'Index LA FSM &amp; Disadv'!$A$179:$BQ$341,IF('Index LA FSM &amp; Disadv'!$B$4=3,'Index LA FSM &amp; Disadv'!$A$349:$BQ$511,IF('Index LA FSM &amp; Disadv'!$B$4=4,'Index LA FSM &amp; Disadv'!$A$519:$BQ$681,"Error")))),'Index LA FSM &amp; Disadv'!O$1,0),"Error")</f>
        <v>0.61980000000000002</v>
      </c>
      <c r="P74" s="77">
        <f>IFERROR(VLOOKUP($A74,IF('Index LA FSM &amp; Disadv'!$B$4=1,'Index LA FSM &amp; Disadv'!$A$9:$BQ$171,IF('Index LA FSM &amp; Disadv'!$B$4=2,'Index LA FSM &amp; Disadv'!$A$179:$BQ$341,IF('Index LA FSM &amp; Disadv'!$B$4=3,'Index LA FSM &amp; Disadv'!$A$349:$BQ$511,IF('Index LA FSM &amp; Disadv'!$B$4=4,'Index LA FSM &amp; Disadv'!$A$519:$BQ$681,"Error")))),'Index LA FSM &amp; Disadv'!P$1,0),"Error")</f>
        <v>0</v>
      </c>
      <c r="Q74" s="77">
        <f>IFERROR(VLOOKUP($A74,IF('Index LA FSM &amp; Disadv'!$B$4=1,'Index LA FSM &amp; Disadv'!$A$9:$BQ$171,IF('Index LA FSM &amp; Disadv'!$B$4=2,'Index LA FSM &amp; Disadv'!$A$179:$BQ$341,IF('Index LA FSM &amp; Disadv'!$B$4=3,'Index LA FSM &amp; Disadv'!$A$349:$BQ$511,IF('Index LA FSM &amp; Disadv'!$B$4=4,'Index LA FSM &amp; Disadv'!$A$519:$BQ$681,"Error")))),'Index LA FSM &amp; Disadv'!Q$1,0),"Error")</f>
        <v>0</v>
      </c>
      <c r="R74" s="77">
        <f>IFERROR(VLOOKUP($A74,IF('Index LA FSM &amp; Disadv'!$B$4=1,'Index LA FSM &amp; Disadv'!$A$9:$BQ$171,IF('Index LA FSM &amp; Disadv'!$B$4=2,'Index LA FSM &amp; Disadv'!$A$179:$BQ$341,IF('Index LA FSM &amp; Disadv'!$B$4=3,'Index LA FSM &amp; Disadv'!$A$349:$BQ$511,IF('Index LA FSM &amp; Disadv'!$B$4=4,'Index LA FSM &amp; Disadv'!$A$519:$BQ$681,"Error")))),'Index LA FSM &amp; Disadv'!R$1,0),"Error")</f>
        <v>0</v>
      </c>
      <c r="S74" s="77" t="str">
        <f>IFERROR(VLOOKUP($A74,IF('Index LA FSM &amp; Disadv'!$B$4=1,'Index LA FSM &amp; Disadv'!$A$9:$BQ$171,IF('Index LA FSM &amp; Disadv'!$B$4=2,'Index LA FSM &amp; Disadv'!$A$179:$BQ$341,IF('Index LA FSM &amp; Disadv'!$B$4=3,'Index LA FSM &amp; Disadv'!$A$349:$BQ$511,IF('Index LA FSM &amp; Disadv'!$B$4=4,'Index LA FSM &amp; Disadv'!$A$519:$BQ$681,"Error")))),'Index LA FSM &amp; Disadv'!S$1,0),"Error")</f>
        <v>x</v>
      </c>
      <c r="T74" s="77" t="str">
        <f>IFERROR(VLOOKUP($A74,IF('Index LA FSM &amp; Disadv'!$B$4=1,'Index LA FSM &amp; Disadv'!$A$9:$BQ$171,IF('Index LA FSM &amp; Disadv'!$B$4=2,'Index LA FSM &amp; Disadv'!$A$179:$BQ$341,IF('Index LA FSM &amp; Disadv'!$B$4=3,'Index LA FSM &amp; Disadv'!$A$349:$BQ$511,IF('Index LA FSM &amp; Disadv'!$B$4=4,'Index LA FSM &amp; Disadv'!$A$519:$BQ$681,"Error")))),'Index LA FSM &amp; Disadv'!T$1,0),"Error")</f>
        <v>x</v>
      </c>
      <c r="U74" s="77" t="str">
        <f>IFERROR(VLOOKUP($A74,IF('Index LA FSM &amp; Disadv'!$B$4=1,'Index LA FSM &amp; Disadv'!$A$9:$BQ$171,IF('Index LA FSM &amp; Disadv'!$B$4=2,'Index LA FSM &amp; Disadv'!$A$179:$BQ$341,IF('Index LA FSM &amp; Disadv'!$B$4=3,'Index LA FSM &amp; Disadv'!$A$349:$BQ$511,IF('Index LA FSM &amp; Disadv'!$B$4=4,'Index LA FSM &amp; Disadv'!$A$519:$BQ$681,"Error")))),'Index LA FSM &amp; Disadv'!U$1,0),"Error")</f>
        <v>x</v>
      </c>
      <c r="V74" s="77" t="str">
        <f>IFERROR(VLOOKUP($A74,IF('Index LA FSM &amp; Disadv'!$B$4=1,'Index LA FSM &amp; Disadv'!$A$9:$BQ$171,IF('Index LA FSM &amp; Disadv'!$B$4=2,'Index LA FSM &amp; Disadv'!$A$179:$BQ$341,IF('Index LA FSM &amp; Disadv'!$B$4=3,'Index LA FSM &amp; Disadv'!$A$349:$BQ$511,IF('Index LA FSM &amp; Disadv'!$B$4=4,'Index LA FSM &amp; Disadv'!$A$519:$BQ$681,"Error")))),'Index LA FSM &amp; Disadv'!V$1,0),"Error")</f>
        <v>x</v>
      </c>
      <c r="W74" s="77" t="str">
        <f>IFERROR(VLOOKUP($A74,IF('Index LA FSM &amp; Disadv'!$B$4=1,'Index LA FSM &amp; Disadv'!$A$9:$BQ$171,IF('Index LA FSM &amp; Disadv'!$B$4=2,'Index LA FSM &amp; Disadv'!$A$179:$BQ$341,IF('Index LA FSM &amp; Disadv'!$B$4=3,'Index LA FSM &amp; Disadv'!$A$349:$BQ$511,IF('Index LA FSM &amp; Disadv'!$B$4=4,'Index LA FSM &amp; Disadv'!$A$519:$BQ$681,"Error")))),'Index LA FSM &amp; Disadv'!W$1,0),"Error")</f>
        <v>x</v>
      </c>
      <c r="X74" s="77">
        <f>IFERROR(VLOOKUP($A74,IF('Index LA FSM &amp; Disadv'!$B$4=1,'Index LA FSM &amp; Disadv'!$A$9:$BQ$171,IF('Index LA FSM &amp; Disadv'!$B$4=2,'Index LA FSM &amp; Disadv'!$A$179:$BQ$341,IF('Index LA FSM &amp; Disadv'!$B$4=3,'Index LA FSM &amp; Disadv'!$A$349:$BQ$511,IF('Index LA FSM &amp; Disadv'!$B$4=4,'Index LA FSM &amp; Disadv'!$A$519:$BQ$681,"Error")))),'Index LA FSM &amp; Disadv'!X$1,0),"Error")</f>
        <v>2.2800000000000001E-2</v>
      </c>
      <c r="Y74" s="77">
        <f>IFERROR(VLOOKUP($A74,IF('Index LA FSM &amp; Disadv'!$B$4=1,'Index LA FSM &amp; Disadv'!$A$9:$BQ$171,IF('Index LA FSM &amp; Disadv'!$B$4=2,'Index LA FSM &amp; Disadv'!$A$179:$BQ$341,IF('Index LA FSM &amp; Disadv'!$B$4=3,'Index LA FSM &amp; Disadv'!$A$349:$BQ$511,IF('Index LA FSM &amp; Disadv'!$B$4=4,'Index LA FSM &amp; Disadv'!$A$519:$BQ$681,"Error")))),'Index LA FSM &amp; Disadv'!Y$1,0),"Error")</f>
        <v>0</v>
      </c>
      <c r="Z74" s="77">
        <f>IFERROR(VLOOKUP($A74,IF('Index LA FSM &amp; Disadv'!$B$4=1,'Index LA FSM &amp; Disadv'!$A$9:$BQ$171,IF('Index LA FSM &amp; Disadv'!$B$4=2,'Index LA FSM &amp; Disadv'!$A$179:$BQ$341,IF('Index LA FSM &amp; Disadv'!$B$4=3,'Index LA FSM &amp; Disadv'!$A$349:$BQ$511,IF('Index LA FSM &amp; Disadv'!$B$4=4,'Index LA FSM &amp; Disadv'!$A$519:$BQ$681,"Error")))),'Index LA FSM &amp; Disadv'!Z$1,0),"Error")</f>
        <v>0</v>
      </c>
      <c r="AA74" s="77">
        <f>IFERROR(VLOOKUP($A74,IF('Index LA FSM &amp; Disadv'!$B$4=1,'Index LA FSM &amp; Disadv'!$A$9:$BQ$171,IF('Index LA FSM &amp; Disadv'!$B$4=2,'Index LA FSM &amp; Disadv'!$A$179:$BQ$341,IF('Index LA FSM &amp; Disadv'!$B$4=3,'Index LA FSM &amp; Disadv'!$A$349:$BQ$511,IF('Index LA FSM &amp; Disadv'!$B$4=4,'Index LA FSM &amp; Disadv'!$A$519:$BQ$681,"Error")))),'Index LA FSM &amp; Disadv'!AA$1,0),"Error")</f>
        <v>0</v>
      </c>
      <c r="AB74" s="77">
        <f>IFERROR(VLOOKUP($A74,IF('Index LA FSM &amp; Disadv'!$B$4=1,'Index LA FSM &amp; Disadv'!$A$9:$BQ$171,IF('Index LA FSM &amp; Disadv'!$B$4=2,'Index LA FSM &amp; Disadv'!$A$179:$BQ$341,IF('Index LA FSM &amp; Disadv'!$B$4=3,'Index LA FSM &amp; Disadv'!$A$349:$BQ$511,IF('Index LA FSM &amp; Disadv'!$B$4=4,'Index LA FSM &amp; Disadv'!$A$519:$BQ$681,"Error")))),'Index LA FSM &amp; Disadv'!AB$1,0),"Error")</f>
        <v>0</v>
      </c>
      <c r="AC74" s="77">
        <f>IFERROR(VLOOKUP($A74,IF('Index LA FSM &amp; Disadv'!$B$4=1,'Index LA FSM &amp; Disadv'!$A$9:$BQ$171,IF('Index LA FSM &amp; Disadv'!$B$4=2,'Index LA FSM &amp; Disadv'!$A$179:$BQ$341,IF('Index LA FSM &amp; Disadv'!$B$4=3,'Index LA FSM &amp; Disadv'!$A$349:$BQ$511,IF('Index LA FSM &amp; Disadv'!$B$4=4,'Index LA FSM &amp; Disadv'!$A$519:$BQ$681,"Error")))),'Index LA FSM &amp; Disadv'!AC$1,0),"Error")</f>
        <v>0</v>
      </c>
      <c r="AD74" s="77">
        <f>IFERROR(VLOOKUP($A74,IF('Index LA FSM &amp; Disadv'!$B$4=1,'Index LA FSM &amp; Disadv'!$A$9:$BQ$171,IF('Index LA FSM &amp; Disadv'!$B$4=2,'Index LA FSM &amp; Disadv'!$A$179:$BQ$341,IF('Index LA FSM &amp; Disadv'!$B$4=3,'Index LA FSM &amp; Disadv'!$A$349:$BQ$511,IF('Index LA FSM &amp; Disadv'!$B$4=4,'Index LA FSM &amp; Disadv'!$A$519:$BQ$681,"Error")))),'Index LA FSM &amp; Disadv'!AD$1,0),"Error")</f>
        <v>0</v>
      </c>
      <c r="AE74" s="77">
        <f>IFERROR(VLOOKUP($A74,IF('Index LA FSM &amp; Disadv'!$B$4=1,'Index LA FSM &amp; Disadv'!$A$9:$BQ$171,IF('Index LA FSM &amp; Disadv'!$B$4=2,'Index LA FSM &amp; Disadv'!$A$179:$BQ$341,IF('Index LA FSM &amp; Disadv'!$B$4=3,'Index LA FSM &amp; Disadv'!$A$349:$BQ$511,IF('Index LA FSM &amp; Disadv'!$B$4=4,'Index LA FSM &amp; Disadv'!$A$519:$BQ$681,"Error")))),'Index LA FSM &amp; Disadv'!AE$1,0),"Error")</f>
        <v>0</v>
      </c>
      <c r="AF74" s="77">
        <f>IFERROR(VLOOKUP($A74,IF('Index LA FSM &amp; Disadv'!$B$4=1,'Index LA FSM &amp; Disadv'!$A$9:$BQ$171,IF('Index LA FSM &amp; Disadv'!$B$4=2,'Index LA FSM &amp; Disadv'!$A$179:$BQ$341,IF('Index LA FSM &amp; Disadv'!$B$4=3,'Index LA FSM &amp; Disadv'!$A$349:$BQ$511,IF('Index LA FSM &amp; Disadv'!$B$4=4,'Index LA FSM &amp; Disadv'!$A$519:$BQ$681,"Error")))),'Index LA FSM &amp; Disadv'!AF$1,0),"Error")</f>
        <v>0</v>
      </c>
      <c r="AG74" s="77">
        <f>IFERROR(VLOOKUP($A74,IF('Index LA FSM &amp; Disadv'!$B$4=1,'Index LA FSM &amp; Disadv'!$A$9:$BQ$171,IF('Index LA FSM &amp; Disadv'!$B$4=2,'Index LA FSM &amp; Disadv'!$A$179:$BQ$341,IF('Index LA FSM &amp; Disadv'!$B$4=3,'Index LA FSM &amp; Disadv'!$A$349:$BQ$511,IF('Index LA FSM &amp; Disadv'!$B$4=4,'Index LA FSM &amp; Disadv'!$A$519:$BQ$681,"Error")))),'Index LA FSM &amp; Disadv'!AG$1,0),"Error")</f>
        <v>0</v>
      </c>
      <c r="AH74" s="77">
        <f>IFERROR(VLOOKUP($A74,IF('Index LA FSM &amp; Disadv'!$B$4=1,'Index LA FSM &amp; Disadv'!$A$9:$BQ$171,IF('Index LA FSM &amp; Disadv'!$B$4=2,'Index LA FSM &amp; Disadv'!$A$179:$BQ$341,IF('Index LA FSM &amp; Disadv'!$B$4=3,'Index LA FSM &amp; Disadv'!$A$349:$BQ$511,IF('Index LA FSM &amp; Disadv'!$B$4=4,'Index LA FSM &amp; Disadv'!$A$519:$BQ$681,"Error")))),'Index LA FSM &amp; Disadv'!AH$1,0),"Error")</f>
        <v>0.13159999999999999</v>
      </c>
      <c r="AI74" s="77">
        <f>IFERROR(VLOOKUP($A74,IF('Index LA FSM &amp; Disadv'!$B$4=1,'Index LA FSM &amp; Disadv'!$A$9:$BQ$171,IF('Index LA FSM &amp; Disadv'!$B$4=2,'Index LA FSM &amp; Disadv'!$A$179:$BQ$341,IF('Index LA FSM &amp; Disadv'!$B$4=3,'Index LA FSM &amp; Disadv'!$A$349:$BQ$511,IF('Index LA FSM &amp; Disadv'!$B$4=4,'Index LA FSM &amp; Disadv'!$A$519:$BQ$681,"Error")))),'Index LA FSM &amp; Disadv'!AI$1,0),"Error")</f>
        <v>0.24829999999999999</v>
      </c>
      <c r="AJ74" s="77">
        <f>IFERROR(VLOOKUP($A74,IF('Index LA FSM &amp; Disadv'!$B$4=1,'Index LA FSM &amp; Disadv'!$A$9:$BQ$171,IF('Index LA FSM &amp; Disadv'!$B$4=2,'Index LA FSM &amp; Disadv'!$A$179:$BQ$341,IF('Index LA FSM &amp; Disadv'!$B$4=3,'Index LA FSM &amp; Disadv'!$A$349:$BQ$511,IF('Index LA FSM &amp; Disadv'!$B$4=4,'Index LA FSM &amp; Disadv'!$A$519:$BQ$681,"Error")))),'Index LA FSM &amp; Disadv'!AJ$1,0),"Error")</f>
        <v>0.19769999999999999</v>
      </c>
      <c r="AK74" s="77" t="str">
        <f>IFERROR(VLOOKUP($A74,IF('Index LA FSM &amp; Disadv'!$B$4=1,'Index LA FSM &amp; Disadv'!$A$9:$BQ$171,IF('Index LA FSM &amp; Disadv'!$B$4=2,'Index LA FSM &amp; Disadv'!$A$179:$BQ$341,IF('Index LA FSM &amp; Disadv'!$B$4=3,'Index LA FSM &amp; Disadv'!$A$349:$BQ$511,IF('Index LA FSM &amp; Disadv'!$B$4=4,'Index LA FSM &amp; Disadv'!$A$519:$BQ$681,"Error")))),'Index LA FSM &amp; Disadv'!AK$1,0),"Error")</f>
        <v>x</v>
      </c>
      <c r="AL74" s="77" t="str">
        <f>IFERROR(VLOOKUP($A74,IF('Index LA FSM &amp; Disadv'!$B$4=1,'Index LA FSM &amp; Disadv'!$A$9:$BQ$171,IF('Index LA FSM &amp; Disadv'!$B$4=2,'Index LA FSM &amp; Disadv'!$A$179:$BQ$341,IF('Index LA FSM &amp; Disadv'!$B$4=3,'Index LA FSM &amp; Disadv'!$A$349:$BQ$511,IF('Index LA FSM &amp; Disadv'!$B$4=4,'Index LA FSM &amp; Disadv'!$A$519:$BQ$681,"Error")))),'Index LA FSM &amp; Disadv'!AL$1,0),"Error")</f>
        <v>x</v>
      </c>
      <c r="AM74" s="77" t="str">
        <f>IFERROR(VLOOKUP($A74,IF('Index LA FSM &amp; Disadv'!$B$4=1,'Index LA FSM &amp; Disadv'!$A$9:$BQ$171,IF('Index LA FSM &amp; Disadv'!$B$4=2,'Index LA FSM &amp; Disadv'!$A$179:$BQ$341,IF('Index LA FSM &amp; Disadv'!$B$4=3,'Index LA FSM &amp; Disadv'!$A$349:$BQ$511,IF('Index LA FSM &amp; Disadv'!$B$4=4,'Index LA FSM &amp; Disadv'!$A$519:$BQ$681,"Error")))),'Index LA FSM &amp; Disadv'!AM$1,0),"Error")</f>
        <v>x</v>
      </c>
      <c r="AN74" s="77">
        <f>IFERROR(VLOOKUP($A74,IF('Index LA FSM &amp; Disadv'!$B$4=1,'Index LA FSM &amp; Disadv'!$A$9:$BQ$171,IF('Index LA FSM &amp; Disadv'!$B$4=2,'Index LA FSM &amp; Disadv'!$A$179:$BQ$341,IF('Index LA FSM &amp; Disadv'!$B$4=3,'Index LA FSM &amp; Disadv'!$A$349:$BQ$511,IF('Index LA FSM &amp; Disadv'!$B$4=4,'Index LA FSM &amp; Disadv'!$A$519:$BQ$681,"Error")))),'Index LA FSM &amp; Disadv'!AN$1,0),"Error")</f>
        <v>0</v>
      </c>
      <c r="AO74" s="77">
        <f>IFERROR(VLOOKUP($A74,IF('Index LA FSM &amp; Disadv'!$B$4=1,'Index LA FSM &amp; Disadv'!$A$9:$BQ$171,IF('Index LA FSM &amp; Disadv'!$B$4=2,'Index LA FSM &amp; Disadv'!$A$179:$BQ$341,IF('Index LA FSM &amp; Disadv'!$B$4=3,'Index LA FSM &amp; Disadv'!$A$349:$BQ$511,IF('Index LA FSM &amp; Disadv'!$B$4=4,'Index LA FSM &amp; Disadv'!$A$519:$BQ$681,"Error")))),'Index LA FSM &amp; Disadv'!AO$1,0),"Error")</f>
        <v>0</v>
      </c>
      <c r="AP74" s="77">
        <f>IFERROR(VLOOKUP($A74,IF('Index LA FSM &amp; Disadv'!$B$4=1,'Index LA FSM &amp; Disadv'!$A$9:$BQ$171,IF('Index LA FSM &amp; Disadv'!$B$4=2,'Index LA FSM &amp; Disadv'!$A$179:$BQ$341,IF('Index LA FSM &amp; Disadv'!$B$4=3,'Index LA FSM &amp; Disadv'!$A$349:$BQ$511,IF('Index LA FSM &amp; Disadv'!$B$4=4,'Index LA FSM &amp; Disadv'!$A$519:$BQ$681,"Error")))),'Index LA FSM &amp; Disadv'!AP$1,0),"Error")</f>
        <v>0</v>
      </c>
      <c r="AQ74" s="77" t="str">
        <f>IFERROR(VLOOKUP($A74,IF('Index LA FSM &amp; Disadv'!$B$4=1,'Index LA FSM &amp; Disadv'!$A$9:$BQ$171,IF('Index LA FSM &amp; Disadv'!$B$4=2,'Index LA FSM &amp; Disadv'!$A$179:$BQ$341,IF('Index LA FSM &amp; Disadv'!$B$4=3,'Index LA FSM &amp; Disadv'!$A$349:$BQ$511,IF('Index LA FSM &amp; Disadv'!$B$4=4,'Index LA FSM &amp; Disadv'!$A$519:$BQ$681,"Error")))),'Index LA FSM &amp; Disadv'!AQ$1,0),"Error")</f>
        <v>x</v>
      </c>
      <c r="AR74" s="77">
        <f>IFERROR(VLOOKUP($A74,IF('Index LA FSM &amp; Disadv'!$B$4=1,'Index LA FSM &amp; Disadv'!$A$9:$BQ$171,IF('Index LA FSM &amp; Disadv'!$B$4=2,'Index LA FSM &amp; Disadv'!$A$179:$BQ$341,IF('Index LA FSM &amp; Disadv'!$B$4=3,'Index LA FSM &amp; Disadv'!$A$349:$BQ$511,IF('Index LA FSM &amp; Disadv'!$B$4=4,'Index LA FSM &amp; Disadv'!$A$519:$BQ$681,"Error")))),'Index LA FSM &amp; Disadv'!AR$1,0),"Error")</f>
        <v>0</v>
      </c>
      <c r="AS74" s="77" t="str">
        <f>IFERROR(VLOOKUP($A74,IF('Index LA FSM &amp; Disadv'!$B$4=1,'Index LA FSM &amp; Disadv'!$A$9:$BQ$171,IF('Index LA FSM &amp; Disadv'!$B$4=2,'Index LA FSM &amp; Disadv'!$A$179:$BQ$341,IF('Index LA FSM &amp; Disadv'!$B$4=3,'Index LA FSM &amp; Disadv'!$A$349:$BQ$511,IF('Index LA FSM &amp; Disadv'!$B$4=4,'Index LA FSM &amp; Disadv'!$A$519:$BQ$681,"Error")))),'Index LA FSM &amp; Disadv'!AS$1,0),"Error")</f>
        <v>x</v>
      </c>
      <c r="AT74" s="77">
        <f>IFERROR(VLOOKUP($A74,IF('Index LA FSM &amp; Disadv'!$B$4=1,'Index LA FSM &amp; Disadv'!$A$9:$BQ$171,IF('Index LA FSM &amp; Disadv'!$B$4=2,'Index LA FSM &amp; Disadv'!$A$179:$BQ$341,IF('Index LA FSM &amp; Disadv'!$B$4=3,'Index LA FSM &amp; Disadv'!$A$349:$BQ$511,IF('Index LA FSM &amp; Disadv'!$B$4=4,'Index LA FSM &amp; Disadv'!$A$519:$BQ$681,"Error")))),'Index LA FSM &amp; Disadv'!AT$1,0),"Error")</f>
        <v>0</v>
      </c>
      <c r="AU74" s="77">
        <f>IFERROR(VLOOKUP($A74,IF('Index LA FSM &amp; Disadv'!$B$4=1,'Index LA FSM &amp; Disadv'!$A$9:$BQ$171,IF('Index LA FSM &amp; Disadv'!$B$4=2,'Index LA FSM &amp; Disadv'!$A$179:$BQ$341,IF('Index LA FSM &amp; Disadv'!$B$4=3,'Index LA FSM &amp; Disadv'!$A$349:$BQ$511,IF('Index LA FSM &amp; Disadv'!$B$4=4,'Index LA FSM &amp; Disadv'!$A$519:$BQ$681,"Error")))),'Index LA FSM &amp; Disadv'!AU$1,0),"Error")</f>
        <v>0</v>
      </c>
      <c r="AV74" s="77">
        <f>IFERROR(VLOOKUP($A74,IF('Index LA FSM &amp; Disadv'!$B$4=1,'Index LA FSM &amp; Disadv'!$A$9:$BQ$171,IF('Index LA FSM &amp; Disadv'!$B$4=2,'Index LA FSM &amp; Disadv'!$A$179:$BQ$341,IF('Index LA FSM &amp; Disadv'!$B$4=3,'Index LA FSM &amp; Disadv'!$A$349:$BQ$511,IF('Index LA FSM &amp; Disadv'!$B$4=4,'Index LA FSM &amp; Disadv'!$A$519:$BQ$681,"Error")))),'Index LA FSM &amp; Disadv'!AV$1,0),"Error")</f>
        <v>0</v>
      </c>
      <c r="AW74" s="77">
        <f>IFERROR(VLOOKUP($A74,IF('Index LA FSM &amp; Disadv'!$B$4=1,'Index LA FSM &amp; Disadv'!$A$9:$BQ$171,IF('Index LA FSM &amp; Disadv'!$B$4=2,'Index LA FSM &amp; Disadv'!$A$179:$BQ$341,IF('Index LA FSM &amp; Disadv'!$B$4=3,'Index LA FSM &amp; Disadv'!$A$349:$BQ$511,IF('Index LA FSM &amp; Disadv'!$B$4=4,'Index LA FSM &amp; Disadv'!$A$519:$BQ$681,"Error")))),'Index LA FSM &amp; Disadv'!AW$1,0),"Error")</f>
        <v>0</v>
      </c>
      <c r="AX74" s="77">
        <f>IFERROR(VLOOKUP($A74,IF('Index LA FSM &amp; Disadv'!$B$4=1,'Index LA FSM &amp; Disadv'!$A$9:$BQ$171,IF('Index LA FSM &amp; Disadv'!$B$4=2,'Index LA FSM &amp; Disadv'!$A$179:$BQ$341,IF('Index LA FSM &amp; Disadv'!$B$4=3,'Index LA FSM &amp; Disadv'!$A$349:$BQ$511,IF('Index LA FSM &amp; Disadv'!$B$4=4,'Index LA FSM &amp; Disadv'!$A$519:$BQ$681,"Error")))),'Index LA FSM &amp; Disadv'!AX$1,0),"Error")</f>
        <v>0</v>
      </c>
      <c r="AY74" s="77">
        <f>IFERROR(VLOOKUP($A74,IF('Index LA FSM &amp; Disadv'!$B$4=1,'Index LA FSM &amp; Disadv'!$A$9:$BQ$171,IF('Index LA FSM &amp; Disadv'!$B$4=2,'Index LA FSM &amp; Disadv'!$A$179:$BQ$341,IF('Index LA FSM &amp; Disadv'!$B$4=3,'Index LA FSM &amp; Disadv'!$A$349:$BQ$511,IF('Index LA FSM &amp; Disadv'!$B$4=4,'Index LA FSM &amp; Disadv'!$A$519:$BQ$681,"Error")))),'Index LA FSM &amp; Disadv'!AY$1,0),"Error")</f>
        <v>0</v>
      </c>
      <c r="AZ74" s="77">
        <f>IFERROR(VLOOKUP($A74,IF('Index LA FSM &amp; Disadv'!$B$4=1,'Index LA FSM &amp; Disadv'!$A$9:$BQ$171,IF('Index LA FSM &amp; Disadv'!$B$4=2,'Index LA FSM &amp; Disadv'!$A$179:$BQ$341,IF('Index LA FSM &amp; Disadv'!$B$4=3,'Index LA FSM &amp; Disadv'!$A$349:$BQ$511,IF('Index LA FSM &amp; Disadv'!$B$4=4,'Index LA FSM &amp; Disadv'!$A$519:$BQ$681,"Error")))),'Index LA FSM &amp; Disadv'!AZ$1,0),"Error")</f>
        <v>0</v>
      </c>
      <c r="BA74" s="77">
        <f>IFERROR(VLOOKUP($A74,IF('Index LA FSM &amp; Disadv'!$B$4=1,'Index LA FSM &amp; Disadv'!$A$9:$BQ$171,IF('Index LA FSM &amp; Disadv'!$B$4=2,'Index LA FSM &amp; Disadv'!$A$179:$BQ$341,IF('Index LA FSM &amp; Disadv'!$B$4=3,'Index LA FSM &amp; Disadv'!$A$349:$BQ$511,IF('Index LA FSM &amp; Disadv'!$B$4=4,'Index LA FSM &amp; Disadv'!$A$519:$BQ$681,"Error")))),'Index LA FSM &amp; Disadv'!BA$1,0),"Error")</f>
        <v>0</v>
      </c>
      <c r="BB74" s="77">
        <f>IFERROR(VLOOKUP($A74,IF('Index LA FSM &amp; Disadv'!$B$4=1,'Index LA FSM &amp; Disadv'!$A$9:$BQ$171,IF('Index LA FSM &amp; Disadv'!$B$4=2,'Index LA FSM &amp; Disadv'!$A$179:$BQ$341,IF('Index LA FSM &amp; Disadv'!$B$4=3,'Index LA FSM &amp; Disadv'!$A$349:$BQ$511,IF('Index LA FSM &amp; Disadv'!$B$4=4,'Index LA FSM &amp; Disadv'!$A$519:$BQ$681,"Error")))),'Index LA FSM &amp; Disadv'!BB$1,0),"Error")</f>
        <v>0</v>
      </c>
      <c r="BC74" s="77">
        <f>IFERROR(VLOOKUP($A74,IF('Index LA FSM &amp; Disadv'!$B$4=1,'Index LA FSM &amp; Disadv'!$A$9:$BQ$171,IF('Index LA FSM &amp; Disadv'!$B$4=2,'Index LA FSM &amp; Disadv'!$A$179:$BQ$341,IF('Index LA FSM &amp; Disadv'!$B$4=3,'Index LA FSM &amp; Disadv'!$A$349:$BQ$511,IF('Index LA FSM &amp; Disadv'!$B$4=4,'Index LA FSM &amp; Disadv'!$A$519:$BQ$681,"Error")))),'Index LA FSM &amp; Disadv'!BC$1,0),"Error")</f>
        <v>0</v>
      </c>
      <c r="BD74" s="77">
        <f>IFERROR(VLOOKUP($A74,IF('Index LA FSM &amp; Disadv'!$B$4=1,'Index LA FSM &amp; Disadv'!$A$9:$BQ$171,IF('Index LA FSM &amp; Disadv'!$B$4=2,'Index LA FSM &amp; Disadv'!$A$179:$BQ$341,IF('Index LA FSM &amp; Disadv'!$B$4=3,'Index LA FSM &amp; Disadv'!$A$349:$BQ$511,IF('Index LA FSM &amp; Disadv'!$B$4=4,'Index LA FSM &amp; Disadv'!$A$519:$BQ$681,"Error")))),'Index LA FSM &amp; Disadv'!BD$1,0),"Error")</f>
        <v>0</v>
      </c>
      <c r="BE74" s="77">
        <f>IFERROR(VLOOKUP($A74,IF('Index LA FSM &amp; Disadv'!$B$4=1,'Index LA FSM &amp; Disadv'!$A$9:$BQ$171,IF('Index LA FSM &amp; Disadv'!$B$4=2,'Index LA FSM &amp; Disadv'!$A$179:$BQ$341,IF('Index LA FSM &amp; Disadv'!$B$4=3,'Index LA FSM &amp; Disadv'!$A$349:$BQ$511,IF('Index LA FSM &amp; Disadv'!$B$4=4,'Index LA FSM &amp; Disadv'!$A$519:$BQ$681,"Error")))),'Index LA FSM &amp; Disadv'!BE$1,0),"Error")</f>
        <v>0</v>
      </c>
      <c r="BF74" s="77" t="str">
        <f>IFERROR(VLOOKUP($A74,IF('Index LA FSM &amp; Disadv'!$B$4=1,'Index LA FSM &amp; Disadv'!$A$9:$BQ$171,IF('Index LA FSM &amp; Disadv'!$B$4=2,'Index LA FSM &amp; Disadv'!$A$179:$BQ$341,IF('Index LA FSM &amp; Disadv'!$B$4=3,'Index LA FSM &amp; Disadv'!$A$349:$BQ$511,IF('Index LA FSM &amp; Disadv'!$B$4=4,'Index LA FSM &amp; Disadv'!$A$519:$BQ$681,"Error")))),'Index LA FSM &amp; Disadv'!BF$1,0),"Error")</f>
        <v>x</v>
      </c>
      <c r="BG74" s="77">
        <f>IFERROR(VLOOKUP($A74,IF('Index LA FSM &amp; Disadv'!$B$4=1,'Index LA FSM &amp; Disadv'!$A$9:$BQ$171,IF('Index LA FSM &amp; Disadv'!$B$4=2,'Index LA FSM &amp; Disadv'!$A$179:$BQ$341,IF('Index LA FSM &amp; Disadv'!$B$4=3,'Index LA FSM &amp; Disadv'!$A$349:$BQ$511,IF('Index LA FSM &amp; Disadv'!$B$4=4,'Index LA FSM &amp; Disadv'!$A$519:$BQ$681,"Error")))),'Index LA FSM &amp; Disadv'!BG$1,0),"Error")</f>
        <v>0</v>
      </c>
      <c r="BH74" s="77" t="str">
        <f>IFERROR(VLOOKUP($A74,IF('Index LA FSM &amp; Disadv'!$B$4=1,'Index LA FSM &amp; Disadv'!$A$9:$BQ$171,IF('Index LA FSM &amp; Disadv'!$B$4=2,'Index LA FSM &amp; Disadv'!$A$179:$BQ$341,IF('Index LA FSM &amp; Disadv'!$B$4=3,'Index LA FSM &amp; Disadv'!$A$349:$BQ$511,IF('Index LA FSM &amp; Disadv'!$B$4=4,'Index LA FSM &amp; Disadv'!$A$519:$BQ$681,"Error")))),'Index LA FSM &amp; Disadv'!BH$1,0),"Error")</f>
        <v>x</v>
      </c>
      <c r="BI74" s="77">
        <f>IFERROR(VLOOKUP($A74,IF('Index LA FSM &amp; Disadv'!$B$4=1,'Index LA FSM &amp; Disadv'!$A$9:$BQ$171,IF('Index LA FSM &amp; Disadv'!$B$4=2,'Index LA FSM &amp; Disadv'!$A$179:$BQ$341,IF('Index LA FSM &amp; Disadv'!$B$4=3,'Index LA FSM &amp; Disadv'!$A$349:$BQ$511,IF('Index LA FSM &amp; Disadv'!$B$4=4,'Index LA FSM &amp; Disadv'!$A$519:$BQ$681,"Error")))),'Index LA FSM &amp; Disadv'!BI$1,0),"Error")</f>
        <v>7.0199999999999999E-2</v>
      </c>
      <c r="BJ74" s="77">
        <f>IFERROR(VLOOKUP($A74,IF('Index LA FSM &amp; Disadv'!$B$4=1,'Index LA FSM &amp; Disadv'!$A$9:$BQ$171,IF('Index LA FSM &amp; Disadv'!$B$4=2,'Index LA FSM &amp; Disadv'!$A$179:$BQ$341,IF('Index LA FSM &amp; Disadv'!$B$4=3,'Index LA FSM &amp; Disadv'!$A$349:$BQ$511,IF('Index LA FSM &amp; Disadv'!$B$4=4,'Index LA FSM &amp; Disadv'!$A$519:$BQ$681,"Error")))),'Index LA FSM &amp; Disadv'!BJ$1,0),"Error")</f>
        <v>4.7E-2</v>
      </c>
      <c r="BK74" s="77">
        <f>IFERROR(VLOOKUP($A74,IF('Index LA FSM &amp; Disadv'!$B$4=1,'Index LA FSM &amp; Disadv'!$A$9:$BQ$171,IF('Index LA FSM &amp; Disadv'!$B$4=2,'Index LA FSM &amp; Disadv'!$A$179:$BQ$341,IF('Index LA FSM &amp; Disadv'!$B$4=3,'Index LA FSM &amp; Disadv'!$A$349:$BQ$511,IF('Index LA FSM &amp; Disadv'!$B$4=4,'Index LA FSM &amp; Disadv'!$A$519:$BQ$681,"Error")))),'Index LA FSM &amp; Disadv'!BK$1,0),"Error")</f>
        <v>5.7000000000000002E-2</v>
      </c>
      <c r="BL74" s="77">
        <f>IFERROR(VLOOKUP($A74,IF('Index LA FSM &amp; Disadv'!$B$4=1,'Index LA FSM &amp; Disadv'!$A$9:$BQ$171,IF('Index LA FSM &amp; Disadv'!$B$4=2,'Index LA FSM &amp; Disadv'!$A$179:$BQ$341,IF('Index LA FSM &amp; Disadv'!$B$4=3,'Index LA FSM &amp; Disadv'!$A$349:$BQ$511,IF('Index LA FSM &amp; Disadv'!$B$4=4,'Index LA FSM &amp; Disadv'!$A$519:$BQ$681,"Error")))),'Index LA FSM &amp; Disadv'!BL$1,0),"Error")</f>
        <v>7.0199999999999999E-2</v>
      </c>
      <c r="BM74" s="77" t="str">
        <f>IFERROR(VLOOKUP($A74,IF('Index LA FSM &amp; Disadv'!$B$4=1,'Index LA FSM &amp; Disadv'!$A$9:$BQ$171,IF('Index LA FSM &amp; Disadv'!$B$4=2,'Index LA FSM &amp; Disadv'!$A$179:$BQ$341,IF('Index LA FSM &amp; Disadv'!$B$4=3,'Index LA FSM &amp; Disadv'!$A$349:$BQ$511,IF('Index LA FSM &amp; Disadv'!$B$4=4,'Index LA FSM &amp; Disadv'!$A$519:$BQ$681,"Error")))),'Index LA FSM &amp; Disadv'!BM$1,0),"Error")</f>
        <v>x</v>
      </c>
      <c r="BN74" s="77">
        <f>IFERROR(VLOOKUP($A74,IF('Index LA FSM &amp; Disadv'!$B$4=1,'Index LA FSM &amp; Disadv'!$A$9:$BQ$171,IF('Index LA FSM &amp; Disadv'!$B$4=2,'Index LA FSM &amp; Disadv'!$A$179:$BQ$341,IF('Index LA FSM &amp; Disadv'!$B$4=3,'Index LA FSM &amp; Disadv'!$A$349:$BQ$511,IF('Index LA FSM &amp; Disadv'!$B$4=4,'Index LA FSM &amp; Disadv'!$A$519:$BQ$681,"Error")))),'Index LA FSM &amp; Disadv'!BN$1,0),"Error")</f>
        <v>4.9399999999999999E-2</v>
      </c>
      <c r="BO74" s="77" t="str">
        <f>IFERROR(VLOOKUP($A74,IF('Index LA FSM &amp; Disadv'!$B$4=1,'Index LA FSM &amp; Disadv'!$A$9:$BQ$171,IF('Index LA FSM &amp; Disadv'!$B$4=2,'Index LA FSM &amp; Disadv'!$A$179:$BQ$341,IF('Index LA FSM &amp; Disadv'!$B$4=3,'Index LA FSM &amp; Disadv'!$A$349:$BQ$511,IF('Index LA FSM &amp; Disadv'!$B$4=4,'Index LA FSM &amp; Disadv'!$A$519:$BQ$681,"Error")))),'Index LA FSM &amp; Disadv'!BO$1,0),"Error")</f>
        <v>x</v>
      </c>
      <c r="BP74" s="77" t="str">
        <f>IFERROR(VLOOKUP($A74,IF('Index LA FSM &amp; Disadv'!$B$4=1,'Index LA FSM &amp; Disadv'!$A$9:$BQ$171,IF('Index LA FSM &amp; Disadv'!$B$4=2,'Index LA FSM &amp; Disadv'!$A$179:$BQ$341,IF('Index LA FSM &amp; Disadv'!$B$4=3,'Index LA FSM &amp; Disadv'!$A$349:$BQ$511,IF('Index LA FSM &amp; Disadv'!$B$4=4,'Index LA FSM &amp; Disadv'!$A$519:$BQ$681,"Error")))),'Index LA FSM &amp; Disadv'!BP$1,0),"Error")</f>
        <v>x</v>
      </c>
      <c r="BQ74" s="77">
        <f>IFERROR(VLOOKUP($A74,IF('Index LA FSM &amp; Disadv'!$B$4=1,'Index LA FSM &amp; Disadv'!$A$9:$BQ$171,IF('Index LA FSM &amp; Disadv'!$B$4=2,'Index LA FSM &amp; Disadv'!$A$179:$BQ$341,IF('Index LA FSM &amp; Disadv'!$B$4=3,'Index LA FSM &amp; Disadv'!$A$349:$BQ$511,IF('Index LA FSM &amp; Disadv'!$B$4=4,'Index LA FSM &amp; Disadv'!$A$519:$BQ$681,"Error")))),'Index LA FSM &amp; Disadv'!BQ$1,0),"Error")</f>
        <v>2.2800000000000001E-2</v>
      </c>
    </row>
    <row r="75" spans="1:69" s="37" customFormat="1" x14ac:dyDescent="0.2">
      <c r="A75" s="6">
        <v>312</v>
      </c>
      <c r="B75" s="6" t="s">
        <v>241</v>
      </c>
      <c r="C75" s="7" t="s">
        <v>180</v>
      </c>
      <c r="D75" s="122">
        <f>IFERROR(VLOOKUP($A75,IF('Index LA FSM &amp; Disadv'!$B$4=1,'Index LA FSM &amp; Disadv'!$A$9:$BQ$171,IF('Index LA FSM &amp; Disadv'!$B$4=2,'Index LA FSM &amp; Disadv'!$A$179:$BQ$341,IF('Index LA FSM &amp; Disadv'!$B$4=3,'Index LA FSM &amp; Disadv'!$A$349:$BQ$511,IF('Index LA FSM &amp; Disadv'!$B$4=4,'Index LA FSM &amp; Disadv'!$A$519:$BQ$681,"Error")))),'Index LA FSM &amp; Disadv'!D$1,0),"Error")</f>
        <v>40</v>
      </c>
      <c r="E75" s="122">
        <f>IFERROR(VLOOKUP($A75,IF('Index LA FSM &amp; Disadv'!$B$4=1,'Index LA FSM &amp; Disadv'!$A$9:$BQ$171,IF('Index LA FSM &amp; Disadv'!$B$4=2,'Index LA FSM &amp; Disadv'!$A$179:$BQ$341,IF('Index LA FSM &amp; Disadv'!$B$4=3,'Index LA FSM &amp; Disadv'!$A$349:$BQ$511,IF('Index LA FSM &amp; Disadv'!$B$4=4,'Index LA FSM &amp; Disadv'!$A$519:$BQ$681,"Error")))),'Index LA FSM &amp; Disadv'!E$1,0),"Error")</f>
        <v>30</v>
      </c>
      <c r="F75" s="122">
        <f>IFERROR(VLOOKUP($A75,IF('Index LA FSM &amp; Disadv'!$B$4=1,'Index LA FSM &amp; Disadv'!$A$9:$BQ$171,IF('Index LA FSM &amp; Disadv'!$B$4=2,'Index LA FSM &amp; Disadv'!$A$179:$BQ$341,IF('Index LA FSM &amp; Disadv'!$B$4=3,'Index LA FSM &amp; Disadv'!$A$349:$BQ$511,IF('Index LA FSM &amp; Disadv'!$B$4=4,'Index LA FSM &amp; Disadv'!$A$519:$BQ$681,"Error")))),'Index LA FSM &amp; Disadv'!F$1,0),"Error")</f>
        <v>60</v>
      </c>
      <c r="G75" s="77">
        <f>IFERROR(VLOOKUP($A75,IF('Index LA FSM &amp; Disadv'!$B$4=1,'Index LA FSM &amp; Disadv'!$A$9:$BQ$171,IF('Index LA FSM &amp; Disadv'!$B$4=2,'Index LA FSM &amp; Disadv'!$A$179:$BQ$341,IF('Index LA FSM &amp; Disadv'!$B$4=3,'Index LA FSM &amp; Disadv'!$A$349:$BQ$511,IF('Index LA FSM &amp; Disadv'!$B$4=4,'Index LA FSM &amp; Disadv'!$A$519:$BQ$681,"Error")))),'Index LA FSM &amp; Disadv'!G$1,0),"Error")</f>
        <v>0.72219999999999995</v>
      </c>
      <c r="H75" s="77">
        <f>IFERROR(VLOOKUP($A75,IF('Index LA FSM &amp; Disadv'!$B$4=1,'Index LA FSM &amp; Disadv'!$A$9:$BQ$171,IF('Index LA FSM &amp; Disadv'!$B$4=2,'Index LA FSM &amp; Disadv'!$A$179:$BQ$341,IF('Index LA FSM &amp; Disadv'!$B$4=3,'Index LA FSM &amp; Disadv'!$A$349:$BQ$511,IF('Index LA FSM &amp; Disadv'!$B$4=4,'Index LA FSM &amp; Disadv'!$A$519:$BQ$681,"Error")))),'Index LA FSM &amp; Disadv'!H$1,0),"Error")</f>
        <v>1</v>
      </c>
      <c r="I75" s="77">
        <f>IFERROR(VLOOKUP($A75,IF('Index LA FSM &amp; Disadv'!$B$4=1,'Index LA FSM &amp; Disadv'!$A$9:$BQ$171,IF('Index LA FSM &amp; Disadv'!$B$4=2,'Index LA FSM &amp; Disadv'!$A$179:$BQ$341,IF('Index LA FSM &amp; Disadv'!$B$4=3,'Index LA FSM &amp; Disadv'!$A$349:$BQ$511,IF('Index LA FSM &amp; Disadv'!$B$4=4,'Index LA FSM &amp; Disadv'!$A$519:$BQ$681,"Error")))),'Index LA FSM &amp; Disadv'!I$1,0),"Error")</f>
        <v>0.83609999999999995</v>
      </c>
      <c r="J75" s="77">
        <f>IFERROR(VLOOKUP($A75,IF('Index LA FSM &amp; Disadv'!$B$4=1,'Index LA FSM &amp; Disadv'!$A$9:$BQ$171,IF('Index LA FSM &amp; Disadv'!$B$4=2,'Index LA FSM &amp; Disadv'!$A$179:$BQ$341,IF('Index LA FSM &amp; Disadv'!$B$4=3,'Index LA FSM &amp; Disadv'!$A$349:$BQ$511,IF('Index LA FSM &amp; Disadv'!$B$4=4,'Index LA FSM &amp; Disadv'!$A$519:$BQ$681,"Error")))),'Index LA FSM &amp; Disadv'!J$1,0),"Error")</f>
        <v>0.69440000000000002</v>
      </c>
      <c r="K75" s="77">
        <f>IFERROR(VLOOKUP($A75,IF('Index LA FSM &amp; Disadv'!$B$4=1,'Index LA FSM &amp; Disadv'!$A$9:$BQ$171,IF('Index LA FSM &amp; Disadv'!$B$4=2,'Index LA FSM &amp; Disadv'!$A$179:$BQ$341,IF('Index LA FSM &amp; Disadv'!$B$4=3,'Index LA FSM &amp; Disadv'!$A$349:$BQ$511,IF('Index LA FSM &amp; Disadv'!$B$4=4,'Index LA FSM &amp; Disadv'!$A$519:$BQ$681,"Error")))),'Index LA FSM &amp; Disadv'!K$1,0),"Error")</f>
        <v>1</v>
      </c>
      <c r="L75" s="77">
        <f>IFERROR(VLOOKUP($A75,IF('Index LA FSM &amp; Disadv'!$B$4=1,'Index LA FSM &amp; Disadv'!$A$9:$BQ$171,IF('Index LA FSM &amp; Disadv'!$B$4=2,'Index LA FSM &amp; Disadv'!$A$179:$BQ$341,IF('Index LA FSM &amp; Disadv'!$B$4=3,'Index LA FSM &amp; Disadv'!$A$349:$BQ$511,IF('Index LA FSM &amp; Disadv'!$B$4=4,'Index LA FSM &amp; Disadv'!$A$519:$BQ$681,"Error")))),'Index LA FSM &amp; Disadv'!L$1,0),"Error")</f>
        <v>0.81969999999999998</v>
      </c>
      <c r="M75" s="77">
        <f>IFERROR(VLOOKUP($A75,IF('Index LA FSM &amp; Disadv'!$B$4=1,'Index LA FSM &amp; Disadv'!$A$9:$BQ$171,IF('Index LA FSM &amp; Disadv'!$B$4=2,'Index LA FSM &amp; Disadv'!$A$179:$BQ$341,IF('Index LA FSM &amp; Disadv'!$B$4=3,'Index LA FSM &amp; Disadv'!$A$349:$BQ$511,IF('Index LA FSM &amp; Disadv'!$B$4=4,'Index LA FSM &amp; Disadv'!$A$519:$BQ$681,"Error")))),'Index LA FSM &amp; Disadv'!M$1,0),"Error")</f>
        <v>0.16669999999999999</v>
      </c>
      <c r="N75" s="77" t="str">
        <f>IFERROR(VLOOKUP($A75,IF('Index LA FSM &amp; Disadv'!$B$4=1,'Index LA FSM &amp; Disadv'!$A$9:$BQ$171,IF('Index LA FSM &amp; Disadv'!$B$4=2,'Index LA FSM &amp; Disadv'!$A$179:$BQ$341,IF('Index LA FSM &amp; Disadv'!$B$4=3,'Index LA FSM &amp; Disadv'!$A$349:$BQ$511,IF('Index LA FSM &amp; Disadv'!$B$4=4,'Index LA FSM &amp; Disadv'!$A$519:$BQ$681,"Error")))),'Index LA FSM &amp; Disadv'!N$1,0),"Error")</f>
        <v>x</v>
      </c>
      <c r="O75" s="77">
        <f>IFERROR(VLOOKUP($A75,IF('Index LA FSM &amp; Disadv'!$B$4=1,'Index LA FSM &amp; Disadv'!$A$9:$BQ$171,IF('Index LA FSM &amp; Disadv'!$B$4=2,'Index LA FSM &amp; Disadv'!$A$179:$BQ$341,IF('Index LA FSM &amp; Disadv'!$B$4=3,'Index LA FSM &amp; Disadv'!$A$349:$BQ$511,IF('Index LA FSM &amp; Disadv'!$B$4=4,'Index LA FSM &amp; Disadv'!$A$519:$BQ$681,"Error")))),'Index LA FSM &amp; Disadv'!O$1,0),"Error")</f>
        <v>0.16389999999999999</v>
      </c>
      <c r="P75" s="77">
        <f>IFERROR(VLOOKUP($A75,IF('Index LA FSM &amp; Disadv'!$B$4=1,'Index LA FSM &amp; Disadv'!$A$9:$BQ$171,IF('Index LA FSM &amp; Disadv'!$B$4=2,'Index LA FSM &amp; Disadv'!$A$179:$BQ$341,IF('Index LA FSM &amp; Disadv'!$B$4=3,'Index LA FSM &amp; Disadv'!$A$349:$BQ$511,IF('Index LA FSM &amp; Disadv'!$B$4=4,'Index LA FSM &amp; Disadv'!$A$519:$BQ$681,"Error")))),'Index LA FSM &amp; Disadv'!P$1,0),"Error")</f>
        <v>0</v>
      </c>
      <c r="Q75" s="77">
        <f>IFERROR(VLOOKUP($A75,IF('Index LA FSM &amp; Disadv'!$B$4=1,'Index LA FSM &amp; Disadv'!$A$9:$BQ$171,IF('Index LA FSM &amp; Disadv'!$B$4=2,'Index LA FSM &amp; Disadv'!$A$179:$BQ$341,IF('Index LA FSM &amp; Disadv'!$B$4=3,'Index LA FSM &amp; Disadv'!$A$349:$BQ$511,IF('Index LA FSM &amp; Disadv'!$B$4=4,'Index LA FSM &amp; Disadv'!$A$519:$BQ$681,"Error")))),'Index LA FSM &amp; Disadv'!Q$1,0),"Error")</f>
        <v>0</v>
      </c>
      <c r="R75" s="77">
        <f>IFERROR(VLOOKUP($A75,IF('Index LA FSM &amp; Disadv'!$B$4=1,'Index LA FSM &amp; Disadv'!$A$9:$BQ$171,IF('Index LA FSM &amp; Disadv'!$B$4=2,'Index LA FSM &amp; Disadv'!$A$179:$BQ$341,IF('Index LA FSM &amp; Disadv'!$B$4=3,'Index LA FSM &amp; Disadv'!$A$349:$BQ$511,IF('Index LA FSM &amp; Disadv'!$B$4=4,'Index LA FSM &amp; Disadv'!$A$519:$BQ$681,"Error")))),'Index LA FSM &amp; Disadv'!R$1,0),"Error")</f>
        <v>0</v>
      </c>
      <c r="S75" s="77" t="str">
        <f>IFERROR(VLOOKUP($A75,IF('Index LA FSM &amp; Disadv'!$B$4=1,'Index LA FSM &amp; Disadv'!$A$9:$BQ$171,IF('Index LA FSM &amp; Disadv'!$B$4=2,'Index LA FSM &amp; Disadv'!$A$179:$BQ$341,IF('Index LA FSM &amp; Disadv'!$B$4=3,'Index LA FSM &amp; Disadv'!$A$349:$BQ$511,IF('Index LA FSM &amp; Disadv'!$B$4=4,'Index LA FSM &amp; Disadv'!$A$519:$BQ$681,"Error")))),'Index LA FSM &amp; Disadv'!S$1,0),"Error")</f>
        <v>x</v>
      </c>
      <c r="T75" s="77">
        <f>IFERROR(VLOOKUP($A75,IF('Index LA FSM &amp; Disadv'!$B$4=1,'Index LA FSM &amp; Disadv'!$A$9:$BQ$171,IF('Index LA FSM &amp; Disadv'!$B$4=2,'Index LA FSM &amp; Disadv'!$A$179:$BQ$341,IF('Index LA FSM &amp; Disadv'!$B$4=3,'Index LA FSM &amp; Disadv'!$A$349:$BQ$511,IF('Index LA FSM &amp; Disadv'!$B$4=4,'Index LA FSM &amp; Disadv'!$A$519:$BQ$681,"Error")))),'Index LA FSM &amp; Disadv'!T$1,0),"Error")</f>
        <v>0</v>
      </c>
      <c r="U75" s="77" t="str">
        <f>IFERROR(VLOOKUP($A75,IF('Index LA FSM &amp; Disadv'!$B$4=1,'Index LA FSM &amp; Disadv'!$A$9:$BQ$171,IF('Index LA FSM &amp; Disadv'!$B$4=2,'Index LA FSM &amp; Disadv'!$A$179:$BQ$341,IF('Index LA FSM &amp; Disadv'!$B$4=3,'Index LA FSM &amp; Disadv'!$A$349:$BQ$511,IF('Index LA FSM &amp; Disadv'!$B$4=4,'Index LA FSM &amp; Disadv'!$A$519:$BQ$681,"Error")))),'Index LA FSM &amp; Disadv'!U$1,0),"Error")</f>
        <v>x</v>
      </c>
      <c r="V75" s="77" t="str">
        <f>IFERROR(VLOOKUP($A75,IF('Index LA FSM &amp; Disadv'!$B$4=1,'Index LA FSM &amp; Disadv'!$A$9:$BQ$171,IF('Index LA FSM &amp; Disadv'!$B$4=2,'Index LA FSM &amp; Disadv'!$A$179:$BQ$341,IF('Index LA FSM &amp; Disadv'!$B$4=3,'Index LA FSM &amp; Disadv'!$A$349:$BQ$511,IF('Index LA FSM &amp; Disadv'!$B$4=4,'Index LA FSM &amp; Disadv'!$A$519:$BQ$681,"Error")))),'Index LA FSM &amp; Disadv'!V$1,0),"Error")</f>
        <v>x</v>
      </c>
      <c r="W75" s="77" t="str">
        <f>IFERROR(VLOOKUP($A75,IF('Index LA FSM &amp; Disadv'!$B$4=1,'Index LA FSM &amp; Disadv'!$A$9:$BQ$171,IF('Index LA FSM &amp; Disadv'!$B$4=2,'Index LA FSM &amp; Disadv'!$A$179:$BQ$341,IF('Index LA FSM &amp; Disadv'!$B$4=3,'Index LA FSM &amp; Disadv'!$A$349:$BQ$511,IF('Index LA FSM &amp; Disadv'!$B$4=4,'Index LA FSM &amp; Disadv'!$A$519:$BQ$681,"Error")))),'Index LA FSM &amp; Disadv'!W$1,0),"Error")</f>
        <v>x</v>
      </c>
      <c r="X75" s="77" t="str">
        <f>IFERROR(VLOOKUP($A75,IF('Index LA FSM &amp; Disadv'!$B$4=1,'Index LA FSM &amp; Disadv'!$A$9:$BQ$171,IF('Index LA FSM &amp; Disadv'!$B$4=2,'Index LA FSM &amp; Disadv'!$A$179:$BQ$341,IF('Index LA FSM &amp; Disadv'!$B$4=3,'Index LA FSM &amp; Disadv'!$A$349:$BQ$511,IF('Index LA FSM &amp; Disadv'!$B$4=4,'Index LA FSM &amp; Disadv'!$A$519:$BQ$681,"Error")))),'Index LA FSM &amp; Disadv'!X$1,0),"Error")</f>
        <v>x</v>
      </c>
      <c r="Y75" s="77">
        <f>IFERROR(VLOOKUP($A75,IF('Index LA FSM &amp; Disadv'!$B$4=1,'Index LA FSM &amp; Disadv'!$A$9:$BQ$171,IF('Index LA FSM &amp; Disadv'!$B$4=2,'Index LA FSM &amp; Disadv'!$A$179:$BQ$341,IF('Index LA FSM &amp; Disadv'!$B$4=3,'Index LA FSM &amp; Disadv'!$A$349:$BQ$511,IF('Index LA FSM &amp; Disadv'!$B$4=4,'Index LA FSM &amp; Disadv'!$A$519:$BQ$681,"Error")))),'Index LA FSM &amp; Disadv'!Y$1,0),"Error")</f>
        <v>0</v>
      </c>
      <c r="Z75" s="77">
        <f>IFERROR(VLOOKUP($A75,IF('Index LA FSM &amp; Disadv'!$B$4=1,'Index LA FSM &amp; Disadv'!$A$9:$BQ$171,IF('Index LA FSM &amp; Disadv'!$B$4=2,'Index LA FSM &amp; Disadv'!$A$179:$BQ$341,IF('Index LA FSM &amp; Disadv'!$B$4=3,'Index LA FSM &amp; Disadv'!$A$349:$BQ$511,IF('Index LA FSM &amp; Disadv'!$B$4=4,'Index LA FSM &amp; Disadv'!$A$519:$BQ$681,"Error")))),'Index LA FSM &amp; Disadv'!Z$1,0),"Error")</f>
        <v>0</v>
      </c>
      <c r="AA75" s="77">
        <f>IFERROR(VLOOKUP($A75,IF('Index LA FSM &amp; Disadv'!$B$4=1,'Index LA FSM &amp; Disadv'!$A$9:$BQ$171,IF('Index LA FSM &amp; Disadv'!$B$4=2,'Index LA FSM &amp; Disadv'!$A$179:$BQ$341,IF('Index LA FSM &amp; Disadv'!$B$4=3,'Index LA FSM &amp; Disadv'!$A$349:$BQ$511,IF('Index LA FSM &amp; Disadv'!$B$4=4,'Index LA FSM &amp; Disadv'!$A$519:$BQ$681,"Error")))),'Index LA FSM &amp; Disadv'!AA$1,0),"Error")</f>
        <v>0</v>
      </c>
      <c r="AB75" s="77">
        <f>IFERROR(VLOOKUP($A75,IF('Index LA FSM &amp; Disadv'!$B$4=1,'Index LA FSM &amp; Disadv'!$A$9:$BQ$171,IF('Index LA FSM &amp; Disadv'!$B$4=2,'Index LA FSM &amp; Disadv'!$A$179:$BQ$341,IF('Index LA FSM &amp; Disadv'!$B$4=3,'Index LA FSM &amp; Disadv'!$A$349:$BQ$511,IF('Index LA FSM &amp; Disadv'!$B$4=4,'Index LA FSM &amp; Disadv'!$A$519:$BQ$681,"Error")))),'Index LA FSM &amp; Disadv'!AB$1,0),"Error")</f>
        <v>0</v>
      </c>
      <c r="AC75" s="77">
        <f>IFERROR(VLOOKUP($A75,IF('Index LA FSM &amp; Disadv'!$B$4=1,'Index LA FSM &amp; Disadv'!$A$9:$BQ$171,IF('Index LA FSM &amp; Disadv'!$B$4=2,'Index LA FSM &amp; Disadv'!$A$179:$BQ$341,IF('Index LA FSM &amp; Disadv'!$B$4=3,'Index LA FSM &amp; Disadv'!$A$349:$BQ$511,IF('Index LA FSM &amp; Disadv'!$B$4=4,'Index LA FSM &amp; Disadv'!$A$519:$BQ$681,"Error")))),'Index LA FSM &amp; Disadv'!AC$1,0),"Error")</f>
        <v>0</v>
      </c>
      <c r="AD75" s="77">
        <f>IFERROR(VLOOKUP($A75,IF('Index LA FSM &amp; Disadv'!$B$4=1,'Index LA FSM &amp; Disadv'!$A$9:$BQ$171,IF('Index LA FSM &amp; Disadv'!$B$4=2,'Index LA FSM &amp; Disadv'!$A$179:$BQ$341,IF('Index LA FSM &amp; Disadv'!$B$4=3,'Index LA FSM &amp; Disadv'!$A$349:$BQ$511,IF('Index LA FSM &amp; Disadv'!$B$4=4,'Index LA FSM &amp; Disadv'!$A$519:$BQ$681,"Error")))),'Index LA FSM &amp; Disadv'!AD$1,0),"Error")</f>
        <v>0</v>
      </c>
      <c r="AE75" s="77">
        <f>IFERROR(VLOOKUP($A75,IF('Index LA FSM &amp; Disadv'!$B$4=1,'Index LA FSM &amp; Disadv'!$A$9:$BQ$171,IF('Index LA FSM &amp; Disadv'!$B$4=2,'Index LA FSM &amp; Disadv'!$A$179:$BQ$341,IF('Index LA FSM &amp; Disadv'!$B$4=3,'Index LA FSM &amp; Disadv'!$A$349:$BQ$511,IF('Index LA FSM &amp; Disadv'!$B$4=4,'Index LA FSM &amp; Disadv'!$A$519:$BQ$681,"Error")))),'Index LA FSM &amp; Disadv'!AE$1,0),"Error")</f>
        <v>0</v>
      </c>
      <c r="AF75" s="77">
        <f>IFERROR(VLOOKUP($A75,IF('Index LA FSM &amp; Disadv'!$B$4=1,'Index LA FSM &amp; Disadv'!$A$9:$BQ$171,IF('Index LA FSM &amp; Disadv'!$B$4=2,'Index LA FSM &amp; Disadv'!$A$179:$BQ$341,IF('Index LA FSM &amp; Disadv'!$B$4=3,'Index LA FSM &amp; Disadv'!$A$349:$BQ$511,IF('Index LA FSM &amp; Disadv'!$B$4=4,'Index LA FSM &amp; Disadv'!$A$519:$BQ$681,"Error")))),'Index LA FSM &amp; Disadv'!AF$1,0),"Error")</f>
        <v>0</v>
      </c>
      <c r="AG75" s="77">
        <f>IFERROR(VLOOKUP($A75,IF('Index LA FSM &amp; Disadv'!$B$4=1,'Index LA FSM &amp; Disadv'!$A$9:$BQ$171,IF('Index LA FSM &amp; Disadv'!$B$4=2,'Index LA FSM &amp; Disadv'!$A$179:$BQ$341,IF('Index LA FSM &amp; Disadv'!$B$4=3,'Index LA FSM &amp; Disadv'!$A$349:$BQ$511,IF('Index LA FSM &amp; Disadv'!$B$4=4,'Index LA FSM &amp; Disadv'!$A$519:$BQ$681,"Error")))),'Index LA FSM &amp; Disadv'!AG$1,0),"Error")</f>
        <v>0</v>
      </c>
      <c r="AH75" s="77">
        <f>IFERROR(VLOOKUP($A75,IF('Index LA FSM &amp; Disadv'!$B$4=1,'Index LA FSM &amp; Disadv'!$A$9:$BQ$171,IF('Index LA FSM &amp; Disadv'!$B$4=2,'Index LA FSM &amp; Disadv'!$A$179:$BQ$341,IF('Index LA FSM &amp; Disadv'!$B$4=3,'Index LA FSM &amp; Disadv'!$A$349:$BQ$511,IF('Index LA FSM &amp; Disadv'!$B$4=4,'Index LA FSM &amp; Disadv'!$A$519:$BQ$681,"Error")))),'Index LA FSM &amp; Disadv'!AH$1,0),"Error")</f>
        <v>0.47220000000000001</v>
      </c>
      <c r="AI75" s="77">
        <f>IFERROR(VLOOKUP($A75,IF('Index LA FSM &amp; Disadv'!$B$4=1,'Index LA FSM &amp; Disadv'!$A$9:$BQ$171,IF('Index LA FSM &amp; Disadv'!$B$4=2,'Index LA FSM &amp; Disadv'!$A$179:$BQ$341,IF('Index LA FSM &amp; Disadv'!$B$4=3,'Index LA FSM &amp; Disadv'!$A$349:$BQ$511,IF('Index LA FSM &amp; Disadv'!$B$4=4,'Index LA FSM &amp; Disadv'!$A$519:$BQ$681,"Error")))),'Index LA FSM &amp; Disadv'!AI$1,0),"Error")</f>
        <v>0.8</v>
      </c>
      <c r="AJ75" s="77">
        <f>IFERROR(VLOOKUP($A75,IF('Index LA FSM &amp; Disadv'!$B$4=1,'Index LA FSM &amp; Disadv'!$A$9:$BQ$171,IF('Index LA FSM &amp; Disadv'!$B$4=2,'Index LA FSM &amp; Disadv'!$A$179:$BQ$341,IF('Index LA FSM &amp; Disadv'!$B$4=3,'Index LA FSM &amp; Disadv'!$A$349:$BQ$511,IF('Index LA FSM &amp; Disadv'!$B$4=4,'Index LA FSM &amp; Disadv'!$A$519:$BQ$681,"Error")))),'Index LA FSM &amp; Disadv'!AJ$1,0),"Error")</f>
        <v>0.60660000000000003</v>
      </c>
      <c r="AK75" s="77">
        <f>IFERROR(VLOOKUP($A75,IF('Index LA FSM &amp; Disadv'!$B$4=1,'Index LA FSM &amp; Disadv'!$A$9:$BQ$171,IF('Index LA FSM &amp; Disadv'!$B$4=2,'Index LA FSM &amp; Disadv'!$A$179:$BQ$341,IF('Index LA FSM &amp; Disadv'!$B$4=3,'Index LA FSM &amp; Disadv'!$A$349:$BQ$511,IF('Index LA FSM &amp; Disadv'!$B$4=4,'Index LA FSM &amp; Disadv'!$A$519:$BQ$681,"Error")))),'Index LA FSM &amp; Disadv'!AK$1,0),"Error")</f>
        <v>0</v>
      </c>
      <c r="AL75" s="77">
        <f>IFERROR(VLOOKUP($A75,IF('Index LA FSM &amp; Disadv'!$B$4=1,'Index LA FSM &amp; Disadv'!$A$9:$BQ$171,IF('Index LA FSM &amp; Disadv'!$B$4=2,'Index LA FSM &amp; Disadv'!$A$179:$BQ$341,IF('Index LA FSM &amp; Disadv'!$B$4=3,'Index LA FSM &amp; Disadv'!$A$349:$BQ$511,IF('Index LA FSM &amp; Disadv'!$B$4=4,'Index LA FSM &amp; Disadv'!$A$519:$BQ$681,"Error")))),'Index LA FSM &amp; Disadv'!AL$1,0),"Error")</f>
        <v>0</v>
      </c>
      <c r="AM75" s="77">
        <f>IFERROR(VLOOKUP($A75,IF('Index LA FSM &amp; Disadv'!$B$4=1,'Index LA FSM &amp; Disadv'!$A$9:$BQ$171,IF('Index LA FSM &amp; Disadv'!$B$4=2,'Index LA FSM &amp; Disadv'!$A$179:$BQ$341,IF('Index LA FSM &amp; Disadv'!$B$4=3,'Index LA FSM &amp; Disadv'!$A$349:$BQ$511,IF('Index LA FSM &amp; Disadv'!$B$4=4,'Index LA FSM &amp; Disadv'!$A$519:$BQ$681,"Error")))),'Index LA FSM &amp; Disadv'!AM$1,0),"Error")</f>
        <v>0</v>
      </c>
      <c r="AN75" s="77">
        <f>IFERROR(VLOOKUP($A75,IF('Index LA FSM &amp; Disadv'!$B$4=1,'Index LA FSM &amp; Disadv'!$A$9:$BQ$171,IF('Index LA FSM &amp; Disadv'!$B$4=2,'Index LA FSM &amp; Disadv'!$A$179:$BQ$341,IF('Index LA FSM &amp; Disadv'!$B$4=3,'Index LA FSM &amp; Disadv'!$A$349:$BQ$511,IF('Index LA FSM &amp; Disadv'!$B$4=4,'Index LA FSM &amp; Disadv'!$A$519:$BQ$681,"Error")))),'Index LA FSM &amp; Disadv'!AN$1,0),"Error")</f>
        <v>0</v>
      </c>
      <c r="AO75" s="77">
        <f>IFERROR(VLOOKUP($A75,IF('Index LA FSM &amp; Disadv'!$B$4=1,'Index LA FSM &amp; Disadv'!$A$9:$BQ$171,IF('Index LA FSM &amp; Disadv'!$B$4=2,'Index LA FSM &amp; Disadv'!$A$179:$BQ$341,IF('Index LA FSM &amp; Disadv'!$B$4=3,'Index LA FSM &amp; Disadv'!$A$349:$BQ$511,IF('Index LA FSM &amp; Disadv'!$B$4=4,'Index LA FSM &amp; Disadv'!$A$519:$BQ$681,"Error")))),'Index LA FSM &amp; Disadv'!AO$1,0),"Error")</f>
        <v>0</v>
      </c>
      <c r="AP75" s="77">
        <f>IFERROR(VLOOKUP($A75,IF('Index LA FSM &amp; Disadv'!$B$4=1,'Index LA FSM &amp; Disadv'!$A$9:$BQ$171,IF('Index LA FSM &amp; Disadv'!$B$4=2,'Index LA FSM &amp; Disadv'!$A$179:$BQ$341,IF('Index LA FSM &amp; Disadv'!$B$4=3,'Index LA FSM &amp; Disadv'!$A$349:$BQ$511,IF('Index LA FSM &amp; Disadv'!$B$4=4,'Index LA FSM &amp; Disadv'!$A$519:$BQ$681,"Error")))),'Index LA FSM &amp; Disadv'!AP$1,0),"Error")</f>
        <v>0</v>
      </c>
      <c r="AQ75" s="77">
        <f>IFERROR(VLOOKUP($A75,IF('Index LA FSM &amp; Disadv'!$B$4=1,'Index LA FSM &amp; Disadv'!$A$9:$BQ$171,IF('Index LA FSM &amp; Disadv'!$B$4=2,'Index LA FSM &amp; Disadv'!$A$179:$BQ$341,IF('Index LA FSM &amp; Disadv'!$B$4=3,'Index LA FSM &amp; Disadv'!$A$349:$BQ$511,IF('Index LA FSM &amp; Disadv'!$B$4=4,'Index LA FSM &amp; Disadv'!$A$519:$BQ$681,"Error")))),'Index LA FSM &amp; Disadv'!AQ$1,0),"Error")</f>
        <v>0</v>
      </c>
      <c r="AR75" s="77">
        <f>IFERROR(VLOOKUP($A75,IF('Index LA FSM &amp; Disadv'!$B$4=1,'Index LA FSM &amp; Disadv'!$A$9:$BQ$171,IF('Index LA FSM &amp; Disadv'!$B$4=2,'Index LA FSM &amp; Disadv'!$A$179:$BQ$341,IF('Index LA FSM &amp; Disadv'!$B$4=3,'Index LA FSM &amp; Disadv'!$A$349:$BQ$511,IF('Index LA FSM &amp; Disadv'!$B$4=4,'Index LA FSM &amp; Disadv'!$A$519:$BQ$681,"Error")))),'Index LA FSM &amp; Disadv'!AR$1,0),"Error")</f>
        <v>0</v>
      </c>
      <c r="AS75" s="77">
        <f>IFERROR(VLOOKUP($A75,IF('Index LA FSM &amp; Disadv'!$B$4=1,'Index LA FSM &amp; Disadv'!$A$9:$BQ$171,IF('Index LA FSM &amp; Disadv'!$B$4=2,'Index LA FSM &amp; Disadv'!$A$179:$BQ$341,IF('Index LA FSM &amp; Disadv'!$B$4=3,'Index LA FSM &amp; Disadv'!$A$349:$BQ$511,IF('Index LA FSM &amp; Disadv'!$B$4=4,'Index LA FSM &amp; Disadv'!$A$519:$BQ$681,"Error")))),'Index LA FSM &amp; Disadv'!AS$1,0),"Error")</f>
        <v>0</v>
      </c>
      <c r="AT75" s="77" t="str">
        <f>IFERROR(VLOOKUP($A75,IF('Index LA FSM &amp; Disadv'!$B$4=1,'Index LA FSM &amp; Disadv'!$A$9:$BQ$171,IF('Index LA FSM &amp; Disadv'!$B$4=2,'Index LA FSM &amp; Disadv'!$A$179:$BQ$341,IF('Index LA FSM &amp; Disadv'!$B$4=3,'Index LA FSM &amp; Disadv'!$A$349:$BQ$511,IF('Index LA FSM &amp; Disadv'!$B$4=4,'Index LA FSM &amp; Disadv'!$A$519:$BQ$681,"Error")))),'Index LA FSM &amp; Disadv'!AT$1,0),"Error")</f>
        <v>x</v>
      </c>
      <c r="AU75" s="77">
        <f>IFERROR(VLOOKUP($A75,IF('Index LA FSM &amp; Disadv'!$B$4=1,'Index LA FSM &amp; Disadv'!$A$9:$BQ$171,IF('Index LA FSM &amp; Disadv'!$B$4=2,'Index LA FSM &amp; Disadv'!$A$179:$BQ$341,IF('Index LA FSM &amp; Disadv'!$B$4=3,'Index LA FSM &amp; Disadv'!$A$349:$BQ$511,IF('Index LA FSM &amp; Disadv'!$B$4=4,'Index LA FSM &amp; Disadv'!$A$519:$BQ$681,"Error")))),'Index LA FSM &amp; Disadv'!AU$1,0),"Error")</f>
        <v>0</v>
      </c>
      <c r="AV75" s="77" t="str">
        <f>IFERROR(VLOOKUP($A75,IF('Index LA FSM &amp; Disadv'!$B$4=1,'Index LA FSM &amp; Disadv'!$A$9:$BQ$171,IF('Index LA FSM &amp; Disadv'!$B$4=2,'Index LA FSM &amp; Disadv'!$A$179:$BQ$341,IF('Index LA FSM &amp; Disadv'!$B$4=3,'Index LA FSM &amp; Disadv'!$A$349:$BQ$511,IF('Index LA FSM &amp; Disadv'!$B$4=4,'Index LA FSM &amp; Disadv'!$A$519:$BQ$681,"Error")))),'Index LA FSM &amp; Disadv'!AV$1,0),"Error")</f>
        <v>x</v>
      </c>
      <c r="AW75" s="77">
        <f>IFERROR(VLOOKUP($A75,IF('Index LA FSM &amp; Disadv'!$B$4=1,'Index LA FSM &amp; Disadv'!$A$9:$BQ$171,IF('Index LA FSM &amp; Disadv'!$B$4=2,'Index LA FSM &amp; Disadv'!$A$179:$BQ$341,IF('Index LA FSM &amp; Disadv'!$B$4=3,'Index LA FSM &amp; Disadv'!$A$349:$BQ$511,IF('Index LA FSM &amp; Disadv'!$B$4=4,'Index LA FSM &amp; Disadv'!$A$519:$BQ$681,"Error")))),'Index LA FSM &amp; Disadv'!AW$1,0),"Error")</f>
        <v>0</v>
      </c>
      <c r="AX75" s="77">
        <f>IFERROR(VLOOKUP($A75,IF('Index LA FSM &amp; Disadv'!$B$4=1,'Index LA FSM &amp; Disadv'!$A$9:$BQ$171,IF('Index LA FSM &amp; Disadv'!$B$4=2,'Index LA FSM &amp; Disadv'!$A$179:$BQ$341,IF('Index LA FSM &amp; Disadv'!$B$4=3,'Index LA FSM &amp; Disadv'!$A$349:$BQ$511,IF('Index LA FSM &amp; Disadv'!$B$4=4,'Index LA FSM &amp; Disadv'!$A$519:$BQ$681,"Error")))),'Index LA FSM &amp; Disadv'!AX$1,0),"Error")</f>
        <v>0</v>
      </c>
      <c r="AY75" s="77">
        <f>IFERROR(VLOOKUP($A75,IF('Index LA FSM &amp; Disadv'!$B$4=1,'Index LA FSM &amp; Disadv'!$A$9:$BQ$171,IF('Index LA FSM &amp; Disadv'!$B$4=2,'Index LA FSM &amp; Disadv'!$A$179:$BQ$341,IF('Index LA FSM &amp; Disadv'!$B$4=3,'Index LA FSM &amp; Disadv'!$A$349:$BQ$511,IF('Index LA FSM &amp; Disadv'!$B$4=4,'Index LA FSM &amp; Disadv'!$A$519:$BQ$681,"Error")))),'Index LA FSM &amp; Disadv'!AY$1,0),"Error")</f>
        <v>0</v>
      </c>
      <c r="AZ75" s="77" t="str">
        <f>IFERROR(VLOOKUP($A75,IF('Index LA FSM &amp; Disadv'!$B$4=1,'Index LA FSM &amp; Disadv'!$A$9:$BQ$171,IF('Index LA FSM &amp; Disadv'!$B$4=2,'Index LA FSM &amp; Disadv'!$A$179:$BQ$341,IF('Index LA FSM &amp; Disadv'!$B$4=3,'Index LA FSM &amp; Disadv'!$A$349:$BQ$511,IF('Index LA FSM &amp; Disadv'!$B$4=4,'Index LA FSM &amp; Disadv'!$A$519:$BQ$681,"Error")))),'Index LA FSM &amp; Disadv'!AZ$1,0),"Error")</f>
        <v>x</v>
      </c>
      <c r="BA75" s="77">
        <f>IFERROR(VLOOKUP($A75,IF('Index LA FSM &amp; Disadv'!$B$4=1,'Index LA FSM &amp; Disadv'!$A$9:$BQ$171,IF('Index LA FSM &amp; Disadv'!$B$4=2,'Index LA FSM &amp; Disadv'!$A$179:$BQ$341,IF('Index LA FSM &amp; Disadv'!$B$4=3,'Index LA FSM &amp; Disadv'!$A$349:$BQ$511,IF('Index LA FSM &amp; Disadv'!$B$4=4,'Index LA FSM &amp; Disadv'!$A$519:$BQ$681,"Error")))),'Index LA FSM &amp; Disadv'!BA$1,0),"Error")</f>
        <v>0</v>
      </c>
      <c r="BB75" s="77" t="str">
        <f>IFERROR(VLOOKUP($A75,IF('Index LA FSM &amp; Disadv'!$B$4=1,'Index LA FSM &amp; Disadv'!$A$9:$BQ$171,IF('Index LA FSM &amp; Disadv'!$B$4=2,'Index LA FSM &amp; Disadv'!$A$179:$BQ$341,IF('Index LA FSM &amp; Disadv'!$B$4=3,'Index LA FSM &amp; Disadv'!$A$349:$BQ$511,IF('Index LA FSM &amp; Disadv'!$B$4=4,'Index LA FSM &amp; Disadv'!$A$519:$BQ$681,"Error")))),'Index LA FSM &amp; Disadv'!BB$1,0),"Error")</f>
        <v>x</v>
      </c>
      <c r="BC75" s="77">
        <f>IFERROR(VLOOKUP($A75,IF('Index LA FSM &amp; Disadv'!$B$4=1,'Index LA FSM &amp; Disadv'!$A$9:$BQ$171,IF('Index LA FSM &amp; Disadv'!$B$4=2,'Index LA FSM &amp; Disadv'!$A$179:$BQ$341,IF('Index LA FSM &amp; Disadv'!$B$4=3,'Index LA FSM &amp; Disadv'!$A$349:$BQ$511,IF('Index LA FSM &amp; Disadv'!$B$4=4,'Index LA FSM &amp; Disadv'!$A$519:$BQ$681,"Error")))),'Index LA FSM &amp; Disadv'!BC$1,0),"Error")</f>
        <v>0</v>
      </c>
      <c r="BD75" s="77">
        <f>IFERROR(VLOOKUP($A75,IF('Index LA FSM &amp; Disadv'!$B$4=1,'Index LA FSM &amp; Disadv'!$A$9:$BQ$171,IF('Index LA FSM &amp; Disadv'!$B$4=2,'Index LA FSM &amp; Disadv'!$A$179:$BQ$341,IF('Index LA FSM &amp; Disadv'!$B$4=3,'Index LA FSM &amp; Disadv'!$A$349:$BQ$511,IF('Index LA FSM &amp; Disadv'!$B$4=4,'Index LA FSM &amp; Disadv'!$A$519:$BQ$681,"Error")))),'Index LA FSM &amp; Disadv'!BD$1,0),"Error")</f>
        <v>0</v>
      </c>
      <c r="BE75" s="77">
        <f>IFERROR(VLOOKUP($A75,IF('Index LA FSM &amp; Disadv'!$B$4=1,'Index LA FSM &amp; Disadv'!$A$9:$BQ$171,IF('Index LA FSM &amp; Disadv'!$B$4=2,'Index LA FSM &amp; Disadv'!$A$179:$BQ$341,IF('Index LA FSM &amp; Disadv'!$B$4=3,'Index LA FSM &amp; Disadv'!$A$349:$BQ$511,IF('Index LA FSM &amp; Disadv'!$B$4=4,'Index LA FSM &amp; Disadv'!$A$519:$BQ$681,"Error")))),'Index LA FSM &amp; Disadv'!BE$1,0),"Error")</f>
        <v>0</v>
      </c>
      <c r="BF75" s="77">
        <f>IFERROR(VLOOKUP($A75,IF('Index LA FSM &amp; Disadv'!$B$4=1,'Index LA FSM &amp; Disadv'!$A$9:$BQ$171,IF('Index LA FSM &amp; Disadv'!$B$4=2,'Index LA FSM &amp; Disadv'!$A$179:$BQ$341,IF('Index LA FSM &amp; Disadv'!$B$4=3,'Index LA FSM &amp; Disadv'!$A$349:$BQ$511,IF('Index LA FSM &amp; Disadv'!$B$4=4,'Index LA FSM &amp; Disadv'!$A$519:$BQ$681,"Error")))),'Index LA FSM &amp; Disadv'!BF$1,0),"Error")</f>
        <v>0</v>
      </c>
      <c r="BG75" s="77">
        <f>IFERROR(VLOOKUP($A75,IF('Index LA FSM &amp; Disadv'!$B$4=1,'Index LA FSM &amp; Disadv'!$A$9:$BQ$171,IF('Index LA FSM &amp; Disadv'!$B$4=2,'Index LA FSM &amp; Disadv'!$A$179:$BQ$341,IF('Index LA FSM &amp; Disadv'!$B$4=3,'Index LA FSM &amp; Disadv'!$A$349:$BQ$511,IF('Index LA FSM &amp; Disadv'!$B$4=4,'Index LA FSM &amp; Disadv'!$A$519:$BQ$681,"Error")))),'Index LA FSM &amp; Disadv'!BG$1,0),"Error")</f>
        <v>0</v>
      </c>
      <c r="BH75" s="77">
        <f>IFERROR(VLOOKUP($A75,IF('Index LA FSM &amp; Disadv'!$B$4=1,'Index LA FSM &amp; Disadv'!$A$9:$BQ$171,IF('Index LA FSM &amp; Disadv'!$B$4=2,'Index LA FSM &amp; Disadv'!$A$179:$BQ$341,IF('Index LA FSM &amp; Disadv'!$B$4=3,'Index LA FSM &amp; Disadv'!$A$349:$BQ$511,IF('Index LA FSM &amp; Disadv'!$B$4=4,'Index LA FSM &amp; Disadv'!$A$519:$BQ$681,"Error")))),'Index LA FSM &amp; Disadv'!BH$1,0),"Error")</f>
        <v>0</v>
      </c>
      <c r="BI75" s="77" t="str">
        <f>IFERROR(VLOOKUP($A75,IF('Index LA FSM &amp; Disadv'!$B$4=1,'Index LA FSM &amp; Disadv'!$A$9:$BQ$171,IF('Index LA FSM &amp; Disadv'!$B$4=2,'Index LA FSM &amp; Disadv'!$A$179:$BQ$341,IF('Index LA FSM &amp; Disadv'!$B$4=3,'Index LA FSM &amp; Disadv'!$A$349:$BQ$511,IF('Index LA FSM &amp; Disadv'!$B$4=4,'Index LA FSM &amp; Disadv'!$A$519:$BQ$681,"Error")))),'Index LA FSM &amp; Disadv'!BI$1,0),"Error")</f>
        <v>x</v>
      </c>
      <c r="BJ75" s="77">
        <f>IFERROR(VLOOKUP($A75,IF('Index LA FSM &amp; Disadv'!$B$4=1,'Index LA FSM &amp; Disadv'!$A$9:$BQ$171,IF('Index LA FSM &amp; Disadv'!$B$4=2,'Index LA FSM &amp; Disadv'!$A$179:$BQ$341,IF('Index LA FSM &amp; Disadv'!$B$4=3,'Index LA FSM &amp; Disadv'!$A$349:$BQ$511,IF('Index LA FSM &amp; Disadv'!$B$4=4,'Index LA FSM &amp; Disadv'!$A$519:$BQ$681,"Error")))),'Index LA FSM &amp; Disadv'!BJ$1,0),"Error")</f>
        <v>0</v>
      </c>
      <c r="BK75" s="77" t="str">
        <f>IFERROR(VLOOKUP($A75,IF('Index LA FSM &amp; Disadv'!$B$4=1,'Index LA FSM &amp; Disadv'!$A$9:$BQ$171,IF('Index LA FSM &amp; Disadv'!$B$4=2,'Index LA FSM &amp; Disadv'!$A$179:$BQ$341,IF('Index LA FSM &amp; Disadv'!$B$4=3,'Index LA FSM &amp; Disadv'!$A$349:$BQ$511,IF('Index LA FSM &amp; Disadv'!$B$4=4,'Index LA FSM &amp; Disadv'!$A$519:$BQ$681,"Error")))),'Index LA FSM &amp; Disadv'!BK$1,0),"Error")</f>
        <v>x</v>
      </c>
      <c r="BL75" s="77" t="str">
        <f>IFERROR(VLOOKUP($A75,IF('Index LA FSM &amp; Disadv'!$B$4=1,'Index LA FSM &amp; Disadv'!$A$9:$BQ$171,IF('Index LA FSM &amp; Disadv'!$B$4=2,'Index LA FSM &amp; Disadv'!$A$179:$BQ$341,IF('Index LA FSM &amp; Disadv'!$B$4=3,'Index LA FSM &amp; Disadv'!$A$349:$BQ$511,IF('Index LA FSM &amp; Disadv'!$B$4=4,'Index LA FSM &amp; Disadv'!$A$519:$BQ$681,"Error")))),'Index LA FSM &amp; Disadv'!BL$1,0),"Error")</f>
        <v>x</v>
      </c>
      <c r="BM75" s="77">
        <f>IFERROR(VLOOKUP($A75,IF('Index LA FSM &amp; Disadv'!$B$4=1,'Index LA FSM &amp; Disadv'!$A$9:$BQ$171,IF('Index LA FSM &amp; Disadv'!$B$4=2,'Index LA FSM &amp; Disadv'!$A$179:$BQ$341,IF('Index LA FSM &amp; Disadv'!$B$4=3,'Index LA FSM &amp; Disadv'!$A$349:$BQ$511,IF('Index LA FSM &amp; Disadv'!$B$4=4,'Index LA FSM &amp; Disadv'!$A$519:$BQ$681,"Error")))),'Index LA FSM &amp; Disadv'!BM$1,0),"Error")</f>
        <v>0</v>
      </c>
      <c r="BN75" s="77" t="str">
        <f>IFERROR(VLOOKUP($A75,IF('Index LA FSM &amp; Disadv'!$B$4=1,'Index LA FSM &amp; Disadv'!$A$9:$BQ$171,IF('Index LA FSM &amp; Disadv'!$B$4=2,'Index LA FSM &amp; Disadv'!$A$179:$BQ$341,IF('Index LA FSM &amp; Disadv'!$B$4=3,'Index LA FSM &amp; Disadv'!$A$349:$BQ$511,IF('Index LA FSM &amp; Disadv'!$B$4=4,'Index LA FSM &amp; Disadv'!$A$519:$BQ$681,"Error")))),'Index LA FSM &amp; Disadv'!BN$1,0),"Error")</f>
        <v>x</v>
      </c>
      <c r="BO75" s="77" t="str">
        <f>IFERROR(VLOOKUP($A75,IF('Index LA FSM &amp; Disadv'!$B$4=1,'Index LA FSM &amp; Disadv'!$A$9:$BQ$171,IF('Index LA FSM &amp; Disadv'!$B$4=2,'Index LA FSM &amp; Disadv'!$A$179:$BQ$341,IF('Index LA FSM &amp; Disadv'!$B$4=3,'Index LA FSM &amp; Disadv'!$A$349:$BQ$511,IF('Index LA FSM &amp; Disadv'!$B$4=4,'Index LA FSM &amp; Disadv'!$A$519:$BQ$681,"Error")))),'Index LA FSM &amp; Disadv'!BO$1,0),"Error")</f>
        <v>x</v>
      </c>
      <c r="BP75" s="77">
        <f>IFERROR(VLOOKUP($A75,IF('Index LA FSM &amp; Disadv'!$B$4=1,'Index LA FSM &amp; Disadv'!$A$9:$BQ$171,IF('Index LA FSM &amp; Disadv'!$B$4=2,'Index LA FSM &amp; Disadv'!$A$179:$BQ$341,IF('Index LA FSM &amp; Disadv'!$B$4=3,'Index LA FSM &amp; Disadv'!$A$349:$BQ$511,IF('Index LA FSM &amp; Disadv'!$B$4=4,'Index LA FSM &amp; Disadv'!$A$519:$BQ$681,"Error")))),'Index LA FSM &amp; Disadv'!BP$1,0),"Error")</f>
        <v>0</v>
      </c>
      <c r="BQ75" s="77" t="str">
        <f>IFERROR(VLOOKUP($A75,IF('Index LA FSM &amp; Disadv'!$B$4=1,'Index LA FSM &amp; Disadv'!$A$9:$BQ$171,IF('Index LA FSM &amp; Disadv'!$B$4=2,'Index LA FSM &amp; Disadv'!$A$179:$BQ$341,IF('Index LA FSM &amp; Disadv'!$B$4=3,'Index LA FSM &amp; Disadv'!$A$349:$BQ$511,IF('Index LA FSM &amp; Disadv'!$B$4=4,'Index LA FSM &amp; Disadv'!$A$519:$BQ$681,"Error")))),'Index LA FSM &amp; Disadv'!BQ$1,0),"Error")</f>
        <v>x</v>
      </c>
    </row>
    <row r="76" spans="1:69" s="37" customFormat="1" x14ac:dyDescent="0.2">
      <c r="A76" s="6">
        <v>313</v>
      </c>
      <c r="B76" s="6" t="s">
        <v>242</v>
      </c>
      <c r="C76" s="7" t="s">
        <v>180</v>
      </c>
      <c r="D76" s="122">
        <f>IFERROR(VLOOKUP($A76,IF('Index LA FSM &amp; Disadv'!$B$4=1,'Index LA FSM &amp; Disadv'!$A$9:$BQ$171,IF('Index LA FSM &amp; Disadv'!$B$4=2,'Index LA FSM &amp; Disadv'!$A$179:$BQ$341,IF('Index LA FSM &amp; Disadv'!$B$4=3,'Index LA FSM &amp; Disadv'!$A$349:$BQ$511,IF('Index LA FSM &amp; Disadv'!$B$4=4,'Index LA FSM &amp; Disadv'!$A$519:$BQ$681,"Error")))),'Index LA FSM &amp; Disadv'!D$1,0),"Error")</f>
        <v>10</v>
      </c>
      <c r="E76" s="122">
        <f>IFERROR(VLOOKUP($A76,IF('Index LA FSM &amp; Disadv'!$B$4=1,'Index LA FSM &amp; Disadv'!$A$9:$BQ$171,IF('Index LA FSM &amp; Disadv'!$B$4=2,'Index LA FSM &amp; Disadv'!$A$179:$BQ$341,IF('Index LA FSM &amp; Disadv'!$B$4=3,'Index LA FSM &amp; Disadv'!$A$349:$BQ$511,IF('Index LA FSM &amp; Disadv'!$B$4=4,'Index LA FSM &amp; Disadv'!$A$519:$BQ$681,"Error")))),'Index LA FSM &amp; Disadv'!E$1,0),"Error")</f>
        <v>10</v>
      </c>
      <c r="F76" s="122">
        <f>IFERROR(VLOOKUP($A76,IF('Index LA FSM &amp; Disadv'!$B$4=1,'Index LA FSM &amp; Disadv'!$A$9:$BQ$171,IF('Index LA FSM &amp; Disadv'!$B$4=2,'Index LA FSM &amp; Disadv'!$A$179:$BQ$341,IF('Index LA FSM &amp; Disadv'!$B$4=3,'Index LA FSM &amp; Disadv'!$A$349:$BQ$511,IF('Index LA FSM &amp; Disadv'!$B$4=4,'Index LA FSM &amp; Disadv'!$A$519:$BQ$681,"Error")))),'Index LA FSM &amp; Disadv'!F$1,0),"Error")</f>
        <v>30</v>
      </c>
      <c r="G76" s="77">
        <f>IFERROR(VLOOKUP($A76,IF('Index LA FSM &amp; Disadv'!$B$4=1,'Index LA FSM &amp; Disadv'!$A$9:$BQ$171,IF('Index LA FSM &amp; Disadv'!$B$4=2,'Index LA FSM &amp; Disadv'!$A$179:$BQ$341,IF('Index LA FSM &amp; Disadv'!$B$4=3,'Index LA FSM &amp; Disadv'!$A$349:$BQ$511,IF('Index LA FSM &amp; Disadv'!$B$4=4,'Index LA FSM &amp; Disadv'!$A$519:$BQ$681,"Error")))),'Index LA FSM &amp; Disadv'!G$1,0),"Error")</f>
        <v>0.92310000000000003</v>
      </c>
      <c r="H76" s="77">
        <f>IFERROR(VLOOKUP($A76,IF('Index LA FSM &amp; Disadv'!$B$4=1,'Index LA FSM &amp; Disadv'!$A$9:$BQ$171,IF('Index LA FSM &amp; Disadv'!$B$4=2,'Index LA FSM &amp; Disadv'!$A$179:$BQ$341,IF('Index LA FSM &amp; Disadv'!$B$4=3,'Index LA FSM &amp; Disadv'!$A$349:$BQ$511,IF('Index LA FSM &amp; Disadv'!$B$4=4,'Index LA FSM &amp; Disadv'!$A$519:$BQ$681,"Error")))),'Index LA FSM &amp; Disadv'!H$1,0),"Error")</f>
        <v>1</v>
      </c>
      <c r="I76" s="77">
        <f>IFERROR(VLOOKUP($A76,IF('Index LA FSM &amp; Disadv'!$B$4=1,'Index LA FSM &amp; Disadv'!$A$9:$BQ$171,IF('Index LA FSM &amp; Disadv'!$B$4=2,'Index LA FSM &amp; Disadv'!$A$179:$BQ$341,IF('Index LA FSM &amp; Disadv'!$B$4=3,'Index LA FSM &amp; Disadv'!$A$349:$BQ$511,IF('Index LA FSM &amp; Disadv'!$B$4=4,'Index LA FSM &amp; Disadv'!$A$519:$BQ$681,"Error")))),'Index LA FSM &amp; Disadv'!I$1,0),"Error")</f>
        <v>0.96150000000000002</v>
      </c>
      <c r="J76" s="77">
        <f>IFERROR(VLOOKUP($A76,IF('Index LA FSM &amp; Disadv'!$B$4=1,'Index LA FSM &amp; Disadv'!$A$9:$BQ$171,IF('Index LA FSM &amp; Disadv'!$B$4=2,'Index LA FSM &amp; Disadv'!$A$179:$BQ$341,IF('Index LA FSM &amp; Disadv'!$B$4=3,'Index LA FSM &amp; Disadv'!$A$349:$BQ$511,IF('Index LA FSM &amp; Disadv'!$B$4=4,'Index LA FSM &amp; Disadv'!$A$519:$BQ$681,"Error")))),'Index LA FSM &amp; Disadv'!J$1,0),"Error")</f>
        <v>0.92310000000000003</v>
      </c>
      <c r="K76" s="77">
        <f>IFERROR(VLOOKUP($A76,IF('Index LA FSM &amp; Disadv'!$B$4=1,'Index LA FSM &amp; Disadv'!$A$9:$BQ$171,IF('Index LA FSM &amp; Disadv'!$B$4=2,'Index LA FSM &amp; Disadv'!$A$179:$BQ$341,IF('Index LA FSM &amp; Disadv'!$B$4=3,'Index LA FSM &amp; Disadv'!$A$349:$BQ$511,IF('Index LA FSM &amp; Disadv'!$B$4=4,'Index LA FSM &amp; Disadv'!$A$519:$BQ$681,"Error")))),'Index LA FSM &amp; Disadv'!K$1,0),"Error")</f>
        <v>1</v>
      </c>
      <c r="L76" s="77">
        <f>IFERROR(VLOOKUP($A76,IF('Index LA FSM &amp; Disadv'!$B$4=1,'Index LA FSM &amp; Disadv'!$A$9:$BQ$171,IF('Index LA FSM &amp; Disadv'!$B$4=2,'Index LA FSM &amp; Disadv'!$A$179:$BQ$341,IF('Index LA FSM &amp; Disadv'!$B$4=3,'Index LA FSM &amp; Disadv'!$A$349:$BQ$511,IF('Index LA FSM &amp; Disadv'!$B$4=4,'Index LA FSM &amp; Disadv'!$A$519:$BQ$681,"Error")))),'Index LA FSM &amp; Disadv'!L$1,0),"Error")</f>
        <v>0.96150000000000002</v>
      </c>
      <c r="M76" s="77" t="str">
        <f>IFERROR(VLOOKUP($A76,IF('Index LA FSM &amp; Disadv'!$B$4=1,'Index LA FSM &amp; Disadv'!$A$9:$BQ$171,IF('Index LA FSM &amp; Disadv'!$B$4=2,'Index LA FSM &amp; Disadv'!$A$179:$BQ$341,IF('Index LA FSM &amp; Disadv'!$B$4=3,'Index LA FSM &amp; Disadv'!$A$349:$BQ$511,IF('Index LA FSM &amp; Disadv'!$B$4=4,'Index LA FSM &amp; Disadv'!$A$519:$BQ$681,"Error")))),'Index LA FSM &amp; Disadv'!M$1,0),"Error")</f>
        <v>x</v>
      </c>
      <c r="N76" s="77" t="str">
        <f>IFERROR(VLOOKUP($A76,IF('Index LA FSM &amp; Disadv'!$B$4=1,'Index LA FSM &amp; Disadv'!$A$9:$BQ$171,IF('Index LA FSM &amp; Disadv'!$B$4=2,'Index LA FSM &amp; Disadv'!$A$179:$BQ$341,IF('Index LA FSM &amp; Disadv'!$B$4=3,'Index LA FSM &amp; Disadv'!$A$349:$BQ$511,IF('Index LA FSM &amp; Disadv'!$B$4=4,'Index LA FSM &amp; Disadv'!$A$519:$BQ$681,"Error")))),'Index LA FSM &amp; Disadv'!N$1,0),"Error")</f>
        <v>x</v>
      </c>
      <c r="O76" s="77">
        <f>IFERROR(VLOOKUP($A76,IF('Index LA FSM &amp; Disadv'!$B$4=1,'Index LA FSM &amp; Disadv'!$A$9:$BQ$171,IF('Index LA FSM &amp; Disadv'!$B$4=2,'Index LA FSM &amp; Disadv'!$A$179:$BQ$341,IF('Index LA FSM &amp; Disadv'!$B$4=3,'Index LA FSM &amp; Disadv'!$A$349:$BQ$511,IF('Index LA FSM &amp; Disadv'!$B$4=4,'Index LA FSM &amp; Disadv'!$A$519:$BQ$681,"Error")))),'Index LA FSM &amp; Disadv'!O$1,0),"Error")</f>
        <v>0.30769999999999997</v>
      </c>
      <c r="P76" s="77">
        <f>IFERROR(VLOOKUP($A76,IF('Index LA FSM &amp; Disadv'!$B$4=1,'Index LA FSM &amp; Disadv'!$A$9:$BQ$171,IF('Index LA FSM &amp; Disadv'!$B$4=2,'Index LA FSM &amp; Disadv'!$A$179:$BQ$341,IF('Index LA FSM &amp; Disadv'!$B$4=3,'Index LA FSM &amp; Disadv'!$A$349:$BQ$511,IF('Index LA FSM &amp; Disadv'!$B$4=4,'Index LA FSM &amp; Disadv'!$A$519:$BQ$681,"Error")))),'Index LA FSM &amp; Disadv'!P$1,0),"Error")</f>
        <v>0</v>
      </c>
      <c r="Q76" s="77">
        <f>IFERROR(VLOOKUP($A76,IF('Index LA FSM &amp; Disadv'!$B$4=1,'Index LA FSM &amp; Disadv'!$A$9:$BQ$171,IF('Index LA FSM &amp; Disadv'!$B$4=2,'Index LA FSM &amp; Disadv'!$A$179:$BQ$341,IF('Index LA FSM &amp; Disadv'!$B$4=3,'Index LA FSM &amp; Disadv'!$A$349:$BQ$511,IF('Index LA FSM &amp; Disadv'!$B$4=4,'Index LA FSM &amp; Disadv'!$A$519:$BQ$681,"Error")))),'Index LA FSM &amp; Disadv'!Q$1,0),"Error")</f>
        <v>0</v>
      </c>
      <c r="R76" s="77">
        <f>IFERROR(VLOOKUP($A76,IF('Index LA FSM &amp; Disadv'!$B$4=1,'Index LA FSM &amp; Disadv'!$A$9:$BQ$171,IF('Index LA FSM &amp; Disadv'!$B$4=2,'Index LA FSM &amp; Disadv'!$A$179:$BQ$341,IF('Index LA FSM &amp; Disadv'!$B$4=3,'Index LA FSM &amp; Disadv'!$A$349:$BQ$511,IF('Index LA FSM &amp; Disadv'!$B$4=4,'Index LA FSM &amp; Disadv'!$A$519:$BQ$681,"Error")))),'Index LA FSM &amp; Disadv'!R$1,0),"Error")</f>
        <v>0</v>
      </c>
      <c r="S76" s="77">
        <f>IFERROR(VLOOKUP($A76,IF('Index LA FSM &amp; Disadv'!$B$4=1,'Index LA FSM &amp; Disadv'!$A$9:$BQ$171,IF('Index LA FSM &amp; Disadv'!$B$4=2,'Index LA FSM &amp; Disadv'!$A$179:$BQ$341,IF('Index LA FSM &amp; Disadv'!$B$4=3,'Index LA FSM &amp; Disadv'!$A$349:$BQ$511,IF('Index LA FSM &amp; Disadv'!$B$4=4,'Index LA FSM &amp; Disadv'!$A$519:$BQ$681,"Error")))),'Index LA FSM &amp; Disadv'!S$1,0),"Error")</f>
        <v>0</v>
      </c>
      <c r="T76" s="77">
        <f>IFERROR(VLOOKUP($A76,IF('Index LA FSM &amp; Disadv'!$B$4=1,'Index LA FSM &amp; Disadv'!$A$9:$BQ$171,IF('Index LA FSM &amp; Disadv'!$B$4=2,'Index LA FSM &amp; Disadv'!$A$179:$BQ$341,IF('Index LA FSM &amp; Disadv'!$B$4=3,'Index LA FSM &amp; Disadv'!$A$349:$BQ$511,IF('Index LA FSM &amp; Disadv'!$B$4=4,'Index LA FSM &amp; Disadv'!$A$519:$BQ$681,"Error")))),'Index LA FSM &amp; Disadv'!T$1,0),"Error")</f>
        <v>0</v>
      </c>
      <c r="U76" s="77">
        <f>IFERROR(VLOOKUP($A76,IF('Index LA FSM &amp; Disadv'!$B$4=1,'Index LA FSM &amp; Disadv'!$A$9:$BQ$171,IF('Index LA FSM &amp; Disadv'!$B$4=2,'Index LA FSM &amp; Disadv'!$A$179:$BQ$341,IF('Index LA FSM &amp; Disadv'!$B$4=3,'Index LA FSM &amp; Disadv'!$A$349:$BQ$511,IF('Index LA FSM &amp; Disadv'!$B$4=4,'Index LA FSM &amp; Disadv'!$A$519:$BQ$681,"Error")))),'Index LA FSM &amp; Disadv'!U$1,0),"Error")</f>
        <v>0</v>
      </c>
      <c r="V76" s="77">
        <f>IFERROR(VLOOKUP($A76,IF('Index LA FSM &amp; Disadv'!$B$4=1,'Index LA FSM &amp; Disadv'!$A$9:$BQ$171,IF('Index LA FSM &amp; Disadv'!$B$4=2,'Index LA FSM &amp; Disadv'!$A$179:$BQ$341,IF('Index LA FSM &amp; Disadv'!$B$4=3,'Index LA FSM &amp; Disadv'!$A$349:$BQ$511,IF('Index LA FSM &amp; Disadv'!$B$4=4,'Index LA FSM &amp; Disadv'!$A$519:$BQ$681,"Error")))),'Index LA FSM &amp; Disadv'!V$1,0),"Error")</f>
        <v>0</v>
      </c>
      <c r="W76" s="77">
        <f>IFERROR(VLOOKUP($A76,IF('Index LA FSM &amp; Disadv'!$B$4=1,'Index LA FSM &amp; Disadv'!$A$9:$BQ$171,IF('Index LA FSM &amp; Disadv'!$B$4=2,'Index LA FSM &amp; Disadv'!$A$179:$BQ$341,IF('Index LA FSM &amp; Disadv'!$B$4=3,'Index LA FSM &amp; Disadv'!$A$349:$BQ$511,IF('Index LA FSM &amp; Disadv'!$B$4=4,'Index LA FSM &amp; Disadv'!$A$519:$BQ$681,"Error")))),'Index LA FSM &amp; Disadv'!W$1,0),"Error")</f>
        <v>0</v>
      </c>
      <c r="X76" s="77">
        <f>IFERROR(VLOOKUP($A76,IF('Index LA FSM &amp; Disadv'!$B$4=1,'Index LA FSM &amp; Disadv'!$A$9:$BQ$171,IF('Index LA FSM &amp; Disadv'!$B$4=2,'Index LA FSM &amp; Disadv'!$A$179:$BQ$341,IF('Index LA FSM &amp; Disadv'!$B$4=3,'Index LA FSM &amp; Disadv'!$A$349:$BQ$511,IF('Index LA FSM &amp; Disadv'!$B$4=4,'Index LA FSM &amp; Disadv'!$A$519:$BQ$681,"Error")))),'Index LA FSM &amp; Disadv'!X$1,0),"Error")</f>
        <v>0</v>
      </c>
      <c r="Y76" s="77">
        <f>IFERROR(VLOOKUP($A76,IF('Index LA FSM &amp; Disadv'!$B$4=1,'Index LA FSM &amp; Disadv'!$A$9:$BQ$171,IF('Index LA FSM &amp; Disadv'!$B$4=2,'Index LA FSM &amp; Disadv'!$A$179:$BQ$341,IF('Index LA FSM &amp; Disadv'!$B$4=3,'Index LA FSM &amp; Disadv'!$A$349:$BQ$511,IF('Index LA FSM &amp; Disadv'!$B$4=4,'Index LA FSM &amp; Disadv'!$A$519:$BQ$681,"Error")))),'Index LA FSM &amp; Disadv'!Y$1,0),"Error")</f>
        <v>0</v>
      </c>
      <c r="Z76" s="77">
        <f>IFERROR(VLOOKUP($A76,IF('Index LA FSM &amp; Disadv'!$B$4=1,'Index LA FSM &amp; Disadv'!$A$9:$BQ$171,IF('Index LA FSM &amp; Disadv'!$B$4=2,'Index LA FSM &amp; Disadv'!$A$179:$BQ$341,IF('Index LA FSM &amp; Disadv'!$B$4=3,'Index LA FSM &amp; Disadv'!$A$349:$BQ$511,IF('Index LA FSM &amp; Disadv'!$B$4=4,'Index LA FSM &amp; Disadv'!$A$519:$BQ$681,"Error")))),'Index LA FSM &amp; Disadv'!Z$1,0),"Error")</f>
        <v>0</v>
      </c>
      <c r="AA76" s="77">
        <f>IFERROR(VLOOKUP($A76,IF('Index LA FSM &amp; Disadv'!$B$4=1,'Index LA FSM &amp; Disadv'!$A$9:$BQ$171,IF('Index LA FSM &amp; Disadv'!$B$4=2,'Index LA FSM &amp; Disadv'!$A$179:$BQ$341,IF('Index LA FSM &amp; Disadv'!$B$4=3,'Index LA FSM &amp; Disadv'!$A$349:$BQ$511,IF('Index LA FSM &amp; Disadv'!$B$4=4,'Index LA FSM &amp; Disadv'!$A$519:$BQ$681,"Error")))),'Index LA FSM &amp; Disadv'!AA$1,0),"Error")</f>
        <v>0</v>
      </c>
      <c r="AB76" s="77">
        <f>IFERROR(VLOOKUP($A76,IF('Index LA FSM &amp; Disadv'!$B$4=1,'Index LA FSM &amp; Disadv'!$A$9:$BQ$171,IF('Index LA FSM &amp; Disadv'!$B$4=2,'Index LA FSM &amp; Disadv'!$A$179:$BQ$341,IF('Index LA FSM &amp; Disadv'!$B$4=3,'Index LA FSM &amp; Disadv'!$A$349:$BQ$511,IF('Index LA FSM &amp; Disadv'!$B$4=4,'Index LA FSM &amp; Disadv'!$A$519:$BQ$681,"Error")))),'Index LA FSM &amp; Disadv'!AB$1,0),"Error")</f>
        <v>0</v>
      </c>
      <c r="AC76" s="77">
        <f>IFERROR(VLOOKUP($A76,IF('Index LA FSM &amp; Disadv'!$B$4=1,'Index LA FSM &amp; Disadv'!$A$9:$BQ$171,IF('Index LA FSM &amp; Disadv'!$B$4=2,'Index LA FSM &amp; Disadv'!$A$179:$BQ$341,IF('Index LA FSM &amp; Disadv'!$B$4=3,'Index LA FSM &amp; Disadv'!$A$349:$BQ$511,IF('Index LA FSM &amp; Disadv'!$B$4=4,'Index LA FSM &amp; Disadv'!$A$519:$BQ$681,"Error")))),'Index LA FSM &amp; Disadv'!AC$1,0),"Error")</f>
        <v>0</v>
      </c>
      <c r="AD76" s="77">
        <f>IFERROR(VLOOKUP($A76,IF('Index LA FSM &amp; Disadv'!$B$4=1,'Index LA FSM &amp; Disadv'!$A$9:$BQ$171,IF('Index LA FSM &amp; Disadv'!$B$4=2,'Index LA FSM &amp; Disadv'!$A$179:$BQ$341,IF('Index LA FSM &amp; Disadv'!$B$4=3,'Index LA FSM &amp; Disadv'!$A$349:$BQ$511,IF('Index LA FSM &amp; Disadv'!$B$4=4,'Index LA FSM &amp; Disadv'!$A$519:$BQ$681,"Error")))),'Index LA FSM &amp; Disadv'!AD$1,0),"Error")</f>
        <v>0</v>
      </c>
      <c r="AE76" s="77">
        <f>IFERROR(VLOOKUP($A76,IF('Index LA FSM &amp; Disadv'!$B$4=1,'Index LA FSM &amp; Disadv'!$A$9:$BQ$171,IF('Index LA FSM &amp; Disadv'!$B$4=2,'Index LA FSM &amp; Disadv'!$A$179:$BQ$341,IF('Index LA FSM &amp; Disadv'!$B$4=3,'Index LA FSM &amp; Disadv'!$A$349:$BQ$511,IF('Index LA FSM &amp; Disadv'!$B$4=4,'Index LA FSM &amp; Disadv'!$A$519:$BQ$681,"Error")))),'Index LA FSM &amp; Disadv'!AE$1,0),"Error")</f>
        <v>0</v>
      </c>
      <c r="AF76" s="77" t="str">
        <f>IFERROR(VLOOKUP($A76,IF('Index LA FSM &amp; Disadv'!$B$4=1,'Index LA FSM &amp; Disadv'!$A$9:$BQ$171,IF('Index LA FSM &amp; Disadv'!$B$4=2,'Index LA FSM &amp; Disadv'!$A$179:$BQ$341,IF('Index LA FSM &amp; Disadv'!$B$4=3,'Index LA FSM &amp; Disadv'!$A$349:$BQ$511,IF('Index LA FSM &amp; Disadv'!$B$4=4,'Index LA FSM &amp; Disadv'!$A$519:$BQ$681,"Error")))),'Index LA FSM &amp; Disadv'!AF$1,0),"Error")</f>
        <v>x</v>
      </c>
      <c r="AG76" s="77" t="str">
        <f>IFERROR(VLOOKUP($A76,IF('Index LA FSM &amp; Disadv'!$B$4=1,'Index LA FSM &amp; Disadv'!$A$9:$BQ$171,IF('Index LA FSM &amp; Disadv'!$B$4=2,'Index LA FSM &amp; Disadv'!$A$179:$BQ$341,IF('Index LA FSM &amp; Disadv'!$B$4=3,'Index LA FSM &amp; Disadv'!$A$349:$BQ$511,IF('Index LA FSM &amp; Disadv'!$B$4=4,'Index LA FSM &amp; Disadv'!$A$519:$BQ$681,"Error")))),'Index LA FSM &amp; Disadv'!AG$1,0),"Error")</f>
        <v>x</v>
      </c>
      <c r="AH76" s="77">
        <f>IFERROR(VLOOKUP($A76,IF('Index LA FSM &amp; Disadv'!$B$4=1,'Index LA FSM &amp; Disadv'!$A$9:$BQ$171,IF('Index LA FSM &amp; Disadv'!$B$4=2,'Index LA FSM &amp; Disadv'!$A$179:$BQ$341,IF('Index LA FSM &amp; Disadv'!$B$4=3,'Index LA FSM &amp; Disadv'!$A$349:$BQ$511,IF('Index LA FSM &amp; Disadv'!$B$4=4,'Index LA FSM &amp; Disadv'!$A$519:$BQ$681,"Error")))),'Index LA FSM &amp; Disadv'!AH$1,0),"Error")</f>
        <v>0.69230000000000003</v>
      </c>
      <c r="AI76" s="77">
        <f>IFERROR(VLOOKUP($A76,IF('Index LA FSM &amp; Disadv'!$B$4=1,'Index LA FSM &amp; Disadv'!$A$9:$BQ$171,IF('Index LA FSM &amp; Disadv'!$B$4=2,'Index LA FSM &amp; Disadv'!$A$179:$BQ$341,IF('Index LA FSM &amp; Disadv'!$B$4=3,'Index LA FSM &amp; Disadv'!$A$349:$BQ$511,IF('Index LA FSM &amp; Disadv'!$B$4=4,'Index LA FSM &amp; Disadv'!$A$519:$BQ$681,"Error")))),'Index LA FSM &amp; Disadv'!AI$1,0),"Error")</f>
        <v>0.53849999999999998</v>
      </c>
      <c r="AJ76" s="77">
        <f>IFERROR(VLOOKUP($A76,IF('Index LA FSM &amp; Disadv'!$B$4=1,'Index LA FSM &amp; Disadv'!$A$9:$BQ$171,IF('Index LA FSM &amp; Disadv'!$B$4=2,'Index LA FSM &amp; Disadv'!$A$179:$BQ$341,IF('Index LA FSM &amp; Disadv'!$B$4=3,'Index LA FSM &amp; Disadv'!$A$349:$BQ$511,IF('Index LA FSM &amp; Disadv'!$B$4=4,'Index LA FSM &amp; Disadv'!$A$519:$BQ$681,"Error")))),'Index LA FSM &amp; Disadv'!AJ$1,0),"Error")</f>
        <v>0.61539999999999995</v>
      </c>
      <c r="AK76" s="77">
        <f>IFERROR(VLOOKUP($A76,IF('Index LA FSM &amp; Disadv'!$B$4=1,'Index LA FSM &amp; Disadv'!$A$9:$BQ$171,IF('Index LA FSM &amp; Disadv'!$B$4=2,'Index LA FSM &amp; Disadv'!$A$179:$BQ$341,IF('Index LA FSM &amp; Disadv'!$B$4=3,'Index LA FSM &amp; Disadv'!$A$349:$BQ$511,IF('Index LA FSM &amp; Disadv'!$B$4=4,'Index LA FSM &amp; Disadv'!$A$519:$BQ$681,"Error")))),'Index LA FSM &amp; Disadv'!AK$1,0),"Error")</f>
        <v>0</v>
      </c>
      <c r="AL76" s="77">
        <f>IFERROR(VLOOKUP($A76,IF('Index LA FSM &amp; Disadv'!$B$4=1,'Index LA FSM &amp; Disadv'!$A$9:$BQ$171,IF('Index LA FSM &amp; Disadv'!$B$4=2,'Index LA FSM &amp; Disadv'!$A$179:$BQ$341,IF('Index LA FSM &amp; Disadv'!$B$4=3,'Index LA FSM &amp; Disadv'!$A$349:$BQ$511,IF('Index LA FSM &amp; Disadv'!$B$4=4,'Index LA FSM &amp; Disadv'!$A$519:$BQ$681,"Error")))),'Index LA FSM &amp; Disadv'!AL$1,0),"Error")</f>
        <v>0</v>
      </c>
      <c r="AM76" s="77">
        <f>IFERROR(VLOOKUP($A76,IF('Index LA FSM &amp; Disadv'!$B$4=1,'Index LA FSM &amp; Disadv'!$A$9:$BQ$171,IF('Index LA FSM &amp; Disadv'!$B$4=2,'Index LA FSM &amp; Disadv'!$A$179:$BQ$341,IF('Index LA FSM &amp; Disadv'!$B$4=3,'Index LA FSM &amp; Disadv'!$A$349:$BQ$511,IF('Index LA FSM &amp; Disadv'!$B$4=4,'Index LA FSM &amp; Disadv'!$A$519:$BQ$681,"Error")))),'Index LA FSM &amp; Disadv'!AM$1,0),"Error")</f>
        <v>0</v>
      </c>
      <c r="AN76" s="77">
        <f>IFERROR(VLOOKUP($A76,IF('Index LA FSM &amp; Disadv'!$B$4=1,'Index LA FSM &amp; Disadv'!$A$9:$BQ$171,IF('Index LA FSM &amp; Disadv'!$B$4=2,'Index LA FSM &amp; Disadv'!$A$179:$BQ$341,IF('Index LA FSM &amp; Disadv'!$B$4=3,'Index LA FSM &amp; Disadv'!$A$349:$BQ$511,IF('Index LA FSM &amp; Disadv'!$B$4=4,'Index LA FSM &amp; Disadv'!$A$519:$BQ$681,"Error")))),'Index LA FSM &amp; Disadv'!AN$1,0),"Error")</f>
        <v>0</v>
      </c>
      <c r="AO76" s="77">
        <f>IFERROR(VLOOKUP($A76,IF('Index LA FSM &amp; Disadv'!$B$4=1,'Index LA FSM &amp; Disadv'!$A$9:$BQ$171,IF('Index LA FSM &amp; Disadv'!$B$4=2,'Index LA FSM &amp; Disadv'!$A$179:$BQ$341,IF('Index LA FSM &amp; Disadv'!$B$4=3,'Index LA FSM &amp; Disadv'!$A$349:$BQ$511,IF('Index LA FSM &amp; Disadv'!$B$4=4,'Index LA FSM &amp; Disadv'!$A$519:$BQ$681,"Error")))),'Index LA FSM &amp; Disadv'!AO$1,0),"Error")</f>
        <v>0</v>
      </c>
      <c r="AP76" s="77">
        <f>IFERROR(VLOOKUP($A76,IF('Index LA FSM &amp; Disadv'!$B$4=1,'Index LA FSM &amp; Disadv'!$A$9:$BQ$171,IF('Index LA FSM &amp; Disadv'!$B$4=2,'Index LA FSM &amp; Disadv'!$A$179:$BQ$341,IF('Index LA FSM &amp; Disadv'!$B$4=3,'Index LA FSM &amp; Disadv'!$A$349:$BQ$511,IF('Index LA FSM &amp; Disadv'!$B$4=4,'Index LA FSM &amp; Disadv'!$A$519:$BQ$681,"Error")))),'Index LA FSM &amp; Disadv'!AP$1,0),"Error")</f>
        <v>0</v>
      </c>
      <c r="AQ76" s="77">
        <f>IFERROR(VLOOKUP($A76,IF('Index LA FSM &amp; Disadv'!$B$4=1,'Index LA FSM &amp; Disadv'!$A$9:$BQ$171,IF('Index LA FSM &amp; Disadv'!$B$4=2,'Index LA FSM &amp; Disadv'!$A$179:$BQ$341,IF('Index LA FSM &amp; Disadv'!$B$4=3,'Index LA FSM &amp; Disadv'!$A$349:$BQ$511,IF('Index LA FSM &amp; Disadv'!$B$4=4,'Index LA FSM &amp; Disadv'!$A$519:$BQ$681,"Error")))),'Index LA FSM &amp; Disadv'!AQ$1,0),"Error")</f>
        <v>0</v>
      </c>
      <c r="AR76" s="77">
        <f>IFERROR(VLOOKUP($A76,IF('Index LA FSM &amp; Disadv'!$B$4=1,'Index LA FSM &amp; Disadv'!$A$9:$BQ$171,IF('Index LA FSM &amp; Disadv'!$B$4=2,'Index LA FSM &amp; Disadv'!$A$179:$BQ$341,IF('Index LA FSM &amp; Disadv'!$B$4=3,'Index LA FSM &amp; Disadv'!$A$349:$BQ$511,IF('Index LA FSM &amp; Disadv'!$B$4=4,'Index LA FSM &amp; Disadv'!$A$519:$BQ$681,"Error")))),'Index LA FSM &amp; Disadv'!AR$1,0),"Error")</f>
        <v>0</v>
      </c>
      <c r="AS76" s="77">
        <f>IFERROR(VLOOKUP($A76,IF('Index LA FSM &amp; Disadv'!$B$4=1,'Index LA FSM &amp; Disadv'!$A$9:$BQ$171,IF('Index LA FSM &amp; Disadv'!$B$4=2,'Index LA FSM &amp; Disadv'!$A$179:$BQ$341,IF('Index LA FSM &amp; Disadv'!$B$4=3,'Index LA FSM &amp; Disadv'!$A$349:$BQ$511,IF('Index LA FSM &amp; Disadv'!$B$4=4,'Index LA FSM &amp; Disadv'!$A$519:$BQ$681,"Error")))),'Index LA FSM &amp; Disadv'!AS$1,0),"Error")</f>
        <v>0</v>
      </c>
      <c r="AT76" s="77">
        <f>IFERROR(VLOOKUP($A76,IF('Index LA FSM &amp; Disadv'!$B$4=1,'Index LA FSM &amp; Disadv'!$A$9:$BQ$171,IF('Index LA FSM &amp; Disadv'!$B$4=2,'Index LA FSM &amp; Disadv'!$A$179:$BQ$341,IF('Index LA FSM &amp; Disadv'!$B$4=3,'Index LA FSM &amp; Disadv'!$A$349:$BQ$511,IF('Index LA FSM &amp; Disadv'!$B$4=4,'Index LA FSM &amp; Disadv'!$A$519:$BQ$681,"Error")))),'Index LA FSM &amp; Disadv'!AT$1,0),"Error")</f>
        <v>0</v>
      </c>
      <c r="AU76" s="77">
        <f>IFERROR(VLOOKUP($A76,IF('Index LA FSM &amp; Disadv'!$B$4=1,'Index LA FSM &amp; Disadv'!$A$9:$BQ$171,IF('Index LA FSM &amp; Disadv'!$B$4=2,'Index LA FSM &amp; Disadv'!$A$179:$BQ$341,IF('Index LA FSM &amp; Disadv'!$B$4=3,'Index LA FSM &amp; Disadv'!$A$349:$BQ$511,IF('Index LA FSM &amp; Disadv'!$B$4=4,'Index LA FSM &amp; Disadv'!$A$519:$BQ$681,"Error")))),'Index LA FSM &amp; Disadv'!AU$1,0),"Error")</f>
        <v>0</v>
      </c>
      <c r="AV76" s="77">
        <f>IFERROR(VLOOKUP($A76,IF('Index LA FSM &amp; Disadv'!$B$4=1,'Index LA FSM &amp; Disadv'!$A$9:$BQ$171,IF('Index LA FSM &amp; Disadv'!$B$4=2,'Index LA FSM &amp; Disadv'!$A$179:$BQ$341,IF('Index LA FSM &amp; Disadv'!$B$4=3,'Index LA FSM &amp; Disadv'!$A$349:$BQ$511,IF('Index LA FSM &amp; Disadv'!$B$4=4,'Index LA FSM &amp; Disadv'!$A$519:$BQ$681,"Error")))),'Index LA FSM &amp; Disadv'!AV$1,0),"Error")</f>
        <v>0</v>
      </c>
      <c r="AW76" s="77">
        <f>IFERROR(VLOOKUP($A76,IF('Index LA FSM &amp; Disadv'!$B$4=1,'Index LA FSM &amp; Disadv'!$A$9:$BQ$171,IF('Index LA FSM &amp; Disadv'!$B$4=2,'Index LA FSM &amp; Disadv'!$A$179:$BQ$341,IF('Index LA FSM &amp; Disadv'!$B$4=3,'Index LA FSM &amp; Disadv'!$A$349:$BQ$511,IF('Index LA FSM &amp; Disadv'!$B$4=4,'Index LA FSM &amp; Disadv'!$A$519:$BQ$681,"Error")))),'Index LA FSM &amp; Disadv'!AW$1,0),"Error")</f>
        <v>0</v>
      </c>
      <c r="AX76" s="77">
        <f>IFERROR(VLOOKUP($A76,IF('Index LA FSM &amp; Disadv'!$B$4=1,'Index LA FSM &amp; Disadv'!$A$9:$BQ$171,IF('Index LA FSM &amp; Disadv'!$B$4=2,'Index LA FSM &amp; Disadv'!$A$179:$BQ$341,IF('Index LA FSM &amp; Disadv'!$B$4=3,'Index LA FSM &amp; Disadv'!$A$349:$BQ$511,IF('Index LA FSM &amp; Disadv'!$B$4=4,'Index LA FSM &amp; Disadv'!$A$519:$BQ$681,"Error")))),'Index LA FSM &amp; Disadv'!AX$1,0),"Error")</f>
        <v>0</v>
      </c>
      <c r="AY76" s="77">
        <f>IFERROR(VLOOKUP($A76,IF('Index LA FSM &amp; Disadv'!$B$4=1,'Index LA FSM &amp; Disadv'!$A$9:$BQ$171,IF('Index LA FSM &amp; Disadv'!$B$4=2,'Index LA FSM &amp; Disadv'!$A$179:$BQ$341,IF('Index LA FSM &amp; Disadv'!$B$4=3,'Index LA FSM &amp; Disadv'!$A$349:$BQ$511,IF('Index LA FSM &amp; Disadv'!$B$4=4,'Index LA FSM &amp; Disadv'!$A$519:$BQ$681,"Error")))),'Index LA FSM &amp; Disadv'!AY$1,0),"Error")</f>
        <v>0</v>
      </c>
      <c r="AZ76" s="77">
        <f>IFERROR(VLOOKUP($A76,IF('Index LA FSM &amp; Disadv'!$B$4=1,'Index LA FSM &amp; Disadv'!$A$9:$BQ$171,IF('Index LA FSM &amp; Disadv'!$B$4=2,'Index LA FSM &amp; Disadv'!$A$179:$BQ$341,IF('Index LA FSM &amp; Disadv'!$B$4=3,'Index LA FSM &amp; Disadv'!$A$349:$BQ$511,IF('Index LA FSM &amp; Disadv'!$B$4=4,'Index LA FSM &amp; Disadv'!$A$519:$BQ$681,"Error")))),'Index LA FSM &amp; Disadv'!AZ$1,0),"Error")</f>
        <v>0</v>
      </c>
      <c r="BA76" s="77">
        <f>IFERROR(VLOOKUP($A76,IF('Index LA FSM &amp; Disadv'!$B$4=1,'Index LA FSM &amp; Disadv'!$A$9:$BQ$171,IF('Index LA FSM &amp; Disadv'!$B$4=2,'Index LA FSM &amp; Disadv'!$A$179:$BQ$341,IF('Index LA FSM &amp; Disadv'!$B$4=3,'Index LA FSM &amp; Disadv'!$A$349:$BQ$511,IF('Index LA FSM &amp; Disadv'!$B$4=4,'Index LA FSM &amp; Disadv'!$A$519:$BQ$681,"Error")))),'Index LA FSM &amp; Disadv'!BA$1,0),"Error")</f>
        <v>0</v>
      </c>
      <c r="BB76" s="77">
        <f>IFERROR(VLOOKUP($A76,IF('Index LA FSM &amp; Disadv'!$B$4=1,'Index LA FSM &amp; Disadv'!$A$9:$BQ$171,IF('Index LA FSM &amp; Disadv'!$B$4=2,'Index LA FSM &amp; Disadv'!$A$179:$BQ$341,IF('Index LA FSM &amp; Disadv'!$B$4=3,'Index LA FSM &amp; Disadv'!$A$349:$BQ$511,IF('Index LA FSM &amp; Disadv'!$B$4=4,'Index LA FSM &amp; Disadv'!$A$519:$BQ$681,"Error")))),'Index LA FSM &amp; Disadv'!BB$1,0),"Error")</f>
        <v>0</v>
      </c>
      <c r="BC76" s="77">
        <f>IFERROR(VLOOKUP($A76,IF('Index LA FSM &amp; Disadv'!$B$4=1,'Index LA FSM &amp; Disadv'!$A$9:$BQ$171,IF('Index LA FSM &amp; Disadv'!$B$4=2,'Index LA FSM &amp; Disadv'!$A$179:$BQ$341,IF('Index LA FSM &amp; Disadv'!$B$4=3,'Index LA FSM &amp; Disadv'!$A$349:$BQ$511,IF('Index LA FSM &amp; Disadv'!$B$4=4,'Index LA FSM &amp; Disadv'!$A$519:$BQ$681,"Error")))),'Index LA FSM &amp; Disadv'!BC$1,0),"Error")</f>
        <v>0</v>
      </c>
      <c r="BD76" s="77">
        <f>IFERROR(VLOOKUP($A76,IF('Index LA FSM &amp; Disadv'!$B$4=1,'Index LA FSM &amp; Disadv'!$A$9:$BQ$171,IF('Index LA FSM &amp; Disadv'!$B$4=2,'Index LA FSM &amp; Disadv'!$A$179:$BQ$341,IF('Index LA FSM &amp; Disadv'!$B$4=3,'Index LA FSM &amp; Disadv'!$A$349:$BQ$511,IF('Index LA FSM &amp; Disadv'!$B$4=4,'Index LA FSM &amp; Disadv'!$A$519:$BQ$681,"Error")))),'Index LA FSM &amp; Disadv'!BD$1,0),"Error")</f>
        <v>0</v>
      </c>
      <c r="BE76" s="77">
        <f>IFERROR(VLOOKUP($A76,IF('Index LA FSM &amp; Disadv'!$B$4=1,'Index LA FSM &amp; Disadv'!$A$9:$BQ$171,IF('Index LA FSM &amp; Disadv'!$B$4=2,'Index LA FSM &amp; Disadv'!$A$179:$BQ$341,IF('Index LA FSM &amp; Disadv'!$B$4=3,'Index LA FSM &amp; Disadv'!$A$349:$BQ$511,IF('Index LA FSM &amp; Disadv'!$B$4=4,'Index LA FSM &amp; Disadv'!$A$519:$BQ$681,"Error")))),'Index LA FSM &amp; Disadv'!BE$1,0),"Error")</f>
        <v>0</v>
      </c>
      <c r="BF76" s="77">
        <f>IFERROR(VLOOKUP($A76,IF('Index LA FSM &amp; Disadv'!$B$4=1,'Index LA FSM &amp; Disadv'!$A$9:$BQ$171,IF('Index LA FSM &amp; Disadv'!$B$4=2,'Index LA FSM &amp; Disadv'!$A$179:$BQ$341,IF('Index LA FSM &amp; Disadv'!$B$4=3,'Index LA FSM &amp; Disadv'!$A$349:$BQ$511,IF('Index LA FSM &amp; Disadv'!$B$4=4,'Index LA FSM &amp; Disadv'!$A$519:$BQ$681,"Error")))),'Index LA FSM &amp; Disadv'!BF$1,0),"Error")</f>
        <v>0</v>
      </c>
      <c r="BG76" s="77">
        <f>IFERROR(VLOOKUP($A76,IF('Index LA FSM &amp; Disadv'!$B$4=1,'Index LA FSM &amp; Disadv'!$A$9:$BQ$171,IF('Index LA FSM &amp; Disadv'!$B$4=2,'Index LA FSM &amp; Disadv'!$A$179:$BQ$341,IF('Index LA FSM &amp; Disadv'!$B$4=3,'Index LA FSM &amp; Disadv'!$A$349:$BQ$511,IF('Index LA FSM &amp; Disadv'!$B$4=4,'Index LA FSM &amp; Disadv'!$A$519:$BQ$681,"Error")))),'Index LA FSM &amp; Disadv'!BG$1,0),"Error")</f>
        <v>0</v>
      </c>
      <c r="BH76" s="77">
        <f>IFERROR(VLOOKUP($A76,IF('Index LA FSM &amp; Disadv'!$B$4=1,'Index LA FSM &amp; Disadv'!$A$9:$BQ$171,IF('Index LA FSM &amp; Disadv'!$B$4=2,'Index LA FSM &amp; Disadv'!$A$179:$BQ$341,IF('Index LA FSM &amp; Disadv'!$B$4=3,'Index LA FSM &amp; Disadv'!$A$349:$BQ$511,IF('Index LA FSM &amp; Disadv'!$B$4=4,'Index LA FSM &amp; Disadv'!$A$519:$BQ$681,"Error")))),'Index LA FSM &amp; Disadv'!BH$1,0),"Error")</f>
        <v>0</v>
      </c>
      <c r="BI76" s="77">
        <f>IFERROR(VLOOKUP($A76,IF('Index LA FSM &amp; Disadv'!$B$4=1,'Index LA FSM &amp; Disadv'!$A$9:$BQ$171,IF('Index LA FSM &amp; Disadv'!$B$4=2,'Index LA FSM &amp; Disadv'!$A$179:$BQ$341,IF('Index LA FSM &amp; Disadv'!$B$4=3,'Index LA FSM &amp; Disadv'!$A$349:$BQ$511,IF('Index LA FSM &amp; Disadv'!$B$4=4,'Index LA FSM &amp; Disadv'!$A$519:$BQ$681,"Error")))),'Index LA FSM &amp; Disadv'!BI$1,0),"Error")</f>
        <v>0</v>
      </c>
      <c r="BJ76" s="77">
        <f>IFERROR(VLOOKUP($A76,IF('Index LA FSM &amp; Disadv'!$B$4=1,'Index LA FSM &amp; Disadv'!$A$9:$BQ$171,IF('Index LA FSM &amp; Disadv'!$B$4=2,'Index LA FSM &amp; Disadv'!$A$179:$BQ$341,IF('Index LA FSM &amp; Disadv'!$B$4=3,'Index LA FSM &amp; Disadv'!$A$349:$BQ$511,IF('Index LA FSM &amp; Disadv'!$B$4=4,'Index LA FSM &amp; Disadv'!$A$519:$BQ$681,"Error")))),'Index LA FSM &amp; Disadv'!BJ$1,0),"Error")</f>
        <v>0</v>
      </c>
      <c r="BK76" s="77">
        <f>IFERROR(VLOOKUP($A76,IF('Index LA FSM &amp; Disadv'!$B$4=1,'Index LA FSM &amp; Disadv'!$A$9:$BQ$171,IF('Index LA FSM &amp; Disadv'!$B$4=2,'Index LA FSM &amp; Disadv'!$A$179:$BQ$341,IF('Index LA FSM &amp; Disadv'!$B$4=3,'Index LA FSM &amp; Disadv'!$A$349:$BQ$511,IF('Index LA FSM &amp; Disadv'!$B$4=4,'Index LA FSM &amp; Disadv'!$A$519:$BQ$681,"Error")))),'Index LA FSM &amp; Disadv'!BK$1,0),"Error")</f>
        <v>0</v>
      </c>
      <c r="BL76" s="77">
        <f>IFERROR(VLOOKUP($A76,IF('Index LA FSM &amp; Disadv'!$B$4=1,'Index LA FSM &amp; Disadv'!$A$9:$BQ$171,IF('Index LA FSM &amp; Disadv'!$B$4=2,'Index LA FSM &amp; Disadv'!$A$179:$BQ$341,IF('Index LA FSM &amp; Disadv'!$B$4=3,'Index LA FSM &amp; Disadv'!$A$349:$BQ$511,IF('Index LA FSM &amp; Disadv'!$B$4=4,'Index LA FSM &amp; Disadv'!$A$519:$BQ$681,"Error")))),'Index LA FSM &amp; Disadv'!BL$1,0),"Error")</f>
        <v>0</v>
      </c>
      <c r="BM76" s="77">
        <f>IFERROR(VLOOKUP($A76,IF('Index LA FSM &amp; Disadv'!$B$4=1,'Index LA FSM &amp; Disadv'!$A$9:$BQ$171,IF('Index LA FSM &amp; Disadv'!$B$4=2,'Index LA FSM &amp; Disadv'!$A$179:$BQ$341,IF('Index LA FSM &amp; Disadv'!$B$4=3,'Index LA FSM &amp; Disadv'!$A$349:$BQ$511,IF('Index LA FSM &amp; Disadv'!$B$4=4,'Index LA FSM &amp; Disadv'!$A$519:$BQ$681,"Error")))),'Index LA FSM &amp; Disadv'!BM$1,0),"Error")</f>
        <v>0</v>
      </c>
      <c r="BN76" s="77">
        <f>IFERROR(VLOOKUP($A76,IF('Index LA FSM &amp; Disadv'!$B$4=1,'Index LA FSM &amp; Disadv'!$A$9:$BQ$171,IF('Index LA FSM &amp; Disadv'!$B$4=2,'Index LA FSM &amp; Disadv'!$A$179:$BQ$341,IF('Index LA FSM &amp; Disadv'!$B$4=3,'Index LA FSM &amp; Disadv'!$A$349:$BQ$511,IF('Index LA FSM &amp; Disadv'!$B$4=4,'Index LA FSM &amp; Disadv'!$A$519:$BQ$681,"Error")))),'Index LA FSM &amp; Disadv'!BN$1,0),"Error")</f>
        <v>0</v>
      </c>
      <c r="BO76" s="77" t="str">
        <f>IFERROR(VLOOKUP($A76,IF('Index LA FSM &amp; Disadv'!$B$4=1,'Index LA FSM &amp; Disadv'!$A$9:$BQ$171,IF('Index LA FSM &amp; Disadv'!$B$4=2,'Index LA FSM &amp; Disadv'!$A$179:$BQ$341,IF('Index LA FSM &amp; Disadv'!$B$4=3,'Index LA FSM &amp; Disadv'!$A$349:$BQ$511,IF('Index LA FSM &amp; Disadv'!$B$4=4,'Index LA FSM &amp; Disadv'!$A$519:$BQ$681,"Error")))),'Index LA FSM &amp; Disadv'!BO$1,0),"Error")</f>
        <v>x</v>
      </c>
      <c r="BP76" s="77">
        <f>IFERROR(VLOOKUP($A76,IF('Index LA FSM &amp; Disadv'!$B$4=1,'Index LA FSM &amp; Disadv'!$A$9:$BQ$171,IF('Index LA FSM &amp; Disadv'!$B$4=2,'Index LA FSM &amp; Disadv'!$A$179:$BQ$341,IF('Index LA FSM &amp; Disadv'!$B$4=3,'Index LA FSM &amp; Disadv'!$A$349:$BQ$511,IF('Index LA FSM &amp; Disadv'!$B$4=4,'Index LA FSM &amp; Disadv'!$A$519:$BQ$681,"Error")))),'Index LA FSM &amp; Disadv'!BP$1,0),"Error")</f>
        <v>0</v>
      </c>
      <c r="BQ76" s="77" t="str">
        <f>IFERROR(VLOOKUP($A76,IF('Index LA FSM &amp; Disadv'!$B$4=1,'Index LA FSM &amp; Disadv'!$A$9:$BQ$171,IF('Index LA FSM &amp; Disadv'!$B$4=2,'Index LA FSM &amp; Disadv'!$A$179:$BQ$341,IF('Index LA FSM &amp; Disadv'!$B$4=3,'Index LA FSM &amp; Disadv'!$A$349:$BQ$511,IF('Index LA FSM &amp; Disadv'!$B$4=4,'Index LA FSM &amp; Disadv'!$A$519:$BQ$681,"Error")))),'Index LA FSM &amp; Disadv'!BQ$1,0),"Error")</f>
        <v>x</v>
      </c>
    </row>
    <row r="77" spans="1:69" s="37" customFormat="1" x14ac:dyDescent="0.2">
      <c r="A77" s="6">
        <v>921</v>
      </c>
      <c r="B77" s="6" t="s">
        <v>243</v>
      </c>
      <c r="C77" s="7" t="s">
        <v>182</v>
      </c>
      <c r="D77" s="122">
        <f>IFERROR(VLOOKUP($A77,IF('Index LA FSM &amp; Disadv'!$B$4=1,'Index LA FSM &amp; Disadv'!$A$9:$BQ$171,IF('Index LA FSM &amp; Disadv'!$B$4=2,'Index LA FSM &amp; Disadv'!$A$179:$BQ$341,IF('Index LA FSM &amp; Disadv'!$B$4=3,'Index LA FSM &amp; Disadv'!$A$349:$BQ$511,IF('Index LA FSM &amp; Disadv'!$B$4=4,'Index LA FSM &amp; Disadv'!$A$519:$BQ$681,"Error")))),'Index LA FSM &amp; Disadv'!D$1,0),"Error")</f>
        <v>20</v>
      </c>
      <c r="E77" s="122">
        <f>IFERROR(VLOOKUP($A77,IF('Index LA FSM &amp; Disadv'!$B$4=1,'Index LA FSM &amp; Disadv'!$A$9:$BQ$171,IF('Index LA FSM &amp; Disadv'!$B$4=2,'Index LA FSM &amp; Disadv'!$A$179:$BQ$341,IF('Index LA FSM &amp; Disadv'!$B$4=3,'Index LA FSM &amp; Disadv'!$A$349:$BQ$511,IF('Index LA FSM &amp; Disadv'!$B$4=4,'Index LA FSM &amp; Disadv'!$A$519:$BQ$681,"Error")))),'Index LA FSM &amp; Disadv'!E$1,0),"Error")</f>
        <v>20</v>
      </c>
      <c r="F77" s="122">
        <f>IFERROR(VLOOKUP($A77,IF('Index LA FSM &amp; Disadv'!$B$4=1,'Index LA FSM &amp; Disadv'!$A$9:$BQ$171,IF('Index LA FSM &amp; Disadv'!$B$4=2,'Index LA FSM &amp; Disadv'!$A$179:$BQ$341,IF('Index LA FSM &amp; Disadv'!$B$4=3,'Index LA FSM &amp; Disadv'!$A$349:$BQ$511,IF('Index LA FSM &amp; Disadv'!$B$4=4,'Index LA FSM &amp; Disadv'!$A$519:$BQ$681,"Error")))),'Index LA FSM &amp; Disadv'!F$1,0),"Error")</f>
        <v>40</v>
      </c>
      <c r="G77" s="77">
        <f>IFERROR(VLOOKUP($A77,IF('Index LA FSM &amp; Disadv'!$B$4=1,'Index LA FSM &amp; Disadv'!$A$9:$BQ$171,IF('Index LA FSM &amp; Disadv'!$B$4=2,'Index LA FSM &amp; Disadv'!$A$179:$BQ$341,IF('Index LA FSM &amp; Disadv'!$B$4=3,'Index LA FSM &amp; Disadv'!$A$349:$BQ$511,IF('Index LA FSM &amp; Disadv'!$B$4=4,'Index LA FSM &amp; Disadv'!$A$519:$BQ$681,"Error")))),'Index LA FSM &amp; Disadv'!G$1,0),"Error")</f>
        <v>1</v>
      </c>
      <c r="H77" s="77">
        <f>IFERROR(VLOOKUP($A77,IF('Index LA FSM &amp; Disadv'!$B$4=1,'Index LA FSM &amp; Disadv'!$A$9:$BQ$171,IF('Index LA FSM &amp; Disadv'!$B$4=2,'Index LA FSM &amp; Disadv'!$A$179:$BQ$341,IF('Index LA FSM &amp; Disadv'!$B$4=3,'Index LA FSM &amp; Disadv'!$A$349:$BQ$511,IF('Index LA FSM &amp; Disadv'!$B$4=4,'Index LA FSM &amp; Disadv'!$A$519:$BQ$681,"Error")))),'Index LA FSM &amp; Disadv'!H$1,0),"Error")</f>
        <v>1</v>
      </c>
      <c r="I77" s="77">
        <f>IFERROR(VLOOKUP($A77,IF('Index LA FSM &amp; Disadv'!$B$4=1,'Index LA FSM &amp; Disadv'!$A$9:$BQ$171,IF('Index LA FSM &amp; Disadv'!$B$4=2,'Index LA FSM &amp; Disadv'!$A$179:$BQ$341,IF('Index LA FSM &amp; Disadv'!$B$4=3,'Index LA FSM &amp; Disadv'!$A$349:$BQ$511,IF('Index LA FSM &amp; Disadv'!$B$4=4,'Index LA FSM &amp; Disadv'!$A$519:$BQ$681,"Error")))),'Index LA FSM &amp; Disadv'!I$1,0),"Error")</f>
        <v>1</v>
      </c>
      <c r="J77" s="77">
        <f>IFERROR(VLOOKUP($A77,IF('Index LA FSM &amp; Disadv'!$B$4=1,'Index LA FSM &amp; Disadv'!$A$9:$BQ$171,IF('Index LA FSM &amp; Disadv'!$B$4=2,'Index LA FSM &amp; Disadv'!$A$179:$BQ$341,IF('Index LA FSM &amp; Disadv'!$B$4=3,'Index LA FSM &amp; Disadv'!$A$349:$BQ$511,IF('Index LA FSM &amp; Disadv'!$B$4=4,'Index LA FSM &amp; Disadv'!$A$519:$BQ$681,"Error")))),'Index LA FSM &amp; Disadv'!J$1,0),"Error")</f>
        <v>1</v>
      </c>
      <c r="K77" s="77">
        <f>IFERROR(VLOOKUP($A77,IF('Index LA FSM &amp; Disadv'!$B$4=1,'Index LA FSM &amp; Disadv'!$A$9:$BQ$171,IF('Index LA FSM &amp; Disadv'!$B$4=2,'Index LA FSM &amp; Disadv'!$A$179:$BQ$341,IF('Index LA FSM &amp; Disadv'!$B$4=3,'Index LA FSM &amp; Disadv'!$A$349:$BQ$511,IF('Index LA FSM &amp; Disadv'!$B$4=4,'Index LA FSM &amp; Disadv'!$A$519:$BQ$681,"Error")))),'Index LA FSM &amp; Disadv'!K$1,0),"Error")</f>
        <v>1</v>
      </c>
      <c r="L77" s="77">
        <f>IFERROR(VLOOKUP($A77,IF('Index LA FSM &amp; Disadv'!$B$4=1,'Index LA FSM &amp; Disadv'!$A$9:$BQ$171,IF('Index LA FSM &amp; Disadv'!$B$4=2,'Index LA FSM &amp; Disadv'!$A$179:$BQ$341,IF('Index LA FSM &amp; Disadv'!$B$4=3,'Index LA FSM &amp; Disadv'!$A$349:$BQ$511,IF('Index LA FSM &amp; Disadv'!$B$4=4,'Index LA FSM &amp; Disadv'!$A$519:$BQ$681,"Error")))),'Index LA FSM &amp; Disadv'!L$1,0),"Error")</f>
        <v>1</v>
      </c>
      <c r="M77" s="77" t="str">
        <f>IFERROR(VLOOKUP($A77,IF('Index LA FSM &amp; Disadv'!$B$4=1,'Index LA FSM &amp; Disadv'!$A$9:$BQ$171,IF('Index LA FSM &amp; Disadv'!$B$4=2,'Index LA FSM &amp; Disadv'!$A$179:$BQ$341,IF('Index LA FSM &amp; Disadv'!$B$4=3,'Index LA FSM &amp; Disadv'!$A$349:$BQ$511,IF('Index LA FSM &amp; Disadv'!$B$4=4,'Index LA FSM &amp; Disadv'!$A$519:$BQ$681,"Error")))),'Index LA FSM &amp; Disadv'!M$1,0),"Error")</f>
        <v>x</v>
      </c>
      <c r="N77" s="77">
        <f>IFERROR(VLOOKUP($A77,IF('Index LA FSM &amp; Disadv'!$B$4=1,'Index LA FSM &amp; Disadv'!$A$9:$BQ$171,IF('Index LA FSM &amp; Disadv'!$B$4=2,'Index LA FSM &amp; Disadv'!$A$179:$BQ$341,IF('Index LA FSM &amp; Disadv'!$B$4=3,'Index LA FSM &amp; Disadv'!$A$349:$BQ$511,IF('Index LA FSM &amp; Disadv'!$B$4=4,'Index LA FSM &amp; Disadv'!$A$519:$BQ$681,"Error")))),'Index LA FSM &amp; Disadv'!N$1,0),"Error")</f>
        <v>0</v>
      </c>
      <c r="O77" s="77" t="str">
        <f>IFERROR(VLOOKUP($A77,IF('Index LA FSM &amp; Disadv'!$B$4=1,'Index LA FSM &amp; Disadv'!$A$9:$BQ$171,IF('Index LA FSM &amp; Disadv'!$B$4=2,'Index LA FSM &amp; Disadv'!$A$179:$BQ$341,IF('Index LA FSM &amp; Disadv'!$B$4=3,'Index LA FSM &amp; Disadv'!$A$349:$BQ$511,IF('Index LA FSM &amp; Disadv'!$B$4=4,'Index LA FSM &amp; Disadv'!$A$519:$BQ$681,"Error")))),'Index LA FSM &amp; Disadv'!O$1,0),"Error")</f>
        <v>x</v>
      </c>
      <c r="P77" s="77">
        <f>IFERROR(VLOOKUP($A77,IF('Index LA FSM &amp; Disadv'!$B$4=1,'Index LA FSM &amp; Disadv'!$A$9:$BQ$171,IF('Index LA FSM &amp; Disadv'!$B$4=2,'Index LA FSM &amp; Disadv'!$A$179:$BQ$341,IF('Index LA FSM &amp; Disadv'!$B$4=3,'Index LA FSM &amp; Disadv'!$A$349:$BQ$511,IF('Index LA FSM &amp; Disadv'!$B$4=4,'Index LA FSM &amp; Disadv'!$A$519:$BQ$681,"Error")))),'Index LA FSM &amp; Disadv'!P$1,0),"Error")</f>
        <v>0</v>
      </c>
      <c r="Q77" s="77">
        <f>IFERROR(VLOOKUP($A77,IF('Index LA FSM &amp; Disadv'!$B$4=1,'Index LA FSM &amp; Disadv'!$A$9:$BQ$171,IF('Index LA FSM &amp; Disadv'!$B$4=2,'Index LA FSM &amp; Disadv'!$A$179:$BQ$341,IF('Index LA FSM &amp; Disadv'!$B$4=3,'Index LA FSM &amp; Disadv'!$A$349:$BQ$511,IF('Index LA FSM &amp; Disadv'!$B$4=4,'Index LA FSM &amp; Disadv'!$A$519:$BQ$681,"Error")))),'Index LA FSM &amp; Disadv'!Q$1,0),"Error")</f>
        <v>0</v>
      </c>
      <c r="R77" s="77">
        <f>IFERROR(VLOOKUP($A77,IF('Index LA FSM &amp; Disadv'!$B$4=1,'Index LA FSM &amp; Disadv'!$A$9:$BQ$171,IF('Index LA FSM &amp; Disadv'!$B$4=2,'Index LA FSM &amp; Disadv'!$A$179:$BQ$341,IF('Index LA FSM &amp; Disadv'!$B$4=3,'Index LA FSM &amp; Disadv'!$A$349:$BQ$511,IF('Index LA FSM &amp; Disadv'!$B$4=4,'Index LA FSM &amp; Disadv'!$A$519:$BQ$681,"Error")))),'Index LA FSM &amp; Disadv'!R$1,0),"Error")</f>
        <v>0</v>
      </c>
      <c r="S77" s="77">
        <f>IFERROR(VLOOKUP($A77,IF('Index LA FSM &amp; Disadv'!$B$4=1,'Index LA FSM &amp; Disadv'!$A$9:$BQ$171,IF('Index LA FSM &amp; Disadv'!$B$4=2,'Index LA FSM &amp; Disadv'!$A$179:$BQ$341,IF('Index LA FSM &amp; Disadv'!$B$4=3,'Index LA FSM &amp; Disadv'!$A$349:$BQ$511,IF('Index LA FSM &amp; Disadv'!$B$4=4,'Index LA FSM &amp; Disadv'!$A$519:$BQ$681,"Error")))),'Index LA FSM &amp; Disadv'!S$1,0),"Error")</f>
        <v>0</v>
      </c>
      <c r="T77" s="77">
        <f>IFERROR(VLOOKUP($A77,IF('Index LA FSM &amp; Disadv'!$B$4=1,'Index LA FSM &amp; Disadv'!$A$9:$BQ$171,IF('Index LA FSM &amp; Disadv'!$B$4=2,'Index LA FSM &amp; Disadv'!$A$179:$BQ$341,IF('Index LA FSM &amp; Disadv'!$B$4=3,'Index LA FSM &amp; Disadv'!$A$349:$BQ$511,IF('Index LA FSM &amp; Disadv'!$B$4=4,'Index LA FSM &amp; Disadv'!$A$519:$BQ$681,"Error")))),'Index LA FSM &amp; Disadv'!T$1,0),"Error")</f>
        <v>0</v>
      </c>
      <c r="U77" s="77">
        <f>IFERROR(VLOOKUP($A77,IF('Index LA FSM &amp; Disadv'!$B$4=1,'Index LA FSM &amp; Disadv'!$A$9:$BQ$171,IF('Index LA FSM &amp; Disadv'!$B$4=2,'Index LA FSM &amp; Disadv'!$A$179:$BQ$341,IF('Index LA FSM &amp; Disadv'!$B$4=3,'Index LA FSM &amp; Disadv'!$A$349:$BQ$511,IF('Index LA FSM &amp; Disadv'!$B$4=4,'Index LA FSM &amp; Disadv'!$A$519:$BQ$681,"Error")))),'Index LA FSM &amp; Disadv'!U$1,0),"Error")</f>
        <v>0</v>
      </c>
      <c r="V77" s="77">
        <f>IFERROR(VLOOKUP($A77,IF('Index LA FSM &amp; Disadv'!$B$4=1,'Index LA FSM &amp; Disadv'!$A$9:$BQ$171,IF('Index LA FSM &amp; Disadv'!$B$4=2,'Index LA FSM &amp; Disadv'!$A$179:$BQ$341,IF('Index LA FSM &amp; Disadv'!$B$4=3,'Index LA FSM &amp; Disadv'!$A$349:$BQ$511,IF('Index LA FSM &amp; Disadv'!$B$4=4,'Index LA FSM &amp; Disadv'!$A$519:$BQ$681,"Error")))),'Index LA FSM &amp; Disadv'!V$1,0),"Error")</f>
        <v>0</v>
      </c>
      <c r="W77" s="77">
        <f>IFERROR(VLOOKUP($A77,IF('Index LA FSM &amp; Disadv'!$B$4=1,'Index LA FSM &amp; Disadv'!$A$9:$BQ$171,IF('Index LA FSM &amp; Disadv'!$B$4=2,'Index LA FSM &amp; Disadv'!$A$179:$BQ$341,IF('Index LA FSM &amp; Disadv'!$B$4=3,'Index LA FSM &amp; Disadv'!$A$349:$BQ$511,IF('Index LA FSM &amp; Disadv'!$B$4=4,'Index LA FSM &amp; Disadv'!$A$519:$BQ$681,"Error")))),'Index LA FSM &amp; Disadv'!W$1,0),"Error")</f>
        <v>0</v>
      </c>
      <c r="X77" s="77">
        <f>IFERROR(VLOOKUP($A77,IF('Index LA FSM &amp; Disadv'!$B$4=1,'Index LA FSM &amp; Disadv'!$A$9:$BQ$171,IF('Index LA FSM &amp; Disadv'!$B$4=2,'Index LA FSM &amp; Disadv'!$A$179:$BQ$341,IF('Index LA FSM &amp; Disadv'!$B$4=3,'Index LA FSM &amp; Disadv'!$A$349:$BQ$511,IF('Index LA FSM &amp; Disadv'!$B$4=4,'Index LA FSM &amp; Disadv'!$A$519:$BQ$681,"Error")))),'Index LA FSM &amp; Disadv'!X$1,0),"Error")</f>
        <v>0</v>
      </c>
      <c r="Y77" s="77">
        <f>IFERROR(VLOOKUP($A77,IF('Index LA FSM &amp; Disadv'!$B$4=1,'Index LA FSM &amp; Disadv'!$A$9:$BQ$171,IF('Index LA FSM &amp; Disadv'!$B$4=2,'Index LA FSM &amp; Disadv'!$A$179:$BQ$341,IF('Index LA FSM &amp; Disadv'!$B$4=3,'Index LA FSM &amp; Disadv'!$A$349:$BQ$511,IF('Index LA FSM &amp; Disadv'!$B$4=4,'Index LA FSM &amp; Disadv'!$A$519:$BQ$681,"Error")))),'Index LA FSM &amp; Disadv'!Y$1,0),"Error")</f>
        <v>0</v>
      </c>
      <c r="Z77" s="77">
        <f>IFERROR(VLOOKUP($A77,IF('Index LA FSM &amp; Disadv'!$B$4=1,'Index LA FSM &amp; Disadv'!$A$9:$BQ$171,IF('Index LA FSM &amp; Disadv'!$B$4=2,'Index LA FSM &amp; Disadv'!$A$179:$BQ$341,IF('Index LA FSM &amp; Disadv'!$B$4=3,'Index LA FSM &amp; Disadv'!$A$349:$BQ$511,IF('Index LA FSM &amp; Disadv'!$B$4=4,'Index LA FSM &amp; Disadv'!$A$519:$BQ$681,"Error")))),'Index LA FSM &amp; Disadv'!Z$1,0),"Error")</f>
        <v>0</v>
      </c>
      <c r="AA77" s="77">
        <f>IFERROR(VLOOKUP($A77,IF('Index LA FSM &amp; Disadv'!$B$4=1,'Index LA FSM &amp; Disadv'!$A$9:$BQ$171,IF('Index LA FSM &amp; Disadv'!$B$4=2,'Index LA FSM &amp; Disadv'!$A$179:$BQ$341,IF('Index LA FSM &amp; Disadv'!$B$4=3,'Index LA FSM &amp; Disadv'!$A$349:$BQ$511,IF('Index LA FSM &amp; Disadv'!$B$4=4,'Index LA FSM &amp; Disadv'!$A$519:$BQ$681,"Error")))),'Index LA FSM &amp; Disadv'!AA$1,0),"Error")</f>
        <v>0</v>
      </c>
      <c r="AB77" s="77">
        <f>IFERROR(VLOOKUP($A77,IF('Index LA FSM &amp; Disadv'!$B$4=1,'Index LA FSM &amp; Disadv'!$A$9:$BQ$171,IF('Index LA FSM &amp; Disadv'!$B$4=2,'Index LA FSM &amp; Disadv'!$A$179:$BQ$341,IF('Index LA FSM &amp; Disadv'!$B$4=3,'Index LA FSM &amp; Disadv'!$A$349:$BQ$511,IF('Index LA FSM &amp; Disadv'!$B$4=4,'Index LA FSM &amp; Disadv'!$A$519:$BQ$681,"Error")))),'Index LA FSM &amp; Disadv'!AB$1,0),"Error")</f>
        <v>0</v>
      </c>
      <c r="AC77" s="77">
        <f>IFERROR(VLOOKUP($A77,IF('Index LA FSM &amp; Disadv'!$B$4=1,'Index LA FSM &amp; Disadv'!$A$9:$BQ$171,IF('Index LA FSM &amp; Disadv'!$B$4=2,'Index LA FSM &amp; Disadv'!$A$179:$BQ$341,IF('Index LA FSM &amp; Disadv'!$B$4=3,'Index LA FSM &amp; Disadv'!$A$349:$BQ$511,IF('Index LA FSM &amp; Disadv'!$B$4=4,'Index LA FSM &amp; Disadv'!$A$519:$BQ$681,"Error")))),'Index LA FSM &amp; Disadv'!AC$1,0),"Error")</f>
        <v>0</v>
      </c>
      <c r="AD77" s="77">
        <f>IFERROR(VLOOKUP($A77,IF('Index LA FSM &amp; Disadv'!$B$4=1,'Index LA FSM &amp; Disadv'!$A$9:$BQ$171,IF('Index LA FSM &amp; Disadv'!$B$4=2,'Index LA FSM &amp; Disadv'!$A$179:$BQ$341,IF('Index LA FSM &amp; Disadv'!$B$4=3,'Index LA FSM &amp; Disadv'!$A$349:$BQ$511,IF('Index LA FSM &amp; Disadv'!$B$4=4,'Index LA FSM &amp; Disadv'!$A$519:$BQ$681,"Error")))),'Index LA FSM &amp; Disadv'!AD$1,0),"Error")</f>
        <v>0</v>
      </c>
      <c r="AE77" s="77">
        <f>IFERROR(VLOOKUP($A77,IF('Index LA FSM &amp; Disadv'!$B$4=1,'Index LA FSM &amp; Disadv'!$A$9:$BQ$171,IF('Index LA FSM &amp; Disadv'!$B$4=2,'Index LA FSM &amp; Disadv'!$A$179:$BQ$341,IF('Index LA FSM &amp; Disadv'!$B$4=3,'Index LA FSM &amp; Disadv'!$A$349:$BQ$511,IF('Index LA FSM &amp; Disadv'!$B$4=4,'Index LA FSM &amp; Disadv'!$A$519:$BQ$681,"Error")))),'Index LA FSM &amp; Disadv'!AE$1,0),"Error")</f>
        <v>0</v>
      </c>
      <c r="AF77" s="77">
        <f>IFERROR(VLOOKUP($A77,IF('Index LA FSM &amp; Disadv'!$B$4=1,'Index LA FSM &amp; Disadv'!$A$9:$BQ$171,IF('Index LA FSM &amp; Disadv'!$B$4=2,'Index LA FSM &amp; Disadv'!$A$179:$BQ$341,IF('Index LA FSM &amp; Disadv'!$B$4=3,'Index LA FSM &amp; Disadv'!$A$349:$BQ$511,IF('Index LA FSM &amp; Disadv'!$B$4=4,'Index LA FSM &amp; Disadv'!$A$519:$BQ$681,"Error")))),'Index LA FSM &amp; Disadv'!AF$1,0),"Error")</f>
        <v>0</v>
      </c>
      <c r="AG77" s="77">
        <f>IFERROR(VLOOKUP($A77,IF('Index LA FSM &amp; Disadv'!$B$4=1,'Index LA FSM &amp; Disadv'!$A$9:$BQ$171,IF('Index LA FSM &amp; Disadv'!$B$4=2,'Index LA FSM &amp; Disadv'!$A$179:$BQ$341,IF('Index LA FSM &amp; Disadv'!$B$4=3,'Index LA FSM &amp; Disadv'!$A$349:$BQ$511,IF('Index LA FSM &amp; Disadv'!$B$4=4,'Index LA FSM &amp; Disadv'!$A$519:$BQ$681,"Error")))),'Index LA FSM &amp; Disadv'!AG$1,0),"Error")</f>
        <v>0</v>
      </c>
      <c r="AH77" s="77">
        <f>IFERROR(VLOOKUP($A77,IF('Index LA FSM &amp; Disadv'!$B$4=1,'Index LA FSM &amp; Disadv'!$A$9:$BQ$171,IF('Index LA FSM &amp; Disadv'!$B$4=2,'Index LA FSM &amp; Disadv'!$A$179:$BQ$341,IF('Index LA FSM &amp; Disadv'!$B$4=3,'Index LA FSM &amp; Disadv'!$A$349:$BQ$511,IF('Index LA FSM &amp; Disadv'!$B$4=4,'Index LA FSM &amp; Disadv'!$A$519:$BQ$681,"Error")))),'Index LA FSM &amp; Disadv'!AH$1,0),"Error")</f>
        <v>0.95240000000000002</v>
      </c>
      <c r="AI77" s="77">
        <f>IFERROR(VLOOKUP($A77,IF('Index LA FSM &amp; Disadv'!$B$4=1,'Index LA FSM &amp; Disadv'!$A$9:$BQ$171,IF('Index LA FSM &amp; Disadv'!$B$4=2,'Index LA FSM &amp; Disadv'!$A$179:$BQ$341,IF('Index LA FSM &amp; Disadv'!$B$4=3,'Index LA FSM &amp; Disadv'!$A$349:$BQ$511,IF('Index LA FSM &amp; Disadv'!$B$4=4,'Index LA FSM &amp; Disadv'!$A$519:$BQ$681,"Error")))),'Index LA FSM &amp; Disadv'!AI$1,0),"Error")</f>
        <v>1</v>
      </c>
      <c r="AJ77" s="77">
        <f>IFERROR(VLOOKUP($A77,IF('Index LA FSM &amp; Disadv'!$B$4=1,'Index LA FSM &amp; Disadv'!$A$9:$BQ$171,IF('Index LA FSM &amp; Disadv'!$B$4=2,'Index LA FSM &amp; Disadv'!$A$179:$BQ$341,IF('Index LA FSM &amp; Disadv'!$B$4=3,'Index LA FSM &amp; Disadv'!$A$349:$BQ$511,IF('Index LA FSM &amp; Disadv'!$B$4=4,'Index LA FSM &amp; Disadv'!$A$519:$BQ$681,"Error")))),'Index LA FSM &amp; Disadv'!AJ$1,0),"Error")</f>
        <v>0.97219999999999995</v>
      </c>
      <c r="AK77" s="77">
        <f>IFERROR(VLOOKUP($A77,IF('Index LA FSM &amp; Disadv'!$B$4=1,'Index LA FSM &amp; Disadv'!$A$9:$BQ$171,IF('Index LA FSM &amp; Disadv'!$B$4=2,'Index LA FSM &amp; Disadv'!$A$179:$BQ$341,IF('Index LA FSM &amp; Disadv'!$B$4=3,'Index LA FSM &amp; Disadv'!$A$349:$BQ$511,IF('Index LA FSM &amp; Disadv'!$B$4=4,'Index LA FSM &amp; Disadv'!$A$519:$BQ$681,"Error")))),'Index LA FSM &amp; Disadv'!AK$1,0),"Error")</f>
        <v>0</v>
      </c>
      <c r="AL77" s="77">
        <f>IFERROR(VLOOKUP($A77,IF('Index LA FSM &amp; Disadv'!$B$4=1,'Index LA FSM &amp; Disadv'!$A$9:$BQ$171,IF('Index LA FSM &amp; Disadv'!$B$4=2,'Index LA FSM &amp; Disadv'!$A$179:$BQ$341,IF('Index LA FSM &amp; Disadv'!$B$4=3,'Index LA FSM &amp; Disadv'!$A$349:$BQ$511,IF('Index LA FSM &amp; Disadv'!$B$4=4,'Index LA FSM &amp; Disadv'!$A$519:$BQ$681,"Error")))),'Index LA FSM &amp; Disadv'!AL$1,0),"Error")</f>
        <v>0</v>
      </c>
      <c r="AM77" s="77">
        <f>IFERROR(VLOOKUP($A77,IF('Index LA FSM &amp; Disadv'!$B$4=1,'Index LA FSM &amp; Disadv'!$A$9:$BQ$171,IF('Index LA FSM &amp; Disadv'!$B$4=2,'Index LA FSM &amp; Disadv'!$A$179:$BQ$341,IF('Index LA FSM &amp; Disadv'!$B$4=3,'Index LA FSM &amp; Disadv'!$A$349:$BQ$511,IF('Index LA FSM &amp; Disadv'!$B$4=4,'Index LA FSM &amp; Disadv'!$A$519:$BQ$681,"Error")))),'Index LA FSM &amp; Disadv'!AM$1,0),"Error")</f>
        <v>0</v>
      </c>
      <c r="AN77" s="77">
        <f>IFERROR(VLOOKUP($A77,IF('Index LA FSM &amp; Disadv'!$B$4=1,'Index LA FSM &amp; Disadv'!$A$9:$BQ$171,IF('Index LA FSM &amp; Disadv'!$B$4=2,'Index LA FSM &amp; Disadv'!$A$179:$BQ$341,IF('Index LA FSM &amp; Disadv'!$B$4=3,'Index LA FSM &amp; Disadv'!$A$349:$BQ$511,IF('Index LA FSM &amp; Disadv'!$B$4=4,'Index LA FSM &amp; Disadv'!$A$519:$BQ$681,"Error")))),'Index LA FSM &amp; Disadv'!AN$1,0),"Error")</f>
        <v>0</v>
      </c>
      <c r="AO77" s="77">
        <f>IFERROR(VLOOKUP($A77,IF('Index LA FSM &amp; Disadv'!$B$4=1,'Index LA FSM &amp; Disadv'!$A$9:$BQ$171,IF('Index LA FSM &amp; Disadv'!$B$4=2,'Index LA FSM &amp; Disadv'!$A$179:$BQ$341,IF('Index LA FSM &amp; Disadv'!$B$4=3,'Index LA FSM &amp; Disadv'!$A$349:$BQ$511,IF('Index LA FSM &amp; Disadv'!$B$4=4,'Index LA FSM &amp; Disadv'!$A$519:$BQ$681,"Error")))),'Index LA FSM &amp; Disadv'!AO$1,0),"Error")</f>
        <v>0</v>
      </c>
      <c r="AP77" s="77">
        <f>IFERROR(VLOOKUP($A77,IF('Index LA FSM &amp; Disadv'!$B$4=1,'Index LA FSM &amp; Disadv'!$A$9:$BQ$171,IF('Index LA FSM &amp; Disadv'!$B$4=2,'Index LA FSM &amp; Disadv'!$A$179:$BQ$341,IF('Index LA FSM &amp; Disadv'!$B$4=3,'Index LA FSM &amp; Disadv'!$A$349:$BQ$511,IF('Index LA FSM &amp; Disadv'!$B$4=4,'Index LA FSM &amp; Disadv'!$A$519:$BQ$681,"Error")))),'Index LA FSM &amp; Disadv'!AP$1,0),"Error")</f>
        <v>0</v>
      </c>
      <c r="AQ77" s="77">
        <f>IFERROR(VLOOKUP($A77,IF('Index LA FSM &amp; Disadv'!$B$4=1,'Index LA FSM &amp; Disadv'!$A$9:$BQ$171,IF('Index LA FSM &amp; Disadv'!$B$4=2,'Index LA FSM &amp; Disadv'!$A$179:$BQ$341,IF('Index LA FSM &amp; Disadv'!$B$4=3,'Index LA FSM &amp; Disadv'!$A$349:$BQ$511,IF('Index LA FSM &amp; Disadv'!$B$4=4,'Index LA FSM &amp; Disadv'!$A$519:$BQ$681,"Error")))),'Index LA FSM &amp; Disadv'!AQ$1,0),"Error")</f>
        <v>0</v>
      </c>
      <c r="AR77" s="77">
        <f>IFERROR(VLOOKUP($A77,IF('Index LA FSM &amp; Disadv'!$B$4=1,'Index LA FSM &amp; Disadv'!$A$9:$BQ$171,IF('Index LA FSM &amp; Disadv'!$B$4=2,'Index LA FSM &amp; Disadv'!$A$179:$BQ$341,IF('Index LA FSM &amp; Disadv'!$B$4=3,'Index LA FSM &amp; Disadv'!$A$349:$BQ$511,IF('Index LA FSM &amp; Disadv'!$B$4=4,'Index LA FSM &amp; Disadv'!$A$519:$BQ$681,"Error")))),'Index LA FSM &amp; Disadv'!AR$1,0),"Error")</f>
        <v>0</v>
      </c>
      <c r="AS77" s="77">
        <f>IFERROR(VLOOKUP($A77,IF('Index LA FSM &amp; Disadv'!$B$4=1,'Index LA FSM &amp; Disadv'!$A$9:$BQ$171,IF('Index LA FSM &amp; Disadv'!$B$4=2,'Index LA FSM &amp; Disadv'!$A$179:$BQ$341,IF('Index LA FSM &amp; Disadv'!$B$4=3,'Index LA FSM &amp; Disadv'!$A$349:$BQ$511,IF('Index LA FSM &amp; Disadv'!$B$4=4,'Index LA FSM &amp; Disadv'!$A$519:$BQ$681,"Error")))),'Index LA FSM &amp; Disadv'!AS$1,0),"Error")</f>
        <v>0</v>
      </c>
      <c r="AT77" s="77">
        <f>IFERROR(VLOOKUP($A77,IF('Index LA FSM &amp; Disadv'!$B$4=1,'Index LA FSM &amp; Disadv'!$A$9:$BQ$171,IF('Index LA FSM &amp; Disadv'!$B$4=2,'Index LA FSM &amp; Disadv'!$A$179:$BQ$341,IF('Index LA FSM &amp; Disadv'!$B$4=3,'Index LA FSM &amp; Disadv'!$A$349:$BQ$511,IF('Index LA FSM &amp; Disadv'!$B$4=4,'Index LA FSM &amp; Disadv'!$A$519:$BQ$681,"Error")))),'Index LA FSM &amp; Disadv'!AT$1,0),"Error")</f>
        <v>0</v>
      </c>
      <c r="AU77" s="77">
        <f>IFERROR(VLOOKUP($A77,IF('Index LA FSM &amp; Disadv'!$B$4=1,'Index LA FSM &amp; Disadv'!$A$9:$BQ$171,IF('Index LA FSM &amp; Disadv'!$B$4=2,'Index LA FSM &amp; Disadv'!$A$179:$BQ$341,IF('Index LA FSM &amp; Disadv'!$B$4=3,'Index LA FSM &amp; Disadv'!$A$349:$BQ$511,IF('Index LA FSM &amp; Disadv'!$B$4=4,'Index LA FSM &amp; Disadv'!$A$519:$BQ$681,"Error")))),'Index LA FSM &amp; Disadv'!AU$1,0),"Error")</f>
        <v>0</v>
      </c>
      <c r="AV77" s="77">
        <f>IFERROR(VLOOKUP($A77,IF('Index LA FSM &amp; Disadv'!$B$4=1,'Index LA FSM &amp; Disadv'!$A$9:$BQ$171,IF('Index LA FSM &amp; Disadv'!$B$4=2,'Index LA FSM &amp; Disadv'!$A$179:$BQ$341,IF('Index LA FSM &amp; Disadv'!$B$4=3,'Index LA FSM &amp; Disadv'!$A$349:$BQ$511,IF('Index LA FSM &amp; Disadv'!$B$4=4,'Index LA FSM &amp; Disadv'!$A$519:$BQ$681,"Error")))),'Index LA FSM &amp; Disadv'!AV$1,0),"Error")</f>
        <v>0</v>
      </c>
      <c r="AW77" s="77">
        <f>IFERROR(VLOOKUP($A77,IF('Index LA FSM &amp; Disadv'!$B$4=1,'Index LA FSM &amp; Disadv'!$A$9:$BQ$171,IF('Index LA FSM &amp; Disadv'!$B$4=2,'Index LA FSM &amp; Disadv'!$A$179:$BQ$341,IF('Index LA FSM &amp; Disadv'!$B$4=3,'Index LA FSM &amp; Disadv'!$A$349:$BQ$511,IF('Index LA FSM &amp; Disadv'!$B$4=4,'Index LA FSM &amp; Disadv'!$A$519:$BQ$681,"Error")))),'Index LA FSM &amp; Disadv'!AW$1,0),"Error")</f>
        <v>0</v>
      </c>
      <c r="AX77" s="77">
        <f>IFERROR(VLOOKUP($A77,IF('Index LA FSM &amp; Disadv'!$B$4=1,'Index LA FSM &amp; Disadv'!$A$9:$BQ$171,IF('Index LA FSM &amp; Disadv'!$B$4=2,'Index LA FSM &amp; Disadv'!$A$179:$BQ$341,IF('Index LA FSM &amp; Disadv'!$B$4=3,'Index LA FSM &amp; Disadv'!$A$349:$BQ$511,IF('Index LA FSM &amp; Disadv'!$B$4=4,'Index LA FSM &amp; Disadv'!$A$519:$BQ$681,"Error")))),'Index LA FSM &amp; Disadv'!AX$1,0),"Error")</f>
        <v>0</v>
      </c>
      <c r="AY77" s="77">
        <f>IFERROR(VLOOKUP($A77,IF('Index LA FSM &amp; Disadv'!$B$4=1,'Index LA FSM &amp; Disadv'!$A$9:$BQ$171,IF('Index LA FSM &amp; Disadv'!$B$4=2,'Index LA FSM &amp; Disadv'!$A$179:$BQ$341,IF('Index LA FSM &amp; Disadv'!$B$4=3,'Index LA FSM &amp; Disadv'!$A$349:$BQ$511,IF('Index LA FSM &amp; Disadv'!$B$4=4,'Index LA FSM &amp; Disadv'!$A$519:$BQ$681,"Error")))),'Index LA FSM &amp; Disadv'!AY$1,0),"Error")</f>
        <v>0</v>
      </c>
      <c r="AZ77" s="77">
        <f>IFERROR(VLOOKUP($A77,IF('Index LA FSM &amp; Disadv'!$B$4=1,'Index LA FSM &amp; Disadv'!$A$9:$BQ$171,IF('Index LA FSM &amp; Disadv'!$B$4=2,'Index LA FSM &amp; Disadv'!$A$179:$BQ$341,IF('Index LA FSM &amp; Disadv'!$B$4=3,'Index LA FSM &amp; Disadv'!$A$349:$BQ$511,IF('Index LA FSM &amp; Disadv'!$B$4=4,'Index LA FSM &amp; Disadv'!$A$519:$BQ$681,"Error")))),'Index LA FSM &amp; Disadv'!AZ$1,0),"Error")</f>
        <v>0</v>
      </c>
      <c r="BA77" s="77">
        <f>IFERROR(VLOOKUP($A77,IF('Index LA FSM &amp; Disadv'!$B$4=1,'Index LA FSM &amp; Disadv'!$A$9:$BQ$171,IF('Index LA FSM &amp; Disadv'!$B$4=2,'Index LA FSM &amp; Disadv'!$A$179:$BQ$341,IF('Index LA FSM &amp; Disadv'!$B$4=3,'Index LA FSM &amp; Disadv'!$A$349:$BQ$511,IF('Index LA FSM &amp; Disadv'!$B$4=4,'Index LA FSM &amp; Disadv'!$A$519:$BQ$681,"Error")))),'Index LA FSM &amp; Disadv'!BA$1,0),"Error")</f>
        <v>0</v>
      </c>
      <c r="BB77" s="77">
        <f>IFERROR(VLOOKUP($A77,IF('Index LA FSM &amp; Disadv'!$B$4=1,'Index LA FSM &amp; Disadv'!$A$9:$BQ$171,IF('Index LA FSM &amp; Disadv'!$B$4=2,'Index LA FSM &amp; Disadv'!$A$179:$BQ$341,IF('Index LA FSM &amp; Disadv'!$B$4=3,'Index LA FSM &amp; Disadv'!$A$349:$BQ$511,IF('Index LA FSM &amp; Disadv'!$B$4=4,'Index LA FSM &amp; Disadv'!$A$519:$BQ$681,"Error")))),'Index LA FSM &amp; Disadv'!BB$1,0),"Error")</f>
        <v>0</v>
      </c>
      <c r="BC77" s="77">
        <f>IFERROR(VLOOKUP($A77,IF('Index LA FSM &amp; Disadv'!$B$4=1,'Index LA FSM &amp; Disadv'!$A$9:$BQ$171,IF('Index LA FSM &amp; Disadv'!$B$4=2,'Index LA FSM &amp; Disadv'!$A$179:$BQ$341,IF('Index LA FSM &amp; Disadv'!$B$4=3,'Index LA FSM &amp; Disadv'!$A$349:$BQ$511,IF('Index LA FSM &amp; Disadv'!$B$4=4,'Index LA FSM &amp; Disadv'!$A$519:$BQ$681,"Error")))),'Index LA FSM &amp; Disadv'!BC$1,0),"Error")</f>
        <v>0</v>
      </c>
      <c r="BD77" s="77">
        <f>IFERROR(VLOOKUP($A77,IF('Index LA FSM &amp; Disadv'!$B$4=1,'Index LA FSM &amp; Disadv'!$A$9:$BQ$171,IF('Index LA FSM &amp; Disadv'!$B$4=2,'Index LA FSM &amp; Disadv'!$A$179:$BQ$341,IF('Index LA FSM &amp; Disadv'!$B$4=3,'Index LA FSM &amp; Disadv'!$A$349:$BQ$511,IF('Index LA FSM &amp; Disadv'!$B$4=4,'Index LA FSM &amp; Disadv'!$A$519:$BQ$681,"Error")))),'Index LA FSM &amp; Disadv'!BD$1,0),"Error")</f>
        <v>0</v>
      </c>
      <c r="BE77" s="77">
        <f>IFERROR(VLOOKUP($A77,IF('Index LA FSM &amp; Disadv'!$B$4=1,'Index LA FSM &amp; Disadv'!$A$9:$BQ$171,IF('Index LA FSM &amp; Disadv'!$B$4=2,'Index LA FSM &amp; Disadv'!$A$179:$BQ$341,IF('Index LA FSM &amp; Disadv'!$B$4=3,'Index LA FSM &amp; Disadv'!$A$349:$BQ$511,IF('Index LA FSM &amp; Disadv'!$B$4=4,'Index LA FSM &amp; Disadv'!$A$519:$BQ$681,"Error")))),'Index LA FSM &amp; Disadv'!BE$1,0),"Error")</f>
        <v>0</v>
      </c>
      <c r="BF77" s="77">
        <f>IFERROR(VLOOKUP($A77,IF('Index LA FSM &amp; Disadv'!$B$4=1,'Index LA FSM &amp; Disadv'!$A$9:$BQ$171,IF('Index LA FSM &amp; Disadv'!$B$4=2,'Index LA FSM &amp; Disadv'!$A$179:$BQ$341,IF('Index LA FSM &amp; Disadv'!$B$4=3,'Index LA FSM &amp; Disadv'!$A$349:$BQ$511,IF('Index LA FSM &amp; Disadv'!$B$4=4,'Index LA FSM &amp; Disadv'!$A$519:$BQ$681,"Error")))),'Index LA FSM &amp; Disadv'!BF$1,0),"Error")</f>
        <v>0</v>
      </c>
      <c r="BG77" s="77">
        <f>IFERROR(VLOOKUP($A77,IF('Index LA FSM &amp; Disadv'!$B$4=1,'Index LA FSM &amp; Disadv'!$A$9:$BQ$171,IF('Index LA FSM &amp; Disadv'!$B$4=2,'Index LA FSM &amp; Disadv'!$A$179:$BQ$341,IF('Index LA FSM &amp; Disadv'!$B$4=3,'Index LA FSM &amp; Disadv'!$A$349:$BQ$511,IF('Index LA FSM &amp; Disadv'!$B$4=4,'Index LA FSM &amp; Disadv'!$A$519:$BQ$681,"Error")))),'Index LA FSM &amp; Disadv'!BG$1,0),"Error")</f>
        <v>0</v>
      </c>
      <c r="BH77" s="77">
        <f>IFERROR(VLOOKUP($A77,IF('Index LA FSM &amp; Disadv'!$B$4=1,'Index LA FSM &amp; Disadv'!$A$9:$BQ$171,IF('Index LA FSM &amp; Disadv'!$B$4=2,'Index LA FSM &amp; Disadv'!$A$179:$BQ$341,IF('Index LA FSM &amp; Disadv'!$B$4=3,'Index LA FSM &amp; Disadv'!$A$349:$BQ$511,IF('Index LA FSM &amp; Disadv'!$B$4=4,'Index LA FSM &amp; Disadv'!$A$519:$BQ$681,"Error")))),'Index LA FSM &amp; Disadv'!BH$1,0),"Error")</f>
        <v>0</v>
      </c>
      <c r="BI77" s="77">
        <f>IFERROR(VLOOKUP($A77,IF('Index LA FSM &amp; Disadv'!$B$4=1,'Index LA FSM &amp; Disadv'!$A$9:$BQ$171,IF('Index LA FSM &amp; Disadv'!$B$4=2,'Index LA FSM &amp; Disadv'!$A$179:$BQ$341,IF('Index LA FSM &amp; Disadv'!$B$4=3,'Index LA FSM &amp; Disadv'!$A$349:$BQ$511,IF('Index LA FSM &amp; Disadv'!$B$4=4,'Index LA FSM &amp; Disadv'!$A$519:$BQ$681,"Error")))),'Index LA FSM &amp; Disadv'!BI$1,0),"Error")</f>
        <v>0</v>
      </c>
      <c r="BJ77" s="77">
        <f>IFERROR(VLOOKUP($A77,IF('Index LA FSM &amp; Disadv'!$B$4=1,'Index LA FSM &amp; Disadv'!$A$9:$BQ$171,IF('Index LA FSM &amp; Disadv'!$B$4=2,'Index LA FSM &amp; Disadv'!$A$179:$BQ$341,IF('Index LA FSM &amp; Disadv'!$B$4=3,'Index LA FSM &amp; Disadv'!$A$349:$BQ$511,IF('Index LA FSM &amp; Disadv'!$B$4=4,'Index LA FSM &amp; Disadv'!$A$519:$BQ$681,"Error")))),'Index LA FSM &amp; Disadv'!BJ$1,0),"Error")</f>
        <v>0</v>
      </c>
      <c r="BK77" s="77">
        <f>IFERROR(VLOOKUP($A77,IF('Index LA FSM &amp; Disadv'!$B$4=1,'Index LA FSM &amp; Disadv'!$A$9:$BQ$171,IF('Index LA FSM &amp; Disadv'!$B$4=2,'Index LA FSM &amp; Disadv'!$A$179:$BQ$341,IF('Index LA FSM &amp; Disadv'!$B$4=3,'Index LA FSM &amp; Disadv'!$A$349:$BQ$511,IF('Index LA FSM &amp; Disadv'!$B$4=4,'Index LA FSM &amp; Disadv'!$A$519:$BQ$681,"Error")))),'Index LA FSM &amp; Disadv'!BK$1,0),"Error")</f>
        <v>0</v>
      </c>
      <c r="BL77" s="77">
        <f>IFERROR(VLOOKUP($A77,IF('Index LA FSM &amp; Disadv'!$B$4=1,'Index LA FSM &amp; Disadv'!$A$9:$BQ$171,IF('Index LA FSM &amp; Disadv'!$B$4=2,'Index LA FSM &amp; Disadv'!$A$179:$BQ$341,IF('Index LA FSM &amp; Disadv'!$B$4=3,'Index LA FSM &amp; Disadv'!$A$349:$BQ$511,IF('Index LA FSM &amp; Disadv'!$B$4=4,'Index LA FSM &amp; Disadv'!$A$519:$BQ$681,"Error")))),'Index LA FSM &amp; Disadv'!BL$1,0),"Error")</f>
        <v>0</v>
      </c>
      <c r="BM77" s="77">
        <f>IFERROR(VLOOKUP($A77,IF('Index LA FSM &amp; Disadv'!$B$4=1,'Index LA FSM &amp; Disadv'!$A$9:$BQ$171,IF('Index LA FSM &amp; Disadv'!$B$4=2,'Index LA FSM &amp; Disadv'!$A$179:$BQ$341,IF('Index LA FSM &amp; Disadv'!$B$4=3,'Index LA FSM &amp; Disadv'!$A$349:$BQ$511,IF('Index LA FSM &amp; Disadv'!$B$4=4,'Index LA FSM &amp; Disadv'!$A$519:$BQ$681,"Error")))),'Index LA FSM &amp; Disadv'!BM$1,0),"Error")</f>
        <v>0</v>
      </c>
      <c r="BN77" s="77">
        <f>IFERROR(VLOOKUP($A77,IF('Index LA FSM &amp; Disadv'!$B$4=1,'Index LA FSM &amp; Disadv'!$A$9:$BQ$171,IF('Index LA FSM &amp; Disadv'!$B$4=2,'Index LA FSM &amp; Disadv'!$A$179:$BQ$341,IF('Index LA FSM &amp; Disadv'!$B$4=3,'Index LA FSM &amp; Disadv'!$A$349:$BQ$511,IF('Index LA FSM &amp; Disadv'!$B$4=4,'Index LA FSM &amp; Disadv'!$A$519:$BQ$681,"Error")))),'Index LA FSM &amp; Disadv'!BN$1,0),"Error")</f>
        <v>0</v>
      </c>
      <c r="BO77" s="77">
        <f>IFERROR(VLOOKUP($A77,IF('Index LA FSM &amp; Disadv'!$B$4=1,'Index LA FSM &amp; Disadv'!$A$9:$BQ$171,IF('Index LA FSM &amp; Disadv'!$B$4=2,'Index LA FSM &amp; Disadv'!$A$179:$BQ$341,IF('Index LA FSM &amp; Disadv'!$B$4=3,'Index LA FSM &amp; Disadv'!$A$349:$BQ$511,IF('Index LA FSM &amp; Disadv'!$B$4=4,'Index LA FSM &amp; Disadv'!$A$519:$BQ$681,"Error")))),'Index LA FSM &amp; Disadv'!BO$1,0),"Error")</f>
        <v>0</v>
      </c>
      <c r="BP77" s="77">
        <f>IFERROR(VLOOKUP($A77,IF('Index LA FSM &amp; Disadv'!$B$4=1,'Index LA FSM &amp; Disadv'!$A$9:$BQ$171,IF('Index LA FSM &amp; Disadv'!$B$4=2,'Index LA FSM &amp; Disadv'!$A$179:$BQ$341,IF('Index LA FSM &amp; Disadv'!$B$4=3,'Index LA FSM &amp; Disadv'!$A$349:$BQ$511,IF('Index LA FSM &amp; Disadv'!$B$4=4,'Index LA FSM &amp; Disadv'!$A$519:$BQ$681,"Error")))),'Index LA FSM &amp; Disadv'!BP$1,0),"Error")</f>
        <v>0</v>
      </c>
      <c r="BQ77" s="77">
        <f>IFERROR(VLOOKUP($A77,IF('Index LA FSM &amp; Disadv'!$B$4=1,'Index LA FSM &amp; Disadv'!$A$9:$BQ$171,IF('Index LA FSM &amp; Disadv'!$B$4=2,'Index LA FSM &amp; Disadv'!$A$179:$BQ$341,IF('Index LA FSM &amp; Disadv'!$B$4=3,'Index LA FSM &amp; Disadv'!$A$349:$BQ$511,IF('Index LA FSM &amp; Disadv'!$B$4=4,'Index LA FSM &amp; Disadv'!$A$519:$BQ$681,"Error")))),'Index LA FSM &amp; Disadv'!BQ$1,0),"Error")</f>
        <v>0</v>
      </c>
    </row>
    <row r="78" spans="1:69" s="37" customFormat="1" x14ac:dyDescent="0.2">
      <c r="A78" s="6">
        <v>420</v>
      </c>
      <c r="B78" s="6" t="s">
        <v>244</v>
      </c>
      <c r="C78" s="7" t="s">
        <v>184</v>
      </c>
      <c r="D78" s="122" t="str">
        <f>IFERROR(VLOOKUP($A78,IF('Index LA FSM &amp; Disadv'!$B$4=1,'Index LA FSM &amp; Disadv'!$A$9:$BQ$171,IF('Index LA FSM &amp; Disadv'!$B$4=2,'Index LA FSM &amp; Disadv'!$A$179:$BQ$341,IF('Index LA FSM &amp; Disadv'!$B$4=3,'Index LA FSM &amp; Disadv'!$A$349:$BQ$511,IF('Index LA FSM &amp; Disadv'!$B$4=4,'Index LA FSM &amp; Disadv'!$A$519:$BQ$681,"Error")))),'Index LA FSM &amp; Disadv'!D$1,0),"Error")</f>
        <v>.</v>
      </c>
      <c r="E78" s="122" t="str">
        <f>IFERROR(VLOOKUP($A78,IF('Index LA FSM &amp; Disadv'!$B$4=1,'Index LA FSM &amp; Disadv'!$A$9:$BQ$171,IF('Index LA FSM &amp; Disadv'!$B$4=2,'Index LA FSM &amp; Disadv'!$A$179:$BQ$341,IF('Index LA FSM &amp; Disadv'!$B$4=3,'Index LA FSM &amp; Disadv'!$A$349:$BQ$511,IF('Index LA FSM &amp; Disadv'!$B$4=4,'Index LA FSM &amp; Disadv'!$A$519:$BQ$681,"Error")))),'Index LA FSM &amp; Disadv'!E$1,0),"Error")</f>
        <v>.</v>
      </c>
      <c r="F78" s="122" t="str">
        <f>IFERROR(VLOOKUP($A78,IF('Index LA FSM &amp; Disadv'!$B$4=1,'Index LA FSM &amp; Disadv'!$A$9:$BQ$171,IF('Index LA FSM &amp; Disadv'!$B$4=2,'Index LA FSM &amp; Disadv'!$A$179:$BQ$341,IF('Index LA FSM &amp; Disadv'!$B$4=3,'Index LA FSM &amp; Disadv'!$A$349:$BQ$511,IF('Index LA FSM &amp; Disadv'!$B$4=4,'Index LA FSM &amp; Disadv'!$A$519:$BQ$681,"Error")))),'Index LA FSM &amp; Disadv'!F$1,0),"Error")</f>
        <v>.</v>
      </c>
      <c r="G78" s="77" t="str">
        <f>IFERROR(VLOOKUP($A78,IF('Index LA FSM &amp; Disadv'!$B$4=1,'Index LA FSM &amp; Disadv'!$A$9:$BQ$171,IF('Index LA FSM &amp; Disadv'!$B$4=2,'Index LA FSM &amp; Disadv'!$A$179:$BQ$341,IF('Index LA FSM &amp; Disadv'!$B$4=3,'Index LA FSM &amp; Disadv'!$A$349:$BQ$511,IF('Index LA FSM &amp; Disadv'!$B$4=4,'Index LA FSM &amp; Disadv'!$A$519:$BQ$681,"Error")))),'Index LA FSM &amp; Disadv'!G$1,0),"Error")</f>
        <v>.</v>
      </c>
      <c r="H78" s="77" t="str">
        <f>IFERROR(VLOOKUP($A78,IF('Index LA FSM &amp; Disadv'!$B$4=1,'Index LA FSM &amp; Disadv'!$A$9:$BQ$171,IF('Index LA FSM &amp; Disadv'!$B$4=2,'Index LA FSM &amp; Disadv'!$A$179:$BQ$341,IF('Index LA FSM &amp; Disadv'!$B$4=3,'Index LA FSM &amp; Disadv'!$A$349:$BQ$511,IF('Index LA FSM &amp; Disadv'!$B$4=4,'Index LA FSM &amp; Disadv'!$A$519:$BQ$681,"Error")))),'Index LA FSM &amp; Disadv'!H$1,0),"Error")</f>
        <v>.</v>
      </c>
      <c r="I78" s="77" t="str">
        <f>IFERROR(VLOOKUP($A78,IF('Index LA FSM &amp; Disadv'!$B$4=1,'Index LA FSM &amp; Disadv'!$A$9:$BQ$171,IF('Index LA FSM &amp; Disadv'!$B$4=2,'Index LA FSM &amp; Disadv'!$A$179:$BQ$341,IF('Index LA FSM &amp; Disadv'!$B$4=3,'Index LA FSM &amp; Disadv'!$A$349:$BQ$511,IF('Index LA FSM &amp; Disadv'!$B$4=4,'Index LA FSM &amp; Disadv'!$A$519:$BQ$681,"Error")))),'Index LA FSM &amp; Disadv'!I$1,0),"Error")</f>
        <v>.</v>
      </c>
      <c r="J78" s="77" t="str">
        <f>IFERROR(VLOOKUP($A78,IF('Index LA FSM &amp; Disadv'!$B$4=1,'Index LA FSM &amp; Disadv'!$A$9:$BQ$171,IF('Index LA FSM &amp; Disadv'!$B$4=2,'Index LA FSM &amp; Disadv'!$A$179:$BQ$341,IF('Index LA FSM &amp; Disadv'!$B$4=3,'Index LA FSM &amp; Disadv'!$A$349:$BQ$511,IF('Index LA FSM &amp; Disadv'!$B$4=4,'Index LA FSM &amp; Disadv'!$A$519:$BQ$681,"Error")))),'Index LA FSM &amp; Disadv'!J$1,0),"Error")</f>
        <v>.</v>
      </c>
      <c r="K78" s="77" t="str">
        <f>IFERROR(VLOOKUP($A78,IF('Index LA FSM &amp; Disadv'!$B$4=1,'Index LA FSM &amp; Disadv'!$A$9:$BQ$171,IF('Index LA FSM &amp; Disadv'!$B$4=2,'Index LA FSM &amp; Disadv'!$A$179:$BQ$341,IF('Index LA FSM &amp; Disadv'!$B$4=3,'Index LA FSM &amp; Disadv'!$A$349:$BQ$511,IF('Index LA FSM &amp; Disadv'!$B$4=4,'Index LA FSM &amp; Disadv'!$A$519:$BQ$681,"Error")))),'Index LA FSM &amp; Disadv'!K$1,0),"Error")</f>
        <v>.</v>
      </c>
      <c r="L78" s="77" t="str">
        <f>IFERROR(VLOOKUP($A78,IF('Index LA FSM &amp; Disadv'!$B$4=1,'Index LA FSM &amp; Disadv'!$A$9:$BQ$171,IF('Index LA FSM &amp; Disadv'!$B$4=2,'Index LA FSM &amp; Disadv'!$A$179:$BQ$341,IF('Index LA FSM &amp; Disadv'!$B$4=3,'Index LA FSM &amp; Disadv'!$A$349:$BQ$511,IF('Index LA FSM &amp; Disadv'!$B$4=4,'Index LA FSM &amp; Disadv'!$A$519:$BQ$681,"Error")))),'Index LA FSM &amp; Disadv'!L$1,0),"Error")</f>
        <v>.</v>
      </c>
      <c r="M78" s="77" t="str">
        <f>IFERROR(VLOOKUP($A78,IF('Index LA FSM &amp; Disadv'!$B$4=1,'Index LA FSM &amp; Disadv'!$A$9:$BQ$171,IF('Index LA FSM &amp; Disadv'!$B$4=2,'Index LA FSM &amp; Disadv'!$A$179:$BQ$341,IF('Index LA FSM &amp; Disadv'!$B$4=3,'Index LA FSM &amp; Disadv'!$A$349:$BQ$511,IF('Index LA FSM &amp; Disadv'!$B$4=4,'Index LA FSM &amp; Disadv'!$A$519:$BQ$681,"Error")))),'Index LA FSM &amp; Disadv'!M$1,0),"Error")</f>
        <v>.</v>
      </c>
      <c r="N78" s="77" t="str">
        <f>IFERROR(VLOOKUP($A78,IF('Index LA FSM &amp; Disadv'!$B$4=1,'Index LA FSM &amp; Disadv'!$A$9:$BQ$171,IF('Index LA FSM &amp; Disadv'!$B$4=2,'Index LA FSM &amp; Disadv'!$A$179:$BQ$341,IF('Index LA FSM &amp; Disadv'!$B$4=3,'Index LA FSM &amp; Disadv'!$A$349:$BQ$511,IF('Index LA FSM &amp; Disadv'!$B$4=4,'Index LA FSM &amp; Disadv'!$A$519:$BQ$681,"Error")))),'Index LA FSM &amp; Disadv'!N$1,0),"Error")</f>
        <v>.</v>
      </c>
      <c r="O78" s="77" t="str">
        <f>IFERROR(VLOOKUP($A78,IF('Index LA FSM &amp; Disadv'!$B$4=1,'Index LA FSM &amp; Disadv'!$A$9:$BQ$171,IF('Index LA FSM &amp; Disadv'!$B$4=2,'Index LA FSM &amp; Disadv'!$A$179:$BQ$341,IF('Index LA FSM &amp; Disadv'!$B$4=3,'Index LA FSM &amp; Disadv'!$A$349:$BQ$511,IF('Index LA FSM &amp; Disadv'!$B$4=4,'Index LA FSM &amp; Disadv'!$A$519:$BQ$681,"Error")))),'Index LA FSM &amp; Disadv'!O$1,0),"Error")</f>
        <v>.</v>
      </c>
      <c r="P78" s="77" t="str">
        <f>IFERROR(VLOOKUP($A78,IF('Index LA FSM &amp; Disadv'!$B$4=1,'Index LA FSM &amp; Disadv'!$A$9:$BQ$171,IF('Index LA FSM &amp; Disadv'!$B$4=2,'Index LA FSM &amp; Disadv'!$A$179:$BQ$341,IF('Index LA FSM &amp; Disadv'!$B$4=3,'Index LA FSM &amp; Disadv'!$A$349:$BQ$511,IF('Index LA FSM &amp; Disadv'!$B$4=4,'Index LA FSM &amp; Disadv'!$A$519:$BQ$681,"Error")))),'Index LA FSM &amp; Disadv'!P$1,0),"Error")</f>
        <v>.</v>
      </c>
      <c r="Q78" s="77" t="str">
        <f>IFERROR(VLOOKUP($A78,IF('Index LA FSM &amp; Disadv'!$B$4=1,'Index LA FSM &amp; Disadv'!$A$9:$BQ$171,IF('Index LA FSM &amp; Disadv'!$B$4=2,'Index LA FSM &amp; Disadv'!$A$179:$BQ$341,IF('Index LA FSM &amp; Disadv'!$B$4=3,'Index LA FSM &amp; Disadv'!$A$349:$BQ$511,IF('Index LA FSM &amp; Disadv'!$B$4=4,'Index LA FSM &amp; Disadv'!$A$519:$BQ$681,"Error")))),'Index LA FSM &amp; Disadv'!Q$1,0),"Error")</f>
        <v>.</v>
      </c>
      <c r="R78" s="77" t="str">
        <f>IFERROR(VLOOKUP($A78,IF('Index LA FSM &amp; Disadv'!$B$4=1,'Index LA FSM &amp; Disadv'!$A$9:$BQ$171,IF('Index LA FSM &amp; Disadv'!$B$4=2,'Index LA FSM &amp; Disadv'!$A$179:$BQ$341,IF('Index LA FSM &amp; Disadv'!$B$4=3,'Index LA FSM &amp; Disadv'!$A$349:$BQ$511,IF('Index LA FSM &amp; Disadv'!$B$4=4,'Index LA FSM &amp; Disadv'!$A$519:$BQ$681,"Error")))),'Index LA FSM &amp; Disadv'!R$1,0),"Error")</f>
        <v>.</v>
      </c>
      <c r="S78" s="77" t="str">
        <f>IFERROR(VLOOKUP($A78,IF('Index LA FSM &amp; Disadv'!$B$4=1,'Index LA FSM &amp; Disadv'!$A$9:$BQ$171,IF('Index LA FSM &amp; Disadv'!$B$4=2,'Index LA FSM &amp; Disadv'!$A$179:$BQ$341,IF('Index LA FSM &amp; Disadv'!$B$4=3,'Index LA FSM &amp; Disadv'!$A$349:$BQ$511,IF('Index LA FSM &amp; Disadv'!$B$4=4,'Index LA FSM &amp; Disadv'!$A$519:$BQ$681,"Error")))),'Index LA FSM &amp; Disadv'!S$1,0),"Error")</f>
        <v>.</v>
      </c>
      <c r="T78" s="77" t="str">
        <f>IFERROR(VLOOKUP($A78,IF('Index LA FSM &amp; Disadv'!$B$4=1,'Index LA FSM &amp; Disadv'!$A$9:$BQ$171,IF('Index LA FSM &amp; Disadv'!$B$4=2,'Index LA FSM &amp; Disadv'!$A$179:$BQ$341,IF('Index LA FSM &amp; Disadv'!$B$4=3,'Index LA FSM &amp; Disadv'!$A$349:$BQ$511,IF('Index LA FSM &amp; Disadv'!$B$4=4,'Index LA FSM &amp; Disadv'!$A$519:$BQ$681,"Error")))),'Index LA FSM &amp; Disadv'!T$1,0),"Error")</f>
        <v>.</v>
      </c>
      <c r="U78" s="77" t="str">
        <f>IFERROR(VLOOKUP($A78,IF('Index LA FSM &amp; Disadv'!$B$4=1,'Index LA FSM &amp; Disadv'!$A$9:$BQ$171,IF('Index LA FSM &amp; Disadv'!$B$4=2,'Index LA FSM &amp; Disadv'!$A$179:$BQ$341,IF('Index LA FSM &amp; Disadv'!$B$4=3,'Index LA FSM &amp; Disadv'!$A$349:$BQ$511,IF('Index LA FSM &amp; Disadv'!$B$4=4,'Index LA FSM &amp; Disadv'!$A$519:$BQ$681,"Error")))),'Index LA FSM &amp; Disadv'!U$1,0),"Error")</f>
        <v>.</v>
      </c>
      <c r="V78" s="77" t="str">
        <f>IFERROR(VLOOKUP($A78,IF('Index LA FSM &amp; Disadv'!$B$4=1,'Index LA FSM &amp; Disadv'!$A$9:$BQ$171,IF('Index LA FSM &amp; Disadv'!$B$4=2,'Index LA FSM &amp; Disadv'!$A$179:$BQ$341,IF('Index LA FSM &amp; Disadv'!$B$4=3,'Index LA FSM &amp; Disadv'!$A$349:$BQ$511,IF('Index LA FSM &amp; Disadv'!$B$4=4,'Index LA FSM &amp; Disadv'!$A$519:$BQ$681,"Error")))),'Index LA FSM &amp; Disadv'!V$1,0),"Error")</f>
        <v>.</v>
      </c>
      <c r="W78" s="77" t="str">
        <f>IFERROR(VLOOKUP($A78,IF('Index LA FSM &amp; Disadv'!$B$4=1,'Index LA FSM &amp; Disadv'!$A$9:$BQ$171,IF('Index LA FSM &amp; Disadv'!$B$4=2,'Index LA FSM &amp; Disadv'!$A$179:$BQ$341,IF('Index LA FSM &amp; Disadv'!$B$4=3,'Index LA FSM &amp; Disadv'!$A$349:$BQ$511,IF('Index LA FSM &amp; Disadv'!$B$4=4,'Index LA FSM &amp; Disadv'!$A$519:$BQ$681,"Error")))),'Index LA FSM &amp; Disadv'!W$1,0),"Error")</f>
        <v>.</v>
      </c>
      <c r="X78" s="77" t="str">
        <f>IFERROR(VLOOKUP($A78,IF('Index LA FSM &amp; Disadv'!$B$4=1,'Index LA FSM &amp; Disadv'!$A$9:$BQ$171,IF('Index LA FSM &amp; Disadv'!$B$4=2,'Index LA FSM &amp; Disadv'!$A$179:$BQ$341,IF('Index LA FSM &amp; Disadv'!$B$4=3,'Index LA FSM &amp; Disadv'!$A$349:$BQ$511,IF('Index LA FSM &amp; Disadv'!$B$4=4,'Index LA FSM &amp; Disadv'!$A$519:$BQ$681,"Error")))),'Index LA FSM &amp; Disadv'!X$1,0),"Error")</f>
        <v>.</v>
      </c>
      <c r="Y78" s="77" t="str">
        <f>IFERROR(VLOOKUP($A78,IF('Index LA FSM &amp; Disadv'!$B$4=1,'Index LA FSM &amp; Disadv'!$A$9:$BQ$171,IF('Index LA FSM &amp; Disadv'!$B$4=2,'Index LA FSM &amp; Disadv'!$A$179:$BQ$341,IF('Index LA FSM &amp; Disadv'!$B$4=3,'Index LA FSM &amp; Disadv'!$A$349:$BQ$511,IF('Index LA FSM &amp; Disadv'!$B$4=4,'Index LA FSM &amp; Disadv'!$A$519:$BQ$681,"Error")))),'Index LA FSM &amp; Disadv'!Y$1,0),"Error")</f>
        <v>.</v>
      </c>
      <c r="Z78" s="77" t="str">
        <f>IFERROR(VLOOKUP($A78,IF('Index LA FSM &amp; Disadv'!$B$4=1,'Index LA FSM &amp; Disadv'!$A$9:$BQ$171,IF('Index LA FSM &amp; Disadv'!$B$4=2,'Index LA FSM &amp; Disadv'!$A$179:$BQ$341,IF('Index LA FSM &amp; Disadv'!$B$4=3,'Index LA FSM &amp; Disadv'!$A$349:$BQ$511,IF('Index LA FSM &amp; Disadv'!$B$4=4,'Index LA FSM &amp; Disadv'!$A$519:$BQ$681,"Error")))),'Index LA FSM &amp; Disadv'!Z$1,0),"Error")</f>
        <v>.</v>
      </c>
      <c r="AA78" s="77" t="str">
        <f>IFERROR(VLOOKUP($A78,IF('Index LA FSM &amp; Disadv'!$B$4=1,'Index LA FSM &amp; Disadv'!$A$9:$BQ$171,IF('Index LA FSM &amp; Disadv'!$B$4=2,'Index LA FSM &amp; Disadv'!$A$179:$BQ$341,IF('Index LA FSM &amp; Disadv'!$B$4=3,'Index LA FSM &amp; Disadv'!$A$349:$BQ$511,IF('Index LA FSM &amp; Disadv'!$B$4=4,'Index LA FSM &amp; Disadv'!$A$519:$BQ$681,"Error")))),'Index LA FSM &amp; Disadv'!AA$1,0),"Error")</f>
        <v>.</v>
      </c>
      <c r="AB78" s="77" t="str">
        <f>IFERROR(VLOOKUP($A78,IF('Index LA FSM &amp; Disadv'!$B$4=1,'Index LA FSM &amp; Disadv'!$A$9:$BQ$171,IF('Index LA FSM &amp; Disadv'!$B$4=2,'Index LA FSM &amp; Disadv'!$A$179:$BQ$341,IF('Index LA FSM &amp; Disadv'!$B$4=3,'Index LA FSM &amp; Disadv'!$A$349:$BQ$511,IF('Index LA FSM &amp; Disadv'!$B$4=4,'Index LA FSM &amp; Disadv'!$A$519:$BQ$681,"Error")))),'Index LA FSM &amp; Disadv'!AB$1,0),"Error")</f>
        <v>.</v>
      </c>
      <c r="AC78" s="77" t="str">
        <f>IFERROR(VLOOKUP($A78,IF('Index LA FSM &amp; Disadv'!$B$4=1,'Index LA FSM &amp; Disadv'!$A$9:$BQ$171,IF('Index LA FSM &amp; Disadv'!$B$4=2,'Index LA FSM &amp; Disadv'!$A$179:$BQ$341,IF('Index LA FSM &amp; Disadv'!$B$4=3,'Index LA FSM &amp; Disadv'!$A$349:$BQ$511,IF('Index LA FSM &amp; Disadv'!$B$4=4,'Index LA FSM &amp; Disadv'!$A$519:$BQ$681,"Error")))),'Index LA FSM &amp; Disadv'!AC$1,0),"Error")</f>
        <v>.</v>
      </c>
      <c r="AD78" s="77" t="str">
        <f>IFERROR(VLOOKUP($A78,IF('Index LA FSM &amp; Disadv'!$B$4=1,'Index LA FSM &amp; Disadv'!$A$9:$BQ$171,IF('Index LA FSM &amp; Disadv'!$B$4=2,'Index LA FSM &amp; Disadv'!$A$179:$BQ$341,IF('Index LA FSM &amp; Disadv'!$B$4=3,'Index LA FSM &amp; Disadv'!$A$349:$BQ$511,IF('Index LA FSM &amp; Disadv'!$B$4=4,'Index LA FSM &amp; Disadv'!$A$519:$BQ$681,"Error")))),'Index LA FSM &amp; Disadv'!AD$1,0),"Error")</f>
        <v>.</v>
      </c>
      <c r="AE78" s="77" t="str">
        <f>IFERROR(VLOOKUP($A78,IF('Index LA FSM &amp; Disadv'!$B$4=1,'Index LA FSM &amp; Disadv'!$A$9:$BQ$171,IF('Index LA FSM &amp; Disadv'!$B$4=2,'Index LA FSM &amp; Disadv'!$A$179:$BQ$341,IF('Index LA FSM &amp; Disadv'!$B$4=3,'Index LA FSM &amp; Disadv'!$A$349:$BQ$511,IF('Index LA FSM &amp; Disadv'!$B$4=4,'Index LA FSM &amp; Disadv'!$A$519:$BQ$681,"Error")))),'Index LA FSM &amp; Disadv'!AE$1,0),"Error")</f>
        <v>.</v>
      </c>
      <c r="AF78" s="77" t="str">
        <f>IFERROR(VLOOKUP($A78,IF('Index LA FSM &amp; Disadv'!$B$4=1,'Index LA FSM &amp; Disadv'!$A$9:$BQ$171,IF('Index LA FSM &amp; Disadv'!$B$4=2,'Index LA FSM &amp; Disadv'!$A$179:$BQ$341,IF('Index LA FSM &amp; Disadv'!$B$4=3,'Index LA FSM &amp; Disadv'!$A$349:$BQ$511,IF('Index LA FSM &amp; Disadv'!$B$4=4,'Index LA FSM &amp; Disadv'!$A$519:$BQ$681,"Error")))),'Index LA FSM &amp; Disadv'!AF$1,0),"Error")</f>
        <v>.</v>
      </c>
      <c r="AG78" s="77" t="str">
        <f>IFERROR(VLOOKUP($A78,IF('Index LA FSM &amp; Disadv'!$B$4=1,'Index LA FSM &amp; Disadv'!$A$9:$BQ$171,IF('Index LA FSM &amp; Disadv'!$B$4=2,'Index LA FSM &amp; Disadv'!$A$179:$BQ$341,IF('Index LA FSM &amp; Disadv'!$B$4=3,'Index LA FSM &amp; Disadv'!$A$349:$BQ$511,IF('Index LA FSM &amp; Disadv'!$B$4=4,'Index LA FSM &amp; Disadv'!$A$519:$BQ$681,"Error")))),'Index LA FSM &amp; Disadv'!AG$1,0),"Error")</f>
        <v>.</v>
      </c>
      <c r="AH78" s="77" t="str">
        <f>IFERROR(VLOOKUP($A78,IF('Index LA FSM &amp; Disadv'!$B$4=1,'Index LA FSM &amp; Disadv'!$A$9:$BQ$171,IF('Index LA FSM &amp; Disadv'!$B$4=2,'Index LA FSM &amp; Disadv'!$A$179:$BQ$341,IF('Index LA FSM &amp; Disadv'!$B$4=3,'Index LA FSM &amp; Disadv'!$A$349:$BQ$511,IF('Index LA FSM &amp; Disadv'!$B$4=4,'Index LA FSM &amp; Disadv'!$A$519:$BQ$681,"Error")))),'Index LA FSM &amp; Disadv'!AH$1,0),"Error")</f>
        <v>.</v>
      </c>
      <c r="AI78" s="77" t="str">
        <f>IFERROR(VLOOKUP($A78,IF('Index LA FSM &amp; Disadv'!$B$4=1,'Index LA FSM &amp; Disadv'!$A$9:$BQ$171,IF('Index LA FSM &amp; Disadv'!$B$4=2,'Index LA FSM &amp; Disadv'!$A$179:$BQ$341,IF('Index LA FSM &amp; Disadv'!$B$4=3,'Index LA FSM &amp; Disadv'!$A$349:$BQ$511,IF('Index LA FSM &amp; Disadv'!$B$4=4,'Index LA FSM &amp; Disadv'!$A$519:$BQ$681,"Error")))),'Index LA FSM &amp; Disadv'!AI$1,0),"Error")</f>
        <v>.</v>
      </c>
      <c r="AJ78" s="77" t="str">
        <f>IFERROR(VLOOKUP($A78,IF('Index LA FSM &amp; Disadv'!$B$4=1,'Index LA FSM &amp; Disadv'!$A$9:$BQ$171,IF('Index LA FSM &amp; Disadv'!$B$4=2,'Index LA FSM &amp; Disadv'!$A$179:$BQ$341,IF('Index LA FSM &amp; Disadv'!$B$4=3,'Index LA FSM &amp; Disadv'!$A$349:$BQ$511,IF('Index LA FSM &amp; Disadv'!$B$4=4,'Index LA FSM &amp; Disadv'!$A$519:$BQ$681,"Error")))),'Index LA FSM &amp; Disadv'!AJ$1,0),"Error")</f>
        <v>.</v>
      </c>
      <c r="AK78" s="77" t="str">
        <f>IFERROR(VLOOKUP($A78,IF('Index LA FSM &amp; Disadv'!$B$4=1,'Index LA FSM &amp; Disadv'!$A$9:$BQ$171,IF('Index LA FSM &amp; Disadv'!$B$4=2,'Index LA FSM &amp; Disadv'!$A$179:$BQ$341,IF('Index LA FSM &amp; Disadv'!$B$4=3,'Index LA FSM &amp; Disadv'!$A$349:$BQ$511,IF('Index LA FSM &amp; Disadv'!$B$4=4,'Index LA FSM &amp; Disadv'!$A$519:$BQ$681,"Error")))),'Index LA FSM &amp; Disadv'!AK$1,0),"Error")</f>
        <v>.</v>
      </c>
      <c r="AL78" s="77" t="str">
        <f>IFERROR(VLOOKUP($A78,IF('Index LA FSM &amp; Disadv'!$B$4=1,'Index LA FSM &amp; Disadv'!$A$9:$BQ$171,IF('Index LA FSM &amp; Disadv'!$B$4=2,'Index LA FSM &amp; Disadv'!$A$179:$BQ$341,IF('Index LA FSM &amp; Disadv'!$B$4=3,'Index LA FSM &amp; Disadv'!$A$349:$BQ$511,IF('Index LA FSM &amp; Disadv'!$B$4=4,'Index LA FSM &amp; Disadv'!$A$519:$BQ$681,"Error")))),'Index LA FSM &amp; Disadv'!AL$1,0),"Error")</f>
        <v>.</v>
      </c>
      <c r="AM78" s="77" t="str">
        <f>IFERROR(VLOOKUP($A78,IF('Index LA FSM &amp; Disadv'!$B$4=1,'Index LA FSM &amp; Disadv'!$A$9:$BQ$171,IF('Index LA FSM &amp; Disadv'!$B$4=2,'Index LA FSM &amp; Disadv'!$A$179:$BQ$341,IF('Index LA FSM &amp; Disadv'!$B$4=3,'Index LA FSM &amp; Disadv'!$A$349:$BQ$511,IF('Index LA FSM &amp; Disadv'!$B$4=4,'Index LA FSM &amp; Disadv'!$A$519:$BQ$681,"Error")))),'Index LA FSM &amp; Disadv'!AM$1,0),"Error")</f>
        <v>.</v>
      </c>
      <c r="AN78" s="77" t="str">
        <f>IFERROR(VLOOKUP($A78,IF('Index LA FSM &amp; Disadv'!$B$4=1,'Index LA FSM &amp; Disadv'!$A$9:$BQ$171,IF('Index LA FSM &amp; Disadv'!$B$4=2,'Index LA FSM &amp; Disadv'!$A$179:$BQ$341,IF('Index LA FSM &amp; Disadv'!$B$4=3,'Index LA FSM &amp; Disadv'!$A$349:$BQ$511,IF('Index LA FSM &amp; Disadv'!$B$4=4,'Index LA FSM &amp; Disadv'!$A$519:$BQ$681,"Error")))),'Index LA FSM &amp; Disadv'!AN$1,0),"Error")</f>
        <v>.</v>
      </c>
      <c r="AO78" s="77" t="str">
        <f>IFERROR(VLOOKUP($A78,IF('Index LA FSM &amp; Disadv'!$B$4=1,'Index LA FSM &amp; Disadv'!$A$9:$BQ$171,IF('Index LA FSM &amp; Disadv'!$B$4=2,'Index LA FSM &amp; Disadv'!$A$179:$BQ$341,IF('Index LA FSM &amp; Disadv'!$B$4=3,'Index LA FSM &amp; Disadv'!$A$349:$BQ$511,IF('Index LA FSM &amp; Disadv'!$B$4=4,'Index LA FSM &amp; Disadv'!$A$519:$BQ$681,"Error")))),'Index LA FSM &amp; Disadv'!AO$1,0),"Error")</f>
        <v>.</v>
      </c>
      <c r="AP78" s="77" t="str">
        <f>IFERROR(VLOOKUP($A78,IF('Index LA FSM &amp; Disadv'!$B$4=1,'Index LA FSM &amp; Disadv'!$A$9:$BQ$171,IF('Index LA FSM &amp; Disadv'!$B$4=2,'Index LA FSM &amp; Disadv'!$A$179:$BQ$341,IF('Index LA FSM &amp; Disadv'!$B$4=3,'Index LA FSM &amp; Disadv'!$A$349:$BQ$511,IF('Index LA FSM &amp; Disadv'!$B$4=4,'Index LA FSM &amp; Disadv'!$A$519:$BQ$681,"Error")))),'Index LA FSM &amp; Disadv'!AP$1,0),"Error")</f>
        <v>.</v>
      </c>
      <c r="AQ78" s="77" t="str">
        <f>IFERROR(VLOOKUP($A78,IF('Index LA FSM &amp; Disadv'!$B$4=1,'Index LA FSM &amp; Disadv'!$A$9:$BQ$171,IF('Index LA FSM &amp; Disadv'!$B$4=2,'Index LA FSM &amp; Disadv'!$A$179:$BQ$341,IF('Index LA FSM &amp; Disadv'!$B$4=3,'Index LA FSM &amp; Disadv'!$A$349:$BQ$511,IF('Index LA FSM &amp; Disadv'!$B$4=4,'Index LA FSM &amp; Disadv'!$A$519:$BQ$681,"Error")))),'Index LA FSM &amp; Disadv'!AQ$1,0),"Error")</f>
        <v>.</v>
      </c>
      <c r="AR78" s="77" t="str">
        <f>IFERROR(VLOOKUP($A78,IF('Index LA FSM &amp; Disadv'!$B$4=1,'Index LA FSM &amp; Disadv'!$A$9:$BQ$171,IF('Index LA FSM &amp; Disadv'!$B$4=2,'Index LA FSM &amp; Disadv'!$A$179:$BQ$341,IF('Index LA FSM &amp; Disadv'!$B$4=3,'Index LA FSM &amp; Disadv'!$A$349:$BQ$511,IF('Index LA FSM &amp; Disadv'!$B$4=4,'Index LA FSM &amp; Disadv'!$A$519:$BQ$681,"Error")))),'Index LA FSM &amp; Disadv'!AR$1,0),"Error")</f>
        <v>.</v>
      </c>
      <c r="AS78" s="77" t="str">
        <f>IFERROR(VLOOKUP($A78,IF('Index LA FSM &amp; Disadv'!$B$4=1,'Index LA FSM &amp; Disadv'!$A$9:$BQ$171,IF('Index LA FSM &amp; Disadv'!$B$4=2,'Index LA FSM &amp; Disadv'!$A$179:$BQ$341,IF('Index LA FSM &amp; Disadv'!$B$4=3,'Index LA FSM &amp; Disadv'!$A$349:$BQ$511,IF('Index LA FSM &amp; Disadv'!$B$4=4,'Index LA FSM &amp; Disadv'!$A$519:$BQ$681,"Error")))),'Index LA FSM &amp; Disadv'!AS$1,0),"Error")</f>
        <v>.</v>
      </c>
      <c r="AT78" s="77" t="str">
        <f>IFERROR(VLOOKUP($A78,IF('Index LA FSM &amp; Disadv'!$B$4=1,'Index LA FSM &amp; Disadv'!$A$9:$BQ$171,IF('Index LA FSM &amp; Disadv'!$B$4=2,'Index LA FSM &amp; Disadv'!$A$179:$BQ$341,IF('Index LA FSM &amp; Disadv'!$B$4=3,'Index LA FSM &amp; Disadv'!$A$349:$BQ$511,IF('Index LA FSM &amp; Disadv'!$B$4=4,'Index LA FSM &amp; Disadv'!$A$519:$BQ$681,"Error")))),'Index LA FSM &amp; Disadv'!AT$1,0),"Error")</f>
        <v>.</v>
      </c>
      <c r="AU78" s="77" t="str">
        <f>IFERROR(VLOOKUP($A78,IF('Index LA FSM &amp; Disadv'!$B$4=1,'Index LA FSM &amp; Disadv'!$A$9:$BQ$171,IF('Index LA FSM &amp; Disadv'!$B$4=2,'Index LA FSM &amp; Disadv'!$A$179:$BQ$341,IF('Index LA FSM &amp; Disadv'!$B$4=3,'Index LA FSM &amp; Disadv'!$A$349:$BQ$511,IF('Index LA FSM &amp; Disadv'!$B$4=4,'Index LA FSM &amp; Disadv'!$A$519:$BQ$681,"Error")))),'Index LA FSM &amp; Disadv'!AU$1,0),"Error")</f>
        <v>.</v>
      </c>
      <c r="AV78" s="77" t="str">
        <f>IFERROR(VLOOKUP($A78,IF('Index LA FSM &amp; Disadv'!$B$4=1,'Index LA FSM &amp; Disadv'!$A$9:$BQ$171,IF('Index LA FSM &amp; Disadv'!$B$4=2,'Index LA FSM &amp; Disadv'!$A$179:$BQ$341,IF('Index LA FSM &amp; Disadv'!$B$4=3,'Index LA FSM &amp; Disadv'!$A$349:$BQ$511,IF('Index LA FSM &amp; Disadv'!$B$4=4,'Index LA FSM &amp; Disadv'!$A$519:$BQ$681,"Error")))),'Index LA FSM &amp; Disadv'!AV$1,0),"Error")</f>
        <v>.</v>
      </c>
      <c r="AW78" s="77" t="str">
        <f>IFERROR(VLOOKUP($A78,IF('Index LA FSM &amp; Disadv'!$B$4=1,'Index LA FSM &amp; Disadv'!$A$9:$BQ$171,IF('Index LA FSM &amp; Disadv'!$B$4=2,'Index LA FSM &amp; Disadv'!$A$179:$BQ$341,IF('Index LA FSM &amp; Disadv'!$B$4=3,'Index LA FSM &amp; Disadv'!$A$349:$BQ$511,IF('Index LA FSM &amp; Disadv'!$B$4=4,'Index LA FSM &amp; Disadv'!$A$519:$BQ$681,"Error")))),'Index LA FSM &amp; Disadv'!AW$1,0),"Error")</f>
        <v>.</v>
      </c>
      <c r="AX78" s="77" t="str">
        <f>IFERROR(VLOOKUP($A78,IF('Index LA FSM &amp; Disadv'!$B$4=1,'Index LA FSM &amp; Disadv'!$A$9:$BQ$171,IF('Index LA FSM &amp; Disadv'!$B$4=2,'Index LA FSM &amp; Disadv'!$A$179:$BQ$341,IF('Index LA FSM &amp; Disadv'!$B$4=3,'Index LA FSM &amp; Disadv'!$A$349:$BQ$511,IF('Index LA FSM &amp; Disadv'!$B$4=4,'Index LA FSM &amp; Disadv'!$A$519:$BQ$681,"Error")))),'Index LA FSM &amp; Disadv'!AX$1,0),"Error")</f>
        <v>.</v>
      </c>
      <c r="AY78" s="77" t="str">
        <f>IFERROR(VLOOKUP($A78,IF('Index LA FSM &amp; Disadv'!$B$4=1,'Index LA FSM &amp; Disadv'!$A$9:$BQ$171,IF('Index LA FSM &amp; Disadv'!$B$4=2,'Index LA FSM &amp; Disadv'!$A$179:$BQ$341,IF('Index LA FSM &amp; Disadv'!$B$4=3,'Index LA FSM &amp; Disadv'!$A$349:$BQ$511,IF('Index LA FSM &amp; Disadv'!$B$4=4,'Index LA FSM &amp; Disadv'!$A$519:$BQ$681,"Error")))),'Index LA FSM &amp; Disadv'!AY$1,0),"Error")</f>
        <v>.</v>
      </c>
      <c r="AZ78" s="77" t="str">
        <f>IFERROR(VLOOKUP($A78,IF('Index LA FSM &amp; Disadv'!$B$4=1,'Index LA FSM &amp; Disadv'!$A$9:$BQ$171,IF('Index LA FSM &amp; Disadv'!$B$4=2,'Index LA FSM &amp; Disadv'!$A$179:$BQ$341,IF('Index LA FSM &amp; Disadv'!$B$4=3,'Index LA FSM &amp; Disadv'!$A$349:$BQ$511,IF('Index LA FSM &amp; Disadv'!$B$4=4,'Index LA FSM &amp; Disadv'!$A$519:$BQ$681,"Error")))),'Index LA FSM &amp; Disadv'!AZ$1,0),"Error")</f>
        <v>.</v>
      </c>
      <c r="BA78" s="77" t="str">
        <f>IFERROR(VLOOKUP($A78,IF('Index LA FSM &amp; Disadv'!$B$4=1,'Index LA FSM &amp; Disadv'!$A$9:$BQ$171,IF('Index LA FSM &amp; Disadv'!$B$4=2,'Index LA FSM &amp; Disadv'!$A$179:$BQ$341,IF('Index LA FSM &amp; Disadv'!$B$4=3,'Index LA FSM &amp; Disadv'!$A$349:$BQ$511,IF('Index LA FSM &amp; Disadv'!$B$4=4,'Index LA FSM &amp; Disadv'!$A$519:$BQ$681,"Error")))),'Index LA FSM &amp; Disadv'!BA$1,0),"Error")</f>
        <v>.</v>
      </c>
      <c r="BB78" s="77" t="str">
        <f>IFERROR(VLOOKUP($A78,IF('Index LA FSM &amp; Disadv'!$B$4=1,'Index LA FSM &amp; Disadv'!$A$9:$BQ$171,IF('Index LA FSM &amp; Disadv'!$B$4=2,'Index LA FSM &amp; Disadv'!$A$179:$BQ$341,IF('Index LA FSM &amp; Disadv'!$B$4=3,'Index LA FSM &amp; Disadv'!$A$349:$BQ$511,IF('Index LA FSM &amp; Disadv'!$B$4=4,'Index LA FSM &amp; Disadv'!$A$519:$BQ$681,"Error")))),'Index LA FSM &amp; Disadv'!BB$1,0),"Error")</f>
        <v>.</v>
      </c>
      <c r="BC78" s="77" t="str">
        <f>IFERROR(VLOOKUP($A78,IF('Index LA FSM &amp; Disadv'!$B$4=1,'Index LA FSM &amp; Disadv'!$A$9:$BQ$171,IF('Index LA FSM &amp; Disadv'!$B$4=2,'Index LA FSM &amp; Disadv'!$A$179:$BQ$341,IF('Index LA FSM &amp; Disadv'!$B$4=3,'Index LA FSM &amp; Disadv'!$A$349:$BQ$511,IF('Index LA FSM &amp; Disadv'!$B$4=4,'Index LA FSM &amp; Disadv'!$A$519:$BQ$681,"Error")))),'Index LA FSM &amp; Disadv'!BC$1,0),"Error")</f>
        <v>.</v>
      </c>
      <c r="BD78" s="77" t="str">
        <f>IFERROR(VLOOKUP($A78,IF('Index LA FSM &amp; Disadv'!$B$4=1,'Index LA FSM &amp; Disadv'!$A$9:$BQ$171,IF('Index LA FSM &amp; Disadv'!$B$4=2,'Index LA FSM &amp; Disadv'!$A$179:$BQ$341,IF('Index LA FSM &amp; Disadv'!$B$4=3,'Index LA FSM &amp; Disadv'!$A$349:$BQ$511,IF('Index LA FSM &amp; Disadv'!$B$4=4,'Index LA FSM &amp; Disadv'!$A$519:$BQ$681,"Error")))),'Index LA FSM &amp; Disadv'!BD$1,0),"Error")</f>
        <v>.</v>
      </c>
      <c r="BE78" s="77" t="str">
        <f>IFERROR(VLOOKUP($A78,IF('Index LA FSM &amp; Disadv'!$B$4=1,'Index LA FSM &amp; Disadv'!$A$9:$BQ$171,IF('Index LA FSM &amp; Disadv'!$B$4=2,'Index LA FSM &amp; Disadv'!$A$179:$BQ$341,IF('Index LA FSM &amp; Disadv'!$B$4=3,'Index LA FSM &amp; Disadv'!$A$349:$BQ$511,IF('Index LA FSM &amp; Disadv'!$B$4=4,'Index LA FSM &amp; Disadv'!$A$519:$BQ$681,"Error")))),'Index LA FSM &amp; Disadv'!BE$1,0),"Error")</f>
        <v>.</v>
      </c>
      <c r="BF78" s="77" t="str">
        <f>IFERROR(VLOOKUP($A78,IF('Index LA FSM &amp; Disadv'!$B$4=1,'Index LA FSM &amp; Disadv'!$A$9:$BQ$171,IF('Index LA FSM &amp; Disadv'!$B$4=2,'Index LA FSM &amp; Disadv'!$A$179:$BQ$341,IF('Index LA FSM &amp; Disadv'!$B$4=3,'Index LA FSM &amp; Disadv'!$A$349:$BQ$511,IF('Index LA FSM &amp; Disadv'!$B$4=4,'Index LA FSM &amp; Disadv'!$A$519:$BQ$681,"Error")))),'Index LA FSM &amp; Disadv'!BF$1,0),"Error")</f>
        <v>.</v>
      </c>
      <c r="BG78" s="77" t="str">
        <f>IFERROR(VLOOKUP($A78,IF('Index LA FSM &amp; Disadv'!$B$4=1,'Index LA FSM &amp; Disadv'!$A$9:$BQ$171,IF('Index LA FSM &amp; Disadv'!$B$4=2,'Index LA FSM &amp; Disadv'!$A$179:$BQ$341,IF('Index LA FSM &amp; Disadv'!$B$4=3,'Index LA FSM &amp; Disadv'!$A$349:$BQ$511,IF('Index LA FSM &amp; Disadv'!$B$4=4,'Index LA FSM &amp; Disadv'!$A$519:$BQ$681,"Error")))),'Index LA FSM &amp; Disadv'!BG$1,0),"Error")</f>
        <v>.</v>
      </c>
      <c r="BH78" s="77" t="str">
        <f>IFERROR(VLOOKUP($A78,IF('Index LA FSM &amp; Disadv'!$B$4=1,'Index LA FSM &amp; Disadv'!$A$9:$BQ$171,IF('Index LA FSM &amp; Disadv'!$B$4=2,'Index LA FSM &amp; Disadv'!$A$179:$BQ$341,IF('Index LA FSM &amp; Disadv'!$B$4=3,'Index LA FSM &amp; Disadv'!$A$349:$BQ$511,IF('Index LA FSM &amp; Disadv'!$B$4=4,'Index LA FSM &amp; Disadv'!$A$519:$BQ$681,"Error")))),'Index LA FSM &amp; Disadv'!BH$1,0),"Error")</f>
        <v>.</v>
      </c>
      <c r="BI78" s="77" t="str">
        <f>IFERROR(VLOOKUP($A78,IF('Index LA FSM &amp; Disadv'!$B$4=1,'Index LA FSM &amp; Disadv'!$A$9:$BQ$171,IF('Index LA FSM &amp; Disadv'!$B$4=2,'Index LA FSM &amp; Disadv'!$A$179:$BQ$341,IF('Index LA FSM &amp; Disadv'!$B$4=3,'Index LA FSM &amp; Disadv'!$A$349:$BQ$511,IF('Index LA FSM &amp; Disadv'!$B$4=4,'Index LA FSM &amp; Disadv'!$A$519:$BQ$681,"Error")))),'Index LA FSM &amp; Disadv'!BI$1,0),"Error")</f>
        <v>.</v>
      </c>
      <c r="BJ78" s="77" t="str">
        <f>IFERROR(VLOOKUP($A78,IF('Index LA FSM &amp; Disadv'!$B$4=1,'Index LA FSM &amp; Disadv'!$A$9:$BQ$171,IF('Index LA FSM &amp; Disadv'!$B$4=2,'Index LA FSM &amp; Disadv'!$A$179:$BQ$341,IF('Index LA FSM &amp; Disadv'!$B$4=3,'Index LA FSM &amp; Disadv'!$A$349:$BQ$511,IF('Index LA FSM &amp; Disadv'!$B$4=4,'Index LA FSM &amp; Disadv'!$A$519:$BQ$681,"Error")))),'Index LA FSM &amp; Disadv'!BJ$1,0),"Error")</f>
        <v>.</v>
      </c>
      <c r="BK78" s="77" t="str">
        <f>IFERROR(VLOOKUP($A78,IF('Index LA FSM &amp; Disadv'!$B$4=1,'Index LA FSM &amp; Disadv'!$A$9:$BQ$171,IF('Index LA FSM &amp; Disadv'!$B$4=2,'Index LA FSM &amp; Disadv'!$A$179:$BQ$341,IF('Index LA FSM &amp; Disadv'!$B$4=3,'Index LA FSM &amp; Disadv'!$A$349:$BQ$511,IF('Index LA FSM &amp; Disadv'!$B$4=4,'Index LA FSM &amp; Disadv'!$A$519:$BQ$681,"Error")))),'Index LA FSM &amp; Disadv'!BK$1,0),"Error")</f>
        <v>.</v>
      </c>
      <c r="BL78" s="77" t="str">
        <f>IFERROR(VLOOKUP($A78,IF('Index LA FSM &amp; Disadv'!$B$4=1,'Index LA FSM &amp; Disadv'!$A$9:$BQ$171,IF('Index LA FSM &amp; Disadv'!$B$4=2,'Index LA FSM &amp; Disadv'!$A$179:$BQ$341,IF('Index LA FSM &amp; Disadv'!$B$4=3,'Index LA FSM &amp; Disadv'!$A$349:$BQ$511,IF('Index LA FSM &amp; Disadv'!$B$4=4,'Index LA FSM &amp; Disadv'!$A$519:$BQ$681,"Error")))),'Index LA FSM &amp; Disadv'!BL$1,0),"Error")</f>
        <v>.</v>
      </c>
      <c r="BM78" s="77" t="str">
        <f>IFERROR(VLOOKUP($A78,IF('Index LA FSM &amp; Disadv'!$B$4=1,'Index LA FSM &amp; Disadv'!$A$9:$BQ$171,IF('Index LA FSM &amp; Disadv'!$B$4=2,'Index LA FSM &amp; Disadv'!$A$179:$BQ$341,IF('Index LA FSM &amp; Disadv'!$B$4=3,'Index LA FSM &amp; Disadv'!$A$349:$BQ$511,IF('Index LA FSM &amp; Disadv'!$B$4=4,'Index LA FSM &amp; Disadv'!$A$519:$BQ$681,"Error")))),'Index LA FSM &amp; Disadv'!BM$1,0),"Error")</f>
        <v>.</v>
      </c>
      <c r="BN78" s="77" t="str">
        <f>IFERROR(VLOOKUP($A78,IF('Index LA FSM &amp; Disadv'!$B$4=1,'Index LA FSM &amp; Disadv'!$A$9:$BQ$171,IF('Index LA FSM &amp; Disadv'!$B$4=2,'Index LA FSM &amp; Disadv'!$A$179:$BQ$341,IF('Index LA FSM &amp; Disadv'!$B$4=3,'Index LA FSM &amp; Disadv'!$A$349:$BQ$511,IF('Index LA FSM &amp; Disadv'!$B$4=4,'Index LA FSM &amp; Disadv'!$A$519:$BQ$681,"Error")))),'Index LA FSM &amp; Disadv'!BN$1,0),"Error")</f>
        <v>.</v>
      </c>
      <c r="BO78" s="77" t="str">
        <f>IFERROR(VLOOKUP($A78,IF('Index LA FSM &amp; Disadv'!$B$4=1,'Index LA FSM &amp; Disadv'!$A$9:$BQ$171,IF('Index LA FSM &amp; Disadv'!$B$4=2,'Index LA FSM &amp; Disadv'!$A$179:$BQ$341,IF('Index LA FSM &amp; Disadv'!$B$4=3,'Index LA FSM &amp; Disadv'!$A$349:$BQ$511,IF('Index LA FSM &amp; Disadv'!$B$4=4,'Index LA FSM &amp; Disadv'!$A$519:$BQ$681,"Error")))),'Index LA FSM &amp; Disadv'!BO$1,0),"Error")</f>
        <v>.</v>
      </c>
      <c r="BP78" s="77" t="str">
        <f>IFERROR(VLOOKUP($A78,IF('Index LA FSM &amp; Disadv'!$B$4=1,'Index LA FSM &amp; Disadv'!$A$9:$BQ$171,IF('Index LA FSM &amp; Disadv'!$B$4=2,'Index LA FSM &amp; Disadv'!$A$179:$BQ$341,IF('Index LA FSM &amp; Disadv'!$B$4=3,'Index LA FSM &amp; Disadv'!$A$349:$BQ$511,IF('Index LA FSM &amp; Disadv'!$B$4=4,'Index LA FSM &amp; Disadv'!$A$519:$BQ$681,"Error")))),'Index LA FSM &amp; Disadv'!BP$1,0),"Error")</f>
        <v>.</v>
      </c>
      <c r="BQ78" s="77" t="str">
        <f>IFERROR(VLOOKUP($A78,IF('Index LA FSM &amp; Disadv'!$B$4=1,'Index LA FSM &amp; Disadv'!$A$9:$BQ$171,IF('Index LA FSM &amp; Disadv'!$B$4=2,'Index LA FSM &amp; Disadv'!$A$179:$BQ$341,IF('Index LA FSM &amp; Disadv'!$B$4=3,'Index LA FSM &amp; Disadv'!$A$349:$BQ$511,IF('Index LA FSM &amp; Disadv'!$B$4=4,'Index LA FSM &amp; Disadv'!$A$519:$BQ$681,"Error")))),'Index LA FSM &amp; Disadv'!BQ$1,0),"Error")</f>
        <v>.</v>
      </c>
    </row>
    <row r="79" spans="1:69" s="37" customFormat="1" x14ac:dyDescent="0.2">
      <c r="A79" s="6">
        <v>206</v>
      </c>
      <c r="B79" s="6" t="s">
        <v>245</v>
      </c>
      <c r="C79" s="7" t="s">
        <v>178</v>
      </c>
      <c r="D79" s="122">
        <f>IFERROR(VLOOKUP($A79,IF('Index LA FSM &amp; Disadv'!$B$4=1,'Index LA FSM &amp; Disadv'!$A$9:$BQ$171,IF('Index LA FSM &amp; Disadv'!$B$4=2,'Index LA FSM &amp; Disadv'!$A$179:$BQ$341,IF('Index LA FSM &amp; Disadv'!$B$4=3,'Index LA FSM &amp; Disadv'!$A$349:$BQ$511,IF('Index LA FSM &amp; Disadv'!$B$4=4,'Index LA FSM &amp; Disadv'!$A$519:$BQ$681,"Error")))),'Index LA FSM &amp; Disadv'!D$1,0),"Error")</f>
        <v>20</v>
      </c>
      <c r="E79" s="122">
        <f>IFERROR(VLOOKUP($A79,IF('Index LA FSM &amp; Disadv'!$B$4=1,'Index LA FSM &amp; Disadv'!$A$9:$BQ$171,IF('Index LA FSM &amp; Disadv'!$B$4=2,'Index LA FSM &amp; Disadv'!$A$179:$BQ$341,IF('Index LA FSM &amp; Disadv'!$B$4=3,'Index LA FSM &amp; Disadv'!$A$349:$BQ$511,IF('Index LA FSM &amp; Disadv'!$B$4=4,'Index LA FSM &amp; Disadv'!$A$519:$BQ$681,"Error")))),'Index LA FSM &amp; Disadv'!E$1,0),"Error")</f>
        <v>10</v>
      </c>
      <c r="F79" s="122">
        <f>IFERROR(VLOOKUP($A79,IF('Index LA FSM &amp; Disadv'!$B$4=1,'Index LA FSM &amp; Disadv'!$A$9:$BQ$171,IF('Index LA FSM &amp; Disadv'!$B$4=2,'Index LA FSM &amp; Disadv'!$A$179:$BQ$341,IF('Index LA FSM &amp; Disadv'!$B$4=3,'Index LA FSM &amp; Disadv'!$A$349:$BQ$511,IF('Index LA FSM &amp; Disadv'!$B$4=4,'Index LA FSM &amp; Disadv'!$A$519:$BQ$681,"Error")))),'Index LA FSM &amp; Disadv'!F$1,0),"Error")</f>
        <v>30</v>
      </c>
      <c r="G79" s="77">
        <f>IFERROR(VLOOKUP($A79,IF('Index LA FSM &amp; Disadv'!$B$4=1,'Index LA FSM &amp; Disadv'!$A$9:$BQ$171,IF('Index LA FSM &amp; Disadv'!$B$4=2,'Index LA FSM &amp; Disadv'!$A$179:$BQ$341,IF('Index LA FSM &amp; Disadv'!$B$4=3,'Index LA FSM &amp; Disadv'!$A$349:$BQ$511,IF('Index LA FSM &amp; Disadv'!$B$4=4,'Index LA FSM &amp; Disadv'!$A$519:$BQ$681,"Error")))),'Index LA FSM &amp; Disadv'!G$1,0),"Error")</f>
        <v>0.95240000000000002</v>
      </c>
      <c r="H79" s="77">
        <f>IFERROR(VLOOKUP($A79,IF('Index LA FSM &amp; Disadv'!$B$4=1,'Index LA FSM &amp; Disadv'!$A$9:$BQ$171,IF('Index LA FSM &amp; Disadv'!$B$4=2,'Index LA FSM &amp; Disadv'!$A$179:$BQ$341,IF('Index LA FSM &amp; Disadv'!$B$4=3,'Index LA FSM &amp; Disadv'!$A$349:$BQ$511,IF('Index LA FSM &amp; Disadv'!$B$4=4,'Index LA FSM &amp; Disadv'!$A$519:$BQ$681,"Error")))),'Index LA FSM &amp; Disadv'!H$1,0),"Error")</f>
        <v>1</v>
      </c>
      <c r="I79" s="77">
        <f>IFERROR(VLOOKUP($A79,IF('Index LA FSM &amp; Disadv'!$B$4=1,'Index LA FSM &amp; Disadv'!$A$9:$BQ$171,IF('Index LA FSM &amp; Disadv'!$B$4=2,'Index LA FSM &amp; Disadv'!$A$179:$BQ$341,IF('Index LA FSM &amp; Disadv'!$B$4=3,'Index LA FSM &amp; Disadv'!$A$349:$BQ$511,IF('Index LA FSM &amp; Disadv'!$B$4=4,'Index LA FSM &amp; Disadv'!$A$519:$BQ$681,"Error")))),'Index LA FSM &amp; Disadv'!I$1,0),"Error")</f>
        <v>0.96550000000000002</v>
      </c>
      <c r="J79" s="77">
        <f>IFERROR(VLOOKUP($A79,IF('Index LA FSM &amp; Disadv'!$B$4=1,'Index LA FSM &amp; Disadv'!$A$9:$BQ$171,IF('Index LA FSM &amp; Disadv'!$B$4=2,'Index LA FSM &amp; Disadv'!$A$179:$BQ$341,IF('Index LA FSM &amp; Disadv'!$B$4=3,'Index LA FSM &amp; Disadv'!$A$349:$BQ$511,IF('Index LA FSM &amp; Disadv'!$B$4=4,'Index LA FSM &amp; Disadv'!$A$519:$BQ$681,"Error")))),'Index LA FSM &amp; Disadv'!J$1,0),"Error")</f>
        <v>0.95240000000000002</v>
      </c>
      <c r="K79" s="77">
        <f>IFERROR(VLOOKUP($A79,IF('Index LA FSM &amp; Disadv'!$B$4=1,'Index LA FSM &amp; Disadv'!$A$9:$BQ$171,IF('Index LA FSM &amp; Disadv'!$B$4=2,'Index LA FSM &amp; Disadv'!$A$179:$BQ$341,IF('Index LA FSM &amp; Disadv'!$B$4=3,'Index LA FSM &amp; Disadv'!$A$349:$BQ$511,IF('Index LA FSM &amp; Disadv'!$B$4=4,'Index LA FSM &amp; Disadv'!$A$519:$BQ$681,"Error")))),'Index LA FSM &amp; Disadv'!K$1,0),"Error")</f>
        <v>1</v>
      </c>
      <c r="L79" s="77">
        <f>IFERROR(VLOOKUP($A79,IF('Index LA FSM &amp; Disadv'!$B$4=1,'Index LA FSM &amp; Disadv'!$A$9:$BQ$171,IF('Index LA FSM &amp; Disadv'!$B$4=2,'Index LA FSM &amp; Disadv'!$A$179:$BQ$341,IF('Index LA FSM &amp; Disadv'!$B$4=3,'Index LA FSM &amp; Disadv'!$A$349:$BQ$511,IF('Index LA FSM &amp; Disadv'!$B$4=4,'Index LA FSM &amp; Disadv'!$A$519:$BQ$681,"Error")))),'Index LA FSM &amp; Disadv'!L$1,0),"Error")</f>
        <v>0.96550000000000002</v>
      </c>
      <c r="M79" s="77">
        <f>IFERROR(VLOOKUP($A79,IF('Index LA FSM &amp; Disadv'!$B$4=1,'Index LA FSM &amp; Disadv'!$A$9:$BQ$171,IF('Index LA FSM &amp; Disadv'!$B$4=2,'Index LA FSM &amp; Disadv'!$A$179:$BQ$341,IF('Index LA FSM &amp; Disadv'!$B$4=3,'Index LA FSM &amp; Disadv'!$A$349:$BQ$511,IF('Index LA FSM &amp; Disadv'!$B$4=4,'Index LA FSM &amp; Disadv'!$A$519:$BQ$681,"Error")))),'Index LA FSM &amp; Disadv'!M$1,0),"Error")</f>
        <v>0.42859999999999998</v>
      </c>
      <c r="N79" s="77" t="str">
        <f>IFERROR(VLOOKUP($A79,IF('Index LA FSM &amp; Disadv'!$B$4=1,'Index LA FSM &amp; Disadv'!$A$9:$BQ$171,IF('Index LA FSM &amp; Disadv'!$B$4=2,'Index LA FSM &amp; Disadv'!$A$179:$BQ$341,IF('Index LA FSM &amp; Disadv'!$B$4=3,'Index LA FSM &amp; Disadv'!$A$349:$BQ$511,IF('Index LA FSM &amp; Disadv'!$B$4=4,'Index LA FSM &amp; Disadv'!$A$519:$BQ$681,"Error")))),'Index LA FSM &amp; Disadv'!N$1,0),"Error")</f>
        <v>x</v>
      </c>
      <c r="O79" s="77">
        <f>IFERROR(VLOOKUP($A79,IF('Index LA FSM &amp; Disadv'!$B$4=1,'Index LA FSM &amp; Disadv'!$A$9:$BQ$171,IF('Index LA FSM &amp; Disadv'!$B$4=2,'Index LA FSM &amp; Disadv'!$A$179:$BQ$341,IF('Index LA FSM &amp; Disadv'!$B$4=3,'Index LA FSM &amp; Disadv'!$A$349:$BQ$511,IF('Index LA FSM &amp; Disadv'!$B$4=4,'Index LA FSM &amp; Disadv'!$A$519:$BQ$681,"Error")))),'Index LA FSM &amp; Disadv'!O$1,0),"Error")</f>
        <v>0.37930000000000003</v>
      </c>
      <c r="P79" s="77">
        <f>IFERROR(VLOOKUP($A79,IF('Index LA FSM &amp; Disadv'!$B$4=1,'Index LA FSM &amp; Disadv'!$A$9:$BQ$171,IF('Index LA FSM &amp; Disadv'!$B$4=2,'Index LA FSM &amp; Disadv'!$A$179:$BQ$341,IF('Index LA FSM &amp; Disadv'!$B$4=3,'Index LA FSM &amp; Disadv'!$A$349:$BQ$511,IF('Index LA FSM &amp; Disadv'!$B$4=4,'Index LA FSM &amp; Disadv'!$A$519:$BQ$681,"Error")))),'Index LA FSM &amp; Disadv'!P$1,0),"Error")</f>
        <v>0</v>
      </c>
      <c r="Q79" s="77">
        <f>IFERROR(VLOOKUP($A79,IF('Index LA FSM &amp; Disadv'!$B$4=1,'Index LA FSM &amp; Disadv'!$A$9:$BQ$171,IF('Index LA FSM &amp; Disadv'!$B$4=2,'Index LA FSM &amp; Disadv'!$A$179:$BQ$341,IF('Index LA FSM &amp; Disadv'!$B$4=3,'Index LA FSM &amp; Disadv'!$A$349:$BQ$511,IF('Index LA FSM &amp; Disadv'!$B$4=4,'Index LA FSM &amp; Disadv'!$A$519:$BQ$681,"Error")))),'Index LA FSM &amp; Disadv'!Q$1,0),"Error")</f>
        <v>0</v>
      </c>
      <c r="R79" s="77">
        <f>IFERROR(VLOOKUP($A79,IF('Index LA FSM &amp; Disadv'!$B$4=1,'Index LA FSM &amp; Disadv'!$A$9:$BQ$171,IF('Index LA FSM &amp; Disadv'!$B$4=2,'Index LA FSM &amp; Disadv'!$A$179:$BQ$341,IF('Index LA FSM &amp; Disadv'!$B$4=3,'Index LA FSM &amp; Disadv'!$A$349:$BQ$511,IF('Index LA FSM &amp; Disadv'!$B$4=4,'Index LA FSM &amp; Disadv'!$A$519:$BQ$681,"Error")))),'Index LA FSM &amp; Disadv'!R$1,0),"Error")</f>
        <v>0</v>
      </c>
      <c r="S79" s="77" t="str">
        <f>IFERROR(VLOOKUP($A79,IF('Index LA FSM &amp; Disadv'!$B$4=1,'Index LA FSM &amp; Disadv'!$A$9:$BQ$171,IF('Index LA FSM &amp; Disadv'!$B$4=2,'Index LA FSM &amp; Disadv'!$A$179:$BQ$341,IF('Index LA FSM &amp; Disadv'!$B$4=3,'Index LA FSM &amp; Disadv'!$A$349:$BQ$511,IF('Index LA FSM &amp; Disadv'!$B$4=4,'Index LA FSM &amp; Disadv'!$A$519:$BQ$681,"Error")))),'Index LA FSM &amp; Disadv'!S$1,0),"Error")</f>
        <v>x</v>
      </c>
      <c r="T79" s="77">
        <f>IFERROR(VLOOKUP($A79,IF('Index LA FSM &amp; Disadv'!$B$4=1,'Index LA FSM &amp; Disadv'!$A$9:$BQ$171,IF('Index LA FSM &amp; Disadv'!$B$4=2,'Index LA FSM &amp; Disadv'!$A$179:$BQ$341,IF('Index LA FSM &amp; Disadv'!$B$4=3,'Index LA FSM &amp; Disadv'!$A$349:$BQ$511,IF('Index LA FSM &amp; Disadv'!$B$4=4,'Index LA FSM &amp; Disadv'!$A$519:$BQ$681,"Error")))),'Index LA FSM &amp; Disadv'!T$1,0),"Error")</f>
        <v>0</v>
      </c>
      <c r="U79" s="77" t="str">
        <f>IFERROR(VLOOKUP($A79,IF('Index LA FSM &amp; Disadv'!$B$4=1,'Index LA FSM &amp; Disadv'!$A$9:$BQ$171,IF('Index LA FSM &amp; Disadv'!$B$4=2,'Index LA FSM &amp; Disadv'!$A$179:$BQ$341,IF('Index LA FSM &amp; Disadv'!$B$4=3,'Index LA FSM &amp; Disadv'!$A$349:$BQ$511,IF('Index LA FSM &amp; Disadv'!$B$4=4,'Index LA FSM &amp; Disadv'!$A$519:$BQ$681,"Error")))),'Index LA FSM &amp; Disadv'!U$1,0),"Error")</f>
        <v>x</v>
      </c>
      <c r="V79" s="77">
        <f>IFERROR(VLOOKUP($A79,IF('Index LA FSM &amp; Disadv'!$B$4=1,'Index LA FSM &amp; Disadv'!$A$9:$BQ$171,IF('Index LA FSM &amp; Disadv'!$B$4=2,'Index LA FSM &amp; Disadv'!$A$179:$BQ$341,IF('Index LA FSM &amp; Disadv'!$B$4=3,'Index LA FSM &amp; Disadv'!$A$349:$BQ$511,IF('Index LA FSM &amp; Disadv'!$B$4=4,'Index LA FSM &amp; Disadv'!$A$519:$BQ$681,"Error")))),'Index LA FSM &amp; Disadv'!V$1,0),"Error")</f>
        <v>0</v>
      </c>
      <c r="W79" s="77">
        <f>IFERROR(VLOOKUP($A79,IF('Index LA FSM &amp; Disadv'!$B$4=1,'Index LA FSM &amp; Disadv'!$A$9:$BQ$171,IF('Index LA FSM &amp; Disadv'!$B$4=2,'Index LA FSM &amp; Disadv'!$A$179:$BQ$341,IF('Index LA FSM &amp; Disadv'!$B$4=3,'Index LA FSM &amp; Disadv'!$A$349:$BQ$511,IF('Index LA FSM &amp; Disadv'!$B$4=4,'Index LA FSM &amp; Disadv'!$A$519:$BQ$681,"Error")))),'Index LA FSM &amp; Disadv'!W$1,0),"Error")</f>
        <v>0</v>
      </c>
      <c r="X79" s="77">
        <f>IFERROR(VLOOKUP($A79,IF('Index LA FSM &amp; Disadv'!$B$4=1,'Index LA FSM &amp; Disadv'!$A$9:$BQ$171,IF('Index LA FSM &amp; Disadv'!$B$4=2,'Index LA FSM &amp; Disadv'!$A$179:$BQ$341,IF('Index LA FSM &amp; Disadv'!$B$4=3,'Index LA FSM &amp; Disadv'!$A$349:$BQ$511,IF('Index LA FSM &amp; Disadv'!$B$4=4,'Index LA FSM &amp; Disadv'!$A$519:$BQ$681,"Error")))),'Index LA FSM &amp; Disadv'!X$1,0),"Error")</f>
        <v>0</v>
      </c>
      <c r="Y79" s="77">
        <f>IFERROR(VLOOKUP($A79,IF('Index LA FSM &amp; Disadv'!$B$4=1,'Index LA FSM &amp; Disadv'!$A$9:$BQ$171,IF('Index LA FSM &amp; Disadv'!$B$4=2,'Index LA FSM &amp; Disadv'!$A$179:$BQ$341,IF('Index LA FSM &amp; Disadv'!$B$4=3,'Index LA FSM &amp; Disadv'!$A$349:$BQ$511,IF('Index LA FSM &amp; Disadv'!$B$4=4,'Index LA FSM &amp; Disadv'!$A$519:$BQ$681,"Error")))),'Index LA FSM &amp; Disadv'!Y$1,0),"Error")</f>
        <v>0</v>
      </c>
      <c r="Z79" s="77">
        <f>IFERROR(VLOOKUP($A79,IF('Index LA FSM &amp; Disadv'!$B$4=1,'Index LA FSM &amp; Disadv'!$A$9:$BQ$171,IF('Index LA FSM &amp; Disadv'!$B$4=2,'Index LA FSM &amp; Disadv'!$A$179:$BQ$341,IF('Index LA FSM &amp; Disadv'!$B$4=3,'Index LA FSM &amp; Disadv'!$A$349:$BQ$511,IF('Index LA FSM &amp; Disadv'!$B$4=4,'Index LA FSM &amp; Disadv'!$A$519:$BQ$681,"Error")))),'Index LA FSM &amp; Disadv'!Z$1,0),"Error")</f>
        <v>0</v>
      </c>
      <c r="AA79" s="77">
        <f>IFERROR(VLOOKUP($A79,IF('Index LA FSM &amp; Disadv'!$B$4=1,'Index LA FSM &amp; Disadv'!$A$9:$BQ$171,IF('Index LA FSM &amp; Disadv'!$B$4=2,'Index LA FSM &amp; Disadv'!$A$179:$BQ$341,IF('Index LA FSM &amp; Disadv'!$B$4=3,'Index LA FSM &amp; Disadv'!$A$349:$BQ$511,IF('Index LA FSM &amp; Disadv'!$B$4=4,'Index LA FSM &amp; Disadv'!$A$519:$BQ$681,"Error")))),'Index LA FSM &amp; Disadv'!AA$1,0),"Error")</f>
        <v>0</v>
      </c>
      <c r="AB79" s="77">
        <f>IFERROR(VLOOKUP($A79,IF('Index LA FSM &amp; Disadv'!$B$4=1,'Index LA FSM &amp; Disadv'!$A$9:$BQ$171,IF('Index LA FSM &amp; Disadv'!$B$4=2,'Index LA FSM &amp; Disadv'!$A$179:$BQ$341,IF('Index LA FSM &amp; Disadv'!$B$4=3,'Index LA FSM &amp; Disadv'!$A$349:$BQ$511,IF('Index LA FSM &amp; Disadv'!$B$4=4,'Index LA FSM &amp; Disadv'!$A$519:$BQ$681,"Error")))),'Index LA FSM &amp; Disadv'!AB$1,0),"Error")</f>
        <v>0</v>
      </c>
      <c r="AC79" s="77">
        <f>IFERROR(VLOOKUP($A79,IF('Index LA FSM &amp; Disadv'!$B$4=1,'Index LA FSM &amp; Disadv'!$A$9:$BQ$171,IF('Index LA FSM &amp; Disadv'!$B$4=2,'Index LA FSM &amp; Disadv'!$A$179:$BQ$341,IF('Index LA FSM &amp; Disadv'!$B$4=3,'Index LA FSM &amp; Disadv'!$A$349:$BQ$511,IF('Index LA FSM &amp; Disadv'!$B$4=4,'Index LA FSM &amp; Disadv'!$A$519:$BQ$681,"Error")))),'Index LA FSM &amp; Disadv'!AC$1,0),"Error")</f>
        <v>0</v>
      </c>
      <c r="AD79" s="77">
        <f>IFERROR(VLOOKUP($A79,IF('Index LA FSM &amp; Disadv'!$B$4=1,'Index LA FSM &amp; Disadv'!$A$9:$BQ$171,IF('Index LA FSM &amp; Disadv'!$B$4=2,'Index LA FSM &amp; Disadv'!$A$179:$BQ$341,IF('Index LA FSM &amp; Disadv'!$B$4=3,'Index LA FSM &amp; Disadv'!$A$349:$BQ$511,IF('Index LA FSM &amp; Disadv'!$B$4=4,'Index LA FSM &amp; Disadv'!$A$519:$BQ$681,"Error")))),'Index LA FSM &amp; Disadv'!AD$1,0),"Error")</f>
        <v>0</v>
      </c>
      <c r="AE79" s="77">
        <f>IFERROR(VLOOKUP($A79,IF('Index LA FSM &amp; Disadv'!$B$4=1,'Index LA FSM &amp; Disadv'!$A$9:$BQ$171,IF('Index LA FSM &amp; Disadv'!$B$4=2,'Index LA FSM &amp; Disadv'!$A$179:$BQ$341,IF('Index LA FSM &amp; Disadv'!$B$4=3,'Index LA FSM &amp; Disadv'!$A$349:$BQ$511,IF('Index LA FSM &amp; Disadv'!$B$4=4,'Index LA FSM &amp; Disadv'!$A$519:$BQ$681,"Error")))),'Index LA FSM &amp; Disadv'!AE$1,0),"Error")</f>
        <v>0</v>
      </c>
      <c r="AF79" s="77">
        <f>IFERROR(VLOOKUP($A79,IF('Index LA FSM &amp; Disadv'!$B$4=1,'Index LA FSM &amp; Disadv'!$A$9:$BQ$171,IF('Index LA FSM &amp; Disadv'!$B$4=2,'Index LA FSM &amp; Disadv'!$A$179:$BQ$341,IF('Index LA FSM &amp; Disadv'!$B$4=3,'Index LA FSM &amp; Disadv'!$A$349:$BQ$511,IF('Index LA FSM &amp; Disadv'!$B$4=4,'Index LA FSM &amp; Disadv'!$A$519:$BQ$681,"Error")))),'Index LA FSM &amp; Disadv'!AF$1,0),"Error")</f>
        <v>0</v>
      </c>
      <c r="AG79" s="77">
        <f>IFERROR(VLOOKUP($A79,IF('Index LA FSM &amp; Disadv'!$B$4=1,'Index LA FSM &amp; Disadv'!$A$9:$BQ$171,IF('Index LA FSM &amp; Disadv'!$B$4=2,'Index LA FSM &amp; Disadv'!$A$179:$BQ$341,IF('Index LA FSM &amp; Disadv'!$B$4=3,'Index LA FSM &amp; Disadv'!$A$349:$BQ$511,IF('Index LA FSM &amp; Disadv'!$B$4=4,'Index LA FSM &amp; Disadv'!$A$519:$BQ$681,"Error")))),'Index LA FSM &amp; Disadv'!AG$1,0),"Error")</f>
        <v>0</v>
      </c>
      <c r="AH79" s="77">
        <f>IFERROR(VLOOKUP($A79,IF('Index LA FSM &amp; Disadv'!$B$4=1,'Index LA FSM &amp; Disadv'!$A$9:$BQ$171,IF('Index LA FSM &amp; Disadv'!$B$4=2,'Index LA FSM &amp; Disadv'!$A$179:$BQ$341,IF('Index LA FSM &amp; Disadv'!$B$4=3,'Index LA FSM &amp; Disadv'!$A$349:$BQ$511,IF('Index LA FSM &amp; Disadv'!$B$4=4,'Index LA FSM &amp; Disadv'!$A$519:$BQ$681,"Error")))),'Index LA FSM &amp; Disadv'!AH$1,0),"Error")</f>
        <v>0.47620000000000001</v>
      </c>
      <c r="AI79" s="77">
        <f>IFERROR(VLOOKUP($A79,IF('Index LA FSM &amp; Disadv'!$B$4=1,'Index LA FSM &amp; Disadv'!$A$9:$BQ$171,IF('Index LA FSM &amp; Disadv'!$B$4=2,'Index LA FSM &amp; Disadv'!$A$179:$BQ$341,IF('Index LA FSM &amp; Disadv'!$B$4=3,'Index LA FSM &amp; Disadv'!$A$349:$BQ$511,IF('Index LA FSM &amp; Disadv'!$B$4=4,'Index LA FSM &amp; Disadv'!$A$519:$BQ$681,"Error")))),'Index LA FSM &amp; Disadv'!AI$1,0),"Error")</f>
        <v>0.75</v>
      </c>
      <c r="AJ79" s="77">
        <f>IFERROR(VLOOKUP($A79,IF('Index LA FSM &amp; Disadv'!$B$4=1,'Index LA FSM &amp; Disadv'!$A$9:$BQ$171,IF('Index LA FSM &amp; Disadv'!$B$4=2,'Index LA FSM &amp; Disadv'!$A$179:$BQ$341,IF('Index LA FSM &amp; Disadv'!$B$4=3,'Index LA FSM &amp; Disadv'!$A$349:$BQ$511,IF('Index LA FSM &amp; Disadv'!$B$4=4,'Index LA FSM &amp; Disadv'!$A$519:$BQ$681,"Error")))),'Index LA FSM &amp; Disadv'!AJ$1,0),"Error")</f>
        <v>0.55169999999999997</v>
      </c>
      <c r="AK79" s="77">
        <f>IFERROR(VLOOKUP($A79,IF('Index LA FSM &amp; Disadv'!$B$4=1,'Index LA FSM &amp; Disadv'!$A$9:$BQ$171,IF('Index LA FSM &amp; Disadv'!$B$4=2,'Index LA FSM &amp; Disadv'!$A$179:$BQ$341,IF('Index LA FSM &amp; Disadv'!$B$4=3,'Index LA FSM &amp; Disadv'!$A$349:$BQ$511,IF('Index LA FSM &amp; Disadv'!$B$4=4,'Index LA FSM &amp; Disadv'!$A$519:$BQ$681,"Error")))),'Index LA FSM &amp; Disadv'!AK$1,0),"Error")</f>
        <v>0</v>
      </c>
      <c r="AL79" s="77">
        <f>IFERROR(VLOOKUP($A79,IF('Index LA FSM &amp; Disadv'!$B$4=1,'Index LA FSM &amp; Disadv'!$A$9:$BQ$171,IF('Index LA FSM &amp; Disadv'!$B$4=2,'Index LA FSM &amp; Disadv'!$A$179:$BQ$341,IF('Index LA FSM &amp; Disadv'!$B$4=3,'Index LA FSM &amp; Disadv'!$A$349:$BQ$511,IF('Index LA FSM &amp; Disadv'!$B$4=4,'Index LA FSM &amp; Disadv'!$A$519:$BQ$681,"Error")))),'Index LA FSM &amp; Disadv'!AL$1,0),"Error")</f>
        <v>0</v>
      </c>
      <c r="AM79" s="77">
        <f>IFERROR(VLOOKUP($A79,IF('Index LA FSM &amp; Disadv'!$B$4=1,'Index LA FSM &amp; Disadv'!$A$9:$BQ$171,IF('Index LA FSM &amp; Disadv'!$B$4=2,'Index LA FSM &amp; Disadv'!$A$179:$BQ$341,IF('Index LA FSM &amp; Disadv'!$B$4=3,'Index LA FSM &amp; Disadv'!$A$349:$BQ$511,IF('Index LA FSM &amp; Disadv'!$B$4=4,'Index LA FSM &amp; Disadv'!$A$519:$BQ$681,"Error")))),'Index LA FSM &amp; Disadv'!AM$1,0),"Error")</f>
        <v>0</v>
      </c>
      <c r="AN79" s="77">
        <f>IFERROR(VLOOKUP($A79,IF('Index LA FSM &amp; Disadv'!$B$4=1,'Index LA FSM &amp; Disadv'!$A$9:$BQ$171,IF('Index LA FSM &amp; Disadv'!$B$4=2,'Index LA FSM &amp; Disadv'!$A$179:$BQ$341,IF('Index LA FSM &amp; Disadv'!$B$4=3,'Index LA FSM &amp; Disadv'!$A$349:$BQ$511,IF('Index LA FSM &amp; Disadv'!$B$4=4,'Index LA FSM &amp; Disadv'!$A$519:$BQ$681,"Error")))),'Index LA FSM &amp; Disadv'!AN$1,0),"Error")</f>
        <v>0</v>
      </c>
      <c r="AO79" s="77">
        <f>IFERROR(VLOOKUP($A79,IF('Index LA FSM &amp; Disadv'!$B$4=1,'Index LA FSM &amp; Disadv'!$A$9:$BQ$171,IF('Index LA FSM &amp; Disadv'!$B$4=2,'Index LA FSM &amp; Disadv'!$A$179:$BQ$341,IF('Index LA FSM &amp; Disadv'!$B$4=3,'Index LA FSM &amp; Disadv'!$A$349:$BQ$511,IF('Index LA FSM &amp; Disadv'!$B$4=4,'Index LA FSM &amp; Disadv'!$A$519:$BQ$681,"Error")))),'Index LA FSM &amp; Disadv'!AO$1,0),"Error")</f>
        <v>0</v>
      </c>
      <c r="AP79" s="77">
        <f>IFERROR(VLOOKUP($A79,IF('Index LA FSM &amp; Disadv'!$B$4=1,'Index LA FSM &amp; Disadv'!$A$9:$BQ$171,IF('Index LA FSM &amp; Disadv'!$B$4=2,'Index LA FSM &amp; Disadv'!$A$179:$BQ$341,IF('Index LA FSM &amp; Disadv'!$B$4=3,'Index LA FSM &amp; Disadv'!$A$349:$BQ$511,IF('Index LA FSM &amp; Disadv'!$B$4=4,'Index LA FSM &amp; Disadv'!$A$519:$BQ$681,"Error")))),'Index LA FSM &amp; Disadv'!AP$1,0),"Error")</f>
        <v>0</v>
      </c>
      <c r="AQ79" s="77">
        <f>IFERROR(VLOOKUP($A79,IF('Index LA FSM &amp; Disadv'!$B$4=1,'Index LA FSM &amp; Disadv'!$A$9:$BQ$171,IF('Index LA FSM &amp; Disadv'!$B$4=2,'Index LA FSM &amp; Disadv'!$A$179:$BQ$341,IF('Index LA FSM &amp; Disadv'!$B$4=3,'Index LA FSM &amp; Disadv'!$A$349:$BQ$511,IF('Index LA FSM &amp; Disadv'!$B$4=4,'Index LA FSM &amp; Disadv'!$A$519:$BQ$681,"Error")))),'Index LA FSM &amp; Disadv'!AQ$1,0),"Error")</f>
        <v>0</v>
      </c>
      <c r="AR79" s="77">
        <f>IFERROR(VLOOKUP($A79,IF('Index LA FSM &amp; Disadv'!$B$4=1,'Index LA FSM &amp; Disadv'!$A$9:$BQ$171,IF('Index LA FSM &amp; Disadv'!$B$4=2,'Index LA FSM &amp; Disadv'!$A$179:$BQ$341,IF('Index LA FSM &amp; Disadv'!$B$4=3,'Index LA FSM &amp; Disadv'!$A$349:$BQ$511,IF('Index LA FSM &amp; Disadv'!$B$4=4,'Index LA FSM &amp; Disadv'!$A$519:$BQ$681,"Error")))),'Index LA FSM &amp; Disadv'!AR$1,0),"Error")</f>
        <v>0</v>
      </c>
      <c r="AS79" s="77">
        <f>IFERROR(VLOOKUP($A79,IF('Index LA FSM &amp; Disadv'!$B$4=1,'Index LA FSM &amp; Disadv'!$A$9:$BQ$171,IF('Index LA FSM &amp; Disadv'!$B$4=2,'Index LA FSM &amp; Disadv'!$A$179:$BQ$341,IF('Index LA FSM &amp; Disadv'!$B$4=3,'Index LA FSM &amp; Disadv'!$A$349:$BQ$511,IF('Index LA FSM &amp; Disadv'!$B$4=4,'Index LA FSM &amp; Disadv'!$A$519:$BQ$681,"Error")))),'Index LA FSM &amp; Disadv'!AS$1,0),"Error")</f>
        <v>0</v>
      </c>
      <c r="AT79" s="77">
        <f>IFERROR(VLOOKUP($A79,IF('Index LA FSM &amp; Disadv'!$B$4=1,'Index LA FSM &amp; Disadv'!$A$9:$BQ$171,IF('Index LA FSM &amp; Disadv'!$B$4=2,'Index LA FSM &amp; Disadv'!$A$179:$BQ$341,IF('Index LA FSM &amp; Disadv'!$B$4=3,'Index LA FSM &amp; Disadv'!$A$349:$BQ$511,IF('Index LA FSM &amp; Disadv'!$B$4=4,'Index LA FSM &amp; Disadv'!$A$519:$BQ$681,"Error")))),'Index LA FSM &amp; Disadv'!AT$1,0),"Error")</f>
        <v>0</v>
      </c>
      <c r="AU79" s="77">
        <f>IFERROR(VLOOKUP($A79,IF('Index LA FSM &amp; Disadv'!$B$4=1,'Index LA FSM &amp; Disadv'!$A$9:$BQ$171,IF('Index LA FSM &amp; Disadv'!$B$4=2,'Index LA FSM &amp; Disadv'!$A$179:$BQ$341,IF('Index LA FSM &amp; Disadv'!$B$4=3,'Index LA FSM &amp; Disadv'!$A$349:$BQ$511,IF('Index LA FSM &amp; Disadv'!$B$4=4,'Index LA FSM &amp; Disadv'!$A$519:$BQ$681,"Error")))),'Index LA FSM &amp; Disadv'!AU$1,0),"Error")</f>
        <v>0</v>
      </c>
      <c r="AV79" s="77">
        <f>IFERROR(VLOOKUP($A79,IF('Index LA FSM &amp; Disadv'!$B$4=1,'Index LA FSM &amp; Disadv'!$A$9:$BQ$171,IF('Index LA FSM &amp; Disadv'!$B$4=2,'Index LA FSM &amp; Disadv'!$A$179:$BQ$341,IF('Index LA FSM &amp; Disadv'!$B$4=3,'Index LA FSM &amp; Disadv'!$A$349:$BQ$511,IF('Index LA FSM &amp; Disadv'!$B$4=4,'Index LA FSM &amp; Disadv'!$A$519:$BQ$681,"Error")))),'Index LA FSM &amp; Disadv'!AV$1,0),"Error")</f>
        <v>0</v>
      </c>
      <c r="AW79" s="77">
        <f>IFERROR(VLOOKUP($A79,IF('Index LA FSM &amp; Disadv'!$B$4=1,'Index LA FSM &amp; Disadv'!$A$9:$BQ$171,IF('Index LA FSM &amp; Disadv'!$B$4=2,'Index LA FSM &amp; Disadv'!$A$179:$BQ$341,IF('Index LA FSM &amp; Disadv'!$B$4=3,'Index LA FSM &amp; Disadv'!$A$349:$BQ$511,IF('Index LA FSM &amp; Disadv'!$B$4=4,'Index LA FSM &amp; Disadv'!$A$519:$BQ$681,"Error")))),'Index LA FSM &amp; Disadv'!AW$1,0),"Error")</f>
        <v>0</v>
      </c>
      <c r="AX79" s="77">
        <f>IFERROR(VLOOKUP($A79,IF('Index LA FSM &amp; Disadv'!$B$4=1,'Index LA FSM &amp; Disadv'!$A$9:$BQ$171,IF('Index LA FSM &amp; Disadv'!$B$4=2,'Index LA FSM &amp; Disadv'!$A$179:$BQ$341,IF('Index LA FSM &amp; Disadv'!$B$4=3,'Index LA FSM &amp; Disadv'!$A$349:$BQ$511,IF('Index LA FSM &amp; Disadv'!$B$4=4,'Index LA FSM &amp; Disadv'!$A$519:$BQ$681,"Error")))),'Index LA FSM &amp; Disadv'!AX$1,0),"Error")</f>
        <v>0</v>
      </c>
      <c r="AY79" s="77">
        <f>IFERROR(VLOOKUP($A79,IF('Index LA FSM &amp; Disadv'!$B$4=1,'Index LA FSM &amp; Disadv'!$A$9:$BQ$171,IF('Index LA FSM &amp; Disadv'!$B$4=2,'Index LA FSM &amp; Disadv'!$A$179:$BQ$341,IF('Index LA FSM &amp; Disadv'!$B$4=3,'Index LA FSM &amp; Disadv'!$A$349:$BQ$511,IF('Index LA FSM &amp; Disadv'!$B$4=4,'Index LA FSM &amp; Disadv'!$A$519:$BQ$681,"Error")))),'Index LA FSM &amp; Disadv'!AY$1,0),"Error")</f>
        <v>0</v>
      </c>
      <c r="AZ79" s="77">
        <f>IFERROR(VLOOKUP($A79,IF('Index LA FSM &amp; Disadv'!$B$4=1,'Index LA FSM &amp; Disadv'!$A$9:$BQ$171,IF('Index LA FSM &amp; Disadv'!$B$4=2,'Index LA FSM &amp; Disadv'!$A$179:$BQ$341,IF('Index LA FSM &amp; Disadv'!$B$4=3,'Index LA FSM &amp; Disadv'!$A$349:$BQ$511,IF('Index LA FSM &amp; Disadv'!$B$4=4,'Index LA FSM &amp; Disadv'!$A$519:$BQ$681,"Error")))),'Index LA FSM &amp; Disadv'!AZ$1,0),"Error")</f>
        <v>0</v>
      </c>
      <c r="BA79" s="77">
        <f>IFERROR(VLOOKUP($A79,IF('Index LA FSM &amp; Disadv'!$B$4=1,'Index LA FSM &amp; Disadv'!$A$9:$BQ$171,IF('Index LA FSM &amp; Disadv'!$B$4=2,'Index LA FSM &amp; Disadv'!$A$179:$BQ$341,IF('Index LA FSM &amp; Disadv'!$B$4=3,'Index LA FSM &amp; Disadv'!$A$349:$BQ$511,IF('Index LA FSM &amp; Disadv'!$B$4=4,'Index LA FSM &amp; Disadv'!$A$519:$BQ$681,"Error")))),'Index LA FSM &amp; Disadv'!BA$1,0),"Error")</f>
        <v>0</v>
      </c>
      <c r="BB79" s="77">
        <f>IFERROR(VLOOKUP($A79,IF('Index LA FSM &amp; Disadv'!$B$4=1,'Index LA FSM &amp; Disadv'!$A$9:$BQ$171,IF('Index LA FSM &amp; Disadv'!$B$4=2,'Index LA FSM &amp; Disadv'!$A$179:$BQ$341,IF('Index LA FSM &amp; Disadv'!$B$4=3,'Index LA FSM &amp; Disadv'!$A$349:$BQ$511,IF('Index LA FSM &amp; Disadv'!$B$4=4,'Index LA FSM &amp; Disadv'!$A$519:$BQ$681,"Error")))),'Index LA FSM &amp; Disadv'!BB$1,0),"Error")</f>
        <v>0</v>
      </c>
      <c r="BC79" s="77">
        <f>IFERROR(VLOOKUP($A79,IF('Index LA FSM &amp; Disadv'!$B$4=1,'Index LA FSM &amp; Disadv'!$A$9:$BQ$171,IF('Index LA FSM &amp; Disadv'!$B$4=2,'Index LA FSM &amp; Disadv'!$A$179:$BQ$341,IF('Index LA FSM &amp; Disadv'!$B$4=3,'Index LA FSM &amp; Disadv'!$A$349:$BQ$511,IF('Index LA FSM &amp; Disadv'!$B$4=4,'Index LA FSM &amp; Disadv'!$A$519:$BQ$681,"Error")))),'Index LA FSM &amp; Disadv'!BC$1,0),"Error")</f>
        <v>0</v>
      </c>
      <c r="BD79" s="77">
        <f>IFERROR(VLOOKUP($A79,IF('Index LA FSM &amp; Disadv'!$B$4=1,'Index LA FSM &amp; Disadv'!$A$9:$BQ$171,IF('Index LA FSM &amp; Disadv'!$B$4=2,'Index LA FSM &amp; Disadv'!$A$179:$BQ$341,IF('Index LA FSM &amp; Disadv'!$B$4=3,'Index LA FSM &amp; Disadv'!$A$349:$BQ$511,IF('Index LA FSM &amp; Disadv'!$B$4=4,'Index LA FSM &amp; Disadv'!$A$519:$BQ$681,"Error")))),'Index LA FSM &amp; Disadv'!BD$1,0),"Error")</f>
        <v>0</v>
      </c>
      <c r="BE79" s="77">
        <f>IFERROR(VLOOKUP($A79,IF('Index LA FSM &amp; Disadv'!$B$4=1,'Index LA FSM &amp; Disadv'!$A$9:$BQ$171,IF('Index LA FSM &amp; Disadv'!$B$4=2,'Index LA FSM &amp; Disadv'!$A$179:$BQ$341,IF('Index LA FSM &amp; Disadv'!$B$4=3,'Index LA FSM &amp; Disadv'!$A$349:$BQ$511,IF('Index LA FSM &amp; Disadv'!$B$4=4,'Index LA FSM &amp; Disadv'!$A$519:$BQ$681,"Error")))),'Index LA FSM &amp; Disadv'!BE$1,0),"Error")</f>
        <v>0</v>
      </c>
      <c r="BF79" s="77">
        <f>IFERROR(VLOOKUP($A79,IF('Index LA FSM &amp; Disadv'!$B$4=1,'Index LA FSM &amp; Disadv'!$A$9:$BQ$171,IF('Index LA FSM &amp; Disadv'!$B$4=2,'Index LA FSM &amp; Disadv'!$A$179:$BQ$341,IF('Index LA FSM &amp; Disadv'!$B$4=3,'Index LA FSM &amp; Disadv'!$A$349:$BQ$511,IF('Index LA FSM &amp; Disadv'!$B$4=4,'Index LA FSM &amp; Disadv'!$A$519:$BQ$681,"Error")))),'Index LA FSM &amp; Disadv'!BF$1,0),"Error")</f>
        <v>0</v>
      </c>
      <c r="BG79" s="77">
        <f>IFERROR(VLOOKUP($A79,IF('Index LA FSM &amp; Disadv'!$B$4=1,'Index LA FSM &amp; Disadv'!$A$9:$BQ$171,IF('Index LA FSM &amp; Disadv'!$B$4=2,'Index LA FSM &amp; Disadv'!$A$179:$BQ$341,IF('Index LA FSM &amp; Disadv'!$B$4=3,'Index LA FSM &amp; Disadv'!$A$349:$BQ$511,IF('Index LA FSM &amp; Disadv'!$B$4=4,'Index LA FSM &amp; Disadv'!$A$519:$BQ$681,"Error")))),'Index LA FSM &amp; Disadv'!BG$1,0),"Error")</f>
        <v>0</v>
      </c>
      <c r="BH79" s="77">
        <f>IFERROR(VLOOKUP($A79,IF('Index LA FSM &amp; Disadv'!$B$4=1,'Index LA FSM &amp; Disadv'!$A$9:$BQ$171,IF('Index LA FSM &amp; Disadv'!$B$4=2,'Index LA FSM &amp; Disadv'!$A$179:$BQ$341,IF('Index LA FSM &amp; Disadv'!$B$4=3,'Index LA FSM &amp; Disadv'!$A$349:$BQ$511,IF('Index LA FSM &amp; Disadv'!$B$4=4,'Index LA FSM &amp; Disadv'!$A$519:$BQ$681,"Error")))),'Index LA FSM &amp; Disadv'!BH$1,0),"Error")</f>
        <v>0</v>
      </c>
      <c r="BI79" s="77">
        <f>IFERROR(VLOOKUP($A79,IF('Index LA FSM &amp; Disadv'!$B$4=1,'Index LA FSM &amp; Disadv'!$A$9:$BQ$171,IF('Index LA FSM &amp; Disadv'!$B$4=2,'Index LA FSM &amp; Disadv'!$A$179:$BQ$341,IF('Index LA FSM &amp; Disadv'!$B$4=3,'Index LA FSM &amp; Disadv'!$A$349:$BQ$511,IF('Index LA FSM &amp; Disadv'!$B$4=4,'Index LA FSM &amp; Disadv'!$A$519:$BQ$681,"Error")))),'Index LA FSM &amp; Disadv'!BI$1,0),"Error")</f>
        <v>0</v>
      </c>
      <c r="BJ79" s="77">
        <f>IFERROR(VLOOKUP($A79,IF('Index LA FSM &amp; Disadv'!$B$4=1,'Index LA FSM &amp; Disadv'!$A$9:$BQ$171,IF('Index LA FSM &amp; Disadv'!$B$4=2,'Index LA FSM &amp; Disadv'!$A$179:$BQ$341,IF('Index LA FSM &amp; Disadv'!$B$4=3,'Index LA FSM &amp; Disadv'!$A$349:$BQ$511,IF('Index LA FSM &amp; Disadv'!$B$4=4,'Index LA FSM &amp; Disadv'!$A$519:$BQ$681,"Error")))),'Index LA FSM &amp; Disadv'!BJ$1,0),"Error")</f>
        <v>0</v>
      </c>
      <c r="BK79" s="77">
        <f>IFERROR(VLOOKUP($A79,IF('Index LA FSM &amp; Disadv'!$B$4=1,'Index LA FSM &amp; Disadv'!$A$9:$BQ$171,IF('Index LA FSM &amp; Disadv'!$B$4=2,'Index LA FSM &amp; Disadv'!$A$179:$BQ$341,IF('Index LA FSM &amp; Disadv'!$B$4=3,'Index LA FSM &amp; Disadv'!$A$349:$BQ$511,IF('Index LA FSM &amp; Disadv'!$B$4=4,'Index LA FSM &amp; Disadv'!$A$519:$BQ$681,"Error")))),'Index LA FSM &amp; Disadv'!BK$1,0),"Error")</f>
        <v>0</v>
      </c>
      <c r="BL79" s="77">
        <f>IFERROR(VLOOKUP($A79,IF('Index LA FSM &amp; Disadv'!$B$4=1,'Index LA FSM &amp; Disadv'!$A$9:$BQ$171,IF('Index LA FSM &amp; Disadv'!$B$4=2,'Index LA FSM &amp; Disadv'!$A$179:$BQ$341,IF('Index LA FSM &amp; Disadv'!$B$4=3,'Index LA FSM &amp; Disadv'!$A$349:$BQ$511,IF('Index LA FSM &amp; Disadv'!$B$4=4,'Index LA FSM &amp; Disadv'!$A$519:$BQ$681,"Error")))),'Index LA FSM &amp; Disadv'!BL$1,0),"Error")</f>
        <v>0</v>
      </c>
      <c r="BM79" s="77">
        <f>IFERROR(VLOOKUP($A79,IF('Index LA FSM &amp; Disadv'!$B$4=1,'Index LA FSM &amp; Disadv'!$A$9:$BQ$171,IF('Index LA FSM &amp; Disadv'!$B$4=2,'Index LA FSM &amp; Disadv'!$A$179:$BQ$341,IF('Index LA FSM &amp; Disadv'!$B$4=3,'Index LA FSM &amp; Disadv'!$A$349:$BQ$511,IF('Index LA FSM &amp; Disadv'!$B$4=4,'Index LA FSM &amp; Disadv'!$A$519:$BQ$681,"Error")))),'Index LA FSM &amp; Disadv'!BM$1,0),"Error")</f>
        <v>0</v>
      </c>
      <c r="BN79" s="77">
        <f>IFERROR(VLOOKUP($A79,IF('Index LA FSM &amp; Disadv'!$B$4=1,'Index LA FSM &amp; Disadv'!$A$9:$BQ$171,IF('Index LA FSM &amp; Disadv'!$B$4=2,'Index LA FSM &amp; Disadv'!$A$179:$BQ$341,IF('Index LA FSM &amp; Disadv'!$B$4=3,'Index LA FSM &amp; Disadv'!$A$349:$BQ$511,IF('Index LA FSM &amp; Disadv'!$B$4=4,'Index LA FSM &amp; Disadv'!$A$519:$BQ$681,"Error")))),'Index LA FSM &amp; Disadv'!BN$1,0),"Error")</f>
        <v>0</v>
      </c>
      <c r="BO79" s="77" t="str">
        <f>IFERROR(VLOOKUP($A79,IF('Index LA FSM &amp; Disadv'!$B$4=1,'Index LA FSM &amp; Disadv'!$A$9:$BQ$171,IF('Index LA FSM &amp; Disadv'!$B$4=2,'Index LA FSM &amp; Disadv'!$A$179:$BQ$341,IF('Index LA FSM &amp; Disadv'!$B$4=3,'Index LA FSM &amp; Disadv'!$A$349:$BQ$511,IF('Index LA FSM &amp; Disadv'!$B$4=4,'Index LA FSM &amp; Disadv'!$A$519:$BQ$681,"Error")))),'Index LA FSM &amp; Disadv'!BO$1,0),"Error")</f>
        <v>x</v>
      </c>
      <c r="BP79" s="77">
        <f>IFERROR(VLOOKUP($A79,IF('Index LA FSM &amp; Disadv'!$B$4=1,'Index LA FSM &amp; Disadv'!$A$9:$BQ$171,IF('Index LA FSM &amp; Disadv'!$B$4=2,'Index LA FSM &amp; Disadv'!$A$179:$BQ$341,IF('Index LA FSM &amp; Disadv'!$B$4=3,'Index LA FSM &amp; Disadv'!$A$349:$BQ$511,IF('Index LA FSM &amp; Disadv'!$B$4=4,'Index LA FSM &amp; Disadv'!$A$519:$BQ$681,"Error")))),'Index LA FSM &amp; Disadv'!BP$1,0),"Error")</f>
        <v>0</v>
      </c>
      <c r="BQ79" s="77" t="str">
        <f>IFERROR(VLOOKUP($A79,IF('Index LA FSM &amp; Disadv'!$B$4=1,'Index LA FSM &amp; Disadv'!$A$9:$BQ$171,IF('Index LA FSM &amp; Disadv'!$B$4=2,'Index LA FSM &amp; Disadv'!$A$179:$BQ$341,IF('Index LA FSM &amp; Disadv'!$B$4=3,'Index LA FSM &amp; Disadv'!$A$349:$BQ$511,IF('Index LA FSM &amp; Disadv'!$B$4=4,'Index LA FSM &amp; Disadv'!$A$519:$BQ$681,"Error")))),'Index LA FSM &amp; Disadv'!BQ$1,0),"Error")</f>
        <v>x</v>
      </c>
    </row>
    <row r="80" spans="1:69" s="37" customFormat="1" x14ac:dyDescent="0.2">
      <c r="A80" s="6">
        <v>207</v>
      </c>
      <c r="B80" s="6" t="s">
        <v>246</v>
      </c>
      <c r="C80" s="7" t="s">
        <v>178</v>
      </c>
      <c r="D80" s="122">
        <f>IFERROR(VLOOKUP($A80,IF('Index LA FSM &amp; Disadv'!$B$4=1,'Index LA FSM &amp; Disadv'!$A$9:$BQ$171,IF('Index LA FSM &amp; Disadv'!$B$4=2,'Index LA FSM &amp; Disadv'!$A$179:$BQ$341,IF('Index LA FSM &amp; Disadv'!$B$4=3,'Index LA FSM &amp; Disadv'!$A$349:$BQ$511,IF('Index LA FSM &amp; Disadv'!$B$4=4,'Index LA FSM &amp; Disadv'!$A$519:$BQ$681,"Error")))),'Index LA FSM &amp; Disadv'!D$1,0),"Error")</f>
        <v>10</v>
      </c>
      <c r="E80" s="122" t="str">
        <f>IFERROR(VLOOKUP($A80,IF('Index LA FSM &amp; Disadv'!$B$4=1,'Index LA FSM &amp; Disadv'!$A$9:$BQ$171,IF('Index LA FSM &amp; Disadv'!$B$4=2,'Index LA FSM &amp; Disadv'!$A$179:$BQ$341,IF('Index LA FSM &amp; Disadv'!$B$4=3,'Index LA FSM &amp; Disadv'!$A$349:$BQ$511,IF('Index LA FSM &amp; Disadv'!$B$4=4,'Index LA FSM &amp; Disadv'!$A$519:$BQ$681,"Error")))),'Index LA FSM &amp; Disadv'!E$1,0),"Error")</f>
        <v>x</v>
      </c>
      <c r="F80" s="122">
        <f>IFERROR(VLOOKUP($A80,IF('Index LA FSM &amp; Disadv'!$B$4=1,'Index LA FSM &amp; Disadv'!$A$9:$BQ$171,IF('Index LA FSM &amp; Disadv'!$B$4=2,'Index LA FSM &amp; Disadv'!$A$179:$BQ$341,IF('Index LA FSM &amp; Disadv'!$B$4=3,'Index LA FSM &amp; Disadv'!$A$349:$BQ$511,IF('Index LA FSM &amp; Disadv'!$B$4=4,'Index LA FSM &amp; Disadv'!$A$519:$BQ$681,"Error")))),'Index LA FSM &amp; Disadv'!F$1,0),"Error")</f>
        <v>10</v>
      </c>
      <c r="G80" s="77">
        <f>IFERROR(VLOOKUP($A80,IF('Index LA FSM &amp; Disadv'!$B$4=1,'Index LA FSM &amp; Disadv'!$A$9:$BQ$171,IF('Index LA FSM &amp; Disadv'!$B$4=2,'Index LA FSM &amp; Disadv'!$A$179:$BQ$341,IF('Index LA FSM &amp; Disadv'!$B$4=3,'Index LA FSM &amp; Disadv'!$A$349:$BQ$511,IF('Index LA FSM &amp; Disadv'!$B$4=4,'Index LA FSM &amp; Disadv'!$A$519:$BQ$681,"Error")))),'Index LA FSM &amp; Disadv'!G$1,0),"Error")</f>
        <v>1</v>
      </c>
      <c r="H80" s="77" t="str">
        <f>IFERROR(VLOOKUP($A80,IF('Index LA FSM &amp; Disadv'!$B$4=1,'Index LA FSM &amp; Disadv'!$A$9:$BQ$171,IF('Index LA FSM &amp; Disadv'!$B$4=2,'Index LA FSM &amp; Disadv'!$A$179:$BQ$341,IF('Index LA FSM &amp; Disadv'!$B$4=3,'Index LA FSM &amp; Disadv'!$A$349:$BQ$511,IF('Index LA FSM &amp; Disadv'!$B$4=4,'Index LA FSM &amp; Disadv'!$A$519:$BQ$681,"Error")))),'Index LA FSM &amp; Disadv'!H$1,0),"Error")</f>
        <v>x</v>
      </c>
      <c r="I80" s="77">
        <f>IFERROR(VLOOKUP($A80,IF('Index LA FSM &amp; Disadv'!$B$4=1,'Index LA FSM &amp; Disadv'!$A$9:$BQ$171,IF('Index LA FSM &amp; Disadv'!$B$4=2,'Index LA FSM &amp; Disadv'!$A$179:$BQ$341,IF('Index LA FSM &amp; Disadv'!$B$4=3,'Index LA FSM &amp; Disadv'!$A$349:$BQ$511,IF('Index LA FSM &amp; Disadv'!$B$4=4,'Index LA FSM &amp; Disadv'!$A$519:$BQ$681,"Error")))),'Index LA FSM &amp; Disadv'!I$1,0),"Error")</f>
        <v>1</v>
      </c>
      <c r="J80" s="77">
        <f>IFERROR(VLOOKUP($A80,IF('Index LA FSM &amp; Disadv'!$B$4=1,'Index LA FSM &amp; Disadv'!$A$9:$BQ$171,IF('Index LA FSM &amp; Disadv'!$B$4=2,'Index LA FSM &amp; Disadv'!$A$179:$BQ$341,IF('Index LA FSM &amp; Disadv'!$B$4=3,'Index LA FSM &amp; Disadv'!$A$349:$BQ$511,IF('Index LA FSM &amp; Disadv'!$B$4=4,'Index LA FSM &amp; Disadv'!$A$519:$BQ$681,"Error")))),'Index LA FSM &amp; Disadv'!J$1,0),"Error")</f>
        <v>1</v>
      </c>
      <c r="K80" s="77" t="str">
        <f>IFERROR(VLOOKUP($A80,IF('Index LA FSM &amp; Disadv'!$B$4=1,'Index LA FSM &amp; Disadv'!$A$9:$BQ$171,IF('Index LA FSM &amp; Disadv'!$B$4=2,'Index LA FSM &amp; Disadv'!$A$179:$BQ$341,IF('Index LA FSM &amp; Disadv'!$B$4=3,'Index LA FSM &amp; Disadv'!$A$349:$BQ$511,IF('Index LA FSM &amp; Disadv'!$B$4=4,'Index LA FSM &amp; Disadv'!$A$519:$BQ$681,"Error")))),'Index LA FSM &amp; Disadv'!K$1,0),"Error")</f>
        <v>x</v>
      </c>
      <c r="L80" s="77">
        <f>IFERROR(VLOOKUP($A80,IF('Index LA FSM &amp; Disadv'!$B$4=1,'Index LA FSM &amp; Disadv'!$A$9:$BQ$171,IF('Index LA FSM &amp; Disadv'!$B$4=2,'Index LA FSM &amp; Disadv'!$A$179:$BQ$341,IF('Index LA FSM &amp; Disadv'!$B$4=3,'Index LA FSM &amp; Disadv'!$A$349:$BQ$511,IF('Index LA FSM &amp; Disadv'!$B$4=4,'Index LA FSM &amp; Disadv'!$A$519:$BQ$681,"Error")))),'Index LA FSM &amp; Disadv'!L$1,0),"Error")</f>
        <v>1</v>
      </c>
      <c r="M80" s="77">
        <f>IFERROR(VLOOKUP($A80,IF('Index LA FSM &amp; Disadv'!$B$4=1,'Index LA FSM &amp; Disadv'!$A$9:$BQ$171,IF('Index LA FSM &amp; Disadv'!$B$4=2,'Index LA FSM &amp; Disadv'!$A$179:$BQ$341,IF('Index LA FSM &amp; Disadv'!$B$4=3,'Index LA FSM &amp; Disadv'!$A$349:$BQ$511,IF('Index LA FSM &amp; Disadv'!$B$4=4,'Index LA FSM &amp; Disadv'!$A$519:$BQ$681,"Error")))),'Index LA FSM &amp; Disadv'!M$1,0),"Error")</f>
        <v>0</v>
      </c>
      <c r="N80" s="77" t="str">
        <f>IFERROR(VLOOKUP($A80,IF('Index LA FSM &amp; Disadv'!$B$4=1,'Index LA FSM &amp; Disadv'!$A$9:$BQ$171,IF('Index LA FSM &amp; Disadv'!$B$4=2,'Index LA FSM &amp; Disadv'!$A$179:$BQ$341,IF('Index LA FSM &amp; Disadv'!$B$4=3,'Index LA FSM &amp; Disadv'!$A$349:$BQ$511,IF('Index LA FSM &amp; Disadv'!$B$4=4,'Index LA FSM &amp; Disadv'!$A$519:$BQ$681,"Error")))),'Index LA FSM &amp; Disadv'!N$1,0),"Error")</f>
        <v>x</v>
      </c>
      <c r="O80" s="77">
        <f>IFERROR(VLOOKUP($A80,IF('Index LA FSM &amp; Disadv'!$B$4=1,'Index LA FSM &amp; Disadv'!$A$9:$BQ$171,IF('Index LA FSM &amp; Disadv'!$B$4=2,'Index LA FSM &amp; Disadv'!$A$179:$BQ$341,IF('Index LA FSM &amp; Disadv'!$B$4=3,'Index LA FSM &amp; Disadv'!$A$349:$BQ$511,IF('Index LA FSM &amp; Disadv'!$B$4=4,'Index LA FSM &amp; Disadv'!$A$519:$BQ$681,"Error")))),'Index LA FSM &amp; Disadv'!O$1,0),"Error")</f>
        <v>0</v>
      </c>
      <c r="P80" s="77">
        <f>IFERROR(VLOOKUP($A80,IF('Index LA FSM &amp; Disadv'!$B$4=1,'Index LA FSM &amp; Disadv'!$A$9:$BQ$171,IF('Index LA FSM &amp; Disadv'!$B$4=2,'Index LA FSM &amp; Disadv'!$A$179:$BQ$341,IF('Index LA FSM &amp; Disadv'!$B$4=3,'Index LA FSM &amp; Disadv'!$A$349:$BQ$511,IF('Index LA FSM &amp; Disadv'!$B$4=4,'Index LA FSM &amp; Disadv'!$A$519:$BQ$681,"Error")))),'Index LA FSM &amp; Disadv'!P$1,0),"Error")</f>
        <v>0</v>
      </c>
      <c r="Q80" s="77" t="str">
        <f>IFERROR(VLOOKUP($A80,IF('Index LA FSM &amp; Disadv'!$B$4=1,'Index LA FSM &amp; Disadv'!$A$9:$BQ$171,IF('Index LA FSM &amp; Disadv'!$B$4=2,'Index LA FSM &amp; Disadv'!$A$179:$BQ$341,IF('Index LA FSM &amp; Disadv'!$B$4=3,'Index LA FSM &amp; Disadv'!$A$349:$BQ$511,IF('Index LA FSM &amp; Disadv'!$B$4=4,'Index LA FSM &amp; Disadv'!$A$519:$BQ$681,"Error")))),'Index LA FSM &amp; Disadv'!Q$1,0),"Error")</f>
        <v>x</v>
      </c>
      <c r="R80" s="77">
        <f>IFERROR(VLOOKUP($A80,IF('Index LA FSM &amp; Disadv'!$B$4=1,'Index LA FSM &amp; Disadv'!$A$9:$BQ$171,IF('Index LA FSM &amp; Disadv'!$B$4=2,'Index LA FSM &amp; Disadv'!$A$179:$BQ$341,IF('Index LA FSM &amp; Disadv'!$B$4=3,'Index LA FSM &amp; Disadv'!$A$349:$BQ$511,IF('Index LA FSM &amp; Disadv'!$B$4=4,'Index LA FSM &amp; Disadv'!$A$519:$BQ$681,"Error")))),'Index LA FSM &amp; Disadv'!R$1,0),"Error")</f>
        <v>0</v>
      </c>
      <c r="S80" s="77">
        <f>IFERROR(VLOOKUP($A80,IF('Index LA FSM &amp; Disadv'!$B$4=1,'Index LA FSM &amp; Disadv'!$A$9:$BQ$171,IF('Index LA FSM &amp; Disadv'!$B$4=2,'Index LA FSM &amp; Disadv'!$A$179:$BQ$341,IF('Index LA FSM &amp; Disadv'!$B$4=3,'Index LA FSM &amp; Disadv'!$A$349:$BQ$511,IF('Index LA FSM &amp; Disadv'!$B$4=4,'Index LA FSM &amp; Disadv'!$A$519:$BQ$681,"Error")))),'Index LA FSM &amp; Disadv'!S$1,0),"Error")</f>
        <v>0</v>
      </c>
      <c r="T80" s="77" t="str">
        <f>IFERROR(VLOOKUP($A80,IF('Index LA FSM &amp; Disadv'!$B$4=1,'Index LA FSM &amp; Disadv'!$A$9:$BQ$171,IF('Index LA FSM &amp; Disadv'!$B$4=2,'Index LA FSM &amp; Disadv'!$A$179:$BQ$341,IF('Index LA FSM &amp; Disadv'!$B$4=3,'Index LA FSM &amp; Disadv'!$A$349:$BQ$511,IF('Index LA FSM &amp; Disadv'!$B$4=4,'Index LA FSM &amp; Disadv'!$A$519:$BQ$681,"Error")))),'Index LA FSM &amp; Disadv'!T$1,0),"Error")</f>
        <v>x</v>
      </c>
      <c r="U80" s="77">
        <f>IFERROR(VLOOKUP($A80,IF('Index LA FSM &amp; Disadv'!$B$4=1,'Index LA FSM &amp; Disadv'!$A$9:$BQ$171,IF('Index LA FSM &amp; Disadv'!$B$4=2,'Index LA FSM &amp; Disadv'!$A$179:$BQ$341,IF('Index LA FSM &amp; Disadv'!$B$4=3,'Index LA FSM &amp; Disadv'!$A$349:$BQ$511,IF('Index LA FSM &amp; Disadv'!$B$4=4,'Index LA FSM &amp; Disadv'!$A$519:$BQ$681,"Error")))),'Index LA FSM &amp; Disadv'!U$1,0),"Error")</f>
        <v>0</v>
      </c>
      <c r="V80" s="77">
        <f>IFERROR(VLOOKUP($A80,IF('Index LA FSM &amp; Disadv'!$B$4=1,'Index LA FSM &amp; Disadv'!$A$9:$BQ$171,IF('Index LA FSM &amp; Disadv'!$B$4=2,'Index LA FSM &amp; Disadv'!$A$179:$BQ$341,IF('Index LA FSM &amp; Disadv'!$B$4=3,'Index LA FSM &amp; Disadv'!$A$349:$BQ$511,IF('Index LA FSM &amp; Disadv'!$B$4=4,'Index LA FSM &amp; Disadv'!$A$519:$BQ$681,"Error")))),'Index LA FSM &amp; Disadv'!V$1,0),"Error")</f>
        <v>0</v>
      </c>
      <c r="W80" s="77" t="str">
        <f>IFERROR(VLOOKUP($A80,IF('Index LA FSM &amp; Disadv'!$B$4=1,'Index LA FSM &amp; Disadv'!$A$9:$BQ$171,IF('Index LA FSM &amp; Disadv'!$B$4=2,'Index LA FSM &amp; Disadv'!$A$179:$BQ$341,IF('Index LA FSM &amp; Disadv'!$B$4=3,'Index LA FSM &amp; Disadv'!$A$349:$BQ$511,IF('Index LA FSM &amp; Disadv'!$B$4=4,'Index LA FSM &amp; Disadv'!$A$519:$BQ$681,"Error")))),'Index LA FSM &amp; Disadv'!W$1,0),"Error")</f>
        <v>x</v>
      </c>
      <c r="X80" s="77">
        <f>IFERROR(VLOOKUP($A80,IF('Index LA FSM &amp; Disadv'!$B$4=1,'Index LA FSM &amp; Disadv'!$A$9:$BQ$171,IF('Index LA FSM &amp; Disadv'!$B$4=2,'Index LA FSM &amp; Disadv'!$A$179:$BQ$341,IF('Index LA FSM &amp; Disadv'!$B$4=3,'Index LA FSM &amp; Disadv'!$A$349:$BQ$511,IF('Index LA FSM &amp; Disadv'!$B$4=4,'Index LA FSM &amp; Disadv'!$A$519:$BQ$681,"Error")))),'Index LA FSM &amp; Disadv'!X$1,0),"Error")</f>
        <v>0</v>
      </c>
      <c r="Y80" s="77">
        <f>IFERROR(VLOOKUP($A80,IF('Index LA FSM &amp; Disadv'!$B$4=1,'Index LA FSM &amp; Disadv'!$A$9:$BQ$171,IF('Index LA FSM &amp; Disadv'!$B$4=2,'Index LA FSM &amp; Disadv'!$A$179:$BQ$341,IF('Index LA FSM &amp; Disadv'!$B$4=3,'Index LA FSM &amp; Disadv'!$A$349:$BQ$511,IF('Index LA FSM &amp; Disadv'!$B$4=4,'Index LA FSM &amp; Disadv'!$A$519:$BQ$681,"Error")))),'Index LA FSM &amp; Disadv'!Y$1,0),"Error")</f>
        <v>0</v>
      </c>
      <c r="Z80" s="77" t="str">
        <f>IFERROR(VLOOKUP($A80,IF('Index LA FSM &amp; Disadv'!$B$4=1,'Index LA FSM &amp; Disadv'!$A$9:$BQ$171,IF('Index LA FSM &amp; Disadv'!$B$4=2,'Index LA FSM &amp; Disadv'!$A$179:$BQ$341,IF('Index LA FSM &amp; Disadv'!$B$4=3,'Index LA FSM &amp; Disadv'!$A$349:$BQ$511,IF('Index LA FSM &amp; Disadv'!$B$4=4,'Index LA FSM &amp; Disadv'!$A$519:$BQ$681,"Error")))),'Index LA FSM &amp; Disadv'!Z$1,0),"Error")</f>
        <v>x</v>
      </c>
      <c r="AA80" s="77">
        <f>IFERROR(VLOOKUP($A80,IF('Index LA FSM &amp; Disadv'!$B$4=1,'Index LA FSM &amp; Disadv'!$A$9:$BQ$171,IF('Index LA FSM &amp; Disadv'!$B$4=2,'Index LA FSM &amp; Disadv'!$A$179:$BQ$341,IF('Index LA FSM &amp; Disadv'!$B$4=3,'Index LA FSM &amp; Disadv'!$A$349:$BQ$511,IF('Index LA FSM &amp; Disadv'!$B$4=4,'Index LA FSM &amp; Disadv'!$A$519:$BQ$681,"Error")))),'Index LA FSM &amp; Disadv'!AA$1,0),"Error")</f>
        <v>0</v>
      </c>
      <c r="AB80" s="77">
        <f>IFERROR(VLOOKUP($A80,IF('Index LA FSM &amp; Disadv'!$B$4=1,'Index LA FSM &amp; Disadv'!$A$9:$BQ$171,IF('Index LA FSM &amp; Disadv'!$B$4=2,'Index LA FSM &amp; Disadv'!$A$179:$BQ$341,IF('Index LA FSM &amp; Disadv'!$B$4=3,'Index LA FSM &amp; Disadv'!$A$349:$BQ$511,IF('Index LA FSM &amp; Disadv'!$B$4=4,'Index LA FSM &amp; Disadv'!$A$519:$BQ$681,"Error")))),'Index LA FSM &amp; Disadv'!AB$1,0),"Error")</f>
        <v>0</v>
      </c>
      <c r="AC80" s="77" t="str">
        <f>IFERROR(VLOOKUP($A80,IF('Index LA FSM &amp; Disadv'!$B$4=1,'Index LA FSM &amp; Disadv'!$A$9:$BQ$171,IF('Index LA FSM &amp; Disadv'!$B$4=2,'Index LA FSM &amp; Disadv'!$A$179:$BQ$341,IF('Index LA FSM &amp; Disadv'!$B$4=3,'Index LA FSM &amp; Disadv'!$A$349:$BQ$511,IF('Index LA FSM &amp; Disadv'!$B$4=4,'Index LA FSM &amp; Disadv'!$A$519:$BQ$681,"Error")))),'Index LA FSM &amp; Disadv'!AC$1,0),"Error")</f>
        <v>x</v>
      </c>
      <c r="AD80" s="77">
        <f>IFERROR(VLOOKUP($A80,IF('Index LA FSM &amp; Disadv'!$B$4=1,'Index LA FSM &amp; Disadv'!$A$9:$BQ$171,IF('Index LA FSM &amp; Disadv'!$B$4=2,'Index LA FSM &amp; Disadv'!$A$179:$BQ$341,IF('Index LA FSM &amp; Disadv'!$B$4=3,'Index LA FSM &amp; Disadv'!$A$349:$BQ$511,IF('Index LA FSM &amp; Disadv'!$B$4=4,'Index LA FSM &amp; Disadv'!$A$519:$BQ$681,"Error")))),'Index LA FSM &amp; Disadv'!AD$1,0),"Error")</f>
        <v>0</v>
      </c>
      <c r="AE80" s="77">
        <f>IFERROR(VLOOKUP($A80,IF('Index LA FSM &amp; Disadv'!$B$4=1,'Index LA FSM &amp; Disadv'!$A$9:$BQ$171,IF('Index LA FSM &amp; Disadv'!$B$4=2,'Index LA FSM &amp; Disadv'!$A$179:$BQ$341,IF('Index LA FSM &amp; Disadv'!$B$4=3,'Index LA FSM &amp; Disadv'!$A$349:$BQ$511,IF('Index LA FSM &amp; Disadv'!$B$4=4,'Index LA FSM &amp; Disadv'!$A$519:$BQ$681,"Error")))),'Index LA FSM &amp; Disadv'!AE$1,0),"Error")</f>
        <v>0</v>
      </c>
      <c r="AF80" s="77" t="str">
        <f>IFERROR(VLOOKUP($A80,IF('Index LA FSM &amp; Disadv'!$B$4=1,'Index LA FSM &amp; Disadv'!$A$9:$BQ$171,IF('Index LA FSM &amp; Disadv'!$B$4=2,'Index LA FSM &amp; Disadv'!$A$179:$BQ$341,IF('Index LA FSM &amp; Disadv'!$B$4=3,'Index LA FSM &amp; Disadv'!$A$349:$BQ$511,IF('Index LA FSM &amp; Disadv'!$B$4=4,'Index LA FSM &amp; Disadv'!$A$519:$BQ$681,"Error")))),'Index LA FSM &amp; Disadv'!AF$1,0),"Error")</f>
        <v>x</v>
      </c>
      <c r="AG80" s="77">
        <f>IFERROR(VLOOKUP($A80,IF('Index LA FSM &amp; Disadv'!$B$4=1,'Index LA FSM &amp; Disadv'!$A$9:$BQ$171,IF('Index LA FSM &amp; Disadv'!$B$4=2,'Index LA FSM &amp; Disadv'!$A$179:$BQ$341,IF('Index LA FSM &amp; Disadv'!$B$4=3,'Index LA FSM &amp; Disadv'!$A$349:$BQ$511,IF('Index LA FSM &amp; Disadv'!$B$4=4,'Index LA FSM &amp; Disadv'!$A$519:$BQ$681,"Error")))),'Index LA FSM &amp; Disadv'!AG$1,0),"Error")</f>
        <v>0</v>
      </c>
      <c r="AH80" s="77">
        <f>IFERROR(VLOOKUP($A80,IF('Index LA FSM &amp; Disadv'!$B$4=1,'Index LA FSM &amp; Disadv'!$A$9:$BQ$171,IF('Index LA FSM &amp; Disadv'!$B$4=2,'Index LA FSM &amp; Disadv'!$A$179:$BQ$341,IF('Index LA FSM &amp; Disadv'!$B$4=3,'Index LA FSM &amp; Disadv'!$A$349:$BQ$511,IF('Index LA FSM &amp; Disadv'!$B$4=4,'Index LA FSM &amp; Disadv'!$A$519:$BQ$681,"Error")))),'Index LA FSM &amp; Disadv'!AH$1,0),"Error")</f>
        <v>1</v>
      </c>
      <c r="AI80" s="77" t="str">
        <f>IFERROR(VLOOKUP($A80,IF('Index LA FSM &amp; Disadv'!$B$4=1,'Index LA FSM &amp; Disadv'!$A$9:$BQ$171,IF('Index LA FSM &amp; Disadv'!$B$4=2,'Index LA FSM &amp; Disadv'!$A$179:$BQ$341,IF('Index LA FSM &amp; Disadv'!$B$4=3,'Index LA FSM &amp; Disadv'!$A$349:$BQ$511,IF('Index LA FSM &amp; Disadv'!$B$4=4,'Index LA FSM &amp; Disadv'!$A$519:$BQ$681,"Error")))),'Index LA FSM &amp; Disadv'!AI$1,0),"Error")</f>
        <v>x</v>
      </c>
      <c r="AJ80" s="77">
        <f>IFERROR(VLOOKUP($A80,IF('Index LA FSM &amp; Disadv'!$B$4=1,'Index LA FSM &amp; Disadv'!$A$9:$BQ$171,IF('Index LA FSM &amp; Disadv'!$B$4=2,'Index LA FSM &amp; Disadv'!$A$179:$BQ$341,IF('Index LA FSM &amp; Disadv'!$B$4=3,'Index LA FSM &amp; Disadv'!$A$349:$BQ$511,IF('Index LA FSM &amp; Disadv'!$B$4=4,'Index LA FSM &amp; Disadv'!$A$519:$BQ$681,"Error")))),'Index LA FSM &amp; Disadv'!AJ$1,0),"Error")</f>
        <v>1</v>
      </c>
      <c r="AK80" s="77">
        <f>IFERROR(VLOOKUP($A80,IF('Index LA FSM &amp; Disadv'!$B$4=1,'Index LA FSM &amp; Disadv'!$A$9:$BQ$171,IF('Index LA FSM &amp; Disadv'!$B$4=2,'Index LA FSM &amp; Disadv'!$A$179:$BQ$341,IF('Index LA FSM &amp; Disadv'!$B$4=3,'Index LA FSM &amp; Disadv'!$A$349:$BQ$511,IF('Index LA FSM &amp; Disadv'!$B$4=4,'Index LA FSM &amp; Disadv'!$A$519:$BQ$681,"Error")))),'Index LA FSM &amp; Disadv'!AK$1,0),"Error")</f>
        <v>0</v>
      </c>
      <c r="AL80" s="77" t="str">
        <f>IFERROR(VLOOKUP($A80,IF('Index LA FSM &amp; Disadv'!$B$4=1,'Index LA FSM &amp; Disadv'!$A$9:$BQ$171,IF('Index LA FSM &amp; Disadv'!$B$4=2,'Index LA FSM &amp; Disadv'!$A$179:$BQ$341,IF('Index LA FSM &amp; Disadv'!$B$4=3,'Index LA FSM &amp; Disadv'!$A$349:$BQ$511,IF('Index LA FSM &amp; Disadv'!$B$4=4,'Index LA FSM &amp; Disadv'!$A$519:$BQ$681,"Error")))),'Index LA FSM &amp; Disadv'!AL$1,0),"Error")</f>
        <v>x</v>
      </c>
      <c r="AM80" s="77">
        <f>IFERROR(VLOOKUP($A80,IF('Index LA FSM &amp; Disadv'!$B$4=1,'Index LA FSM &amp; Disadv'!$A$9:$BQ$171,IF('Index LA FSM &amp; Disadv'!$B$4=2,'Index LA FSM &amp; Disadv'!$A$179:$BQ$341,IF('Index LA FSM &amp; Disadv'!$B$4=3,'Index LA FSM &amp; Disadv'!$A$349:$BQ$511,IF('Index LA FSM &amp; Disadv'!$B$4=4,'Index LA FSM &amp; Disadv'!$A$519:$BQ$681,"Error")))),'Index LA FSM &amp; Disadv'!AM$1,0),"Error")</f>
        <v>0</v>
      </c>
      <c r="AN80" s="77">
        <f>IFERROR(VLOOKUP($A80,IF('Index LA FSM &amp; Disadv'!$B$4=1,'Index LA FSM &amp; Disadv'!$A$9:$BQ$171,IF('Index LA FSM &amp; Disadv'!$B$4=2,'Index LA FSM &amp; Disadv'!$A$179:$BQ$341,IF('Index LA FSM &amp; Disadv'!$B$4=3,'Index LA FSM &amp; Disadv'!$A$349:$BQ$511,IF('Index LA FSM &amp; Disadv'!$B$4=4,'Index LA FSM &amp; Disadv'!$A$519:$BQ$681,"Error")))),'Index LA FSM &amp; Disadv'!AN$1,0),"Error")</f>
        <v>0</v>
      </c>
      <c r="AO80" s="77" t="str">
        <f>IFERROR(VLOOKUP($A80,IF('Index LA FSM &amp; Disadv'!$B$4=1,'Index LA FSM &amp; Disadv'!$A$9:$BQ$171,IF('Index LA FSM &amp; Disadv'!$B$4=2,'Index LA FSM &amp; Disadv'!$A$179:$BQ$341,IF('Index LA FSM &amp; Disadv'!$B$4=3,'Index LA FSM &amp; Disadv'!$A$349:$BQ$511,IF('Index LA FSM &amp; Disadv'!$B$4=4,'Index LA FSM &amp; Disadv'!$A$519:$BQ$681,"Error")))),'Index LA FSM &amp; Disadv'!AO$1,0),"Error")</f>
        <v>x</v>
      </c>
      <c r="AP80" s="77">
        <f>IFERROR(VLOOKUP($A80,IF('Index LA FSM &amp; Disadv'!$B$4=1,'Index LA FSM &amp; Disadv'!$A$9:$BQ$171,IF('Index LA FSM &amp; Disadv'!$B$4=2,'Index LA FSM &amp; Disadv'!$A$179:$BQ$341,IF('Index LA FSM &amp; Disadv'!$B$4=3,'Index LA FSM &amp; Disadv'!$A$349:$BQ$511,IF('Index LA FSM &amp; Disadv'!$B$4=4,'Index LA FSM &amp; Disadv'!$A$519:$BQ$681,"Error")))),'Index LA FSM &amp; Disadv'!AP$1,0),"Error")</f>
        <v>0</v>
      </c>
      <c r="AQ80" s="77">
        <f>IFERROR(VLOOKUP($A80,IF('Index LA FSM &amp; Disadv'!$B$4=1,'Index LA FSM &amp; Disadv'!$A$9:$BQ$171,IF('Index LA FSM &amp; Disadv'!$B$4=2,'Index LA FSM &amp; Disadv'!$A$179:$BQ$341,IF('Index LA FSM &amp; Disadv'!$B$4=3,'Index LA FSM &amp; Disadv'!$A$349:$BQ$511,IF('Index LA FSM &amp; Disadv'!$B$4=4,'Index LA FSM &amp; Disadv'!$A$519:$BQ$681,"Error")))),'Index LA FSM &amp; Disadv'!AQ$1,0),"Error")</f>
        <v>0</v>
      </c>
      <c r="AR80" s="77" t="str">
        <f>IFERROR(VLOOKUP($A80,IF('Index LA FSM &amp; Disadv'!$B$4=1,'Index LA FSM &amp; Disadv'!$A$9:$BQ$171,IF('Index LA FSM &amp; Disadv'!$B$4=2,'Index LA FSM &amp; Disadv'!$A$179:$BQ$341,IF('Index LA FSM &amp; Disadv'!$B$4=3,'Index LA FSM &amp; Disadv'!$A$349:$BQ$511,IF('Index LA FSM &amp; Disadv'!$B$4=4,'Index LA FSM &amp; Disadv'!$A$519:$BQ$681,"Error")))),'Index LA FSM &amp; Disadv'!AR$1,0),"Error")</f>
        <v>x</v>
      </c>
      <c r="AS80" s="77">
        <f>IFERROR(VLOOKUP($A80,IF('Index LA FSM &amp; Disadv'!$B$4=1,'Index LA FSM &amp; Disadv'!$A$9:$BQ$171,IF('Index LA FSM &amp; Disadv'!$B$4=2,'Index LA FSM &amp; Disadv'!$A$179:$BQ$341,IF('Index LA FSM &amp; Disadv'!$B$4=3,'Index LA FSM &amp; Disadv'!$A$349:$BQ$511,IF('Index LA FSM &amp; Disadv'!$B$4=4,'Index LA FSM &amp; Disadv'!$A$519:$BQ$681,"Error")))),'Index LA FSM &amp; Disadv'!AS$1,0),"Error")</f>
        <v>0</v>
      </c>
      <c r="AT80" s="77">
        <f>IFERROR(VLOOKUP($A80,IF('Index LA FSM &amp; Disadv'!$B$4=1,'Index LA FSM &amp; Disadv'!$A$9:$BQ$171,IF('Index LA FSM &amp; Disadv'!$B$4=2,'Index LA FSM &amp; Disadv'!$A$179:$BQ$341,IF('Index LA FSM &amp; Disadv'!$B$4=3,'Index LA FSM &amp; Disadv'!$A$349:$BQ$511,IF('Index LA FSM &amp; Disadv'!$B$4=4,'Index LA FSM &amp; Disadv'!$A$519:$BQ$681,"Error")))),'Index LA FSM &amp; Disadv'!AT$1,0),"Error")</f>
        <v>0</v>
      </c>
      <c r="AU80" s="77" t="str">
        <f>IFERROR(VLOOKUP($A80,IF('Index LA FSM &amp; Disadv'!$B$4=1,'Index LA FSM &amp; Disadv'!$A$9:$BQ$171,IF('Index LA FSM &amp; Disadv'!$B$4=2,'Index LA FSM &amp; Disadv'!$A$179:$BQ$341,IF('Index LA FSM &amp; Disadv'!$B$4=3,'Index LA FSM &amp; Disadv'!$A$349:$BQ$511,IF('Index LA FSM &amp; Disadv'!$B$4=4,'Index LA FSM &amp; Disadv'!$A$519:$BQ$681,"Error")))),'Index LA FSM &amp; Disadv'!AU$1,0),"Error")</f>
        <v>x</v>
      </c>
      <c r="AV80" s="77">
        <f>IFERROR(VLOOKUP($A80,IF('Index LA FSM &amp; Disadv'!$B$4=1,'Index LA FSM &amp; Disadv'!$A$9:$BQ$171,IF('Index LA FSM &amp; Disadv'!$B$4=2,'Index LA FSM &amp; Disadv'!$A$179:$BQ$341,IF('Index LA FSM &amp; Disadv'!$B$4=3,'Index LA FSM &amp; Disadv'!$A$349:$BQ$511,IF('Index LA FSM &amp; Disadv'!$B$4=4,'Index LA FSM &amp; Disadv'!$A$519:$BQ$681,"Error")))),'Index LA FSM &amp; Disadv'!AV$1,0),"Error")</f>
        <v>0</v>
      </c>
      <c r="AW80" s="77">
        <f>IFERROR(VLOOKUP($A80,IF('Index LA FSM &amp; Disadv'!$B$4=1,'Index LA FSM &amp; Disadv'!$A$9:$BQ$171,IF('Index LA FSM &amp; Disadv'!$B$4=2,'Index LA FSM &amp; Disadv'!$A$179:$BQ$341,IF('Index LA FSM &amp; Disadv'!$B$4=3,'Index LA FSM &amp; Disadv'!$A$349:$BQ$511,IF('Index LA FSM &amp; Disadv'!$B$4=4,'Index LA FSM &amp; Disadv'!$A$519:$BQ$681,"Error")))),'Index LA FSM &amp; Disadv'!AW$1,0),"Error")</f>
        <v>0</v>
      </c>
      <c r="AX80" s="77" t="str">
        <f>IFERROR(VLOOKUP($A80,IF('Index LA FSM &amp; Disadv'!$B$4=1,'Index LA FSM &amp; Disadv'!$A$9:$BQ$171,IF('Index LA FSM &amp; Disadv'!$B$4=2,'Index LA FSM &amp; Disadv'!$A$179:$BQ$341,IF('Index LA FSM &amp; Disadv'!$B$4=3,'Index LA FSM &amp; Disadv'!$A$349:$BQ$511,IF('Index LA FSM &amp; Disadv'!$B$4=4,'Index LA FSM &amp; Disadv'!$A$519:$BQ$681,"Error")))),'Index LA FSM &amp; Disadv'!AX$1,0),"Error")</f>
        <v>x</v>
      </c>
      <c r="AY80" s="77">
        <f>IFERROR(VLOOKUP($A80,IF('Index LA FSM &amp; Disadv'!$B$4=1,'Index LA FSM &amp; Disadv'!$A$9:$BQ$171,IF('Index LA FSM &amp; Disadv'!$B$4=2,'Index LA FSM &amp; Disadv'!$A$179:$BQ$341,IF('Index LA FSM &amp; Disadv'!$B$4=3,'Index LA FSM &amp; Disadv'!$A$349:$BQ$511,IF('Index LA FSM &amp; Disadv'!$B$4=4,'Index LA FSM &amp; Disadv'!$A$519:$BQ$681,"Error")))),'Index LA FSM &amp; Disadv'!AY$1,0),"Error")</f>
        <v>0</v>
      </c>
      <c r="AZ80" s="77">
        <f>IFERROR(VLOOKUP($A80,IF('Index LA FSM &amp; Disadv'!$B$4=1,'Index LA FSM &amp; Disadv'!$A$9:$BQ$171,IF('Index LA FSM &amp; Disadv'!$B$4=2,'Index LA FSM &amp; Disadv'!$A$179:$BQ$341,IF('Index LA FSM &amp; Disadv'!$B$4=3,'Index LA FSM &amp; Disadv'!$A$349:$BQ$511,IF('Index LA FSM &amp; Disadv'!$B$4=4,'Index LA FSM &amp; Disadv'!$A$519:$BQ$681,"Error")))),'Index LA FSM &amp; Disadv'!AZ$1,0),"Error")</f>
        <v>0</v>
      </c>
      <c r="BA80" s="77" t="str">
        <f>IFERROR(VLOOKUP($A80,IF('Index LA FSM &amp; Disadv'!$B$4=1,'Index LA FSM &amp; Disadv'!$A$9:$BQ$171,IF('Index LA FSM &amp; Disadv'!$B$4=2,'Index LA FSM &amp; Disadv'!$A$179:$BQ$341,IF('Index LA FSM &amp; Disadv'!$B$4=3,'Index LA FSM &amp; Disadv'!$A$349:$BQ$511,IF('Index LA FSM &amp; Disadv'!$B$4=4,'Index LA FSM &amp; Disadv'!$A$519:$BQ$681,"Error")))),'Index LA FSM &amp; Disadv'!BA$1,0),"Error")</f>
        <v>x</v>
      </c>
      <c r="BB80" s="77">
        <f>IFERROR(VLOOKUP($A80,IF('Index LA FSM &amp; Disadv'!$B$4=1,'Index LA FSM &amp; Disadv'!$A$9:$BQ$171,IF('Index LA FSM &amp; Disadv'!$B$4=2,'Index LA FSM &amp; Disadv'!$A$179:$BQ$341,IF('Index LA FSM &amp; Disadv'!$B$4=3,'Index LA FSM &amp; Disadv'!$A$349:$BQ$511,IF('Index LA FSM &amp; Disadv'!$B$4=4,'Index LA FSM &amp; Disadv'!$A$519:$BQ$681,"Error")))),'Index LA FSM &amp; Disadv'!BB$1,0),"Error")</f>
        <v>0</v>
      </c>
      <c r="BC80" s="77">
        <f>IFERROR(VLOOKUP($A80,IF('Index LA FSM &amp; Disadv'!$B$4=1,'Index LA FSM &amp; Disadv'!$A$9:$BQ$171,IF('Index LA FSM &amp; Disadv'!$B$4=2,'Index LA FSM &amp; Disadv'!$A$179:$BQ$341,IF('Index LA FSM &amp; Disadv'!$B$4=3,'Index LA FSM &amp; Disadv'!$A$349:$BQ$511,IF('Index LA FSM &amp; Disadv'!$B$4=4,'Index LA FSM &amp; Disadv'!$A$519:$BQ$681,"Error")))),'Index LA FSM &amp; Disadv'!BC$1,0),"Error")</f>
        <v>0</v>
      </c>
      <c r="BD80" s="77" t="str">
        <f>IFERROR(VLOOKUP($A80,IF('Index LA FSM &amp; Disadv'!$B$4=1,'Index LA FSM &amp; Disadv'!$A$9:$BQ$171,IF('Index LA FSM &amp; Disadv'!$B$4=2,'Index LA FSM &amp; Disadv'!$A$179:$BQ$341,IF('Index LA FSM &amp; Disadv'!$B$4=3,'Index LA FSM &amp; Disadv'!$A$349:$BQ$511,IF('Index LA FSM &amp; Disadv'!$B$4=4,'Index LA FSM &amp; Disadv'!$A$519:$BQ$681,"Error")))),'Index LA FSM &amp; Disadv'!BD$1,0),"Error")</f>
        <v>x</v>
      </c>
      <c r="BE80" s="77">
        <f>IFERROR(VLOOKUP($A80,IF('Index LA FSM &amp; Disadv'!$B$4=1,'Index LA FSM &amp; Disadv'!$A$9:$BQ$171,IF('Index LA FSM &amp; Disadv'!$B$4=2,'Index LA FSM &amp; Disadv'!$A$179:$BQ$341,IF('Index LA FSM &amp; Disadv'!$B$4=3,'Index LA FSM &amp; Disadv'!$A$349:$BQ$511,IF('Index LA FSM &amp; Disadv'!$B$4=4,'Index LA FSM &amp; Disadv'!$A$519:$BQ$681,"Error")))),'Index LA FSM &amp; Disadv'!BE$1,0),"Error")</f>
        <v>0</v>
      </c>
      <c r="BF80" s="77">
        <f>IFERROR(VLOOKUP($A80,IF('Index LA FSM &amp; Disadv'!$B$4=1,'Index LA FSM &amp; Disadv'!$A$9:$BQ$171,IF('Index LA FSM &amp; Disadv'!$B$4=2,'Index LA FSM &amp; Disadv'!$A$179:$BQ$341,IF('Index LA FSM &amp; Disadv'!$B$4=3,'Index LA FSM &amp; Disadv'!$A$349:$BQ$511,IF('Index LA FSM &amp; Disadv'!$B$4=4,'Index LA FSM &amp; Disadv'!$A$519:$BQ$681,"Error")))),'Index LA FSM &amp; Disadv'!BF$1,0),"Error")</f>
        <v>0</v>
      </c>
      <c r="BG80" s="77" t="str">
        <f>IFERROR(VLOOKUP($A80,IF('Index LA FSM &amp; Disadv'!$B$4=1,'Index LA FSM &amp; Disadv'!$A$9:$BQ$171,IF('Index LA FSM &amp; Disadv'!$B$4=2,'Index LA FSM &amp; Disadv'!$A$179:$BQ$341,IF('Index LA FSM &amp; Disadv'!$B$4=3,'Index LA FSM &amp; Disadv'!$A$349:$BQ$511,IF('Index LA FSM &amp; Disadv'!$B$4=4,'Index LA FSM &amp; Disadv'!$A$519:$BQ$681,"Error")))),'Index LA FSM &amp; Disadv'!BG$1,0),"Error")</f>
        <v>x</v>
      </c>
      <c r="BH80" s="77">
        <f>IFERROR(VLOOKUP($A80,IF('Index LA FSM &amp; Disadv'!$B$4=1,'Index LA FSM &amp; Disadv'!$A$9:$BQ$171,IF('Index LA FSM &amp; Disadv'!$B$4=2,'Index LA FSM &amp; Disadv'!$A$179:$BQ$341,IF('Index LA FSM &amp; Disadv'!$B$4=3,'Index LA FSM &amp; Disadv'!$A$349:$BQ$511,IF('Index LA FSM &amp; Disadv'!$B$4=4,'Index LA FSM &amp; Disadv'!$A$519:$BQ$681,"Error")))),'Index LA FSM &amp; Disadv'!BH$1,0),"Error")</f>
        <v>0</v>
      </c>
      <c r="BI80" s="77">
        <f>IFERROR(VLOOKUP($A80,IF('Index LA FSM &amp; Disadv'!$B$4=1,'Index LA FSM &amp; Disadv'!$A$9:$BQ$171,IF('Index LA FSM &amp; Disadv'!$B$4=2,'Index LA FSM &amp; Disadv'!$A$179:$BQ$341,IF('Index LA FSM &amp; Disadv'!$B$4=3,'Index LA FSM &amp; Disadv'!$A$349:$BQ$511,IF('Index LA FSM &amp; Disadv'!$B$4=4,'Index LA FSM &amp; Disadv'!$A$519:$BQ$681,"Error")))),'Index LA FSM &amp; Disadv'!BI$1,0),"Error")</f>
        <v>0</v>
      </c>
      <c r="BJ80" s="77" t="str">
        <f>IFERROR(VLOOKUP($A80,IF('Index LA FSM &amp; Disadv'!$B$4=1,'Index LA FSM &amp; Disadv'!$A$9:$BQ$171,IF('Index LA FSM &amp; Disadv'!$B$4=2,'Index LA FSM &amp; Disadv'!$A$179:$BQ$341,IF('Index LA FSM &amp; Disadv'!$B$4=3,'Index LA FSM &amp; Disadv'!$A$349:$BQ$511,IF('Index LA FSM &amp; Disadv'!$B$4=4,'Index LA FSM &amp; Disadv'!$A$519:$BQ$681,"Error")))),'Index LA FSM &amp; Disadv'!BJ$1,0),"Error")</f>
        <v>x</v>
      </c>
      <c r="BK80" s="77">
        <f>IFERROR(VLOOKUP($A80,IF('Index LA FSM &amp; Disadv'!$B$4=1,'Index LA FSM &amp; Disadv'!$A$9:$BQ$171,IF('Index LA FSM &amp; Disadv'!$B$4=2,'Index LA FSM &amp; Disadv'!$A$179:$BQ$341,IF('Index LA FSM &amp; Disadv'!$B$4=3,'Index LA FSM &amp; Disadv'!$A$349:$BQ$511,IF('Index LA FSM &amp; Disadv'!$B$4=4,'Index LA FSM &amp; Disadv'!$A$519:$BQ$681,"Error")))),'Index LA FSM &amp; Disadv'!BK$1,0),"Error")</f>
        <v>0</v>
      </c>
      <c r="BL80" s="77">
        <f>IFERROR(VLOOKUP($A80,IF('Index LA FSM &amp; Disadv'!$B$4=1,'Index LA FSM &amp; Disadv'!$A$9:$BQ$171,IF('Index LA FSM &amp; Disadv'!$B$4=2,'Index LA FSM &amp; Disadv'!$A$179:$BQ$341,IF('Index LA FSM &amp; Disadv'!$B$4=3,'Index LA FSM &amp; Disadv'!$A$349:$BQ$511,IF('Index LA FSM &amp; Disadv'!$B$4=4,'Index LA FSM &amp; Disadv'!$A$519:$BQ$681,"Error")))),'Index LA FSM &amp; Disadv'!BL$1,0),"Error")</f>
        <v>0</v>
      </c>
      <c r="BM80" s="77" t="str">
        <f>IFERROR(VLOOKUP($A80,IF('Index LA FSM &amp; Disadv'!$B$4=1,'Index LA FSM &amp; Disadv'!$A$9:$BQ$171,IF('Index LA FSM &amp; Disadv'!$B$4=2,'Index LA FSM &amp; Disadv'!$A$179:$BQ$341,IF('Index LA FSM &amp; Disadv'!$B$4=3,'Index LA FSM &amp; Disadv'!$A$349:$BQ$511,IF('Index LA FSM &amp; Disadv'!$B$4=4,'Index LA FSM &amp; Disadv'!$A$519:$BQ$681,"Error")))),'Index LA FSM &amp; Disadv'!BM$1,0),"Error")</f>
        <v>x</v>
      </c>
      <c r="BN80" s="77">
        <f>IFERROR(VLOOKUP($A80,IF('Index LA FSM &amp; Disadv'!$B$4=1,'Index LA FSM &amp; Disadv'!$A$9:$BQ$171,IF('Index LA FSM &amp; Disadv'!$B$4=2,'Index LA FSM &amp; Disadv'!$A$179:$BQ$341,IF('Index LA FSM &amp; Disadv'!$B$4=3,'Index LA FSM &amp; Disadv'!$A$349:$BQ$511,IF('Index LA FSM &amp; Disadv'!$B$4=4,'Index LA FSM &amp; Disadv'!$A$519:$BQ$681,"Error")))),'Index LA FSM &amp; Disadv'!BN$1,0),"Error")</f>
        <v>0</v>
      </c>
      <c r="BO80" s="77">
        <f>IFERROR(VLOOKUP($A80,IF('Index LA FSM &amp; Disadv'!$B$4=1,'Index LA FSM &amp; Disadv'!$A$9:$BQ$171,IF('Index LA FSM &amp; Disadv'!$B$4=2,'Index LA FSM &amp; Disadv'!$A$179:$BQ$341,IF('Index LA FSM &amp; Disadv'!$B$4=3,'Index LA FSM &amp; Disadv'!$A$349:$BQ$511,IF('Index LA FSM &amp; Disadv'!$B$4=4,'Index LA FSM &amp; Disadv'!$A$519:$BQ$681,"Error")))),'Index LA FSM &amp; Disadv'!BO$1,0),"Error")</f>
        <v>0</v>
      </c>
      <c r="BP80" s="77" t="str">
        <f>IFERROR(VLOOKUP($A80,IF('Index LA FSM &amp; Disadv'!$B$4=1,'Index LA FSM &amp; Disadv'!$A$9:$BQ$171,IF('Index LA FSM &amp; Disadv'!$B$4=2,'Index LA FSM &amp; Disadv'!$A$179:$BQ$341,IF('Index LA FSM &amp; Disadv'!$B$4=3,'Index LA FSM &amp; Disadv'!$A$349:$BQ$511,IF('Index LA FSM &amp; Disadv'!$B$4=4,'Index LA FSM &amp; Disadv'!$A$519:$BQ$681,"Error")))),'Index LA FSM &amp; Disadv'!BP$1,0),"Error")</f>
        <v>x</v>
      </c>
      <c r="BQ80" s="77">
        <f>IFERROR(VLOOKUP($A80,IF('Index LA FSM &amp; Disadv'!$B$4=1,'Index LA FSM &amp; Disadv'!$A$9:$BQ$171,IF('Index LA FSM &amp; Disadv'!$B$4=2,'Index LA FSM &amp; Disadv'!$A$179:$BQ$341,IF('Index LA FSM &amp; Disadv'!$B$4=3,'Index LA FSM &amp; Disadv'!$A$349:$BQ$511,IF('Index LA FSM &amp; Disadv'!$B$4=4,'Index LA FSM &amp; Disadv'!$A$519:$BQ$681,"Error")))),'Index LA FSM &amp; Disadv'!BQ$1,0),"Error")</f>
        <v>0</v>
      </c>
    </row>
    <row r="81" spans="1:69" s="37" customFormat="1" x14ac:dyDescent="0.2">
      <c r="A81" s="6">
        <v>886</v>
      </c>
      <c r="B81" s="6" t="s">
        <v>247</v>
      </c>
      <c r="C81" s="7" t="s">
        <v>182</v>
      </c>
      <c r="D81" s="122">
        <f>IFERROR(VLOOKUP($A81,IF('Index LA FSM &amp; Disadv'!$B$4=1,'Index LA FSM &amp; Disadv'!$A$9:$BQ$171,IF('Index LA FSM &amp; Disadv'!$B$4=2,'Index LA FSM &amp; Disadv'!$A$179:$BQ$341,IF('Index LA FSM &amp; Disadv'!$B$4=3,'Index LA FSM &amp; Disadv'!$A$349:$BQ$511,IF('Index LA FSM &amp; Disadv'!$B$4=4,'Index LA FSM &amp; Disadv'!$A$519:$BQ$681,"Error")))),'Index LA FSM &amp; Disadv'!D$1,0),"Error")</f>
        <v>200</v>
      </c>
      <c r="E81" s="122">
        <f>IFERROR(VLOOKUP($A81,IF('Index LA FSM &amp; Disadv'!$B$4=1,'Index LA FSM &amp; Disadv'!$A$9:$BQ$171,IF('Index LA FSM &amp; Disadv'!$B$4=2,'Index LA FSM &amp; Disadv'!$A$179:$BQ$341,IF('Index LA FSM &amp; Disadv'!$B$4=3,'Index LA FSM &amp; Disadv'!$A$349:$BQ$511,IF('Index LA FSM &amp; Disadv'!$B$4=4,'Index LA FSM &amp; Disadv'!$A$519:$BQ$681,"Error")))),'Index LA FSM &amp; Disadv'!E$1,0),"Error")</f>
        <v>180</v>
      </c>
      <c r="F81" s="122">
        <f>IFERROR(VLOOKUP($A81,IF('Index LA FSM &amp; Disadv'!$B$4=1,'Index LA FSM &amp; Disadv'!$A$9:$BQ$171,IF('Index LA FSM &amp; Disadv'!$B$4=2,'Index LA FSM &amp; Disadv'!$A$179:$BQ$341,IF('Index LA FSM &amp; Disadv'!$B$4=3,'Index LA FSM &amp; Disadv'!$A$349:$BQ$511,IF('Index LA FSM &amp; Disadv'!$B$4=4,'Index LA FSM &amp; Disadv'!$A$519:$BQ$681,"Error")))),'Index LA FSM &amp; Disadv'!F$1,0),"Error")</f>
        <v>380</v>
      </c>
      <c r="G81" s="77">
        <f>IFERROR(VLOOKUP($A81,IF('Index LA FSM &amp; Disadv'!$B$4=1,'Index LA FSM &amp; Disadv'!$A$9:$BQ$171,IF('Index LA FSM &amp; Disadv'!$B$4=2,'Index LA FSM &amp; Disadv'!$A$179:$BQ$341,IF('Index LA FSM &amp; Disadv'!$B$4=3,'Index LA FSM &amp; Disadv'!$A$349:$BQ$511,IF('Index LA FSM &amp; Disadv'!$B$4=4,'Index LA FSM &amp; Disadv'!$A$519:$BQ$681,"Error")))),'Index LA FSM &amp; Disadv'!G$1,0),"Error")</f>
        <v>0.7228</v>
      </c>
      <c r="H81" s="77">
        <f>IFERROR(VLOOKUP($A81,IF('Index LA FSM &amp; Disadv'!$B$4=1,'Index LA FSM &amp; Disadv'!$A$9:$BQ$171,IF('Index LA FSM &amp; Disadv'!$B$4=2,'Index LA FSM &amp; Disadv'!$A$179:$BQ$341,IF('Index LA FSM &amp; Disadv'!$B$4=3,'Index LA FSM &amp; Disadv'!$A$349:$BQ$511,IF('Index LA FSM &amp; Disadv'!$B$4=4,'Index LA FSM &amp; Disadv'!$A$519:$BQ$681,"Error")))),'Index LA FSM &amp; Disadv'!H$1,0),"Error")</f>
        <v>0.95450000000000002</v>
      </c>
      <c r="I81" s="77">
        <f>IFERROR(VLOOKUP($A81,IF('Index LA FSM &amp; Disadv'!$B$4=1,'Index LA FSM &amp; Disadv'!$A$9:$BQ$171,IF('Index LA FSM &amp; Disadv'!$B$4=2,'Index LA FSM &amp; Disadv'!$A$179:$BQ$341,IF('Index LA FSM &amp; Disadv'!$B$4=3,'Index LA FSM &amp; Disadv'!$A$349:$BQ$511,IF('Index LA FSM &amp; Disadv'!$B$4=4,'Index LA FSM &amp; Disadv'!$A$519:$BQ$681,"Error")))),'Index LA FSM &amp; Disadv'!I$1,0),"Error")</f>
        <v>0.83069999999999999</v>
      </c>
      <c r="J81" s="77">
        <f>IFERROR(VLOOKUP($A81,IF('Index LA FSM &amp; Disadv'!$B$4=1,'Index LA FSM &amp; Disadv'!$A$9:$BQ$171,IF('Index LA FSM &amp; Disadv'!$B$4=2,'Index LA FSM &amp; Disadv'!$A$179:$BQ$341,IF('Index LA FSM &amp; Disadv'!$B$4=3,'Index LA FSM &amp; Disadv'!$A$349:$BQ$511,IF('Index LA FSM &amp; Disadv'!$B$4=4,'Index LA FSM &amp; Disadv'!$A$519:$BQ$681,"Error")))),'Index LA FSM &amp; Disadv'!J$1,0),"Error")</f>
        <v>0.68810000000000004</v>
      </c>
      <c r="K81" s="77">
        <f>IFERROR(VLOOKUP($A81,IF('Index LA FSM &amp; Disadv'!$B$4=1,'Index LA FSM &amp; Disadv'!$A$9:$BQ$171,IF('Index LA FSM &amp; Disadv'!$B$4=2,'Index LA FSM &amp; Disadv'!$A$179:$BQ$341,IF('Index LA FSM &amp; Disadv'!$B$4=3,'Index LA FSM &amp; Disadv'!$A$349:$BQ$511,IF('Index LA FSM &amp; Disadv'!$B$4=4,'Index LA FSM &amp; Disadv'!$A$519:$BQ$681,"Error")))),'Index LA FSM &amp; Disadv'!K$1,0),"Error")</f>
        <v>0.95450000000000002</v>
      </c>
      <c r="L81" s="77">
        <f>IFERROR(VLOOKUP($A81,IF('Index LA FSM &amp; Disadv'!$B$4=1,'Index LA FSM &amp; Disadv'!$A$9:$BQ$171,IF('Index LA FSM &amp; Disadv'!$B$4=2,'Index LA FSM &amp; Disadv'!$A$179:$BQ$341,IF('Index LA FSM &amp; Disadv'!$B$4=3,'Index LA FSM &amp; Disadv'!$A$349:$BQ$511,IF('Index LA FSM &amp; Disadv'!$B$4=4,'Index LA FSM &amp; Disadv'!$A$519:$BQ$681,"Error")))),'Index LA FSM &amp; Disadv'!L$1,0),"Error")</f>
        <v>0.81220000000000003</v>
      </c>
      <c r="M81" s="77">
        <f>IFERROR(VLOOKUP($A81,IF('Index LA FSM &amp; Disadv'!$B$4=1,'Index LA FSM &amp; Disadv'!$A$9:$BQ$171,IF('Index LA FSM &amp; Disadv'!$B$4=2,'Index LA FSM &amp; Disadv'!$A$179:$BQ$341,IF('Index LA FSM &amp; Disadv'!$B$4=3,'Index LA FSM &amp; Disadv'!$A$349:$BQ$511,IF('Index LA FSM &amp; Disadv'!$B$4=4,'Index LA FSM &amp; Disadv'!$A$519:$BQ$681,"Error")))),'Index LA FSM &amp; Disadv'!M$1,0),"Error")</f>
        <v>0.2475</v>
      </c>
      <c r="N81" s="77">
        <f>IFERROR(VLOOKUP($A81,IF('Index LA FSM &amp; Disadv'!$B$4=1,'Index LA FSM &amp; Disadv'!$A$9:$BQ$171,IF('Index LA FSM &amp; Disadv'!$B$4=2,'Index LA FSM &amp; Disadv'!$A$179:$BQ$341,IF('Index LA FSM &amp; Disadv'!$B$4=3,'Index LA FSM &amp; Disadv'!$A$349:$BQ$511,IF('Index LA FSM &amp; Disadv'!$B$4=4,'Index LA FSM &amp; Disadv'!$A$519:$BQ$681,"Error")))),'Index LA FSM &amp; Disadv'!N$1,0),"Error")</f>
        <v>0.21590000000000001</v>
      </c>
      <c r="O81" s="77">
        <f>IFERROR(VLOOKUP($A81,IF('Index LA FSM &amp; Disadv'!$B$4=1,'Index LA FSM &amp; Disadv'!$A$9:$BQ$171,IF('Index LA FSM &amp; Disadv'!$B$4=2,'Index LA FSM &amp; Disadv'!$A$179:$BQ$341,IF('Index LA FSM &amp; Disadv'!$B$4=3,'Index LA FSM &amp; Disadv'!$A$349:$BQ$511,IF('Index LA FSM &amp; Disadv'!$B$4=4,'Index LA FSM &amp; Disadv'!$A$519:$BQ$681,"Error")))),'Index LA FSM &amp; Disadv'!O$1,0),"Error")</f>
        <v>0.23280000000000001</v>
      </c>
      <c r="P81" s="77">
        <f>IFERROR(VLOOKUP($A81,IF('Index LA FSM &amp; Disadv'!$B$4=1,'Index LA FSM &amp; Disadv'!$A$9:$BQ$171,IF('Index LA FSM &amp; Disadv'!$B$4=2,'Index LA FSM &amp; Disadv'!$A$179:$BQ$341,IF('Index LA FSM &amp; Disadv'!$B$4=3,'Index LA FSM &amp; Disadv'!$A$349:$BQ$511,IF('Index LA FSM &amp; Disadv'!$B$4=4,'Index LA FSM &amp; Disadv'!$A$519:$BQ$681,"Error")))),'Index LA FSM &amp; Disadv'!P$1,0),"Error")</f>
        <v>0</v>
      </c>
      <c r="Q81" s="77">
        <f>IFERROR(VLOOKUP($A81,IF('Index LA FSM &amp; Disadv'!$B$4=1,'Index LA FSM &amp; Disadv'!$A$9:$BQ$171,IF('Index LA FSM &amp; Disadv'!$B$4=2,'Index LA FSM &amp; Disadv'!$A$179:$BQ$341,IF('Index LA FSM &amp; Disadv'!$B$4=3,'Index LA FSM &amp; Disadv'!$A$349:$BQ$511,IF('Index LA FSM &amp; Disadv'!$B$4=4,'Index LA FSM &amp; Disadv'!$A$519:$BQ$681,"Error")))),'Index LA FSM &amp; Disadv'!Q$1,0),"Error")</f>
        <v>0</v>
      </c>
      <c r="R81" s="77">
        <f>IFERROR(VLOOKUP($A81,IF('Index LA FSM &amp; Disadv'!$B$4=1,'Index LA FSM &amp; Disadv'!$A$9:$BQ$171,IF('Index LA FSM &amp; Disadv'!$B$4=2,'Index LA FSM &amp; Disadv'!$A$179:$BQ$341,IF('Index LA FSM &amp; Disadv'!$B$4=3,'Index LA FSM &amp; Disadv'!$A$349:$BQ$511,IF('Index LA FSM &amp; Disadv'!$B$4=4,'Index LA FSM &amp; Disadv'!$A$519:$BQ$681,"Error")))),'Index LA FSM &amp; Disadv'!R$1,0),"Error")</f>
        <v>0</v>
      </c>
      <c r="S81" s="77" t="str">
        <f>IFERROR(VLOOKUP($A81,IF('Index LA FSM &amp; Disadv'!$B$4=1,'Index LA FSM &amp; Disadv'!$A$9:$BQ$171,IF('Index LA FSM &amp; Disadv'!$B$4=2,'Index LA FSM &amp; Disadv'!$A$179:$BQ$341,IF('Index LA FSM &amp; Disadv'!$B$4=3,'Index LA FSM &amp; Disadv'!$A$349:$BQ$511,IF('Index LA FSM &amp; Disadv'!$B$4=4,'Index LA FSM &amp; Disadv'!$A$519:$BQ$681,"Error")))),'Index LA FSM &amp; Disadv'!S$1,0),"Error")</f>
        <v>x</v>
      </c>
      <c r="T81" s="77" t="str">
        <f>IFERROR(VLOOKUP($A81,IF('Index LA FSM &amp; Disadv'!$B$4=1,'Index LA FSM &amp; Disadv'!$A$9:$BQ$171,IF('Index LA FSM &amp; Disadv'!$B$4=2,'Index LA FSM &amp; Disadv'!$A$179:$BQ$341,IF('Index LA FSM &amp; Disadv'!$B$4=3,'Index LA FSM &amp; Disadv'!$A$349:$BQ$511,IF('Index LA FSM &amp; Disadv'!$B$4=4,'Index LA FSM &amp; Disadv'!$A$519:$BQ$681,"Error")))),'Index LA FSM &amp; Disadv'!T$1,0),"Error")</f>
        <v>x</v>
      </c>
      <c r="U81" s="77" t="str">
        <f>IFERROR(VLOOKUP($A81,IF('Index LA FSM &amp; Disadv'!$B$4=1,'Index LA FSM &amp; Disadv'!$A$9:$BQ$171,IF('Index LA FSM &amp; Disadv'!$B$4=2,'Index LA FSM &amp; Disadv'!$A$179:$BQ$341,IF('Index LA FSM &amp; Disadv'!$B$4=3,'Index LA FSM &amp; Disadv'!$A$349:$BQ$511,IF('Index LA FSM &amp; Disadv'!$B$4=4,'Index LA FSM &amp; Disadv'!$A$519:$BQ$681,"Error")))),'Index LA FSM &amp; Disadv'!U$1,0),"Error")</f>
        <v>x</v>
      </c>
      <c r="V81" s="77" t="str">
        <f>IFERROR(VLOOKUP($A81,IF('Index LA FSM &amp; Disadv'!$B$4=1,'Index LA FSM &amp; Disadv'!$A$9:$BQ$171,IF('Index LA FSM &amp; Disadv'!$B$4=2,'Index LA FSM &amp; Disadv'!$A$179:$BQ$341,IF('Index LA FSM &amp; Disadv'!$B$4=3,'Index LA FSM &amp; Disadv'!$A$349:$BQ$511,IF('Index LA FSM &amp; Disadv'!$B$4=4,'Index LA FSM &amp; Disadv'!$A$519:$BQ$681,"Error")))),'Index LA FSM &amp; Disadv'!V$1,0),"Error")</f>
        <v>x</v>
      </c>
      <c r="W81" s="77" t="str">
        <f>IFERROR(VLOOKUP($A81,IF('Index LA FSM &amp; Disadv'!$B$4=1,'Index LA FSM &amp; Disadv'!$A$9:$BQ$171,IF('Index LA FSM &amp; Disadv'!$B$4=2,'Index LA FSM &amp; Disadv'!$A$179:$BQ$341,IF('Index LA FSM &amp; Disadv'!$B$4=3,'Index LA FSM &amp; Disadv'!$A$349:$BQ$511,IF('Index LA FSM &amp; Disadv'!$B$4=4,'Index LA FSM &amp; Disadv'!$A$519:$BQ$681,"Error")))),'Index LA FSM &amp; Disadv'!W$1,0),"Error")</f>
        <v>x</v>
      </c>
      <c r="X81" s="77" t="str">
        <f>IFERROR(VLOOKUP($A81,IF('Index LA FSM &amp; Disadv'!$B$4=1,'Index LA FSM &amp; Disadv'!$A$9:$BQ$171,IF('Index LA FSM &amp; Disadv'!$B$4=2,'Index LA FSM &amp; Disadv'!$A$179:$BQ$341,IF('Index LA FSM &amp; Disadv'!$B$4=3,'Index LA FSM &amp; Disadv'!$A$349:$BQ$511,IF('Index LA FSM &amp; Disadv'!$B$4=4,'Index LA FSM &amp; Disadv'!$A$519:$BQ$681,"Error")))),'Index LA FSM &amp; Disadv'!X$1,0),"Error")</f>
        <v>x</v>
      </c>
      <c r="Y81" s="77">
        <f>IFERROR(VLOOKUP($A81,IF('Index LA FSM &amp; Disadv'!$B$4=1,'Index LA FSM &amp; Disadv'!$A$9:$BQ$171,IF('Index LA FSM &amp; Disadv'!$B$4=2,'Index LA FSM &amp; Disadv'!$A$179:$BQ$341,IF('Index LA FSM &amp; Disadv'!$B$4=3,'Index LA FSM &amp; Disadv'!$A$349:$BQ$511,IF('Index LA FSM &amp; Disadv'!$B$4=4,'Index LA FSM &amp; Disadv'!$A$519:$BQ$681,"Error")))),'Index LA FSM &amp; Disadv'!Y$1,0),"Error")</f>
        <v>0</v>
      </c>
      <c r="Z81" s="77">
        <f>IFERROR(VLOOKUP($A81,IF('Index LA FSM &amp; Disadv'!$B$4=1,'Index LA FSM &amp; Disadv'!$A$9:$BQ$171,IF('Index LA FSM &amp; Disadv'!$B$4=2,'Index LA FSM &amp; Disadv'!$A$179:$BQ$341,IF('Index LA FSM &amp; Disadv'!$B$4=3,'Index LA FSM &amp; Disadv'!$A$349:$BQ$511,IF('Index LA FSM &amp; Disadv'!$B$4=4,'Index LA FSM &amp; Disadv'!$A$519:$BQ$681,"Error")))),'Index LA FSM &amp; Disadv'!Z$1,0),"Error")</f>
        <v>0</v>
      </c>
      <c r="AA81" s="77">
        <f>IFERROR(VLOOKUP($A81,IF('Index LA FSM &amp; Disadv'!$B$4=1,'Index LA FSM &amp; Disadv'!$A$9:$BQ$171,IF('Index LA FSM &amp; Disadv'!$B$4=2,'Index LA FSM &amp; Disadv'!$A$179:$BQ$341,IF('Index LA FSM &amp; Disadv'!$B$4=3,'Index LA FSM &amp; Disadv'!$A$349:$BQ$511,IF('Index LA FSM &amp; Disadv'!$B$4=4,'Index LA FSM &amp; Disadv'!$A$519:$BQ$681,"Error")))),'Index LA FSM &amp; Disadv'!AA$1,0),"Error")</f>
        <v>0</v>
      </c>
      <c r="AB81" s="77">
        <f>IFERROR(VLOOKUP($A81,IF('Index LA FSM &amp; Disadv'!$B$4=1,'Index LA FSM &amp; Disadv'!$A$9:$BQ$171,IF('Index LA FSM &amp; Disadv'!$B$4=2,'Index LA FSM &amp; Disadv'!$A$179:$BQ$341,IF('Index LA FSM &amp; Disadv'!$B$4=3,'Index LA FSM &amp; Disadv'!$A$349:$BQ$511,IF('Index LA FSM &amp; Disadv'!$B$4=4,'Index LA FSM &amp; Disadv'!$A$519:$BQ$681,"Error")))),'Index LA FSM &amp; Disadv'!AB$1,0),"Error")</f>
        <v>0</v>
      </c>
      <c r="AC81" s="77">
        <f>IFERROR(VLOOKUP($A81,IF('Index LA FSM &amp; Disadv'!$B$4=1,'Index LA FSM &amp; Disadv'!$A$9:$BQ$171,IF('Index LA FSM &amp; Disadv'!$B$4=2,'Index LA FSM &amp; Disadv'!$A$179:$BQ$341,IF('Index LA FSM &amp; Disadv'!$B$4=3,'Index LA FSM &amp; Disadv'!$A$349:$BQ$511,IF('Index LA FSM &amp; Disadv'!$B$4=4,'Index LA FSM &amp; Disadv'!$A$519:$BQ$681,"Error")))),'Index LA FSM &amp; Disadv'!AC$1,0),"Error")</f>
        <v>0</v>
      </c>
      <c r="AD81" s="77">
        <f>IFERROR(VLOOKUP($A81,IF('Index LA FSM &amp; Disadv'!$B$4=1,'Index LA FSM &amp; Disadv'!$A$9:$BQ$171,IF('Index LA FSM &amp; Disadv'!$B$4=2,'Index LA FSM &amp; Disadv'!$A$179:$BQ$341,IF('Index LA FSM &amp; Disadv'!$B$4=3,'Index LA FSM &amp; Disadv'!$A$349:$BQ$511,IF('Index LA FSM &amp; Disadv'!$B$4=4,'Index LA FSM &amp; Disadv'!$A$519:$BQ$681,"Error")))),'Index LA FSM &amp; Disadv'!AD$1,0),"Error")</f>
        <v>0</v>
      </c>
      <c r="AE81" s="77" t="str">
        <f>IFERROR(VLOOKUP($A81,IF('Index LA FSM &amp; Disadv'!$B$4=1,'Index LA FSM &amp; Disadv'!$A$9:$BQ$171,IF('Index LA FSM &amp; Disadv'!$B$4=2,'Index LA FSM &amp; Disadv'!$A$179:$BQ$341,IF('Index LA FSM &amp; Disadv'!$B$4=3,'Index LA FSM &amp; Disadv'!$A$349:$BQ$511,IF('Index LA FSM &amp; Disadv'!$B$4=4,'Index LA FSM &amp; Disadv'!$A$519:$BQ$681,"Error")))),'Index LA FSM &amp; Disadv'!AE$1,0),"Error")</f>
        <v>x</v>
      </c>
      <c r="AF81" s="77" t="str">
        <f>IFERROR(VLOOKUP($A81,IF('Index LA FSM &amp; Disadv'!$B$4=1,'Index LA FSM &amp; Disadv'!$A$9:$BQ$171,IF('Index LA FSM &amp; Disadv'!$B$4=2,'Index LA FSM &amp; Disadv'!$A$179:$BQ$341,IF('Index LA FSM &amp; Disadv'!$B$4=3,'Index LA FSM &amp; Disadv'!$A$349:$BQ$511,IF('Index LA FSM &amp; Disadv'!$B$4=4,'Index LA FSM &amp; Disadv'!$A$519:$BQ$681,"Error")))),'Index LA FSM &amp; Disadv'!AF$1,0),"Error")</f>
        <v>x</v>
      </c>
      <c r="AG81" s="77" t="str">
        <f>IFERROR(VLOOKUP($A81,IF('Index LA FSM &amp; Disadv'!$B$4=1,'Index LA FSM &amp; Disadv'!$A$9:$BQ$171,IF('Index LA FSM &amp; Disadv'!$B$4=2,'Index LA FSM &amp; Disadv'!$A$179:$BQ$341,IF('Index LA FSM &amp; Disadv'!$B$4=3,'Index LA FSM &amp; Disadv'!$A$349:$BQ$511,IF('Index LA FSM &amp; Disadv'!$B$4=4,'Index LA FSM &amp; Disadv'!$A$519:$BQ$681,"Error")))),'Index LA FSM &amp; Disadv'!AG$1,0),"Error")</f>
        <v>x</v>
      </c>
      <c r="AH81" s="77">
        <f>IFERROR(VLOOKUP($A81,IF('Index LA FSM &amp; Disadv'!$B$4=1,'Index LA FSM &amp; Disadv'!$A$9:$BQ$171,IF('Index LA FSM &amp; Disadv'!$B$4=2,'Index LA FSM &amp; Disadv'!$A$179:$BQ$341,IF('Index LA FSM &amp; Disadv'!$B$4=3,'Index LA FSM &amp; Disadv'!$A$349:$BQ$511,IF('Index LA FSM &amp; Disadv'!$B$4=4,'Index LA FSM &amp; Disadv'!$A$519:$BQ$681,"Error")))),'Index LA FSM &amp; Disadv'!AH$1,0),"Error")</f>
        <v>0.40100000000000002</v>
      </c>
      <c r="AI81" s="77">
        <f>IFERROR(VLOOKUP($A81,IF('Index LA FSM &amp; Disadv'!$B$4=1,'Index LA FSM &amp; Disadv'!$A$9:$BQ$171,IF('Index LA FSM &amp; Disadv'!$B$4=2,'Index LA FSM &amp; Disadv'!$A$179:$BQ$341,IF('Index LA FSM &amp; Disadv'!$B$4=3,'Index LA FSM &amp; Disadv'!$A$349:$BQ$511,IF('Index LA FSM &amp; Disadv'!$B$4=4,'Index LA FSM &amp; Disadv'!$A$519:$BQ$681,"Error")))),'Index LA FSM &amp; Disadv'!AI$1,0),"Error")</f>
        <v>0.70450000000000002</v>
      </c>
      <c r="AJ81" s="77">
        <f>IFERROR(VLOOKUP($A81,IF('Index LA FSM &amp; Disadv'!$B$4=1,'Index LA FSM &amp; Disadv'!$A$9:$BQ$171,IF('Index LA FSM &amp; Disadv'!$B$4=2,'Index LA FSM &amp; Disadv'!$A$179:$BQ$341,IF('Index LA FSM &amp; Disadv'!$B$4=3,'Index LA FSM &amp; Disadv'!$A$349:$BQ$511,IF('Index LA FSM &amp; Disadv'!$B$4=4,'Index LA FSM &amp; Disadv'!$A$519:$BQ$681,"Error")))),'Index LA FSM &amp; Disadv'!AJ$1,0),"Error")</f>
        <v>0.5423</v>
      </c>
      <c r="AK81" s="77" t="str">
        <f>IFERROR(VLOOKUP($A81,IF('Index LA FSM &amp; Disadv'!$B$4=1,'Index LA FSM &amp; Disadv'!$A$9:$BQ$171,IF('Index LA FSM &amp; Disadv'!$B$4=2,'Index LA FSM &amp; Disadv'!$A$179:$BQ$341,IF('Index LA FSM &amp; Disadv'!$B$4=3,'Index LA FSM &amp; Disadv'!$A$349:$BQ$511,IF('Index LA FSM &amp; Disadv'!$B$4=4,'Index LA FSM &amp; Disadv'!$A$519:$BQ$681,"Error")))),'Index LA FSM &amp; Disadv'!AK$1,0),"Error")</f>
        <v>x</v>
      </c>
      <c r="AL81" s="77" t="str">
        <f>IFERROR(VLOOKUP($A81,IF('Index LA FSM &amp; Disadv'!$B$4=1,'Index LA FSM &amp; Disadv'!$A$9:$BQ$171,IF('Index LA FSM &amp; Disadv'!$B$4=2,'Index LA FSM &amp; Disadv'!$A$179:$BQ$341,IF('Index LA FSM &amp; Disadv'!$B$4=3,'Index LA FSM &amp; Disadv'!$A$349:$BQ$511,IF('Index LA FSM &amp; Disadv'!$B$4=4,'Index LA FSM &amp; Disadv'!$A$519:$BQ$681,"Error")))),'Index LA FSM &amp; Disadv'!AL$1,0),"Error")</f>
        <v>x</v>
      </c>
      <c r="AM81" s="77" t="str">
        <f>IFERROR(VLOOKUP($A81,IF('Index LA FSM &amp; Disadv'!$B$4=1,'Index LA FSM &amp; Disadv'!$A$9:$BQ$171,IF('Index LA FSM &amp; Disadv'!$B$4=2,'Index LA FSM &amp; Disadv'!$A$179:$BQ$341,IF('Index LA FSM &amp; Disadv'!$B$4=3,'Index LA FSM &amp; Disadv'!$A$349:$BQ$511,IF('Index LA FSM &amp; Disadv'!$B$4=4,'Index LA FSM &amp; Disadv'!$A$519:$BQ$681,"Error")))),'Index LA FSM &amp; Disadv'!AM$1,0),"Error")</f>
        <v>x</v>
      </c>
      <c r="AN81" s="77">
        <f>IFERROR(VLOOKUP($A81,IF('Index LA FSM &amp; Disadv'!$B$4=1,'Index LA FSM &amp; Disadv'!$A$9:$BQ$171,IF('Index LA FSM &amp; Disadv'!$B$4=2,'Index LA FSM &amp; Disadv'!$A$179:$BQ$341,IF('Index LA FSM &amp; Disadv'!$B$4=3,'Index LA FSM &amp; Disadv'!$A$349:$BQ$511,IF('Index LA FSM &amp; Disadv'!$B$4=4,'Index LA FSM &amp; Disadv'!$A$519:$BQ$681,"Error")))),'Index LA FSM &amp; Disadv'!AN$1,0),"Error")</f>
        <v>0</v>
      </c>
      <c r="AO81" s="77">
        <f>IFERROR(VLOOKUP($A81,IF('Index LA FSM &amp; Disadv'!$B$4=1,'Index LA FSM &amp; Disadv'!$A$9:$BQ$171,IF('Index LA FSM &amp; Disadv'!$B$4=2,'Index LA FSM &amp; Disadv'!$A$179:$BQ$341,IF('Index LA FSM &amp; Disadv'!$B$4=3,'Index LA FSM &amp; Disadv'!$A$349:$BQ$511,IF('Index LA FSM &amp; Disadv'!$B$4=4,'Index LA FSM &amp; Disadv'!$A$519:$BQ$681,"Error")))),'Index LA FSM &amp; Disadv'!AO$1,0),"Error")</f>
        <v>0</v>
      </c>
      <c r="AP81" s="77">
        <f>IFERROR(VLOOKUP($A81,IF('Index LA FSM &amp; Disadv'!$B$4=1,'Index LA FSM &amp; Disadv'!$A$9:$BQ$171,IF('Index LA FSM &amp; Disadv'!$B$4=2,'Index LA FSM &amp; Disadv'!$A$179:$BQ$341,IF('Index LA FSM &amp; Disadv'!$B$4=3,'Index LA FSM &amp; Disadv'!$A$349:$BQ$511,IF('Index LA FSM &amp; Disadv'!$B$4=4,'Index LA FSM &amp; Disadv'!$A$519:$BQ$681,"Error")))),'Index LA FSM &amp; Disadv'!AP$1,0),"Error")</f>
        <v>0</v>
      </c>
      <c r="AQ81" s="77" t="str">
        <f>IFERROR(VLOOKUP($A81,IF('Index LA FSM &amp; Disadv'!$B$4=1,'Index LA FSM &amp; Disadv'!$A$9:$BQ$171,IF('Index LA FSM &amp; Disadv'!$B$4=2,'Index LA FSM &amp; Disadv'!$A$179:$BQ$341,IF('Index LA FSM &amp; Disadv'!$B$4=3,'Index LA FSM &amp; Disadv'!$A$349:$BQ$511,IF('Index LA FSM &amp; Disadv'!$B$4=4,'Index LA FSM &amp; Disadv'!$A$519:$BQ$681,"Error")))),'Index LA FSM &amp; Disadv'!AQ$1,0),"Error")</f>
        <v>x</v>
      </c>
      <c r="AR81" s="77">
        <f>IFERROR(VLOOKUP($A81,IF('Index LA FSM &amp; Disadv'!$B$4=1,'Index LA FSM &amp; Disadv'!$A$9:$BQ$171,IF('Index LA FSM &amp; Disadv'!$B$4=2,'Index LA FSM &amp; Disadv'!$A$179:$BQ$341,IF('Index LA FSM &amp; Disadv'!$B$4=3,'Index LA FSM &amp; Disadv'!$A$349:$BQ$511,IF('Index LA FSM &amp; Disadv'!$B$4=4,'Index LA FSM &amp; Disadv'!$A$519:$BQ$681,"Error")))),'Index LA FSM &amp; Disadv'!AR$1,0),"Error")</f>
        <v>0</v>
      </c>
      <c r="AS81" s="77" t="str">
        <f>IFERROR(VLOOKUP($A81,IF('Index LA FSM &amp; Disadv'!$B$4=1,'Index LA FSM &amp; Disadv'!$A$9:$BQ$171,IF('Index LA FSM &amp; Disadv'!$B$4=2,'Index LA FSM &amp; Disadv'!$A$179:$BQ$341,IF('Index LA FSM &amp; Disadv'!$B$4=3,'Index LA FSM &amp; Disadv'!$A$349:$BQ$511,IF('Index LA FSM &amp; Disadv'!$B$4=4,'Index LA FSM &amp; Disadv'!$A$519:$BQ$681,"Error")))),'Index LA FSM &amp; Disadv'!AS$1,0),"Error")</f>
        <v>x</v>
      </c>
      <c r="AT81" s="77" t="str">
        <f>IFERROR(VLOOKUP($A81,IF('Index LA FSM &amp; Disadv'!$B$4=1,'Index LA FSM &amp; Disadv'!$A$9:$BQ$171,IF('Index LA FSM &amp; Disadv'!$B$4=2,'Index LA FSM &amp; Disadv'!$A$179:$BQ$341,IF('Index LA FSM &amp; Disadv'!$B$4=3,'Index LA FSM &amp; Disadv'!$A$349:$BQ$511,IF('Index LA FSM &amp; Disadv'!$B$4=4,'Index LA FSM &amp; Disadv'!$A$519:$BQ$681,"Error")))),'Index LA FSM &amp; Disadv'!AT$1,0),"Error")</f>
        <v>x</v>
      </c>
      <c r="AU81" s="77">
        <f>IFERROR(VLOOKUP($A81,IF('Index LA FSM &amp; Disadv'!$B$4=1,'Index LA FSM &amp; Disadv'!$A$9:$BQ$171,IF('Index LA FSM &amp; Disadv'!$B$4=2,'Index LA FSM &amp; Disadv'!$A$179:$BQ$341,IF('Index LA FSM &amp; Disadv'!$B$4=3,'Index LA FSM &amp; Disadv'!$A$349:$BQ$511,IF('Index LA FSM &amp; Disadv'!$B$4=4,'Index LA FSM &amp; Disadv'!$A$519:$BQ$681,"Error")))),'Index LA FSM &amp; Disadv'!AU$1,0),"Error")</f>
        <v>0</v>
      </c>
      <c r="AV81" s="77" t="str">
        <f>IFERROR(VLOOKUP($A81,IF('Index LA FSM &amp; Disadv'!$B$4=1,'Index LA FSM &amp; Disadv'!$A$9:$BQ$171,IF('Index LA FSM &amp; Disadv'!$B$4=2,'Index LA FSM &amp; Disadv'!$A$179:$BQ$341,IF('Index LA FSM &amp; Disadv'!$B$4=3,'Index LA FSM &amp; Disadv'!$A$349:$BQ$511,IF('Index LA FSM &amp; Disadv'!$B$4=4,'Index LA FSM &amp; Disadv'!$A$519:$BQ$681,"Error")))),'Index LA FSM &amp; Disadv'!AV$1,0),"Error")</f>
        <v>x</v>
      </c>
      <c r="AW81" s="77" t="str">
        <f>IFERROR(VLOOKUP($A81,IF('Index LA FSM &amp; Disadv'!$B$4=1,'Index LA FSM &amp; Disadv'!$A$9:$BQ$171,IF('Index LA FSM &amp; Disadv'!$B$4=2,'Index LA FSM &amp; Disadv'!$A$179:$BQ$341,IF('Index LA FSM &amp; Disadv'!$B$4=3,'Index LA FSM &amp; Disadv'!$A$349:$BQ$511,IF('Index LA FSM &amp; Disadv'!$B$4=4,'Index LA FSM &amp; Disadv'!$A$519:$BQ$681,"Error")))),'Index LA FSM &amp; Disadv'!AW$1,0),"Error")</f>
        <v>x</v>
      </c>
      <c r="AX81" s="77">
        <f>IFERROR(VLOOKUP($A81,IF('Index LA FSM &amp; Disadv'!$B$4=1,'Index LA FSM &amp; Disadv'!$A$9:$BQ$171,IF('Index LA FSM &amp; Disadv'!$B$4=2,'Index LA FSM &amp; Disadv'!$A$179:$BQ$341,IF('Index LA FSM &amp; Disadv'!$B$4=3,'Index LA FSM &amp; Disadv'!$A$349:$BQ$511,IF('Index LA FSM &amp; Disadv'!$B$4=4,'Index LA FSM &amp; Disadv'!$A$519:$BQ$681,"Error")))),'Index LA FSM &amp; Disadv'!AX$1,0),"Error")</f>
        <v>0</v>
      </c>
      <c r="AY81" s="77" t="str">
        <f>IFERROR(VLOOKUP($A81,IF('Index LA FSM &amp; Disadv'!$B$4=1,'Index LA FSM &amp; Disadv'!$A$9:$BQ$171,IF('Index LA FSM &amp; Disadv'!$B$4=2,'Index LA FSM &amp; Disadv'!$A$179:$BQ$341,IF('Index LA FSM &amp; Disadv'!$B$4=3,'Index LA FSM &amp; Disadv'!$A$349:$BQ$511,IF('Index LA FSM &amp; Disadv'!$B$4=4,'Index LA FSM &amp; Disadv'!$A$519:$BQ$681,"Error")))),'Index LA FSM &amp; Disadv'!AY$1,0),"Error")</f>
        <v>x</v>
      </c>
      <c r="AZ81" s="77" t="str">
        <f>IFERROR(VLOOKUP($A81,IF('Index LA FSM &amp; Disadv'!$B$4=1,'Index LA FSM &amp; Disadv'!$A$9:$BQ$171,IF('Index LA FSM &amp; Disadv'!$B$4=2,'Index LA FSM &amp; Disadv'!$A$179:$BQ$341,IF('Index LA FSM &amp; Disadv'!$B$4=3,'Index LA FSM &amp; Disadv'!$A$349:$BQ$511,IF('Index LA FSM &amp; Disadv'!$B$4=4,'Index LA FSM &amp; Disadv'!$A$519:$BQ$681,"Error")))),'Index LA FSM &amp; Disadv'!AZ$1,0),"Error")</f>
        <v>x</v>
      </c>
      <c r="BA81" s="77">
        <f>IFERROR(VLOOKUP($A81,IF('Index LA FSM &amp; Disadv'!$B$4=1,'Index LA FSM &amp; Disadv'!$A$9:$BQ$171,IF('Index LA FSM &amp; Disadv'!$B$4=2,'Index LA FSM &amp; Disadv'!$A$179:$BQ$341,IF('Index LA FSM &amp; Disadv'!$B$4=3,'Index LA FSM &amp; Disadv'!$A$349:$BQ$511,IF('Index LA FSM &amp; Disadv'!$B$4=4,'Index LA FSM &amp; Disadv'!$A$519:$BQ$681,"Error")))),'Index LA FSM &amp; Disadv'!BA$1,0),"Error")</f>
        <v>0</v>
      </c>
      <c r="BB81" s="77" t="str">
        <f>IFERROR(VLOOKUP($A81,IF('Index LA FSM &amp; Disadv'!$B$4=1,'Index LA FSM &amp; Disadv'!$A$9:$BQ$171,IF('Index LA FSM &amp; Disadv'!$B$4=2,'Index LA FSM &amp; Disadv'!$A$179:$BQ$341,IF('Index LA FSM &amp; Disadv'!$B$4=3,'Index LA FSM &amp; Disadv'!$A$349:$BQ$511,IF('Index LA FSM &amp; Disadv'!$B$4=4,'Index LA FSM &amp; Disadv'!$A$519:$BQ$681,"Error")))),'Index LA FSM &amp; Disadv'!BB$1,0),"Error")</f>
        <v>x</v>
      </c>
      <c r="BC81" s="77" t="str">
        <f>IFERROR(VLOOKUP($A81,IF('Index LA FSM &amp; Disadv'!$B$4=1,'Index LA FSM &amp; Disadv'!$A$9:$BQ$171,IF('Index LA FSM &amp; Disadv'!$B$4=2,'Index LA FSM &amp; Disadv'!$A$179:$BQ$341,IF('Index LA FSM &amp; Disadv'!$B$4=3,'Index LA FSM &amp; Disadv'!$A$349:$BQ$511,IF('Index LA FSM &amp; Disadv'!$B$4=4,'Index LA FSM &amp; Disadv'!$A$519:$BQ$681,"Error")))),'Index LA FSM &amp; Disadv'!BC$1,0),"Error")</f>
        <v>x</v>
      </c>
      <c r="BD81" s="77">
        <f>IFERROR(VLOOKUP($A81,IF('Index LA FSM &amp; Disadv'!$B$4=1,'Index LA FSM &amp; Disadv'!$A$9:$BQ$171,IF('Index LA FSM &amp; Disadv'!$B$4=2,'Index LA FSM &amp; Disadv'!$A$179:$BQ$341,IF('Index LA FSM &amp; Disadv'!$B$4=3,'Index LA FSM &amp; Disadv'!$A$349:$BQ$511,IF('Index LA FSM &amp; Disadv'!$B$4=4,'Index LA FSM &amp; Disadv'!$A$519:$BQ$681,"Error")))),'Index LA FSM &amp; Disadv'!BD$1,0),"Error")</f>
        <v>0</v>
      </c>
      <c r="BE81" s="77" t="str">
        <f>IFERROR(VLOOKUP($A81,IF('Index LA FSM &amp; Disadv'!$B$4=1,'Index LA FSM &amp; Disadv'!$A$9:$BQ$171,IF('Index LA FSM &amp; Disadv'!$B$4=2,'Index LA FSM &amp; Disadv'!$A$179:$BQ$341,IF('Index LA FSM &amp; Disadv'!$B$4=3,'Index LA FSM &amp; Disadv'!$A$349:$BQ$511,IF('Index LA FSM &amp; Disadv'!$B$4=4,'Index LA FSM &amp; Disadv'!$A$519:$BQ$681,"Error")))),'Index LA FSM &amp; Disadv'!BE$1,0),"Error")</f>
        <v>x</v>
      </c>
      <c r="BF81" s="77" t="str">
        <f>IFERROR(VLOOKUP($A81,IF('Index LA FSM &amp; Disadv'!$B$4=1,'Index LA FSM &amp; Disadv'!$A$9:$BQ$171,IF('Index LA FSM &amp; Disadv'!$B$4=2,'Index LA FSM &amp; Disadv'!$A$179:$BQ$341,IF('Index LA FSM &amp; Disadv'!$B$4=3,'Index LA FSM &amp; Disadv'!$A$349:$BQ$511,IF('Index LA FSM &amp; Disadv'!$B$4=4,'Index LA FSM &amp; Disadv'!$A$519:$BQ$681,"Error")))),'Index LA FSM &amp; Disadv'!BF$1,0),"Error")</f>
        <v>x</v>
      </c>
      <c r="BG81" s="77">
        <f>IFERROR(VLOOKUP($A81,IF('Index LA FSM &amp; Disadv'!$B$4=1,'Index LA FSM &amp; Disadv'!$A$9:$BQ$171,IF('Index LA FSM &amp; Disadv'!$B$4=2,'Index LA FSM &amp; Disadv'!$A$179:$BQ$341,IF('Index LA FSM &amp; Disadv'!$B$4=3,'Index LA FSM &amp; Disadv'!$A$349:$BQ$511,IF('Index LA FSM &amp; Disadv'!$B$4=4,'Index LA FSM &amp; Disadv'!$A$519:$BQ$681,"Error")))),'Index LA FSM &amp; Disadv'!BG$1,0),"Error")</f>
        <v>0</v>
      </c>
      <c r="BH81" s="77" t="str">
        <f>IFERROR(VLOOKUP($A81,IF('Index LA FSM &amp; Disadv'!$B$4=1,'Index LA FSM &amp; Disadv'!$A$9:$BQ$171,IF('Index LA FSM &amp; Disadv'!$B$4=2,'Index LA FSM &amp; Disadv'!$A$179:$BQ$341,IF('Index LA FSM &amp; Disadv'!$B$4=3,'Index LA FSM &amp; Disadv'!$A$349:$BQ$511,IF('Index LA FSM &amp; Disadv'!$B$4=4,'Index LA FSM &amp; Disadv'!$A$519:$BQ$681,"Error")))),'Index LA FSM &amp; Disadv'!BH$1,0),"Error")</f>
        <v>x</v>
      </c>
      <c r="BI81" s="77">
        <f>IFERROR(VLOOKUP($A81,IF('Index LA FSM &amp; Disadv'!$B$4=1,'Index LA FSM &amp; Disadv'!$A$9:$BQ$171,IF('Index LA FSM &amp; Disadv'!$B$4=2,'Index LA FSM &amp; Disadv'!$A$179:$BQ$341,IF('Index LA FSM &amp; Disadv'!$B$4=3,'Index LA FSM &amp; Disadv'!$A$349:$BQ$511,IF('Index LA FSM &amp; Disadv'!$B$4=4,'Index LA FSM &amp; Disadv'!$A$519:$BQ$681,"Error")))),'Index LA FSM &amp; Disadv'!BI$1,0),"Error")</f>
        <v>0.1139</v>
      </c>
      <c r="BJ81" s="77" t="str">
        <f>IFERROR(VLOOKUP($A81,IF('Index LA FSM &amp; Disadv'!$B$4=1,'Index LA FSM &amp; Disadv'!$A$9:$BQ$171,IF('Index LA FSM &amp; Disadv'!$B$4=2,'Index LA FSM &amp; Disadv'!$A$179:$BQ$341,IF('Index LA FSM &amp; Disadv'!$B$4=3,'Index LA FSM &amp; Disadv'!$A$349:$BQ$511,IF('Index LA FSM &amp; Disadv'!$B$4=4,'Index LA FSM &amp; Disadv'!$A$519:$BQ$681,"Error")))),'Index LA FSM &amp; Disadv'!BJ$1,0),"Error")</f>
        <v>x</v>
      </c>
      <c r="BK81" s="77">
        <f>IFERROR(VLOOKUP($A81,IF('Index LA FSM &amp; Disadv'!$B$4=1,'Index LA FSM &amp; Disadv'!$A$9:$BQ$171,IF('Index LA FSM &amp; Disadv'!$B$4=2,'Index LA FSM &amp; Disadv'!$A$179:$BQ$341,IF('Index LA FSM &amp; Disadv'!$B$4=3,'Index LA FSM &amp; Disadv'!$A$349:$BQ$511,IF('Index LA FSM &amp; Disadv'!$B$4=4,'Index LA FSM &amp; Disadv'!$A$519:$BQ$681,"Error")))),'Index LA FSM &amp; Disadv'!BK$1,0),"Error")</f>
        <v>7.4099999999999999E-2</v>
      </c>
      <c r="BL81" s="77">
        <f>IFERROR(VLOOKUP($A81,IF('Index LA FSM &amp; Disadv'!$B$4=1,'Index LA FSM &amp; Disadv'!$A$9:$BQ$171,IF('Index LA FSM &amp; Disadv'!$B$4=2,'Index LA FSM &amp; Disadv'!$A$179:$BQ$341,IF('Index LA FSM &amp; Disadv'!$B$4=3,'Index LA FSM &amp; Disadv'!$A$349:$BQ$511,IF('Index LA FSM &amp; Disadv'!$B$4=4,'Index LA FSM &amp; Disadv'!$A$519:$BQ$681,"Error")))),'Index LA FSM &amp; Disadv'!BL$1,0),"Error")</f>
        <v>0.1535</v>
      </c>
      <c r="BM81" s="77" t="str">
        <f>IFERROR(VLOOKUP($A81,IF('Index LA FSM &amp; Disadv'!$B$4=1,'Index LA FSM &amp; Disadv'!$A$9:$BQ$171,IF('Index LA FSM &amp; Disadv'!$B$4=2,'Index LA FSM &amp; Disadv'!$A$179:$BQ$341,IF('Index LA FSM &amp; Disadv'!$B$4=3,'Index LA FSM &amp; Disadv'!$A$349:$BQ$511,IF('Index LA FSM &amp; Disadv'!$B$4=4,'Index LA FSM &amp; Disadv'!$A$519:$BQ$681,"Error")))),'Index LA FSM &amp; Disadv'!BM$1,0),"Error")</f>
        <v>x</v>
      </c>
      <c r="BN81" s="77">
        <f>IFERROR(VLOOKUP($A81,IF('Index LA FSM &amp; Disadv'!$B$4=1,'Index LA FSM &amp; Disadv'!$A$9:$BQ$171,IF('Index LA FSM &amp; Disadv'!$B$4=2,'Index LA FSM &amp; Disadv'!$A$179:$BQ$341,IF('Index LA FSM &amp; Disadv'!$B$4=3,'Index LA FSM &amp; Disadv'!$A$349:$BQ$511,IF('Index LA FSM &amp; Disadv'!$B$4=4,'Index LA FSM &amp; Disadv'!$A$519:$BQ$681,"Error")))),'Index LA FSM &amp; Disadv'!BN$1,0),"Error")</f>
        <v>8.7300000000000003E-2</v>
      </c>
      <c r="BO81" s="77" t="str">
        <f>IFERROR(VLOOKUP($A81,IF('Index LA FSM &amp; Disadv'!$B$4=1,'Index LA FSM &amp; Disadv'!$A$9:$BQ$171,IF('Index LA FSM &amp; Disadv'!$B$4=2,'Index LA FSM &amp; Disadv'!$A$179:$BQ$341,IF('Index LA FSM &amp; Disadv'!$B$4=3,'Index LA FSM &amp; Disadv'!$A$349:$BQ$511,IF('Index LA FSM &amp; Disadv'!$B$4=4,'Index LA FSM &amp; Disadv'!$A$519:$BQ$681,"Error")))),'Index LA FSM &amp; Disadv'!BO$1,0),"Error")</f>
        <v>x</v>
      </c>
      <c r="BP81" s="77" t="str">
        <f>IFERROR(VLOOKUP($A81,IF('Index LA FSM &amp; Disadv'!$B$4=1,'Index LA FSM &amp; Disadv'!$A$9:$BQ$171,IF('Index LA FSM &amp; Disadv'!$B$4=2,'Index LA FSM &amp; Disadv'!$A$179:$BQ$341,IF('Index LA FSM &amp; Disadv'!$B$4=3,'Index LA FSM &amp; Disadv'!$A$349:$BQ$511,IF('Index LA FSM &amp; Disadv'!$B$4=4,'Index LA FSM &amp; Disadv'!$A$519:$BQ$681,"Error")))),'Index LA FSM &amp; Disadv'!BP$1,0),"Error")</f>
        <v>x</v>
      </c>
      <c r="BQ81" s="77" t="str">
        <f>IFERROR(VLOOKUP($A81,IF('Index LA FSM &amp; Disadv'!$B$4=1,'Index LA FSM &amp; Disadv'!$A$9:$BQ$171,IF('Index LA FSM &amp; Disadv'!$B$4=2,'Index LA FSM &amp; Disadv'!$A$179:$BQ$341,IF('Index LA FSM &amp; Disadv'!$B$4=3,'Index LA FSM &amp; Disadv'!$A$349:$BQ$511,IF('Index LA FSM &amp; Disadv'!$B$4=4,'Index LA FSM &amp; Disadv'!$A$519:$BQ$681,"Error")))),'Index LA FSM &amp; Disadv'!BQ$1,0),"Error")</f>
        <v>x</v>
      </c>
    </row>
    <row r="82" spans="1:69" s="37" customFormat="1" x14ac:dyDescent="0.2">
      <c r="A82" s="6">
        <v>810</v>
      </c>
      <c r="B82" s="6" t="s">
        <v>248</v>
      </c>
      <c r="C82" s="7" t="s">
        <v>170</v>
      </c>
      <c r="D82" s="122">
        <f>IFERROR(VLOOKUP($A82,IF('Index LA FSM &amp; Disadv'!$B$4=1,'Index LA FSM &amp; Disadv'!$A$9:$BQ$171,IF('Index LA FSM &amp; Disadv'!$B$4=2,'Index LA FSM &amp; Disadv'!$A$179:$BQ$341,IF('Index LA FSM &amp; Disadv'!$B$4=3,'Index LA FSM &amp; Disadv'!$A$349:$BQ$511,IF('Index LA FSM &amp; Disadv'!$B$4=4,'Index LA FSM &amp; Disadv'!$A$519:$BQ$681,"Error")))),'Index LA FSM &amp; Disadv'!D$1,0),"Error")</f>
        <v>40</v>
      </c>
      <c r="E82" s="122">
        <f>IFERROR(VLOOKUP($A82,IF('Index LA FSM &amp; Disadv'!$B$4=1,'Index LA FSM &amp; Disadv'!$A$9:$BQ$171,IF('Index LA FSM &amp; Disadv'!$B$4=2,'Index LA FSM &amp; Disadv'!$A$179:$BQ$341,IF('Index LA FSM &amp; Disadv'!$B$4=3,'Index LA FSM &amp; Disadv'!$A$349:$BQ$511,IF('Index LA FSM &amp; Disadv'!$B$4=4,'Index LA FSM &amp; Disadv'!$A$519:$BQ$681,"Error")))),'Index LA FSM &amp; Disadv'!E$1,0),"Error")</f>
        <v>20</v>
      </c>
      <c r="F82" s="122">
        <f>IFERROR(VLOOKUP($A82,IF('Index LA FSM &amp; Disadv'!$B$4=1,'Index LA FSM &amp; Disadv'!$A$9:$BQ$171,IF('Index LA FSM &amp; Disadv'!$B$4=2,'Index LA FSM &amp; Disadv'!$A$179:$BQ$341,IF('Index LA FSM &amp; Disadv'!$B$4=3,'Index LA FSM &amp; Disadv'!$A$349:$BQ$511,IF('Index LA FSM &amp; Disadv'!$B$4=4,'Index LA FSM &amp; Disadv'!$A$519:$BQ$681,"Error")))),'Index LA FSM &amp; Disadv'!F$1,0),"Error")</f>
        <v>60</v>
      </c>
      <c r="G82" s="77">
        <f>IFERROR(VLOOKUP($A82,IF('Index LA FSM &amp; Disadv'!$B$4=1,'Index LA FSM &amp; Disadv'!$A$9:$BQ$171,IF('Index LA FSM &amp; Disadv'!$B$4=2,'Index LA FSM &amp; Disadv'!$A$179:$BQ$341,IF('Index LA FSM &amp; Disadv'!$B$4=3,'Index LA FSM &amp; Disadv'!$A$349:$BQ$511,IF('Index LA FSM &amp; Disadv'!$B$4=4,'Index LA FSM &amp; Disadv'!$A$519:$BQ$681,"Error")))),'Index LA FSM &amp; Disadv'!G$1,0),"Error")</f>
        <v>0.88890000000000002</v>
      </c>
      <c r="H82" s="77">
        <f>IFERROR(VLOOKUP($A82,IF('Index LA FSM &amp; Disadv'!$B$4=1,'Index LA FSM &amp; Disadv'!$A$9:$BQ$171,IF('Index LA FSM &amp; Disadv'!$B$4=2,'Index LA FSM &amp; Disadv'!$A$179:$BQ$341,IF('Index LA FSM &amp; Disadv'!$B$4=3,'Index LA FSM &amp; Disadv'!$A$349:$BQ$511,IF('Index LA FSM &amp; Disadv'!$B$4=4,'Index LA FSM &amp; Disadv'!$A$519:$BQ$681,"Error")))),'Index LA FSM &amp; Disadv'!H$1,0),"Error")</f>
        <v>0.875</v>
      </c>
      <c r="I82" s="77">
        <f>IFERROR(VLOOKUP($A82,IF('Index LA FSM &amp; Disadv'!$B$4=1,'Index LA FSM &amp; Disadv'!$A$9:$BQ$171,IF('Index LA FSM &amp; Disadv'!$B$4=2,'Index LA FSM &amp; Disadv'!$A$179:$BQ$341,IF('Index LA FSM &amp; Disadv'!$B$4=3,'Index LA FSM &amp; Disadv'!$A$349:$BQ$511,IF('Index LA FSM &amp; Disadv'!$B$4=4,'Index LA FSM &amp; Disadv'!$A$519:$BQ$681,"Error")))),'Index LA FSM &amp; Disadv'!I$1,0),"Error")</f>
        <v>0.88329999999999997</v>
      </c>
      <c r="J82" s="77">
        <f>IFERROR(VLOOKUP($A82,IF('Index LA FSM &amp; Disadv'!$B$4=1,'Index LA FSM &amp; Disadv'!$A$9:$BQ$171,IF('Index LA FSM &amp; Disadv'!$B$4=2,'Index LA FSM &amp; Disadv'!$A$179:$BQ$341,IF('Index LA FSM &amp; Disadv'!$B$4=3,'Index LA FSM &amp; Disadv'!$A$349:$BQ$511,IF('Index LA FSM &amp; Disadv'!$B$4=4,'Index LA FSM &amp; Disadv'!$A$519:$BQ$681,"Error")))),'Index LA FSM &amp; Disadv'!J$1,0),"Error")</f>
        <v>0.88890000000000002</v>
      </c>
      <c r="K82" s="77">
        <f>IFERROR(VLOOKUP($A82,IF('Index LA FSM &amp; Disadv'!$B$4=1,'Index LA FSM &amp; Disadv'!$A$9:$BQ$171,IF('Index LA FSM &amp; Disadv'!$B$4=2,'Index LA FSM &amp; Disadv'!$A$179:$BQ$341,IF('Index LA FSM &amp; Disadv'!$B$4=3,'Index LA FSM &amp; Disadv'!$A$349:$BQ$511,IF('Index LA FSM &amp; Disadv'!$B$4=4,'Index LA FSM &amp; Disadv'!$A$519:$BQ$681,"Error")))),'Index LA FSM &amp; Disadv'!K$1,0),"Error")</f>
        <v>0.875</v>
      </c>
      <c r="L82" s="77">
        <f>IFERROR(VLOOKUP($A82,IF('Index LA FSM &amp; Disadv'!$B$4=1,'Index LA FSM &amp; Disadv'!$A$9:$BQ$171,IF('Index LA FSM &amp; Disadv'!$B$4=2,'Index LA FSM &amp; Disadv'!$A$179:$BQ$341,IF('Index LA FSM &amp; Disadv'!$B$4=3,'Index LA FSM &amp; Disadv'!$A$349:$BQ$511,IF('Index LA FSM &amp; Disadv'!$B$4=4,'Index LA FSM &amp; Disadv'!$A$519:$BQ$681,"Error")))),'Index LA FSM &amp; Disadv'!L$1,0),"Error")</f>
        <v>0.88329999999999997</v>
      </c>
      <c r="M82" s="77">
        <f>IFERROR(VLOOKUP($A82,IF('Index LA FSM &amp; Disadv'!$B$4=1,'Index LA FSM &amp; Disadv'!$A$9:$BQ$171,IF('Index LA FSM &amp; Disadv'!$B$4=2,'Index LA FSM &amp; Disadv'!$A$179:$BQ$341,IF('Index LA FSM &amp; Disadv'!$B$4=3,'Index LA FSM &amp; Disadv'!$A$349:$BQ$511,IF('Index LA FSM &amp; Disadv'!$B$4=4,'Index LA FSM &amp; Disadv'!$A$519:$BQ$681,"Error")))),'Index LA FSM &amp; Disadv'!M$1,0),"Error")</f>
        <v>0.36109999999999998</v>
      </c>
      <c r="N82" s="77">
        <f>IFERROR(VLOOKUP($A82,IF('Index LA FSM &amp; Disadv'!$B$4=1,'Index LA FSM &amp; Disadv'!$A$9:$BQ$171,IF('Index LA FSM &amp; Disadv'!$B$4=2,'Index LA FSM &amp; Disadv'!$A$179:$BQ$341,IF('Index LA FSM &amp; Disadv'!$B$4=3,'Index LA FSM &amp; Disadv'!$A$349:$BQ$511,IF('Index LA FSM &amp; Disadv'!$B$4=4,'Index LA FSM &amp; Disadv'!$A$519:$BQ$681,"Error")))),'Index LA FSM &amp; Disadv'!N$1,0),"Error")</f>
        <v>0.45829999999999999</v>
      </c>
      <c r="O82" s="77">
        <f>IFERROR(VLOOKUP($A82,IF('Index LA FSM &amp; Disadv'!$B$4=1,'Index LA FSM &amp; Disadv'!$A$9:$BQ$171,IF('Index LA FSM &amp; Disadv'!$B$4=2,'Index LA FSM &amp; Disadv'!$A$179:$BQ$341,IF('Index LA FSM &amp; Disadv'!$B$4=3,'Index LA FSM &amp; Disadv'!$A$349:$BQ$511,IF('Index LA FSM &amp; Disadv'!$B$4=4,'Index LA FSM &amp; Disadv'!$A$519:$BQ$681,"Error")))),'Index LA FSM &amp; Disadv'!O$1,0),"Error")</f>
        <v>0.4</v>
      </c>
      <c r="P82" s="77">
        <f>IFERROR(VLOOKUP($A82,IF('Index LA FSM &amp; Disadv'!$B$4=1,'Index LA FSM &amp; Disadv'!$A$9:$BQ$171,IF('Index LA FSM &amp; Disadv'!$B$4=2,'Index LA FSM &amp; Disadv'!$A$179:$BQ$341,IF('Index LA FSM &amp; Disadv'!$B$4=3,'Index LA FSM &amp; Disadv'!$A$349:$BQ$511,IF('Index LA FSM &amp; Disadv'!$B$4=4,'Index LA FSM &amp; Disadv'!$A$519:$BQ$681,"Error")))),'Index LA FSM &amp; Disadv'!P$1,0),"Error")</f>
        <v>0</v>
      </c>
      <c r="Q82" s="77">
        <f>IFERROR(VLOOKUP($A82,IF('Index LA FSM &amp; Disadv'!$B$4=1,'Index LA FSM &amp; Disadv'!$A$9:$BQ$171,IF('Index LA FSM &amp; Disadv'!$B$4=2,'Index LA FSM &amp; Disadv'!$A$179:$BQ$341,IF('Index LA FSM &amp; Disadv'!$B$4=3,'Index LA FSM &amp; Disadv'!$A$349:$BQ$511,IF('Index LA FSM &amp; Disadv'!$B$4=4,'Index LA FSM &amp; Disadv'!$A$519:$BQ$681,"Error")))),'Index LA FSM &amp; Disadv'!Q$1,0),"Error")</f>
        <v>0</v>
      </c>
      <c r="R82" s="77">
        <f>IFERROR(VLOOKUP($A82,IF('Index LA FSM &amp; Disadv'!$B$4=1,'Index LA FSM &amp; Disadv'!$A$9:$BQ$171,IF('Index LA FSM &amp; Disadv'!$B$4=2,'Index LA FSM &amp; Disadv'!$A$179:$BQ$341,IF('Index LA FSM &amp; Disadv'!$B$4=3,'Index LA FSM &amp; Disadv'!$A$349:$BQ$511,IF('Index LA FSM &amp; Disadv'!$B$4=4,'Index LA FSM &amp; Disadv'!$A$519:$BQ$681,"Error")))),'Index LA FSM &amp; Disadv'!R$1,0),"Error")</f>
        <v>0</v>
      </c>
      <c r="S82" s="77" t="str">
        <f>IFERROR(VLOOKUP($A82,IF('Index LA FSM &amp; Disadv'!$B$4=1,'Index LA FSM &amp; Disadv'!$A$9:$BQ$171,IF('Index LA FSM &amp; Disadv'!$B$4=2,'Index LA FSM &amp; Disadv'!$A$179:$BQ$341,IF('Index LA FSM &amp; Disadv'!$B$4=3,'Index LA FSM &amp; Disadv'!$A$349:$BQ$511,IF('Index LA FSM &amp; Disadv'!$B$4=4,'Index LA FSM &amp; Disadv'!$A$519:$BQ$681,"Error")))),'Index LA FSM &amp; Disadv'!S$1,0),"Error")</f>
        <v>x</v>
      </c>
      <c r="T82" s="77" t="str">
        <f>IFERROR(VLOOKUP($A82,IF('Index LA FSM &amp; Disadv'!$B$4=1,'Index LA FSM &amp; Disadv'!$A$9:$BQ$171,IF('Index LA FSM &amp; Disadv'!$B$4=2,'Index LA FSM &amp; Disadv'!$A$179:$BQ$341,IF('Index LA FSM &amp; Disadv'!$B$4=3,'Index LA FSM &amp; Disadv'!$A$349:$BQ$511,IF('Index LA FSM &amp; Disadv'!$B$4=4,'Index LA FSM &amp; Disadv'!$A$519:$BQ$681,"Error")))),'Index LA FSM &amp; Disadv'!T$1,0),"Error")</f>
        <v>x</v>
      </c>
      <c r="U82" s="77" t="str">
        <f>IFERROR(VLOOKUP($A82,IF('Index LA FSM &amp; Disadv'!$B$4=1,'Index LA FSM &amp; Disadv'!$A$9:$BQ$171,IF('Index LA FSM &amp; Disadv'!$B$4=2,'Index LA FSM &amp; Disadv'!$A$179:$BQ$341,IF('Index LA FSM &amp; Disadv'!$B$4=3,'Index LA FSM &amp; Disadv'!$A$349:$BQ$511,IF('Index LA FSM &amp; Disadv'!$B$4=4,'Index LA FSM &amp; Disadv'!$A$519:$BQ$681,"Error")))),'Index LA FSM &amp; Disadv'!U$1,0),"Error")</f>
        <v>x</v>
      </c>
      <c r="V82" s="77">
        <f>IFERROR(VLOOKUP($A82,IF('Index LA FSM &amp; Disadv'!$B$4=1,'Index LA FSM &amp; Disadv'!$A$9:$BQ$171,IF('Index LA FSM &amp; Disadv'!$B$4=2,'Index LA FSM &amp; Disadv'!$A$179:$BQ$341,IF('Index LA FSM &amp; Disadv'!$B$4=3,'Index LA FSM &amp; Disadv'!$A$349:$BQ$511,IF('Index LA FSM &amp; Disadv'!$B$4=4,'Index LA FSM &amp; Disadv'!$A$519:$BQ$681,"Error")))),'Index LA FSM &amp; Disadv'!V$1,0),"Error")</f>
        <v>0</v>
      </c>
      <c r="W82" s="77">
        <f>IFERROR(VLOOKUP($A82,IF('Index LA FSM &amp; Disadv'!$B$4=1,'Index LA FSM &amp; Disadv'!$A$9:$BQ$171,IF('Index LA FSM &amp; Disadv'!$B$4=2,'Index LA FSM &amp; Disadv'!$A$179:$BQ$341,IF('Index LA FSM &amp; Disadv'!$B$4=3,'Index LA FSM &amp; Disadv'!$A$349:$BQ$511,IF('Index LA FSM &amp; Disadv'!$B$4=4,'Index LA FSM &amp; Disadv'!$A$519:$BQ$681,"Error")))),'Index LA FSM &amp; Disadv'!W$1,0),"Error")</f>
        <v>0</v>
      </c>
      <c r="X82" s="77">
        <f>IFERROR(VLOOKUP($A82,IF('Index LA FSM &amp; Disadv'!$B$4=1,'Index LA FSM &amp; Disadv'!$A$9:$BQ$171,IF('Index LA FSM &amp; Disadv'!$B$4=2,'Index LA FSM &amp; Disadv'!$A$179:$BQ$341,IF('Index LA FSM &amp; Disadv'!$B$4=3,'Index LA FSM &amp; Disadv'!$A$349:$BQ$511,IF('Index LA FSM &amp; Disadv'!$B$4=4,'Index LA FSM &amp; Disadv'!$A$519:$BQ$681,"Error")))),'Index LA FSM &amp; Disadv'!X$1,0),"Error")</f>
        <v>0</v>
      </c>
      <c r="Y82" s="77">
        <f>IFERROR(VLOOKUP($A82,IF('Index LA FSM &amp; Disadv'!$B$4=1,'Index LA FSM &amp; Disadv'!$A$9:$BQ$171,IF('Index LA FSM &amp; Disadv'!$B$4=2,'Index LA FSM &amp; Disadv'!$A$179:$BQ$341,IF('Index LA FSM &amp; Disadv'!$B$4=3,'Index LA FSM &amp; Disadv'!$A$349:$BQ$511,IF('Index LA FSM &amp; Disadv'!$B$4=4,'Index LA FSM &amp; Disadv'!$A$519:$BQ$681,"Error")))),'Index LA FSM &amp; Disadv'!Y$1,0),"Error")</f>
        <v>0</v>
      </c>
      <c r="Z82" s="77">
        <f>IFERROR(VLOOKUP($A82,IF('Index LA FSM &amp; Disadv'!$B$4=1,'Index LA FSM &amp; Disadv'!$A$9:$BQ$171,IF('Index LA FSM &amp; Disadv'!$B$4=2,'Index LA FSM &amp; Disadv'!$A$179:$BQ$341,IF('Index LA FSM &amp; Disadv'!$B$4=3,'Index LA FSM &amp; Disadv'!$A$349:$BQ$511,IF('Index LA FSM &amp; Disadv'!$B$4=4,'Index LA FSM &amp; Disadv'!$A$519:$BQ$681,"Error")))),'Index LA FSM &amp; Disadv'!Z$1,0),"Error")</f>
        <v>0</v>
      </c>
      <c r="AA82" s="77">
        <f>IFERROR(VLOOKUP($A82,IF('Index LA FSM &amp; Disadv'!$B$4=1,'Index LA FSM &amp; Disadv'!$A$9:$BQ$171,IF('Index LA FSM &amp; Disadv'!$B$4=2,'Index LA FSM &amp; Disadv'!$A$179:$BQ$341,IF('Index LA FSM &amp; Disadv'!$B$4=3,'Index LA FSM &amp; Disadv'!$A$349:$BQ$511,IF('Index LA FSM &amp; Disadv'!$B$4=4,'Index LA FSM &amp; Disadv'!$A$519:$BQ$681,"Error")))),'Index LA FSM &amp; Disadv'!AA$1,0),"Error")</f>
        <v>0</v>
      </c>
      <c r="AB82" s="77">
        <f>IFERROR(VLOOKUP($A82,IF('Index LA FSM &amp; Disadv'!$B$4=1,'Index LA FSM &amp; Disadv'!$A$9:$BQ$171,IF('Index LA FSM &amp; Disadv'!$B$4=2,'Index LA FSM &amp; Disadv'!$A$179:$BQ$341,IF('Index LA FSM &amp; Disadv'!$B$4=3,'Index LA FSM &amp; Disadv'!$A$349:$BQ$511,IF('Index LA FSM &amp; Disadv'!$B$4=4,'Index LA FSM &amp; Disadv'!$A$519:$BQ$681,"Error")))),'Index LA FSM &amp; Disadv'!AB$1,0),"Error")</f>
        <v>0</v>
      </c>
      <c r="AC82" s="77">
        <f>IFERROR(VLOOKUP($A82,IF('Index LA FSM &amp; Disadv'!$B$4=1,'Index LA FSM &amp; Disadv'!$A$9:$BQ$171,IF('Index LA FSM &amp; Disadv'!$B$4=2,'Index LA FSM &amp; Disadv'!$A$179:$BQ$341,IF('Index LA FSM &amp; Disadv'!$B$4=3,'Index LA FSM &amp; Disadv'!$A$349:$BQ$511,IF('Index LA FSM &amp; Disadv'!$B$4=4,'Index LA FSM &amp; Disadv'!$A$519:$BQ$681,"Error")))),'Index LA FSM &amp; Disadv'!AC$1,0),"Error")</f>
        <v>0</v>
      </c>
      <c r="AD82" s="77">
        <f>IFERROR(VLOOKUP($A82,IF('Index LA FSM &amp; Disadv'!$B$4=1,'Index LA FSM &amp; Disadv'!$A$9:$BQ$171,IF('Index LA FSM &amp; Disadv'!$B$4=2,'Index LA FSM &amp; Disadv'!$A$179:$BQ$341,IF('Index LA FSM &amp; Disadv'!$B$4=3,'Index LA FSM &amp; Disadv'!$A$349:$BQ$511,IF('Index LA FSM &amp; Disadv'!$B$4=4,'Index LA FSM &amp; Disadv'!$A$519:$BQ$681,"Error")))),'Index LA FSM &amp; Disadv'!AD$1,0),"Error")</f>
        <v>0</v>
      </c>
      <c r="AE82" s="77" t="str">
        <f>IFERROR(VLOOKUP($A82,IF('Index LA FSM &amp; Disadv'!$B$4=1,'Index LA FSM &amp; Disadv'!$A$9:$BQ$171,IF('Index LA FSM &amp; Disadv'!$B$4=2,'Index LA FSM &amp; Disadv'!$A$179:$BQ$341,IF('Index LA FSM &amp; Disadv'!$B$4=3,'Index LA FSM &amp; Disadv'!$A$349:$BQ$511,IF('Index LA FSM &amp; Disadv'!$B$4=4,'Index LA FSM &amp; Disadv'!$A$519:$BQ$681,"Error")))),'Index LA FSM &amp; Disadv'!AE$1,0),"Error")</f>
        <v>x</v>
      </c>
      <c r="AF82" s="77">
        <f>IFERROR(VLOOKUP($A82,IF('Index LA FSM &amp; Disadv'!$B$4=1,'Index LA FSM &amp; Disadv'!$A$9:$BQ$171,IF('Index LA FSM &amp; Disadv'!$B$4=2,'Index LA FSM &amp; Disadv'!$A$179:$BQ$341,IF('Index LA FSM &amp; Disadv'!$B$4=3,'Index LA FSM &amp; Disadv'!$A$349:$BQ$511,IF('Index LA FSM &amp; Disadv'!$B$4=4,'Index LA FSM &amp; Disadv'!$A$519:$BQ$681,"Error")))),'Index LA FSM &amp; Disadv'!AF$1,0),"Error")</f>
        <v>0</v>
      </c>
      <c r="AG82" s="77" t="str">
        <f>IFERROR(VLOOKUP($A82,IF('Index LA FSM &amp; Disadv'!$B$4=1,'Index LA FSM &amp; Disadv'!$A$9:$BQ$171,IF('Index LA FSM &amp; Disadv'!$B$4=2,'Index LA FSM &amp; Disadv'!$A$179:$BQ$341,IF('Index LA FSM &amp; Disadv'!$B$4=3,'Index LA FSM &amp; Disadv'!$A$349:$BQ$511,IF('Index LA FSM &amp; Disadv'!$B$4=4,'Index LA FSM &amp; Disadv'!$A$519:$BQ$681,"Error")))),'Index LA FSM &amp; Disadv'!AG$1,0),"Error")</f>
        <v>x</v>
      </c>
      <c r="AH82" s="77">
        <f>IFERROR(VLOOKUP($A82,IF('Index LA FSM &amp; Disadv'!$B$4=1,'Index LA FSM &amp; Disadv'!$A$9:$BQ$171,IF('Index LA FSM &amp; Disadv'!$B$4=2,'Index LA FSM &amp; Disadv'!$A$179:$BQ$341,IF('Index LA FSM &amp; Disadv'!$B$4=3,'Index LA FSM &amp; Disadv'!$A$349:$BQ$511,IF('Index LA FSM &amp; Disadv'!$B$4=4,'Index LA FSM &amp; Disadv'!$A$519:$BQ$681,"Error")))),'Index LA FSM &amp; Disadv'!AH$1,0),"Error")</f>
        <v>0.47220000000000001</v>
      </c>
      <c r="AI82" s="77">
        <f>IFERROR(VLOOKUP($A82,IF('Index LA FSM &amp; Disadv'!$B$4=1,'Index LA FSM &amp; Disadv'!$A$9:$BQ$171,IF('Index LA FSM &amp; Disadv'!$B$4=2,'Index LA FSM &amp; Disadv'!$A$179:$BQ$341,IF('Index LA FSM &amp; Disadv'!$B$4=3,'Index LA FSM &amp; Disadv'!$A$349:$BQ$511,IF('Index LA FSM &amp; Disadv'!$B$4=4,'Index LA FSM &amp; Disadv'!$A$519:$BQ$681,"Error")))),'Index LA FSM &amp; Disadv'!AI$1,0),"Error")</f>
        <v>0.375</v>
      </c>
      <c r="AJ82" s="77">
        <f>IFERROR(VLOOKUP($A82,IF('Index LA FSM &amp; Disadv'!$B$4=1,'Index LA FSM &amp; Disadv'!$A$9:$BQ$171,IF('Index LA FSM &amp; Disadv'!$B$4=2,'Index LA FSM &amp; Disadv'!$A$179:$BQ$341,IF('Index LA FSM &amp; Disadv'!$B$4=3,'Index LA FSM &amp; Disadv'!$A$349:$BQ$511,IF('Index LA FSM &amp; Disadv'!$B$4=4,'Index LA FSM &amp; Disadv'!$A$519:$BQ$681,"Error")))),'Index LA FSM &amp; Disadv'!AJ$1,0),"Error")</f>
        <v>0.43330000000000002</v>
      </c>
      <c r="AK82" s="77">
        <f>IFERROR(VLOOKUP($A82,IF('Index LA FSM &amp; Disadv'!$B$4=1,'Index LA FSM &amp; Disadv'!$A$9:$BQ$171,IF('Index LA FSM &amp; Disadv'!$B$4=2,'Index LA FSM &amp; Disadv'!$A$179:$BQ$341,IF('Index LA FSM &amp; Disadv'!$B$4=3,'Index LA FSM &amp; Disadv'!$A$349:$BQ$511,IF('Index LA FSM &amp; Disadv'!$B$4=4,'Index LA FSM &amp; Disadv'!$A$519:$BQ$681,"Error")))),'Index LA FSM &amp; Disadv'!AK$1,0),"Error")</f>
        <v>0</v>
      </c>
      <c r="AL82" s="77" t="str">
        <f>IFERROR(VLOOKUP($A82,IF('Index LA FSM &amp; Disadv'!$B$4=1,'Index LA FSM &amp; Disadv'!$A$9:$BQ$171,IF('Index LA FSM &amp; Disadv'!$B$4=2,'Index LA FSM &amp; Disadv'!$A$179:$BQ$341,IF('Index LA FSM &amp; Disadv'!$B$4=3,'Index LA FSM &amp; Disadv'!$A$349:$BQ$511,IF('Index LA FSM &amp; Disadv'!$B$4=4,'Index LA FSM &amp; Disadv'!$A$519:$BQ$681,"Error")))),'Index LA FSM &amp; Disadv'!AL$1,0),"Error")</f>
        <v>x</v>
      </c>
      <c r="AM82" s="77" t="str">
        <f>IFERROR(VLOOKUP($A82,IF('Index LA FSM &amp; Disadv'!$B$4=1,'Index LA FSM &amp; Disadv'!$A$9:$BQ$171,IF('Index LA FSM &amp; Disadv'!$B$4=2,'Index LA FSM &amp; Disadv'!$A$179:$BQ$341,IF('Index LA FSM &amp; Disadv'!$B$4=3,'Index LA FSM &amp; Disadv'!$A$349:$BQ$511,IF('Index LA FSM &amp; Disadv'!$B$4=4,'Index LA FSM &amp; Disadv'!$A$519:$BQ$681,"Error")))),'Index LA FSM &amp; Disadv'!AM$1,0),"Error")</f>
        <v>x</v>
      </c>
      <c r="AN82" s="77">
        <f>IFERROR(VLOOKUP($A82,IF('Index LA FSM &amp; Disadv'!$B$4=1,'Index LA FSM &amp; Disadv'!$A$9:$BQ$171,IF('Index LA FSM &amp; Disadv'!$B$4=2,'Index LA FSM &amp; Disadv'!$A$179:$BQ$341,IF('Index LA FSM &amp; Disadv'!$B$4=3,'Index LA FSM &amp; Disadv'!$A$349:$BQ$511,IF('Index LA FSM &amp; Disadv'!$B$4=4,'Index LA FSM &amp; Disadv'!$A$519:$BQ$681,"Error")))),'Index LA FSM &amp; Disadv'!AN$1,0),"Error")</f>
        <v>0</v>
      </c>
      <c r="AO82" s="77">
        <f>IFERROR(VLOOKUP($A82,IF('Index LA FSM &amp; Disadv'!$B$4=1,'Index LA FSM &amp; Disadv'!$A$9:$BQ$171,IF('Index LA FSM &amp; Disadv'!$B$4=2,'Index LA FSM &amp; Disadv'!$A$179:$BQ$341,IF('Index LA FSM &amp; Disadv'!$B$4=3,'Index LA FSM &amp; Disadv'!$A$349:$BQ$511,IF('Index LA FSM &amp; Disadv'!$B$4=4,'Index LA FSM &amp; Disadv'!$A$519:$BQ$681,"Error")))),'Index LA FSM &amp; Disadv'!AO$1,0),"Error")</f>
        <v>0</v>
      </c>
      <c r="AP82" s="77">
        <f>IFERROR(VLOOKUP($A82,IF('Index LA FSM &amp; Disadv'!$B$4=1,'Index LA FSM &amp; Disadv'!$A$9:$BQ$171,IF('Index LA FSM &amp; Disadv'!$B$4=2,'Index LA FSM &amp; Disadv'!$A$179:$BQ$341,IF('Index LA FSM &amp; Disadv'!$B$4=3,'Index LA FSM &amp; Disadv'!$A$349:$BQ$511,IF('Index LA FSM &amp; Disadv'!$B$4=4,'Index LA FSM &amp; Disadv'!$A$519:$BQ$681,"Error")))),'Index LA FSM &amp; Disadv'!AP$1,0),"Error")</f>
        <v>0</v>
      </c>
      <c r="AQ82" s="77">
        <f>IFERROR(VLOOKUP($A82,IF('Index LA FSM &amp; Disadv'!$B$4=1,'Index LA FSM &amp; Disadv'!$A$9:$BQ$171,IF('Index LA FSM &amp; Disadv'!$B$4=2,'Index LA FSM &amp; Disadv'!$A$179:$BQ$341,IF('Index LA FSM &amp; Disadv'!$B$4=3,'Index LA FSM &amp; Disadv'!$A$349:$BQ$511,IF('Index LA FSM &amp; Disadv'!$B$4=4,'Index LA FSM &amp; Disadv'!$A$519:$BQ$681,"Error")))),'Index LA FSM &amp; Disadv'!AQ$1,0),"Error")</f>
        <v>0</v>
      </c>
      <c r="AR82" s="77">
        <f>IFERROR(VLOOKUP($A82,IF('Index LA FSM &amp; Disadv'!$B$4=1,'Index LA FSM &amp; Disadv'!$A$9:$BQ$171,IF('Index LA FSM &amp; Disadv'!$B$4=2,'Index LA FSM &amp; Disadv'!$A$179:$BQ$341,IF('Index LA FSM &amp; Disadv'!$B$4=3,'Index LA FSM &amp; Disadv'!$A$349:$BQ$511,IF('Index LA FSM &amp; Disadv'!$B$4=4,'Index LA FSM &amp; Disadv'!$A$519:$BQ$681,"Error")))),'Index LA FSM &amp; Disadv'!AR$1,0),"Error")</f>
        <v>0</v>
      </c>
      <c r="AS82" s="77">
        <f>IFERROR(VLOOKUP($A82,IF('Index LA FSM &amp; Disadv'!$B$4=1,'Index LA FSM &amp; Disadv'!$A$9:$BQ$171,IF('Index LA FSM &amp; Disadv'!$B$4=2,'Index LA FSM &amp; Disadv'!$A$179:$BQ$341,IF('Index LA FSM &amp; Disadv'!$B$4=3,'Index LA FSM &amp; Disadv'!$A$349:$BQ$511,IF('Index LA FSM &amp; Disadv'!$B$4=4,'Index LA FSM &amp; Disadv'!$A$519:$BQ$681,"Error")))),'Index LA FSM &amp; Disadv'!AS$1,0),"Error")</f>
        <v>0</v>
      </c>
      <c r="AT82" s="77">
        <f>IFERROR(VLOOKUP($A82,IF('Index LA FSM &amp; Disadv'!$B$4=1,'Index LA FSM &amp; Disadv'!$A$9:$BQ$171,IF('Index LA FSM &amp; Disadv'!$B$4=2,'Index LA FSM &amp; Disadv'!$A$179:$BQ$341,IF('Index LA FSM &amp; Disadv'!$B$4=3,'Index LA FSM &amp; Disadv'!$A$349:$BQ$511,IF('Index LA FSM &amp; Disadv'!$B$4=4,'Index LA FSM &amp; Disadv'!$A$519:$BQ$681,"Error")))),'Index LA FSM &amp; Disadv'!AT$1,0),"Error")</f>
        <v>0</v>
      </c>
      <c r="AU82" s="77">
        <f>IFERROR(VLOOKUP($A82,IF('Index LA FSM &amp; Disadv'!$B$4=1,'Index LA FSM &amp; Disadv'!$A$9:$BQ$171,IF('Index LA FSM &amp; Disadv'!$B$4=2,'Index LA FSM &amp; Disadv'!$A$179:$BQ$341,IF('Index LA FSM &amp; Disadv'!$B$4=3,'Index LA FSM &amp; Disadv'!$A$349:$BQ$511,IF('Index LA FSM &amp; Disadv'!$B$4=4,'Index LA FSM &amp; Disadv'!$A$519:$BQ$681,"Error")))),'Index LA FSM &amp; Disadv'!AU$1,0),"Error")</f>
        <v>0</v>
      </c>
      <c r="AV82" s="77">
        <f>IFERROR(VLOOKUP($A82,IF('Index LA FSM &amp; Disadv'!$B$4=1,'Index LA FSM &amp; Disadv'!$A$9:$BQ$171,IF('Index LA FSM &amp; Disadv'!$B$4=2,'Index LA FSM &amp; Disadv'!$A$179:$BQ$341,IF('Index LA FSM &amp; Disadv'!$B$4=3,'Index LA FSM &amp; Disadv'!$A$349:$BQ$511,IF('Index LA FSM &amp; Disadv'!$B$4=4,'Index LA FSM &amp; Disadv'!$A$519:$BQ$681,"Error")))),'Index LA FSM &amp; Disadv'!AV$1,0),"Error")</f>
        <v>0</v>
      </c>
      <c r="AW82" s="77">
        <f>IFERROR(VLOOKUP($A82,IF('Index LA FSM &amp; Disadv'!$B$4=1,'Index LA FSM &amp; Disadv'!$A$9:$BQ$171,IF('Index LA FSM &amp; Disadv'!$B$4=2,'Index LA FSM &amp; Disadv'!$A$179:$BQ$341,IF('Index LA FSM &amp; Disadv'!$B$4=3,'Index LA FSM &amp; Disadv'!$A$349:$BQ$511,IF('Index LA FSM &amp; Disadv'!$B$4=4,'Index LA FSM &amp; Disadv'!$A$519:$BQ$681,"Error")))),'Index LA FSM &amp; Disadv'!AW$1,0),"Error")</f>
        <v>0</v>
      </c>
      <c r="AX82" s="77">
        <f>IFERROR(VLOOKUP($A82,IF('Index LA FSM &amp; Disadv'!$B$4=1,'Index LA FSM &amp; Disadv'!$A$9:$BQ$171,IF('Index LA FSM &amp; Disadv'!$B$4=2,'Index LA FSM &amp; Disadv'!$A$179:$BQ$341,IF('Index LA FSM &amp; Disadv'!$B$4=3,'Index LA FSM &amp; Disadv'!$A$349:$BQ$511,IF('Index LA FSM &amp; Disadv'!$B$4=4,'Index LA FSM &amp; Disadv'!$A$519:$BQ$681,"Error")))),'Index LA FSM &amp; Disadv'!AX$1,0),"Error")</f>
        <v>0</v>
      </c>
      <c r="AY82" s="77">
        <f>IFERROR(VLOOKUP($A82,IF('Index LA FSM &amp; Disadv'!$B$4=1,'Index LA FSM &amp; Disadv'!$A$9:$BQ$171,IF('Index LA FSM &amp; Disadv'!$B$4=2,'Index LA FSM &amp; Disadv'!$A$179:$BQ$341,IF('Index LA FSM &amp; Disadv'!$B$4=3,'Index LA FSM &amp; Disadv'!$A$349:$BQ$511,IF('Index LA FSM &amp; Disadv'!$B$4=4,'Index LA FSM &amp; Disadv'!$A$519:$BQ$681,"Error")))),'Index LA FSM &amp; Disadv'!AY$1,0),"Error")</f>
        <v>0</v>
      </c>
      <c r="AZ82" s="77">
        <f>IFERROR(VLOOKUP($A82,IF('Index LA FSM &amp; Disadv'!$B$4=1,'Index LA FSM &amp; Disadv'!$A$9:$BQ$171,IF('Index LA FSM &amp; Disadv'!$B$4=2,'Index LA FSM &amp; Disadv'!$A$179:$BQ$341,IF('Index LA FSM &amp; Disadv'!$B$4=3,'Index LA FSM &amp; Disadv'!$A$349:$BQ$511,IF('Index LA FSM &amp; Disadv'!$B$4=4,'Index LA FSM &amp; Disadv'!$A$519:$BQ$681,"Error")))),'Index LA FSM &amp; Disadv'!AZ$1,0),"Error")</f>
        <v>0</v>
      </c>
      <c r="BA82" s="77">
        <f>IFERROR(VLOOKUP($A82,IF('Index LA FSM &amp; Disadv'!$B$4=1,'Index LA FSM &amp; Disadv'!$A$9:$BQ$171,IF('Index LA FSM &amp; Disadv'!$B$4=2,'Index LA FSM &amp; Disadv'!$A$179:$BQ$341,IF('Index LA FSM &amp; Disadv'!$B$4=3,'Index LA FSM &amp; Disadv'!$A$349:$BQ$511,IF('Index LA FSM &amp; Disadv'!$B$4=4,'Index LA FSM &amp; Disadv'!$A$519:$BQ$681,"Error")))),'Index LA FSM &amp; Disadv'!BA$1,0),"Error")</f>
        <v>0</v>
      </c>
      <c r="BB82" s="77">
        <f>IFERROR(VLOOKUP($A82,IF('Index LA FSM &amp; Disadv'!$B$4=1,'Index LA FSM &amp; Disadv'!$A$9:$BQ$171,IF('Index LA FSM &amp; Disadv'!$B$4=2,'Index LA FSM &amp; Disadv'!$A$179:$BQ$341,IF('Index LA FSM &amp; Disadv'!$B$4=3,'Index LA FSM &amp; Disadv'!$A$349:$BQ$511,IF('Index LA FSM &amp; Disadv'!$B$4=4,'Index LA FSM &amp; Disadv'!$A$519:$BQ$681,"Error")))),'Index LA FSM &amp; Disadv'!BB$1,0),"Error")</f>
        <v>0</v>
      </c>
      <c r="BC82" s="77">
        <f>IFERROR(VLOOKUP($A82,IF('Index LA FSM &amp; Disadv'!$B$4=1,'Index LA FSM &amp; Disadv'!$A$9:$BQ$171,IF('Index LA FSM &amp; Disadv'!$B$4=2,'Index LA FSM &amp; Disadv'!$A$179:$BQ$341,IF('Index LA FSM &amp; Disadv'!$B$4=3,'Index LA FSM &amp; Disadv'!$A$349:$BQ$511,IF('Index LA FSM &amp; Disadv'!$B$4=4,'Index LA FSM &amp; Disadv'!$A$519:$BQ$681,"Error")))),'Index LA FSM &amp; Disadv'!BC$1,0),"Error")</f>
        <v>0</v>
      </c>
      <c r="BD82" s="77">
        <f>IFERROR(VLOOKUP($A82,IF('Index LA FSM &amp; Disadv'!$B$4=1,'Index LA FSM &amp; Disadv'!$A$9:$BQ$171,IF('Index LA FSM &amp; Disadv'!$B$4=2,'Index LA FSM &amp; Disadv'!$A$179:$BQ$341,IF('Index LA FSM &amp; Disadv'!$B$4=3,'Index LA FSM &amp; Disadv'!$A$349:$BQ$511,IF('Index LA FSM &amp; Disadv'!$B$4=4,'Index LA FSM &amp; Disadv'!$A$519:$BQ$681,"Error")))),'Index LA FSM &amp; Disadv'!BD$1,0),"Error")</f>
        <v>0</v>
      </c>
      <c r="BE82" s="77">
        <f>IFERROR(VLOOKUP($A82,IF('Index LA FSM &amp; Disadv'!$B$4=1,'Index LA FSM &amp; Disadv'!$A$9:$BQ$171,IF('Index LA FSM &amp; Disadv'!$B$4=2,'Index LA FSM &amp; Disadv'!$A$179:$BQ$341,IF('Index LA FSM &amp; Disadv'!$B$4=3,'Index LA FSM &amp; Disadv'!$A$349:$BQ$511,IF('Index LA FSM &amp; Disadv'!$B$4=4,'Index LA FSM &amp; Disadv'!$A$519:$BQ$681,"Error")))),'Index LA FSM &amp; Disadv'!BE$1,0),"Error")</f>
        <v>0</v>
      </c>
      <c r="BF82" s="77">
        <f>IFERROR(VLOOKUP($A82,IF('Index LA FSM &amp; Disadv'!$B$4=1,'Index LA FSM &amp; Disadv'!$A$9:$BQ$171,IF('Index LA FSM &amp; Disadv'!$B$4=2,'Index LA FSM &amp; Disadv'!$A$179:$BQ$341,IF('Index LA FSM &amp; Disadv'!$B$4=3,'Index LA FSM &amp; Disadv'!$A$349:$BQ$511,IF('Index LA FSM &amp; Disadv'!$B$4=4,'Index LA FSM &amp; Disadv'!$A$519:$BQ$681,"Error")))),'Index LA FSM &amp; Disadv'!BF$1,0),"Error")</f>
        <v>0</v>
      </c>
      <c r="BG82" s="77">
        <f>IFERROR(VLOOKUP($A82,IF('Index LA FSM &amp; Disadv'!$B$4=1,'Index LA FSM &amp; Disadv'!$A$9:$BQ$171,IF('Index LA FSM &amp; Disadv'!$B$4=2,'Index LA FSM &amp; Disadv'!$A$179:$BQ$341,IF('Index LA FSM &amp; Disadv'!$B$4=3,'Index LA FSM &amp; Disadv'!$A$349:$BQ$511,IF('Index LA FSM &amp; Disadv'!$B$4=4,'Index LA FSM &amp; Disadv'!$A$519:$BQ$681,"Error")))),'Index LA FSM &amp; Disadv'!BG$1,0),"Error")</f>
        <v>0</v>
      </c>
      <c r="BH82" s="77">
        <f>IFERROR(VLOOKUP($A82,IF('Index LA FSM &amp; Disadv'!$B$4=1,'Index LA FSM &amp; Disadv'!$A$9:$BQ$171,IF('Index LA FSM &amp; Disadv'!$B$4=2,'Index LA FSM &amp; Disadv'!$A$179:$BQ$341,IF('Index LA FSM &amp; Disadv'!$B$4=3,'Index LA FSM &amp; Disadv'!$A$349:$BQ$511,IF('Index LA FSM &amp; Disadv'!$B$4=4,'Index LA FSM &amp; Disadv'!$A$519:$BQ$681,"Error")))),'Index LA FSM &amp; Disadv'!BH$1,0),"Error")</f>
        <v>0</v>
      </c>
      <c r="BI82" s="77" t="str">
        <f>IFERROR(VLOOKUP($A82,IF('Index LA FSM &amp; Disadv'!$B$4=1,'Index LA FSM &amp; Disadv'!$A$9:$BQ$171,IF('Index LA FSM &amp; Disadv'!$B$4=2,'Index LA FSM &amp; Disadv'!$A$179:$BQ$341,IF('Index LA FSM &amp; Disadv'!$B$4=3,'Index LA FSM &amp; Disadv'!$A$349:$BQ$511,IF('Index LA FSM &amp; Disadv'!$B$4=4,'Index LA FSM &amp; Disadv'!$A$519:$BQ$681,"Error")))),'Index LA FSM &amp; Disadv'!BI$1,0),"Error")</f>
        <v>x</v>
      </c>
      <c r="BJ82" s="77" t="str">
        <f>IFERROR(VLOOKUP($A82,IF('Index LA FSM &amp; Disadv'!$B$4=1,'Index LA FSM &amp; Disadv'!$A$9:$BQ$171,IF('Index LA FSM &amp; Disadv'!$B$4=2,'Index LA FSM &amp; Disadv'!$A$179:$BQ$341,IF('Index LA FSM &amp; Disadv'!$B$4=3,'Index LA FSM &amp; Disadv'!$A$349:$BQ$511,IF('Index LA FSM &amp; Disadv'!$B$4=4,'Index LA FSM &amp; Disadv'!$A$519:$BQ$681,"Error")))),'Index LA FSM &amp; Disadv'!BJ$1,0),"Error")</f>
        <v>x</v>
      </c>
      <c r="BK82" s="77" t="str">
        <f>IFERROR(VLOOKUP($A82,IF('Index LA FSM &amp; Disadv'!$B$4=1,'Index LA FSM &amp; Disadv'!$A$9:$BQ$171,IF('Index LA FSM &amp; Disadv'!$B$4=2,'Index LA FSM &amp; Disadv'!$A$179:$BQ$341,IF('Index LA FSM &amp; Disadv'!$B$4=3,'Index LA FSM &amp; Disadv'!$A$349:$BQ$511,IF('Index LA FSM &amp; Disadv'!$B$4=4,'Index LA FSM &amp; Disadv'!$A$519:$BQ$681,"Error")))),'Index LA FSM &amp; Disadv'!BK$1,0),"Error")</f>
        <v>x</v>
      </c>
      <c r="BL82" s="77" t="str">
        <f>IFERROR(VLOOKUP($A82,IF('Index LA FSM &amp; Disadv'!$B$4=1,'Index LA FSM &amp; Disadv'!$A$9:$BQ$171,IF('Index LA FSM &amp; Disadv'!$B$4=2,'Index LA FSM &amp; Disadv'!$A$179:$BQ$341,IF('Index LA FSM &amp; Disadv'!$B$4=3,'Index LA FSM &amp; Disadv'!$A$349:$BQ$511,IF('Index LA FSM &amp; Disadv'!$B$4=4,'Index LA FSM &amp; Disadv'!$A$519:$BQ$681,"Error")))),'Index LA FSM &amp; Disadv'!BL$1,0),"Error")</f>
        <v>x</v>
      </c>
      <c r="BM82" s="77">
        <f>IFERROR(VLOOKUP($A82,IF('Index LA FSM &amp; Disadv'!$B$4=1,'Index LA FSM &amp; Disadv'!$A$9:$BQ$171,IF('Index LA FSM &amp; Disadv'!$B$4=2,'Index LA FSM &amp; Disadv'!$A$179:$BQ$341,IF('Index LA FSM &amp; Disadv'!$B$4=3,'Index LA FSM &amp; Disadv'!$A$349:$BQ$511,IF('Index LA FSM &amp; Disadv'!$B$4=4,'Index LA FSM &amp; Disadv'!$A$519:$BQ$681,"Error")))),'Index LA FSM &amp; Disadv'!BM$1,0),"Error")</f>
        <v>0</v>
      </c>
      <c r="BN82" s="77" t="str">
        <f>IFERROR(VLOOKUP($A82,IF('Index LA FSM &amp; Disadv'!$B$4=1,'Index LA FSM &amp; Disadv'!$A$9:$BQ$171,IF('Index LA FSM &amp; Disadv'!$B$4=2,'Index LA FSM &amp; Disadv'!$A$179:$BQ$341,IF('Index LA FSM &amp; Disadv'!$B$4=3,'Index LA FSM &amp; Disadv'!$A$349:$BQ$511,IF('Index LA FSM &amp; Disadv'!$B$4=4,'Index LA FSM &amp; Disadv'!$A$519:$BQ$681,"Error")))),'Index LA FSM &amp; Disadv'!BN$1,0),"Error")</f>
        <v>x</v>
      </c>
      <c r="BO82" s="77">
        <f>IFERROR(VLOOKUP($A82,IF('Index LA FSM &amp; Disadv'!$B$4=1,'Index LA FSM &amp; Disadv'!$A$9:$BQ$171,IF('Index LA FSM &amp; Disadv'!$B$4=2,'Index LA FSM &amp; Disadv'!$A$179:$BQ$341,IF('Index LA FSM &amp; Disadv'!$B$4=3,'Index LA FSM &amp; Disadv'!$A$349:$BQ$511,IF('Index LA FSM &amp; Disadv'!$B$4=4,'Index LA FSM &amp; Disadv'!$A$519:$BQ$681,"Error")))),'Index LA FSM &amp; Disadv'!BO$1,0),"Error")</f>
        <v>0</v>
      </c>
      <c r="BP82" s="77">
        <f>IFERROR(VLOOKUP($A82,IF('Index LA FSM &amp; Disadv'!$B$4=1,'Index LA FSM &amp; Disadv'!$A$9:$BQ$171,IF('Index LA FSM &amp; Disadv'!$B$4=2,'Index LA FSM &amp; Disadv'!$A$179:$BQ$341,IF('Index LA FSM &amp; Disadv'!$B$4=3,'Index LA FSM &amp; Disadv'!$A$349:$BQ$511,IF('Index LA FSM &amp; Disadv'!$B$4=4,'Index LA FSM &amp; Disadv'!$A$519:$BQ$681,"Error")))),'Index LA FSM &amp; Disadv'!BP$1,0),"Error")</f>
        <v>0</v>
      </c>
      <c r="BQ82" s="77">
        <f>IFERROR(VLOOKUP($A82,IF('Index LA FSM &amp; Disadv'!$B$4=1,'Index LA FSM &amp; Disadv'!$A$9:$BQ$171,IF('Index LA FSM &amp; Disadv'!$B$4=2,'Index LA FSM &amp; Disadv'!$A$179:$BQ$341,IF('Index LA FSM &amp; Disadv'!$B$4=3,'Index LA FSM &amp; Disadv'!$A$349:$BQ$511,IF('Index LA FSM &amp; Disadv'!$B$4=4,'Index LA FSM &amp; Disadv'!$A$519:$BQ$681,"Error")))),'Index LA FSM &amp; Disadv'!BQ$1,0),"Error")</f>
        <v>0</v>
      </c>
    </row>
    <row r="83" spans="1:69" s="37" customFormat="1" x14ac:dyDescent="0.2">
      <c r="A83" s="6">
        <v>314</v>
      </c>
      <c r="B83" s="6" t="s">
        <v>249</v>
      </c>
      <c r="C83" s="7" t="s">
        <v>180</v>
      </c>
      <c r="D83" s="122">
        <f>IFERROR(VLOOKUP($A83,IF('Index LA FSM &amp; Disadv'!$B$4=1,'Index LA FSM &amp; Disadv'!$A$9:$BQ$171,IF('Index LA FSM &amp; Disadv'!$B$4=2,'Index LA FSM &amp; Disadv'!$A$179:$BQ$341,IF('Index LA FSM &amp; Disadv'!$B$4=3,'Index LA FSM &amp; Disadv'!$A$349:$BQ$511,IF('Index LA FSM &amp; Disadv'!$B$4=4,'Index LA FSM &amp; Disadv'!$A$519:$BQ$681,"Error")))),'Index LA FSM &amp; Disadv'!D$1,0),"Error")</f>
        <v>20</v>
      </c>
      <c r="E83" s="122">
        <f>IFERROR(VLOOKUP($A83,IF('Index LA FSM &amp; Disadv'!$B$4=1,'Index LA FSM &amp; Disadv'!$A$9:$BQ$171,IF('Index LA FSM &amp; Disadv'!$B$4=2,'Index LA FSM &amp; Disadv'!$A$179:$BQ$341,IF('Index LA FSM &amp; Disadv'!$B$4=3,'Index LA FSM &amp; Disadv'!$A$349:$BQ$511,IF('Index LA FSM &amp; Disadv'!$B$4=4,'Index LA FSM &amp; Disadv'!$A$519:$BQ$681,"Error")))),'Index LA FSM &amp; Disadv'!E$1,0),"Error")</f>
        <v>20</v>
      </c>
      <c r="F83" s="122">
        <f>IFERROR(VLOOKUP($A83,IF('Index LA FSM &amp; Disadv'!$B$4=1,'Index LA FSM &amp; Disadv'!$A$9:$BQ$171,IF('Index LA FSM &amp; Disadv'!$B$4=2,'Index LA FSM &amp; Disadv'!$A$179:$BQ$341,IF('Index LA FSM &amp; Disadv'!$B$4=3,'Index LA FSM &amp; Disadv'!$A$349:$BQ$511,IF('Index LA FSM &amp; Disadv'!$B$4=4,'Index LA FSM &amp; Disadv'!$A$519:$BQ$681,"Error")))),'Index LA FSM &amp; Disadv'!F$1,0),"Error")</f>
        <v>40</v>
      </c>
      <c r="G83" s="77">
        <f>IFERROR(VLOOKUP($A83,IF('Index LA FSM &amp; Disadv'!$B$4=1,'Index LA FSM &amp; Disadv'!$A$9:$BQ$171,IF('Index LA FSM &amp; Disadv'!$B$4=2,'Index LA FSM &amp; Disadv'!$A$179:$BQ$341,IF('Index LA FSM &amp; Disadv'!$B$4=3,'Index LA FSM &amp; Disadv'!$A$349:$BQ$511,IF('Index LA FSM &amp; Disadv'!$B$4=4,'Index LA FSM &amp; Disadv'!$A$519:$BQ$681,"Error")))),'Index LA FSM &amp; Disadv'!G$1,0),"Error")</f>
        <v>0.9375</v>
      </c>
      <c r="H83" s="77">
        <f>IFERROR(VLOOKUP($A83,IF('Index LA FSM &amp; Disadv'!$B$4=1,'Index LA FSM &amp; Disadv'!$A$9:$BQ$171,IF('Index LA FSM &amp; Disadv'!$B$4=2,'Index LA FSM &amp; Disadv'!$A$179:$BQ$341,IF('Index LA FSM &amp; Disadv'!$B$4=3,'Index LA FSM &amp; Disadv'!$A$349:$BQ$511,IF('Index LA FSM &amp; Disadv'!$B$4=4,'Index LA FSM &amp; Disadv'!$A$519:$BQ$681,"Error")))),'Index LA FSM &amp; Disadv'!H$1,0),"Error")</f>
        <v>1</v>
      </c>
      <c r="I83" s="77">
        <f>IFERROR(VLOOKUP($A83,IF('Index LA FSM &amp; Disadv'!$B$4=1,'Index LA FSM &amp; Disadv'!$A$9:$BQ$171,IF('Index LA FSM &amp; Disadv'!$B$4=2,'Index LA FSM &amp; Disadv'!$A$179:$BQ$341,IF('Index LA FSM &amp; Disadv'!$B$4=3,'Index LA FSM &amp; Disadv'!$A$349:$BQ$511,IF('Index LA FSM &amp; Disadv'!$B$4=4,'Index LA FSM &amp; Disadv'!$A$519:$BQ$681,"Error")))),'Index LA FSM &amp; Disadv'!I$1,0),"Error")</f>
        <v>0.97299999999999998</v>
      </c>
      <c r="J83" s="77">
        <f>IFERROR(VLOOKUP($A83,IF('Index LA FSM &amp; Disadv'!$B$4=1,'Index LA FSM &amp; Disadv'!$A$9:$BQ$171,IF('Index LA FSM &amp; Disadv'!$B$4=2,'Index LA FSM &amp; Disadv'!$A$179:$BQ$341,IF('Index LA FSM &amp; Disadv'!$B$4=3,'Index LA FSM &amp; Disadv'!$A$349:$BQ$511,IF('Index LA FSM &amp; Disadv'!$B$4=4,'Index LA FSM &amp; Disadv'!$A$519:$BQ$681,"Error")))),'Index LA FSM &amp; Disadv'!J$1,0),"Error")</f>
        <v>0.9375</v>
      </c>
      <c r="K83" s="77">
        <f>IFERROR(VLOOKUP($A83,IF('Index LA FSM &amp; Disadv'!$B$4=1,'Index LA FSM &amp; Disadv'!$A$9:$BQ$171,IF('Index LA FSM &amp; Disadv'!$B$4=2,'Index LA FSM &amp; Disadv'!$A$179:$BQ$341,IF('Index LA FSM &amp; Disadv'!$B$4=3,'Index LA FSM &amp; Disadv'!$A$349:$BQ$511,IF('Index LA FSM &amp; Disadv'!$B$4=4,'Index LA FSM &amp; Disadv'!$A$519:$BQ$681,"Error")))),'Index LA FSM &amp; Disadv'!K$1,0),"Error")</f>
        <v>1</v>
      </c>
      <c r="L83" s="77">
        <f>IFERROR(VLOOKUP($A83,IF('Index LA FSM &amp; Disadv'!$B$4=1,'Index LA FSM &amp; Disadv'!$A$9:$BQ$171,IF('Index LA FSM &amp; Disadv'!$B$4=2,'Index LA FSM &amp; Disadv'!$A$179:$BQ$341,IF('Index LA FSM &amp; Disadv'!$B$4=3,'Index LA FSM &amp; Disadv'!$A$349:$BQ$511,IF('Index LA FSM &amp; Disadv'!$B$4=4,'Index LA FSM &amp; Disadv'!$A$519:$BQ$681,"Error")))),'Index LA FSM &amp; Disadv'!L$1,0),"Error")</f>
        <v>0.97299999999999998</v>
      </c>
      <c r="M83" s="77">
        <f>IFERROR(VLOOKUP($A83,IF('Index LA FSM &amp; Disadv'!$B$4=1,'Index LA FSM &amp; Disadv'!$A$9:$BQ$171,IF('Index LA FSM &amp; Disadv'!$B$4=2,'Index LA FSM &amp; Disadv'!$A$179:$BQ$341,IF('Index LA FSM &amp; Disadv'!$B$4=3,'Index LA FSM &amp; Disadv'!$A$349:$BQ$511,IF('Index LA FSM &amp; Disadv'!$B$4=4,'Index LA FSM &amp; Disadv'!$A$519:$BQ$681,"Error")))),'Index LA FSM &amp; Disadv'!M$1,0),"Error")</f>
        <v>0.4375</v>
      </c>
      <c r="N83" s="77">
        <f>IFERROR(VLOOKUP($A83,IF('Index LA FSM &amp; Disadv'!$B$4=1,'Index LA FSM &amp; Disadv'!$A$9:$BQ$171,IF('Index LA FSM &amp; Disadv'!$B$4=2,'Index LA FSM &amp; Disadv'!$A$179:$BQ$341,IF('Index LA FSM &amp; Disadv'!$B$4=3,'Index LA FSM &amp; Disadv'!$A$349:$BQ$511,IF('Index LA FSM &amp; Disadv'!$B$4=4,'Index LA FSM &amp; Disadv'!$A$519:$BQ$681,"Error")))),'Index LA FSM &amp; Disadv'!N$1,0),"Error")</f>
        <v>0.28570000000000001</v>
      </c>
      <c r="O83" s="77">
        <f>IFERROR(VLOOKUP($A83,IF('Index LA FSM &amp; Disadv'!$B$4=1,'Index LA FSM &amp; Disadv'!$A$9:$BQ$171,IF('Index LA FSM &amp; Disadv'!$B$4=2,'Index LA FSM &amp; Disadv'!$A$179:$BQ$341,IF('Index LA FSM &amp; Disadv'!$B$4=3,'Index LA FSM &amp; Disadv'!$A$349:$BQ$511,IF('Index LA FSM &amp; Disadv'!$B$4=4,'Index LA FSM &amp; Disadv'!$A$519:$BQ$681,"Error")))),'Index LA FSM &amp; Disadv'!O$1,0),"Error")</f>
        <v>0.35139999999999999</v>
      </c>
      <c r="P83" s="77">
        <f>IFERROR(VLOOKUP($A83,IF('Index LA FSM &amp; Disadv'!$B$4=1,'Index LA FSM &amp; Disadv'!$A$9:$BQ$171,IF('Index LA FSM &amp; Disadv'!$B$4=2,'Index LA FSM &amp; Disadv'!$A$179:$BQ$341,IF('Index LA FSM &amp; Disadv'!$B$4=3,'Index LA FSM &amp; Disadv'!$A$349:$BQ$511,IF('Index LA FSM &amp; Disadv'!$B$4=4,'Index LA FSM &amp; Disadv'!$A$519:$BQ$681,"Error")))),'Index LA FSM &amp; Disadv'!P$1,0),"Error")</f>
        <v>0</v>
      </c>
      <c r="Q83" s="77">
        <f>IFERROR(VLOOKUP($A83,IF('Index LA FSM &amp; Disadv'!$B$4=1,'Index LA FSM &amp; Disadv'!$A$9:$BQ$171,IF('Index LA FSM &amp; Disadv'!$B$4=2,'Index LA FSM &amp; Disadv'!$A$179:$BQ$341,IF('Index LA FSM &amp; Disadv'!$B$4=3,'Index LA FSM &amp; Disadv'!$A$349:$BQ$511,IF('Index LA FSM &amp; Disadv'!$B$4=4,'Index LA FSM &amp; Disadv'!$A$519:$BQ$681,"Error")))),'Index LA FSM &amp; Disadv'!Q$1,0),"Error")</f>
        <v>0</v>
      </c>
      <c r="R83" s="77">
        <f>IFERROR(VLOOKUP($A83,IF('Index LA FSM &amp; Disadv'!$B$4=1,'Index LA FSM &amp; Disadv'!$A$9:$BQ$171,IF('Index LA FSM &amp; Disadv'!$B$4=2,'Index LA FSM &amp; Disadv'!$A$179:$BQ$341,IF('Index LA FSM &amp; Disadv'!$B$4=3,'Index LA FSM &amp; Disadv'!$A$349:$BQ$511,IF('Index LA FSM &amp; Disadv'!$B$4=4,'Index LA FSM &amp; Disadv'!$A$519:$BQ$681,"Error")))),'Index LA FSM &amp; Disadv'!R$1,0),"Error")</f>
        <v>0</v>
      </c>
      <c r="S83" s="77" t="str">
        <f>IFERROR(VLOOKUP($A83,IF('Index LA FSM &amp; Disadv'!$B$4=1,'Index LA FSM &amp; Disadv'!$A$9:$BQ$171,IF('Index LA FSM &amp; Disadv'!$B$4=2,'Index LA FSM &amp; Disadv'!$A$179:$BQ$341,IF('Index LA FSM &amp; Disadv'!$B$4=3,'Index LA FSM &amp; Disadv'!$A$349:$BQ$511,IF('Index LA FSM &amp; Disadv'!$B$4=4,'Index LA FSM &amp; Disadv'!$A$519:$BQ$681,"Error")))),'Index LA FSM &amp; Disadv'!S$1,0),"Error")</f>
        <v>x</v>
      </c>
      <c r="T83" s="77" t="str">
        <f>IFERROR(VLOOKUP($A83,IF('Index LA FSM &amp; Disadv'!$B$4=1,'Index LA FSM &amp; Disadv'!$A$9:$BQ$171,IF('Index LA FSM &amp; Disadv'!$B$4=2,'Index LA FSM &amp; Disadv'!$A$179:$BQ$341,IF('Index LA FSM &amp; Disadv'!$B$4=3,'Index LA FSM &amp; Disadv'!$A$349:$BQ$511,IF('Index LA FSM &amp; Disadv'!$B$4=4,'Index LA FSM &amp; Disadv'!$A$519:$BQ$681,"Error")))),'Index LA FSM &amp; Disadv'!T$1,0),"Error")</f>
        <v>x</v>
      </c>
      <c r="U83" s="77" t="str">
        <f>IFERROR(VLOOKUP($A83,IF('Index LA FSM &amp; Disadv'!$B$4=1,'Index LA FSM &amp; Disadv'!$A$9:$BQ$171,IF('Index LA FSM &amp; Disadv'!$B$4=2,'Index LA FSM &amp; Disadv'!$A$179:$BQ$341,IF('Index LA FSM &amp; Disadv'!$B$4=3,'Index LA FSM &amp; Disadv'!$A$349:$BQ$511,IF('Index LA FSM &amp; Disadv'!$B$4=4,'Index LA FSM &amp; Disadv'!$A$519:$BQ$681,"Error")))),'Index LA FSM &amp; Disadv'!U$1,0),"Error")</f>
        <v>x</v>
      </c>
      <c r="V83" s="77">
        <f>IFERROR(VLOOKUP($A83,IF('Index LA FSM &amp; Disadv'!$B$4=1,'Index LA FSM &amp; Disadv'!$A$9:$BQ$171,IF('Index LA FSM &amp; Disadv'!$B$4=2,'Index LA FSM &amp; Disadv'!$A$179:$BQ$341,IF('Index LA FSM &amp; Disadv'!$B$4=3,'Index LA FSM &amp; Disadv'!$A$349:$BQ$511,IF('Index LA FSM &amp; Disadv'!$B$4=4,'Index LA FSM &amp; Disadv'!$A$519:$BQ$681,"Error")))),'Index LA FSM &amp; Disadv'!V$1,0),"Error")</f>
        <v>0</v>
      </c>
      <c r="W83" s="77">
        <f>IFERROR(VLOOKUP($A83,IF('Index LA FSM &amp; Disadv'!$B$4=1,'Index LA FSM &amp; Disadv'!$A$9:$BQ$171,IF('Index LA FSM &amp; Disadv'!$B$4=2,'Index LA FSM &amp; Disadv'!$A$179:$BQ$341,IF('Index LA FSM &amp; Disadv'!$B$4=3,'Index LA FSM &amp; Disadv'!$A$349:$BQ$511,IF('Index LA FSM &amp; Disadv'!$B$4=4,'Index LA FSM &amp; Disadv'!$A$519:$BQ$681,"Error")))),'Index LA FSM &amp; Disadv'!W$1,0),"Error")</f>
        <v>0</v>
      </c>
      <c r="X83" s="77">
        <f>IFERROR(VLOOKUP($A83,IF('Index LA FSM &amp; Disadv'!$B$4=1,'Index LA FSM &amp; Disadv'!$A$9:$BQ$171,IF('Index LA FSM &amp; Disadv'!$B$4=2,'Index LA FSM &amp; Disadv'!$A$179:$BQ$341,IF('Index LA FSM &amp; Disadv'!$B$4=3,'Index LA FSM &amp; Disadv'!$A$349:$BQ$511,IF('Index LA FSM &amp; Disadv'!$B$4=4,'Index LA FSM &amp; Disadv'!$A$519:$BQ$681,"Error")))),'Index LA FSM &amp; Disadv'!X$1,0),"Error")</f>
        <v>0</v>
      </c>
      <c r="Y83" s="77">
        <f>IFERROR(VLOOKUP($A83,IF('Index LA FSM &amp; Disadv'!$B$4=1,'Index LA FSM &amp; Disadv'!$A$9:$BQ$171,IF('Index LA FSM &amp; Disadv'!$B$4=2,'Index LA FSM &amp; Disadv'!$A$179:$BQ$341,IF('Index LA FSM &amp; Disadv'!$B$4=3,'Index LA FSM &amp; Disadv'!$A$349:$BQ$511,IF('Index LA FSM &amp; Disadv'!$B$4=4,'Index LA FSM &amp; Disadv'!$A$519:$BQ$681,"Error")))),'Index LA FSM &amp; Disadv'!Y$1,0),"Error")</f>
        <v>0</v>
      </c>
      <c r="Z83" s="77">
        <f>IFERROR(VLOOKUP($A83,IF('Index LA FSM &amp; Disadv'!$B$4=1,'Index LA FSM &amp; Disadv'!$A$9:$BQ$171,IF('Index LA FSM &amp; Disadv'!$B$4=2,'Index LA FSM &amp; Disadv'!$A$179:$BQ$341,IF('Index LA FSM &amp; Disadv'!$B$4=3,'Index LA FSM &amp; Disadv'!$A$349:$BQ$511,IF('Index LA FSM &amp; Disadv'!$B$4=4,'Index LA FSM &amp; Disadv'!$A$519:$BQ$681,"Error")))),'Index LA FSM &amp; Disadv'!Z$1,0),"Error")</f>
        <v>0</v>
      </c>
      <c r="AA83" s="77">
        <f>IFERROR(VLOOKUP($A83,IF('Index LA FSM &amp; Disadv'!$B$4=1,'Index LA FSM &amp; Disadv'!$A$9:$BQ$171,IF('Index LA FSM &amp; Disadv'!$B$4=2,'Index LA FSM &amp; Disadv'!$A$179:$BQ$341,IF('Index LA FSM &amp; Disadv'!$B$4=3,'Index LA FSM &amp; Disadv'!$A$349:$BQ$511,IF('Index LA FSM &amp; Disadv'!$B$4=4,'Index LA FSM &amp; Disadv'!$A$519:$BQ$681,"Error")))),'Index LA FSM &amp; Disadv'!AA$1,0),"Error")</f>
        <v>0</v>
      </c>
      <c r="AB83" s="77">
        <f>IFERROR(VLOOKUP($A83,IF('Index LA FSM &amp; Disadv'!$B$4=1,'Index LA FSM &amp; Disadv'!$A$9:$BQ$171,IF('Index LA FSM &amp; Disadv'!$B$4=2,'Index LA FSM &amp; Disadv'!$A$179:$BQ$341,IF('Index LA FSM &amp; Disadv'!$B$4=3,'Index LA FSM &amp; Disadv'!$A$349:$BQ$511,IF('Index LA FSM &amp; Disadv'!$B$4=4,'Index LA FSM &amp; Disadv'!$A$519:$BQ$681,"Error")))),'Index LA FSM &amp; Disadv'!AB$1,0),"Error")</f>
        <v>0</v>
      </c>
      <c r="AC83" s="77" t="str">
        <f>IFERROR(VLOOKUP($A83,IF('Index LA FSM &amp; Disadv'!$B$4=1,'Index LA FSM &amp; Disadv'!$A$9:$BQ$171,IF('Index LA FSM &amp; Disadv'!$B$4=2,'Index LA FSM &amp; Disadv'!$A$179:$BQ$341,IF('Index LA FSM &amp; Disadv'!$B$4=3,'Index LA FSM &amp; Disadv'!$A$349:$BQ$511,IF('Index LA FSM &amp; Disadv'!$B$4=4,'Index LA FSM &amp; Disadv'!$A$519:$BQ$681,"Error")))),'Index LA FSM &amp; Disadv'!AC$1,0),"Error")</f>
        <v>x</v>
      </c>
      <c r="AD83" s="77" t="str">
        <f>IFERROR(VLOOKUP($A83,IF('Index LA FSM &amp; Disadv'!$B$4=1,'Index LA FSM &amp; Disadv'!$A$9:$BQ$171,IF('Index LA FSM &amp; Disadv'!$B$4=2,'Index LA FSM &amp; Disadv'!$A$179:$BQ$341,IF('Index LA FSM &amp; Disadv'!$B$4=3,'Index LA FSM &amp; Disadv'!$A$349:$BQ$511,IF('Index LA FSM &amp; Disadv'!$B$4=4,'Index LA FSM &amp; Disadv'!$A$519:$BQ$681,"Error")))),'Index LA FSM &amp; Disadv'!AD$1,0),"Error")</f>
        <v>x</v>
      </c>
      <c r="AE83" s="77">
        <f>IFERROR(VLOOKUP($A83,IF('Index LA FSM &amp; Disadv'!$B$4=1,'Index LA FSM &amp; Disadv'!$A$9:$BQ$171,IF('Index LA FSM &amp; Disadv'!$B$4=2,'Index LA FSM &amp; Disadv'!$A$179:$BQ$341,IF('Index LA FSM &amp; Disadv'!$B$4=3,'Index LA FSM &amp; Disadv'!$A$349:$BQ$511,IF('Index LA FSM &amp; Disadv'!$B$4=4,'Index LA FSM &amp; Disadv'!$A$519:$BQ$681,"Error")))),'Index LA FSM &amp; Disadv'!AE$1,0),"Error")</f>
        <v>0</v>
      </c>
      <c r="AF83" s="77">
        <f>IFERROR(VLOOKUP($A83,IF('Index LA FSM &amp; Disadv'!$B$4=1,'Index LA FSM &amp; Disadv'!$A$9:$BQ$171,IF('Index LA FSM &amp; Disadv'!$B$4=2,'Index LA FSM &amp; Disadv'!$A$179:$BQ$341,IF('Index LA FSM &amp; Disadv'!$B$4=3,'Index LA FSM &amp; Disadv'!$A$349:$BQ$511,IF('Index LA FSM &amp; Disadv'!$B$4=4,'Index LA FSM &amp; Disadv'!$A$519:$BQ$681,"Error")))),'Index LA FSM &amp; Disadv'!AF$1,0),"Error")</f>
        <v>0</v>
      </c>
      <c r="AG83" s="77">
        <f>IFERROR(VLOOKUP($A83,IF('Index LA FSM &amp; Disadv'!$B$4=1,'Index LA FSM &amp; Disadv'!$A$9:$BQ$171,IF('Index LA FSM &amp; Disadv'!$B$4=2,'Index LA FSM &amp; Disadv'!$A$179:$BQ$341,IF('Index LA FSM &amp; Disadv'!$B$4=3,'Index LA FSM &amp; Disadv'!$A$349:$BQ$511,IF('Index LA FSM &amp; Disadv'!$B$4=4,'Index LA FSM &amp; Disadv'!$A$519:$BQ$681,"Error")))),'Index LA FSM &amp; Disadv'!AG$1,0),"Error")</f>
        <v>0</v>
      </c>
      <c r="AH83" s="77">
        <f>IFERROR(VLOOKUP($A83,IF('Index LA FSM &amp; Disadv'!$B$4=1,'Index LA FSM &amp; Disadv'!$A$9:$BQ$171,IF('Index LA FSM &amp; Disadv'!$B$4=2,'Index LA FSM &amp; Disadv'!$A$179:$BQ$341,IF('Index LA FSM &amp; Disadv'!$B$4=3,'Index LA FSM &amp; Disadv'!$A$349:$BQ$511,IF('Index LA FSM &amp; Disadv'!$B$4=4,'Index LA FSM &amp; Disadv'!$A$519:$BQ$681,"Error")))),'Index LA FSM &amp; Disadv'!AH$1,0),"Error")</f>
        <v>0.4375</v>
      </c>
      <c r="AI83" s="77">
        <f>IFERROR(VLOOKUP($A83,IF('Index LA FSM &amp; Disadv'!$B$4=1,'Index LA FSM &amp; Disadv'!$A$9:$BQ$171,IF('Index LA FSM &amp; Disadv'!$B$4=2,'Index LA FSM &amp; Disadv'!$A$179:$BQ$341,IF('Index LA FSM &amp; Disadv'!$B$4=3,'Index LA FSM &amp; Disadv'!$A$349:$BQ$511,IF('Index LA FSM &amp; Disadv'!$B$4=4,'Index LA FSM &amp; Disadv'!$A$519:$BQ$681,"Error")))),'Index LA FSM &amp; Disadv'!AI$1,0),"Error")</f>
        <v>0.57140000000000002</v>
      </c>
      <c r="AJ83" s="77">
        <f>IFERROR(VLOOKUP($A83,IF('Index LA FSM &amp; Disadv'!$B$4=1,'Index LA FSM &amp; Disadv'!$A$9:$BQ$171,IF('Index LA FSM &amp; Disadv'!$B$4=2,'Index LA FSM &amp; Disadv'!$A$179:$BQ$341,IF('Index LA FSM &amp; Disadv'!$B$4=3,'Index LA FSM &amp; Disadv'!$A$349:$BQ$511,IF('Index LA FSM &amp; Disadv'!$B$4=4,'Index LA FSM &amp; Disadv'!$A$519:$BQ$681,"Error")))),'Index LA FSM &amp; Disadv'!AJ$1,0),"Error")</f>
        <v>0.51349999999999996</v>
      </c>
      <c r="AK83" s="77">
        <f>IFERROR(VLOOKUP($A83,IF('Index LA FSM &amp; Disadv'!$B$4=1,'Index LA FSM &amp; Disadv'!$A$9:$BQ$171,IF('Index LA FSM &amp; Disadv'!$B$4=2,'Index LA FSM &amp; Disadv'!$A$179:$BQ$341,IF('Index LA FSM &amp; Disadv'!$B$4=3,'Index LA FSM &amp; Disadv'!$A$349:$BQ$511,IF('Index LA FSM &amp; Disadv'!$B$4=4,'Index LA FSM &amp; Disadv'!$A$519:$BQ$681,"Error")))),'Index LA FSM &amp; Disadv'!AK$1,0),"Error")</f>
        <v>0</v>
      </c>
      <c r="AL83" s="77">
        <f>IFERROR(VLOOKUP($A83,IF('Index LA FSM &amp; Disadv'!$B$4=1,'Index LA FSM &amp; Disadv'!$A$9:$BQ$171,IF('Index LA FSM &amp; Disadv'!$B$4=2,'Index LA FSM &amp; Disadv'!$A$179:$BQ$341,IF('Index LA FSM &amp; Disadv'!$B$4=3,'Index LA FSM &amp; Disadv'!$A$349:$BQ$511,IF('Index LA FSM &amp; Disadv'!$B$4=4,'Index LA FSM &amp; Disadv'!$A$519:$BQ$681,"Error")))),'Index LA FSM &amp; Disadv'!AL$1,0),"Error")</f>
        <v>0</v>
      </c>
      <c r="AM83" s="77">
        <f>IFERROR(VLOOKUP($A83,IF('Index LA FSM &amp; Disadv'!$B$4=1,'Index LA FSM &amp; Disadv'!$A$9:$BQ$171,IF('Index LA FSM &amp; Disadv'!$B$4=2,'Index LA FSM &amp; Disadv'!$A$179:$BQ$341,IF('Index LA FSM &amp; Disadv'!$B$4=3,'Index LA FSM &amp; Disadv'!$A$349:$BQ$511,IF('Index LA FSM &amp; Disadv'!$B$4=4,'Index LA FSM &amp; Disadv'!$A$519:$BQ$681,"Error")))),'Index LA FSM &amp; Disadv'!AM$1,0),"Error")</f>
        <v>0</v>
      </c>
      <c r="AN83" s="77">
        <f>IFERROR(VLOOKUP($A83,IF('Index LA FSM &amp; Disadv'!$B$4=1,'Index LA FSM &amp; Disadv'!$A$9:$BQ$171,IF('Index LA FSM &amp; Disadv'!$B$4=2,'Index LA FSM &amp; Disadv'!$A$179:$BQ$341,IF('Index LA FSM &amp; Disadv'!$B$4=3,'Index LA FSM &amp; Disadv'!$A$349:$BQ$511,IF('Index LA FSM &amp; Disadv'!$B$4=4,'Index LA FSM &amp; Disadv'!$A$519:$BQ$681,"Error")))),'Index LA FSM &amp; Disadv'!AN$1,0),"Error")</f>
        <v>0</v>
      </c>
      <c r="AO83" s="77">
        <f>IFERROR(VLOOKUP($A83,IF('Index LA FSM &amp; Disadv'!$B$4=1,'Index LA FSM &amp; Disadv'!$A$9:$BQ$171,IF('Index LA FSM &amp; Disadv'!$B$4=2,'Index LA FSM &amp; Disadv'!$A$179:$BQ$341,IF('Index LA FSM &amp; Disadv'!$B$4=3,'Index LA FSM &amp; Disadv'!$A$349:$BQ$511,IF('Index LA FSM &amp; Disadv'!$B$4=4,'Index LA FSM &amp; Disadv'!$A$519:$BQ$681,"Error")))),'Index LA FSM &amp; Disadv'!AO$1,0),"Error")</f>
        <v>0</v>
      </c>
      <c r="AP83" s="77">
        <f>IFERROR(VLOOKUP($A83,IF('Index LA FSM &amp; Disadv'!$B$4=1,'Index LA FSM &amp; Disadv'!$A$9:$BQ$171,IF('Index LA FSM &amp; Disadv'!$B$4=2,'Index LA FSM &amp; Disadv'!$A$179:$BQ$341,IF('Index LA FSM &amp; Disadv'!$B$4=3,'Index LA FSM &amp; Disadv'!$A$349:$BQ$511,IF('Index LA FSM &amp; Disadv'!$B$4=4,'Index LA FSM &amp; Disadv'!$A$519:$BQ$681,"Error")))),'Index LA FSM &amp; Disadv'!AP$1,0),"Error")</f>
        <v>0</v>
      </c>
      <c r="AQ83" s="77">
        <f>IFERROR(VLOOKUP($A83,IF('Index LA FSM &amp; Disadv'!$B$4=1,'Index LA FSM &amp; Disadv'!$A$9:$BQ$171,IF('Index LA FSM &amp; Disadv'!$B$4=2,'Index LA FSM &amp; Disadv'!$A$179:$BQ$341,IF('Index LA FSM &amp; Disadv'!$B$4=3,'Index LA FSM &amp; Disadv'!$A$349:$BQ$511,IF('Index LA FSM &amp; Disadv'!$B$4=4,'Index LA FSM &amp; Disadv'!$A$519:$BQ$681,"Error")))),'Index LA FSM &amp; Disadv'!AQ$1,0),"Error")</f>
        <v>0</v>
      </c>
      <c r="AR83" s="77">
        <f>IFERROR(VLOOKUP($A83,IF('Index LA FSM &amp; Disadv'!$B$4=1,'Index LA FSM &amp; Disadv'!$A$9:$BQ$171,IF('Index LA FSM &amp; Disadv'!$B$4=2,'Index LA FSM &amp; Disadv'!$A$179:$BQ$341,IF('Index LA FSM &amp; Disadv'!$B$4=3,'Index LA FSM &amp; Disadv'!$A$349:$BQ$511,IF('Index LA FSM &amp; Disadv'!$B$4=4,'Index LA FSM &amp; Disadv'!$A$519:$BQ$681,"Error")))),'Index LA FSM &amp; Disadv'!AR$1,0),"Error")</f>
        <v>0</v>
      </c>
      <c r="AS83" s="77">
        <f>IFERROR(VLOOKUP($A83,IF('Index LA FSM &amp; Disadv'!$B$4=1,'Index LA FSM &amp; Disadv'!$A$9:$BQ$171,IF('Index LA FSM &amp; Disadv'!$B$4=2,'Index LA FSM &amp; Disadv'!$A$179:$BQ$341,IF('Index LA FSM &amp; Disadv'!$B$4=3,'Index LA FSM &amp; Disadv'!$A$349:$BQ$511,IF('Index LA FSM &amp; Disadv'!$B$4=4,'Index LA FSM &amp; Disadv'!$A$519:$BQ$681,"Error")))),'Index LA FSM &amp; Disadv'!AS$1,0),"Error")</f>
        <v>0</v>
      </c>
      <c r="AT83" s="77">
        <f>IFERROR(VLOOKUP($A83,IF('Index LA FSM &amp; Disadv'!$B$4=1,'Index LA FSM &amp; Disadv'!$A$9:$BQ$171,IF('Index LA FSM &amp; Disadv'!$B$4=2,'Index LA FSM &amp; Disadv'!$A$179:$BQ$341,IF('Index LA FSM &amp; Disadv'!$B$4=3,'Index LA FSM &amp; Disadv'!$A$349:$BQ$511,IF('Index LA FSM &amp; Disadv'!$B$4=4,'Index LA FSM &amp; Disadv'!$A$519:$BQ$681,"Error")))),'Index LA FSM &amp; Disadv'!AT$1,0),"Error")</f>
        <v>0</v>
      </c>
      <c r="AU83" s="77">
        <f>IFERROR(VLOOKUP($A83,IF('Index LA FSM &amp; Disadv'!$B$4=1,'Index LA FSM &amp; Disadv'!$A$9:$BQ$171,IF('Index LA FSM &amp; Disadv'!$B$4=2,'Index LA FSM &amp; Disadv'!$A$179:$BQ$341,IF('Index LA FSM &amp; Disadv'!$B$4=3,'Index LA FSM &amp; Disadv'!$A$349:$BQ$511,IF('Index LA FSM &amp; Disadv'!$B$4=4,'Index LA FSM &amp; Disadv'!$A$519:$BQ$681,"Error")))),'Index LA FSM &amp; Disadv'!AU$1,0),"Error")</f>
        <v>0</v>
      </c>
      <c r="AV83" s="77">
        <f>IFERROR(VLOOKUP($A83,IF('Index LA FSM &amp; Disadv'!$B$4=1,'Index LA FSM &amp; Disadv'!$A$9:$BQ$171,IF('Index LA FSM &amp; Disadv'!$B$4=2,'Index LA FSM &amp; Disadv'!$A$179:$BQ$341,IF('Index LA FSM &amp; Disadv'!$B$4=3,'Index LA FSM &amp; Disadv'!$A$349:$BQ$511,IF('Index LA FSM &amp; Disadv'!$B$4=4,'Index LA FSM &amp; Disadv'!$A$519:$BQ$681,"Error")))),'Index LA FSM &amp; Disadv'!AV$1,0),"Error")</f>
        <v>0</v>
      </c>
      <c r="AW83" s="77">
        <f>IFERROR(VLOOKUP($A83,IF('Index LA FSM &amp; Disadv'!$B$4=1,'Index LA FSM &amp; Disadv'!$A$9:$BQ$171,IF('Index LA FSM &amp; Disadv'!$B$4=2,'Index LA FSM &amp; Disadv'!$A$179:$BQ$341,IF('Index LA FSM &amp; Disadv'!$B$4=3,'Index LA FSM &amp; Disadv'!$A$349:$BQ$511,IF('Index LA FSM &amp; Disadv'!$B$4=4,'Index LA FSM &amp; Disadv'!$A$519:$BQ$681,"Error")))),'Index LA FSM &amp; Disadv'!AW$1,0),"Error")</f>
        <v>0</v>
      </c>
      <c r="AX83" s="77">
        <f>IFERROR(VLOOKUP($A83,IF('Index LA FSM &amp; Disadv'!$B$4=1,'Index LA FSM &amp; Disadv'!$A$9:$BQ$171,IF('Index LA FSM &amp; Disadv'!$B$4=2,'Index LA FSM &amp; Disadv'!$A$179:$BQ$341,IF('Index LA FSM &amp; Disadv'!$B$4=3,'Index LA FSM &amp; Disadv'!$A$349:$BQ$511,IF('Index LA FSM &amp; Disadv'!$B$4=4,'Index LA FSM &amp; Disadv'!$A$519:$BQ$681,"Error")))),'Index LA FSM &amp; Disadv'!AX$1,0),"Error")</f>
        <v>0</v>
      </c>
      <c r="AY83" s="77">
        <f>IFERROR(VLOOKUP($A83,IF('Index LA FSM &amp; Disadv'!$B$4=1,'Index LA FSM &amp; Disadv'!$A$9:$BQ$171,IF('Index LA FSM &amp; Disadv'!$B$4=2,'Index LA FSM &amp; Disadv'!$A$179:$BQ$341,IF('Index LA FSM &amp; Disadv'!$B$4=3,'Index LA FSM &amp; Disadv'!$A$349:$BQ$511,IF('Index LA FSM &amp; Disadv'!$B$4=4,'Index LA FSM &amp; Disadv'!$A$519:$BQ$681,"Error")))),'Index LA FSM &amp; Disadv'!AY$1,0),"Error")</f>
        <v>0</v>
      </c>
      <c r="AZ83" s="77">
        <f>IFERROR(VLOOKUP($A83,IF('Index LA FSM &amp; Disadv'!$B$4=1,'Index LA FSM &amp; Disadv'!$A$9:$BQ$171,IF('Index LA FSM &amp; Disadv'!$B$4=2,'Index LA FSM &amp; Disadv'!$A$179:$BQ$341,IF('Index LA FSM &amp; Disadv'!$B$4=3,'Index LA FSM &amp; Disadv'!$A$349:$BQ$511,IF('Index LA FSM &amp; Disadv'!$B$4=4,'Index LA FSM &amp; Disadv'!$A$519:$BQ$681,"Error")))),'Index LA FSM &amp; Disadv'!AZ$1,0),"Error")</f>
        <v>0</v>
      </c>
      <c r="BA83" s="77">
        <f>IFERROR(VLOOKUP($A83,IF('Index LA FSM &amp; Disadv'!$B$4=1,'Index LA FSM &amp; Disadv'!$A$9:$BQ$171,IF('Index LA FSM &amp; Disadv'!$B$4=2,'Index LA FSM &amp; Disadv'!$A$179:$BQ$341,IF('Index LA FSM &amp; Disadv'!$B$4=3,'Index LA FSM &amp; Disadv'!$A$349:$BQ$511,IF('Index LA FSM &amp; Disadv'!$B$4=4,'Index LA FSM &amp; Disadv'!$A$519:$BQ$681,"Error")))),'Index LA FSM &amp; Disadv'!BA$1,0),"Error")</f>
        <v>0</v>
      </c>
      <c r="BB83" s="77">
        <f>IFERROR(VLOOKUP($A83,IF('Index LA FSM &amp; Disadv'!$B$4=1,'Index LA FSM &amp; Disadv'!$A$9:$BQ$171,IF('Index LA FSM &amp; Disadv'!$B$4=2,'Index LA FSM &amp; Disadv'!$A$179:$BQ$341,IF('Index LA FSM &amp; Disadv'!$B$4=3,'Index LA FSM &amp; Disadv'!$A$349:$BQ$511,IF('Index LA FSM &amp; Disadv'!$B$4=4,'Index LA FSM &amp; Disadv'!$A$519:$BQ$681,"Error")))),'Index LA FSM &amp; Disadv'!BB$1,0),"Error")</f>
        <v>0</v>
      </c>
      <c r="BC83" s="77">
        <f>IFERROR(VLOOKUP($A83,IF('Index LA FSM &amp; Disadv'!$B$4=1,'Index LA FSM &amp; Disadv'!$A$9:$BQ$171,IF('Index LA FSM &amp; Disadv'!$B$4=2,'Index LA FSM &amp; Disadv'!$A$179:$BQ$341,IF('Index LA FSM &amp; Disadv'!$B$4=3,'Index LA FSM &amp; Disadv'!$A$349:$BQ$511,IF('Index LA FSM &amp; Disadv'!$B$4=4,'Index LA FSM &amp; Disadv'!$A$519:$BQ$681,"Error")))),'Index LA FSM &amp; Disadv'!BC$1,0),"Error")</f>
        <v>0</v>
      </c>
      <c r="BD83" s="77">
        <f>IFERROR(VLOOKUP($A83,IF('Index LA FSM &amp; Disadv'!$B$4=1,'Index LA FSM &amp; Disadv'!$A$9:$BQ$171,IF('Index LA FSM &amp; Disadv'!$B$4=2,'Index LA FSM &amp; Disadv'!$A$179:$BQ$341,IF('Index LA FSM &amp; Disadv'!$B$4=3,'Index LA FSM &amp; Disadv'!$A$349:$BQ$511,IF('Index LA FSM &amp; Disadv'!$B$4=4,'Index LA FSM &amp; Disadv'!$A$519:$BQ$681,"Error")))),'Index LA FSM &amp; Disadv'!BD$1,0),"Error")</f>
        <v>0</v>
      </c>
      <c r="BE83" s="77">
        <f>IFERROR(VLOOKUP($A83,IF('Index LA FSM &amp; Disadv'!$B$4=1,'Index LA FSM &amp; Disadv'!$A$9:$BQ$171,IF('Index LA FSM &amp; Disadv'!$B$4=2,'Index LA FSM &amp; Disadv'!$A$179:$BQ$341,IF('Index LA FSM &amp; Disadv'!$B$4=3,'Index LA FSM &amp; Disadv'!$A$349:$BQ$511,IF('Index LA FSM &amp; Disadv'!$B$4=4,'Index LA FSM &amp; Disadv'!$A$519:$BQ$681,"Error")))),'Index LA FSM &amp; Disadv'!BE$1,0),"Error")</f>
        <v>0</v>
      </c>
      <c r="BF83" s="77">
        <f>IFERROR(VLOOKUP($A83,IF('Index LA FSM &amp; Disadv'!$B$4=1,'Index LA FSM &amp; Disadv'!$A$9:$BQ$171,IF('Index LA FSM &amp; Disadv'!$B$4=2,'Index LA FSM &amp; Disadv'!$A$179:$BQ$341,IF('Index LA FSM &amp; Disadv'!$B$4=3,'Index LA FSM &amp; Disadv'!$A$349:$BQ$511,IF('Index LA FSM &amp; Disadv'!$B$4=4,'Index LA FSM &amp; Disadv'!$A$519:$BQ$681,"Error")))),'Index LA FSM &amp; Disadv'!BF$1,0),"Error")</f>
        <v>0</v>
      </c>
      <c r="BG83" s="77">
        <f>IFERROR(VLOOKUP($A83,IF('Index LA FSM &amp; Disadv'!$B$4=1,'Index LA FSM &amp; Disadv'!$A$9:$BQ$171,IF('Index LA FSM &amp; Disadv'!$B$4=2,'Index LA FSM &amp; Disadv'!$A$179:$BQ$341,IF('Index LA FSM &amp; Disadv'!$B$4=3,'Index LA FSM &amp; Disadv'!$A$349:$BQ$511,IF('Index LA FSM &amp; Disadv'!$B$4=4,'Index LA FSM &amp; Disadv'!$A$519:$BQ$681,"Error")))),'Index LA FSM &amp; Disadv'!BG$1,0),"Error")</f>
        <v>0</v>
      </c>
      <c r="BH83" s="77">
        <f>IFERROR(VLOOKUP($A83,IF('Index LA FSM &amp; Disadv'!$B$4=1,'Index LA FSM &amp; Disadv'!$A$9:$BQ$171,IF('Index LA FSM &amp; Disadv'!$B$4=2,'Index LA FSM &amp; Disadv'!$A$179:$BQ$341,IF('Index LA FSM &amp; Disadv'!$B$4=3,'Index LA FSM &amp; Disadv'!$A$349:$BQ$511,IF('Index LA FSM &amp; Disadv'!$B$4=4,'Index LA FSM &amp; Disadv'!$A$519:$BQ$681,"Error")))),'Index LA FSM &amp; Disadv'!BH$1,0),"Error")</f>
        <v>0</v>
      </c>
      <c r="BI83" s="77">
        <f>IFERROR(VLOOKUP($A83,IF('Index LA FSM &amp; Disadv'!$B$4=1,'Index LA FSM &amp; Disadv'!$A$9:$BQ$171,IF('Index LA FSM &amp; Disadv'!$B$4=2,'Index LA FSM &amp; Disadv'!$A$179:$BQ$341,IF('Index LA FSM &amp; Disadv'!$B$4=3,'Index LA FSM &amp; Disadv'!$A$349:$BQ$511,IF('Index LA FSM &amp; Disadv'!$B$4=4,'Index LA FSM &amp; Disadv'!$A$519:$BQ$681,"Error")))),'Index LA FSM &amp; Disadv'!BI$1,0),"Error")</f>
        <v>0</v>
      </c>
      <c r="BJ83" s="77">
        <f>IFERROR(VLOOKUP($A83,IF('Index LA FSM &amp; Disadv'!$B$4=1,'Index LA FSM &amp; Disadv'!$A$9:$BQ$171,IF('Index LA FSM &amp; Disadv'!$B$4=2,'Index LA FSM &amp; Disadv'!$A$179:$BQ$341,IF('Index LA FSM &amp; Disadv'!$B$4=3,'Index LA FSM &amp; Disadv'!$A$349:$BQ$511,IF('Index LA FSM &amp; Disadv'!$B$4=4,'Index LA FSM &amp; Disadv'!$A$519:$BQ$681,"Error")))),'Index LA FSM &amp; Disadv'!BJ$1,0),"Error")</f>
        <v>0</v>
      </c>
      <c r="BK83" s="77">
        <f>IFERROR(VLOOKUP($A83,IF('Index LA FSM &amp; Disadv'!$B$4=1,'Index LA FSM &amp; Disadv'!$A$9:$BQ$171,IF('Index LA FSM &amp; Disadv'!$B$4=2,'Index LA FSM &amp; Disadv'!$A$179:$BQ$341,IF('Index LA FSM &amp; Disadv'!$B$4=3,'Index LA FSM &amp; Disadv'!$A$349:$BQ$511,IF('Index LA FSM &amp; Disadv'!$B$4=4,'Index LA FSM &amp; Disadv'!$A$519:$BQ$681,"Error")))),'Index LA FSM &amp; Disadv'!BK$1,0),"Error")</f>
        <v>0</v>
      </c>
      <c r="BL83" s="77">
        <f>IFERROR(VLOOKUP($A83,IF('Index LA FSM &amp; Disadv'!$B$4=1,'Index LA FSM &amp; Disadv'!$A$9:$BQ$171,IF('Index LA FSM &amp; Disadv'!$B$4=2,'Index LA FSM &amp; Disadv'!$A$179:$BQ$341,IF('Index LA FSM &amp; Disadv'!$B$4=3,'Index LA FSM &amp; Disadv'!$A$349:$BQ$511,IF('Index LA FSM &amp; Disadv'!$B$4=4,'Index LA FSM &amp; Disadv'!$A$519:$BQ$681,"Error")))),'Index LA FSM &amp; Disadv'!BL$1,0),"Error")</f>
        <v>0</v>
      </c>
      <c r="BM83" s="77">
        <f>IFERROR(VLOOKUP($A83,IF('Index LA FSM &amp; Disadv'!$B$4=1,'Index LA FSM &amp; Disadv'!$A$9:$BQ$171,IF('Index LA FSM &amp; Disadv'!$B$4=2,'Index LA FSM &amp; Disadv'!$A$179:$BQ$341,IF('Index LA FSM &amp; Disadv'!$B$4=3,'Index LA FSM &amp; Disadv'!$A$349:$BQ$511,IF('Index LA FSM &amp; Disadv'!$B$4=4,'Index LA FSM &amp; Disadv'!$A$519:$BQ$681,"Error")))),'Index LA FSM &amp; Disadv'!BM$1,0),"Error")</f>
        <v>0</v>
      </c>
      <c r="BN83" s="77">
        <f>IFERROR(VLOOKUP($A83,IF('Index LA FSM &amp; Disadv'!$B$4=1,'Index LA FSM &amp; Disadv'!$A$9:$BQ$171,IF('Index LA FSM &amp; Disadv'!$B$4=2,'Index LA FSM &amp; Disadv'!$A$179:$BQ$341,IF('Index LA FSM &amp; Disadv'!$B$4=3,'Index LA FSM &amp; Disadv'!$A$349:$BQ$511,IF('Index LA FSM &amp; Disadv'!$B$4=4,'Index LA FSM &amp; Disadv'!$A$519:$BQ$681,"Error")))),'Index LA FSM &amp; Disadv'!BN$1,0),"Error")</f>
        <v>0</v>
      </c>
      <c r="BO83" s="77" t="str">
        <f>IFERROR(VLOOKUP($A83,IF('Index LA FSM &amp; Disadv'!$B$4=1,'Index LA FSM &amp; Disadv'!$A$9:$BQ$171,IF('Index LA FSM &amp; Disadv'!$B$4=2,'Index LA FSM &amp; Disadv'!$A$179:$BQ$341,IF('Index LA FSM &amp; Disadv'!$B$4=3,'Index LA FSM &amp; Disadv'!$A$349:$BQ$511,IF('Index LA FSM &amp; Disadv'!$B$4=4,'Index LA FSM &amp; Disadv'!$A$519:$BQ$681,"Error")))),'Index LA FSM &amp; Disadv'!BO$1,0),"Error")</f>
        <v>x</v>
      </c>
      <c r="BP83" s="77">
        <f>IFERROR(VLOOKUP($A83,IF('Index LA FSM &amp; Disadv'!$B$4=1,'Index LA FSM &amp; Disadv'!$A$9:$BQ$171,IF('Index LA FSM &amp; Disadv'!$B$4=2,'Index LA FSM &amp; Disadv'!$A$179:$BQ$341,IF('Index LA FSM &amp; Disadv'!$B$4=3,'Index LA FSM &amp; Disadv'!$A$349:$BQ$511,IF('Index LA FSM &amp; Disadv'!$B$4=4,'Index LA FSM &amp; Disadv'!$A$519:$BQ$681,"Error")))),'Index LA FSM &amp; Disadv'!BP$1,0),"Error")</f>
        <v>0</v>
      </c>
      <c r="BQ83" s="77" t="str">
        <f>IFERROR(VLOOKUP($A83,IF('Index LA FSM &amp; Disadv'!$B$4=1,'Index LA FSM &amp; Disadv'!$A$9:$BQ$171,IF('Index LA FSM &amp; Disadv'!$B$4=2,'Index LA FSM &amp; Disadv'!$A$179:$BQ$341,IF('Index LA FSM &amp; Disadv'!$B$4=3,'Index LA FSM &amp; Disadv'!$A$349:$BQ$511,IF('Index LA FSM &amp; Disadv'!$B$4=4,'Index LA FSM &amp; Disadv'!$A$519:$BQ$681,"Error")))),'Index LA FSM &amp; Disadv'!BQ$1,0),"Error")</f>
        <v>x</v>
      </c>
    </row>
    <row r="84" spans="1:69" s="37" customFormat="1" x14ac:dyDescent="0.2">
      <c r="A84" s="6">
        <v>382</v>
      </c>
      <c r="B84" s="6" t="s">
        <v>250</v>
      </c>
      <c r="C84" s="7" t="s">
        <v>170</v>
      </c>
      <c r="D84" s="122">
        <f>IFERROR(VLOOKUP($A84,IF('Index LA FSM &amp; Disadv'!$B$4=1,'Index LA FSM &amp; Disadv'!$A$9:$BQ$171,IF('Index LA FSM &amp; Disadv'!$B$4=2,'Index LA FSM &amp; Disadv'!$A$179:$BQ$341,IF('Index LA FSM &amp; Disadv'!$B$4=3,'Index LA FSM &amp; Disadv'!$A$349:$BQ$511,IF('Index LA FSM &amp; Disadv'!$B$4=4,'Index LA FSM &amp; Disadv'!$A$519:$BQ$681,"Error")))),'Index LA FSM &amp; Disadv'!D$1,0),"Error")</f>
        <v>50</v>
      </c>
      <c r="E84" s="122">
        <f>IFERROR(VLOOKUP($A84,IF('Index LA FSM &amp; Disadv'!$B$4=1,'Index LA FSM &amp; Disadv'!$A$9:$BQ$171,IF('Index LA FSM &amp; Disadv'!$B$4=2,'Index LA FSM &amp; Disadv'!$A$179:$BQ$341,IF('Index LA FSM &amp; Disadv'!$B$4=3,'Index LA FSM &amp; Disadv'!$A$349:$BQ$511,IF('Index LA FSM &amp; Disadv'!$B$4=4,'Index LA FSM &amp; Disadv'!$A$519:$BQ$681,"Error")))),'Index LA FSM &amp; Disadv'!E$1,0),"Error")</f>
        <v>20</v>
      </c>
      <c r="F84" s="122">
        <f>IFERROR(VLOOKUP($A84,IF('Index LA FSM &amp; Disadv'!$B$4=1,'Index LA FSM &amp; Disadv'!$A$9:$BQ$171,IF('Index LA FSM &amp; Disadv'!$B$4=2,'Index LA FSM &amp; Disadv'!$A$179:$BQ$341,IF('Index LA FSM &amp; Disadv'!$B$4=3,'Index LA FSM &amp; Disadv'!$A$349:$BQ$511,IF('Index LA FSM &amp; Disadv'!$B$4=4,'Index LA FSM &amp; Disadv'!$A$519:$BQ$681,"Error")))),'Index LA FSM &amp; Disadv'!F$1,0),"Error")</f>
        <v>70</v>
      </c>
      <c r="G84" s="77">
        <f>IFERROR(VLOOKUP($A84,IF('Index LA FSM &amp; Disadv'!$B$4=1,'Index LA FSM &amp; Disadv'!$A$9:$BQ$171,IF('Index LA FSM &amp; Disadv'!$B$4=2,'Index LA FSM &amp; Disadv'!$A$179:$BQ$341,IF('Index LA FSM &amp; Disadv'!$B$4=3,'Index LA FSM &amp; Disadv'!$A$349:$BQ$511,IF('Index LA FSM &amp; Disadv'!$B$4=4,'Index LA FSM &amp; Disadv'!$A$519:$BQ$681,"Error")))),'Index LA FSM &amp; Disadv'!G$1,0),"Error")</f>
        <v>0.82979999999999998</v>
      </c>
      <c r="H84" s="77">
        <f>IFERROR(VLOOKUP($A84,IF('Index LA FSM &amp; Disadv'!$B$4=1,'Index LA FSM &amp; Disadv'!$A$9:$BQ$171,IF('Index LA FSM &amp; Disadv'!$B$4=2,'Index LA FSM &amp; Disadv'!$A$179:$BQ$341,IF('Index LA FSM &amp; Disadv'!$B$4=3,'Index LA FSM &amp; Disadv'!$A$349:$BQ$511,IF('Index LA FSM &amp; Disadv'!$B$4=4,'Index LA FSM &amp; Disadv'!$A$519:$BQ$681,"Error")))),'Index LA FSM &amp; Disadv'!H$1,0),"Error")</f>
        <v>0.90910000000000002</v>
      </c>
      <c r="I84" s="77">
        <f>IFERROR(VLOOKUP($A84,IF('Index LA FSM &amp; Disadv'!$B$4=1,'Index LA FSM &amp; Disadv'!$A$9:$BQ$171,IF('Index LA FSM &amp; Disadv'!$B$4=2,'Index LA FSM &amp; Disadv'!$A$179:$BQ$341,IF('Index LA FSM &amp; Disadv'!$B$4=3,'Index LA FSM &amp; Disadv'!$A$349:$BQ$511,IF('Index LA FSM &amp; Disadv'!$B$4=4,'Index LA FSM &amp; Disadv'!$A$519:$BQ$681,"Error")))),'Index LA FSM &amp; Disadv'!I$1,0),"Error")</f>
        <v>0.85509999999999997</v>
      </c>
      <c r="J84" s="77">
        <f>IFERROR(VLOOKUP($A84,IF('Index LA FSM &amp; Disadv'!$B$4=1,'Index LA FSM &amp; Disadv'!$A$9:$BQ$171,IF('Index LA FSM &amp; Disadv'!$B$4=2,'Index LA FSM &amp; Disadv'!$A$179:$BQ$341,IF('Index LA FSM &amp; Disadv'!$B$4=3,'Index LA FSM &amp; Disadv'!$A$349:$BQ$511,IF('Index LA FSM &amp; Disadv'!$B$4=4,'Index LA FSM &amp; Disadv'!$A$519:$BQ$681,"Error")))),'Index LA FSM &amp; Disadv'!J$1,0),"Error")</f>
        <v>0.8085</v>
      </c>
      <c r="K84" s="77">
        <f>IFERROR(VLOOKUP($A84,IF('Index LA FSM &amp; Disadv'!$B$4=1,'Index LA FSM &amp; Disadv'!$A$9:$BQ$171,IF('Index LA FSM &amp; Disadv'!$B$4=2,'Index LA FSM &amp; Disadv'!$A$179:$BQ$341,IF('Index LA FSM &amp; Disadv'!$B$4=3,'Index LA FSM &amp; Disadv'!$A$349:$BQ$511,IF('Index LA FSM &amp; Disadv'!$B$4=4,'Index LA FSM &amp; Disadv'!$A$519:$BQ$681,"Error")))),'Index LA FSM &amp; Disadv'!K$1,0),"Error")</f>
        <v>0.86360000000000003</v>
      </c>
      <c r="L84" s="77">
        <f>IFERROR(VLOOKUP($A84,IF('Index LA FSM &amp; Disadv'!$B$4=1,'Index LA FSM &amp; Disadv'!$A$9:$BQ$171,IF('Index LA FSM &amp; Disadv'!$B$4=2,'Index LA FSM &amp; Disadv'!$A$179:$BQ$341,IF('Index LA FSM &amp; Disadv'!$B$4=3,'Index LA FSM &amp; Disadv'!$A$349:$BQ$511,IF('Index LA FSM &amp; Disadv'!$B$4=4,'Index LA FSM &amp; Disadv'!$A$519:$BQ$681,"Error")))),'Index LA FSM &amp; Disadv'!L$1,0),"Error")</f>
        <v>0.82609999999999995</v>
      </c>
      <c r="M84" s="77">
        <f>IFERROR(VLOOKUP($A84,IF('Index LA FSM &amp; Disadv'!$B$4=1,'Index LA FSM &amp; Disadv'!$A$9:$BQ$171,IF('Index LA FSM &amp; Disadv'!$B$4=2,'Index LA FSM &amp; Disadv'!$A$179:$BQ$341,IF('Index LA FSM &amp; Disadv'!$B$4=3,'Index LA FSM &amp; Disadv'!$A$349:$BQ$511,IF('Index LA FSM &amp; Disadv'!$B$4=4,'Index LA FSM &amp; Disadv'!$A$519:$BQ$681,"Error")))),'Index LA FSM &amp; Disadv'!M$1,0),"Error")</f>
        <v>0.57450000000000001</v>
      </c>
      <c r="N84" s="77">
        <f>IFERROR(VLOOKUP($A84,IF('Index LA FSM &amp; Disadv'!$B$4=1,'Index LA FSM &amp; Disadv'!$A$9:$BQ$171,IF('Index LA FSM &amp; Disadv'!$B$4=2,'Index LA FSM &amp; Disadv'!$A$179:$BQ$341,IF('Index LA FSM &amp; Disadv'!$B$4=3,'Index LA FSM &amp; Disadv'!$A$349:$BQ$511,IF('Index LA FSM &amp; Disadv'!$B$4=4,'Index LA FSM &amp; Disadv'!$A$519:$BQ$681,"Error")))),'Index LA FSM &amp; Disadv'!N$1,0),"Error")</f>
        <v>0.31819999999999998</v>
      </c>
      <c r="O84" s="77">
        <f>IFERROR(VLOOKUP($A84,IF('Index LA FSM &amp; Disadv'!$B$4=1,'Index LA FSM &amp; Disadv'!$A$9:$BQ$171,IF('Index LA FSM &amp; Disadv'!$B$4=2,'Index LA FSM &amp; Disadv'!$A$179:$BQ$341,IF('Index LA FSM &amp; Disadv'!$B$4=3,'Index LA FSM &amp; Disadv'!$A$349:$BQ$511,IF('Index LA FSM &amp; Disadv'!$B$4=4,'Index LA FSM &amp; Disadv'!$A$519:$BQ$681,"Error")))),'Index LA FSM &amp; Disadv'!O$1,0),"Error")</f>
        <v>0.49280000000000002</v>
      </c>
      <c r="P84" s="77">
        <f>IFERROR(VLOOKUP($A84,IF('Index LA FSM &amp; Disadv'!$B$4=1,'Index LA FSM &amp; Disadv'!$A$9:$BQ$171,IF('Index LA FSM &amp; Disadv'!$B$4=2,'Index LA FSM &amp; Disadv'!$A$179:$BQ$341,IF('Index LA FSM &amp; Disadv'!$B$4=3,'Index LA FSM &amp; Disadv'!$A$349:$BQ$511,IF('Index LA FSM &amp; Disadv'!$B$4=4,'Index LA FSM &amp; Disadv'!$A$519:$BQ$681,"Error")))),'Index LA FSM &amp; Disadv'!P$1,0),"Error")</f>
        <v>0</v>
      </c>
      <c r="Q84" s="77">
        <f>IFERROR(VLOOKUP($A84,IF('Index LA FSM &amp; Disadv'!$B$4=1,'Index LA FSM &amp; Disadv'!$A$9:$BQ$171,IF('Index LA FSM &amp; Disadv'!$B$4=2,'Index LA FSM &amp; Disadv'!$A$179:$BQ$341,IF('Index LA FSM &amp; Disadv'!$B$4=3,'Index LA FSM &amp; Disadv'!$A$349:$BQ$511,IF('Index LA FSM &amp; Disadv'!$B$4=4,'Index LA FSM &amp; Disadv'!$A$519:$BQ$681,"Error")))),'Index LA FSM &amp; Disadv'!Q$1,0),"Error")</f>
        <v>0</v>
      </c>
      <c r="R84" s="77">
        <f>IFERROR(VLOOKUP($A84,IF('Index LA FSM &amp; Disadv'!$B$4=1,'Index LA FSM &amp; Disadv'!$A$9:$BQ$171,IF('Index LA FSM &amp; Disadv'!$B$4=2,'Index LA FSM &amp; Disadv'!$A$179:$BQ$341,IF('Index LA FSM &amp; Disadv'!$B$4=3,'Index LA FSM &amp; Disadv'!$A$349:$BQ$511,IF('Index LA FSM &amp; Disadv'!$B$4=4,'Index LA FSM &amp; Disadv'!$A$519:$BQ$681,"Error")))),'Index LA FSM &amp; Disadv'!R$1,0),"Error")</f>
        <v>0</v>
      </c>
      <c r="S84" s="77">
        <f>IFERROR(VLOOKUP($A84,IF('Index LA FSM &amp; Disadv'!$B$4=1,'Index LA FSM &amp; Disadv'!$A$9:$BQ$171,IF('Index LA FSM &amp; Disadv'!$B$4=2,'Index LA FSM &amp; Disadv'!$A$179:$BQ$341,IF('Index LA FSM &amp; Disadv'!$B$4=3,'Index LA FSM &amp; Disadv'!$A$349:$BQ$511,IF('Index LA FSM &amp; Disadv'!$B$4=4,'Index LA FSM &amp; Disadv'!$A$519:$BQ$681,"Error")))),'Index LA FSM &amp; Disadv'!S$1,0),"Error")</f>
        <v>0</v>
      </c>
      <c r="T84" s="77" t="str">
        <f>IFERROR(VLOOKUP($A84,IF('Index LA FSM &amp; Disadv'!$B$4=1,'Index LA FSM &amp; Disadv'!$A$9:$BQ$171,IF('Index LA FSM &amp; Disadv'!$B$4=2,'Index LA FSM &amp; Disadv'!$A$179:$BQ$341,IF('Index LA FSM &amp; Disadv'!$B$4=3,'Index LA FSM &amp; Disadv'!$A$349:$BQ$511,IF('Index LA FSM &amp; Disadv'!$B$4=4,'Index LA FSM &amp; Disadv'!$A$519:$BQ$681,"Error")))),'Index LA FSM &amp; Disadv'!T$1,0),"Error")</f>
        <v>x</v>
      </c>
      <c r="U84" s="77" t="str">
        <f>IFERROR(VLOOKUP($A84,IF('Index LA FSM &amp; Disadv'!$B$4=1,'Index LA FSM &amp; Disadv'!$A$9:$BQ$171,IF('Index LA FSM &amp; Disadv'!$B$4=2,'Index LA FSM &amp; Disadv'!$A$179:$BQ$341,IF('Index LA FSM &amp; Disadv'!$B$4=3,'Index LA FSM &amp; Disadv'!$A$349:$BQ$511,IF('Index LA FSM &amp; Disadv'!$B$4=4,'Index LA FSM &amp; Disadv'!$A$519:$BQ$681,"Error")))),'Index LA FSM &amp; Disadv'!U$1,0),"Error")</f>
        <v>x</v>
      </c>
      <c r="V84" s="77" t="str">
        <f>IFERROR(VLOOKUP($A84,IF('Index LA FSM &amp; Disadv'!$B$4=1,'Index LA FSM &amp; Disadv'!$A$9:$BQ$171,IF('Index LA FSM &amp; Disadv'!$B$4=2,'Index LA FSM &amp; Disadv'!$A$179:$BQ$341,IF('Index LA FSM &amp; Disadv'!$B$4=3,'Index LA FSM &amp; Disadv'!$A$349:$BQ$511,IF('Index LA FSM &amp; Disadv'!$B$4=4,'Index LA FSM &amp; Disadv'!$A$519:$BQ$681,"Error")))),'Index LA FSM &amp; Disadv'!V$1,0),"Error")</f>
        <v>x</v>
      </c>
      <c r="W84" s="77">
        <f>IFERROR(VLOOKUP($A84,IF('Index LA FSM &amp; Disadv'!$B$4=1,'Index LA FSM &amp; Disadv'!$A$9:$BQ$171,IF('Index LA FSM &amp; Disadv'!$B$4=2,'Index LA FSM &amp; Disadv'!$A$179:$BQ$341,IF('Index LA FSM &amp; Disadv'!$B$4=3,'Index LA FSM &amp; Disadv'!$A$349:$BQ$511,IF('Index LA FSM &amp; Disadv'!$B$4=4,'Index LA FSM &amp; Disadv'!$A$519:$BQ$681,"Error")))),'Index LA FSM &amp; Disadv'!W$1,0),"Error")</f>
        <v>0</v>
      </c>
      <c r="X84" s="77" t="str">
        <f>IFERROR(VLOOKUP($A84,IF('Index LA FSM &amp; Disadv'!$B$4=1,'Index LA FSM &amp; Disadv'!$A$9:$BQ$171,IF('Index LA FSM &amp; Disadv'!$B$4=2,'Index LA FSM &amp; Disadv'!$A$179:$BQ$341,IF('Index LA FSM &amp; Disadv'!$B$4=3,'Index LA FSM &amp; Disadv'!$A$349:$BQ$511,IF('Index LA FSM &amp; Disadv'!$B$4=4,'Index LA FSM &amp; Disadv'!$A$519:$BQ$681,"Error")))),'Index LA FSM &amp; Disadv'!X$1,0),"Error")</f>
        <v>x</v>
      </c>
      <c r="Y84" s="77" t="str">
        <f>IFERROR(VLOOKUP($A84,IF('Index LA FSM &amp; Disadv'!$B$4=1,'Index LA FSM &amp; Disadv'!$A$9:$BQ$171,IF('Index LA FSM &amp; Disadv'!$B$4=2,'Index LA FSM &amp; Disadv'!$A$179:$BQ$341,IF('Index LA FSM &amp; Disadv'!$B$4=3,'Index LA FSM &amp; Disadv'!$A$349:$BQ$511,IF('Index LA FSM &amp; Disadv'!$B$4=4,'Index LA FSM &amp; Disadv'!$A$519:$BQ$681,"Error")))),'Index LA FSM &amp; Disadv'!Y$1,0),"Error")</f>
        <v>x</v>
      </c>
      <c r="Z84" s="77">
        <f>IFERROR(VLOOKUP($A84,IF('Index LA FSM &amp; Disadv'!$B$4=1,'Index LA FSM &amp; Disadv'!$A$9:$BQ$171,IF('Index LA FSM &amp; Disadv'!$B$4=2,'Index LA FSM &amp; Disadv'!$A$179:$BQ$341,IF('Index LA FSM &amp; Disadv'!$B$4=3,'Index LA FSM &amp; Disadv'!$A$349:$BQ$511,IF('Index LA FSM &amp; Disadv'!$B$4=4,'Index LA FSM &amp; Disadv'!$A$519:$BQ$681,"Error")))),'Index LA FSM &amp; Disadv'!Z$1,0),"Error")</f>
        <v>0</v>
      </c>
      <c r="AA84" s="77" t="str">
        <f>IFERROR(VLOOKUP($A84,IF('Index LA FSM &amp; Disadv'!$B$4=1,'Index LA FSM &amp; Disadv'!$A$9:$BQ$171,IF('Index LA FSM &amp; Disadv'!$B$4=2,'Index LA FSM &amp; Disadv'!$A$179:$BQ$341,IF('Index LA FSM &amp; Disadv'!$B$4=3,'Index LA FSM &amp; Disadv'!$A$349:$BQ$511,IF('Index LA FSM &amp; Disadv'!$B$4=4,'Index LA FSM &amp; Disadv'!$A$519:$BQ$681,"Error")))),'Index LA FSM &amp; Disadv'!AA$1,0),"Error")</f>
        <v>x</v>
      </c>
      <c r="AB84" s="77">
        <f>IFERROR(VLOOKUP($A84,IF('Index LA FSM &amp; Disadv'!$B$4=1,'Index LA FSM &amp; Disadv'!$A$9:$BQ$171,IF('Index LA FSM &amp; Disadv'!$B$4=2,'Index LA FSM &amp; Disadv'!$A$179:$BQ$341,IF('Index LA FSM &amp; Disadv'!$B$4=3,'Index LA FSM &amp; Disadv'!$A$349:$BQ$511,IF('Index LA FSM &amp; Disadv'!$B$4=4,'Index LA FSM &amp; Disadv'!$A$519:$BQ$681,"Error")))),'Index LA FSM &amp; Disadv'!AB$1,0),"Error")</f>
        <v>0</v>
      </c>
      <c r="AC84" s="77">
        <f>IFERROR(VLOOKUP($A84,IF('Index LA FSM &amp; Disadv'!$B$4=1,'Index LA FSM &amp; Disadv'!$A$9:$BQ$171,IF('Index LA FSM &amp; Disadv'!$B$4=2,'Index LA FSM &amp; Disadv'!$A$179:$BQ$341,IF('Index LA FSM &amp; Disadv'!$B$4=3,'Index LA FSM &amp; Disadv'!$A$349:$BQ$511,IF('Index LA FSM &amp; Disadv'!$B$4=4,'Index LA FSM &amp; Disadv'!$A$519:$BQ$681,"Error")))),'Index LA FSM &amp; Disadv'!AC$1,0),"Error")</f>
        <v>0</v>
      </c>
      <c r="AD84" s="77">
        <f>IFERROR(VLOOKUP($A84,IF('Index LA FSM &amp; Disadv'!$B$4=1,'Index LA FSM &amp; Disadv'!$A$9:$BQ$171,IF('Index LA FSM &amp; Disadv'!$B$4=2,'Index LA FSM &amp; Disadv'!$A$179:$BQ$341,IF('Index LA FSM &amp; Disadv'!$B$4=3,'Index LA FSM &amp; Disadv'!$A$349:$BQ$511,IF('Index LA FSM &amp; Disadv'!$B$4=4,'Index LA FSM &amp; Disadv'!$A$519:$BQ$681,"Error")))),'Index LA FSM &amp; Disadv'!AD$1,0),"Error")</f>
        <v>0</v>
      </c>
      <c r="AE84" s="77" t="str">
        <f>IFERROR(VLOOKUP($A84,IF('Index LA FSM &amp; Disadv'!$B$4=1,'Index LA FSM &amp; Disadv'!$A$9:$BQ$171,IF('Index LA FSM &amp; Disadv'!$B$4=2,'Index LA FSM &amp; Disadv'!$A$179:$BQ$341,IF('Index LA FSM &amp; Disadv'!$B$4=3,'Index LA FSM &amp; Disadv'!$A$349:$BQ$511,IF('Index LA FSM &amp; Disadv'!$B$4=4,'Index LA FSM &amp; Disadv'!$A$519:$BQ$681,"Error")))),'Index LA FSM &amp; Disadv'!AE$1,0),"Error")</f>
        <v>x</v>
      </c>
      <c r="AF84" s="77">
        <f>IFERROR(VLOOKUP($A84,IF('Index LA FSM &amp; Disadv'!$B$4=1,'Index LA FSM &amp; Disadv'!$A$9:$BQ$171,IF('Index LA FSM &amp; Disadv'!$B$4=2,'Index LA FSM &amp; Disadv'!$A$179:$BQ$341,IF('Index LA FSM &amp; Disadv'!$B$4=3,'Index LA FSM &amp; Disadv'!$A$349:$BQ$511,IF('Index LA FSM &amp; Disadv'!$B$4=4,'Index LA FSM &amp; Disadv'!$A$519:$BQ$681,"Error")))),'Index LA FSM &amp; Disadv'!AF$1,0),"Error")</f>
        <v>0</v>
      </c>
      <c r="AG84" s="77" t="str">
        <f>IFERROR(VLOOKUP($A84,IF('Index LA FSM &amp; Disadv'!$B$4=1,'Index LA FSM &amp; Disadv'!$A$9:$BQ$171,IF('Index LA FSM &amp; Disadv'!$B$4=2,'Index LA FSM &amp; Disadv'!$A$179:$BQ$341,IF('Index LA FSM &amp; Disadv'!$B$4=3,'Index LA FSM &amp; Disadv'!$A$349:$BQ$511,IF('Index LA FSM &amp; Disadv'!$B$4=4,'Index LA FSM &amp; Disadv'!$A$519:$BQ$681,"Error")))),'Index LA FSM &amp; Disadv'!AG$1,0),"Error")</f>
        <v>x</v>
      </c>
      <c r="AH84" s="77">
        <f>IFERROR(VLOOKUP($A84,IF('Index LA FSM &amp; Disadv'!$B$4=1,'Index LA FSM &amp; Disadv'!$A$9:$BQ$171,IF('Index LA FSM &amp; Disadv'!$B$4=2,'Index LA FSM &amp; Disadv'!$A$179:$BQ$341,IF('Index LA FSM &amp; Disadv'!$B$4=3,'Index LA FSM &amp; Disadv'!$A$349:$BQ$511,IF('Index LA FSM &amp; Disadv'!$B$4=4,'Index LA FSM &amp; Disadv'!$A$519:$BQ$681,"Error")))),'Index LA FSM &amp; Disadv'!AH$1,0),"Error")</f>
        <v>0.1489</v>
      </c>
      <c r="AI84" s="77">
        <f>IFERROR(VLOOKUP($A84,IF('Index LA FSM &amp; Disadv'!$B$4=1,'Index LA FSM &amp; Disadv'!$A$9:$BQ$171,IF('Index LA FSM &amp; Disadv'!$B$4=2,'Index LA FSM &amp; Disadv'!$A$179:$BQ$341,IF('Index LA FSM &amp; Disadv'!$B$4=3,'Index LA FSM &amp; Disadv'!$A$349:$BQ$511,IF('Index LA FSM &amp; Disadv'!$B$4=4,'Index LA FSM &amp; Disadv'!$A$519:$BQ$681,"Error")))),'Index LA FSM &amp; Disadv'!AI$1,0),"Error")</f>
        <v>0.5</v>
      </c>
      <c r="AJ84" s="77">
        <f>IFERROR(VLOOKUP($A84,IF('Index LA FSM &amp; Disadv'!$B$4=1,'Index LA FSM &amp; Disadv'!$A$9:$BQ$171,IF('Index LA FSM &amp; Disadv'!$B$4=2,'Index LA FSM &amp; Disadv'!$A$179:$BQ$341,IF('Index LA FSM &amp; Disadv'!$B$4=3,'Index LA FSM &amp; Disadv'!$A$349:$BQ$511,IF('Index LA FSM &amp; Disadv'!$B$4=4,'Index LA FSM &amp; Disadv'!$A$519:$BQ$681,"Error")))),'Index LA FSM &amp; Disadv'!AJ$1,0),"Error")</f>
        <v>0.26090000000000002</v>
      </c>
      <c r="AK84" s="77">
        <f>IFERROR(VLOOKUP($A84,IF('Index LA FSM &amp; Disadv'!$B$4=1,'Index LA FSM &amp; Disadv'!$A$9:$BQ$171,IF('Index LA FSM &amp; Disadv'!$B$4=2,'Index LA FSM &amp; Disadv'!$A$179:$BQ$341,IF('Index LA FSM &amp; Disadv'!$B$4=3,'Index LA FSM &amp; Disadv'!$A$349:$BQ$511,IF('Index LA FSM &amp; Disadv'!$B$4=4,'Index LA FSM &amp; Disadv'!$A$519:$BQ$681,"Error")))),'Index LA FSM &amp; Disadv'!AK$1,0),"Error")</f>
        <v>0</v>
      </c>
      <c r="AL84" s="77">
        <f>IFERROR(VLOOKUP($A84,IF('Index LA FSM &amp; Disadv'!$B$4=1,'Index LA FSM &amp; Disadv'!$A$9:$BQ$171,IF('Index LA FSM &amp; Disadv'!$B$4=2,'Index LA FSM &amp; Disadv'!$A$179:$BQ$341,IF('Index LA FSM &amp; Disadv'!$B$4=3,'Index LA FSM &amp; Disadv'!$A$349:$BQ$511,IF('Index LA FSM &amp; Disadv'!$B$4=4,'Index LA FSM &amp; Disadv'!$A$519:$BQ$681,"Error")))),'Index LA FSM &amp; Disadv'!AL$1,0),"Error")</f>
        <v>0</v>
      </c>
      <c r="AM84" s="77">
        <f>IFERROR(VLOOKUP($A84,IF('Index LA FSM &amp; Disadv'!$B$4=1,'Index LA FSM &amp; Disadv'!$A$9:$BQ$171,IF('Index LA FSM &amp; Disadv'!$B$4=2,'Index LA FSM &amp; Disadv'!$A$179:$BQ$341,IF('Index LA FSM &amp; Disadv'!$B$4=3,'Index LA FSM &amp; Disadv'!$A$349:$BQ$511,IF('Index LA FSM &amp; Disadv'!$B$4=4,'Index LA FSM &amp; Disadv'!$A$519:$BQ$681,"Error")))),'Index LA FSM &amp; Disadv'!AM$1,0),"Error")</f>
        <v>0</v>
      </c>
      <c r="AN84" s="77">
        <f>IFERROR(VLOOKUP($A84,IF('Index LA FSM &amp; Disadv'!$B$4=1,'Index LA FSM &amp; Disadv'!$A$9:$BQ$171,IF('Index LA FSM &amp; Disadv'!$B$4=2,'Index LA FSM &amp; Disadv'!$A$179:$BQ$341,IF('Index LA FSM &amp; Disadv'!$B$4=3,'Index LA FSM &amp; Disadv'!$A$349:$BQ$511,IF('Index LA FSM &amp; Disadv'!$B$4=4,'Index LA FSM &amp; Disadv'!$A$519:$BQ$681,"Error")))),'Index LA FSM &amp; Disadv'!AN$1,0),"Error")</f>
        <v>0</v>
      </c>
      <c r="AO84" s="77">
        <f>IFERROR(VLOOKUP($A84,IF('Index LA FSM &amp; Disadv'!$B$4=1,'Index LA FSM &amp; Disadv'!$A$9:$BQ$171,IF('Index LA FSM &amp; Disadv'!$B$4=2,'Index LA FSM &amp; Disadv'!$A$179:$BQ$341,IF('Index LA FSM &amp; Disadv'!$B$4=3,'Index LA FSM &amp; Disadv'!$A$349:$BQ$511,IF('Index LA FSM &amp; Disadv'!$B$4=4,'Index LA FSM &amp; Disadv'!$A$519:$BQ$681,"Error")))),'Index LA FSM &amp; Disadv'!AO$1,0),"Error")</f>
        <v>0</v>
      </c>
      <c r="AP84" s="77">
        <f>IFERROR(VLOOKUP($A84,IF('Index LA FSM &amp; Disadv'!$B$4=1,'Index LA FSM &amp; Disadv'!$A$9:$BQ$171,IF('Index LA FSM &amp; Disadv'!$B$4=2,'Index LA FSM &amp; Disadv'!$A$179:$BQ$341,IF('Index LA FSM &amp; Disadv'!$B$4=3,'Index LA FSM &amp; Disadv'!$A$349:$BQ$511,IF('Index LA FSM &amp; Disadv'!$B$4=4,'Index LA FSM &amp; Disadv'!$A$519:$BQ$681,"Error")))),'Index LA FSM &amp; Disadv'!AP$1,0),"Error")</f>
        <v>0</v>
      </c>
      <c r="AQ84" s="77">
        <f>IFERROR(VLOOKUP($A84,IF('Index LA FSM &amp; Disadv'!$B$4=1,'Index LA FSM &amp; Disadv'!$A$9:$BQ$171,IF('Index LA FSM &amp; Disadv'!$B$4=2,'Index LA FSM &amp; Disadv'!$A$179:$BQ$341,IF('Index LA FSM &amp; Disadv'!$B$4=3,'Index LA FSM &amp; Disadv'!$A$349:$BQ$511,IF('Index LA FSM &amp; Disadv'!$B$4=4,'Index LA FSM &amp; Disadv'!$A$519:$BQ$681,"Error")))),'Index LA FSM &amp; Disadv'!AQ$1,0),"Error")</f>
        <v>0</v>
      </c>
      <c r="AR84" s="77">
        <f>IFERROR(VLOOKUP($A84,IF('Index LA FSM &amp; Disadv'!$B$4=1,'Index LA FSM &amp; Disadv'!$A$9:$BQ$171,IF('Index LA FSM &amp; Disadv'!$B$4=2,'Index LA FSM &amp; Disadv'!$A$179:$BQ$341,IF('Index LA FSM &amp; Disadv'!$B$4=3,'Index LA FSM &amp; Disadv'!$A$349:$BQ$511,IF('Index LA FSM &amp; Disadv'!$B$4=4,'Index LA FSM &amp; Disadv'!$A$519:$BQ$681,"Error")))),'Index LA FSM &amp; Disadv'!AR$1,0),"Error")</f>
        <v>0</v>
      </c>
      <c r="AS84" s="77">
        <f>IFERROR(VLOOKUP($A84,IF('Index LA FSM &amp; Disadv'!$B$4=1,'Index LA FSM &amp; Disadv'!$A$9:$BQ$171,IF('Index LA FSM &amp; Disadv'!$B$4=2,'Index LA FSM &amp; Disadv'!$A$179:$BQ$341,IF('Index LA FSM &amp; Disadv'!$B$4=3,'Index LA FSM &amp; Disadv'!$A$349:$BQ$511,IF('Index LA FSM &amp; Disadv'!$B$4=4,'Index LA FSM &amp; Disadv'!$A$519:$BQ$681,"Error")))),'Index LA FSM &amp; Disadv'!AS$1,0),"Error")</f>
        <v>0</v>
      </c>
      <c r="AT84" s="77" t="str">
        <f>IFERROR(VLOOKUP($A84,IF('Index LA FSM &amp; Disadv'!$B$4=1,'Index LA FSM &amp; Disadv'!$A$9:$BQ$171,IF('Index LA FSM &amp; Disadv'!$B$4=2,'Index LA FSM &amp; Disadv'!$A$179:$BQ$341,IF('Index LA FSM &amp; Disadv'!$B$4=3,'Index LA FSM &amp; Disadv'!$A$349:$BQ$511,IF('Index LA FSM &amp; Disadv'!$B$4=4,'Index LA FSM &amp; Disadv'!$A$519:$BQ$681,"Error")))),'Index LA FSM &amp; Disadv'!AT$1,0),"Error")</f>
        <v>x</v>
      </c>
      <c r="AU84" s="77" t="str">
        <f>IFERROR(VLOOKUP($A84,IF('Index LA FSM &amp; Disadv'!$B$4=1,'Index LA FSM &amp; Disadv'!$A$9:$BQ$171,IF('Index LA FSM &amp; Disadv'!$B$4=2,'Index LA FSM &amp; Disadv'!$A$179:$BQ$341,IF('Index LA FSM &amp; Disadv'!$B$4=3,'Index LA FSM &amp; Disadv'!$A$349:$BQ$511,IF('Index LA FSM &amp; Disadv'!$B$4=4,'Index LA FSM &amp; Disadv'!$A$519:$BQ$681,"Error")))),'Index LA FSM &amp; Disadv'!AU$1,0),"Error")</f>
        <v>x</v>
      </c>
      <c r="AV84" s="77" t="str">
        <f>IFERROR(VLOOKUP($A84,IF('Index LA FSM &amp; Disadv'!$B$4=1,'Index LA FSM &amp; Disadv'!$A$9:$BQ$171,IF('Index LA FSM &amp; Disadv'!$B$4=2,'Index LA FSM &amp; Disadv'!$A$179:$BQ$341,IF('Index LA FSM &amp; Disadv'!$B$4=3,'Index LA FSM &amp; Disadv'!$A$349:$BQ$511,IF('Index LA FSM &amp; Disadv'!$B$4=4,'Index LA FSM &amp; Disadv'!$A$519:$BQ$681,"Error")))),'Index LA FSM &amp; Disadv'!AV$1,0),"Error")</f>
        <v>x</v>
      </c>
      <c r="AW84" s="77" t="str">
        <f>IFERROR(VLOOKUP($A84,IF('Index LA FSM &amp; Disadv'!$B$4=1,'Index LA FSM &amp; Disadv'!$A$9:$BQ$171,IF('Index LA FSM &amp; Disadv'!$B$4=2,'Index LA FSM &amp; Disadv'!$A$179:$BQ$341,IF('Index LA FSM &amp; Disadv'!$B$4=3,'Index LA FSM &amp; Disadv'!$A$349:$BQ$511,IF('Index LA FSM &amp; Disadv'!$B$4=4,'Index LA FSM &amp; Disadv'!$A$519:$BQ$681,"Error")))),'Index LA FSM &amp; Disadv'!AW$1,0),"Error")</f>
        <v>x</v>
      </c>
      <c r="AX84" s="77" t="str">
        <f>IFERROR(VLOOKUP($A84,IF('Index LA FSM &amp; Disadv'!$B$4=1,'Index LA FSM &amp; Disadv'!$A$9:$BQ$171,IF('Index LA FSM &amp; Disadv'!$B$4=2,'Index LA FSM &amp; Disadv'!$A$179:$BQ$341,IF('Index LA FSM &amp; Disadv'!$B$4=3,'Index LA FSM &amp; Disadv'!$A$349:$BQ$511,IF('Index LA FSM &amp; Disadv'!$B$4=4,'Index LA FSM &amp; Disadv'!$A$519:$BQ$681,"Error")))),'Index LA FSM &amp; Disadv'!AX$1,0),"Error")</f>
        <v>x</v>
      </c>
      <c r="AY84" s="77" t="str">
        <f>IFERROR(VLOOKUP($A84,IF('Index LA FSM &amp; Disadv'!$B$4=1,'Index LA FSM &amp; Disadv'!$A$9:$BQ$171,IF('Index LA FSM &amp; Disadv'!$B$4=2,'Index LA FSM &amp; Disadv'!$A$179:$BQ$341,IF('Index LA FSM &amp; Disadv'!$B$4=3,'Index LA FSM &amp; Disadv'!$A$349:$BQ$511,IF('Index LA FSM &amp; Disadv'!$B$4=4,'Index LA FSM &amp; Disadv'!$A$519:$BQ$681,"Error")))),'Index LA FSM &amp; Disadv'!AY$1,0),"Error")</f>
        <v>x</v>
      </c>
      <c r="AZ84" s="77">
        <f>IFERROR(VLOOKUP($A84,IF('Index LA FSM &amp; Disadv'!$B$4=1,'Index LA FSM &amp; Disadv'!$A$9:$BQ$171,IF('Index LA FSM &amp; Disadv'!$B$4=2,'Index LA FSM &amp; Disadv'!$A$179:$BQ$341,IF('Index LA FSM &amp; Disadv'!$B$4=3,'Index LA FSM &amp; Disadv'!$A$349:$BQ$511,IF('Index LA FSM &amp; Disadv'!$B$4=4,'Index LA FSM &amp; Disadv'!$A$519:$BQ$681,"Error")))),'Index LA FSM &amp; Disadv'!AZ$1,0),"Error")</f>
        <v>0</v>
      </c>
      <c r="BA84" s="77">
        <f>IFERROR(VLOOKUP($A84,IF('Index LA FSM &amp; Disadv'!$B$4=1,'Index LA FSM &amp; Disadv'!$A$9:$BQ$171,IF('Index LA FSM &amp; Disadv'!$B$4=2,'Index LA FSM &amp; Disadv'!$A$179:$BQ$341,IF('Index LA FSM &amp; Disadv'!$B$4=3,'Index LA FSM &amp; Disadv'!$A$349:$BQ$511,IF('Index LA FSM &amp; Disadv'!$B$4=4,'Index LA FSM &amp; Disadv'!$A$519:$BQ$681,"Error")))),'Index LA FSM &amp; Disadv'!BA$1,0),"Error")</f>
        <v>0</v>
      </c>
      <c r="BB84" s="77">
        <f>IFERROR(VLOOKUP($A84,IF('Index LA FSM &amp; Disadv'!$B$4=1,'Index LA FSM &amp; Disadv'!$A$9:$BQ$171,IF('Index LA FSM &amp; Disadv'!$B$4=2,'Index LA FSM &amp; Disadv'!$A$179:$BQ$341,IF('Index LA FSM &amp; Disadv'!$B$4=3,'Index LA FSM &amp; Disadv'!$A$349:$BQ$511,IF('Index LA FSM &amp; Disadv'!$B$4=4,'Index LA FSM &amp; Disadv'!$A$519:$BQ$681,"Error")))),'Index LA FSM &amp; Disadv'!BB$1,0),"Error")</f>
        <v>0</v>
      </c>
      <c r="BC84" s="77">
        <f>IFERROR(VLOOKUP($A84,IF('Index LA FSM &amp; Disadv'!$B$4=1,'Index LA FSM &amp; Disadv'!$A$9:$BQ$171,IF('Index LA FSM &amp; Disadv'!$B$4=2,'Index LA FSM &amp; Disadv'!$A$179:$BQ$341,IF('Index LA FSM &amp; Disadv'!$B$4=3,'Index LA FSM &amp; Disadv'!$A$349:$BQ$511,IF('Index LA FSM &amp; Disadv'!$B$4=4,'Index LA FSM &amp; Disadv'!$A$519:$BQ$681,"Error")))),'Index LA FSM &amp; Disadv'!BC$1,0),"Error")</f>
        <v>0</v>
      </c>
      <c r="BD84" s="77">
        <f>IFERROR(VLOOKUP($A84,IF('Index LA FSM &amp; Disadv'!$B$4=1,'Index LA FSM &amp; Disadv'!$A$9:$BQ$171,IF('Index LA FSM &amp; Disadv'!$B$4=2,'Index LA FSM &amp; Disadv'!$A$179:$BQ$341,IF('Index LA FSM &amp; Disadv'!$B$4=3,'Index LA FSM &amp; Disadv'!$A$349:$BQ$511,IF('Index LA FSM &amp; Disadv'!$B$4=4,'Index LA FSM &amp; Disadv'!$A$519:$BQ$681,"Error")))),'Index LA FSM &amp; Disadv'!BD$1,0),"Error")</f>
        <v>0</v>
      </c>
      <c r="BE84" s="77">
        <f>IFERROR(VLOOKUP($A84,IF('Index LA FSM &amp; Disadv'!$B$4=1,'Index LA FSM &amp; Disadv'!$A$9:$BQ$171,IF('Index LA FSM &amp; Disadv'!$B$4=2,'Index LA FSM &amp; Disadv'!$A$179:$BQ$341,IF('Index LA FSM &amp; Disadv'!$B$4=3,'Index LA FSM &amp; Disadv'!$A$349:$BQ$511,IF('Index LA FSM &amp; Disadv'!$B$4=4,'Index LA FSM &amp; Disadv'!$A$519:$BQ$681,"Error")))),'Index LA FSM &amp; Disadv'!BE$1,0),"Error")</f>
        <v>0</v>
      </c>
      <c r="BF84" s="77">
        <f>IFERROR(VLOOKUP($A84,IF('Index LA FSM &amp; Disadv'!$B$4=1,'Index LA FSM &amp; Disadv'!$A$9:$BQ$171,IF('Index LA FSM &amp; Disadv'!$B$4=2,'Index LA FSM &amp; Disadv'!$A$179:$BQ$341,IF('Index LA FSM &amp; Disadv'!$B$4=3,'Index LA FSM &amp; Disadv'!$A$349:$BQ$511,IF('Index LA FSM &amp; Disadv'!$B$4=4,'Index LA FSM &amp; Disadv'!$A$519:$BQ$681,"Error")))),'Index LA FSM &amp; Disadv'!BF$1,0),"Error")</f>
        <v>0</v>
      </c>
      <c r="BG84" s="77">
        <f>IFERROR(VLOOKUP($A84,IF('Index LA FSM &amp; Disadv'!$B$4=1,'Index LA FSM &amp; Disadv'!$A$9:$BQ$171,IF('Index LA FSM &amp; Disadv'!$B$4=2,'Index LA FSM &amp; Disadv'!$A$179:$BQ$341,IF('Index LA FSM &amp; Disadv'!$B$4=3,'Index LA FSM &amp; Disadv'!$A$349:$BQ$511,IF('Index LA FSM &amp; Disadv'!$B$4=4,'Index LA FSM &amp; Disadv'!$A$519:$BQ$681,"Error")))),'Index LA FSM &amp; Disadv'!BG$1,0),"Error")</f>
        <v>0</v>
      </c>
      <c r="BH84" s="77">
        <f>IFERROR(VLOOKUP($A84,IF('Index LA FSM &amp; Disadv'!$B$4=1,'Index LA FSM &amp; Disadv'!$A$9:$BQ$171,IF('Index LA FSM &amp; Disadv'!$B$4=2,'Index LA FSM &amp; Disadv'!$A$179:$BQ$341,IF('Index LA FSM &amp; Disadv'!$B$4=3,'Index LA FSM &amp; Disadv'!$A$349:$BQ$511,IF('Index LA FSM &amp; Disadv'!$B$4=4,'Index LA FSM &amp; Disadv'!$A$519:$BQ$681,"Error")))),'Index LA FSM &amp; Disadv'!BH$1,0),"Error")</f>
        <v>0</v>
      </c>
      <c r="BI84" s="77" t="str">
        <f>IFERROR(VLOOKUP($A84,IF('Index LA FSM &amp; Disadv'!$B$4=1,'Index LA FSM &amp; Disadv'!$A$9:$BQ$171,IF('Index LA FSM &amp; Disadv'!$B$4=2,'Index LA FSM &amp; Disadv'!$A$179:$BQ$341,IF('Index LA FSM &amp; Disadv'!$B$4=3,'Index LA FSM &amp; Disadv'!$A$349:$BQ$511,IF('Index LA FSM &amp; Disadv'!$B$4=4,'Index LA FSM &amp; Disadv'!$A$519:$BQ$681,"Error")))),'Index LA FSM &amp; Disadv'!BI$1,0),"Error")</f>
        <v>x</v>
      </c>
      <c r="BJ84" s="77" t="str">
        <f>IFERROR(VLOOKUP($A84,IF('Index LA FSM &amp; Disadv'!$B$4=1,'Index LA FSM &amp; Disadv'!$A$9:$BQ$171,IF('Index LA FSM &amp; Disadv'!$B$4=2,'Index LA FSM &amp; Disadv'!$A$179:$BQ$341,IF('Index LA FSM &amp; Disadv'!$B$4=3,'Index LA FSM &amp; Disadv'!$A$349:$BQ$511,IF('Index LA FSM &amp; Disadv'!$B$4=4,'Index LA FSM &amp; Disadv'!$A$519:$BQ$681,"Error")))),'Index LA FSM &amp; Disadv'!BJ$1,0),"Error")</f>
        <v>x</v>
      </c>
      <c r="BK84" s="77" t="str">
        <f>IFERROR(VLOOKUP($A84,IF('Index LA FSM &amp; Disadv'!$B$4=1,'Index LA FSM &amp; Disadv'!$A$9:$BQ$171,IF('Index LA FSM &amp; Disadv'!$B$4=2,'Index LA FSM &amp; Disadv'!$A$179:$BQ$341,IF('Index LA FSM &amp; Disadv'!$B$4=3,'Index LA FSM &amp; Disadv'!$A$349:$BQ$511,IF('Index LA FSM &amp; Disadv'!$B$4=4,'Index LA FSM &amp; Disadv'!$A$519:$BQ$681,"Error")))),'Index LA FSM &amp; Disadv'!BK$1,0),"Error")</f>
        <v>x</v>
      </c>
      <c r="BL84" s="77">
        <f>IFERROR(VLOOKUP($A84,IF('Index LA FSM &amp; Disadv'!$B$4=1,'Index LA FSM &amp; Disadv'!$A$9:$BQ$171,IF('Index LA FSM &amp; Disadv'!$B$4=2,'Index LA FSM &amp; Disadv'!$A$179:$BQ$341,IF('Index LA FSM &amp; Disadv'!$B$4=3,'Index LA FSM &amp; Disadv'!$A$349:$BQ$511,IF('Index LA FSM &amp; Disadv'!$B$4=4,'Index LA FSM &amp; Disadv'!$A$519:$BQ$681,"Error")))),'Index LA FSM &amp; Disadv'!BL$1,0),"Error")</f>
        <v>0.12770000000000001</v>
      </c>
      <c r="BM84" s="77" t="str">
        <f>IFERROR(VLOOKUP($A84,IF('Index LA FSM &amp; Disadv'!$B$4=1,'Index LA FSM &amp; Disadv'!$A$9:$BQ$171,IF('Index LA FSM &amp; Disadv'!$B$4=2,'Index LA FSM &amp; Disadv'!$A$179:$BQ$341,IF('Index LA FSM &amp; Disadv'!$B$4=3,'Index LA FSM &amp; Disadv'!$A$349:$BQ$511,IF('Index LA FSM &amp; Disadv'!$B$4=4,'Index LA FSM &amp; Disadv'!$A$519:$BQ$681,"Error")))),'Index LA FSM &amp; Disadv'!BM$1,0),"Error")</f>
        <v>x</v>
      </c>
      <c r="BN84" s="77">
        <f>IFERROR(VLOOKUP($A84,IF('Index LA FSM &amp; Disadv'!$B$4=1,'Index LA FSM &amp; Disadv'!$A$9:$BQ$171,IF('Index LA FSM &amp; Disadv'!$B$4=2,'Index LA FSM &amp; Disadv'!$A$179:$BQ$341,IF('Index LA FSM &amp; Disadv'!$B$4=3,'Index LA FSM &amp; Disadv'!$A$349:$BQ$511,IF('Index LA FSM &amp; Disadv'!$B$4=4,'Index LA FSM &amp; Disadv'!$A$519:$BQ$681,"Error")))),'Index LA FSM &amp; Disadv'!BN$1,0),"Error")</f>
        <v>0.1014</v>
      </c>
      <c r="BO84" s="77">
        <f>IFERROR(VLOOKUP($A84,IF('Index LA FSM &amp; Disadv'!$B$4=1,'Index LA FSM &amp; Disadv'!$A$9:$BQ$171,IF('Index LA FSM &amp; Disadv'!$B$4=2,'Index LA FSM &amp; Disadv'!$A$179:$BQ$341,IF('Index LA FSM &amp; Disadv'!$B$4=3,'Index LA FSM &amp; Disadv'!$A$349:$BQ$511,IF('Index LA FSM &amp; Disadv'!$B$4=4,'Index LA FSM &amp; Disadv'!$A$519:$BQ$681,"Error")))),'Index LA FSM &amp; Disadv'!BO$1,0),"Error")</f>
        <v>0</v>
      </c>
      <c r="BP84" s="77">
        <f>IFERROR(VLOOKUP($A84,IF('Index LA FSM &amp; Disadv'!$B$4=1,'Index LA FSM &amp; Disadv'!$A$9:$BQ$171,IF('Index LA FSM &amp; Disadv'!$B$4=2,'Index LA FSM &amp; Disadv'!$A$179:$BQ$341,IF('Index LA FSM &amp; Disadv'!$B$4=3,'Index LA FSM &amp; Disadv'!$A$349:$BQ$511,IF('Index LA FSM &amp; Disadv'!$B$4=4,'Index LA FSM &amp; Disadv'!$A$519:$BQ$681,"Error")))),'Index LA FSM &amp; Disadv'!BP$1,0),"Error")</f>
        <v>0</v>
      </c>
      <c r="BQ84" s="77">
        <f>IFERROR(VLOOKUP($A84,IF('Index LA FSM &amp; Disadv'!$B$4=1,'Index LA FSM &amp; Disadv'!$A$9:$BQ$171,IF('Index LA FSM &amp; Disadv'!$B$4=2,'Index LA FSM &amp; Disadv'!$A$179:$BQ$341,IF('Index LA FSM &amp; Disadv'!$B$4=3,'Index LA FSM &amp; Disadv'!$A$349:$BQ$511,IF('Index LA FSM &amp; Disadv'!$B$4=4,'Index LA FSM &amp; Disadv'!$A$519:$BQ$681,"Error")))),'Index LA FSM &amp; Disadv'!BQ$1,0),"Error")</f>
        <v>0</v>
      </c>
    </row>
    <row r="85" spans="1:69" s="37" customFormat="1" x14ac:dyDescent="0.2">
      <c r="A85" s="6">
        <v>340</v>
      </c>
      <c r="B85" s="6" t="s">
        <v>251</v>
      </c>
      <c r="C85" s="7" t="s">
        <v>168</v>
      </c>
      <c r="D85" s="122">
        <f>IFERROR(VLOOKUP($A85,IF('Index LA FSM &amp; Disadv'!$B$4=1,'Index LA FSM &amp; Disadv'!$A$9:$BQ$171,IF('Index LA FSM &amp; Disadv'!$B$4=2,'Index LA FSM &amp; Disadv'!$A$179:$BQ$341,IF('Index LA FSM &amp; Disadv'!$B$4=3,'Index LA FSM &amp; Disadv'!$A$349:$BQ$511,IF('Index LA FSM &amp; Disadv'!$B$4=4,'Index LA FSM &amp; Disadv'!$A$519:$BQ$681,"Error")))),'Index LA FSM &amp; Disadv'!D$1,0),"Error")</f>
        <v>30</v>
      </c>
      <c r="E85" s="122">
        <f>IFERROR(VLOOKUP($A85,IF('Index LA FSM &amp; Disadv'!$B$4=1,'Index LA FSM &amp; Disadv'!$A$9:$BQ$171,IF('Index LA FSM &amp; Disadv'!$B$4=2,'Index LA FSM &amp; Disadv'!$A$179:$BQ$341,IF('Index LA FSM &amp; Disadv'!$B$4=3,'Index LA FSM &amp; Disadv'!$A$349:$BQ$511,IF('Index LA FSM &amp; Disadv'!$B$4=4,'Index LA FSM &amp; Disadv'!$A$519:$BQ$681,"Error")))),'Index LA FSM &amp; Disadv'!E$1,0),"Error")</f>
        <v>10</v>
      </c>
      <c r="F85" s="122">
        <f>IFERROR(VLOOKUP($A85,IF('Index LA FSM &amp; Disadv'!$B$4=1,'Index LA FSM &amp; Disadv'!$A$9:$BQ$171,IF('Index LA FSM &amp; Disadv'!$B$4=2,'Index LA FSM &amp; Disadv'!$A$179:$BQ$341,IF('Index LA FSM &amp; Disadv'!$B$4=3,'Index LA FSM &amp; Disadv'!$A$349:$BQ$511,IF('Index LA FSM &amp; Disadv'!$B$4=4,'Index LA FSM &amp; Disadv'!$A$519:$BQ$681,"Error")))),'Index LA FSM &amp; Disadv'!F$1,0),"Error")</f>
        <v>40</v>
      </c>
      <c r="G85" s="77">
        <f>IFERROR(VLOOKUP($A85,IF('Index LA FSM &amp; Disadv'!$B$4=1,'Index LA FSM &amp; Disadv'!$A$9:$BQ$171,IF('Index LA FSM &amp; Disadv'!$B$4=2,'Index LA FSM &amp; Disadv'!$A$179:$BQ$341,IF('Index LA FSM &amp; Disadv'!$B$4=3,'Index LA FSM &amp; Disadv'!$A$349:$BQ$511,IF('Index LA FSM &amp; Disadv'!$B$4=4,'Index LA FSM &amp; Disadv'!$A$519:$BQ$681,"Error")))),'Index LA FSM &amp; Disadv'!G$1,0),"Error")</f>
        <v>0.7</v>
      </c>
      <c r="H85" s="77">
        <f>IFERROR(VLOOKUP($A85,IF('Index LA FSM &amp; Disadv'!$B$4=1,'Index LA FSM &amp; Disadv'!$A$9:$BQ$171,IF('Index LA FSM &amp; Disadv'!$B$4=2,'Index LA FSM &amp; Disadv'!$A$179:$BQ$341,IF('Index LA FSM &amp; Disadv'!$B$4=3,'Index LA FSM &amp; Disadv'!$A$349:$BQ$511,IF('Index LA FSM &amp; Disadv'!$B$4=4,'Index LA FSM &amp; Disadv'!$A$519:$BQ$681,"Error")))),'Index LA FSM &amp; Disadv'!H$1,0),"Error")</f>
        <v>0.92310000000000003</v>
      </c>
      <c r="I85" s="77">
        <f>IFERROR(VLOOKUP($A85,IF('Index LA FSM &amp; Disadv'!$B$4=1,'Index LA FSM &amp; Disadv'!$A$9:$BQ$171,IF('Index LA FSM &amp; Disadv'!$B$4=2,'Index LA FSM &amp; Disadv'!$A$179:$BQ$341,IF('Index LA FSM &amp; Disadv'!$B$4=3,'Index LA FSM &amp; Disadv'!$A$349:$BQ$511,IF('Index LA FSM &amp; Disadv'!$B$4=4,'Index LA FSM &amp; Disadv'!$A$519:$BQ$681,"Error")))),'Index LA FSM &amp; Disadv'!I$1,0),"Error")</f>
        <v>0.76739999999999997</v>
      </c>
      <c r="J85" s="77">
        <f>IFERROR(VLOOKUP($A85,IF('Index LA FSM &amp; Disadv'!$B$4=1,'Index LA FSM &amp; Disadv'!$A$9:$BQ$171,IF('Index LA FSM &amp; Disadv'!$B$4=2,'Index LA FSM &amp; Disadv'!$A$179:$BQ$341,IF('Index LA FSM &amp; Disadv'!$B$4=3,'Index LA FSM &amp; Disadv'!$A$349:$BQ$511,IF('Index LA FSM &amp; Disadv'!$B$4=4,'Index LA FSM &amp; Disadv'!$A$519:$BQ$681,"Error")))),'Index LA FSM &amp; Disadv'!J$1,0),"Error")</f>
        <v>0.66669999999999996</v>
      </c>
      <c r="K85" s="77">
        <f>IFERROR(VLOOKUP($A85,IF('Index LA FSM &amp; Disadv'!$B$4=1,'Index LA FSM &amp; Disadv'!$A$9:$BQ$171,IF('Index LA FSM &amp; Disadv'!$B$4=2,'Index LA FSM &amp; Disadv'!$A$179:$BQ$341,IF('Index LA FSM &amp; Disadv'!$B$4=3,'Index LA FSM &amp; Disadv'!$A$349:$BQ$511,IF('Index LA FSM &amp; Disadv'!$B$4=4,'Index LA FSM &amp; Disadv'!$A$519:$BQ$681,"Error")))),'Index LA FSM &amp; Disadv'!K$1,0),"Error")</f>
        <v>0.92310000000000003</v>
      </c>
      <c r="L85" s="77">
        <f>IFERROR(VLOOKUP($A85,IF('Index LA FSM &amp; Disadv'!$B$4=1,'Index LA FSM &amp; Disadv'!$A$9:$BQ$171,IF('Index LA FSM &amp; Disadv'!$B$4=2,'Index LA FSM &amp; Disadv'!$A$179:$BQ$341,IF('Index LA FSM &amp; Disadv'!$B$4=3,'Index LA FSM &amp; Disadv'!$A$349:$BQ$511,IF('Index LA FSM &amp; Disadv'!$B$4=4,'Index LA FSM &amp; Disadv'!$A$519:$BQ$681,"Error")))),'Index LA FSM &amp; Disadv'!L$1,0),"Error")</f>
        <v>0.74419999999999997</v>
      </c>
      <c r="M85" s="77">
        <f>IFERROR(VLOOKUP($A85,IF('Index LA FSM &amp; Disadv'!$B$4=1,'Index LA FSM &amp; Disadv'!$A$9:$BQ$171,IF('Index LA FSM &amp; Disadv'!$B$4=2,'Index LA FSM &amp; Disadv'!$A$179:$BQ$341,IF('Index LA FSM &amp; Disadv'!$B$4=3,'Index LA FSM &amp; Disadv'!$A$349:$BQ$511,IF('Index LA FSM &amp; Disadv'!$B$4=4,'Index LA FSM &amp; Disadv'!$A$519:$BQ$681,"Error")))),'Index LA FSM &amp; Disadv'!M$1,0),"Error")</f>
        <v>0.2</v>
      </c>
      <c r="N85" s="77">
        <f>IFERROR(VLOOKUP($A85,IF('Index LA FSM &amp; Disadv'!$B$4=1,'Index LA FSM &amp; Disadv'!$A$9:$BQ$171,IF('Index LA FSM &amp; Disadv'!$B$4=2,'Index LA FSM &amp; Disadv'!$A$179:$BQ$341,IF('Index LA FSM &amp; Disadv'!$B$4=3,'Index LA FSM &amp; Disadv'!$A$349:$BQ$511,IF('Index LA FSM &amp; Disadv'!$B$4=4,'Index LA FSM &amp; Disadv'!$A$519:$BQ$681,"Error")))),'Index LA FSM &amp; Disadv'!N$1,0),"Error")</f>
        <v>0</v>
      </c>
      <c r="O85" s="77">
        <f>IFERROR(VLOOKUP($A85,IF('Index LA FSM &amp; Disadv'!$B$4=1,'Index LA FSM &amp; Disadv'!$A$9:$BQ$171,IF('Index LA FSM &amp; Disadv'!$B$4=2,'Index LA FSM &amp; Disadv'!$A$179:$BQ$341,IF('Index LA FSM &amp; Disadv'!$B$4=3,'Index LA FSM &amp; Disadv'!$A$349:$BQ$511,IF('Index LA FSM &amp; Disadv'!$B$4=4,'Index LA FSM &amp; Disadv'!$A$519:$BQ$681,"Error")))),'Index LA FSM &amp; Disadv'!O$1,0),"Error")</f>
        <v>0.13950000000000001</v>
      </c>
      <c r="P85" s="77">
        <f>IFERROR(VLOOKUP($A85,IF('Index LA FSM &amp; Disadv'!$B$4=1,'Index LA FSM &amp; Disadv'!$A$9:$BQ$171,IF('Index LA FSM &amp; Disadv'!$B$4=2,'Index LA FSM &amp; Disadv'!$A$179:$BQ$341,IF('Index LA FSM &amp; Disadv'!$B$4=3,'Index LA FSM &amp; Disadv'!$A$349:$BQ$511,IF('Index LA FSM &amp; Disadv'!$B$4=4,'Index LA FSM &amp; Disadv'!$A$519:$BQ$681,"Error")))),'Index LA FSM &amp; Disadv'!P$1,0),"Error")</f>
        <v>0</v>
      </c>
      <c r="Q85" s="77">
        <f>IFERROR(VLOOKUP($A85,IF('Index LA FSM &amp; Disadv'!$B$4=1,'Index LA FSM &amp; Disadv'!$A$9:$BQ$171,IF('Index LA FSM &amp; Disadv'!$B$4=2,'Index LA FSM &amp; Disadv'!$A$179:$BQ$341,IF('Index LA FSM &amp; Disadv'!$B$4=3,'Index LA FSM &amp; Disadv'!$A$349:$BQ$511,IF('Index LA FSM &amp; Disadv'!$B$4=4,'Index LA FSM &amp; Disadv'!$A$519:$BQ$681,"Error")))),'Index LA FSM &amp; Disadv'!Q$1,0),"Error")</f>
        <v>0</v>
      </c>
      <c r="R85" s="77">
        <f>IFERROR(VLOOKUP($A85,IF('Index LA FSM &amp; Disadv'!$B$4=1,'Index LA FSM &amp; Disadv'!$A$9:$BQ$171,IF('Index LA FSM &amp; Disadv'!$B$4=2,'Index LA FSM &amp; Disadv'!$A$179:$BQ$341,IF('Index LA FSM &amp; Disadv'!$B$4=3,'Index LA FSM &amp; Disadv'!$A$349:$BQ$511,IF('Index LA FSM &amp; Disadv'!$B$4=4,'Index LA FSM &amp; Disadv'!$A$519:$BQ$681,"Error")))),'Index LA FSM &amp; Disadv'!R$1,0),"Error")</f>
        <v>0</v>
      </c>
      <c r="S85" s="77">
        <f>IFERROR(VLOOKUP($A85,IF('Index LA FSM &amp; Disadv'!$B$4=1,'Index LA FSM &amp; Disadv'!$A$9:$BQ$171,IF('Index LA FSM &amp; Disadv'!$B$4=2,'Index LA FSM &amp; Disadv'!$A$179:$BQ$341,IF('Index LA FSM &amp; Disadv'!$B$4=3,'Index LA FSM &amp; Disadv'!$A$349:$BQ$511,IF('Index LA FSM &amp; Disadv'!$B$4=4,'Index LA FSM &amp; Disadv'!$A$519:$BQ$681,"Error")))),'Index LA FSM &amp; Disadv'!S$1,0),"Error")</f>
        <v>0.26669999999999999</v>
      </c>
      <c r="T85" s="77" t="str">
        <f>IFERROR(VLOOKUP($A85,IF('Index LA FSM &amp; Disadv'!$B$4=1,'Index LA FSM &amp; Disadv'!$A$9:$BQ$171,IF('Index LA FSM &amp; Disadv'!$B$4=2,'Index LA FSM &amp; Disadv'!$A$179:$BQ$341,IF('Index LA FSM &amp; Disadv'!$B$4=3,'Index LA FSM &amp; Disadv'!$A$349:$BQ$511,IF('Index LA FSM &amp; Disadv'!$B$4=4,'Index LA FSM &amp; Disadv'!$A$519:$BQ$681,"Error")))),'Index LA FSM &amp; Disadv'!T$1,0),"Error")</f>
        <v>x</v>
      </c>
      <c r="U85" s="77">
        <f>IFERROR(VLOOKUP($A85,IF('Index LA FSM &amp; Disadv'!$B$4=1,'Index LA FSM &amp; Disadv'!$A$9:$BQ$171,IF('Index LA FSM &amp; Disadv'!$B$4=2,'Index LA FSM &amp; Disadv'!$A$179:$BQ$341,IF('Index LA FSM &amp; Disadv'!$B$4=3,'Index LA FSM &amp; Disadv'!$A$349:$BQ$511,IF('Index LA FSM &amp; Disadv'!$B$4=4,'Index LA FSM &amp; Disadv'!$A$519:$BQ$681,"Error")))),'Index LA FSM &amp; Disadv'!U$1,0),"Error")</f>
        <v>0.2326</v>
      </c>
      <c r="V85" s="77">
        <f>IFERROR(VLOOKUP($A85,IF('Index LA FSM &amp; Disadv'!$B$4=1,'Index LA FSM &amp; Disadv'!$A$9:$BQ$171,IF('Index LA FSM &amp; Disadv'!$B$4=2,'Index LA FSM &amp; Disadv'!$A$179:$BQ$341,IF('Index LA FSM &amp; Disadv'!$B$4=3,'Index LA FSM &amp; Disadv'!$A$349:$BQ$511,IF('Index LA FSM &amp; Disadv'!$B$4=4,'Index LA FSM &amp; Disadv'!$A$519:$BQ$681,"Error")))),'Index LA FSM &amp; Disadv'!V$1,0),"Error")</f>
        <v>0</v>
      </c>
      <c r="W85" s="77">
        <f>IFERROR(VLOOKUP($A85,IF('Index LA FSM &amp; Disadv'!$B$4=1,'Index LA FSM &amp; Disadv'!$A$9:$BQ$171,IF('Index LA FSM &amp; Disadv'!$B$4=2,'Index LA FSM &amp; Disadv'!$A$179:$BQ$341,IF('Index LA FSM &amp; Disadv'!$B$4=3,'Index LA FSM &amp; Disadv'!$A$349:$BQ$511,IF('Index LA FSM &amp; Disadv'!$B$4=4,'Index LA FSM &amp; Disadv'!$A$519:$BQ$681,"Error")))),'Index LA FSM &amp; Disadv'!W$1,0),"Error")</f>
        <v>0</v>
      </c>
      <c r="X85" s="77">
        <f>IFERROR(VLOOKUP($A85,IF('Index LA FSM &amp; Disadv'!$B$4=1,'Index LA FSM &amp; Disadv'!$A$9:$BQ$171,IF('Index LA FSM &amp; Disadv'!$B$4=2,'Index LA FSM &amp; Disadv'!$A$179:$BQ$341,IF('Index LA FSM &amp; Disadv'!$B$4=3,'Index LA FSM &amp; Disadv'!$A$349:$BQ$511,IF('Index LA FSM &amp; Disadv'!$B$4=4,'Index LA FSM &amp; Disadv'!$A$519:$BQ$681,"Error")))),'Index LA FSM &amp; Disadv'!X$1,0),"Error")</f>
        <v>0</v>
      </c>
      <c r="Y85" s="77">
        <f>IFERROR(VLOOKUP($A85,IF('Index LA FSM &amp; Disadv'!$B$4=1,'Index LA FSM &amp; Disadv'!$A$9:$BQ$171,IF('Index LA FSM &amp; Disadv'!$B$4=2,'Index LA FSM &amp; Disadv'!$A$179:$BQ$341,IF('Index LA FSM &amp; Disadv'!$B$4=3,'Index LA FSM &amp; Disadv'!$A$349:$BQ$511,IF('Index LA FSM &amp; Disadv'!$B$4=4,'Index LA FSM &amp; Disadv'!$A$519:$BQ$681,"Error")))),'Index LA FSM &amp; Disadv'!Y$1,0),"Error")</f>
        <v>0</v>
      </c>
      <c r="Z85" s="77">
        <f>IFERROR(VLOOKUP($A85,IF('Index LA FSM &amp; Disadv'!$B$4=1,'Index LA FSM &amp; Disadv'!$A$9:$BQ$171,IF('Index LA FSM &amp; Disadv'!$B$4=2,'Index LA FSM &amp; Disadv'!$A$179:$BQ$341,IF('Index LA FSM &amp; Disadv'!$B$4=3,'Index LA FSM &amp; Disadv'!$A$349:$BQ$511,IF('Index LA FSM &amp; Disadv'!$B$4=4,'Index LA FSM &amp; Disadv'!$A$519:$BQ$681,"Error")))),'Index LA FSM &amp; Disadv'!Z$1,0),"Error")</f>
        <v>0</v>
      </c>
      <c r="AA85" s="77">
        <f>IFERROR(VLOOKUP($A85,IF('Index LA FSM &amp; Disadv'!$B$4=1,'Index LA FSM &amp; Disadv'!$A$9:$BQ$171,IF('Index LA FSM &amp; Disadv'!$B$4=2,'Index LA FSM &amp; Disadv'!$A$179:$BQ$341,IF('Index LA FSM &amp; Disadv'!$B$4=3,'Index LA FSM &amp; Disadv'!$A$349:$BQ$511,IF('Index LA FSM &amp; Disadv'!$B$4=4,'Index LA FSM &amp; Disadv'!$A$519:$BQ$681,"Error")))),'Index LA FSM &amp; Disadv'!AA$1,0),"Error")</f>
        <v>0</v>
      </c>
      <c r="AB85" s="77">
        <f>IFERROR(VLOOKUP($A85,IF('Index LA FSM &amp; Disadv'!$B$4=1,'Index LA FSM &amp; Disadv'!$A$9:$BQ$171,IF('Index LA FSM &amp; Disadv'!$B$4=2,'Index LA FSM &amp; Disadv'!$A$179:$BQ$341,IF('Index LA FSM &amp; Disadv'!$B$4=3,'Index LA FSM &amp; Disadv'!$A$349:$BQ$511,IF('Index LA FSM &amp; Disadv'!$B$4=4,'Index LA FSM &amp; Disadv'!$A$519:$BQ$681,"Error")))),'Index LA FSM &amp; Disadv'!AB$1,0),"Error")</f>
        <v>0</v>
      </c>
      <c r="AC85" s="77">
        <f>IFERROR(VLOOKUP($A85,IF('Index LA FSM &amp; Disadv'!$B$4=1,'Index LA FSM &amp; Disadv'!$A$9:$BQ$171,IF('Index LA FSM &amp; Disadv'!$B$4=2,'Index LA FSM &amp; Disadv'!$A$179:$BQ$341,IF('Index LA FSM &amp; Disadv'!$B$4=3,'Index LA FSM &amp; Disadv'!$A$349:$BQ$511,IF('Index LA FSM &amp; Disadv'!$B$4=4,'Index LA FSM &amp; Disadv'!$A$519:$BQ$681,"Error")))),'Index LA FSM &amp; Disadv'!AC$1,0),"Error")</f>
        <v>0</v>
      </c>
      <c r="AD85" s="77">
        <f>IFERROR(VLOOKUP($A85,IF('Index LA FSM &amp; Disadv'!$B$4=1,'Index LA FSM &amp; Disadv'!$A$9:$BQ$171,IF('Index LA FSM &amp; Disadv'!$B$4=2,'Index LA FSM &amp; Disadv'!$A$179:$BQ$341,IF('Index LA FSM &amp; Disadv'!$B$4=3,'Index LA FSM &amp; Disadv'!$A$349:$BQ$511,IF('Index LA FSM &amp; Disadv'!$B$4=4,'Index LA FSM &amp; Disadv'!$A$519:$BQ$681,"Error")))),'Index LA FSM &amp; Disadv'!AD$1,0),"Error")</f>
        <v>0</v>
      </c>
      <c r="AE85" s="77">
        <f>IFERROR(VLOOKUP($A85,IF('Index LA FSM &amp; Disadv'!$B$4=1,'Index LA FSM &amp; Disadv'!$A$9:$BQ$171,IF('Index LA FSM &amp; Disadv'!$B$4=2,'Index LA FSM &amp; Disadv'!$A$179:$BQ$341,IF('Index LA FSM &amp; Disadv'!$B$4=3,'Index LA FSM &amp; Disadv'!$A$349:$BQ$511,IF('Index LA FSM &amp; Disadv'!$B$4=4,'Index LA FSM &amp; Disadv'!$A$519:$BQ$681,"Error")))),'Index LA FSM &amp; Disadv'!AE$1,0),"Error")</f>
        <v>0</v>
      </c>
      <c r="AF85" s="77">
        <f>IFERROR(VLOOKUP($A85,IF('Index LA FSM &amp; Disadv'!$B$4=1,'Index LA FSM &amp; Disadv'!$A$9:$BQ$171,IF('Index LA FSM &amp; Disadv'!$B$4=2,'Index LA FSM &amp; Disadv'!$A$179:$BQ$341,IF('Index LA FSM &amp; Disadv'!$B$4=3,'Index LA FSM &amp; Disadv'!$A$349:$BQ$511,IF('Index LA FSM &amp; Disadv'!$B$4=4,'Index LA FSM &amp; Disadv'!$A$519:$BQ$681,"Error")))),'Index LA FSM &amp; Disadv'!AF$1,0),"Error")</f>
        <v>0</v>
      </c>
      <c r="AG85" s="77">
        <f>IFERROR(VLOOKUP($A85,IF('Index LA FSM &amp; Disadv'!$B$4=1,'Index LA FSM &amp; Disadv'!$A$9:$BQ$171,IF('Index LA FSM &amp; Disadv'!$B$4=2,'Index LA FSM &amp; Disadv'!$A$179:$BQ$341,IF('Index LA FSM &amp; Disadv'!$B$4=3,'Index LA FSM &amp; Disadv'!$A$349:$BQ$511,IF('Index LA FSM &amp; Disadv'!$B$4=4,'Index LA FSM &amp; Disadv'!$A$519:$BQ$681,"Error")))),'Index LA FSM &amp; Disadv'!AG$1,0),"Error")</f>
        <v>0</v>
      </c>
      <c r="AH85" s="77">
        <f>IFERROR(VLOOKUP($A85,IF('Index LA FSM &amp; Disadv'!$B$4=1,'Index LA FSM &amp; Disadv'!$A$9:$BQ$171,IF('Index LA FSM &amp; Disadv'!$B$4=2,'Index LA FSM &amp; Disadv'!$A$179:$BQ$341,IF('Index LA FSM &amp; Disadv'!$B$4=3,'Index LA FSM &amp; Disadv'!$A$349:$BQ$511,IF('Index LA FSM &amp; Disadv'!$B$4=4,'Index LA FSM &amp; Disadv'!$A$519:$BQ$681,"Error")))),'Index LA FSM &amp; Disadv'!AH$1,0),"Error")</f>
        <v>0.2</v>
      </c>
      <c r="AI85" s="77">
        <f>IFERROR(VLOOKUP($A85,IF('Index LA FSM &amp; Disadv'!$B$4=1,'Index LA FSM &amp; Disadv'!$A$9:$BQ$171,IF('Index LA FSM &amp; Disadv'!$B$4=2,'Index LA FSM &amp; Disadv'!$A$179:$BQ$341,IF('Index LA FSM &amp; Disadv'!$B$4=3,'Index LA FSM &amp; Disadv'!$A$349:$BQ$511,IF('Index LA FSM &amp; Disadv'!$B$4=4,'Index LA FSM &amp; Disadv'!$A$519:$BQ$681,"Error")))),'Index LA FSM &amp; Disadv'!AI$1,0),"Error")</f>
        <v>0.76919999999999999</v>
      </c>
      <c r="AJ85" s="77">
        <f>IFERROR(VLOOKUP($A85,IF('Index LA FSM &amp; Disadv'!$B$4=1,'Index LA FSM &amp; Disadv'!$A$9:$BQ$171,IF('Index LA FSM &amp; Disadv'!$B$4=2,'Index LA FSM &amp; Disadv'!$A$179:$BQ$341,IF('Index LA FSM &amp; Disadv'!$B$4=3,'Index LA FSM &amp; Disadv'!$A$349:$BQ$511,IF('Index LA FSM &amp; Disadv'!$B$4=4,'Index LA FSM &amp; Disadv'!$A$519:$BQ$681,"Error")))),'Index LA FSM &amp; Disadv'!AJ$1,0),"Error")</f>
        <v>0.37209999999999999</v>
      </c>
      <c r="AK85" s="77">
        <f>IFERROR(VLOOKUP($A85,IF('Index LA FSM &amp; Disadv'!$B$4=1,'Index LA FSM &amp; Disadv'!$A$9:$BQ$171,IF('Index LA FSM &amp; Disadv'!$B$4=2,'Index LA FSM &amp; Disadv'!$A$179:$BQ$341,IF('Index LA FSM &amp; Disadv'!$B$4=3,'Index LA FSM &amp; Disadv'!$A$349:$BQ$511,IF('Index LA FSM &amp; Disadv'!$B$4=4,'Index LA FSM &amp; Disadv'!$A$519:$BQ$681,"Error")))),'Index LA FSM &amp; Disadv'!AK$1,0),"Error")</f>
        <v>0</v>
      </c>
      <c r="AL85" s="77">
        <f>IFERROR(VLOOKUP($A85,IF('Index LA FSM &amp; Disadv'!$B$4=1,'Index LA FSM &amp; Disadv'!$A$9:$BQ$171,IF('Index LA FSM &amp; Disadv'!$B$4=2,'Index LA FSM &amp; Disadv'!$A$179:$BQ$341,IF('Index LA FSM &amp; Disadv'!$B$4=3,'Index LA FSM &amp; Disadv'!$A$349:$BQ$511,IF('Index LA FSM &amp; Disadv'!$B$4=4,'Index LA FSM &amp; Disadv'!$A$519:$BQ$681,"Error")))),'Index LA FSM &amp; Disadv'!AL$1,0),"Error")</f>
        <v>0</v>
      </c>
      <c r="AM85" s="77">
        <f>IFERROR(VLOOKUP($A85,IF('Index LA FSM &amp; Disadv'!$B$4=1,'Index LA FSM &amp; Disadv'!$A$9:$BQ$171,IF('Index LA FSM &amp; Disadv'!$B$4=2,'Index LA FSM &amp; Disadv'!$A$179:$BQ$341,IF('Index LA FSM &amp; Disadv'!$B$4=3,'Index LA FSM &amp; Disadv'!$A$349:$BQ$511,IF('Index LA FSM &amp; Disadv'!$B$4=4,'Index LA FSM &amp; Disadv'!$A$519:$BQ$681,"Error")))),'Index LA FSM &amp; Disadv'!AM$1,0),"Error")</f>
        <v>0</v>
      </c>
      <c r="AN85" s="77">
        <f>IFERROR(VLOOKUP($A85,IF('Index LA FSM &amp; Disadv'!$B$4=1,'Index LA FSM &amp; Disadv'!$A$9:$BQ$171,IF('Index LA FSM &amp; Disadv'!$B$4=2,'Index LA FSM &amp; Disadv'!$A$179:$BQ$341,IF('Index LA FSM &amp; Disadv'!$B$4=3,'Index LA FSM &amp; Disadv'!$A$349:$BQ$511,IF('Index LA FSM &amp; Disadv'!$B$4=4,'Index LA FSM &amp; Disadv'!$A$519:$BQ$681,"Error")))),'Index LA FSM &amp; Disadv'!AN$1,0),"Error")</f>
        <v>0</v>
      </c>
      <c r="AO85" s="77">
        <f>IFERROR(VLOOKUP($A85,IF('Index LA FSM &amp; Disadv'!$B$4=1,'Index LA FSM &amp; Disadv'!$A$9:$BQ$171,IF('Index LA FSM &amp; Disadv'!$B$4=2,'Index LA FSM &amp; Disadv'!$A$179:$BQ$341,IF('Index LA FSM &amp; Disadv'!$B$4=3,'Index LA FSM &amp; Disadv'!$A$349:$BQ$511,IF('Index LA FSM &amp; Disadv'!$B$4=4,'Index LA FSM &amp; Disadv'!$A$519:$BQ$681,"Error")))),'Index LA FSM &amp; Disadv'!AO$1,0),"Error")</f>
        <v>0</v>
      </c>
      <c r="AP85" s="77">
        <f>IFERROR(VLOOKUP($A85,IF('Index LA FSM &amp; Disadv'!$B$4=1,'Index LA FSM &amp; Disadv'!$A$9:$BQ$171,IF('Index LA FSM &amp; Disadv'!$B$4=2,'Index LA FSM &amp; Disadv'!$A$179:$BQ$341,IF('Index LA FSM &amp; Disadv'!$B$4=3,'Index LA FSM &amp; Disadv'!$A$349:$BQ$511,IF('Index LA FSM &amp; Disadv'!$B$4=4,'Index LA FSM &amp; Disadv'!$A$519:$BQ$681,"Error")))),'Index LA FSM &amp; Disadv'!AP$1,0),"Error")</f>
        <v>0</v>
      </c>
      <c r="AQ85" s="77">
        <f>IFERROR(VLOOKUP($A85,IF('Index LA FSM &amp; Disadv'!$B$4=1,'Index LA FSM &amp; Disadv'!$A$9:$BQ$171,IF('Index LA FSM &amp; Disadv'!$B$4=2,'Index LA FSM &amp; Disadv'!$A$179:$BQ$341,IF('Index LA FSM &amp; Disadv'!$B$4=3,'Index LA FSM &amp; Disadv'!$A$349:$BQ$511,IF('Index LA FSM &amp; Disadv'!$B$4=4,'Index LA FSM &amp; Disadv'!$A$519:$BQ$681,"Error")))),'Index LA FSM &amp; Disadv'!AQ$1,0),"Error")</f>
        <v>0</v>
      </c>
      <c r="AR85" s="77">
        <f>IFERROR(VLOOKUP($A85,IF('Index LA FSM &amp; Disadv'!$B$4=1,'Index LA FSM &amp; Disadv'!$A$9:$BQ$171,IF('Index LA FSM &amp; Disadv'!$B$4=2,'Index LA FSM &amp; Disadv'!$A$179:$BQ$341,IF('Index LA FSM &amp; Disadv'!$B$4=3,'Index LA FSM &amp; Disadv'!$A$349:$BQ$511,IF('Index LA FSM &amp; Disadv'!$B$4=4,'Index LA FSM &amp; Disadv'!$A$519:$BQ$681,"Error")))),'Index LA FSM &amp; Disadv'!AR$1,0),"Error")</f>
        <v>0</v>
      </c>
      <c r="AS85" s="77">
        <f>IFERROR(VLOOKUP($A85,IF('Index LA FSM &amp; Disadv'!$B$4=1,'Index LA FSM &amp; Disadv'!$A$9:$BQ$171,IF('Index LA FSM &amp; Disadv'!$B$4=2,'Index LA FSM &amp; Disadv'!$A$179:$BQ$341,IF('Index LA FSM &amp; Disadv'!$B$4=3,'Index LA FSM &amp; Disadv'!$A$349:$BQ$511,IF('Index LA FSM &amp; Disadv'!$B$4=4,'Index LA FSM &amp; Disadv'!$A$519:$BQ$681,"Error")))),'Index LA FSM &amp; Disadv'!AS$1,0),"Error")</f>
        <v>0</v>
      </c>
      <c r="AT85" s="77" t="str">
        <f>IFERROR(VLOOKUP($A85,IF('Index LA FSM &amp; Disadv'!$B$4=1,'Index LA FSM &amp; Disadv'!$A$9:$BQ$171,IF('Index LA FSM &amp; Disadv'!$B$4=2,'Index LA FSM &amp; Disadv'!$A$179:$BQ$341,IF('Index LA FSM &amp; Disadv'!$B$4=3,'Index LA FSM &amp; Disadv'!$A$349:$BQ$511,IF('Index LA FSM &amp; Disadv'!$B$4=4,'Index LA FSM &amp; Disadv'!$A$519:$BQ$681,"Error")))),'Index LA FSM &amp; Disadv'!AT$1,0),"Error")</f>
        <v>x</v>
      </c>
      <c r="AU85" s="77">
        <f>IFERROR(VLOOKUP($A85,IF('Index LA FSM &amp; Disadv'!$B$4=1,'Index LA FSM &amp; Disadv'!$A$9:$BQ$171,IF('Index LA FSM &amp; Disadv'!$B$4=2,'Index LA FSM &amp; Disadv'!$A$179:$BQ$341,IF('Index LA FSM &amp; Disadv'!$B$4=3,'Index LA FSM &amp; Disadv'!$A$349:$BQ$511,IF('Index LA FSM &amp; Disadv'!$B$4=4,'Index LA FSM &amp; Disadv'!$A$519:$BQ$681,"Error")))),'Index LA FSM &amp; Disadv'!AU$1,0),"Error")</f>
        <v>0</v>
      </c>
      <c r="AV85" s="77" t="str">
        <f>IFERROR(VLOOKUP($A85,IF('Index LA FSM &amp; Disadv'!$B$4=1,'Index LA FSM &amp; Disadv'!$A$9:$BQ$171,IF('Index LA FSM &amp; Disadv'!$B$4=2,'Index LA FSM &amp; Disadv'!$A$179:$BQ$341,IF('Index LA FSM &amp; Disadv'!$B$4=3,'Index LA FSM &amp; Disadv'!$A$349:$BQ$511,IF('Index LA FSM &amp; Disadv'!$B$4=4,'Index LA FSM &amp; Disadv'!$A$519:$BQ$681,"Error")))),'Index LA FSM &amp; Disadv'!AV$1,0),"Error")</f>
        <v>x</v>
      </c>
      <c r="AW85" s="77" t="str">
        <f>IFERROR(VLOOKUP($A85,IF('Index LA FSM &amp; Disadv'!$B$4=1,'Index LA FSM &amp; Disadv'!$A$9:$BQ$171,IF('Index LA FSM &amp; Disadv'!$B$4=2,'Index LA FSM &amp; Disadv'!$A$179:$BQ$341,IF('Index LA FSM &amp; Disadv'!$B$4=3,'Index LA FSM &amp; Disadv'!$A$349:$BQ$511,IF('Index LA FSM &amp; Disadv'!$B$4=4,'Index LA FSM &amp; Disadv'!$A$519:$BQ$681,"Error")))),'Index LA FSM &amp; Disadv'!AW$1,0),"Error")</f>
        <v>x</v>
      </c>
      <c r="AX85" s="77">
        <f>IFERROR(VLOOKUP($A85,IF('Index LA FSM &amp; Disadv'!$B$4=1,'Index LA FSM &amp; Disadv'!$A$9:$BQ$171,IF('Index LA FSM &amp; Disadv'!$B$4=2,'Index LA FSM &amp; Disadv'!$A$179:$BQ$341,IF('Index LA FSM &amp; Disadv'!$B$4=3,'Index LA FSM &amp; Disadv'!$A$349:$BQ$511,IF('Index LA FSM &amp; Disadv'!$B$4=4,'Index LA FSM &amp; Disadv'!$A$519:$BQ$681,"Error")))),'Index LA FSM &amp; Disadv'!AX$1,0),"Error")</f>
        <v>0</v>
      </c>
      <c r="AY85" s="77" t="str">
        <f>IFERROR(VLOOKUP($A85,IF('Index LA FSM &amp; Disadv'!$B$4=1,'Index LA FSM &amp; Disadv'!$A$9:$BQ$171,IF('Index LA FSM &amp; Disadv'!$B$4=2,'Index LA FSM &amp; Disadv'!$A$179:$BQ$341,IF('Index LA FSM &amp; Disadv'!$B$4=3,'Index LA FSM &amp; Disadv'!$A$349:$BQ$511,IF('Index LA FSM &amp; Disadv'!$B$4=4,'Index LA FSM &amp; Disadv'!$A$519:$BQ$681,"Error")))),'Index LA FSM &amp; Disadv'!AY$1,0),"Error")</f>
        <v>x</v>
      </c>
      <c r="AZ85" s="77">
        <f>IFERROR(VLOOKUP($A85,IF('Index LA FSM &amp; Disadv'!$B$4=1,'Index LA FSM &amp; Disadv'!$A$9:$BQ$171,IF('Index LA FSM &amp; Disadv'!$B$4=2,'Index LA FSM &amp; Disadv'!$A$179:$BQ$341,IF('Index LA FSM &amp; Disadv'!$B$4=3,'Index LA FSM &amp; Disadv'!$A$349:$BQ$511,IF('Index LA FSM &amp; Disadv'!$B$4=4,'Index LA FSM &amp; Disadv'!$A$519:$BQ$681,"Error")))),'Index LA FSM &amp; Disadv'!AZ$1,0),"Error")</f>
        <v>0</v>
      </c>
      <c r="BA85" s="77">
        <f>IFERROR(VLOOKUP($A85,IF('Index LA FSM &amp; Disadv'!$B$4=1,'Index LA FSM &amp; Disadv'!$A$9:$BQ$171,IF('Index LA FSM &amp; Disadv'!$B$4=2,'Index LA FSM &amp; Disadv'!$A$179:$BQ$341,IF('Index LA FSM &amp; Disadv'!$B$4=3,'Index LA FSM &amp; Disadv'!$A$349:$BQ$511,IF('Index LA FSM &amp; Disadv'!$B$4=4,'Index LA FSM &amp; Disadv'!$A$519:$BQ$681,"Error")))),'Index LA FSM &amp; Disadv'!BA$1,0),"Error")</f>
        <v>0</v>
      </c>
      <c r="BB85" s="77">
        <f>IFERROR(VLOOKUP($A85,IF('Index LA FSM &amp; Disadv'!$B$4=1,'Index LA FSM &amp; Disadv'!$A$9:$BQ$171,IF('Index LA FSM &amp; Disadv'!$B$4=2,'Index LA FSM &amp; Disadv'!$A$179:$BQ$341,IF('Index LA FSM &amp; Disadv'!$B$4=3,'Index LA FSM &amp; Disadv'!$A$349:$BQ$511,IF('Index LA FSM &amp; Disadv'!$B$4=4,'Index LA FSM &amp; Disadv'!$A$519:$BQ$681,"Error")))),'Index LA FSM &amp; Disadv'!BB$1,0),"Error")</f>
        <v>0</v>
      </c>
      <c r="BC85" s="77">
        <f>IFERROR(VLOOKUP($A85,IF('Index LA FSM &amp; Disadv'!$B$4=1,'Index LA FSM &amp; Disadv'!$A$9:$BQ$171,IF('Index LA FSM &amp; Disadv'!$B$4=2,'Index LA FSM &amp; Disadv'!$A$179:$BQ$341,IF('Index LA FSM &amp; Disadv'!$B$4=3,'Index LA FSM &amp; Disadv'!$A$349:$BQ$511,IF('Index LA FSM &amp; Disadv'!$B$4=4,'Index LA FSM &amp; Disadv'!$A$519:$BQ$681,"Error")))),'Index LA FSM &amp; Disadv'!BC$1,0),"Error")</f>
        <v>0</v>
      </c>
      <c r="BD85" s="77">
        <f>IFERROR(VLOOKUP($A85,IF('Index LA FSM &amp; Disadv'!$B$4=1,'Index LA FSM &amp; Disadv'!$A$9:$BQ$171,IF('Index LA FSM &amp; Disadv'!$B$4=2,'Index LA FSM &amp; Disadv'!$A$179:$BQ$341,IF('Index LA FSM &amp; Disadv'!$B$4=3,'Index LA FSM &amp; Disadv'!$A$349:$BQ$511,IF('Index LA FSM &amp; Disadv'!$B$4=4,'Index LA FSM &amp; Disadv'!$A$519:$BQ$681,"Error")))),'Index LA FSM &amp; Disadv'!BD$1,0),"Error")</f>
        <v>0</v>
      </c>
      <c r="BE85" s="77">
        <f>IFERROR(VLOOKUP($A85,IF('Index LA FSM &amp; Disadv'!$B$4=1,'Index LA FSM &amp; Disadv'!$A$9:$BQ$171,IF('Index LA FSM &amp; Disadv'!$B$4=2,'Index LA FSM &amp; Disadv'!$A$179:$BQ$341,IF('Index LA FSM &amp; Disadv'!$B$4=3,'Index LA FSM &amp; Disadv'!$A$349:$BQ$511,IF('Index LA FSM &amp; Disadv'!$B$4=4,'Index LA FSM &amp; Disadv'!$A$519:$BQ$681,"Error")))),'Index LA FSM &amp; Disadv'!BE$1,0),"Error")</f>
        <v>0</v>
      </c>
      <c r="BF85" s="77">
        <f>IFERROR(VLOOKUP($A85,IF('Index LA FSM &amp; Disadv'!$B$4=1,'Index LA FSM &amp; Disadv'!$A$9:$BQ$171,IF('Index LA FSM &amp; Disadv'!$B$4=2,'Index LA FSM &amp; Disadv'!$A$179:$BQ$341,IF('Index LA FSM &amp; Disadv'!$B$4=3,'Index LA FSM &amp; Disadv'!$A$349:$BQ$511,IF('Index LA FSM &amp; Disadv'!$B$4=4,'Index LA FSM &amp; Disadv'!$A$519:$BQ$681,"Error")))),'Index LA FSM &amp; Disadv'!BF$1,0),"Error")</f>
        <v>0</v>
      </c>
      <c r="BG85" s="77">
        <f>IFERROR(VLOOKUP($A85,IF('Index LA FSM &amp; Disadv'!$B$4=1,'Index LA FSM &amp; Disadv'!$A$9:$BQ$171,IF('Index LA FSM &amp; Disadv'!$B$4=2,'Index LA FSM &amp; Disadv'!$A$179:$BQ$341,IF('Index LA FSM &amp; Disadv'!$B$4=3,'Index LA FSM &amp; Disadv'!$A$349:$BQ$511,IF('Index LA FSM &amp; Disadv'!$B$4=4,'Index LA FSM &amp; Disadv'!$A$519:$BQ$681,"Error")))),'Index LA FSM &amp; Disadv'!BG$1,0),"Error")</f>
        <v>0</v>
      </c>
      <c r="BH85" s="77">
        <f>IFERROR(VLOOKUP($A85,IF('Index LA FSM &amp; Disadv'!$B$4=1,'Index LA FSM &amp; Disadv'!$A$9:$BQ$171,IF('Index LA FSM &amp; Disadv'!$B$4=2,'Index LA FSM &amp; Disadv'!$A$179:$BQ$341,IF('Index LA FSM &amp; Disadv'!$B$4=3,'Index LA FSM &amp; Disadv'!$A$349:$BQ$511,IF('Index LA FSM &amp; Disadv'!$B$4=4,'Index LA FSM &amp; Disadv'!$A$519:$BQ$681,"Error")))),'Index LA FSM &amp; Disadv'!BH$1,0),"Error")</f>
        <v>0</v>
      </c>
      <c r="BI85" s="77" t="str">
        <f>IFERROR(VLOOKUP($A85,IF('Index LA FSM &amp; Disadv'!$B$4=1,'Index LA FSM &amp; Disadv'!$A$9:$BQ$171,IF('Index LA FSM &amp; Disadv'!$B$4=2,'Index LA FSM &amp; Disadv'!$A$179:$BQ$341,IF('Index LA FSM &amp; Disadv'!$B$4=3,'Index LA FSM &amp; Disadv'!$A$349:$BQ$511,IF('Index LA FSM &amp; Disadv'!$B$4=4,'Index LA FSM &amp; Disadv'!$A$519:$BQ$681,"Error")))),'Index LA FSM &amp; Disadv'!BI$1,0),"Error")</f>
        <v>x</v>
      </c>
      <c r="BJ85" s="77" t="str">
        <f>IFERROR(VLOOKUP($A85,IF('Index LA FSM &amp; Disadv'!$B$4=1,'Index LA FSM &amp; Disadv'!$A$9:$BQ$171,IF('Index LA FSM &amp; Disadv'!$B$4=2,'Index LA FSM &amp; Disadv'!$A$179:$BQ$341,IF('Index LA FSM &amp; Disadv'!$B$4=3,'Index LA FSM &amp; Disadv'!$A$349:$BQ$511,IF('Index LA FSM &amp; Disadv'!$B$4=4,'Index LA FSM &amp; Disadv'!$A$519:$BQ$681,"Error")))),'Index LA FSM &amp; Disadv'!BJ$1,0),"Error")</f>
        <v>x</v>
      </c>
      <c r="BK85" s="77">
        <f>IFERROR(VLOOKUP($A85,IF('Index LA FSM &amp; Disadv'!$B$4=1,'Index LA FSM &amp; Disadv'!$A$9:$BQ$171,IF('Index LA FSM &amp; Disadv'!$B$4=2,'Index LA FSM &amp; Disadv'!$A$179:$BQ$341,IF('Index LA FSM &amp; Disadv'!$B$4=3,'Index LA FSM &amp; Disadv'!$A$349:$BQ$511,IF('Index LA FSM &amp; Disadv'!$B$4=4,'Index LA FSM &amp; Disadv'!$A$519:$BQ$681,"Error")))),'Index LA FSM &amp; Disadv'!BK$1,0),"Error")</f>
        <v>0.13950000000000001</v>
      </c>
      <c r="BL85" s="77" t="str">
        <f>IFERROR(VLOOKUP($A85,IF('Index LA FSM &amp; Disadv'!$B$4=1,'Index LA FSM &amp; Disadv'!$A$9:$BQ$171,IF('Index LA FSM &amp; Disadv'!$B$4=2,'Index LA FSM &amp; Disadv'!$A$179:$BQ$341,IF('Index LA FSM &amp; Disadv'!$B$4=3,'Index LA FSM &amp; Disadv'!$A$349:$BQ$511,IF('Index LA FSM &amp; Disadv'!$B$4=4,'Index LA FSM &amp; Disadv'!$A$519:$BQ$681,"Error")))),'Index LA FSM &amp; Disadv'!BL$1,0),"Error")</f>
        <v>x</v>
      </c>
      <c r="BM85" s="77">
        <f>IFERROR(VLOOKUP($A85,IF('Index LA FSM &amp; Disadv'!$B$4=1,'Index LA FSM &amp; Disadv'!$A$9:$BQ$171,IF('Index LA FSM &amp; Disadv'!$B$4=2,'Index LA FSM &amp; Disadv'!$A$179:$BQ$341,IF('Index LA FSM &amp; Disadv'!$B$4=3,'Index LA FSM &amp; Disadv'!$A$349:$BQ$511,IF('Index LA FSM &amp; Disadv'!$B$4=4,'Index LA FSM &amp; Disadv'!$A$519:$BQ$681,"Error")))),'Index LA FSM &amp; Disadv'!BM$1,0),"Error")</f>
        <v>0</v>
      </c>
      <c r="BN85" s="77" t="str">
        <f>IFERROR(VLOOKUP($A85,IF('Index LA FSM &amp; Disadv'!$B$4=1,'Index LA FSM &amp; Disadv'!$A$9:$BQ$171,IF('Index LA FSM &amp; Disadv'!$B$4=2,'Index LA FSM &amp; Disadv'!$A$179:$BQ$341,IF('Index LA FSM &amp; Disadv'!$B$4=3,'Index LA FSM &amp; Disadv'!$A$349:$BQ$511,IF('Index LA FSM &amp; Disadv'!$B$4=4,'Index LA FSM &amp; Disadv'!$A$519:$BQ$681,"Error")))),'Index LA FSM &amp; Disadv'!BN$1,0),"Error")</f>
        <v>x</v>
      </c>
      <c r="BO85" s="77" t="str">
        <f>IFERROR(VLOOKUP($A85,IF('Index LA FSM &amp; Disadv'!$B$4=1,'Index LA FSM &amp; Disadv'!$A$9:$BQ$171,IF('Index LA FSM &amp; Disadv'!$B$4=2,'Index LA FSM &amp; Disadv'!$A$179:$BQ$341,IF('Index LA FSM &amp; Disadv'!$B$4=3,'Index LA FSM &amp; Disadv'!$A$349:$BQ$511,IF('Index LA FSM &amp; Disadv'!$B$4=4,'Index LA FSM &amp; Disadv'!$A$519:$BQ$681,"Error")))),'Index LA FSM &amp; Disadv'!BO$1,0),"Error")</f>
        <v>x</v>
      </c>
      <c r="BP85" s="77">
        <f>IFERROR(VLOOKUP($A85,IF('Index LA FSM &amp; Disadv'!$B$4=1,'Index LA FSM &amp; Disadv'!$A$9:$BQ$171,IF('Index LA FSM &amp; Disadv'!$B$4=2,'Index LA FSM &amp; Disadv'!$A$179:$BQ$341,IF('Index LA FSM &amp; Disadv'!$B$4=3,'Index LA FSM &amp; Disadv'!$A$349:$BQ$511,IF('Index LA FSM &amp; Disadv'!$B$4=4,'Index LA FSM &amp; Disadv'!$A$519:$BQ$681,"Error")))),'Index LA FSM &amp; Disadv'!BP$1,0),"Error")</f>
        <v>0</v>
      </c>
      <c r="BQ85" s="77" t="str">
        <f>IFERROR(VLOOKUP($A85,IF('Index LA FSM &amp; Disadv'!$B$4=1,'Index LA FSM &amp; Disadv'!$A$9:$BQ$171,IF('Index LA FSM &amp; Disadv'!$B$4=2,'Index LA FSM &amp; Disadv'!$A$179:$BQ$341,IF('Index LA FSM &amp; Disadv'!$B$4=3,'Index LA FSM &amp; Disadv'!$A$349:$BQ$511,IF('Index LA FSM &amp; Disadv'!$B$4=4,'Index LA FSM &amp; Disadv'!$A$519:$BQ$681,"Error")))),'Index LA FSM &amp; Disadv'!BQ$1,0),"Error")</f>
        <v>x</v>
      </c>
    </row>
    <row r="86" spans="1:69" s="37" customFormat="1" x14ac:dyDescent="0.2">
      <c r="A86" s="6">
        <v>208</v>
      </c>
      <c r="B86" s="6" t="s">
        <v>252</v>
      </c>
      <c r="C86" s="7" t="s">
        <v>178</v>
      </c>
      <c r="D86" s="122">
        <f>IFERROR(VLOOKUP($A86,IF('Index LA FSM &amp; Disadv'!$B$4=1,'Index LA FSM &amp; Disadv'!$A$9:$BQ$171,IF('Index LA FSM &amp; Disadv'!$B$4=2,'Index LA FSM &amp; Disadv'!$A$179:$BQ$341,IF('Index LA FSM &amp; Disadv'!$B$4=3,'Index LA FSM &amp; Disadv'!$A$349:$BQ$511,IF('Index LA FSM &amp; Disadv'!$B$4=4,'Index LA FSM &amp; Disadv'!$A$519:$BQ$681,"Error")))),'Index LA FSM &amp; Disadv'!D$1,0),"Error")</f>
        <v>30</v>
      </c>
      <c r="E86" s="122">
        <f>IFERROR(VLOOKUP($A86,IF('Index LA FSM &amp; Disadv'!$B$4=1,'Index LA FSM &amp; Disadv'!$A$9:$BQ$171,IF('Index LA FSM &amp; Disadv'!$B$4=2,'Index LA FSM &amp; Disadv'!$A$179:$BQ$341,IF('Index LA FSM &amp; Disadv'!$B$4=3,'Index LA FSM &amp; Disadv'!$A$349:$BQ$511,IF('Index LA FSM &amp; Disadv'!$B$4=4,'Index LA FSM &amp; Disadv'!$A$519:$BQ$681,"Error")))),'Index LA FSM &amp; Disadv'!E$1,0),"Error")</f>
        <v>10</v>
      </c>
      <c r="F86" s="122">
        <f>IFERROR(VLOOKUP($A86,IF('Index LA FSM &amp; Disadv'!$B$4=1,'Index LA FSM &amp; Disadv'!$A$9:$BQ$171,IF('Index LA FSM &amp; Disadv'!$B$4=2,'Index LA FSM &amp; Disadv'!$A$179:$BQ$341,IF('Index LA FSM &amp; Disadv'!$B$4=3,'Index LA FSM &amp; Disadv'!$A$349:$BQ$511,IF('Index LA FSM &amp; Disadv'!$B$4=4,'Index LA FSM &amp; Disadv'!$A$519:$BQ$681,"Error")))),'Index LA FSM &amp; Disadv'!F$1,0),"Error")</f>
        <v>40</v>
      </c>
      <c r="G86" s="77">
        <f>IFERROR(VLOOKUP($A86,IF('Index LA FSM &amp; Disadv'!$B$4=1,'Index LA FSM &amp; Disadv'!$A$9:$BQ$171,IF('Index LA FSM &amp; Disadv'!$B$4=2,'Index LA FSM &amp; Disadv'!$A$179:$BQ$341,IF('Index LA FSM &amp; Disadv'!$B$4=3,'Index LA FSM &amp; Disadv'!$A$349:$BQ$511,IF('Index LA FSM &amp; Disadv'!$B$4=4,'Index LA FSM &amp; Disadv'!$A$519:$BQ$681,"Error")))),'Index LA FSM &amp; Disadv'!G$1,0),"Error")</f>
        <v>0.79410000000000003</v>
      </c>
      <c r="H86" s="77">
        <f>IFERROR(VLOOKUP($A86,IF('Index LA FSM &amp; Disadv'!$B$4=1,'Index LA FSM &amp; Disadv'!$A$9:$BQ$171,IF('Index LA FSM &amp; Disadv'!$B$4=2,'Index LA FSM &amp; Disadv'!$A$179:$BQ$341,IF('Index LA FSM &amp; Disadv'!$B$4=3,'Index LA FSM &amp; Disadv'!$A$349:$BQ$511,IF('Index LA FSM &amp; Disadv'!$B$4=4,'Index LA FSM &amp; Disadv'!$A$519:$BQ$681,"Error")))),'Index LA FSM &amp; Disadv'!H$1,0),"Error")</f>
        <v>1</v>
      </c>
      <c r="I86" s="77">
        <f>IFERROR(VLOOKUP($A86,IF('Index LA FSM &amp; Disadv'!$B$4=1,'Index LA FSM &amp; Disadv'!$A$9:$BQ$171,IF('Index LA FSM &amp; Disadv'!$B$4=2,'Index LA FSM &amp; Disadv'!$A$179:$BQ$341,IF('Index LA FSM &amp; Disadv'!$B$4=3,'Index LA FSM &amp; Disadv'!$A$349:$BQ$511,IF('Index LA FSM &amp; Disadv'!$B$4=4,'Index LA FSM &amp; Disadv'!$A$519:$BQ$681,"Error")))),'Index LA FSM &amp; Disadv'!I$1,0),"Error")</f>
        <v>0.83330000000000004</v>
      </c>
      <c r="J86" s="77">
        <f>IFERROR(VLOOKUP($A86,IF('Index LA FSM &amp; Disadv'!$B$4=1,'Index LA FSM &amp; Disadv'!$A$9:$BQ$171,IF('Index LA FSM &amp; Disadv'!$B$4=2,'Index LA FSM &amp; Disadv'!$A$179:$BQ$341,IF('Index LA FSM &amp; Disadv'!$B$4=3,'Index LA FSM &amp; Disadv'!$A$349:$BQ$511,IF('Index LA FSM &amp; Disadv'!$B$4=4,'Index LA FSM &amp; Disadv'!$A$519:$BQ$681,"Error")))),'Index LA FSM &amp; Disadv'!J$1,0),"Error")</f>
        <v>0.79410000000000003</v>
      </c>
      <c r="K86" s="77">
        <f>IFERROR(VLOOKUP($A86,IF('Index LA FSM &amp; Disadv'!$B$4=1,'Index LA FSM &amp; Disadv'!$A$9:$BQ$171,IF('Index LA FSM &amp; Disadv'!$B$4=2,'Index LA FSM &amp; Disadv'!$A$179:$BQ$341,IF('Index LA FSM &amp; Disadv'!$B$4=3,'Index LA FSM &amp; Disadv'!$A$349:$BQ$511,IF('Index LA FSM &amp; Disadv'!$B$4=4,'Index LA FSM &amp; Disadv'!$A$519:$BQ$681,"Error")))),'Index LA FSM &amp; Disadv'!K$1,0),"Error")</f>
        <v>1</v>
      </c>
      <c r="L86" s="77">
        <f>IFERROR(VLOOKUP($A86,IF('Index LA FSM &amp; Disadv'!$B$4=1,'Index LA FSM &amp; Disadv'!$A$9:$BQ$171,IF('Index LA FSM &amp; Disadv'!$B$4=2,'Index LA FSM &amp; Disadv'!$A$179:$BQ$341,IF('Index LA FSM &amp; Disadv'!$B$4=3,'Index LA FSM &amp; Disadv'!$A$349:$BQ$511,IF('Index LA FSM &amp; Disadv'!$B$4=4,'Index LA FSM &amp; Disadv'!$A$519:$BQ$681,"Error")))),'Index LA FSM &amp; Disadv'!L$1,0),"Error")</f>
        <v>0.83330000000000004</v>
      </c>
      <c r="M86" s="77">
        <f>IFERROR(VLOOKUP($A86,IF('Index LA FSM &amp; Disadv'!$B$4=1,'Index LA FSM &amp; Disadv'!$A$9:$BQ$171,IF('Index LA FSM &amp; Disadv'!$B$4=2,'Index LA FSM &amp; Disadv'!$A$179:$BQ$341,IF('Index LA FSM &amp; Disadv'!$B$4=3,'Index LA FSM &amp; Disadv'!$A$349:$BQ$511,IF('Index LA FSM &amp; Disadv'!$B$4=4,'Index LA FSM &amp; Disadv'!$A$519:$BQ$681,"Error")))),'Index LA FSM &amp; Disadv'!M$1,0),"Error")</f>
        <v>0.44119999999999998</v>
      </c>
      <c r="N86" s="77">
        <f>IFERROR(VLOOKUP($A86,IF('Index LA FSM &amp; Disadv'!$B$4=1,'Index LA FSM &amp; Disadv'!$A$9:$BQ$171,IF('Index LA FSM &amp; Disadv'!$B$4=2,'Index LA FSM &amp; Disadv'!$A$179:$BQ$341,IF('Index LA FSM &amp; Disadv'!$B$4=3,'Index LA FSM &amp; Disadv'!$A$349:$BQ$511,IF('Index LA FSM &amp; Disadv'!$B$4=4,'Index LA FSM &amp; Disadv'!$A$519:$BQ$681,"Error")))),'Index LA FSM &amp; Disadv'!N$1,0),"Error")</f>
        <v>0.75</v>
      </c>
      <c r="O86" s="77">
        <f>IFERROR(VLOOKUP($A86,IF('Index LA FSM &amp; Disadv'!$B$4=1,'Index LA FSM &amp; Disadv'!$A$9:$BQ$171,IF('Index LA FSM &amp; Disadv'!$B$4=2,'Index LA FSM &amp; Disadv'!$A$179:$BQ$341,IF('Index LA FSM &amp; Disadv'!$B$4=3,'Index LA FSM &amp; Disadv'!$A$349:$BQ$511,IF('Index LA FSM &amp; Disadv'!$B$4=4,'Index LA FSM &amp; Disadv'!$A$519:$BQ$681,"Error")))),'Index LA FSM &amp; Disadv'!O$1,0),"Error")</f>
        <v>0.5</v>
      </c>
      <c r="P86" s="77">
        <f>IFERROR(VLOOKUP($A86,IF('Index LA FSM &amp; Disadv'!$B$4=1,'Index LA FSM &amp; Disadv'!$A$9:$BQ$171,IF('Index LA FSM &amp; Disadv'!$B$4=2,'Index LA FSM &amp; Disadv'!$A$179:$BQ$341,IF('Index LA FSM &amp; Disadv'!$B$4=3,'Index LA FSM &amp; Disadv'!$A$349:$BQ$511,IF('Index LA FSM &amp; Disadv'!$B$4=4,'Index LA FSM &amp; Disadv'!$A$519:$BQ$681,"Error")))),'Index LA FSM &amp; Disadv'!P$1,0),"Error")</f>
        <v>0</v>
      </c>
      <c r="Q86" s="77">
        <f>IFERROR(VLOOKUP($A86,IF('Index LA FSM &amp; Disadv'!$B$4=1,'Index LA FSM &amp; Disadv'!$A$9:$BQ$171,IF('Index LA FSM &amp; Disadv'!$B$4=2,'Index LA FSM &amp; Disadv'!$A$179:$BQ$341,IF('Index LA FSM &amp; Disadv'!$B$4=3,'Index LA FSM &amp; Disadv'!$A$349:$BQ$511,IF('Index LA FSM &amp; Disadv'!$B$4=4,'Index LA FSM &amp; Disadv'!$A$519:$BQ$681,"Error")))),'Index LA FSM &amp; Disadv'!Q$1,0),"Error")</f>
        <v>0</v>
      </c>
      <c r="R86" s="77">
        <f>IFERROR(VLOOKUP($A86,IF('Index LA FSM &amp; Disadv'!$B$4=1,'Index LA FSM &amp; Disadv'!$A$9:$BQ$171,IF('Index LA FSM &amp; Disadv'!$B$4=2,'Index LA FSM &amp; Disadv'!$A$179:$BQ$341,IF('Index LA FSM &amp; Disadv'!$B$4=3,'Index LA FSM &amp; Disadv'!$A$349:$BQ$511,IF('Index LA FSM &amp; Disadv'!$B$4=4,'Index LA FSM &amp; Disadv'!$A$519:$BQ$681,"Error")))),'Index LA FSM &amp; Disadv'!R$1,0),"Error")</f>
        <v>0</v>
      </c>
      <c r="S86" s="77">
        <f>IFERROR(VLOOKUP($A86,IF('Index LA FSM &amp; Disadv'!$B$4=1,'Index LA FSM &amp; Disadv'!$A$9:$BQ$171,IF('Index LA FSM &amp; Disadv'!$B$4=2,'Index LA FSM &amp; Disadv'!$A$179:$BQ$341,IF('Index LA FSM &amp; Disadv'!$B$4=3,'Index LA FSM &amp; Disadv'!$A$349:$BQ$511,IF('Index LA FSM &amp; Disadv'!$B$4=4,'Index LA FSM &amp; Disadv'!$A$519:$BQ$681,"Error")))),'Index LA FSM &amp; Disadv'!S$1,0),"Error")</f>
        <v>0</v>
      </c>
      <c r="T86" s="77">
        <f>IFERROR(VLOOKUP($A86,IF('Index LA FSM &amp; Disadv'!$B$4=1,'Index LA FSM &amp; Disadv'!$A$9:$BQ$171,IF('Index LA FSM &amp; Disadv'!$B$4=2,'Index LA FSM &amp; Disadv'!$A$179:$BQ$341,IF('Index LA FSM &amp; Disadv'!$B$4=3,'Index LA FSM &amp; Disadv'!$A$349:$BQ$511,IF('Index LA FSM &amp; Disadv'!$B$4=4,'Index LA FSM &amp; Disadv'!$A$519:$BQ$681,"Error")))),'Index LA FSM &amp; Disadv'!T$1,0),"Error")</f>
        <v>0</v>
      </c>
      <c r="U86" s="77">
        <f>IFERROR(VLOOKUP($A86,IF('Index LA FSM &amp; Disadv'!$B$4=1,'Index LA FSM &amp; Disadv'!$A$9:$BQ$171,IF('Index LA FSM &amp; Disadv'!$B$4=2,'Index LA FSM &amp; Disadv'!$A$179:$BQ$341,IF('Index LA FSM &amp; Disadv'!$B$4=3,'Index LA FSM &amp; Disadv'!$A$349:$BQ$511,IF('Index LA FSM &amp; Disadv'!$B$4=4,'Index LA FSM &amp; Disadv'!$A$519:$BQ$681,"Error")))),'Index LA FSM &amp; Disadv'!U$1,0),"Error")</f>
        <v>0</v>
      </c>
      <c r="V86" s="77" t="str">
        <f>IFERROR(VLOOKUP($A86,IF('Index LA FSM &amp; Disadv'!$B$4=1,'Index LA FSM &amp; Disadv'!$A$9:$BQ$171,IF('Index LA FSM &amp; Disadv'!$B$4=2,'Index LA FSM &amp; Disadv'!$A$179:$BQ$341,IF('Index LA FSM &amp; Disadv'!$B$4=3,'Index LA FSM &amp; Disadv'!$A$349:$BQ$511,IF('Index LA FSM &amp; Disadv'!$B$4=4,'Index LA FSM &amp; Disadv'!$A$519:$BQ$681,"Error")))),'Index LA FSM &amp; Disadv'!V$1,0),"Error")</f>
        <v>x</v>
      </c>
      <c r="W86" s="77" t="str">
        <f>IFERROR(VLOOKUP($A86,IF('Index LA FSM &amp; Disadv'!$B$4=1,'Index LA FSM &amp; Disadv'!$A$9:$BQ$171,IF('Index LA FSM &amp; Disadv'!$B$4=2,'Index LA FSM &amp; Disadv'!$A$179:$BQ$341,IF('Index LA FSM &amp; Disadv'!$B$4=3,'Index LA FSM &amp; Disadv'!$A$349:$BQ$511,IF('Index LA FSM &amp; Disadv'!$B$4=4,'Index LA FSM &amp; Disadv'!$A$519:$BQ$681,"Error")))),'Index LA FSM &amp; Disadv'!W$1,0),"Error")</f>
        <v>x</v>
      </c>
      <c r="X86" s="77" t="str">
        <f>IFERROR(VLOOKUP($A86,IF('Index LA FSM &amp; Disadv'!$B$4=1,'Index LA FSM &amp; Disadv'!$A$9:$BQ$171,IF('Index LA FSM &amp; Disadv'!$B$4=2,'Index LA FSM &amp; Disadv'!$A$179:$BQ$341,IF('Index LA FSM &amp; Disadv'!$B$4=3,'Index LA FSM &amp; Disadv'!$A$349:$BQ$511,IF('Index LA FSM &amp; Disadv'!$B$4=4,'Index LA FSM &amp; Disadv'!$A$519:$BQ$681,"Error")))),'Index LA FSM &amp; Disadv'!X$1,0),"Error")</f>
        <v>x</v>
      </c>
      <c r="Y86" s="77">
        <f>IFERROR(VLOOKUP($A86,IF('Index LA FSM &amp; Disadv'!$B$4=1,'Index LA FSM &amp; Disadv'!$A$9:$BQ$171,IF('Index LA FSM &amp; Disadv'!$B$4=2,'Index LA FSM &amp; Disadv'!$A$179:$BQ$341,IF('Index LA FSM &amp; Disadv'!$B$4=3,'Index LA FSM &amp; Disadv'!$A$349:$BQ$511,IF('Index LA FSM &amp; Disadv'!$B$4=4,'Index LA FSM &amp; Disadv'!$A$519:$BQ$681,"Error")))),'Index LA FSM &amp; Disadv'!Y$1,0),"Error")</f>
        <v>0</v>
      </c>
      <c r="Z86" s="77">
        <f>IFERROR(VLOOKUP($A86,IF('Index LA FSM &amp; Disadv'!$B$4=1,'Index LA FSM &amp; Disadv'!$A$9:$BQ$171,IF('Index LA FSM &amp; Disadv'!$B$4=2,'Index LA FSM &amp; Disadv'!$A$179:$BQ$341,IF('Index LA FSM &amp; Disadv'!$B$4=3,'Index LA FSM &amp; Disadv'!$A$349:$BQ$511,IF('Index LA FSM &amp; Disadv'!$B$4=4,'Index LA FSM &amp; Disadv'!$A$519:$BQ$681,"Error")))),'Index LA FSM &amp; Disadv'!Z$1,0),"Error")</f>
        <v>0</v>
      </c>
      <c r="AA86" s="77">
        <f>IFERROR(VLOOKUP($A86,IF('Index LA FSM &amp; Disadv'!$B$4=1,'Index LA FSM &amp; Disadv'!$A$9:$BQ$171,IF('Index LA FSM &amp; Disadv'!$B$4=2,'Index LA FSM &amp; Disadv'!$A$179:$BQ$341,IF('Index LA FSM &amp; Disadv'!$B$4=3,'Index LA FSM &amp; Disadv'!$A$349:$BQ$511,IF('Index LA FSM &amp; Disadv'!$B$4=4,'Index LA FSM &amp; Disadv'!$A$519:$BQ$681,"Error")))),'Index LA FSM &amp; Disadv'!AA$1,0),"Error")</f>
        <v>0</v>
      </c>
      <c r="AB86" s="77">
        <f>IFERROR(VLOOKUP($A86,IF('Index LA FSM &amp; Disadv'!$B$4=1,'Index LA FSM &amp; Disadv'!$A$9:$BQ$171,IF('Index LA FSM &amp; Disadv'!$B$4=2,'Index LA FSM &amp; Disadv'!$A$179:$BQ$341,IF('Index LA FSM &amp; Disadv'!$B$4=3,'Index LA FSM &amp; Disadv'!$A$349:$BQ$511,IF('Index LA FSM &amp; Disadv'!$B$4=4,'Index LA FSM &amp; Disadv'!$A$519:$BQ$681,"Error")))),'Index LA FSM &amp; Disadv'!AB$1,0),"Error")</f>
        <v>0</v>
      </c>
      <c r="AC86" s="77">
        <f>IFERROR(VLOOKUP($A86,IF('Index LA FSM &amp; Disadv'!$B$4=1,'Index LA FSM &amp; Disadv'!$A$9:$BQ$171,IF('Index LA FSM &amp; Disadv'!$B$4=2,'Index LA FSM &amp; Disadv'!$A$179:$BQ$341,IF('Index LA FSM &amp; Disadv'!$B$4=3,'Index LA FSM &amp; Disadv'!$A$349:$BQ$511,IF('Index LA FSM &amp; Disadv'!$B$4=4,'Index LA FSM &amp; Disadv'!$A$519:$BQ$681,"Error")))),'Index LA FSM &amp; Disadv'!AC$1,0),"Error")</f>
        <v>0</v>
      </c>
      <c r="AD86" s="77">
        <f>IFERROR(VLOOKUP($A86,IF('Index LA FSM &amp; Disadv'!$B$4=1,'Index LA FSM &amp; Disadv'!$A$9:$BQ$171,IF('Index LA FSM &amp; Disadv'!$B$4=2,'Index LA FSM &amp; Disadv'!$A$179:$BQ$341,IF('Index LA FSM &amp; Disadv'!$B$4=3,'Index LA FSM &amp; Disadv'!$A$349:$BQ$511,IF('Index LA FSM &amp; Disadv'!$B$4=4,'Index LA FSM &amp; Disadv'!$A$519:$BQ$681,"Error")))),'Index LA FSM &amp; Disadv'!AD$1,0),"Error")</f>
        <v>0</v>
      </c>
      <c r="AE86" s="77" t="str">
        <f>IFERROR(VLOOKUP($A86,IF('Index LA FSM &amp; Disadv'!$B$4=1,'Index LA FSM &amp; Disadv'!$A$9:$BQ$171,IF('Index LA FSM &amp; Disadv'!$B$4=2,'Index LA FSM &amp; Disadv'!$A$179:$BQ$341,IF('Index LA FSM &amp; Disadv'!$B$4=3,'Index LA FSM &amp; Disadv'!$A$349:$BQ$511,IF('Index LA FSM &amp; Disadv'!$B$4=4,'Index LA FSM &amp; Disadv'!$A$519:$BQ$681,"Error")))),'Index LA FSM &amp; Disadv'!AE$1,0),"Error")</f>
        <v>x</v>
      </c>
      <c r="AF86" s="77">
        <f>IFERROR(VLOOKUP($A86,IF('Index LA FSM &amp; Disadv'!$B$4=1,'Index LA FSM &amp; Disadv'!$A$9:$BQ$171,IF('Index LA FSM &amp; Disadv'!$B$4=2,'Index LA FSM &amp; Disadv'!$A$179:$BQ$341,IF('Index LA FSM &amp; Disadv'!$B$4=3,'Index LA FSM &amp; Disadv'!$A$349:$BQ$511,IF('Index LA FSM &amp; Disadv'!$B$4=4,'Index LA FSM &amp; Disadv'!$A$519:$BQ$681,"Error")))),'Index LA FSM &amp; Disadv'!AF$1,0),"Error")</f>
        <v>0</v>
      </c>
      <c r="AG86" s="77" t="str">
        <f>IFERROR(VLOOKUP($A86,IF('Index LA FSM &amp; Disadv'!$B$4=1,'Index LA FSM &amp; Disadv'!$A$9:$BQ$171,IF('Index LA FSM &amp; Disadv'!$B$4=2,'Index LA FSM &amp; Disadv'!$A$179:$BQ$341,IF('Index LA FSM &amp; Disadv'!$B$4=3,'Index LA FSM &amp; Disadv'!$A$349:$BQ$511,IF('Index LA FSM &amp; Disadv'!$B$4=4,'Index LA FSM &amp; Disadv'!$A$519:$BQ$681,"Error")))),'Index LA FSM &amp; Disadv'!AG$1,0),"Error")</f>
        <v>x</v>
      </c>
      <c r="AH86" s="77">
        <f>IFERROR(VLOOKUP($A86,IF('Index LA FSM &amp; Disadv'!$B$4=1,'Index LA FSM &amp; Disadv'!$A$9:$BQ$171,IF('Index LA FSM &amp; Disadv'!$B$4=2,'Index LA FSM &amp; Disadv'!$A$179:$BQ$341,IF('Index LA FSM &amp; Disadv'!$B$4=3,'Index LA FSM &amp; Disadv'!$A$349:$BQ$511,IF('Index LA FSM &amp; Disadv'!$B$4=4,'Index LA FSM &amp; Disadv'!$A$519:$BQ$681,"Error")))),'Index LA FSM &amp; Disadv'!AH$1,0),"Error")</f>
        <v>0.29409999999999997</v>
      </c>
      <c r="AI86" s="77" t="str">
        <f>IFERROR(VLOOKUP($A86,IF('Index LA FSM &amp; Disadv'!$B$4=1,'Index LA FSM &amp; Disadv'!$A$9:$BQ$171,IF('Index LA FSM &amp; Disadv'!$B$4=2,'Index LA FSM &amp; Disadv'!$A$179:$BQ$341,IF('Index LA FSM &amp; Disadv'!$B$4=3,'Index LA FSM &amp; Disadv'!$A$349:$BQ$511,IF('Index LA FSM &amp; Disadv'!$B$4=4,'Index LA FSM &amp; Disadv'!$A$519:$BQ$681,"Error")))),'Index LA FSM &amp; Disadv'!AI$1,0),"Error")</f>
        <v>x</v>
      </c>
      <c r="AJ86" s="77">
        <f>IFERROR(VLOOKUP($A86,IF('Index LA FSM &amp; Disadv'!$B$4=1,'Index LA FSM &amp; Disadv'!$A$9:$BQ$171,IF('Index LA FSM &amp; Disadv'!$B$4=2,'Index LA FSM &amp; Disadv'!$A$179:$BQ$341,IF('Index LA FSM &amp; Disadv'!$B$4=3,'Index LA FSM &amp; Disadv'!$A$349:$BQ$511,IF('Index LA FSM &amp; Disadv'!$B$4=4,'Index LA FSM &amp; Disadv'!$A$519:$BQ$681,"Error")))),'Index LA FSM &amp; Disadv'!AJ$1,0),"Error")</f>
        <v>0.26190000000000002</v>
      </c>
      <c r="AK86" s="77">
        <f>IFERROR(VLOOKUP($A86,IF('Index LA FSM &amp; Disadv'!$B$4=1,'Index LA FSM &amp; Disadv'!$A$9:$BQ$171,IF('Index LA FSM &amp; Disadv'!$B$4=2,'Index LA FSM &amp; Disadv'!$A$179:$BQ$341,IF('Index LA FSM &amp; Disadv'!$B$4=3,'Index LA FSM &amp; Disadv'!$A$349:$BQ$511,IF('Index LA FSM &amp; Disadv'!$B$4=4,'Index LA FSM &amp; Disadv'!$A$519:$BQ$681,"Error")))),'Index LA FSM &amp; Disadv'!AK$1,0),"Error")</f>
        <v>0</v>
      </c>
      <c r="AL86" s="77">
        <f>IFERROR(VLOOKUP($A86,IF('Index LA FSM &amp; Disadv'!$B$4=1,'Index LA FSM &amp; Disadv'!$A$9:$BQ$171,IF('Index LA FSM &amp; Disadv'!$B$4=2,'Index LA FSM &amp; Disadv'!$A$179:$BQ$341,IF('Index LA FSM &amp; Disadv'!$B$4=3,'Index LA FSM &amp; Disadv'!$A$349:$BQ$511,IF('Index LA FSM &amp; Disadv'!$B$4=4,'Index LA FSM &amp; Disadv'!$A$519:$BQ$681,"Error")))),'Index LA FSM &amp; Disadv'!AL$1,0),"Error")</f>
        <v>0</v>
      </c>
      <c r="AM86" s="77">
        <f>IFERROR(VLOOKUP($A86,IF('Index LA FSM &amp; Disadv'!$B$4=1,'Index LA FSM &amp; Disadv'!$A$9:$BQ$171,IF('Index LA FSM &amp; Disadv'!$B$4=2,'Index LA FSM &amp; Disadv'!$A$179:$BQ$341,IF('Index LA FSM &amp; Disadv'!$B$4=3,'Index LA FSM &amp; Disadv'!$A$349:$BQ$511,IF('Index LA FSM &amp; Disadv'!$B$4=4,'Index LA FSM &amp; Disadv'!$A$519:$BQ$681,"Error")))),'Index LA FSM &amp; Disadv'!AM$1,0),"Error")</f>
        <v>0</v>
      </c>
      <c r="AN86" s="77">
        <f>IFERROR(VLOOKUP($A86,IF('Index LA FSM &amp; Disadv'!$B$4=1,'Index LA FSM &amp; Disadv'!$A$9:$BQ$171,IF('Index LA FSM &amp; Disadv'!$B$4=2,'Index LA FSM &amp; Disadv'!$A$179:$BQ$341,IF('Index LA FSM &amp; Disadv'!$B$4=3,'Index LA FSM &amp; Disadv'!$A$349:$BQ$511,IF('Index LA FSM &amp; Disadv'!$B$4=4,'Index LA FSM &amp; Disadv'!$A$519:$BQ$681,"Error")))),'Index LA FSM &amp; Disadv'!AN$1,0),"Error")</f>
        <v>0</v>
      </c>
      <c r="AO86" s="77">
        <f>IFERROR(VLOOKUP($A86,IF('Index LA FSM &amp; Disadv'!$B$4=1,'Index LA FSM &amp; Disadv'!$A$9:$BQ$171,IF('Index LA FSM &amp; Disadv'!$B$4=2,'Index LA FSM &amp; Disadv'!$A$179:$BQ$341,IF('Index LA FSM &amp; Disadv'!$B$4=3,'Index LA FSM &amp; Disadv'!$A$349:$BQ$511,IF('Index LA FSM &amp; Disadv'!$B$4=4,'Index LA FSM &amp; Disadv'!$A$519:$BQ$681,"Error")))),'Index LA FSM &amp; Disadv'!AO$1,0),"Error")</f>
        <v>0</v>
      </c>
      <c r="AP86" s="77">
        <f>IFERROR(VLOOKUP($A86,IF('Index LA FSM &amp; Disadv'!$B$4=1,'Index LA FSM &amp; Disadv'!$A$9:$BQ$171,IF('Index LA FSM &amp; Disadv'!$B$4=2,'Index LA FSM &amp; Disadv'!$A$179:$BQ$341,IF('Index LA FSM &amp; Disadv'!$B$4=3,'Index LA FSM &amp; Disadv'!$A$349:$BQ$511,IF('Index LA FSM &amp; Disadv'!$B$4=4,'Index LA FSM &amp; Disadv'!$A$519:$BQ$681,"Error")))),'Index LA FSM &amp; Disadv'!AP$1,0),"Error")</f>
        <v>0</v>
      </c>
      <c r="AQ86" s="77">
        <f>IFERROR(VLOOKUP($A86,IF('Index LA FSM &amp; Disadv'!$B$4=1,'Index LA FSM &amp; Disadv'!$A$9:$BQ$171,IF('Index LA FSM &amp; Disadv'!$B$4=2,'Index LA FSM &amp; Disadv'!$A$179:$BQ$341,IF('Index LA FSM &amp; Disadv'!$B$4=3,'Index LA FSM &amp; Disadv'!$A$349:$BQ$511,IF('Index LA FSM &amp; Disadv'!$B$4=4,'Index LA FSM &amp; Disadv'!$A$519:$BQ$681,"Error")))),'Index LA FSM &amp; Disadv'!AQ$1,0),"Error")</f>
        <v>0</v>
      </c>
      <c r="AR86" s="77">
        <f>IFERROR(VLOOKUP($A86,IF('Index LA FSM &amp; Disadv'!$B$4=1,'Index LA FSM &amp; Disadv'!$A$9:$BQ$171,IF('Index LA FSM &amp; Disadv'!$B$4=2,'Index LA FSM &amp; Disadv'!$A$179:$BQ$341,IF('Index LA FSM &amp; Disadv'!$B$4=3,'Index LA FSM &amp; Disadv'!$A$349:$BQ$511,IF('Index LA FSM &amp; Disadv'!$B$4=4,'Index LA FSM &amp; Disadv'!$A$519:$BQ$681,"Error")))),'Index LA FSM &amp; Disadv'!AR$1,0),"Error")</f>
        <v>0</v>
      </c>
      <c r="AS86" s="77">
        <f>IFERROR(VLOOKUP($A86,IF('Index LA FSM &amp; Disadv'!$B$4=1,'Index LA FSM &amp; Disadv'!$A$9:$BQ$171,IF('Index LA FSM &amp; Disadv'!$B$4=2,'Index LA FSM &amp; Disadv'!$A$179:$BQ$341,IF('Index LA FSM &amp; Disadv'!$B$4=3,'Index LA FSM &amp; Disadv'!$A$349:$BQ$511,IF('Index LA FSM &amp; Disadv'!$B$4=4,'Index LA FSM &amp; Disadv'!$A$519:$BQ$681,"Error")))),'Index LA FSM &amp; Disadv'!AS$1,0),"Error")</f>
        <v>0</v>
      </c>
      <c r="AT86" s="77">
        <f>IFERROR(VLOOKUP($A86,IF('Index LA FSM &amp; Disadv'!$B$4=1,'Index LA FSM &amp; Disadv'!$A$9:$BQ$171,IF('Index LA FSM &amp; Disadv'!$B$4=2,'Index LA FSM &amp; Disadv'!$A$179:$BQ$341,IF('Index LA FSM &amp; Disadv'!$B$4=3,'Index LA FSM &amp; Disadv'!$A$349:$BQ$511,IF('Index LA FSM &amp; Disadv'!$B$4=4,'Index LA FSM &amp; Disadv'!$A$519:$BQ$681,"Error")))),'Index LA FSM &amp; Disadv'!AT$1,0),"Error")</f>
        <v>0</v>
      </c>
      <c r="AU86" s="77">
        <f>IFERROR(VLOOKUP($A86,IF('Index LA FSM &amp; Disadv'!$B$4=1,'Index LA FSM &amp; Disadv'!$A$9:$BQ$171,IF('Index LA FSM &amp; Disadv'!$B$4=2,'Index LA FSM &amp; Disadv'!$A$179:$BQ$341,IF('Index LA FSM &amp; Disadv'!$B$4=3,'Index LA FSM &amp; Disadv'!$A$349:$BQ$511,IF('Index LA FSM &amp; Disadv'!$B$4=4,'Index LA FSM &amp; Disadv'!$A$519:$BQ$681,"Error")))),'Index LA FSM &amp; Disadv'!AU$1,0),"Error")</f>
        <v>0</v>
      </c>
      <c r="AV86" s="77">
        <f>IFERROR(VLOOKUP($A86,IF('Index LA FSM &amp; Disadv'!$B$4=1,'Index LA FSM &amp; Disadv'!$A$9:$BQ$171,IF('Index LA FSM &amp; Disadv'!$B$4=2,'Index LA FSM &amp; Disadv'!$A$179:$BQ$341,IF('Index LA FSM &amp; Disadv'!$B$4=3,'Index LA FSM &amp; Disadv'!$A$349:$BQ$511,IF('Index LA FSM &amp; Disadv'!$B$4=4,'Index LA FSM &amp; Disadv'!$A$519:$BQ$681,"Error")))),'Index LA FSM &amp; Disadv'!AV$1,0),"Error")</f>
        <v>0</v>
      </c>
      <c r="AW86" s="77">
        <f>IFERROR(VLOOKUP($A86,IF('Index LA FSM &amp; Disadv'!$B$4=1,'Index LA FSM &amp; Disadv'!$A$9:$BQ$171,IF('Index LA FSM &amp; Disadv'!$B$4=2,'Index LA FSM &amp; Disadv'!$A$179:$BQ$341,IF('Index LA FSM &amp; Disadv'!$B$4=3,'Index LA FSM &amp; Disadv'!$A$349:$BQ$511,IF('Index LA FSM &amp; Disadv'!$B$4=4,'Index LA FSM &amp; Disadv'!$A$519:$BQ$681,"Error")))),'Index LA FSM &amp; Disadv'!AW$1,0),"Error")</f>
        <v>0</v>
      </c>
      <c r="AX86" s="77">
        <f>IFERROR(VLOOKUP($A86,IF('Index LA FSM &amp; Disadv'!$B$4=1,'Index LA FSM &amp; Disadv'!$A$9:$BQ$171,IF('Index LA FSM &amp; Disadv'!$B$4=2,'Index LA FSM &amp; Disadv'!$A$179:$BQ$341,IF('Index LA FSM &amp; Disadv'!$B$4=3,'Index LA FSM &amp; Disadv'!$A$349:$BQ$511,IF('Index LA FSM &amp; Disadv'!$B$4=4,'Index LA FSM &amp; Disadv'!$A$519:$BQ$681,"Error")))),'Index LA FSM &amp; Disadv'!AX$1,0),"Error")</f>
        <v>0</v>
      </c>
      <c r="AY86" s="77">
        <f>IFERROR(VLOOKUP($A86,IF('Index LA FSM &amp; Disadv'!$B$4=1,'Index LA FSM &amp; Disadv'!$A$9:$BQ$171,IF('Index LA FSM &amp; Disadv'!$B$4=2,'Index LA FSM &amp; Disadv'!$A$179:$BQ$341,IF('Index LA FSM &amp; Disadv'!$B$4=3,'Index LA FSM &amp; Disadv'!$A$349:$BQ$511,IF('Index LA FSM &amp; Disadv'!$B$4=4,'Index LA FSM &amp; Disadv'!$A$519:$BQ$681,"Error")))),'Index LA FSM &amp; Disadv'!AY$1,0),"Error")</f>
        <v>0</v>
      </c>
      <c r="AZ86" s="77">
        <f>IFERROR(VLOOKUP($A86,IF('Index LA FSM &amp; Disadv'!$B$4=1,'Index LA FSM &amp; Disadv'!$A$9:$BQ$171,IF('Index LA FSM &amp; Disadv'!$B$4=2,'Index LA FSM &amp; Disadv'!$A$179:$BQ$341,IF('Index LA FSM &amp; Disadv'!$B$4=3,'Index LA FSM &amp; Disadv'!$A$349:$BQ$511,IF('Index LA FSM &amp; Disadv'!$B$4=4,'Index LA FSM &amp; Disadv'!$A$519:$BQ$681,"Error")))),'Index LA FSM &amp; Disadv'!AZ$1,0),"Error")</f>
        <v>0</v>
      </c>
      <c r="BA86" s="77">
        <f>IFERROR(VLOOKUP($A86,IF('Index LA FSM &amp; Disadv'!$B$4=1,'Index LA FSM &amp; Disadv'!$A$9:$BQ$171,IF('Index LA FSM &amp; Disadv'!$B$4=2,'Index LA FSM &amp; Disadv'!$A$179:$BQ$341,IF('Index LA FSM &amp; Disadv'!$B$4=3,'Index LA FSM &amp; Disadv'!$A$349:$BQ$511,IF('Index LA FSM &amp; Disadv'!$B$4=4,'Index LA FSM &amp; Disadv'!$A$519:$BQ$681,"Error")))),'Index LA FSM &amp; Disadv'!BA$1,0),"Error")</f>
        <v>0</v>
      </c>
      <c r="BB86" s="77">
        <f>IFERROR(VLOOKUP($A86,IF('Index LA FSM &amp; Disadv'!$B$4=1,'Index LA FSM &amp; Disadv'!$A$9:$BQ$171,IF('Index LA FSM &amp; Disadv'!$B$4=2,'Index LA FSM &amp; Disadv'!$A$179:$BQ$341,IF('Index LA FSM &amp; Disadv'!$B$4=3,'Index LA FSM &amp; Disadv'!$A$349:$BQ$511,IF('Index LA FSM &amp; Disadv'!$B$4=4,'Index LA FSM &amp; Disadv'!$A$519:$BQ$681,"Error")))),'Index LA FSM &amp; Disadv'!BB$1,0),"Error")</f>
        <v>0</v>
      </c>
      <c r="BC86" s="77">
        <f>IFERROR(VLOOKUP($A86,IF('Index LA FSM &amp; Disadv'!$B$4=1,'Index LA FSM &amp; Disadv'!$A$9:$BQ$171,IF('Index LA FSM &amp; Disadv'!$B$4=2,'Index LA FSM &amp; Disadv'!$A$179:$BQ$341,IF('Index LA FSM &amp; Disadv'!$B$4=3,'Index LA FSM &amp; Disadv'!$A$349:$BQ$511,IF('Index LA FSM &amp; Disadv'!$B$4=4,'Index LA FSM &amp; Disadv'!$A$519:$BQ$681,"Error")))),'Index LA FSM &amp; Disadv'!BC$1,0),"Error")</f>
        <v>0</v>
      </c>
      <c r="BD86" s="77">
        <f>IFERROR(VLOOKUP($A86,IF('Index LA FSM &amp; Disadv'!$B$4=1,'Index LA FSM &amp; Disadv'!$A$9:$BQ$171,IF('Index LA FSM &amp; Disadv'!$B$4=2,'Index LA FSM &amp; Disadv'!$A$179:$BQ$341,IF('Index LA FSM &amp; Disadv'!$B$4=3,'Index LA FSM &amp; Disadv'!$A$349:$BQ$511,IF('Index LA FSM &amp; Disadv'!$B$4=4,'Index LA FSM &amp; Disadv'!$A$519:$BQ$681,"Error")))),'Index LA FSM &amp; Disadv'!BD$1,0),"Error")</f>
        <v>0</v>
      </c>
      <c r="BE86" s="77">
        <f>IFERROR(VLOOKUP($A86,IF('Index LA FSM &amp; Disadv'!$B$4=1,'Index LA FSM &amp; Disadv'!$A$9:$BQ$171,IF('Index LA FSM &amp; Disadv'!$B$4=2,'Index LA FSM &amp; Disadv'!$A$179:$BQ$341,IF('Index LA FSM &amp; Disadv'!$B$4=3,'Index LA FSM &amp; Disadv'!$A$349:$BQ$511,IF('Index LA FSM &amp; Disadv'!$B$4=4,'Index LA FSM &amp; Disadv'!$A$519:$BQ$681,"Error")))),'Index LA FSM &amp; Disadv'!BE$1,0),"Error")</f>
        <v>0</v>
      </c>
      <c r="BF86" s="77">
        <f>IFERROR(VLOOKUP($A86,IF('Index LA FSM &amp; Disadv'!$B$4=1,'Index LA FSM &amp; Disadv'!$A$9:$BQ$171,IF('Index LA FSM &amp; Disadv'!$B$4=2,'Index LA FSM &amp; Disadv'!$A$179:$BQ$341,IF('Index LA FSM &amp; Disadv'!$B$4=3,'Index LA FSM &amp; Disadv'!$A$349:$BQ$511,IF('Index LA FSM &amp; Disadv'!$B$4=4,'Index LA FSM &amp; Disadv'!$A$519:$BQ$681,"Error")))),'Index LA FSM &amp; Disadv'!BF$1,0),"Error")</f>
        <v>0</v>
      </c>
      <c r="BG86" s="77">
        <f>IFERROR(VLOOKUP($A86,IF('Index LA FSM &amp; Disadv'!$B$4=1,'Index LA FSM &amp; Disadv'!$A$9:$BQ$171,IF('Index LA FSM &amp; Disadv'!$B$4=2,'Index LA FSM &amp; Disadv'!$A$179:$BQ$341,IF('Index LA FSM &amp; Disadv'!$B$4=3,'Index LA FSM &amp; Disadv'!$A$349:$BQ$511,IF('Index LA FSM &amp; Disadv'!$B$4=4,'Index LA FSM &amp; Disadv'!$A$519:$BQ$681,"Error")))),'Index LA FSM &amp; Disadv'!BG$1,0),"Error")</f>
        <v>0</v>
      </c>
      <c r="BH86" s="77">
        <f>IFERROR(VLOOKUP($A86,IF('Index LA FSM &amp; Disadv'!$B$4=1,'Index LA FSM &amp; Disadv'!$A$9:$BQ$171,IF('Index LA FSM &amp; Disadv'!$B$4=2,'Index LA FSM &amp; Disadv'!$A$179:$BQ$341,IF('Index LA FSM &amp; Disadv'!$B$4=3,'Index LA FSM &amp; Disadv'!$A$349:$BQ$511,IF('Index LA FSM &amp; Disadv'!$B$4=4,'Index LA FSM &amp; Disadv'!$A$519:$BQ$681,"Error")))),'Index LA FSM &amp; Disadv'!BH$1,0),"Error")</f>
        <v>0</v>
      </c>
      <c r="BI86" s="77" t="str">
        <f>IFERROR(VLOOKUP($A86,IF('Index LA FSM &amp; Disadv'!$B$4=1,'Index LA FSM &amp; Disadv'!$A$9:$BQ$171,IF('Index LA FSM &amp; Disadv'!$B$4=2,'Index LA FSM &amp; Disadv'!$A$179:$BQ$341,IF('Index LA FSM &amp; Disadv'!$B$4=3,'Index LA FSM &amp; Disadv'!$A$349:$BQ$511,IF('Index LA FSM &amp; Disadv'!$B$4=4,'Index LA FSM &amp; Disadv'!$A$519:$BQ$681,"Error")))),'Index LA FSM &amp; Disadv'!BI$1,0),"Error")</f>
        <v>x</v>
      </c>
      <c r="BJ86" s="77">
        <f>IFERROR(VLOOKUP($A86,IF('Index LA FSM &amp; Disadv'!$B$4=1,'Index LA FSM &amp; Disadv'!$A$9:$BQ$171,IF('Index LA FSM &amp; Disadv'!$B$4=2,'Index LA FSM &amp; Disadv'!$A$179:$BQ$341,IF('Index LA FSM &amp; Disadv'!$B$4=3,'Index LA FSM &amp; Disadv'!$A$349:$BQ$511,IF('Index LA FSM &amp; Disadv'!$B$4=4,'Index LA FSM &amp; Disadv'!$A$519:$BQ$681,"Error")))),'Index LA FSM &amp; Disadv'!BJ$1,0),"Error")</f>
        <v>0</v>
      </c>
      <c r="BK86" s="77" t="str">
        <f>IFERROR(VLOOKUP($A86,IF('Index LA FSM &amp; Disadv'!$B$4=1,'Index LA FSM &amp; Disadv'!$A$9:$BQ$171,IF('Index LA FSM &amp; Disadv'!$B$4=2,'Index LA FSM &amp; Disadv'!$A$179:$BQ$341,IF('Index LA FSM &amp; Disadv'!$B$4=3,'Index LA FSM &amp; Disadv'!$A$349:$BQ$511,IF('Index LA FSM &amp; Disadv'!$B$4=4,'Index LA FSM &amp; Disadv'!$A$519:$BQ$681,"Error")))),'Index LA FSM &amp; Disadv'!BK$1,0),"Error")</f>
        <v>x</v>
      </c>
      <c r="BL86" s="77">
        <f>IFERROR(VLOOKUP($A86,IF('Index LA FSM &amp; Disadv'!$B$4=1,'Index LA FSM &amp; Disadv'!$A$9:$BQ$171,IF('Index LA FSM &amp; Disadv'!$B$4=2,'Index LA FSM &amp; Disadv'!$A$179:$BQ$341,IF('Index LA FSM &amp; Disadv'!$B$4=3,'Index LA FSM &amp; Disadv'!$A$349:$BQ$511,IF('Index LA FSM &amp; Disadv'!$B$4=4,'Index LA FSM &amp; Disadv'!$A$519:$BQ$681,"Error")))),'Index LA FSM &amp; Disadv'!BL$1,0),"Error")</f>
        <v>0</v>
      </c>
      <c r="BM86" s="77">
        <f>IFERROR(VLOOKUP($A86,IF('Index LA FSM &amp; Disadv'!$B$4=1,'Index LA FSM &amp; Disadv'!$A$9:$BQ$171,IF('Index LA FSM &amp; Disadv'!$B$4=2,'Index LA FSM &amp; Disadv'!$A$179:$BQ$341,IF('Index LA FSM &amp; Disadv'!$B$4=3,'Index LA FSM &amp; Disadv'!$A$349:$BQ$511,IF('Index LA FSM &amp; Disadv'!$B$4=4,'Index LA FSM &amp; Disadv'!$A$519:$BQ$681,"Error")))),'Index LA FSM &amp; Disadv'!BM$1,0),"Error")</f>
        <v>0</v>
      </c>
      <c r="BN86" s="77">
        <f>IFERROR(VLOOKUP($A86,IF('Index LA FSM &amp; Disadv'!$B$4=1,'Index LA FSM &amp; Disadv'!$A$9:$BQ$171,IF('Index LA FSM &amp; Disadv'!$B$4=2,'Index LA FSM &amp; Disadv'!$A$179:$BQ$341,IF('Index LA FSM &amp; Disadv'!$B$4=3,'Index LA FSM &amp; Disadv'!$A$349:$BQ$511,IF('Index LA FSM &amp; Disadv'!$B$4=4,'Index LA FSM &amp; Disadv'!$A$519:$BQ$681,"Error")))),'Index LA FSM &amp; Disadv'!BN$1,0),"Error")</f>
        <v>0</v>
      </c>
      <c r="BO86" s="77" t="str">
        <f>IFERROR(VLOOKUP($A86,IF('Index LA FSM &amp; Disadv'!$B$4=1,'Index LA FSM &amp; Disadv'!$A$9:$BQ$171,IF('Index LA FSM &amp; Disadv'!$B$4=2,'Index LA FSM &amp; Disadv'!$A$179:$BQ$341,IF('Index LA FSM &amp; Disadv'!$B$4=3,'Index LA FSM &amp; Disadv'!$A$349:$BQ$511,IF('Index LA FSM &amp; Disadv'!$B$4=4,'Index LA FSM &amp; Disadv'!$A$519:$BQ$681,"Error")))),'Index LA FSM &amp; Disadv'!BO$1,0),"Error")</f>
        <v>x</v>
      </c>
      <c r="BP86" s="77">
        <f>IFERROR(VLOOKUP($A86,IF('Index LA FSM &amp; Disadv'!$B$4=1,'Index LA FSM &amp; Disadv'!$A$9:$BQ$171,IF('Index LA FSM &amp; Disadv'!$B$4=2,'Index LA FSM &amp; Disadv'!$A$179:$BQ$341,IF('Index LA FSM &amp; Disadv'!$B$4=3,'Index LA FSM &amp; Disadv'!$A$349:$BQ$511,IF('Index LA FSM &amp; Disadv'!$B$4=4,'Index LA FSM &amp; Disadv'!$A$519:$BQ$681,"Error")))),'Index LA FSM &amp; Disadv'!BP$1,0),"Error")</f>
        <v>0</v>
      </c>
      <c r="BQ86" s="77" t="str">
        <f>IFERROR(VLOOKUP($A86,IF('Index LA FSM &amp; Disadv'!$B$4=1,'Index LA FSM &amp; Disadv'!$A$9:$BQ$171,IF('Index LA FSM &amp; Disadv'!$B$4=2,'Index LA FSM &amp; Disadv'!$A$179:$BQ$341,IF('Index LA FSM &amp; Disadv'!$B$4=3,'Index LA FSM &amp; Disadv'!$A$349:$BQ$511,IF('Index LA FSM &amp; Disadv'!$B$4=4,'Index LA FSM &amp; Disadv'!$A$519:$BQ$681,"Error")))),'Index LA FSM &amp; Disadv'!BQ$1,0),"Error")</f>
        <v>x</v>
      </c>
    </row>
    <row r="87" spans="1:69" s="37" customFormat="1" x14ac:dyDescent="0.2">
      <c r="A87" s="6">
        <v>888</v>
      </c>
      <c r="B87" s="6" t="s">
        <v>253</v>
      </c>
      <c r="C87" s="7" t="s">
        <v>168</v>
      </c>
      <c r="D87" s="122">
        <f>IFERROR(VLOOKUP($A87,IF('Index LA FSM &amp; Disadv'!$B$4=1,'Index LA FSM &amp; Disadv'!$A$9:$BQ$171,IF('Index LA FSM &amp; Disadv'!$B$4=2,'Index LA FSM &amp; Disadv'!$A$179:$BQ$341,IF('Index LA FSM &amp; Disadv'!$B$4=3,'Index LA FSM &amp; Disadv'!$A$349:$BQ$511,IF('Index LA FSM &amp; Disadv'!$B$4=4,'Index LA FSM &amp; Disadv'!$A$519:$BQ$681,"Error")))),'Index LA FSM &amp; Disadv'!D$1,0),"Error")</f>
        <v>170</v>
      </c>
      <c r="E87" s="122">
        <f>IFERROR(VLOOKUP($A87,IF('Index LA FSM &amp; Disadv'!$B$4=1,'Index LA FSM &amp; Disadv'!$A$9:$BQ$171,IF('Index LA FSM &amp; Disadv'!$B$4=2,'Index LA FSM &amp; Disadv'!$A$179:$BQ$341,IF('Index LA FSM &amp; Disadv'!$B$4=3,'Index LA FSM &amp; Disadv'!$A$349:$BQ$511,IF('Index LA FSM &amp; Disadv'!$B$4=4,'Index LA FSM &amp; Disadv'!$A$519:$BQ$681,"Error")))),'Index LA FSM &amp; Disadv'!E$1,0),"Error")</f>
        <v>100</v>
      </c>
      <c r="F87" s="122">
        <f>IFERROR(VLOOKUP($A87,IF('Index LA FSM &amp; Disadv'!$B$4=1,'Index LA FSM &amp; Disadv'!$A$9:$BQ$171,IF('Index LA FSM &amp; Disadv'!$B$4=2,'Index LA FSM &amp; Disadv'!$A$179:$BQ$341,IF('Index LA FSM &amp; Disadv'!$B$4=3,'Index LA FSM &amp; Disadv'!$A$349:$BQ$511,IF('Index LA FSM &amp; Disadv'!$B$4=4,'Index LA FSM &amp; Disadv'!$A$519:$BQ$681,"Error")))),'Index LA FSM &amp; Disadv'!F$1,0),"Error")</f>
        <v>260</v>
      </c>
      <c r="G87" s="77">
        <f>IFERROR(VLOOKUP($A87,IF('Index LA FSM &amp; Disadv'!$B$4=1,'Index LA FSM &amp; Disadv'!$A$9:$BQ$171,IF('Index LA FSM &amp; Disadv'!$B$4=2,'Index LA FSM &amp; Disadv'!$A$179:$BQ$341,IF('Index LA FSM &amp; Disadv'!$B$4=3,'Index LA FSM &amp; Disadv'!$A$349:$BQ$511,IF('Index LA FSM &amp; Disadv'!$B$4=4,'Index LA FSM &amp; Disadv'!$A$519:$BQ$681,"Error")))),'Index LA FSM &amp; Disadv'!G$1,0),"Error")</f>
        <v>0.79390000000000005</v>
      </c>
      <c r="H87" s="77">
        <f>IFERROR(VLOOKUP($A87,IF('Index LA FSM &amp; Disadv'!$B$4=1,'Index LA FSM &amp; Disadv'!$A$9:$BQ$171,IF('Index LA FSM &amp; Disadv'!$B$4=2,'Index LA FSM &amp; Disadv'!$A$179:$BQ$341,IF('Index LA FSM &amp; Disadv'!$B$4=3,'Index LA FSM &amp; Disadv'!$A$349:$BQ$511,IF('Index LA FSM &amp; Disadv'!$B$4=4,'Index LA FSM &amp; Disadv'!$A$519:$BQ$681,"Error")))),'Index LA FSM &amp; Disadv'!H$1,0),"Error")</f>
        <v>0.95789999999999997</v>
      </c>
      <c r="I87" s="77">
        <f>IFERROR(VLOOKUP($A87,IF('Index LA FSM &amp; Disadv'!$B$4=1,'Index LA FSM &amp; Disadv'!$A$9:$BQ$171,IF('Index LA FSM &amp; Disadv'!$B$4=2,'Index LA FSM &amp; Disadv'!$A$179:$BQ$341,IF('Index LA FSM &amp; Disadv'!$B$4=3,'Index LA FSM &amp; Disadv'!$A$349:$BQ$511,IF('Index LA FSM &amp; Disadv'!$B$4=4,'Index LA FSM &amp; Disadv'!$A$519:$BQ$681,"Error")))),'Index LA FSM &amp; Disadv'!I$1,0),"Error")</f>
        <v>0.8538</v>
      </c>
      <c r="J87" s="77">
        <f>IFERROR(VLOOKUP($A87,IF('Index LA FSM &amp; Disadv'!$B$4=1,'Index LA FSM &amp; Disadv'!$A$9:$BQ$171,IF('Index LA FSM &amp; Disadv'!$B$4=2,'Index LA FSM &amp; Disadv'!$A$179:$BQ$341,IF('Index LA FSM &amp; Disadv'!$B$4=3,'Index LA FSM &amp; Disadv'!$A$349:$BQ$511,IF('Index LA FSM &amp; Disadv'!$B$4=4,'Index LA FSM &amp; Disadv'!$A$519:$BQ$681,"Error")))),'Index LA FSM &amp; Disadv'!J$1,0),"Error")</f>
        <v>0.73939999999999995</v>
      </c>
      <c r="K87" s="77">
        <f>IFERROR(VLOOKUP($A87,IF('Index LA FSM &amp; Disadv'!$B$4=1,'Index LA FSM &amp; Disadv'!$A$9:$BQ$171,IF('Index LA FSM &amp; Disadv'!$B$4=2,'Index LA FSM &amp; Disadv'!$A$179:$BQ$341,IF('Index LA FSM &amp; Disadv'!$B$4=3,'Index LA FSM &amp; Disadv'!$A$349:$BQ$511,IF('Index LA FSM &amp; Disadv'!$B$4=4,'Index LA FSM &amp; Disadv'!$A$519:$BQ$681,"Error")))),'Index LA FSM &amp; Disadv'!K$1,0),"Error")</f>
        <v>0.92630000000000001</v>
      </c>
      <c r="L87" s="77">
        <f>IFERROR(VLOOKUP($A87,IF('Index LA FSM &amp; Disadv'!$B$4=1,'Index LA FSM &amp; Disadv'!$A$9:$BQ$171,IF('Index LA FSM &amp; Disadv'!$B$4=2,'Index LA FSM &amp; Disadv'!$A$179:$BQ$341,IF('Index LA FSM &amp; Disadv'!$B$4=3,'Index LA FSM &amp; Disadv'!$A$349:$BQ$511,IF('Index LA FSM &amp; Disadv'!$B$4=4,'Index LA FSM &amp; Disadv'!$A$519:$BQ$681,"Error")))),'Index LA FSM &amp; Disadv'!L$1,0),"Error")</f>
        <v>0.80769999999999997</v>
      </c>
      <c r="M87" s="77">
        <f>IFERROR(VLOOKUP($A87,IF('Index LA FSM &amp; Disadv'!$B$4=1,'Index LA FSM &amp; Disadv'!$A$9:$BQ$171,IF('Index LA FSM &amp; Disadv'!$B$4=2,'Index LA FSM &amp; Disadv'!$A$179:$BQ$341,IF('Index LA FSM &amp; Disadv'!$B$4=3,'Index LA FSM &amp; Disadv'!$A$349:$BQ$511,IF('Index LA FSM &amp; Disadv'!$B$4=4,'Index LA FSM &amp; Disadv'!$A$519:$BQ$681,"Error")))),'Index LA FSM &amp; Disadv'!M$1,0),"Error")</f>
        <v>0.30299999999999999</v>
      </c>
      <c r="N87" s="77">
        <f>IFERROR(VLOOKUP($A87,IF('Index LA FSM &amp; Disadv'!$B$4=1,'Index LA FSM &amp; Disadv'!$A$9:$BQ$171,IF('Index LA FSM &amp; Disadv'!$B$4=2,'Index LA FSM &amp; Disadv'!$A$179:$BQ$341,IF('Index LA FSM &amp; Disadv'!$B$4=3,'Index LA FSM &amp; Disadv'!$A$349:$BQ$511,IF('Index LA FSM &amp; Disadv'!$B$4=4,'Index LA FSM &amp; Disadv'!$A$519:$BQ$681,"Error")))),'Index LA FSM &amp; Disadv'!N$1,0),"Error")</f>
        <v>0.2316</v>
      </c>
      <c r="O87" s="77">
        <f>IFERROR(VLOOKUP($A87,IF('Index LA FSM &amp; Disadv'!$B$4=1,'Index LA FSM &amp; Disadv'!$A$9:$BQ$171,IF('Index LA FSM &amp; Disadv'!$B$4=2,'Index LA FSM &amp; Disadv'!$A$179:$BQ$341,IF('Index LA FSM &amp; Disadv'!$B$4=3,'Index LA FSM &amp; Disadv'!$A$349:$BQ$511,IF('Index LA FSM &amp; Disadv'!$B$4=4,'Index LA FSM &amp; Disadv'!$A$519:$BQ$681,"Error")))),'Index LA FSM &amp; Disadv'!O$1,0),"Error")</f>
        <v>0.27689999999999998</v>
      </c>
      <c r="P87" s="77">
        <f>IFERROR(VLOOKUP($A87,IF('Index LA FSM &amp; Disadv'!$B$4=1,'Index LA FSM &amp; Disadv'!$A$9:$BQ$171,IF('Index LA FSM &amp; Disadv'!$B$4=2,'Index LA FSM &amp; Disadv'!$A$179:$BQ$341,IF('Index LA FSM &amp; Disadv'!$B$4=3,'Index LA FSM &amp; Disadv'!$A$349:$BQ$511,IF('Index LA FSM &amp; Disadv'!$B$4=4,'Index LA FSM &amp; Disadv'!$A$519:$BQ$681,"Error")))),'Index LA FSM &amp; Disadv'!P$1,0),"Error")</f>
        <v>0</v>
      </c>
      <c r="Q87" s="77">
        <f>IFERROR(VLOOKUP($A87,IF('Index LA FSM &amp; Disadv'!$B$4=1,'Index LA FSM &amp; Disadv'!$A$9:$BQ$171,IF('Index LA FSM &amp; Disadv'!$B$4=2,'Index LA FSM &amp; Disadv'!$A$179:$BQ$341,IF('Index LA FSM &amp; Disadv'!$B$4=3,'Index LA FSM &amp; Disadv'!$A$349:$BQ$511,IF('Index LA FSM &amp; Disadv'!$B$4=4,'Index LA FSM &amp; Disadv'!$A$519:$BQ$681,"Error")))),'Index LA FSM &amp; Disadv'!Q$1,0),"Error")</f>
        <v>0</v>
      </c>
      <c r="R87" s="77">
        <f>IFERROR(VLOOKUP($A87,IF('Index LA FSM &amp; Disadv'!$B$4=1,'Index LA FSM &amp; Disadv'!$A$9:$BQ$171,IF('Index LA FSM &amp; Disadv'!$B$4=2,'Index LA FSM &amp; Disadv'!$A$179:$BQ$341,IF('Index LA FSM &amp; Disadv'!$B$4=3,'Index LA FSM &amp; Disadv'!$A$349:$BQ$511,IF('Index LA FSM &amp; Disadv'!$B$4=4,'Index LA FSM &amp; Disadv'!$A$519:$BQ$681,"Error")))),'Index LA FSM &amp; Disadv'!R$1,0),"Error")</f>
        <v>0</v>
      </c>
      <c r="S87" s="77" t="str">
        <f>IFERROR(VLOOKUP($A87,IF('Index LA FSM &amp; Disadv'!$B$4=1,'Index LA FSM &amp; Disadv'!$A$9:$BQ$171,IF('Index LA FSM &amp; Disadv'!$B$4=2,'Index LA FSM &amp; Disadv'!$A$179:$BQ$341,IF('Index LA FSM &amp; Disadv'!$B$4=3,'Index LA FSM &amp; Disadv'!$A$349:$BQ$511,IF('Index LA FSM &amp; Disadv'!$B$4=4,'Index LA FSM &amp; Disadv'!$A$519:$BQ$681,"Error")))),'Index LA FSM &amp; Disadv'!S$1,0),"Error")</f>
        <v>x</v>
      </c>
      <c r="T87" s="77" t="str">
        <f>IFERROR(VLOOKUP($A87,IF('Index LA FSM &amp; Disadv'!$B$4=1,'Index LA FSM &amp; Disadv'!$A$9:$BQ$171,IF('Index LA FSM &amp; Disadv'!$B$4=2,'Index LA FSM &amp; Disadv'!$A$179:$BQ$341,IF('Index LA FSM &amp; Disadv'!$B$4=3,'Index LA FSM &amp; Disadv'!$A$349:$BQ$511,IF('Index LA FSM &amp; Disadv'!$B$4=4,'Index LA FSM &amp; Disadv'!$A$519:$BQ$681,"Error")))),'Index LA FSM &amp; Disadv'!T$1,0),"Error")</f>
        <v>x</v>
      </c>
      <c r="U87" s="77" t="str">
        <f>IFERROR(VLOOKUP($A87,IF('Index LA FSM &amp; Disadv'!$B$4=1,'Index LA FSM &amp; Disadv'!$A$9:$BQ$171,IF('Index LA FSM &amp; Disadv'!$B$4=2,'Index LA FSM &amp; Disadv'!$A$179:$BQ$341,IF('Index LA FSM &amp; Disadv'!$B$4=3,'Index LA FSM &amp; Disadv'!$A$349:$BQ$511,IF('Index LA FSM &amp; Disadv'!$B$4=4,'Index LA FSM &amp; Disadv'!$A$519:$BQ$681,"Error")))),'Index LA FSM &amp; Disadv'!U$1,0),"Error")</f>
        <v>x</v>
      </c>
      <c r="V87" s="77">
        <f>IFERROR(VLOOKUP($A87,IF('Index LA FSM &amp; Disadv'!$B$4=1,'Index LA FSM &amp; Disadv'!$A$9:$BQ$171,IF('Index LA FSM &amp; Disadv'!$B$4=2,'Index LA FSM &amp; Disadv'!$A$179:$BQ$341,IF('Index LA FSM &amp; Disadv'!$B$4=3,'Index LA FSM &amp; Disadv'!$A$349:$BQ$511,IF('Index LA FSM &amp; Disadv'!$B$4=4,'Index LA FSM &amp; Disadv'!$A$519:$BQ$681,"Error")))),'Index LA FSM &amp; Disadv'!V$1,0),"Error")</f>
        <v>0</v>
      </c>
      <c r="W87" s="77" t="str">
        <f>IFERROR(VLOOKUP($A87,IF('Index LA FSM &amp; Disadv'!$B$4=1,'Index LA FSM &amp; Disadv'!$A$9:$BQ$171,IF('Index LA FSM &amp; Disadv'!$B$4=2,'Index LA FSM &amp; Disadv'!$A$179:$BQ$341,IF('Index LA FSM &amp; Disadv'!$B$4=3,'Index LA FSM &amp; Disadv'!$A$349:$BQ$511,IF('Index LA FSM &amp; Disadv'!$B$4=4,'Index LA FSM &amp; Disadv'!$A$519:$BQ$681,"Error")))),'Index LA FSM &amp; Disadv'!W$1,0),"Error")</f>
        <v>x</v>
      </c>
      <c r="X87" s="77" t="str">
        <f>IFERROR(VLOOKUP($A87,IF('Index LA FSM &amp; Disadv'!$B$4=1,'Index LA FSM &amp; Disadv'!$A$9:$BQ$171,IF('Index LA FSM &amp; Disadv'!$B$4=2,'Index LA FSM &amp; Disadv'!$A$179:$BQ$341,IF('Index LA FSM &amp; Disadv'!$B$4=3,'Index LA FSM &amp; Disadv'!$A$349:$BQ$511,IF('Index LA FSM &amp; Disadv'!$B$4=4,'Index LA FSM &amp; Disadv'!$A$519:$BQ$681,"Error")))),'Index LA FSM &amp; Disadv'!X$1,0),"Error")</f>
        <v>x</v>
      </c>
      <c r="Y87" s="77" t="str">
        <f>IFERROR(VLOOKUP($A87,IF('Index LA FSM &amp; Disadv'!$B$4=1,'Index LA FSM &amp; Disadv'!$A$9:$BQ$171,IF('Index LA FSM &amp; Disadv'!$B$4=2,'Index LA FSM &amp; Disadv'!$A$179:$BQ$341,IF('Index LA FSM &amp; Disadv'!$B$4=3,'Index LA FSM &amp; Disadv'!$A$349:$BQ$511,IF('Index LA FSM &amp; Disadv'!$B$4=4,'Index LA FSM &amp; Disadv'!$A$519:$BQ$681,"Error")))),'Index LA FSM &amp; Disadv'!Y$1,0),"Error")</f>
        <v>x</v>
      </c>
      <c r="Z87" s="77" t="str">
        <f>IFERROR(VLOOKUP($A87,IF('Index LA FSM &amp; Disadv'!$B$4=1,'Index LA FSM &amp; Disadv'!$A$9:$BQ$171,IF('Index LA FSM &amp; Disadv'!$B$4=2,'Index LA FSM &amp; Disadv'!$A$179:$BQ$341,IF('Index LA FSM &amp; Disadv'!$B$4=3,'Index LA FSM &amp; Disadv'!$A$349:$BQ$511,IF('Index LA FSM &amp; Disadv'!$B$4=4,'Index LA FSM &amp; Disadv'!$A$519:$BQ$681,"Error")))),'Index LA FSM &amp; Disadv'!Z$1,0),"Error")</f>
        <v>x</v>
      </c>
      <c r="AA87" s="77" t="str">
        <f>IFERROR(VLOOKUP($A87,IF('Index LA FSM &amp; Disadv'!$B$4=1,'Index LA FSM &amp; Disadv'!$A$9:$BQ$171,IF('Index LA FSM &amp; Disadv'!$B$4=2,'Index LA FSM &amp; Disadv'!$A$179:$BQ$341,IF('Index LA FSM &amp; Disadv'!$B$4=3,'Index LA FSM &amp; Disadv'!$A$349:$BQ$511,IF('Index LA FSM &amp; Disadv'!$B$4=4,'Index LA FSM &amp; Disadv'!$A$519:$BQ$681,"Error")))),'Index LA FSM &amp; Disadv'!AA$1,0),"Error")</f>
        <v>x</v>
      </c>
      <c r="AB87" s="77">
        <f>IFERROR(VLOOKUP($A87,IF('Index LA FSM &amp; Disadv'!$B$4=1,'Index LA FSM &amp; Disadv'!$A$9:$BQ$171,IF('Index LA FSM &amp; Disadv'!$B$4=2,'Index LA FSM &amp; Disadv'!$A$179:$BQ$341,IF('Index LA FSM &amp; Disadv'!$B$4=3,'Index LA FSM &amp; Disadv'!$A$349:$BQ$511,IF('Index LA FSM &amp; Disadv'!$B$4=4,'Index LA FSM &amp; Disadv'!$A$519:$BQ$681,"Error")))),'Index LA FSM &amp; Disadv'!AB$1,0),"Error")</f>
        <v>0</v>
      </c>
      <c r="AC87" s="77">
        <f>IFERROR(VLOOKUP($A87,IF('Index LA FSM &amp; Disadv'!$B$4=1,'Index LA FSM &amp; Disadv'!$A$9:$BQ$171,IF('Index LA FSM &amp; Disadv'!$B$4=2,'Index LA FSM &amp; Disadv'!$A$179:$BQ$341,IF('Index LA FSM &amp; Disadv'!$B$4=3,'Index LA FSM &amp; Disadv'!$A$349:$BQ$511,IF('Index LA FSM &amp; Disadv'!$B$4=4,'Index LA FSM &amp; Disadv'!$A$519:$BQ$681,"Error")))),'Index LA FSM &amp; Disadv'!AC$1,0),"Error")</f>
        <v>0</v>
      </c>
      <c r="AD87" s="77">
        <f>IFERROR(VLOOKUP($A87,IF('Index LA FSM &amp; Disadv'!$B$4=1,'Index LA FSM &amp; Disadv'!$A$9:$BQ$171,IF('Index LA FSM &amp; Disadv'!$B$4=2,'Index LA FSM &amp; Disadv'!$A$179:$BQ$341,IF('Index LA FSM &amp; Disadv'!$B$4=3,'Index LA FSM &amp; Disadv'!$A$349:$BQ$511,IF('Index LA FSM &amp; Disadv'!$B$4=4,'Index LA FSM &amp; Disadv'!$A$519:$BQ$681,"Error")))),'Index LA FSM &amp; Disadv'!AD$1,0),"Error")</f>
        <v>0</v>
      </c>
      <c r="AE87" s="77">
        <f>IFERROR(VLOOKUP($A87,IF('Index LA FSM &amp; Disadv'!$B$4=1,'Index LA FSM &amp; Disadv'!$A$9:$BQ$171,IF('Index LA FSM &amp; Disadv'!$B$4=2,'Index LA FSM &amp; Disadv'!$A$179:$BQ$341,IF('Index LA FSM &amp; Disadv'!$B$4=3,'Index LA FSM &amp; Disadv'!$A$349:$BQ$511,IF('Index LA FSM &amp; Disadv'!$B$4=4,'Index LA FSM &amp; Disadv'!$A$519:$BQ$681,"Error")))),'Index LA FSM &amp; Disadv'!AE$1,0),"Error")</f>
        <v>0</v>
      </c>
      <c r="AF87" s="77">
        <f>IFERROR(VLOOKUP($A87,IF('Index LA FSM &amp; Disadv'!$B$4=1,'Index LA FSM &amp; Disadv'!$A$9:$BQ$171,IF('Index LA FSM &amp; Disadv'!$B$4=2,'Index LA FSM &amp; Disadv'!$A$179:$BQ$341,IF('Index LA FSM &amp; Disadv'!$B$4=3,'Index LA FSM &amp; Disadv'!$A$349:$BQ$511,IF('Index LA FSM &amp; Disadv'!$B$4=4,'Index LA FSM &amp; Disadv'!$A$519:$BQ$681,"Error")))),'Index LA FSM &amp; Disadv'!AF$1,0),"Error")</f>
        <v>0</v>
      </c>
      <c r="AG87" s="77">
        <f>IFERROR(VLOOKUP($A87,IF('Index LA FSM &amp; Disadv'!$B$4=1,'Index LA FSM &amp; Disadv'!$A$9:$BQ$171,IF('Index LA FSM &amp; Disadv'!$B$4=2,'Index LA FSM &amp; Disadv'!$A$179:$BQ$341,IF('Index LA FSM &amp; Disadv'!$B$4=3,'Index LA FSM &amp; Disadv'!$A$349:$BQ$511,IF('Index LA FSM &amp; Disadv'!$B$4=4,'Index LA FSM &amp; Disadv'!$A$519:$BQ$681,"Error")))),'Index LA FSM &amp; Disadv'!AG$1,0),"Error")</f>
        <v>0</v>
      </c>
      <c r="AH87" s="77">
        <f>IFERROR(VLOOKUP($A87,IF('Index LA FSM &amp; Disadv'!$B$4=1,'Index LA FSM &amp; Disadv'!$A$9:$BQ$171,IF('Index LA FSM &amp; Disadv'!$B$4=2,'Index LA FSM &amp; Disadv'!$A$179:$BQ$341,IF('Index LA FSM &amp; Disadv'!$B$4=3,'Index LA FSM &amp; Disadv'!$A$349:$BQ$511,IF('Index LA FSM &amp; Disadv'!$B$4=4,'Index LA FSM &amp; Disadv'!$A$519:$BQ$681,"Error")))),'Index LA FSM &amp; Disadv'!AH$1,0),"Error")</f>
        <v>0.40610000000000002</v>
      </c>
      <c r="AI87" s="77">
        <f>IFERROR(VLOOKUP($A87,IF('Index LA FSM &amp; Disadv'!$B$4=1,'Index LA FSM &amp; Disadv'!$A$9:$BQ$171,IF('Index LA FSM &amp; Disadv'!$B$4=2,'Index LA FSM &amp; Disadv'!$A$179:$BQ$341,IF('Index LA FSM &amp; Disadv'!$B$4=3,'Index LA FSM &amp; Disadv'!$A$349:$BQ$511,IF('Index LA FSM &amp; Disadv'!$B$4=4,'Index LA FSM &amp; Disadv'!$A$519:$BQ$681,"Error")))),'Index LA FSM &amp; Disadv'!AI$1,0),"Error")</f>
        <v>0.6421</v>
      </c>
      <c r="AJ87" s="77">
        <f>IFERROR(VLOOKUP($A87,IF('Index LA FSM &amp; Disadv'!$B$4=1,'Index LA FSM &amp; Disadv'!$A$9:$BQ$171,IF('Index LA FSM &amp; Disadv'!$B$4=2,'Index LA FSM &amp; Disadv'!$A$179:$BQ$341,IF('Index LA FSM &amp; Disadv'!$B$4=3,'Index LA FSM &amp; Disadv'!$A$349:$BQ$511,IF('Index LA FSM &amp; Disadv'!$B$4=4,'Index LA FSM &amp; Disadv'!$A$519:$BQ$681,"Error")))),'Index LA FSM &amp; Disadv'!AJ$1,0),"Error")</f>
        <v>0.49230000000000002</v>
      </c>
      <c r="AK87" s="77">
        <f>IFERROR(VLOOKUP($A87,IF('Index LA FSM &amp; Disadv'!$B$4=1,'Index LA FSM &amp; Disadv'!$A$9:$BQ$171,IF('Index LA FSM &amp; Disadv'!$B$4=2,'Index LA FSM &amp; Disadv'!$A$179:$BQ$341,IF('Index LA FSM &amp; Disadv'!$B$4=3,'Index LA FSM &amp; Disadv'!$A$349:$BQ$511,IF('Index LA FSM &amp; Disadv'!$B$4=4,'Index LA FSM &amp; Disadv'!$A$519:$BQ$681,"Error")))),'Index LA FSM &amp; Disadv'!AK$1,0),"Error")</f>
        <v>0</v>
      </c>
      <c r="AL87" s="77">
        <f>IFERROR(VLOOKUP($A87,IF('Index LA FSM &amp; Disadv'!$B$4=1,'Index LA FSM &amp; Disadv'!$A$9:$BQ$171,IF('Index LA FSM &amp; Disadv'!$B$4=2,'Index LA FSM &amp; Disadv'!$A$179:$BQ$341,IF('Index LA FSM &amp; Disadv'!$B$4=3,'Index LA FSM &amp; Disadv'!$A$349:$BQ$511,IF('Index LA FSM &amp; Disadv'!$B$4=4,'Index LA FSM &amp; Disadv'!$A$519:$BQ$681,"Error")))),'Index LA FSM &amp; Disadv'!AL$1,0),"Error")</f>
        <v>0</v>
      </c>
      <c r="AM87" s="77">
        <f>IFERROR(VLOOKUP($A87,IF('Index LA FSM &amp; Disadv'!$B$4=1,'Index LA FSM &amp; Disadv'!$A$9:$BQ$171,IF('Index LA FSM &amp; Disadv'!$B$4=2,'Index LA FSM &amp; Disadv'!$A$179:$BQ$341,IF('Index LA FSM &amp; Disadv'!$B$4=3,'Index LA FSM &amp; Disadv'!$A$349:$BQ$511,IF('Index LA FSM &amp; Disadv'!$B$4=4,'Index LA FSM &amp; Disadv'!$A$519:$BQ$681,"Error")))),'Index LA FSM &amp; Disadv'!AM$1,0),"Error")</f>
        <v>0</v>
      </c>
      <c r="AN87" s="77">
        <f>IFERROR(VLOOKUP($A87,IF('Index LA FSM &amp; Disadv'!$B$4=1,'Index LA FSM &amp; Disadv'!$A$9:$BQ$171,IF('Index LA FSM &amp; Disadv'!$B$4=2,'Index LA FSM &amp; Disadv'!$A$179:$BQ$341,IF('Index LA FSM &amp; Disadv'!$B$4=3,'Index LA FSM &amp; Disadv'!$A$349:$BQ$511,IF('Index LA FSM &amp; Disadv'!$B$4=4,'Index LA FSM &amp; Disadv'!$A$519:$BQ$681,"Error")))),'Index LA FSM &amp; Disadv'!AN$1,0),"Error")</f>
        <v>0</v>
      </c>
      <c r="AO87" s="77">
        <f>IFERROR(VLOOKUP($A87,IF('Index LA FSM &amp; Disadv'!$B$4=1,'Index LA FSM &amp; Disadv'!$A$9:$BQ$171,IF('Index LA FSM &amp; Disadv'!$B$4=2,'Index LA FSM &amp; Disadv'!$A$179:$BQ$341,IF('Index LA FSM &amp; Disadv'!$B$4=3,'Index LA FSM &amp; Disadv'!$A$349:$BQ$511,IF('Index LA FSM &amp; Disadv'!$B$4=4,'Index LA FSM &amp; Disadv'!$A$519:$BQ$681,"Error")))),'Index LA FSM &amp; Disadv'!AO$1,0),"Error")</f>
        <v>0</v>
      </c>
      <c r="AP87" s="77">
        <f>IFERROR(VLOOKUP($A87,IF('Index LA FSM &amp; Disadv'!$B$4=1,'Index LA FSM &amp; Disadv'!$A$9:$BQ$171,IF('Index LA FSM &amp; Disadv'!$B$4=2,'Index LA FSM &amp; Disadv'!$A$179:$BQ$341,IF('Index LA FSM &amp; Disadv'!$B$4=3,'Index LA FSM &amp; Disadv'!$A$349:$BQ$511,IF('Index LA FSM &amp; Disadv'!$B$4=4,'Index LA FSM &amp; Disadv'!$A$519:$BQ$681,"Error")))),'Index LA FSM &amp; Disadv'!AP$1,0),"Error")</f>
        <v>0</v>
      </c>
      <c r="AQ87" s="77">
        <f>IFERROR(VLOOKUP($A87,IF('Index LA FSM &amp; Disadv'!$B$4=1,'Index LA FSM &amp; Disadv'!$A$9:$BQ$171,IF('Index LA FSM &amp; Disadv'!$B$4=2,'Index LA FSM &amp; Disadv'!$A$179:$BQ$341,IF('Index LA FSM &amp; Disadv'!$B$4=3,'Index LA FSM &amp; Disadv'!$A$349:$BQ$511,IF('Index LA FSM &amp; Disadv'!$B$4=4,'Index LA FSM &amp; Disadv'!$A$519:$BQ$681,"Error")))),'Index LA FSM &amp; Disadv'!AQ$1,0),"Error")</f>
        <v>0</v>
      </c>
      <c r="AR87" s="77">
        <f>IFERROR(VLOOKUP($A87,IF('Index LA FSM &amp; Disadv'!$B$4=1,'Index LA FSM &amp; Disadv'!$A$9:$BQ$171,IF('Index LA FSM &amp; Disadv'!$B$4=2,'Index LA FSM &amp; Disadv'!$A$179:$BQ$341,IF('Index LA FSM &amp; Disadv'!$B$4=3,'Index LA FSM &amp; Disadv'!$A$349:$BQ$511,IF('Index LA FSM &amp; Disadv'!$B$4=4,'Index LA FSM &amp; Disadv'!$A$519:$BQ$681,"Error")))),'Index LA FSM &amp; Disadv'!AR$1,0),"Error")</f>
        <v>0</v>
      </c>
      <c r="AS87" s="77">
        <f>IFERROR(VLOOKUP($A87,IF('Index LA FSM &amp; Disadv'!$B$4=1,'Index LA FSM &amp; Disadv'!$A$9:$BQ$171,IF('Index LA FSM &amp; Disadv'!$B$4=2,'Index LA FSM &amp; Disadv'!$A$179:$BQ$341,IF('Index LA FSM &amp; Disadv'!$B$4=3,'Index LA FSM &amp; Disadv'!$A$349:$BQ$511,IF('Index LA FSM &amp; Disadv'!$B$4=4,'Index LA FSM &amp; Disadv'!$A$519:$BQ$681,"Error")))),'Index LA FSM &amp; Disadv'!AS$1,0),"Error")</f>
        <v>0</v>
      </c>
      <c r="AT87" s="77">
        <f>IFERROR(VLOOKUP($A87,IF('Index LA FSM &amp; Disadv'!$B$4=1,'Index LA FSM &amp; Disadv'!$A$9:$BQ$171,IF('Index LA FSM &amp; Disadv'!$B$4=2,'Index LA FSM &amp; Disadv'!$A$179:$BQ$341,IF('Index LA FSM &amp; Disadv'!$B$4=3,'Index LA FSM &amp; Disadv'!$A$349:$BQ$511,IF('Index LA FSM &amp; Disadv'!$B$4=4,'Index LA FSM &amp; Disadv'!$A$519:$BQ$681,"Error")))),'Index LA FSM &amp; Disadv'!AT$1,0),"Error")</f>
        <v>5.45E-2</v>
      </c>
      <c r="AU87" s="77">
        <f>IFERROR(VLOOKUP($A87,IF('Index LA FSM &amp; Disadv'!$B$4=1,'Index LA FSM &amp; Disadv'!$A$9:$BQ$171,IF('Index LA FSM &amp; Disadv'!$B$4=2,'Index LA FSM &amp; Disadv'!$A$179:$BQ$341,IF('Index LA FSM &amp; Disadv'!$B$4=3,'Index LA FSM &amp; Disadv'!$A$349:$BQ$511,IF('Index LA FSM &amp; Disadv'!$B$4=4,'Index LA FSM &amp; Disadv'!$A$519:$BQ$681,"Error")))),'Index LA FSM &amp; Disadv'!AU$1,0),"Error")</f>
        <v>0</v>
      </c>
      <c r="AV87" s="77">
        <f>IFERROR(VLOOKUP($A87,IF('Index LA FSM &amp; Disadv'!$B$4=1,'Index LA FSM &amp; Disadv'!$A$9:$BQ$171,IF('Index LA FSM &amp; Disadv'!$B$4=2,'Index LA FSM &amp; Disadv'!$A$179:$BQ$341,IF('Index LA FSM &amp; Disadv'!$B$4=3,'Index LA FSM &amp; Disadv'!$A$349:$BQ$511,IF('Index LA FSM &amp; Disadv'!$B$4=4,'Index LA FSM &amp; Disadv'!$A$519:$BQ$681,"Error")))),'Index LA FSM &amp; Disadv'!AV$1,0),"Error")</f>
        <v>3.4599999999999999E-2</v>
      </c>
      <c r="AW87" s="77" t="str">
        <f>IFERROR(VLOOKUP($A87,IF('Index LA FSM &amp; Disadv'!$B$4=1,'Index LA FSM &amp; Disadv'!$A$9:$BQ$171,IF('Index LA FSM &amp; Disadv'!$B$4=2,'Index LA FSM &amp; Disadv'!$A$179:$BQ$341,IF('Index LA FSM &amp; Disadv'!$B$4=3,'Index LA FSM &amp; Disadv'!$A$349:$BQ$511,IF('Index LA FSM &amp; Disadv'!$B$4=4,'Index LA FSM &amp; Disadv'!$A$519:$BQ$681,"Error")))),'Index LA FSM &amp; Disadv'!AW$1,0),"Error")</f>
        <v>x</v>
      </c>
      <c r="AX87" s="77">
        <f>IFERROR(VLOOKUP($A87,IF('Index LA FSM &amp; Disadv'!$B$4=1,'Index LA FSM &amp; Disadv'!$A$9:$BQ$171,IF('Index LA FSM &amp; Disadv'!$B$4=2,'Index LA FSM &amp; Disadv'!$A$179:$BQ$341,IF('Index LA FSM &amp; Disadv'!$B$4=3,'Index LA FSM &amp; Disadv'!$A$349:$BQ$511,IF('Index LA FSM &amp; Disadv'!$B$4=4,'Index LA FSM &amp; Disadv'!$A$519:$BQ$681,"Error")))),'Index LA FSM &amp; Disadv'!AX$1,0),"Error")</f>
        <v>0</v>
      </c>
      <c r="AY87" s="77" t="str">
        <f>IFERROR(VLOOKUP($A87,IF('Index LA FSM &amp; Disadv'!$B$4=1,'Index LA FSM &amp; Disadv'!$A$9:$BQ$171,IF('Index LA FSM &amp; Disadv'!$B$4=2,'Index LA FSM &amp; Disadv'!$A$179:$BQ$341,IF('Index LA FSM &amp; Disadv'!$B$4=3,'Index LA FSM &amp; Disadv'!$A$349:$BQ$511,IF('Index LA FSM &amp; Disadv'!$B$4=4,'Index LA FSM &amp; Disadv'!$A$519:$BQ$681,"Error")))),'Index LA FSM &amp; Disadv'!AY$1,0),"Error")</f>
        <v>x</v>
      </c>
      <c r="AZ87" s="77" t="str">
        <f>IFERROR(VLOOKUP($A87,IF('Index LA FSM &amp; Disadv'!$B$4=1,'Index LA FSM &amp; Disadv'!$A$9:$BQ$171,IF('Index LA FSM &amp; Disadv'!$B$4=2,'Index LA FSM &amp; Disadv'!$A$179:$BQ$341,IF('Index LA FSM &amp; Disadv'!$B$4=3,'Index LA FSM &amp; Disadv'!$A$349:$BQ$511,IF('Index LA FSM &amp; Disadv'!$B$4=4,'Index LA FSM &amp; Disadv'!$A$519:$BQ$681,"Error")))),'Index LA FSM &amp; Disadv'!AZ$1,0),"Error")</f>
        <v>x</v>
      </c>
      <c r="BA87" s="77">
        <f>IFERROR(VLOOKUP($A87,IF('Index LA FSM &amp; Disadv'!$B$4=1,'Index LA FSM &amp; Disadv'!$A$9:$BQ$171,IF('Index LA FSM &amp; Disadv'!$B$4=2,'Index LA FSM &amp; Disadv'!$A$179:$BQ$341,IF('Index LA FSM &amp; Disadv'!$B$4=3,'Index LA FSM &amp; Disadv'!$A$349:$BQ$511,IF('Index LA FSM &amp; Disadv'!$B$4=4,'Index LA FSM &amp; Disadv'!$A$519:$BQ$681,"Error")))),'Index LA FSM &amp; Disadv'!BA$1,0),"Error")</f>
        <v>0</v>
      </c>
      <c r="BB87" s="77" t="str">
        <f>IFERROR(VLOOKUP($A87,IF('Index LA FSM &amp; Disadv'!$B$4=1,'Index LA FSM &amp; Disadv'!$A$9:$BQ$171,IF('Index LA FSM &amp; Disadv'!$B$4=2,'Index LA FSM &amp; Disadv'!$A$179:$BQ$341,IF('Index LA FSM &amp; Disadv'!$B$4=3,'Index LA FSM &amp; Disadv'!$A$349:$BQ$511,IF('Index LA FSM &amp; Disadv'!$B$4=4,'Index LA FSM &amp; Disadv'!$A$519:$BQ$681,"Error")))),'Index LA FSM &amp; Disadv'!BB$1,0),"Error")</f>
        <v>x</v>
      </c>
      <c r="BC87" s="77" t="str">
        <f>IFERROR(VLOOKUP($A87,IF('Index LA FSM &amp; Disadv'!$B$4=1,'Index LA FSM &amp; Disadv'!$A$9:$BQ$171,IF('Index LA FSM &amp; Disadv'!$B$4=2,'Index LA FSM &amp; Disadv'!$A$179:$BQ$341,IF('Index LA FSM &amp; Disadv'!$B$4=3,'Index LA FSM &amp; Disadv'!$A$349:$BQ$511,IF('Index LA FSM &amp; Disadv'!$B$4=4,'Index LA FSM &amp; Disadv'!$A$519:$BQ$681,"Error")))),'Index LA FSM &amp; Disadv'!BC$1,0),"Error")</f>
        <v>x</v>
      </c>
      <c r="BD87" s="77">
        <f>IFERROR(VLOOKUP($A87,IF('Index LA FSM &amp; Disadv'!$B$4=1,'Index LA FSM &amp; Disadv'!$A$9:$BQ$171,IF('Index LA FSM &amp; Disadv'!$B$4=2,'Index LA FSM &amp; Disadv'!$A$179:$BQ$341,IF('Index LA FSM &amp; Disadv'!$B$4=3,'Index LA FSM &amp; Disadv'!$A$349:$BQ$511,IF('Index LA FSM &amp; Disadv'!$B$4=4,'Index LA FSM &amp; Disadv'!$A$519:$BQ$681,"Error")))),'Index LA FSM &amp; Disadv'!BD$1,0),"Error")</f>
        <v>0</v>
      </c>
      <c r="BE87" s="77" t="str">
        <f>IFERROR(VLOOKUP($A87,IF('Index LA FSM &amp; Disadv'!$B$4=1,'Index LA FSM &amp; Disadv'!$A$9:$BQ$171,IF('Index LA FSM &amp; Disadv'!$B$4=2,'Index LA FSM &amp; Disadv'!$A$179:$BQ$341,IF('Index LA FSM &amp; Disadv'!$B$4=3,'Index LA FSM &amp; Disadv'!$A$349:$BQ$511,IF('Index LA FSM &amp; Disadv'!$B$4=4,'Index LA FSM &amp; Disadv'!$A$519:$BQ$681,"Error")))),'Index LA FSM &amp; Disadv'!BE$1,0),"Error")</f>
        <v>x</v>
      </c>
      <c r="BF87" s="77">
        <f>IFERROR(VLOOKUP($A87,IF('Index LA FSM &amp; Disadv'!$B$4=1,'Index LA FSM &amp; Disadv'!$A$9:$BQ$171,IF('Index LA FSM &amp; Disadv'!$B$4=2,'Index LA FSM &amp; Disadv'!$A$179:$BQ$341,IF('Index LA FSM &amp; Disadv'!$B$4=3,'Index LA FSM &amp; Disadv'!$A$349:$BQ$511,IF('Index LA FSM &amp; Disadv'!$B$4=4,'Index LA FSM &amp; Disadv'!$A$519:$BQ$681,"Error")))),'Index LA FSM &amp; Disadv'!BF$1,0),"Error")</f>
        <v>0</v>
      </c>
      <c r="BG87" s="77" t="str">
        <f>IFERROR(VLOOKUP($A87,IF('Index LA FSM &amp; Disadv'!$B$4=1,'Index LA FSM &amp; Disadv'!$A$9:$BQ$171,IF('Index LA FSM &amp; Disadv'!$B$4=2,'Index LA FSM &amp; Disadv'!$A$179:$BQ$341,IF('Index LA FSM &amp; Disadv'!$B$4=3,'Index LA FSM &amp; Disadv'!$A$349:$BQ$511,IF('Index LA FSM &amp; Disadv'!$B$4=4,'Index LA FSM &amp; Disadv'!$A$519:$BQ$681,"Error")))),'Index LA FSM &amp; Disadv'!BG$1,0),"Error")</f>
        <v>x</v>
      </c>
      <c r="BH87" s="77" t="str">
        <f>IFERROR(VLOOKUP($A87,IF('Index LA FSM &amp; Disadv'!$B$4=1,'Index LA FSM &amp; Disadv'!$A$9:$BQ$171,IF('Index LA FSM &amp; Disadv'!$B$4=2,'Index LA FSM &amp; Disadv'!$A$179:$BQ$341,IF('Index LA FSM &amp; Disadv'!$B$4=3,'Index LA FSM &amp; Disadv'!$A$349:$BQ$511,IF('Index LA FSM &amp; Disadv'!$B$4=4,'Index LA FSM &amp; Disadv'!$A$519:$BQ$681,"Error")))),'Index LA FSM &amp; Disadv'!BH$1,0),"Error")</f>
        <v>x</v>
      </c>
      <c r="BI87" s="77">
        <f>IFERROR(VLOOKUP($A87,IF('Index LA FSM &amp; Disadv'!$B$4=1,'Index LA FSM &amp; Disadv'!$A$9:$BQ$171,IF('Index LA FSM &amp; Disadv'!$B$4=2,'Index LA FSM &amp; Disadv'!$A$179:$BQ$341,IF('Index LA FSM &amp; Disadv'!$B$4=3,'Index LA FSM &amp; Disadv'!$A$349:$BQ$511,IF('Index LA FSM &amp; Disadv'!$B$4=4,'Index LA FSM &amp; Disadv'!$A$519:$BQ$681,"Error")))),'Index LA FSM &amp; Disadv'!BI$1,0),"Error")</f>
        <v>0.1152</v>
      </c>
      <c r="BJ87" s="77" t="str">
        <f>IFERROR(VLOOKUP($A87,IF('Index LA FSM &amp; Disadv'!$B$4=1,'Index LA FSM &amp; Disadv'!$A$9:$BQ$171,IF('Index LA FSM &amp; Disadv'!$B$4=2,'Index LA FSM &amp; Disadv'!$A$179:$BQ$341,IF('Index LA FSM &amp; Disadv'!$B$4=3,'Index LA FSM &amp; Disadv'!$A$349:$BQ$511,IF('Index LA FSM &amp; Disadv'!$B$4=4,'Index LA FSM &amp; Disadv'!$A$519:$BQ$681,"Error")))),'Index LA FSM &amp; Disadv'!BJ$1,0),"Error")</f>
        <v>x</v>
      </c>
      <c r="BK87" s="77">
        <f>IFERROR(VLOOKUP($A87,IF('Index LA FSM &amp; Disadv'!$B$4=1,'Index LA FSM &amp; Disadv'!$A$9:$BQ$171,IF('Index LA FSM &amp; Disadv'!$B$4=2,'Index LA FSM &amp; Disadv'!$A$179:$BQ$341,IF('Index LA FSM &amp; Disadv'!$B$4=3,'Index LA FSM &amp; Disadv'!$A$349:$BQ$511,IF('Index LA FSM &amp; Disadv'!$B$4=4,'Index LA FSM &amp; Disadv'!$A$519:$BQ$681,"Error")))),'Index LA FSM &amp; Disadv'!BK$1,0),"Error")</f>
        <v>7.6899999999999996E-2</v>
      </c>
      <c r="BL87" s="77">
        <f>IFERROR(VLOOKUP($A87,IF('Index LA FSM &amp; Disadv'!$B$4=1,'Index LA FSM &amp; Disadv'!$A$9:$BQ$171,IF('Index LA FSM &amp; Disadv'!$B$4=2,'Index LA FSM &amp; Disadv'!$A$179:$BQ$341,IF('Index LA FSM &amp; Disadv'!$B$4=3,'Index LA FSM &amp; Disadv'!$A$349:$BQ$511,IF('Index LA FSM &amp; Disadv'!$B$4=4,'Index LA FSM &amp; Disadv'!$A$519:$BQ$681,"Error")))),'Index LA FSM &amp; Disadv'!BL$1,0),"Error")</f>
        <v>7.8799999999999995E-2</v>
      </c>
      <c r="BM87" s="77" t="str">
        <f>IFERROR(VLOOKUP($A87,IF('Index LA FSM &amp; Disadv'!$B$4=1,'Index LA FSM &amp; Disadv'!$A$9:$BQ$171,IF('Index LA FSM &amp; Disadv'!$B$4=2,'Index LA FSM &amp; Disadv'!$A$179:$BQ$341,IF('Index LA FSM &amp; Disadv'!$B$4=3,'Index LA FSM &amp; Disadv'!$A$349:$BQ$511,IF('Index LA FSM &amp; Disadv'!$B$4=4,'Index LA FSM &amp; Disadv'!$A$519:$BQ$681,"Error")))),'Index LA FSM &amp; Disadv'!BM$1,0),"Error")</f>
        <v>x</v>
      </c>
      <c r="BN87" s="77">
        <f>IFERROR(VLOOKUP($A87,IF('Index LA FSM &amp; Disadv'!$B$4=1,'Index LA FSM &amp; Disadv'!$A$9:$BQ$171,IF('Index LA FSM &amp; Disadv'!$B$4=2,'Index LA FSM &amp; Disadv'!$A$179:$BQ$341,IF('Index LA FSM &amp; Disadv'!$B$4=3,'Index LA FSM &amp; Disadv'!$A$349:$BQ$511,IF('Index LA FSM &amp; Disadv'!$B$4=4,'Index LA FSM &amp; Disadv'!$A$519:$BQ$681,"Error")))),'Index LA FSM &amp; Disadv'!BN$1,0),"Error")</f>
        <v>5.7700000000000001E-2</v>
      </c>
      <c r="BO87" s="77" t="str">
        <f>IFERROR(VLOOKUP($A87,IF('Index LA FSM &amp; Disadv'!$B$4=1,'Index LA FSM &amp; Disadv'!$A$9:$BQ$171,IF('Index LA FSM &amp; Disadv'!$B$4=2,'Index LA FSM &amp; Disadv'!$A$179:$BQ$341,IF('Index LA FSM &amp; Disadv'!$B$4=3,'Index LA FSM &amp; Disadv'!$A$349:$BQ$511,IF('Index LA FSM &amp; Disadv'!$B$4=4,'Index LA FSM &amp; Disadv'!$A$519:$BQ$681,"Error")))),'Index LA FSM &amp; Disadv'!BO$1,0),"Error")</f>
        <v>x</v>
      </c>
      <c r="BP87" s="77" t="str">
        <f>IFERROR(VLOOKUP($A87,IF('Index LA FSM &amp; Disadv'!$B$4=1,'Index LA FSM &amp; Disadv'!$A$9:$BQ$171,IF('Index LA FSM &amp; Disadv'!$B$4=2,'Index LA FSM &amp; Disadv'!$A$179:$BQ$341,IF('Index LA FSM &amp; Disadv'!$B$4=3,'Index LA FSM &amp; Disadv'!$A$349:$BQ$511,IF('Index LA FSM &amp; Disadv'!$B$4=4,'Index LA FSM &amp; Disadv'!$A$519:$BQ$681,"Error")))),'Index LA FSM &amp; Disadv'!BP$1,0),"Error")</f>
        <v>x</v>
      </c>
      <c r="BQ87" s="77" t="str">
        <f>IFERROR(VLOOKUP($A87,IF('Index LA FSM &amp; Disadv'!$B$4=1,'Index LA FSM &amp; Disadv'!$A$9:$BQ$171,IF('Index LA FSM &amp; Disadv'!$B$4=2,'Index LA FSM &amp; Disadv'!$A$179:$BQ$341,IF('Index LA FSM &amp; Disadv'!$B$4=3,'Index LA FSM &amp; Disadv'!$A$349:$BQ$511,IF('Index LA FSM &amp; Disadv'!$B$4=4,'Index LA FSM &amp; Disadv'!$A$519:$BQ$681,"Error")))),'Index LA FSM &amp; Disadv'!BQ$1,0),"Error")</f>
        <v>x</v>
      </c>
    </row>
    <row r="88" spans="1:69" s="37" customFormat="1" x14ac:dyDescent="0.2">
      <c r="A88" s="6">
        <v>383</v>
      </c>
      <c r="B88" s="6" t="s">
        <v>254</v>
      </c>
      <c r="C88" s="7" t="s">
        <v>170</v>
      </c>
      <c r="D88" s="122">
        <f>IFERROR(VLOOKUP($A88,IF('Index LA FSM &amp; Disadv'!$B$4=1,'Index LA FSM &amp; Disadv'!$A$9:$BQ$171,IF('Index LA FSM &amp; Disadv'!$B$4=2,'Index LA FSM &amp; Disadv'!$A$179:$BQ$341,IF('Index LA FSM &amp; Disadv'!$B$4=3,'Index LA FSM &amp; Disadv'!$A$349:$BQ$511,IF('Index LA FSM &amp; Disadv'!$B$4=4,'Index LA FSM &amp; Disadv'!$A$519:$BQ$681,"Error")))),'Index LA FSM &amp; Disadv'!D$1,0),"Error")</f>
        <v>70</v>
      </c>
      <c r="E88" s="122">
        <f>IFERROR(VLOOKUP($A88,IF('Index LA FSM &amp; Disadv'!$B$4=1,'Index LA FSM &amp; Disadv'!$A$9:$BQ$171,IF('Index LA FSM &amp; Disadv'!$B$4=2,'Index LA FSM &amp; Disadv'!$A$179:$BQ$341,IF('Index LA FSM &amp; Disadv'!$B$4=3,'Index LA FSM &amp; Disadv'!$A$349:$BQ$511,IF('Index LA FSM &amp; Disadv'!$B$4=4,'Index LA FSM &amp; Disadv'!$A$519:$BQ$681,"Error")))),'Index LA FSM &amp; Disadv'!E$1,0),"Error")</f>
        <v>40</v>
      </c>
      <c r="F88" s="122">
        <f>IFERROR(VLOOKUP($A88,IF('Index LA FSM &amp; Disadv'!$B$4=1,'Index LA FSM &amp; Disadv'!$A$9:$BQ$171,IF('Index LA FSM &amp; Disadv'!$B$4=2,'Index LA FSM &amp; Disadv'!$A$179:$BQ$341,IF('Index LA FSM &amp; Disadv'!$B$4=3,'Index LA FSM &amp; Disadv'!$A$349:$BQ$511,IF('Index LA FSM &amp; Disadv'!$B$4=4,'Index LA FSM &amp; Disadv'!$A$519:$BQ$681,"Error")))),'Index LA FSM &amp; Disadv'!F$1,0),"Error")</f>
        <v>110</v>
      </c>
      <c r="G88" s="77">
        <f>IFERROR(VLOOKUP($A88,IF('Index LA FSM &amp; Disadv'!$B$4=1,'Index LA FSM &amp; Disadv'!$A$9:$BQ$171,IF('Index LA FSM &amp; Disadv'!$B$4=2,'Index LA FSM &amp; Disadv'!$A$179:$BQ$341,IF('Index LA FSM &amp; Disadv'!$B$4=3,'Index LA FSM &amp; Disadv'!$A$349:$BQ$511,IF('Index LA FSM &amp; Disadv'!$B$4=4,'Index LA FSM &amp; Disadv'!$A$519:$BQ$681,"Error")))),'Index LA FSM &amp; Disadv'!G$1,0),"Error")</f>
        <v>0.77459999999999996</v>
      </c>
      <c r="H88" s="77">
        <f>IFERROR(VLOOKUP($A88,IF('Index LA FSM &amp; Disadv'!$B$4=1,'Index LA FSM &amp; Disadv'!$A$9:$BQ$171,IF('Index LA FSM &amp; Disadv'!$B$4=2,'Index LA FSM &amp; Disadv'!$A$179:$BQ$341,IF('Index LA FSM &amp; Disadv'!$B$4=3,'Index LA FSM &amp; Disadv'!$A$349:$BQ$511,IF('Index LA FSM &amp; Disadv'!$B$4=4,'Index LA FSM &amp; Disadv'!$A$519:$BQ$681,"Error")))),'Index LA FSM &amp; Disadv'!H$1,0),"Error")</f>
        <v>0.91890000000000005</v>
      </c>
      <c r="I88" s="77">
        <f>IFERROR(VLOOKUP($A88,IF('Index LA FSM &amp; Disadv'!$B$4=1,'Index LA FSM &amp; Disadv'!$A$9:$BQ$171,IF('Index LA FSM &amp; Disadv'!$B$4=2,'Index LA FSM &amp; Disadv'!$A$179:$BQ$341,IF('Index LA FSM &amp; Disadv'!$B$4=3,'Index LA FSM &amp; Disadv'!$A$349:$BQ$511,IF('Index LA FSM &amp; Disadv'!$B$4=4,'Index LA FSM &amp; Disadv'!$A$519:$BQ$681,"Error")))),'Index LA FSM &amp; Disadv'!I$1,0),"Error")</f>
        <v>0.82410000000000005</v>
      </c>
      <c r="J88" s="77">
        <f>IFERROR(VLOOKUP($A88,IF('Index LA FSM &amp; Disadv'!$B$4=1,'Index LA FSM &amp; Disadv'!$A$9:$BQ$171,IF('Index LA FSM &amp; Disadv'!$B$4=2,'Index LA FSM &amp; Disadv'!$A$179:$BQ$341,IF('Index LA FSM &amp; Disadv'!$B$4=3,'Index LA FSM &amp; Disadv'!$A$349:$BQ$511,IF('Index LA FSM &amp; Disadv'!$B$4=4,'Index LA FSM &amp; Disadv'!$A$519:$BQ$681,"Error")))),'Index LA FSM &amp; Disadv'!J$1,0),"Error")</f>
        <v>0.76060000000000005</v>
      </c>
      <c r="K88" s="77">
        <f>IFERROR(VLOOKUP($A88,IF('Index LA FSM &amp; Disadv'!$B$4=1,'Index LA FSM &amp; Disadv'!$A$9:$BQ$171,IF('Index LA FSM &amp; Disadv'!$B$4=2,'Index LA FSM &amp; Disadv'!$A$179:$BQ$341,IF('Index LA FSM &amp; Disadv'!$B$4=3,'Index LA FSM &amp; Disadv'!$A$349:$BQ$511,IF('Index LA FSM &amp; Disadv'!$B$4=4,'Index LA FSM &amp; Disadv'!$A$519:$BQ$681,"Error")))),'Index LA FSM &amp; Disadv'!K$1,0),"Error")</f>
        <v>0.89190000000000003</v>
      </c>
      <c r="L88" s="77">
        <f>IFERROR(VLOOKUP($A88,IF('Index LA FSM &amp; Disadv'!$B$4=1,'Index LA FSM &amp; Disadv'!$A$9:$BQ$171,IF('Index LA FSM &amp; Disadv'!$B$4=2,'Index LA FSM &amp; Disadv'!$A$179:$BQ$341,IF('Index LA FSM &amp; Disadv'!$B$4=3,'Index LA FSM &amp; Disadv'!$A$349:$BQ$511,IF('Index LA FSM &amp; Disadv'!$B$4=4,'Index LA FSM &amp; Disadv'!$A$519:$BQ$681,"Error")))),'Index LA FSM &amp; Disadv'!L$1,0),"Error")</f>
        <v>0.80559999999999998</v>
      </c>
      <c r="M88" s="77" t="str">
        <f>IFERROR(VLOOKUP($A88,IF('Index LA FSM &amp; Disadv'!$B$4=1,'Index LA FSM &amp; Disadv'!$A$9:$BQ$171,IF('Index LA FSM &amp; Disadv'!$B$4=2,'Index LA FSM &amp; Disadv'!$A$179:$BQ$341,IF('Index LA FSM &amp; Disadv'!$B$4=3,'Index LA FSM &amp; Disadv'!$A$349:$BQ$511,IF('Index LA FSM &amp; Disadv'!$B$4=4,'Index LA FSM &amp; Disadv'!$A$519:$BQ$681,"Error")))),'Index LA FSM &amp; Disadv'!M$1,0),"Error")</f>
        <v>x</v>
      </c>
      <c r="N88" s="77" t="str">
        <f>IFERROR(VLOOKUP($A88,IF('Index LA FSM &amp; Disadv'!$B$4=1,'Index LA FSM &amp; Disadv'!$A$9:$BQ$171,IF('Index LA FSM &amp; Disadv'!$B$4=2,'Index LA FSM &amp; Disadv'!$A$179:$BQ$341,IF('Index LA FSM &amp; Disadv'!$B$4=3,'Index LA FSM &amp; Disadv'!$A$349:$BQ$511,IF('Index LA FSM &amp; Disadv'!$B$4=4,'Index LA FSM &amp; Disadv'!$A$519:$BQ$681,"Error")))),'Index LA FSM &amp; Disadv'!N$1,0),"Error")</f>
        <v>x</v>
      </c>
      <c r="O88" s="77">
        <f>IFERROR(VLOOKUP($A88,IF('Index LA FSM &amp; Disadv'!$B$4=1,'Index LA FSM &amp; Disadv'!$A$9:$BQ$171,IF('Index LA FSM &amp; Disadv'!$B$4=2,'Index LA FSM &amp; Disadv'!$A$179:$BQ$341,IF('Index LA FSM &amp; Disadv'!$B$4=3,'Index LA FSM &amp; Disadv'!$A$349:$BQ$511,IF('Index LA FSM &amp; Disadv'!$B$4=4,'Index LA FSM &amp; Disadv'!$A$519:$BQ$681,"Error")))),'Index LA FSM &amp; Disadv'!O$1,0),"Error")</f>
        <v>6.4799999999999996E-2</v>
      </c>
      <c r="P88" s="77">
        <f>IFERROR(VLOOKUP($A88,IF('Index LA FSM &amp; Disadv'!$B$4=1,'Index LA FSM &amp; Disadv'!$A$9:$BQ$171,IF('Index LA FSM &amp; Disadv'!$B$4=2,'Index LA FSM &amp; Disadv'!$A$179:$BQ$341,IF('Index LA FSM &amp; Disadv'!$B$4=3,'Index LA FSM &amp; Disadv'!$A$349:$BQ$511,IF('Index LA FSM &amp; Disadv'!$B$4=4,'Index LA FSM &amp; Disadv'!$A$519:$BQ$681,"Error")))),'Index LA FSM &amp; Disadv'!P$1,0),"Error")</f>
        <v>0</v>
      </c>
      <c r="Q88" s="77">
        <f>IFERROR(VLOOKUP($A88,IF('Index LA FSM &amp; Disadv'!$B$4=1,'Index LA FSM &amp; Disadv'!$A$9:$BQ$171,IF('Index LA FSM &amp; Disadv'!$B$4=2,'Index LA FSM &amp; Disadv'!$A$179:$BQ$341,IF('Index LA FSM &amp; Disadv'!$B$4=3,'Index LA FSM &amp; Disadv'!$A$349:$BQ$511,IF('Index LA FSM &amp; Disadv'!$B$4=4,'Index LA FSM &amp; Disadv'!$A$519:$BQ$681,"Error")))),'Index LA FSM &amp; Disadv'!Q$1,0),"Error")</f>
        <v>0</v>
      </c>
      <c r="R88" s="77">
        <f>IFERROR(VLOOKUP($A88,IF('Index LA FSM &amp; Disadv'!$B$4=1,'Index LA FSM &amp; Disadv'!$A$9:$BQ$171,IF('Index LA FSM &amp; Disadv'!$B$4=2,'Index LA FSM &amp; Disadv'!$A$179:$BQ$341,IF('Index LA FSM &amp; Disadv'!$B$4=3,'Index LA FSM &amp; Disadv'!$A$349:$BQ$511,IF('Index LA FSM &amp; Disadv'!$B$4=4,'Index LA FSM &amp; Disadv'!$A$519:$BQ$681,"Error")))),'Index LA FSM &amp; Disadv'!R$1,0),"Error")</f>
        <v>0</v>
      </c>
      <c r="S88" s="77" t="str">
        <f>IFERROR(VLOOKUP($A88,IF('Index LA FSM &amp; Disadv'!$B$4=1,'Index LA FSM &amp; Disadv'!$A$9:$BQ$171,IF('Index LA FSM &amp; Disadv'!$B$4=2,'Index LA FSM &amp; Disadv'!$A$179:$BQ$341,IF('Index LA FSM &amp; Disadv'!$B$4=3,'Index LA FSM &amp; Disadv'!$A$349:$BQ$511,IF('Index LA FSM &amp; Disadv'!$B$4=4,'Index LA FSM &amp; Disadv'!$A$519:$BQ$681,"Error")))),'Index LA FSM &amp; Disadv'!S$1,0),"Error")</f>
        <v>x</v>
      </c>
      <c r="T88" s="77">
        <f>IFERROR(VLOOKUP($A88,IF('Index LA FSM &amp; Disadv'!$B$4=1,'Index LA FSM &amp; Disadv'!$A$9:$BQ$171,IF('Index LA FSM &amp; Disadv'!$B$4=2,'Index LA FSM &amp; Disadv'!$A$179:$BQ$341,IF('Index LA FSM &amp; Disadv'!$B$4=3,'Index LA FSM &amp; Disadv'!$A$349:$BQ$511,IF('Index LA FSM &amp; Disadv'!$B$4=4,'Index LA FSM &amp; Disadv'!$A$519:$BQ$681,"Error")))),'Index LA FSM &amp; Disadv'!T$1,0),"Error")</f>
        <v>0</v>
      </c>
      <c r="U88" s="77" t="str">
        <f>IFERROR(VLOOKUP($A88,IF('Index LA FSM &amp; Disadv'!$B$4=1,'Index LA FSM &amp; Disadv'!$A$9:$BQ$171,IF('Index LA FSM &amp; Disadv'!$B$4=2,'Index LA FSM &amp; Disadv'!$A$179:$BQ$341,IF('Index LA FSM &amp; Disadv'!$B$4=3,'Index LA FSM &amp; Disadv'!$A$349:$BQ$511,IF('Index LA FSM &amp; Disadv'!$B$4=4,'Index LA FSM &amp; Disadv'!$A$519:$BQ$681,"Error")))),'Index LA FSM &amp; Disadv'!U$1,0),"Error")</f>
        <v>x</v>
      </c>
      <c r="V88" s="77">
        <f>IFERROR(VLOOKUP($A88,IF('Index LA FSM &amp; Disadv'!$B$4=1,'Index LA FSM &amp; Disadv'!$A$9:$BQ$171,IF('Index LA FSM &amp; Disadv'!$B$4=2,'Index LA FSM &amp; Disadv'!$A$179:$BQ$341,IF('Index LA FSM &amp; Disadv'!$B$4=3,'Index LA FSM &amp; Disadv'!$A$349:$BQ$511,IF('Index LA FSM &amp; Disadv'!$B$4=4,'Index LA FSM &amp; Disadv'!$A$519:$BQ$681,"Error")))),'Index LA FSM &amp; Disadv'!V$1,0),"Error")</f>
        <v>0</v>
      </c>
      <c r="W88" s="77">
        <f>IFERROR(VLOOKUP($A88,IF('Index LA FSM &amp; Disadv'!$B$4=1,'Index LA FSM &amp; Disadv'!$A$9:$BQ$171,IF('Index LA FSM &amp; Disadv'!$B$4=2,'Index LA FSM &amp; Disadv'!$A$179:$BQ$341,IF('Index LA FSM &amp; Disadv'!$B$4=3,'Index LA FSM &amp; Disadv'!$A$349:$BQ$511,IF('Index LA FSM &amp; Disadv'!$B$4=4,'Index LA FSM &amp; Disadv'!$A$519:$BQ$681,"Error")))),'Index LA FSM &amp; Disadv'!W$1,0),"Error")</f>
        <v>0</v>
      </c>
      <c r="X88" s="77">
        <f>IFERROR(VLOOKUP($A88,IF('Index LA FSM &amp; Disadv'!$B$4=1,'Index LA FSM &amp; Disadv'!$A$9:$BQ$171,IF('Index LA FSM &amp; Disadv'!$B$4=2,'Index LA FSM &amp; Disadv'!$A$179:$BQ$341,IF('Index LA FSM &amp; Disadv'!$B$4=3,'Index LA FSM &amp; Disadv'!$A$349:$BQ$511,IF('Index LA FSM &amp; Disadv'!$B$4=4,'Index LA FSM &amp; Disadv'!$A$519:$BQ$681,"Error")))),'Index LA FSM &amp; Disadv'!X$1,0),"Error")</f>
        <v>0</v>
      </c>
      <c r="Y88" s="77">
        <f>IFERROR(VLOOKUP($A88,IF('Index LA FSM &amp; Disadv'!$B$4=1,'Index LA FSM &amp; Disadv'!$A$9:$BQ$171,IF('Index LA FSM &amp; Disadv'!$B$4=2,'Index LA FSM &amp; Disadv'!$A$179:$BQ$341,IF('Index LA FSM &amp; Disadv'!$B$4=3,'Index LA FSM &amp; Disadv'!$A$349:$BQ$511,IF('Index LA FSM &amp; Disadv'!$B$4=4,'Index LA FSM &amp; Disadv'!$A$519:$BQ$681,"Error")))),'Index LA FSM &amp; Disadv'!Y$1,0),"Error")</f>
        <v>0</v>
      </c>
      <c r="Z88" s="77">
        <f>IFERROR(VLOOKUP($A88,IF('Index LA FSM &amp; Disadv'!$B$4=1,'Index LA FSM &amp; Disadv'!$A$9:$BQ$171,IF('Index LA FSM &amp; Disadv'!$B$4=2,'Index LA FSM &amp; Disadv'!$A$179:$BQ$341,IF('Index LA FSM &amp; Disadv'!$B$4=3,'Index LA FSM &amp; Disadv'!$A$349:$BQ$511,IF('Index LA FSM &amp; Disadv'!$B$4=4,'Index LA FSM &amp; Disadv'!$A$519:$BQ$681,"Error")))),'Index LA FSM &amp; Disadv'!Z$1,0),"Error")</f>
        <v>0</v>
      </c>
      <c r="AA88" s="77">
        <f>IFERROR(VLOOKUP($A88,IF('Index LA FSM &amp; Disadv'!$B$4=1,'Index LA FSM &amp; Disadv'!$A$9:$BQ$171,IF('Index LA FSM &amp; Disadv'!$B$4=2,'Index LA FSM &amp; Disadv'!$A$179:$BQ$341,IF('Index LA FSM &amp; Disadv'!$B$4=3,'Index LA FSM &amp; Disadv'!$A$349:$BQ$511,IF('Index LA FSM &amp; Disadv'!$B$4=4,'Index LA FSM &amp; Disadv'!$A$519:$BQ$681,"Error")))),'Index LA FSM &amp; Disadv'!AA$1,0),"Error")</f>
        <v>0</v>
      </c>
      <c r="AB88" s="77">
        <f>IFERROR(VLOOKUP($A88,IF('Index LA FSM &amp; Disadv'!$B$4=1,'Index LA FSM &amp; Disadv'!$A$9:$BQ$171,IF('Index LA FSM &amp; Disadv'!$B$4=2,'Index LA FSM &amp; Disadv'!$A$179:$BQ$341,IF('Index LA FSM &amp; Disadv'!$B$4=3,'Index LA FSM &amp; Disadv'!$A$349:$BQ$511,IF('Index LA FSM &amp; Disadv'!$B$4=4,'Index LA FSM &amp; Disadv'!$A$519:$BQ$681,"Error")))),'Index LA FSM &amp; Disadv'!AB$1,0),"Error")</f>
        <v>0</v>
      </c>
      <c r="AC88" s="77">
        <f>IFERROR(VLOOKUP($A88,IF('Index LA FSM &amp; Disadv'!$B$4=1,'Index LA FSM &amp; Disadv'!$A$9:$BQ$171,IF('Index LA FSM &amp; Disadv'!$B$4=2,'Index LA FSM &amp; Disadv'!$A$179:$BQ$341,IF('Index LA FSM &amp; Disadv'!$B$4=3,'Index LA FSM &amp; Disadv'!$A$349:$BQ$511,IF('Index LA FSM &amp; Disadv'!$B$4=4,'Index LA FSM &amp; Disadv'!$A$519:$BQ$681,"Error")))),'Index LA FSM &amp; Disadv'!AC$1,0),"Error")</f>
        <v>0</v>
      </c>
      <c r="AD88" s="77">
        <f>IFERROR(VLOOKUP($A88,IF('Index LA FSM &amp; Disadv'!$B$4=1,'Index LA FSM &amp; Disadv'!$A$9:$BQ$171,IF('Index LA FSM &amp; Disadv'!$B$4=2,'Index LA FSM &amp; Disadv'!$A$179:$BQ$341,IF('Index LA FSM &amp; Disadv'!$B$4=3,'Index LA FSM &amp; Disadv'!$A$349:$BQ$511,IF('Index LA FSM &amp; Disadv'!$B$4=4,'Index LA FSM &amp; Disadv'!$A$519:$BQ$681,"Error")))),'Index LA FSM &amp; Disadv'!AD$1,0),"Error")</f>
        <v>0</v>
      </c>
      <c r="AE88" s="77">
        <f>IFERROR(VLOOKUP($A88,IF('Index LA FSM &amp; Disadv'!$B$4=1,'Index LA FSM &amp; Disadv'!$A$9:$BQ$171,IF('Index LA FSM &amp; Disadv'!$B$4=2,'Index LA FSM &amp; Disadv'!$A$179:$BQ$341,IF('Index LA FSM &amp; Disadv'!$B$4=3,'Index LA FSM &amp; Disadv'!$A$349:$BQ$511,IF('Index LA FSM &amp; Disadv'!$B$4=4,'Index LA FSM &amp; Disadv'!$A$519:$BQ$681,"Error")))),'Index LA FSM &amp; Disadv'!AE$1,0),"Error")</f>
        <v>0</v>
      </c>
      <c r="AF88" s="77">
        <f>IFERROR(VLOOKUP($A88,IF('Index LA FSM &amp; Disadv'!$B$4=1,'Index LA FSM &amp; Disadv'!$A$9:$BQ$171,IF('Index LA FSM &amp; Disadv'!$B$4=2,'Index LA FSM &amp; Disadv'!$A$179:$BQ$341,IF('Index LA FSM &amp; Disadv'!$B$4=3,'Index LA FSM &amp; Disadv'!$A$349:$BQ$511,IF('Index LA FSM &amp; Disadv'!$B$4=4,'Index LA FSM &amp; Disadv'!$A$519:$BQ$681,"Error")))),'Index LA FSM &amp; Disadv'!AF$1,0),"Error")</f>
        <v>0</v>
      </c>
      <c r="AG88" s="77">
        <f>IFERROR(VLOOKUP($A88,IF('Index LA FSM &amp; Disadv'!$B$4=1,'Index LA FSM &amp; Disadv'!$A$9:$BQ$171,IF('Index LA FSM &amp; Disadv'!$B$4=2,'Index LA FSM &amp; Disadv'!$A$179:$BQ$341,IF('Index LA FSM &amp; Disadv'!$B$4=3,'Index LA FSM &amp; Disadv'!$A$349:$BQ$511,IF('Index LA FSM &amp; Disadv'!$B$4=4,'Index LA FSM &amp; Disadv'!$A$519:$BQ$681,"Error")))),'Index LA FSM &amp; Disadv'!AG$1,0),"Error")</f>
        <v>0</v>
      </c>
      <c r="AH88" s="77">
        <f>IFERROR(VLOOKUP($A88,IF('Index LA FSM &amp; Disadv'!$B$4=1,'Index LA FSM &amp; Disadv'!$A$9:$BQ$171,IF('Index LA FSM &amp; Disadv'!$B$4=2,'Index LA FSM &amp; Disadv'!$A$179:$BQ$341,IF('Index LA FSM &amp; Disadv'!$B$4=3,'Index LA FSM &amp; Disadv'!$A$349:$BQ$511,IF('Index LA FSM &amp; Disadv'!$B$4=4,'Index LA FSM &amp; Disadv'!$A$519:$BQ$681,"Error")))),'Index LA FSM &amp; Disadv'!AH$1,0),"Error")</f>
        <v>0.66200000000000003</v>
      </c>
      <c r="AI88" s="77">
        <f>IFERROR(VLOOKUP($A88,IF('Index LA FSM &amp; Disadv'!$B$4=1,'Index LA FSM &amp; Disadv'!$A$9:$BQ$171,IF('Index LA FSM &amp; Disadv'!$B$4=2,'Index LA FSM &amp; Disadv'!$A$179:$BQ$341,IF('Index LA FSM &amp; Disadv'!$B$4=3,'Index LA FSM &amp; Disadv'!$A$349:$BQ$511,IF('Index LA FSM &amp; Disadv'!$B$4=4,'Index LA FSM &amp; Disadv'!$A$519:$BQ$681,"Error")))),'Index LA FSM &amp; Disadv'!AI$1,0),"Error")</f>
        <v>0.81079999999999997</v>
      </c>
      <c r="AJ88" s="77">
        <f>IFERROR(VLOOKUP($A88,IF('Index LA FSM &amp; Disadv'!$B$4=1,'Index LA FSM &amp; Disadv'!$A$9:$BQ$171,IF('Index LA FSM &amp; Disadv'!$B$4=2,'Index LA FSM &amp; Disadv'!$A$179:$BQ$341,IF('Index LA FSM &amp; Disadv'!$B$4=3,'Index LA FSM &amp; Disadv'!$A$349:$BQ$511,IF('Index LA FSM &amp; Disadv'!$B$4=4,'Index LA FSM &amp; Disadv'!$A$519:$BQ$681,"Error")))),'Index LA FSM &amp; Disadv'!AJ$1,0),"Error")</f>
        <v>0.71299999999999997</v>
      </c>
      <c r="AK88" s="77">
        <f>IFERROR(VLOOKUP($A88,IF('Index LA FSM &amp; Disadv'!$B$4=1,'Index LA FSM &amp; Disadv'!$A$9:$BQ$171,IF('Index LA FSM &amp; Disadv'!$B$4=2,'Index LA FSM &amp; Disadv'!$A$179:$BQ$341,IF('Index LA FSM &amp; Disadv'!$B$4=3,'Index LA FSM &amp; Disadv'!$A$349:$BQ$511,IF('Index LA FSM &amp; Disadv'!$B$4=4,'Index LA FSM &amp; Disadv'!$A$519:$BQ$681,"Error")))),'Index LA FSM &amp; Disadv'!AK$1,0),"Error")</f>
        <v>0</v>
      </c>
      <c r="AL88" s="77">
        <f>IFERROR(VLOOKUP($A88,IF('Index LA FSM &amp; Disadv'!$B$4=1,'Index LA FSM &amp; Disadv'!$A$9:$BQ$171,IF('Index LA FSM &amp; Disadv'!$B$4=2,'Index LA FSM &amp; Disadv'!$A$179:$BQ$341,IF('Index LA FSM &amp; Disadv'!$B$4=3,'Index LA FSM &amp; Disadv'!$A$349:$BQ$511,IF('Index LA FSM &amp; Disadv'!$B$4=4,'Index LA FSM &amp; Disadv'!$A$519:$BQ$681,"Error")))),'Index LA FSM &amp; Disadv'!AL$1,0),"Error")</f>
        <v>0</v>
      </c>
      <c r="AM88" s="77">
        <f>IFERROR(VLOOKUP($A88,IF('Index LA FSM &amp; Disadv'!$B$4=1,'Index LA FSM &amp; Disadv'!$A$9:$BQ$171,IF('Index LA FSM &amp; Disadv'!$B$4=2,'Index LA FSM &amp; Disadv'!$A$179:$BQ$341,IF('Index LA FSM &amp; Disadv'!$B$4=3,'Index LA FSM &amp; Disadv'!$A$349:$BQ$511,IF('Index LA FSM &amp; Disadv'!$B$4=4,'Index LA FSM &amp; Disadv'!$A$519:$BQ$681,"Error")))),'Index LA FSM &amp; Disadv'!AM$1,0),"Error")</f>
        <v>0</v>
      </c>
      <c r="AN88" s="77">
        <f>IFERROR(VLOOKUP($A88,IF('Index LA FSM &amp; Disadv'!$B$4=1,'Index LA FSM &amp; Disadv'!$A$9:$BQ$171,IF('Index LA FSM &amp; Disadv'!$B$4=2,'Index LA FSM &amp; Disadv'!$A$179:$BQ$341,IF('Index LA FSM &amp; Disadv'!$B$4=3,'Index LA FSM &amp; Disadv'!$A$349:$BQ$511,IF('Index LA FSM &amp; Disadv'!$B$4=4,'Index LA FSM &amp; Disadv'!$A$519:$BQ$681,"Error")))),'Index LA FSM &amp; Disadv'!AN$1,0),"Error")</f>
        <v>0</v>
      </c>
      <c r="AO88" s="77">
        <f>IFERROR(VLOOKUP($A88,IF('Index LA FSM &amp; Disadv'!$B$4=1,'Index LA FSM &amp; Disadv'!$A$9:$BQ$171,IF('Index LA FSM &amp; Disadv'!$B$4=2,'Index LA FSM &amp; Disadv'!$A$179:$BQ$341,IF('Index LA FSM &amp; Disadv'!$B$4=3,'Index LA FSM &amp; Disadv'!$A$349:$BQ$511,IF('Index LA FSM &amp; Disadv'!$B$4=4,'Index LA FSM &amp; Disadv'!$A$519:$BQ$681,"Error")))),'Index LA FSM &amp; Disadv'!AO$1,0),"Error")</f>
        <v>0</v>
      </c>
      <c r="AP88" s="77">
        <f>IFERROR(VLOOKUP($A88,IF('Index LA FSM &amp; Disadv'!$B$4=1,'Index LA FSM &amp; Disadv'!$A$9:$BQ$171,IF('Index LA FSM &amp; Disadv'!$B$4=2,'Index LA FSM &amp; Disadv'!$A$179:$BQ$341,IF('Index LA FSM &amp; Disadv'!$B$4=3,'Index LA FSM &amp; Disadv'!$A$349:$BQ$511,IF('Index LA FSM &amp; Disadv'!$B$4=4,'Index LA FSM &amp; Disadv'!$A$519:$BQ$681,"Error")))),'Index LA FSM &amp; Disadv'!AP$1,0),"Error")</f>
        <v>0</v>
      </c>
      <c r="AQ88" s="77">
        <f>IFERROR(VLOOKUP($A88,IF('Index LA FSM &amp; Disadv'!$B$4=1,'Index LA FSM &amp; Disadv'!$A$9:$BQ$171,IF('Index LA FSM &amp; Disadv'!$B$4=2,'Index LA FSM &amp; Disadv'!$A$179:$BQ$341,IF('Index LA FSM &amp; Disadv'!$B$4=3,'Index LA FSM &amp; Disadv'!$A$349:$BQ$511,IF('Index LA FSM &amp; Disadv'!$B$4=4,'Index LA FSM &amp; Disadv'!$A$519:$BQ$681,"Error")))),'Index LA FSM &amp; Disadv'!AQ$1,0),"Error")</f>
        <v>0</v>
      </c>
      <c r="AR88" s="77">
        <f>IFERROR(VLOOKUP($A88,IF('Index LA FSM &amp; Disadv'!$B$4=1,'Index LA FSM &amp; Disadv'!$A$9:$BQ$171,IF('Index LA FSM &amp; Disadv'!$B$4=2,'Index LA FSM &amp; Disadv'!$A$179:$BQ$341,IF('Index LA FSM &amp; Disadv'!$B$4=3,'Index LA FSM &amp; Disadv'!$A$349:$BQ$511,IF('Index LA FSM &amp; Disadv'!$B$4=4,'Index LA FSM &amp; Disadv'!$A$519:$BQ$681,"Error")))),'Index LA FSM &amp; Disadv'!AR$1,0),"Error")</f>
        <v>0</v>
      </c>
      <c r="AS88" s="77">
        <f>IFERROR(VLOOKUP($A88,IF('Index LA FSM &amp; Disadv'!$B$4=1,'Index LA FSM &amp; Disadv'!$A$9:$BQ$171,IF('Index LA FSM &amp; Disadv'!$B$4=2,'Index LA FSM &amp; Disadv'!$A$179:$BQ$341,IF('Index LA FSM &amp; Disadv'!$B$4=3,'Index LA FSM &amp; Disadv'!$A$349:$BQ$511,IF('Index LA FSM &amp; Disadv'!$B$4=4,'Index LA FSM &amp; Disadv'!$A$519:$BQ$681,"Error")))),'Index LA FSM &amp; Disadv'!AS$1,0),"Error")</f>
        <v>0</v>
      </c>
      <c r="AT88" s="77" t="str">
        <f>IFERROR(VLOOKUP($A88,IF('Index LA FSM &amp; Disadv'!$B$4=1,'Index LA FSM &amp; Disadv'!$A$9:$BQ$171,IF('Index LA FSM &amp; Disadv'!$B$4=2,'Index LA FSM &amp; Disadv'!$A$179:$BQ$341,IF('Index LA FSM &amp; Disadv'!$B$4=3,'Index LA FSM &amp; Disadv'!$A$349:$BQ$511,IF('Index LA FSM &amp; Disadv'!$B$4=4,'Index LA FSM &amp; Disadv'!$A$519:$BQ$681,"Error")))),'Index LA FSM &amp; Disadv'!AT$1,0),"Error")</f>
        <v>x</v>
      </c>
      <c r="AU88" s="77">
        <f>IFERROR(VLOOKUP($A88,IF('Index LA FSM &amp; Disadv'!$B$4=1,'Index LA FSM &amp; Disadv'!$A$9:$BQ$171,IF('Index LA FSM &amp; Disadv'!$B$4=2,'Index LA FSM &amp; Disadv'!$A$179:$BQ$341,IF('Index LA FSM &amp; Disadv'!$B$4=3,'Index LA FSM &amp; Disadv'!$A$349:$BQ$511,IF('Index LA FSM &amp; Disadv'!$B$4=4,'Index LA FSM &amp; Disadv'!$A$519:$BQ$681,"Error")))),'Index LA FSM &amp; Disadv'!AU$1,0),"Error")</f>
        <v>0</v>
      </c>
      <c r="AV88" s="77" t="str">
        <f>IFERROR(VLOOKUP($A88,IF('Index LA FSM &amp; Disadv'!$B$4=1,'Index LA FSM &amp; Disadv'!$A$9:$BQ$171,IF('Index LA FSM &amp; Disadv'!$B$4=2,'Index LA FSM &amp; Disadv'!$A$179:$BQ$341,IF('Index LA FSM &amp; Disadv'!$B$4=3,'Index LA FSM &amp; Disadv'!$A$349:$BQ$511,IF('Index LA FSM &amp; Disadv'!$B$4=4,'Index LA FSM &amp; Disadv'!$A$519:$BQ$681,"Error")))),'Index LA FSM &amp; Disadv'!AV$1,0),"Error")</f>
        <v>x</v>
      </c>
      <c r="AW88" s="77" t="str">
        <f>IFERROR(VLOOKUP($A88,IF('Index LA FSM &amp; Disadv'!$B$4=1,'Index LA FSM &amp; Disadv'!$A$9:$BQ$171,IF('Index LA FSM &amp; Disadv'!$B$4=2,'Index LA FSM &amp; Disadv'!$A$179:$BQ$341,IF('Index LA FSM &amp; Disadv'!$B$4=3,'Index LA FSM &amp; Disadv'!$A$349:$BQ$511,IF('Index LA FSM &amp; Disadv'!$B$4=4,'Index LA FSM &amp; Disadv'!$A$519:$BQ$681,"Error")))),'Index LA FSM &amp; Disadv'!AW$1,0),"Error")</f>
        <v>x</v>
      </c>
      <c r="AX88" s="77">
        <f>IFERROR(VLOOKUP($A88,IF('Index LA FSM &amp; Disadv'!$B$4=1,'Index LA FSM &amp; Disadv'!$A$9:$BQ$171,IF('Index LA FSM &amp; Disadv'!$B$4=2,'Index LA FSM &amp; Disadv'!$A$179:$BQ$341,IF('Index LA FSM &amp; Disadv'!$B$4=3,'Index LA FSM &amp; Disadv'!$A$349:$BQ$511,IF('Index LA FSM &amp; Disadv'!$B$4=4,'Index LA FSM &amp; Disadv'!$A$519:$BQ$681,"Error")))),'Index LA FSM &amp; Disadv'!AX$1,0),"Error")</f>
        <v>0</v>
      </c>
      <c r="AY88" s="77" t="str">
        <f>IFERROR(VLOOKUP($A88,IF('Index LA FSM &amp; Disadv'!$B$4=1,'Index LA FSM &amp; Disadv'!$A$9:$BQ$171,IF('Index LA FSM &amp; Disadv'!$B$4=2,'Index LA FSM &amp; Disadv'!$A$179:$BQ$341,IF('Index LA FSM &amp; Disadv'!$B$4=3,'Index LA FSM &amp; Disadv'!$A$349:$BQ$511,IF('Index LA FSM &amp; Disadv'!$B$4=4,'Index LA FSM &amp; Disadv'!$A$519:$BQ$681,"Error")))),'Index LA FSM &amp; Disadv'!AY$1,0),"Error")</f>
        <v>x</v>
      </c>
      <c r="AZ88" s="77">
        <f>IFERROR(VLOOKUP($A88,IF('Index LA FSM &amp; Disadv'!$B$4=1,'Index LA FSM &amp; Disadv'!$A$9:$BQ$171,IF('Index LA FSM &amp; Disadv'!$B$4=2,'Index LA FSM &amp; Disadv'!$A$179:$BQ$341,IF('Index LA FSM &amp; Disadv'!$B$4=3,'Index LA FSM &amp; Disadv'!$A$349:$BQ$511,IF('Index LA FSM &amp; Disadv'!$B$4=4,'Index LA FSM &amp; Disadv'!$A$519:$BQ$681,"Error")))),'Index LA FSM &amp; Disadv'!AZ$1,0),"Error")</f>
        <v>0</v>
      </c>
      <c r="BA88" s="77">
        <f>IFERROR(VLOOKUP($A88,IF('Index LA FSM &amp; Disadv'!$B$4=1,'Index LA FSM &amp; Disadv'!$A$9:$BQ$171,IF('Index LA FSM &amp; Disadv'!$B$4=2,'Index LA FSM &amp; Disadv'!$A$179:$BQ$341,IF('Index LA FSM &amp; Disadv'!$B$4=3,'Index LA FSM &amp; Disadv'!$A$349:$BQ$511,IF('Index LA FSM &amp; Disadv'!$B$4=4,'Index LA FSM &amp; Disadv'!$A$519:$BQ$681,"Error")))),'Index LA FSM &amp; Disadv'!BA$1,0),"Error")</f>
        <v>0</v>
      </c>
      <c r="BB88" s="77">
        <f>IFERROR(VLOOKUP($A88,IF('Index LA FSM &amp; Disadv'!$B$4=1,'Index LA FSM &amp; Disadv'!$A$9:$BQ$171,IF('Index LA FSM &amp; Disadv'!$B$4=2,'Index LA FSM &amp; Disadv'!$A$179:$BQ$341,IF('Index LA FSM &amp; Disadv'!$B$4=3,'Index LA FSM &amp; Disadv'!$A$349:$BQ$511,IF('Index LA FSM &amp; Disadv'!$B$4=4,'Index LA FSM &amp; Disadv'!$A$519:$BQ$681,"Error")))),'Index LA FSM &amp; Disadv'!BB$1,0),"Error")</f>
        <v>0</v>
      </c>
      <c r="BC88" s="77">
        <f>IFERROR(VLOOKUP($A88,IF('Index LA FSM &amp; Disadv'!$B$4=1,'Index LA FSM &amp; Disadv'!$A$9:$BQ$171,IF('Index LA FSM &amp; Disadv'!$B$4=2,'Index LA FSM &amp; Disadv'!$A$179:$BQ$341,IF('Index LA FSM &amp; Disadv'!$B$4=3,'Index LA FSM &amp; Disadv'!$A$349:$BQ$511,IF('Index LA FSM &amp; Disadv'!$B$4=4,'Index LA FSM &amp; Disadv'!$A$519:$BQ$681,"Error")))),'Index LA FSM &amp; Disadv'!BC$1,0),"Error")</f>
        <v>0</v>
      </c>
      <c r="BD88" s="77">
        <f>IFERROR(VLOOKUP($A88,IF('Index LA FSM &amp; Disadv'!$B$4=1,'Index LA FSM &amp; Disadv'!$A$9:$BQ$171,IF('Index LA FSM &amp; Disadv'!$B$4=2,'Index LA FSM &amp; Disadv'!$A$179:$BQ$341,IF('Index LA FSM &amp; Disadv'!$B$4=3,'Index LA FSM &amp; Disadv'!$A$349:$BQ$511,IF('Index LA FSM &amp; Disadv'!$B$4=4,'Index LA FSM &amp; Disadv'!$A$519:$BQ$681,"Error")))),'Index LA FSM &amp; Disadv'!BD$1,0),"Error")</f>
        <v>0</v>
      </c>
      <c r="BE88" s="77">
        <f>IFERROR(VLOOKUP($A88,IF('Index LA FSM &amp; Disadv'!$B$4=1,'Index LA FSM &amp; Disadv'!$A$9:$BQ$171,IF('Index LA FSM &amp; Disadv'!$B$4=2,'Index LA FSM &amp; Disadv'!$A$179:$BQ$341,IF('Index LA FSM &amp; Disadv'!$B$4=3,'Index LA FSM &amp; Disadv'!$A$349:$BQ$511,IF('Index LA FSM &amp; Disadv'!$B$4=4,'Index LA FSM &amp; Disadv'!$A$519:$BQ$681,"Error")))),'Index LA FSM &amp; Disadv'!BE$1,0),"Error")</f>
        <v>0</v>
      </c>
      <c r="BF88" s="77">
        <f>IFERROR(VLOOKUP($A88,IF('Index LA FSM &amp; Disadv'!$B$4=1,'Index LA FSM &amp; Disadv'!$A$9:$BQ$171,IF('Index LA FSM &amp; Disadv'!$B$4=2,'Index LA FSM &amp; Disadv'!$A$179:$BQ$341,IF('Index LA FSM &amp; Disadv'!$B$4=3,'Index LA FSM &amp; Disadv'!$A$349:$BQ$511,IF('Index LA FSM &amp; Disadv'!$B$4=4,'Index LA FSM &amp; Disadv'!$A$519:$BQ$681,"Error")))),'Index LA FSM &amp; Disadv'!BF$1,0),"Error")</f>
        <v>0</v>
      </c>
      <c r="BG88" s="77" t="str">
        <f>IFERROR(VLOOKUP($A88,IF('Index LA FSM &amp; Disadv'!$B$4=1,'Index LA FSM &amp; Disadv'!$A$9:$BQ$171,IF('Index LA FSM &amp; Disadv'!$B$4=2,'Index LA FSM &amp; Disadv'!$A$179:$BQ$341,IF('Index LA FSM &amp; Disadv'!$B$4=3,'Index LA FSM &amp; Disadv'!$A$349:$BQ$511,IF('Index LA FSM &amp; Disadv'!$B$4=4,'Index LA FSM &amp; Disadv'!$A$519:$BQ$681,"Error")))),'Index LA FSM &amp; Disadv'!BG$1,0),"Error")</f>
        <v>x</v>
      </c>
      <c r="BH88" s="77" t="str">
        <f>IFERROR(VLOOKUP($A88,IF('Index LA FSM &amp; Disadv'!$B$4=1,'Index LA FSM &amp; Disadv'!$A$9:$BQ$171,IF('Index LA FSM &amp; Disadv'!$B$4=2,'Index LA FSM &amp; Disadv'!$A$179:$BQ$341,IF('Index LA FSM &amp; Disadv'!$B$4=3,'Index LA FSM &amp; Disadv'!$A$349:$BQ$511,IF('Index LA FSM &amp; Disadv'!$B$4=4,'Index LA FSM &amp; Disadv'!$A$519:$BQ$681,"Error")))),'Index LA FSM &amp; Disadv'!BH$1,0),"Error")</f>
        <v>x</v>
      </c>
      <c r="BI88" s="77">
        <f>IFERROR(VLOOKUP($A88,IF('Index LA FSM &amp; Disadv'!$B$4=1,'Index LA FSM &amp; Disadv'!$A$9:$BQ$171,IF('Index LA FSM &amp; Disadv'!$B$4=2,'Index LA FSM &amp; Disadv'!$A$179:$BQ$341,IF('Index LA FSM &amp; Disadv'!$B$4=3,'Index LA FSM &amp; Disadv'!$A$349:$BQ$511,IF('Index LA FSM &amp; Disadv'!$B$4=4,'Index LA FSM &amp; Disadv'!$A$519:$BQ$681,"Error")))),'Index LA FSM &amp; Disadv'!BI$1,0),"Error")</f>
        <v>9.8599999999999993E-2</v>
      </c>
      <c r="BJ88" s="77">
        <f>IFERROR(VLOOKUP($A88,IF('Index LA FSM &amp; Disadv'!$B$4=1,'Index LA FSM &amp; Disadv'!$A$9:$BQ$171,IF('Index LA FSM &amp; Disadv'!$B$4=2,'Index LA FSM &amp; Disadv'!$A$179:$BQ$341,IF('Index LA FSM &amp; Disadv'!$B$4=3,'Index LA FSM &amp; Disadv'!$A$349:$BQ$511,IF('Index LA FSM &amp; Disadv'!$B$4=4,'Index LA FSM &amp; Disadv'!$A$519:$BQ$681,"Error")))),'Index LA FSM &amp; Disadv'!BJ$1,0),"Error")</f>
        <v>0</v>
      </c>
      <c r="BK88" s="77">
        <f>IFERROR(VLOOKUP($A88,IF('Index LA FSM &amp; Disadv'!$B$4=1,'Index LA FSM &amp; Disadv'!$A$9:$BQ$171,IF('Index LA FSM &amp; Disadv'!$B$4=2,'Index LA FSM &amp; Disadv'!$A$179:$BQ$341,IF('Index LA FSM &amp; Disadv'!$B$4=3,'Index LA FSM &amp; Disadv'!$A$349:$BQ$511,IF('Index LA FSM &amp; Disadv'!$B$4=4,'Index LA FSM &amp; Disadv'!$A$519:$BQ$681,"Error")))),'Index LA FSM &amp; Disadv'!BK$1,0),"Error")</f>
        <v>6.4799999999999996E-2</v>
      </c>
      <c r="BL88" s="77">
        <f>IFERROR(VLOOKUP($A88,IF('Index LA FSM &amp; Disadv'!$B$4=1,'Index LA FSM &amp; Disadv'!$A$9:$BQ$171,IF('Index LA FSM &amp; Disadv'!$B$4=2,'Index LA FSM &amp; Disadv'!$A$179:$BQ$341,IF('Index LA FSM &amp; Disadv'!$B$4=3,'Index LA FSM &amp; Disadv'!$A$349:$BQ$511,IF('Index LA FSM &amp; Disadv'!$B$4=4,'Index LA FSM &amp; Disadv'!$A$519:$BQ$681,"Error")))),'Index LA FSM &amp; Disadv'!BL$1,0),"Error")</f>
        <v>0.11269999999999999</v>
      </c>
      <c r="BM88" s="77" t="str">
        <f>IFERROR(VLOOKUP($A88,IF('Index LA FSM &amp; Disadv'!$B$4=1,'Index LA FSM &amp; Disadv'!$A$9:$BQ$171,IF('Index LA FSM &amp; Disadv'!$B$4=2,'Index LA FSM &amp; Disadv'!$A$179:$BQ$341,IF('Index LA FSM &amp; Disadv'!$B$4=3,'Index LA FSM &amp; Disadv'!$A$349:$BQ$511,IF('Index LA FSM &amp; Disadv'!$B$4=4,'Index LA FSM &amp; Disadv'!$A$519:$BQ$681,"Error")))),'Index LA FSM &amp; Disadv'!BM$1,0),"Error")</f>
        <v>x</v>
      </c>
      <c r="BN88" s="77">
        <f>IFERROR(VLOOKUP($A88,IF('Index LA FSM &amp; Disadv'!$B$4=1,'Index LA FSM &amp; Disadv'!$A$9:$BQ$171,IF('Index LA FSM &amp; Disadv'!$B$4=2,'Index LA FSM &amp; Disadv'!$A$179:$BQ$341,IF('Index LA FSM &amp; Disadv'!$B$4=3,'Index LA FSM &amp; Disadv'!$A$349:$BQ$511,IF('Index LA FSM &amp; Disadv'!$B$4=4,'Index LA FSM &amp; Disadv'!$A$519:$BQ$681,"Error")))),'Index LA FSM &amp; Disadv'!BN$1,0),"Error")</f>
        <v>0.1019</v>
      </c>
      <c r="BO88" s="77" t="str">
        <f>IFERROR(VLOOKUP($A88,IF('Index LA FSM &amp; Disadv'!$B$4=1,'Index LA FSM &amp; Disadv'!$A$9:$BQ$171,IF('Index LA FSM &amp; Disadv'!$B$4=2,'Index LA FSM &amp; Disadv'!$A$179:$BQ$341,IF('Index LA FSM &amp; Disadv'!$B$4=3,'Index LA FSM &amp; Disadv'!$A$349:$BQ$511,IF('Index LA FSM &amp; Disadv'!$B$4=4,'Index LA FSM &amp; Disadv'!$A$519:$BQ$681,"Error")))),'Index LA FSM &amp; Disadv'!BO$1,0),"Error")</f>
        <v>x</v>
      </c>
      <c r="BP88" s="77">
        <f>IFERROR(VLOOKUP($A88,IF('Index LA FSM &amp; Disadv'!$B$4=1,'Index LA FSM &amp; Disadv'!$A$9:$BQ$171,IF('Index LA FSM &amp; Disadv'!$B$4=2,'Index LA FSM &amp; Disadv'!$A$179:$BQ$341,IF('Index LA FSM &amp; Disadv'!$B$4=3,'Index LA FSM &amp; Disadv'!$A$349:$BQ$511,IF('Index LA FSM &amp; Disadv'!$B$4=4,'Index LA FSM &amp; Disadv'!$A$519:$BQ$681,"Error")))),'Index LA FSM &amp; Disadv'!BP$1,0),"Error")</f>
        <v>0</v>
      </c>
      <c r="BQ88" s="77" t="str">
        <f>IFERROR(VLOOKUP($A88,IF('Index LA FSM &amp; Disadv'!$B$4=1,'Index LA FSM &amp; Disadv'!$A$9:$BQ$171,IF('Index LA FSM &amp; Disadv'!$B$4=2,'Index LA FSM &amp; Disadv'!$A$179:$BQ$341,IF('Index LA FSM &amp; Disadv'!$B$4=3,'Index LA FSM &amp; Disadv'!$A$349:$BQ$511,IF('Index LA FSM &amp; Disadv'!$B$4=4,'Index LA FSM &amp; Disadv'!$A$519:$BQ$681,"Error")))),'Index LA FSM &amp; Disadv'!BQ$1,0),"Error")</f>
        <v>x</v>
      </c>
    </row>
    <row r="89" spans="1:69" s="37" customFormat="1" x14ac:dyDescent="0.2">
      <c r="A89" s="6">
        <v>856</v>
      </c>
      <c r="B89" s="6" t="s">
        <v>255</v>
      </c>
      <c r="C89" s="7" t="s">
        <v>172</v>
      </c>
      <c r="D89" s="122">
        <f>IFERROR(VLOOKUP($A89,IF('Index LA FSM &amp; Disadv'!$B$4=1,'Index LA FSM &amp; Disadv'!$A$9:$BQ$171,IF('Index LA FSM &amp; Disadv'!$B$4=2,'Index LA FSM &amp; Disadv'!$A$179:$BQ$341,IF('Index LA FSM &amp; Disadv'!$B$4=3,'Index LA FSM &amp; Disadv'!$A$349:$BQ$511,IF('Index LA FSM &amp; Disadv'!$B$4=4,'Index LA FSM &amp; Disadv'!$A$519:$BQ$681,"Error")))),'Index LA FSM &amp; Disadv'!D$1,0),"Error")</f>
        <v>70</v>
      </c>
      <c r="E89" s="122">
        <f>IFERROR(VLOOKUP($A89,IF('Index LA FSM &amp; Disadv'!$B$4=1,'Index LA FSM &amp; Disadv'!$A$9:$BQ$171,IF('Index LA FSM &amp; Disadv'!$B$4=2,'Index LA FSM &amp; Disadv'!$A$179:$BQ$341,IF('Index LA FSM &amp; Disadv'!$B$4=3,'Index LA FSM &amp; Disadv'!$A$349:$BQ$511,IF('Index LA FSM &amp; Disadv'!$B$4=4,'Index LA FSM &amp; Disadv'!$A$519:$BQ$681,"Error")))),'Index LA FSM &amp; Disadv'!E$1,0),"Error")</f>
        <v>40</v>
      </c>
      <c r="F89" s="122">
        <f>IFERROR(VLOOKUP($A89,IF('Index LA FSM &amp; Disadv'!$B$4=1,'Index LA FSM &amp; Disadv'!$A$9:$BQ$171,IF('Index LA FSM &amp; Disadv'!$B$4=2,'Index LA FSM &amp; Disadv'!$A$179:$BQ$341,IF('Index LA FSM &amp; Disadv'!$B$4=3,'Index LA FSM &amp; Disadv'!$A$349:$BQ$511,IF('Index LA FSM &amp; Disadv'!$B$4=4,'Index LA FSM &amp; Disadv'!$A$519:$BQ$681,"Error")))),'Index LA FSM &amp; Disadv'!F$1,0),"Error")</f>
        <v>100</v>
      </c>
      <c r="G89" s="77">
        <f>IFERROR(VLOOKUP($A89,IF('Index LA FSM &amp; Disadv'!$B$4=1,'Index LA FSM &amp; Disadv'!$A$9:$BQ$171,IF('Index LA FSM &amp; Disadv'!$B$4=2,'Index LA FSM &amp; Disadv'!$A$179:$BQ$341,IF('Index LA FSM &amp; Disadv'!$B$4=3,'Index LA FSM &amp; Disadv'!$A$349:$BQ$511,IF('Index LA FSM &amp; Disadv'!$B$4=4,'Index LA FSM &amp; Disadv'!$A$519:$BQ$681,"Error")))),'Index LA FSM &amp; Disadv'!G$1,0),"Error")</f>
        <v>0.72729999999999995</v>
      </c>
      <c r="H89" s="77">
        <f>IFERROR(VLOOKUP($A89,IF('Index LA FSM &amp; Disadv'!$B$4=1,'Index LA FSM &amp; Disadv'!$A$9:$BQ$171,IF('Index LA FSM &amp; Disadv'!$B$4=2,'Index LA FSM &amp; Disadv'!$A$179:$BQ$341,IF('Index LA FSM &amp; Disadv'!$B$4=3,'Index LA FSM &amp; Disadv'!$A$349:$BQ$511,IF('Index LA FSM &amp; Disadv'!$B$4=4,'Index LA FSM &amp; Disadv'!$A$519:$BQ$681,"Error")))),'Index LA FSM &amp; Disadv'!H$1,0),"Error")</f>
        <v>0.9143</v>
      </c>
      <c r="I89" s="77">
        <f>IFERROR(VLOOKUP($A89,IF('Index LA FSM &amp; Disadv'!$B$4=1,'Index LA FSM &amp; Disadv'!$A$9:$BQ$171,IF('Index LA FSM &amp; Disadv'!$B$4=2,'Index LA FSM &amp; Disadv'!$A$179:$BQ$341,IF('Index LA FSM &amp; Disadv'!$B$4=3,'Index LA FSM &amp; Disadv'!$A$349:$BQ$511,IF('Index LA FSM &amp; Disadv'!$B$4=4,'Index LA FSM &amp; Disadv'!$A$519:$BQ$681,"Error")))),'Index LA FSM &amp; Disadv'!I$1,0),"Error")</f>
        <v>0.79210000000000003</v>
      </c>
      <c r="J89" s="77">
        <f>IFERROR(VLOOKUP($A89,IF('Index LA FSM &amp; Disadv'!$B$4=1,'Index LA FSM &amp; Disadv'!$A$9:$BQ$171,IF('Index LA FSM &amp; Disadv'!$B$4=2,'Index LA FSM &amp; Disadv'!$A$179:$BQ$341,IF('Index LA FSM &amp; Disadv'!$B$4=3,'Index LA FSM &amp; Disadv'!$A$349:$BQ$511,IF('Index LA FSM &amp; Disadv'!$B$4=4,'Index LA FSM &amp; Disadv'!$A$519:$BQ$681,"Error")))),'Index LA FSM &amp; Disadv'!J$1,0),"Error")</f>
        <v>0.71209999999999996</v>
      </c>
      <c r="K89" s="77">
        <f>IFERROR(VLOOKUP($A89,IF('Index LA FSM &amp; Disadv'!$B$4=1,'Index LA FSM &amp; Disadv'!$A$9:$BQ$171,IF('Index LA FSM &amp; Disadv'!$B$4=2,'Index LA FSM &amp; Disadv'!$A$179:$BQ$341,IF('Index LA FSM &amp; Disadv'!$B$4=3,'Index LA FSM &amp; Disadv'!$A$349:$BQ$511,IF('Index LA FSM &amp; Disadv'!$B$4=4,'Index LA FSM &amp; Disadv'!$A$519:$BQ$681,"Error")))),'Index LA FSM &amp; Disadv'!K$1,0),"Error")</f>
        <v>0.88570000000000004</v>
      </c>
      <c r="L89" s="77">
        <f>IFERROR(VLOOKUP($A89,IF('Index LA FSM &amp; Disadv'!$B$4=1,'Index LA FSM &amp; Disadv'!$A$9:$BQ$171,IF('Index LA FSM &amp; Disadv'!$B$4=2,'Index LA FSM &amp; Disadv'!$A$179:$BQ$341,IF('Index LA FSM &amp; Disadv'!$B$4=3,'Index LA FSM &amp; Disadv'!$A$349:$BQ$511,IF('Index LA FSM &amp; Disadv'!$B$4=4,'Index LA FSM &amp; Disadv'!$A$519:$BQ$681,"Error")))),'Index LA FSM &amp; Disadv'!L$1,0),"Error")</f>
        <v>0.77229999999999999</v>
      </c>
      <c r="M89" s="77">
        <f>IFERROR(VLOOKUP($A89,IF('Index LA FSM &amp; Disadv'!$B$4=1,'Index LA FSM &amp; Disadv'!$A$9:$BQ$171,IF('Index LA FSM &amp; Disadv'!$B$4=2,'Index LA FSM &amp; Disadv'!$A$179:$BQ$341,IF('Index LA FSM &amp; Disadv'!$B$4=3,'Index LA FSM &amp; Disadv'!$A$349:$BQ$511,IF('Index LA FSM &amp; Disadv'!$B$4=4,'Index LA FSM &amp; Disadv'!$A$519:$BQ$681,"Error")))),'Index LA FSM &amp; Disadv'!M$1,0),"Error")</f>
        <v>0.30299999999999999</v>
      </c>
      <c r="N89" s="77" t="str">
        <f>IFERROR(VLOOKUP($A89,IF('Index LA FSM &amp; Disadv'!$B$4=1,'Index LA FSM &amp; Disadv'!$A$9:$BQ$171,IF('Index LA FSM &amp; Disadv'!$B$4=2,'Index LA FSM &amp; Disadv'!$A$179:$BQ$341,IF('Index LA FSM &amp; Disadv'!$B$4=3,'Index LA FSM &amp; Disadv'!$A$349:$BQ$511,IF('Index LA FSM &amp; Disadv'!$B$4=4,'Index LA FSM &amp; Disadv'!$A$519:$BQ$681,"Error")))),'Index LA FSM &amp; Disadv'!N$1,0),"Error")</f>
        <v>x</v>
      </c>
      <c r="O89" s="77">
        <f>IFERROR(VLOOKUP($A89,IF('Index LA FSM &amp; Disadv'!$B$4=1,'Index LA FSM &amp; Disadv'!$A$9:$BQ$171,IF('Index LA FSM &amp; Disadv'!$B$4=2,'Index LA FSM &amp; Disadv'!$A$179:$BQ$341,IF('Index LA FSM &amp; Disadv'!$B$4=3,'Index LA FSM &amp; Disadv'!$A$349:$BQ$511,IF('Index LA FSM &amp; Disadv'!$B$4=4,'Index LA FSM &amp; Disadv'!$A$519:$BQ$681,"Error")))),'Index LA FSM &amp; Disadv'!O$1,0),"Error")</f>
        <v>0.22770000000000001</v>
      </c>
      <c r="P89" s="77">
        <f>IFERROR(VLOOKUP($A89,IF('Index LA FSM &amp; Disadv'!$B$4=1,'Index LA FSM &amp; Disadv'!$A$9:$BQ$171,IF('Index LA FSM &amp; Disadv'!$B$4=2,'Index LA FSM &amp; Disadv'!$A$179:$BQ$341,IF('Index LA FSM &amp; Disadv'!$B$4=3,'Index LA FSM &amp; Disadv'!$A$349:$BQ$511,IF('Index LA FSM &amp; Disadv'!$B$4=4,'Index LA FSM &amp; Disadv'!$A$519:$BQ$681,"Error")))),'Index LA FSM &amp; Disadv'!P$1,0),"Error")</f>
        <v>0</v>
      </c>
      <c r="Q89" s="77">
        <f>IFERROR(VLOOKUP($A89,IF('Index LA FSM &amp; Disadv'!$B$4=1,'Index LA FSM &amp; Disadv'!$A$9:$BQ$171,IF('Index LA FSM &amp; Disadv'!$B$4=2,'Index LA FSM &amp; Disadv'!$A$179:$BQ$341,IF('Index LA FSM &amp; Disadv'!$B$4=3,'Index LA FSM &amp; Disadv'!$A$349:$BQ$511,IF('Index LA FSM &amp; Disadv'!$B$4=4,'Index LA FSM &amp; Disadv'!$A$519:$BQ$681,"Error")))),'Index LA FSM &amp; Disadv'!Q$1,0),"Error")</f>
        <v>0</v>
      </c>
      <c r="R89" s="77">
        <f>IFERROR(VLOOKUP($A89,IF('Index LA FSM &amp; Disadv'!$B$4=1,'Index LA FSM &amp; Disadv'!$A$9:$BQ$171,IF('Index LA FSM &amp; Disadv'!$B$4=2,'Index LA FSM &amp; Disadv'!$A$179:$BQ$341,IF('Index LA FSM &amp; Disadv'!$B$4=3,'Index LA FSM &amp; Disadv'!$A$349:$BQ$511,IF('Index LA FSM &amp; Disadv'!$B$4=4,'Index LA FSM &amp; Disadv'!$A$519:$BQ$681,"Error")))),'Index LA FSM &amp; Disadv'!R$1,0),"Error")</f>
        <v>0</v>
      </c>
      <c r="S89" s="77" t="str">
        <f>IFERROR(VLOOKUP($A89,IF('Index LA FSM &amp; Disadv'!$B$4=1,'Index LA FSM &amp; Disadv'!$A$9:$BQ$171,IF('Index LA FSM &amp; Disadv'!$B$4=2,'Index LA FSM &amp; Disadv'!$A$179:$BQ$341,IF('Index LA FSM &amp; Disadv'!$B$4=3,'Index LA FSM &amp; Disadv'!$A$349:$BQ$511,IF('Index LA FSM &amp; Disadv'!$B$4=4,'Index LA FSM &amp; Disadv'!$A$519:$BQ$681,"Error")))),'Index LA FSM &amp; Disadv'!S$1,0),"Error")</f>
        <v>x</v>
      </c>
      <c r="T89" s="77" t="str">
        <f>IFERROR(VLOOKUP($A89,IF('Index LA FSM &amp; Disadv'!$B$4=1,'Index LA FSM &amp; Disadv'!$A$9:$BQ$171,IF('Index LA FSM &amp; Disadv'!$B$4=2,'Index LA FSM &amp; Disadv'!$A$179:$BQ$341,IF('Index LA FSM &amp; Disadv'!$B$4=3,'Index LA FSM &amp; Disadv'!$A$349:$BQ$511,IF('Index LA FSM &amp; Disadv'!$B$4=4,'Index LA FSM &amp; Disadv'!$A$519:$BQ$681,"Error")))),'Index LA FSM &amp; Disadv'!T$1,0),"Error")</f>
        <v>x</v>
      </c>
      <c r="U89" s="77" t="str">
        <f>IFERROR(VLOOKUP($A89,IF('Index LA FSM &amp; Disadv'!$B$4=1,'Index LA FSM &amp; Disadv'!$A$9:$BQ$171,IF('Index LA FSM &amp; Disadv'!$B$4=2,'Index LA FSM &amp; Disadv'!$A$179:$BQ$341,IF('Index LA FSM &amp; Disadv'!$B$4=3,'Index LA FSM &amp; Disadv'!$A$349:$BQ$511,IF('Index LA FSM &amp; Disadv'!$B$4=4,'Index LA FSM &amp; Disadv'!$A$519:$BQ$681,"Error")))),'Index LA FSM &amp; Disadv'!U$1,0),"Error")</f>
        <v>x</v>
      </c>
      <c r="V89" s="77">
        <f>IFERROR(VLOOKUP($A89,IF('Index LA FSM &amp; Disadv'!$B$4=1,'Index LA FSM &amp; Disadv'!$A$9:$BQ$171,IF('Index LA FSM &amp; Disadv'!$B$4=2,'Index LA FSM &amp; Disadv'!$A$179:$BQ$341,IF('Index LA FSM &amp; Disadv'!$B$4=3,'Index LA FSM &amp; Disadv'!$A$349:$BQ$511,IF('Index LA FSM &amp; Disadv'!$B$4=4,'Index LA FSM &amp; Disadv'!$A$519:$BQ$681,"Error")))),'Index LA FSM &amp; Disadv'!V$1,0),"Error")</f>
        <v>0</v>
      </c>
      <c r="W89" s="77">
        <f>IFERROR(VLOOKUP($A89,IF('Index LA FSM &amp; Disadv'!$B$4=1,'Index LA FSM &amp; Disadv'!$A$9:$BQ$171,IF('Index LA FSM &amp; Disadv'!$B$4=2,'Index LA FSM &amp; Disadv'!$A$179:$BQ$341,IF('Index LA FSM &amp; Disadv'!$B$4=3,'Index LA FSM &amp; Disadv'!$A$349:$BQ$511,IF('Index LA FSM &amp; Disadv'!$B$4=4,'Index LA FSM &amp; Disadv'!$A$519:$BQ$681,"Error")))),'Index LA FSM &amp; Disadv'!W$1,0),"Error")</f>
        <v>0</v>
      </c>
      <c r="X89" s="77">
        <f>IFERROR(VLOOKUP($A89,IF('Index LA FSM &amp; Disadv'!$B$4=1,'Index LA FSM &amp; Disadv'!$A$9:$BQ$171,IF('Index LA FSM &amp; Disadv'!$B$4=2,'Index LA FSM &amp; Disadv'!$A$179:$BQ$341,IF('Index LA FSM &amp; Disadv'!$B$4=3,'Index LA FSM &amp; Disadv'!$A$349:$BQ$511,IF('Index LA FSM &amp; Disadv'!$B$4=4,'Index LA FSM &amp; Disadv'!$A$519:$BQ$681,"Error")))),'Index LA FSM &amp; Disadv'!X$1,0),"Error")</f>
        <v>0</v>
      </c>
      <c r="Y89" s="77" t="str">
        <f>IFERROR(VLOOKUP($A89,IF('Index LA FSM &amp; Disadv'!$B$4=1,'Index LA FSM &amp; Disadv'!$A$9:$BQ$171,IF('Index LA FSM &amp; Disadv'!$B$4=2,'Index LA FSM &amp; Disadv'!$A$179:$BQ$341,IF('Index LA FSM &amp; Disadv'!$B$4=3,'Index LA FSM &amp; Disadv'!$A$349:$BQ$511,IF('Index LA FSM &amp; Disadv'!$B$4=4,'Index LA FSM &amp; Disadv'!$A$519:$BQ$681,"Error")))),'Index LA FSM &amp; Disadv'!Y$1,0),"Error")</f>
        <v>x</v>
      </c>
      <c r="Z89" s="77">
        <f>IFERROR(VLOOKUP($A89,IF('Index LA FSM &amp; Disadv'!$B$4=1,'Index LA FSM &amp; Disadv'!$A$9:$BQ$171,IF('Index LA FSM &amp; Disadv'!$B$4=2,'Index LA FSM &amp; Disadv'!$A$179:$BQ$341,IF('Index LA FSM &amp; Disadv'!$B$4=3,'Index LA FSM &amp; Disadv'!$A$349:$BQ$511,IF('Index LA FSM &amp; Disadv'!$B$4=4,'Index LA FSM &amp; Disadv'!$A$519:$BQ$681,"Error")))),'Index LA FSM &amp; Disadv'!Z$1,0),"Error")</f>
        <v>0</v>
      </c>
      <c r="AA89" s="77" t="str">
        <f>IFERROR(VLOOKUP($A89,IF('Index LA FSM &amp; Disadv'!$B$4=1,'Index LA FSM &amp; Disadv'!$A$9:$BQ$171,IF('Index LA FSM &amp; Disadv'!$B$4=2,'Index LA FSM &amp; Disadv'!$A$179:$BQ$341,IF('Index LA FSM &amp; Disadv'!$B$4=3,'Index LA FSM &amp; Disadv'!$A$349:$BQ$511,IF('Index LA FSM &amp; Disadv'!$B$4=4,'Index LA FSM &amp; Disadv'!$A$519:$BQ$681,"Error")))),'Index LA FSM &amp; Disadv'!AA$1,0),"Error")</f>
        <v>x</v>
      </c>
      <c r="AB89" s="77">
        <f>IFERROR(VLOOKUP($A89,IF('Index LA FSM &amp; Disadv'!$B$4=1,'Index LA FSM &amp; Disadv'!$A$9:$BQ$171,IF('Index LA FSM &amp; Disadv'!$B$4=2,'Index LA FSM &amp; Disadv'!$A$179:$BQ$341,IF('Index LA FSM &amp; Disadv'!$B$4=3,'Index LA FSM &amp; Disadv'!$A$349:$BQ$511,IF('Index LA FSM &amp; Disadv'!$B$4=4,'Index LA FSM &amp; Disadv'!$A$519:$BQ$681,"Error")))),'Index LA FSM &amp; Disadv'!AB$1,0),"Error")</f>
        <v>0</v>
      </c>
      <c r="AC89" s="77">
        <f>IFERROR(VLOOKUP($A89,IF('Index LA FSM &amp; Disadv'!$B$4=1,'Index LA FSM &amp; Disadv'!$A$9:$BQ$171,IF('Index LA FSM &amp; Disadv'!$B$4=2,'Index LA FSM &amp; Disadv'!$A$179:$BQ$341,IF('Index LA FSM &amp; Disadv'!$B$4=3,'Index LA FSM &amp; Disadv'!$A$349:$BQ$511,IF('Index LA FSM &amp; Disadv'!$B$4=4,'Index LA FSM &amp; Disadv'!$A$519:$BQ$681,"Error")))),'Index LA FSM &amp; Disadv'!AC$1,0),"Error")</f>
        <v>0</v>
      </c>
      <c r="AD89" s="77">
        <f>IFERROR(VLOOKUP($A89,IF('Index LA FSM &amp; Disadv'!$B$4=1,'Index LA FSM &amp; Disadv'!$A$9:$BQ$171,IF('Index LA FSM &amp; Disadv'!$B$4=2,'Index LA FSM &amp; Disadv'!$A$179:$BQ$341,IF('Index LA FSM &amp; Disadv'!$B$4=3,'Index LA FSM &amp; Disadv'!$A$349:$BQ$511,IF('Index LA FSM &amp; Disadv'!$B$4=4,'Index LA FSM &amp; Disadv'!$A$519:$BQ$681,"Error")))),'Index LA FSM &amp; Disadv'!AD$1,0),"Error")</f>
        <v>0</v>
      </c>
      <c r="AE89" s="77">
        <f>IFERROR(VLOOKUP($A89,IF('Index LA FSM &amp; Disadv'!$B$4=1,'Index LA FSM &amp; Disadv'!$A$9:$BQ$171,IF('Index LA FSM &amp; Disadv'!$B$4=2,'Index LA FSM &amp; Disadv'!$A$179:$BQ$341,IF('Index LA FSM &amp; Disadv'!$B$4=3,'Index LA FSM &amp; Disadv'!$A$349:$BQ$511,IF('Index LA FSM &amp; Disadv'!$B$4=4,'Index LA FSM &amp; Disadv'!$A$519:$BQ$681,"Error")))),'Index LA FSM &amp; Disadv'!AE$1,0),"Error")</f>
        <v>0</v>
      </c>
      <c r="AF89" s="77">
        <f>IFERROR(VLOOKUP($A89,IF('Index LA FSM &amp; Disadv'!$B$4=1,'Index LA FSM &amp; Disadv'!$A$9:$BQ$171,IF('Index LA FSM &amp; Disadv'!$B$4=2,'Index LA FSM &amp; Disadv'!$A$179:$BQ$341,IF('Index LA FSM &amp; Disadv'!$B$4=3,'Index LA FSM &amp; Disadv'!$A$349:$BQ$511,IF('Index LA FSM &amp; Disadv'!$B$4=4,'Index LA FSM &amp; Disadv'!$A$519:$BQ$681,"Error")))),'Index LA FSM &amp; Disadv'!AF$1,0),"Error")</f>
        <v>0</v>
      </c>
      <c r="AG89" s="77">
        <f>IFERROR(VLOOKUP($A89,IF('Index LA FSM &amp; Disadv'!$B$4=1,'Index LA FSM &amp; Disadv'!$A$9:$BQ$171,IF('Index LA FSM &amp; Disadv'!$B$4=2,'Index LA FSM &amp; Disadv'!$A$179:$BQ$341,IF('Index LA FSM &amp; Disadv'!$B$4=3,'Index LA FSM &amp; Disadv'!$A$349:$BQ$511,IF('Index LA FSM &amp; Disadv'!$B$4=4,'Index LA FSM &amp; Disadv'!$A$519:$BQ$681,"Error")))),'Index LA FSM &amp; Disadv'!AG$1,0),"Error")</f>
        <v>0</v>
      </c>
      <c r="AH89" s="77">
        <f>IFERROR(VLOOKUP($A89,IF('Index LA FSM &amp; Disadv'!$B$4=1,'Index LA FSM &amp; Disadv'!$A$9:$BQ$171,IF('Index LA FSM &amp; Disadv'!$B$4=2,'Index LA FSM &amp; Disadv'!$A$179:$BQ$341,IF('Index LA FSM &amp; Disadv'!$B$4=3,'Index LA FSM &amp; Disadv'!$A$349:$BQ$511,IF('Index LA FSM &amp; Disadv'!$B$4=4,'Index LA FSM &amp; Disadv'!$A$519:$BQ$681,"Error")))),'Index LA FSM &amp; Disadv'!AH$1,0),"Error")</f>
        <v>0.34849999999999998</v>
      </c>
      <c r="AI89" s="77">
        <f>IFERROR(VLOOKUP($A89,IF('Index LA FSM &amp; Disadv'!$B$4=1,'Index LA FSM &amp; Disadv'!$A$9:$BQ$171,IF('Index LA FSM &amp; Disadv'!$B$4=2,'Index LA FSM &amp; Disadv'!$A$179:$BQ$341,IF('Index LA FSM &amp; Disadv'!$B$4=3,'Index LA FSM &amp; Disadv'!$A$349:$BQ$511,IF('Index LA FSM &amp; Disadv'!$B$4=4,'Index LA FSM &amp; Disadv'!$A$519:$BQ$681,"Error")))),'Index LA FSM &amp; Disadv'!AI$1,0),"Error")</f>
        <v>0.77139999999999997</v>
      </c>
      <c r="AJ89" s="77">
        <f>IFERROR(VLOOKUP($A89,IF('Index LA FSM &amp; Disadv'!$B$4=1,'Index LA FSM &amp; Disadv'!$A$9:$BQ$171,IF('Index LA FSM &amp; Disadv'!$B$4=2,'Index LA FSM &amp; Disadv'!$A$179:$BQ$341,IF('Index LA FSM &amp; Disadv'!$B$4=3,'Index LA FSM &amp; Disadv'!$A$349:$BQ$511,IF('Index LA FSM &amp; Disadv'!$B$4=4,'Index LA FSM &amp; Disadv'!$A$519:$BQ$681,"Error")))),'Index LA FSM &amp; Disadv'!AJ$1,0),"Error")</f>
        <v>0.495</v>
      </c>
      <c r="AK89" s="77">
        <f>IFERROR(VLOOKUP($A89,IF('Index LA FSM &amp; Disadv'!$B$4=1,'Index LA FSM &amp; Disadv'!$A$9:$BQ$171,IF('Index LA FSM &amp; Disadv'!$B$4=2,'Index LA FSM &amp; Disadv'!$A$179:$BQ$341,IF('Index LA FSM &amp; Disadv'!$B$4=3,'Index LA FSM &amp; Disadv'!$A$349:$BQ$511,IF('Index LA FSM &amp; Disadv'!$B$4=4,'Index LA FSM &amp; Disadv'!$A$519:$BQ$681,"Error")))),'Index LA FSM &amp; Disadv'!AK$1,0),"Error")</f>
        <v>0</v>
      </c>
      <c r="AL89" s="77">
        <f>IFERROR(VLOOKUP($A89,IF('Index LA FSM &amp; Disadv'!$B$4=1,'Index LA FSM &amp; Disadv'!$A$9:$BQ$171,IF('Index LA FSM &amp; Disadv'!$B$4=2,'Index LA FSM &amp; Disadv'!$A$179:$BQ$341,IF('Index LA FSM &amp; Disadv'!$B$4=3,'Index LA FSM &amp; Disadv'!$A$349:$BQ$511,IF('Index LA FSM &amp; Disadv'!$B$4=4,'Index LA FSM &amp; Disadv'!$A$519:$BQ$681,"Error")))),'Index LA FSM &amp; Disadv'!AL$1,0),"Error")</f>
        <v>0</v>
      </c>
      <c r="AM89" s="77">
        <f>IFERROR(VLOOKUP($A89,IF('Index LA FSM &amp; Disadv'!$B$4=1,'Index LA FSM &amp; Disadv'!$A$9:$BQ$171,IF('Index LA FSM &amp; Disadv'!$B$4=2,'Index LA FSM &amp; Disadv'!$A$179:$BQ$341,IF('Index LA FSM &amp; Disadv'!$B$4=3,'Index LA FSM &amp; Disadv'!$A$349:$BQ$511,IF('Index LA FSM &amp; Disadv'!$B$4=4,'Index LA FSM &amp; Disadv'!$A$519:$BQ$681,"Error")))),'Index LA FSM &amp; Disadv'!AM$1,0),"Error")</f>
        <v>0</v>
      </c>
      <c r="AN89" s="77">
        <f>IFERROR(VLOOKUP($A89,IF('Index LA FSM &amp; Disadv'!$B$4=1,'Index LA FSM &amp; Disadv'!$A$9:$BQ$171,IF('Index LA FSM &amp; Disadv'!$B$4=2,'Index LA FSM &amp; Disadv'!$A$179:$BQ$341,IF('Index LA FSM &amp; Disadv'!$B$4=3,'Index LA FSM &amp; Disadv'!$A$349:$BQ$511,IF('Index LA FSM &amp; Disadv'!$B$4=4,'Index LA FSM &amp; Disadv'!$A$519:$BQ$681,"Error")))),'Index LA FSM &amp; Disadv'!AN$1,0),"Error")</f>
        <v>0</v>
      </c>
      <c r="AO89" s="77">
        <f>IFERROR(VLOOKUP($A89,IF('Index LA FSM &amp; Disadv'!$B$4=1,'Index LA FSM &amp; Disadv'!$A$9:$BQ$171,IF('Index LA FSM &amp; Disadv'!$B$4=2,'Index LA FSM &amp; Disadv'!$A$179:$BQ$341,IF('Index LA FSM &amp; Disadv'!$B$4=3,'Index LA FSM &amp; Disadv'!$A$349:$BQ$511,IF('Index LA FSM &amp; Disadv'!$B$4=4,'Index LA FSM &amp; Disadv'!$A$519:$BQ$681,"Error")))),'Index LA FSM &amp; Disadv'!AO$1,0),"Error")</f>
        <v>0</v>
      </c>
      <c r="AP89" s="77">
        <f>IFERROR(VLOOKUP($A89,IF('Index LA FSM &amp; Disadv'!$B$4=1,'Index LA FSM &amp; Disadv'!$A$9:$BQ$171,IF('Index LA FSM &amp; Disadv'!$B$4=2,'Index LA FSM &amp; Disadv'!$A$179:$BQ$341,IF('Index LA FSM &amp; Disadv'!$B$4=3,'Index LA FSM &amp; Disadv'!$A$349:$BQ$511,IF('Index LA FSM &amp; Disadv'!$B$4=4,'Index LA FSM &amp; Disadv'!$A$519:$BQ$681,"Error")))),'Index LA FSM &amp; Disadv'!AP$1,0),"Error")</f>
        <v>0</v>
      </c>
      <c r="AQ89" s="77">
        <f>IFERROR(VLOOKUP($A89,IF('Index LA FSM &amp; Disadv'!$B$4=1,'Index LA FSM &amp; Disadv'!$A$9:$BQ$171,IF('Index LA FSM &amp; Disadv'!$B$4=2,'Index LA FSM &amp; Disadv'!$A$179:$BQ$341,IF('Index LA FSM &amp; Disadv'!$B$4=3,'Index LA FSM &amp; Disadv'!$A$349:$BQ$511,IF('Index LA FSM &amp; Disadv'!$B$4=4,'Index LA FSM &amp; Disadv'!$A$519:$BQ$681,"Error")))),'Index LA FSM &amp; Disadv'!AQ$1,0),"Error")</f>
        <v>0</v>
      </c>
      <c r="AR89" s="77">
        <f>IFERROR(VLOOKUP($A89,IF('Index LA FSM &amp; Disadv'!$B$4=1,'Index LA FSM &amp; Disadv'!$A$9:$BQ$171,IF('Index LA FSM &amp; Disadv'!$B$4=2,'Index LA FSM &amp; Disadv'!$A$179:$BQ$341,IF('Index LA FSM &amp; Disadv'!$B$4=3,'Index LA FSM &amp; Disadv'!$A$349:$BQ$511,IF('Index LA FSM &amp; Disadv'!$B$4=4,'Index LA FSM &amp; Disadv'!$A$519:$BQ$681,"Error")))),'Index LA FSM &amp; Disadv'!AR$1,0),"Error")</f>
        <v>0</v>
      </c>
      <c r="AS89" s="77">
        <f>IFERROR(VLOOKUP($A89,IF('Index LA FSM &amp; Disadv'!$B$4=1,'Index LA FSM &amp; Disadv'!$A$9:$BQ$171,IF('Index LA FSM &amp; Disadv'!$B$4=2,'Index LA FSM &amp; Disadv'!$A$179:$BQ$341,IF('Index LA FSM &amp; Disadv'!$B$4=3,'Index LA FSM &amp; Disadv'!$A$349:$BQ$511,IF('Index LA FSM &amp; Disadv'!$B$4=4,'Index LA FSM &amp; Disadv'!$A$519:$BQ$681,"Error")))),'Index LA FSM &amp; Disadv'!AS$1,0),"Error")</f>
        <v>0</v>
      </c>
      <c r="AT89" s="77">
        <f>IFERROR(VLOOKUP($A89,IF('Index LA FSM &amp; Disadv'!$B$4=1,'Index LA FSM &amp; Disadv'!$A$9:$BQ$171,IF('Index LA FSM &amp; Disadv'!$B$4=2,'Index LA FSM &amp; Disadv'!$A$179:$BQ$341,IF('Index LA FSM &amp; Disadv'!$B$4=3,'Index LA FSM &amp; Disadv'!$A$349:$BQ$511,IF('Index LA FSM &amp; Disadv'!$B$4=4,'Index LA FSM &amp; Disadv'!$A$519:$BQ$681,"Error")))),'Index LA FSM &amp; Disadv'!AT$1,0),"Error")</f>
        <v>0</v>
      </c>
      <c r="AU89" s="77" t="str">
        <f>IFERROR(VLOOKUP($A89,IF('Index LA FSM &amp; Disadv'!$B$4=1,'Index LA FSM &amp; Disadv'!$A$9:$BQ$171,IF('Index LA FSM &amp; Disadv'!$B$4=2,'Index LA FSM &amp; Disadv'!$A$179:$BQ$341,IF('Index LA FSM &amp; Disadv'!$B$4=3,'Index LA FSM &amp; Disadv'!$A$349:$BQ$511,IF('Index LA FSM &amp; Disadv'!$B$4=4,'Index LA FSM &amp; Disadv'!$A$519:$BQ$681,"Error")))),'Index LA FSM &amp; Disadv'!AU$1,0),"Error")</f>
        <v>x</v>
      </c>
      <c r="AV89" s="77" t="str">
        <f>IFERROR(VLOOKUP($A89,IF('Index LA FSM &amp; Disadv'!$B$4=1,'Index LA FSM &amp; Disadv'!$A$9:$BQ$171,IF('Index LA FSM &amp; Disadv'!$B$4=2,'Index LA FSM &amp; Disadv'!$A$179:$BQ$341,IF('Index LA FSM &amp; Disadv'!$B$4=3,'Index LA FSM &amp; Disadv'!$A$349:$BQ$511,IF('Index LA FSM &amp; Disadv'!$B$4=4,'Index LA FSM &amp; Disadv'!$A$519:$BQ$681,"Error")))),'Index LA FSM &amp; Disadv'!AV$1,0),"Error")</f>
        <v>x</v>
      </c>
      <c r="AW89" s="77">
        <f>IFERROR(VLOOKUP($A89,IF('Index LA FSM &amp; Disadv'!$B$4=1,'Index LA FSM &amp; Disadv'!$A$9:$BQ$171,IF('Index LA FSM &amp; Disadv'!$B$4=2,'Index LA FSM &amp; Disadv'!$A$179:$BQ$341,IF('Index LA FSM &amp; Disadv'!$B$4=3,'Index LA FSM &amp; Disadv'!$A$349:$BQ$511,IF('Index LA FSM &amp; Disadv'!$B$4=4,'Index LA FSM &amp; Disadv'!$A$519:$BQ$681,"Error")))),'Index LA FSM &amp; Disadv'!AW$1,0),"Error")</f>
        <v>0</v>
      </c>
      <c r="AX89" s="77">
        <f>IFERROR(VLOOKUP($A89,IF('Index LA FSM &amp; Disadv'!$B$4=1,'Index LA FSM &amp; Disadv'!$A$9:$BQ$171,IF('Index LA FSM &amp; Disadv'!$B$4=2,'Index LA FSM &amp; Disadv'!$A$179:$BQ$341,IF('Index LA FSM &amp; Disadv'!$B$4=3,'Index LA FSM &amp; Disadv'!$A$349:$BQ$511,IF('Index LA FSM &amp; Disadv'!$B$4=4,'Index LA FSM &amp; Disadv'!$A$519:$BQ$681,"Error")))),'Index LA FSM &amp; Disadv'!AX$1,0),"Error")</f>
        <v>0</v>
      </c>
      <c r="AY89" s="77">
        <f>IFERROR(VLOOKUP($A89,IF('Index LA FSM &amp; Disadv'!$B$4=1,'Index LA FSM &amp; Disadv'!$A$9:$BQ$171,IF('Index LA FSM &amp; Disadv'!$B$4=2,'Index LA FSM &amp; Disadv'!$A$179:$BQ$341,IF('Index LA FSM &amp; Disadv'!$B$4=3,'Index LA FSM &amp; Disadv'!$A$349:$BQ$511,IF('Index LA FSM &amp; Disadv'!$B$4=4,'Index LA FSM &amp; Disadv'!$A$519:$BQ$681,"Error")))),'Index LA FSM &amp; Disadv'!AY$1,0),"Error")</f>
        <v>0</v>
      </c>
      <c r="AZ89" s="77">
        <f>IFERROR(VLOOKUP($A89,IF('Index LA FSM &amp; Disadv'!$B$4=1,'Index LA FSM &amp; Disadv'!$A$9:$BQ$171,IF('Index LA FSM &amp; Disadv'!$B$4=2,'Index LA FSM &amp; Disadv'!$A$179:$BQ$341,IF('Index LA FSM &amp; Disadv'!$B$4=3,'Index LA FSM &amp; Disadv'!$A$349:$BQ$511,IF('Index LA FSM &amp; Disadv'!$B$4=4,'Index LA FSM &amp; Disadv'!$A$519:$BQ$681,"Error")))),'Index LA FSM &amp; Disadv'!AZ$1,0),"Error")</f>
        <v>0</v>
      </c>
      <c r="BA89" s="77" t="str">
        <f>IFERROR(VLOOKUP($A89,IF('Index LA FSM &amp; Disadv'!$B$4=1,'Index LA FSM &amp; Disadv'!$A$9:$BQ$171,IF('Index LA FSM &amp; Disadv'!$B$4=2,'Index LA FSM &amp; Disadv'!$A$179:$BQ$341,IF('Index LA FSM &amp; Disadv'!$B$4=3,'Index LA FSM &amp; Disadv'!$A$349:$BQ$511,IF('Index LA FSM &amp; Disadv'!$B$4=4,'Index LA FSM &amp; Disadv'!$A$519:$BQ$681,"Error")))),'Index LA FSM &amp; Disadv'!BA$1,0),"Error")</f>
        <v>x</v>
      </c>
      <c r="BB89" s="77" t="str">
        <f>IFERROR(VLOOKUP($A89,IF('Index LA FSM &amp; Disadv'!$B$4=1,'Index LA FSM &amp; Disadv'!$A$9:$BQ$171,IF('Index LA FSM &amp; Disadv'!$B$4=2,'Index LA FSM &amp; Disadv'!$A$179:$BQ$341,IF('Index LA FSM &amp; Disadv'!$B$4=3,'Index LA FSM &amp; Disadv'!$A$349:$BQ$511,IF('Index LA FSM &amp; Disadv'!$B$4=4,'Index LA FSM &amp; Disadv'!$A$519:$BQ$681,"Error")))),'Index LA FSM &amp; Disadv'!BB$1,0),"Error")</f>
        <v>x</v>
      </c>
      <c r="BC89" s="77">
        <f>IFERROR(VLOOKUP($A89,IF('Index LA FSM &amp; Disadv'!$B$4=1,'Index LA FSM &amp; Disadv'!$A$9:$BQ$171,IF('Index LA FSM &amp; Disadv'!$B$4=2,'Index LA FSM &amp; Disadv'!$A$179:$BQ$341,IF('Index LA FSM &amp; Disadv'!$B$4=3,'Index LA FSM &amp; Disadv'!$A$349:$BQ$511,IF('Index LA FSM &amp; Disadv'!$B$4=4,'Index LA FSM &amp; Disadv'!$A$519:$BQ$681,"Error")))),'Index LA FSM &amp; Disadv'!BC$1,0),"Error")</f>
        <v>0</v>
      </c>
      <c r="BD89" s="77">
        <f>IFERROR(VLOOKUP($A89,IF('Index LA FSM &amp; Disadv'!$B$4=1,'Index LA FSM &amp; Disadv'!$A$9:$BQ$171,IF('Index LA FSM &amp; Disadv'!$B$4=2,'Index LA FSM &amp; Disadv'!$A$179:$BQ$341,IF('Index LA FSM &amp; Disadv'!$B$4=3,'Index LA FSM &amp; Disadv'!$A$349:$BQ$511,IF('Index LA FSM &amp; Disadv'!$B$4=4,'Index LA FSM &amp; Disadv'!$A$519:$BQ$681,"Error")))),'Index LA FSM &amp; Disadv'!BD$1,0),"Error")</f>
        <v>0</v>
      </c>
      <c r="BE89" s="77">
        <f>IFERROR(VLOOKUP($A89,IF('Index LA FSM &amp; Disadv'!$B$4=1,'Index LA FSM &amp; Disadv'!$A$9:$BQ$171,IF('Index LA FSM &amp; Disadv'!$B$4=2,'Index LA FSM &amp; Disadv'!$A$179:$BQ$341,IF('Index LA FSM &amp; Disadv'!$B$4=3,'Index LA FSM &amp; Disadv'!$A$349:$BQ$511,IF('Index LA FSM &amp; Disadv'!$B$4=4,'Index LA FSM &amp; Disadv'!$A$519:$BQ$681,"Error")))),'Index LA FSM &amp; Disadv'!BE$1,0),"Error")</f>
        <v>0</v>
      </c>
      <c r="BF89" s="77" t="str">
        <f>IFERROR(VLOOKUP($A89,IF('Index LA FSM &amp; Disadv'!$B$4=1,'Index LA FSM &amp; Disadv'!$A$9:$BQ$171,IF('Index LA FSM &amp; Disadv'!$B$4=2,'Index LA FSM &amp; Disadv'!$A$179:$BQ$341,IF('Index LA FSM &amp; Disadv'!$B$4=3,'Index LA FSM &amp; Disadv'!$A$349:$BQ$511,IF('Index LA FSM &amp; Disadv'!$B$4=4,'Index LA FSM &amp; Disadv'!$A$519:$BQ$681,"Error")))),'Index LA FSM &amp; Disadv'!BF$1,0),"Error")</f>
        <v>x</v>
      </c>
      <c r="BG89" s="77">
        <f>IFERROR(VLOOKUP($A89,IF('Index LA FSM &amp; Disadv'!$B$4=1,'Index LA FSM &amp; Disadv'!$A$9:$BQ$171,IF('Index LA FSM &amp; Disadv'!$B$4=2,'Index LA FSM &amp; Disadv'!$A$179:$BQ$341,IF('Index LA FSM &amp; Disadv'!$B$4=3,'Index LA FSM &amp; Disadv'!$A$349:$BQ$511,IF('Index LA FSM &amp; Disadv'!$B$4=4,'Index LA FSM &amp; Disadv'!$A$519:$BQ$681,"Error")))),'Index LA FSM &amp; Disadv'!BG$1,0),"Error")</f>
        <v>0</v>
      </c>
      <c r="BH89" s="77" t="str">
        <f>IFERROR(VLOOKUP($A89,IF('Index LA FSM &amp; Disadv'!$B$4=1,'Index LA FSM &amp; Disadv'!$A$9:$BQ$171,IF('Index LA FSM &amp; Disadv'!$B$4=2,'Index LA FSM &amp; Disadv'!$A$179:$BQ$341,IF('Index LA FSM &amp; Disadv'!$B$4=3,'Index LA FSM &amp; Disadv'!$A$349:$BQ$511,IF('Index LA FSM &amp; Disadv'!$B$4=4,'Index LA FSM &amp; Disadv'!$A$519:$BQ$681,"Error")))),'Index LA FSM &amp; Disadv'!BH$1,0),"Error")</f>
        <v>x</v>
      </c>
      <c r="BI89" s="77">
        <f>IFERROR(VLOOKUP($A89,IF('Index LA FSM &amp; Disadv'!$B$4=1,'Index LA FSM &amp; Disadv'!$A$9:$BQ$171,IF('Index LA FSM &amp; Disadv'!$B$4=2,'Index LA FSM &amp; Disadv'!$A$179:$BQ$341,IF('Index LA FSM &amp; Disadv'!$B$4=3,'Index LA FSM &amp; Disadv'!$A$349:$BQ$511,IF('Index LA FSM &amp; Disadv'!$B$4=4,'Index LA FSM &amp; Disadv'!$A$519:$BQ$681,"Error")))),'Index LA FSM &amp; Disadv'!BI$1,0),"Error")</f>
        <v>0.1212</v>
      </c>
      <c r="BJ89" s="77">
        <f>IFERROR(VLOOKUP($A89,IF('Index LA FSM &amp; Disadv'!$B$4=1,'Index LA FSM &amp; Disadv'!$A$9:$BQ$171,IF('Index LA FSM &amp; Disadv'!$B$4=2,'Index LA FSM &amp; Disadv'!$A$179:$BQ$341,IF('Index LA FSM &amp; Disadv'!$B$4=3,'Index LA FSM &amp; Disadv'!$A$349:$BQ$511,IF('Index LA FSM &amp; Disadv'!$B$4=4,'Index LA FSM &amp; Disadv'!$A$519:$BQ$681,"Error")))),'Index LA FSM &amp; Disadv'!BJ$1,0),"Error")</f>
        <v>0</v>
      </c>
      <c r="BK89" s="77">
        <f>IFERROR(VLOOKUP($A89,IF('Index LA FSM &amp; Disadv'!$B$4=1,'Index LA FSM &amp; Disadv'!$A$9:$BQ$171,IF('Index LA FSM &amp; Disadv'!$B$4=2,'Index LA FSM &amp; Disadv'!$A$179:$BQ$341,IF('Index LA FSM &amp; Disadv'!$B$4=3,'Index LA FSM &amp; Disadv'!$A$349:$BQ$511,IF('Index LA FSM &amp; Disadv'!$B$4=4,'Index LA FSM &amp; Disadv'!$A$519:$BQ$681,"Error")))),'Index LA FSM &amp; Disadv'!BK$1,0),"Error")</f>
        <v>7.9200000000000007E-2</v>
      </c>
      <c r="BL89" s="77">
        <f>IFERROR(VLOOKUP($A89,IF('Index LA FSM &amp; Disadv'!$B$4=1,'Index LA FSM &amp; Disadv'!$A$9:$BQ$171,IF('Index LA FSM &amp; Disadv'!$B$4=2,'Index LA FSM &amp; Disadv'!$A$179:$BQ$341,IF('Index LA FSM &amp; Disadv'!$B$4=3,'Index LA FSM &amp; Disadv'!$A$349:$BQ$511,IF('Index LA FSM &amp; Disadv'!$B$4=4,'Index LA FSM &amp; Disadv'!$A$519:$BQ$681,"Error")))),'Index LA FSM &amp; Disadv'!BL$1,0),"Error")</f>
        <v>0.13639999999999999</v>
      </c>
      <c r="BM89" s="77" t="str">
        <f>IFERROR(VLOOKUP($A89,IF('Index LA FSM &amp; Disadv'!$B$4=1,'Index LA FSM &amp; Disadv'!$A$9:$BQ$171,IF('Index LA FSM &amp; Disadv'!$B$4=2,'Index LA FSM &amp; Disadv'!$A$179:$BQ$341,IF('Index LA FSM &amp; Disadv'!$B$4=3,'Index LA FSM &amp; Disadv'!$A$349:$BQ$511,IF('Index LA FSM &amp; Disadv'!$B$4=4,'Index LA FSM &amp; Disadv'!$A$519:$BQ$681,"Error")))),'Index LA FSM &amp; Disadv'!BM$1,0),"Error")</f>
        <v>x</v>
      </c>
      <c r="BN89" s="77">
        <f>IFERROR(VLOOKUP($A89,IF('Index LA FSM &amp; Disadv'!$B$4=1,'Index LA FSM &amp; Disadv'!$A$9:$BQ$171,IF('Index LA FSM &amp; Disadv'!$B$4=2,'Index LA FSM &amp; Disadv'!$A$179:$BQ$341,IF('Index LA FSM &amp; Disadv'!$B$4=3,'Index LA FSM &amp; Disadv'!$A$349:$BQ$511,IF('Index LA FSM &amp; Disadv'!$B$4=4,'Index LA FSM &amp; Disadv'!$A$519:$BQ$681,"Error")))),'Index LA FSM &amp; Disadv'!BN$1,0),"Error")</f>
        <v>9.9000000000000005E-2</v>
      </c>
      <c r="BO89" s="77" t="str">
        <f>IFERROR(VLOOKUP($A89,IF('Index LA FSM &amp; Disadv'!$B$4=1,'Index LA FSM &amp; Disadv'!$A$9:$BQ$171,IF('Index LA FSM &amp; Disadv'!$B$4=2,'Index LA FSM &amp; Disadv'!$A$179:$BQ$341,IF('Index LA FSM &amp; Disadv'!$B$4=3,'Index LA FSM &amp; Disadv'!$A$349:$BQ$511,IF('Index LA FSM &amp; Disadv'!$B$4=4,'Index LA FSM &amp; Disadv'!$A$519:$BQ$681,"Error")))),'Index LA FSM &amp; Disadv'!BO$1,0),"Error")</f>
        <v>x</v>
      </c>
      <c r="BP89" s="77" t="str">
        <f>IFERROR(VLOOKUP($A89,IF('Index LA FSM &amp; Disadv'!$B$4=1,'Index LA FSM &amp; Disadv'!$A$9:$BQ$171,IF('Index LA FSM &amp; Disadv'!$B$4=2,'Index LA FSM &amp; Disadv'!$A$179:$BQ$341,IF('Index LA FSM &amp; Disadv'!$B$4=3,'Index LA FSM &amp; Disadv'!$A$349:$BQ$511,IF('Index LA FSM &amp; Disadv'!$B$4=4,'Index LA FSM &amp; Disadv'!$A$519:$BQ$681,"Error")))),'Index LA FSM &amp; Disadv'!BP$1,0),"Error")</f>
        <v>x</v>
      </c>
      <c r="BQ89" s="77" t="str">
        <f>IFERROR(VLOOKUP($A89,IF('Index LA FSM &amp; Disadv'!$B$4=1,'Index LA FSM &amp; Disadv'!$A$9:$BQ$171,IF('Index LA FSM &amp; Disadv'!$B$4=2,'Index LA FSM &amp; Disadv'!$A$179:$BQ$341,IF('Index LA FSM &amp; Disadv'!$B$4=3,'Index LA FSM &amp; Disadv'!$A$349:$BQ$511,IF('Index LA FSM &amp; Disadv'!$B$4=4,'Index LA FSM &amp; Disadv'!$A$519:$BQ$681,"Error")))),'Index LA FSM &amp; Disadv'!BQ$1,0),"Error")</f>
        <v>x</v>
      </c>
    </row>
    <row r="90" spans="1:69" s="37" customFormat="1" x14ac:dyDescent="0.2">
      <c r="A90" s="6">
        <v>855</v>
      </c>
      <c r="B90" s="6" t="s">
        <v>256</v>
      </c>
      <c r="C90" s="7" t="s">
        <v>172</v>
      </c>
      <c r="D90" s="122">
        <f>IFERROR(VLOOKUP($A90,IF('Index LA FSM &amp; Disadv'!$B$4=1,'Index LA FSM &amp; Disadv'!$A$9:$BQ$171,IF('Index LA FSM &amp; Disadv'!$B$4=2,'Index LA FSM &amp; Disadv'!$A$179:$BQ$341,IF('Index LA FSM &amp; Disadv'!$B$4=3,'Index LA FSM &amp; Disadv'!$A$349:$BQ$511,IF('Index LA FSM &amp; Disadv'!$B$4=4,'Index LA FSM &amp; Disadv'!$A$519:$BQ$681,"Error")))),'Index LA FSM &amp; Disadv'!D$1,0),"Error")</f>
        <v>40</v>
      </c>
      <c r="E90" s="122">
        <f>IFERROR(VLOOKUP($A90,IF('Index LA FSM &amp; Disadv'!$B$4=1,'Index LA FSM &amp; Disadv'!$A$9:$BQ$171,IF('Index LA FSM &amp; Disadv'!$B$4=2,'Index LA FSM &amp; Disadv'!$A$179:$BQ$341,IF('Index LA FSM &amp; Disadv'!$B$4=3,'Index LA FSM &amp; Disadv'!$A$349:$BQ$511,IF('Index LA FSM &amp; Disadv'!$B$4=4,'Index LA FSM &amp; Disadv'!$A$519:$BQ$681,"Error")))),'Index LA FSM &amp; Disadv'!E$1,0),"Error")</f>
        <v>50</v>
      </c>
      <c r="F90" s="122">
        <f>IFERROR(VLOOKUP($A90,IF('Index LA FSM &amp; Disadv'!$B$4=1,'Index LA FSM &amp; Disadv'!$A$9:$BQ$171,IF('Index LA FSM &amp; Disadv'!$B$4=2,'Index LA FSM &amp; Disadv'!$A$179:$BQ$341,IF('Index LA FSM &amp; Disadv'!$B$4=3,'Index LA FSM &amp; Disadv'!$A$349:$BQ$511,IF('Index LA FSM &amp; Disadv'!$B$4=4,'Index LA FSM &amp; Disadv'!$A$519:$BQ$681,"Error")))),'Index LA FSM &amp; Disadv'!F$1,0),"Error")</f>
        <v>90</v>
      </c>
      <c r="G90" s="77">
        <f>IFERROR(VLOOKUP($A90,IF('Index LA FSM &amp; Disadv'!$B$4=1,'Index LA FSM &amp; Disadv'!$A$9:$BQ$171,IF('Index LA FSM &amp; Disadv'!$B$4=2,'Index LA FSM &amp; Disadv'!$A$179:$BQ$341,IF('Index LA FSM &amp; Disadv'!$B$4=3,'Index LA FSM &amp; Disadv'!$A$349:$BQ$511,IF('Index LA FSM &amp; Disadv'!$B$4=4,'Index LA FSM &amp; Disadv'!$A$519:$BQ$681,"Error")))),'Index LA FSM &amp; Disadv'!G$1,0),"Error")</f>
        <v>1</v>
      </c>
      <c r="H90" s="77">
        <f>IFERROR(VLOOKUP($A90,IF('Index LA FSM &amp; Disadv'!$B$4=1,'Index LA FSM &amp; Disadv'!$A$9:$BQ$171,IF('Index LA FSM &amp; Disadv'!$B$4=2,'Index LA FSM &amp; Disadv'!$A$179:$BQ$341,IF('Index LA FSM &amp; Disadv'!$B$4=3,'Index LA FSM &amp; Disadv'!$A$349:$BQ$511,IF('Index LA FSM &amp; Disadv'!$B$4=4,'Index LA FSM &amp; Disadv'!$A$519:$BQ$681,"Error")))),'Index LA FSM &amp; Disadv'!H$1,0),"Error")</f>
        <v>1</v>
      </c>
      <c r="I90" s="77">
        <f>IFERROR(VLOOKUP($A90,IF('Index LA FSM &amp; Disadv'!$B$4=1,'Index LA FSM &amp; Disadv'!$A$9:$BQ$171,IF('Index LA FSM &amp; Disadv'!$B$4=2,'Index LA FSM &amp; Disadv'!$A$179:$BQ$341,IF('Index LA FSM &amp; Disadv'!$B$4=3,'Index LA FSM &amp; Disadv'!$A$349:$BQ$511,IF('Index LA FSM &amp; Disadv'!$B$4=4,'Index LA FSM &amp; Disadv'!$A$519:$BQ$681,"Error")))),'Index LA FSM &amp; Disadv'!I$1,0),"Error")</f>
        <v>1</v>
      </c>
      <c r="J90" s="77">
        <f>IFERROR(VLOOKUP($A90,IF('Index LA FSM &amp; Disadv'!$B$4=1,'Index LA FSM &amp; Disadv'!$A$9:$BQ$171,IF('Index LA FSM &amp; Disadv'!$B$4=2,'Index LA FSM &amp; Disadv'!$A$179:$BQ$341,IF('Index LA FSM &amp; Disadv'!$B$4=3,'Index LA FSM &amp; Disadv'!$A$349:$BQ$511,IF('Index LA FSM &amp; Disadv'!$B$4=4,'Index LA FSM &amp; Disadv'!$A$519:$BQ$681,"Error")))),'Index LA FSM &amp; Disadv'!J$1,0),"Error")</f>
        <v>1</v>
      </c>
      <c r="K90" s="77">
        <f>IFERROR(VLOOKUP($A90,IF('Index LA FSM &amp; Disadv'!$B$4=1,'Index LA FSM &amp; Disadv'!$A$9:$BQ$171,IF('Index LA FSM &amp; Disadv'!$B$4=2,'Index LA FSM &amp; Disadv'!$A$179:$BQ$341,IF('Index LA FSM &amp; Disadv'!$B$4=3,'Index LA FSM &amp; Disadv'!$A$349:$BQ$511,IF('Index LA FSM &amp; Disadv'!$B$4=4,'Index LA FSM &amp; Disadv'!$A$519:$BQ$681,"Error")))),'Index LA FSM &amp; Disadv'!K$1,0),"Error")</f>
        <v>1</v>
      </c>
      <c r="L90" s="77">
        <f>IFERROR(VLOOKUP($A90,IF('Index LA FSM &amp; Disadv'!$B$4=1,'Index LA FSM &amp; Disadv'!$A$9:$BQ$171,IF('Index LA FSM &amp; Disadv'!$B$4=2,'Index LA FSM &amp; Disadv'!$A$179:$BQ$341,IF('Index LA FSM &amp; Disadv'!$B$4=3,'Index LA FSM &amp; Disadv'!$A$349:$BQ$511,IF('Index LA FSM &amp; Disadv'!$B$4=4,'Index LA FSM &amp; Disadv'!$A$519:$BQ$681,"Error")))),'Index LA FSM &amp; Disadv'!L$1,0),"Error")</f>
        <v>1</v>
      </c>
      <c r="M90" s="77">
        <f>IFERROR(VLOOKUP($A90,IF('Index LA FSM &amp; Disadv'!$B$4=1,'Index LA FSM &amp; Disadv'!$A$9:$BQ$171,IF('Index LA FSM &amp; Disadv'!$B$4=2,'Index LA FSM &amp; Disadv'!$A$179:$BQ$341,IF('Index LA FSM &amp; Disadv'!$B$4=3,'Index LA FSM &amp; Disadv'!$A$349:$BQ$511,IF('Index LA FSM &amp; Disadv'!$B$4=4,'Index LA FSM &amp; Disadv'!$A$519:$BQ$681,"Error")))),'Index LA FSM &amp; Disadv'!M$1,0),"Error")</f>
        <v>0.16220000000000001</v>
      </c>
      <c r="N90" s="77" t="str">
        <f>IFERROR(VLOOKUP($A90,IF('Index LA FSM &amp; Disadv'!$B$4=1,'Index LA FSM &amp; Disadv'!$A$9:$BQ$171,IF('Index LA FSM &amp; Disadv'!$B$4=2,'Index LA FSM &amp; Disadv'!$A$179:$BQ$341,IF('Index LA FSM &amp; Disadv'!$B$4=3,'Index LA FSM &amp; Disadv'!$A$349:$BQ$511,IF('Index LA FSM &amp; Disadv'!$B$4=4,'Index LA FSM &amp; Disadv'!$A$519:$BQ$681,"Error")))),'Index LA FSM &amp; Disadv'!N$1,0),"Error")</f>
        <v>x</v>
      </c>
      <c r="O90" s="77">
        <f>IFERROR(VLOOKUP($A90,IF('Index LA FSM &amp; Disadv'!$B$4=1,'Index LA FSM &amp; Disadv'!$A$9:$BQ$171,IF('Index LA FSM &amp; Disadv'!$B$4=2,'Index LA FSM &amp; Disadv'!$A$179:$BQ$341,IF('Index LA FSM &amp; Disadv'!$B$4=3,'Index LA FSM &amp; Disadv'!$A$349:$BQ$511,IF('Index LA FSM &amp; Disadv'!$B$4=4,'Index LA FSM &amp; Disadv'!$A$519:$BQ$681,"Error")))),'Index LA FSM &amp; Disadv'!O$1,0),"Error")</f>
        <v>0.12089999999999999</v>
      </c>
      <c r="P90" s="77">
        <f>IFERROR(VLOOKUP($A90,IF('Index LA FSM &amp; Disadv'!$B$4=1,'Index LA FSM &amp; Disadv'!$A$9:$BQ$171,IF('Index LA FSM &amp; Disadv'!$B$4=2,'Index LA FSM &amp; Disadv'!$A$179:$BQ$341,IF('Index LA FSM &amp; Disadv'!$B$4=3,'Index LA FSM &amp; Disadv'!$A$349:$BQ$511,IF('Index LA FSM &amp; Disadv'!$B$4=4,'Index LA FSM &amp; Disadv'!$A$519:$BQ$681,"Error")))),'Index LA FSM &amp; Disadv'!P$1,0),"Error")</f>
        <v>0</v>
      </c>
      <c r="Q90" s="77">
        <f>IFERROR(VLOOKUP($A90,IF('Index LA FSM &amp; Disadv'!$B$4=1,'Index LA FSM &amp; Disadv'!$A$9:$BQ$171,IF('Index LA FSM &amp; Disadv'!$B$4=2,'Index LA FSM &amp; Disadv'!$A$179:$BQ$341,IF('Index LA FSM &amp; Disadv'!$B$4=3,'Index LA FSM &amp; Disadv'!$A$349:$BQ$511,IF('Index LA FSM &amp; Disadv'!$B$4=4,'Index LA FSM &amp; Disadv'!$A$519:$BQ$681,"Error")))),'Index LA FSM &amp; Disadv'!Q$1,0),"Error")</f>
        <v>0</v>
      </c>
      <c r="R90" s="77">
        <f>IFERROR(VLOOKUP($A90,IF('Index LA FSM &amp; Disadv'!$B$4=1,'Index LA FSM &amp; Disadv'!$A$9:$BQ$171,IF('Index LA FSM &amp; Disadv'!$B$4=2,'Index LA FSM &amp; Disadv'!$A$179:$BQ$341,IF('Index LA FSM &amp; Disadv'!$B$4=3,'Index LA FSM &amp; Disadv'!$A$349:$BQ$511,IF('Index LA FSM &amp; Disadv'!$B$4=4,'Index LA FSM &amp; Disadv'!$A$519:$BQ$681,"Error")))),'Index LA FSM &amp; Disadv'!R$1,0),"Error")</f>
        <v>0</v>
      </c>
      <c r="S90" s="77">
        <f>IFERROR(VLOOKUP($A90,IF('Index LA FSM &amp; Disadv'!$B$4=1,'Index LA FSM &amp; Disadv'!$A$9:$BQ$171,IF('Index LA FSM &amp; Disadv'!$B$4=2,'Index LA FSM &amp; Disadv'!$A$179:$BQ$341,IF('Index LA FSM &amp; Disadv'!$B$4=3,'Index LA FSM &amp; Disadv'!$A$349:$BQ$511,IF('Index LA FSM &amp; Disadv'!$B$4=4,'Index LA FSM &amp; Disadv'!$A$519:$BQ$681,"Error")))),'Index LA FSM &amp; Disadv'!S$1,0),"Error")</f>
        <v>0</v>
      </c>
      <c r="T90" s="77">
        <f>IFERROR(VLOOKUP($A90,IF('Index LA FSM &amp; Disadv'!$B$4=1,'Index LA FSM &amp; Disadv'!$A$9:$BQ$171,IF('Index LA FSM &amp; Disadv'!$B$4=2,'Index LA FSM &amp; Disadv'!$A$179:$BQ$341,IF('Index LA FSM &amp; Disadv'!$B$4=3,'Index LA FSM &amp; Disadv'!$A$349:$BQ$511,IF('Index LA FSM &amp; Disadv'!$B$4=4,'Index LA FSM &amp; Disadv'!$A$519:$BQ$681,"Error")))),'Index LA FSM &amp; Disadv'!T$1,0),"Error")</f>
        <v>0</v>
      </c>
      <c r="U90" s="77">
        <f>IFERROR(VLOOKUP($A90,IF('Index LA FSM &amp; Disadv'!$B$4=1,'Index LA FSM &amp; Disadv'!$A$9:$BQ$171,IF('Index LA FSM &amp; Disadv'!$B$4=2,'Index LA FSM &amp; Disadv'!$A$179:$BQ$341,IF('Index LA FSM &amp; Disadv'!$B$4=3,'Index LA FSM &amp; Disadv'!$A$349:$BQ$511,IF('Index LA FSM &amp; Disadv'!$B$4=4,'Index LA FSM &amp; Disadv'!$A$519:$BQ$681,"Error")))),'Index LA FSM &amp; Disadv'!U$1,0),"Error")</f>
        <v>0</v>
      </c>
      <c r="V90" s="77" t="str">
        <f>IFERROR(VLOOKUP($A90,IF('Index LA FSM &amp; Disadv'!$B$4=1,'Index LA FSM &amp; Disadv'!$A$9:$BQ$171,IF('Index LA FSM &amp; Disadv'!$B$4=2,'Index LA FSM &amp; Disadv'!$A$179:$BQ$341,IF('Index LA FSM &amp; Disadv'!$B$4=3,'Index LA FSM &amp; Disadv'!$A$349:$BQ$511,IF('Index LA FSM &amp; Disadv'!$B$4=4,'Index LA FSM &amp; Disadv'!$A$519:$BQ$681,"Error")))),'Index LA FSM &amp; Disadv'!V$1,0),"Error")</f>
        <v>x</v>
      </c>
      <c r="W90" s="77" t="str">
        <f>IFERROR(VLOOKUP($A90,IF('Index LA FSM &amp; Disadv'!$B$4=1,'Index LA FSM &amp; Disadv'!$A$9:$BQ$171,IF('Index LA FSM &amp; Disadv'!$B$4=2,'Index LA FSM &amp; Disadv'!$A$179:$BQ$341,IF('Index LA FSM &amp; Disadv'!$B$4=3,'Index LA FSM &amp; Disadv'!$A$349:$BQ$511,IF('Index LA FSM &amp; Disadv'!$B$4=4,'Index LA FSM &amp; Disadv'!$A$519:$BQ$681,"Error")))),'Index LA FSM &amp; Disadv'!W$1,0),"Error")</f>
        <v>x</v>
      </c>
      <c r="X90" s="77" t="str">
        <f>IFERROR(VLOOKUP($A90,IF('Index LA FSM &amp; Disadv'!$B$4=1,'Index LA FSM &amp; Disadv'!$A$9:$BQ$171,IF('Index LA FSM &amp; Disadv'!$B$4=2,'Index LA FSM &amp; Disadv'!$A$179:$BQ$341,IF('Index LA FSM &amp; Disadv'!$B$4=3,'Index LA FSM &amp; Disadv'!$A$349:$BQ$511,IF('Index LA FSM &amp; Disadv'!$B$4=4,'Index LA FSM &amp; Disadv'!$A$519:$BQ$681,"Error")))),'Index LA FSM &amp; Disadv'!X$1,0),"Error")</f>
        <v>x</v>
      </c>
      <c r="Y90" s="77">
        <f>IFERROR(VLOOKUP($A90,IF('Index LA FSM &amp; Disadv'!$B$4=1,'Index LA FSM &amp; Disadv'!$A$9:$BQ$171,IF('Index LA FSM &amp; Disadv'!$B$4=2,'Index LA FSM &amp; Disadv'!$A$179:$BQ$341,IF('Index LA FSM &amp; Disadv'!$B$4=3,'Index LA FSM &amp; Disadv'!$A$349:$BQ$511,IF('Index LA FSM &amp; Disadv'!$B$4=4,'Index LA FSM &amp; Disadv'!$A$519:$BQ$681,"Error")))),'Index LA FSM &amp; Disadv'!Y$1,0),"Error")</f>
        <v>0</v>
      </c>
      <c r="Z90" s="77">
        <f>IFERROR(VLOOKUP($A90,IF('Index LA FSM &amp; Disadv'!$B$4=1,'Index LA FSM &amp; Disadv'!$A$9:$BQ$171,IF('Index LA FSM &amp; Disadv'!$B$4=2,'Index LA FSM &amp; Disadv'!$A$179:$BQ$341,IF('Index LA FSM &amp; Disadv'!$B$4=3,'Index LA FSM &amp; Disadv'!$A$349:$BQ$511,IF('Index LA FSM &amp; Disadv'!$B$4=4,'Index LA FSM &amp; Disadv'!$A$519:$BQ$681,"Error")))),'Index LA FSM &amp; Disadv'!Z$1,0),"Error")</f>
        <v>0</v>
      </c>
      <c r="AA90" s="77">
        <f>IFERROR(VLOOKUP($A90,IF('Index LA FSM &amp; Disadv'!$B$4=1,'Index LA FSM &amp; Disadv'!$A$9:$BQ$171,IF('Index LA FSM &amp; Disadv'!$B$4=2,'Index LA FSM &amp; Disadv'!$A$179:$BQ$341,IF('Index LA FSM &amp; Disadv'!$B$4=3,'Index LA FSM &amp; Disadv'!$A$349:$BQ$511,IF('Index LA FSM &amp; Disadv'!$B$4=4,'Index LA FSM &amp; Disadv'!$A$519:$BQ$681,"Error")))),'Index LA FSM &amp; Disadv'!AA$1,0),"Error")</f>
        <v>0</v>
      </c>
      <c r="AB90" s="77" t="str">
        <f>IFERROR(VLOOKUP($A90,IF('Index LA FSM &amp; Disadv'!$B$4=1,'Index LA FSM &amp; Disadv'!$A$9:$BQ$171,IF('Index LA FSM &amp; Disadv'!$B$4=2,'Index LA FSM &amp; Disadv'!$A$179:$BQ$341,IF('Index LA FSM &amp; Disadv'!$B$4=3,'Index LA FSM &amp; Disadv'!$A$349:$BQ$511,IF('Index LA FSM &amp; Disadv'!$B$4=4,'Index LA FSM &amp; Disadv'!$A$519:$BQ$681,"Error")))),'Index LA FSM &amp; Disadv'!AB$1,0),"Error")</f>
        <v>x</v>
      </c>
      <c r="AC90" s="77" t="str">
        <f>IFERROR(VLOOKUP($A90,IF('Index LA FSM &amp; Disadv'!$B$4=1,'Index LA FSM &amp; Disadv'!$A$9:$BQ$171,IF('Index LA FSM &amp; Disadv'!$B$4=2,'Index LA FSM &amp; Disadv'!$A$179:$BQ$341,IF('Index LA FSM &amp; Disadv'!$B$4=3,'Index LA FSM &amp; Disadv'!$A$349:$BQ$511,IF('Index LA FSM &amp; Disadv'!$B$4=4,'Index LA FSM &amp; Disadv'!$A$519:$BQ$681,"Error")))),'Index LA FSM &amp; Disadv'!AC$1,0),"Error")</f>
        <v>x</v>
      </c>
      <c r="AD90" s="77" t="str">
        <f>IFERROR(VLOOKUP($A90,IF('Index LA FSM &amp; Disadv'!$B$4=1,'Index LA FSM &amp; Disadv'!$A$9:$BQ$171,IF('Index LA FSM &amp; Disadv'!$B$4=2,'Index LA FSM &amp; Disadv'!$A$179:$BQ$341,IF('Index LA FSM &amp; Disadv'!$B$4=3,'Index LA FSM &amp; Disadv'!$A$349:$BQ$511,IF('Index LA FSM &amp; Disadv'!$B$4=4,'Index LA FSM &amp; Disadv'!$A$519:$BQ$681,"Error")))),'Index LA FSM &amp; Disadv'!AD$1,0),"Error")</f>
        <v>x</v>
      </c>
      <c r="AE90" s="77">
        <f>IFERROR(VLOOKUP($A90,IF('Index LA FSM &amp; Disadv'!$B$4=1,'Index LA FSM &amp; Disadv'!$A$9:$BQ$171,IF('Index LA FSM &amp; Disadv'!$B$4=2,'Index LA FSM &amp; Disadv'!$A$179:$BQ$341,IF('Index LA FSM &amp; Disadv'!$B$4=3,'Index LA FSM &amp; Disadv'!$A$349:$BQ$511,IF('Index LA FSM &amp; Disadv'!$B$4=4,'Index LA FSM &amp; Disadv'!$A$519:$BQ$681,"Error")))),'Index LA FSM &amp; Disadv'!AE$1,0),"Error")</f>
        <v>0</v>
      </c>
      <c r="AF90" s="77" t="str">
        <f>IFERROR(VLOOKUP($A90,IF('Index LA FSM &amp; Disadv'!$B$4=1,'Index LA FSM &amp; Disadv'!$A$9:$BQ$171,IF('Index LA FSM &amp; Disadv'!$B$4=2,'Index LA FSM &amp; Disadv'!$A$179:$BQ$341,IF('Index LA FSM &amp; Disadv'!$B$4=3,'Index LA FSM &amp; Disadv'!$A$349:$BQ$511,IF('Index LA FSM &amp; Disadv'!$B$4=4,'Index LA FSM &amp; Disadv'!$A$519:$BQ$681,"Error")))),'Index LA FSM &amp; Disadv'!AF$1,0),"Error")</f>
        <v>x</v>
      </c>
      <c r="AG90" s="77" t="str">
        <f>IFERROR(VLOOKUP($A90,IF('Index LA FSM &amp; Disadv'!$B$4=1,'Index LA FSM &amp; Disadv'!$A$9:$BQ$171,IF('Index LA FSM &amp; Disadv'!$B$4=2,'Index LA FSM &amp; Disadv'!$A$179:$BQ$341,IF('Index LA FSM &amp; Disadv'!$B$4=3,'Index LA FSM &amp; Disadv'!$A$349:$BQ$511,IF('Index LA FSM &amp; Disadv'!$B$4=4,'Index LA FSM &amp; Disadv'!$A$519:$BQ$681,"Error")))),'Index LA FSM &amp; Disadv'!AG$1,0),"Error")</f>
        <v>x</v>
      </c>
      <c r="AH90" s="77">
        <f>IFERROR(VLOOKUP($A90,IF('Index LA FSM &amp; Disadv'!$B$4=1,'Index LA FSM &amp; Disadv'!$A$9:$BQ$171,IF('Index LA FSM &amp; Disadv'!$B$4=2,'Index LA FSM &amp; Disadv'!$A$179:$BQ$341,IF('Index LA FSM &amp; Disadv'!$B$4=3,'Index LA FSM &amp; Disadv'!$A$349:$BQ$511,IF('Index LA FSM &amp; Disadv'!$B$4=4,'Index LA FSM &amp; Disadv'!$A$519:$BQ$681,"Error")))),'Index LA FSM &amp; Disadv'!AH$1,0),"Error")</f>
        <v>0.72970000000000002</v>
      </c>
      <c r="AI90" s="77">
        <f>IFERROR(VLOOKUP($A90,IF('Index LA FSM &amp; Disadv'!$B$4=1,'Index LA FSM &amp; Disadv'!$A$9:$BQ$171,IF('Index LA FSM &amp; Disadv'!$B$4=2,'Index LA FSM &amp; Disadv'!$A$179:$BQ$341,IF('Index LA FSM &amp; Disadv'!$B$4=3,'Index LA FSM &amp; Disadv'!$A$349:$BQ$511,IF('Index LA FSM &amp; Disadv'!$B$4=4,'Index LA FSM &amp; Disadv'!$A$519:$BQ$681,"Error")))),'Index LA FSM &amp; Disadv'!AI$1,0),"Error")</f>
        <v>0.85189999999999999</v>
      </c>
      <c r="AJ90" s="77">
        <f>IFERROR(VLOOKUP($A90,IF('Index LA FSM &amp; Disadv'!$B$4=1,'Index LA FSM &amp; Disadv'!$A$9:$BQ$171,IF('Index LA FSM &amp; Disadv'!$B$4=2,'Index LA FSM &amp; Disadv'!$A$179:$BQ$341,IF('Index LA FSM &amp; Disadv'!$B$4=3,'Index LA FSM &amp; Disadv'!$A$349:$BQ$511,IF('Index LA FSM &amp; Disadv'!$B$4=4,'Index LA FSM &amp; Disadv'!$A$519:$BQ$681,"Error")))),'Index LA FSM &amp; Disadv'!AJ$1,0),"Error")</f>
        <v>0.80220000000000002</v>
      </c>
      <c r="AK90" s="77">
        <f>IFERROR(VLOOKUP($A90,IF('Index LA FSM &amp; Disadv'!$B$4=1,'Index LA FSM &amp; Disadv'!$A$9:$BQ$171,IF('Index LA FSM &amp; Disadv'!$B$4=2,'Index LA FSM &amp; Disadv'!$A$179:$BQ$341,IF('Index LA FSM &amp; Disadv'!$B$4=3,'Index LA FSM &amp; Disadv'!$A$349:$BQ$511,IF('Index LA FSM &amp; Disadv'!$B$4=4,'Index LA FSM &amp; Disadv'!$A$519:$BQ$681,"Error")))),'Index LA FSM &amp; Disadv'!AK$1,0),"Error")</f>
        <v>0</v>
      </c>
      <c r="AL90" s="77">
        <f>IFERROR(VLOOKUP($A90,IF('Index LA FSM &amp; Disadv'!$B$4=1,'Index LA FSM &amp; Disadv'!$A$9:$BQ$171,IF('Index LA FSM &amp; Disadv'!$B$4=2,'Index LA FSM &amp; Disadv'!$A$179:$BQ$341,IF('Index LA FSM &amp; Disadv'!$B$4=3,'Index LA FSM &amp; Disadv'!$A$349:$BQ$511,IF('Index LA FSM &amp; Disadv'!$B$4=4,'Index LA FSM &amp; Disadv'!$A$519:$BQ$681,"Error")))),'Index LA FSM &amp; Disadv'!AL$1,0),"Error")</f>
        <v>0</v>
      </c>
      <c r="AM90" s="77">
        <f>IFERROR(VLOOKUP($A90,IF('Index LA FSM &amp; Disadv'!$B$4=1,'Index LA FSM &amp; Disadv'!$A$9:$BQ$171,IF('Index LA FSM &amp; Disadv'!$B$4=2,'Index LA FSM &amp; Disadv'!$A$179:$BQ$341,IF('Index LA FSM &amp; Disadv'!$B$4=3,'Index LA FSM &amp; Disadv'!$A$349:$BQ$511,IF('Index LA FSM &amp; Disadv'!$B$4=4,'Index LA FSM &amp; Disadv'!$A$519:$BQ$681,"Error")))),'Index LA FSM &amp; Disadv'!AM$1,0),"Error")</f>
        <v>0</v>
      </c>
      <c r="AN90" s="77">
        <f>IFERROR(VLOOKUP($A90,IF('Index LA FSM &amp; Disadv'!$B$4=1,'Index LA FSM &amp; Disadv'!$A$9:$BQ$171,IF('Index LA FSM &amp; Disadv'!$B$4=2,'Index LA FSM &amp; Disadv'!$A$179:$BQ$341,IF('Index LA FSM &amp; Disadv'!$B$4=3,'Index LA FSM &amp; Disadv'!$A$349:$BQ$511,IF('Index LA FSM &amp; Disadv'!$B$4=4,'Index LA FSM &amp; Disadv'!$A$519:$BQ$681,"Error")))),'Index LA FSM &amp; Disadv'!AN$1,0),"Error")</f>
        <v>0</v>
      </c>
      <c r="AO90" s="77">
        <f>IFERROR(VLOOKUP($A90,IF('Index LA FSM &amp; Disadv'!$B$4=1,'Index LA FSM &amp; Disadv'!$A$9:$BQ$171,IF('Index LA FSM &amp; Disadv'!$B$4=2,'Index LA FSM &amp; Disadv'!$A$179:$BQ$341,IF('Index LA FSM &amp; Disadv'!$B$4=3,'Index LA FSM &amp; Disadv'!$A$349:$BQ$511,IF('Index LA FSM &amp; Disadv'!$B$4=4,'Index LA FSM &amp; Disadv'!$A$519:$BQ$681,"Error")))),'Index LA FSM &amp; Disadv'!AO$1,0),"Error")</f>
        <v>0</v>
      </c>
      <c r="AP90" s="77">
        <f>IFERROR(VLOOKUP($A90,IF('Index LA FSM &amp; Disadv'!$B$4=1,'Index LA FSM &amp; Disadv'!$A$9:$BQ$171,IF('Index LA FSM &amp; Disadv'!$B$4=2,'Index LA FSM &amp; Disadv'!$A$179:$BQ$341,IF('Index LA FSM &amp; Disadv'!$B$4=3,'Index LA FSM &amp; Disadv'!$A$349:$BQ$511,IF('Index LA FSM &amp; Disadv'!$B$4=4,'Index LA FSM &amp; Disadv'!$A$519:$BQ$681,"Error")))),'Index LA FSM &amp; Disadv'!AP$1,0),"Error")</f>
        <v>0</v>
      </c>
      <c r="AQ90" s="77">
        <f>IFERROR(VLOOKUP($A90,IF('Index LA FSM &amp; Disadv'!$B$4=1,'Index LA FSM &amp; Disadv'!$A$9:$BQ$171,IF('Index LA FSM &amp; Disadv'!$B$4=2,'Index LA FSM &amp; Disadv'!$A$179:$BQ$341,IF('Index LA FSM &amp; Disadv'!$B$4=3,'Index LA FSM &amp; Disadv'!$A$349:$BQ$511,IF('Index LA FSM &amp; Disadv'!$B$4=4,'Index LA FSM &amp; Disadv'!$A$519:$BQ$681,"Error")))),'Index LA FSM &amp; Disadv'!AQ$1,0),"Error")</f>
        <v>0</v>
      </c>
      <c r="AR90" s="77">
        <f>IFERROR(VLOOKUP($A90,IF('Index LA FSM &amp; Disadv'!$B$4=1,'Index LA FSM &amp; Disadv'!$A$9:$BQ$171,IF('Index LA FSM &amp; Disadv'!$B$4=2,'Index LA FSM &amp; Disadv'!$A$179:$BQ$341,IF('Index LA FSM &amp; Disadv'!$B$4=3,'Index LA FSM &amp; Disadv'!$A$349:$BQ$511,IF('Index LA FSM &amp; Disadv'!$B$4=4,'Index LA FSM &amp; Disadv'!$A$519:$BQ$681,"Error")))),'Index LA FSM &amp; Disadv'!AR$1,0),"Error")</f>
        <v>0</v>
      </c>
      <c r="AS90" s="77">
        <f>IFERROR(VLOOKUP($A90,IF('Index LA FSM &amp; Disadv'!$B$4=1,'Index LA FSM &amp; Disadv'!$A$9:$BQ$171,IF('Index LA FSM &amp; Disadv'!$B$4=2,'Index LA FSM &amp; Disadv'!$A$179:$BQ$341,IF('Index LA FSM &amp; Disadv'!$B$4=3,'Index LA FSM &amp; Disadv'!$A$349:$BQ$511,IF('Index LA FSM &amp; Disadv'!$B$4=4,'Index LA FSM &amp; Disadv'!$A$519:$BQ$681,"Error")))),'Index LA FSM &amp; Disadv'!AS$1,0),"Error")</f>
        <v>0</v>
      </c>
      <c r="AT90" s="77">
        <f>IFERROR(VLOOKUP($A90,IF('Index LA FSM &amp; Disadv'!$B$4=1,'Index LA FSM &amp; Disadv'!$A$9:$BQ$171,IF('Index LA FSM &amp; Disadv'!$B$4=2,'Index LA FSM &amp; Disadv'!$A$179:$BQ$341,IF('Index LA FSM &amp; Disadv'!$B$4=3,'Index LA FSM &amp; Disadv'!$A$349:$BQ$511,IF('Index LA FSM &amp; Disadv'!$B$4=4,'Index LA FSM &amp; Disadv'!$A$519:$BQ$681,"Error")))),'Index LA FSM &amp; Disadv'!AT$1,0),"Error")</f>
        <v>0</v>
      </c>
      <c r="AU90" s="77">
        <f>IFERROR(VLOOKUP($A90,IF('Index LA FSM &amp; Disadv'!$B$4=1,'Index LA FSM &amp; Disadv'!$A$9:$BQ$171,IF('Index LA FSM &amp; Disadv'!$B$4=2,'Index LA FSM &amp; Disadv'!$A$179:$BQ$341,IF('Index LA FSM &amp; Disadv'!$B$4=3,'Index LA FSM &amp; Disadv'!$A$349:$BQ$511,IF('Index LA FSM &amp; Disadv'!$B$4=4,'Index LA FSM &amp; Disadv'!$A$519:$BQ$681,"Error")))),'Index LA FSM &amp; Disadv'!AU$1,0),"Error")</f>
        <v>0</v>
      </c>
      <c r="AV90" s="77">
        <f>IFERROR(VLOOKUP($A90,IF('Index LA FSM &amp; Disadv'!$B$4=1,'Index LA FSM &amp; Disadv'!$A$9:$BQ$171,IF('Index LA FSM &amp; Disadv'!$B$4=2,'Index LA FSM &amp; Disadv'!$A$179:$BQ$341,IF('Index LA FSM &amp; Disadv'!$B$4=3,'Index LA FSM &amp; Disadv'!$A$349:$BQ$511,IF('Index LA FSM &amp; Disadv'!$B$4=4,'Index LA FSM &amp; Disadv'!$A$519:$BQ$681,"Error")))),'Index LA FSM &amp; Disadv'!AV$1,0),"Error")</f>
        <v>0</v>
      </c>
      <c r="AW90" s="77">
        <f>IFERROR(VLOOKUP($A90,IF('Index LA FSM &amp; Disadv'!$B$4=1,'Index LA FSM &amp; Disadv'!$A$9:$BQ$171,IF('Index LA FSM &amp; Disadv'!$B$4=2,'Index LA FSM &amp; Disadv'!$A$179:$BQ$341,IF('Index LA FSM &amp; Disadv'!$B$4=3,'Index LA FSM &amp; Disadv'!$A$349:$BQ$511,IF('Index LA FSM &amp; Disadv'!$B$4=4,'Index LA FSM &amp; Disadv'!$A$519:$BQ$681,"Error")))),'Index LA FSM &amp; Disadv'!AW$1,0),"Error")</f>
        <v>0</v>
      </c>
      <c r="AX90" s="77">
        <f>IFERROR(VLOOKUP($A90,IF('Index LA FSM &amp; Disadv'!$B$4=1,'Index LA FSM &amp; Disadv'!$A$9:$BQ$171,IF('Index LA FSM &amp; Disadv'!$B$4=2,'Index LA FSM &amp; Disadv'!$A$179:$BQ$341,IF('Index LA FSM &amp; Disadv'!$B$4=3,'Index LA FSM &amp; Disadv'!$A$349:$BQ$511,IF('Index LA FSM &amp; Disadv'!$B$4=4,'Index LA FSM &amp; Disadv'!$A$519:$BQ$681,"Error")))),'Index LA FSM &amp; Disadv'!AX$1,0),"Error")</f>
        <v>0</v>
      </c>
      <c r="AY90" s="77">
        <f>IFERROR(VLOOKUP($A90,IF('Index LA FSM &amp; Disadv'!$B$4=1,'Index LA FSM &amp; Disadv'!$A$9:$BQ$171,IF('Index LA FSM &amp; Disadv'!$B$4=2,'Index LA FSM &amp; Disadv'!$A$179:$BQ$341,IF('Index LA FSM &amp; Disadv'!$B$4=3,'Index LA FSM &amp; Disadv'!$A$349:$BQ$511,IF('Index LA FSM &amp; Disadv'!$B$4=4,'Index LA FSM &amp; Disadv'!$A$519:$BQ$681,"Error")))),'Index LA FSM &amp; Disadv'!AY$1,0),"Error")</f>
        <v>0</v>
      </c>
      <c r="AZ90" s="77">
        <f>IFERROR(VLOOKUP($A90,IF('Index LA FSM &amp; Disadv'!$B$4=1,'Index LA FSM &amp; Disadv'!$A$9:$BQ$171,IF('Index LA FSM &amp; Disadv'!$B$4=2,'Index LA FSM &amp; Disadv'!$A$179:$BQ$341,IF('Index LA FSM &amp; Disadv'!$B$4=3,'Index LA FSM &amp; Disadv'!$A$349:$BQ$511,IF('Index LA FSM &amp; Disadv'!$B$4=4,'Index LA FSM &amp; Disadv'!$A$519:$BQ$681,"Error")))),'Index LA FSM &amp; Disadv'!AZ$1,0),"Error")</f>
        <v>0</v>
      </c>
      <c r="BA90" s="77">
        <f>IFERROR(VLOOKUP($A90,IF('Index LA FSM &amp; Disadv'!$B$4=1,'Index LA FSM &amp; Disadv'!$A$9:$BQ$171,IF('Index LA FSM &amp; Disadv'!$B$4=2,'Index LA FSM &amp; Disadv'!$A$179:$BQ$341,IF('Index LA FSM &amp; Disadv'!$B$4=3,'Index LA FSM &amp; Disadv'!$A$349:$BQ$511,IF('Index LA FSM &amp; Disadv'!$B$4=4,'Index LA FSM &amp; Disadv'!$A$519:$BQ$681,"Error")))),'Index LA FSM &amp; Disadv'!BA$1,0),"Error")</f>
        <v>0</v>
      </c>
      <c r="BB90" s="77">
        <f>IFERROR(VLOOKUP($A90,IF('Index LA FSM &amp; Disadv'!$B$4=1,'Index LA FSM &amp; Disadv'!$A$9:$BQ$171,IF('Index LA FSM &amp; Disadv'!$B$4=2,'Index LA FSM &amp; Disadv'!$A$179:$BQ$341,IF('Index LA FSM &amp; Disadv'!$B$4=3,'Index LA FSM &amp; Disadv'!$A$349:$BQ$511,IF('Index LA FSM &amp; Disadv'!$B$4=4,'Index LA FSM &amp; Disadv'!$A$519:$BQ$681,"Error")))),'Index LA FSM &amp; Disadv'!BB$1,0),"Error")</f>
        <v>0</v>
      </c>
      <c r="BC90" s="77">
        <f>IFERROR(VLOOKUP($A90,IF('Index LA FSM &amp; Disadv'!$B$4=1,'Index LA FSM &amp; Disadv'!$A$9:$BQ$171,IF('Index LA FSM &amp; Disadv'!$B$4=2,'Index LA FSM &amp; Disadv'!$A$179:$BQ$341,IF('Index LA FSM &amp; Disadv'!$B$4=3,'Index LA FSM &amp; Disadv'!$A$349:$BQ$511,IF('Index LA FSM &amp; Disadv'!$B$4=4,'Index LA FSM &amp; Disadv'!$A$519:$BQ$681,"Error")))),'Index LA FSM &amp; Disadv'!BC$1,0),"Error")</f>
        <v>0</v>
      </c>
      <c r="BD90" s="77">
        <f>IFERROR(VLOOKUP($A90,IF('Index LA FSM &amp; Disadv'!$B$4=1,'Index LA FSM &amp; Disadv'!$A$9:$BQ$171,IF('Index LA FSM &amp; Disadv'!$B$4=2,'Index LA FSM &amp; Disadv'!$A$179:$BQ$341,IF('Index LA FSM &amp; Disadv'!$B$4=3,'Index LA FSM &amp; Disadv'!$A$349:$BQ$511,IF('Index LA FSM &amp; Disadv'!$B$4=4,'Index LA FSM &amp; Disadv'!$A$519:$BQ$681,"Error")))),'Index LA FSM &amp; Disadv'!BD$1,0),"Error")</f>
        <v>0</v>
      </c>
      <c r="BE90" s="77">
        <f>IFERROR(VLOOKUP($A90,IF('Index LA FSM &amp; Disadv'!$B$4=1,'Index LA FSM &amp; Disadv'!$A$9:$BQ$171,IF('Index LA FSM &amp; Disadv'!$B$4=2,'Index LA FSM &amp; Disadv'!$A$179:$BQ$341,IF('Index LA FSM &amp; Disadv'!$B$4=3,'Index LA FSM &amp; Disadv'!$A$349:$BQ$511,IF('Index LA FSM &amp; Disadv'!$B$4=4,'Index LA FSM &amp; Disadv'!$A$519:$BQ$681,"Error")))),'Index LA FSM &amp; Disadv'!BE$1,0),"Error")</f>
        <v>0</v>
      </c>
      <c r="BF90" s="77">
        <f>IFERROR(VLOOKUP($A90,IF('Index LA FSM &amp; Disadv'!$B$4=1,'Index LA FSM &amp; Disadv'!$A$9:$BQ$171,IF('Index LA FSM &amp; Disadv'!$B$4=2,'Index LA FSM &amp; Disadv'!$A$179:$BQ$341,IF('Index LA FSM &amp; Disadv'!$B$4=3,'Index LA FSM &amp; Disadv'!$A$349:$BQ$511,IF('Index LA FSM &amp; Disadv'!$B$4=4,'Index LA FSM &amp; Disadv'!$A$519:$BQ$681,"Error")))),'Index LA FSM &amp; Disadv'!BF$1,0),"Error")</f>
        <v>0</v>
      </c>
      <c r="BG90" s="77">
        <f>IFERROR(VLOOKUP($A90,IF('Index LA FSM &amp; Disadv'!$B$4=1,'Index LA FSM &amp; Disadv'!$A$9:$BQ$171,IF('Index LA FSM &amp; Disadv'!$B$4=2,'Index LA FSM &amp; Disadv'!$A$179:$BQ$341,IF('Index LA FSM &amp; Disadv'!$B$4=3,'Index LA FSM &amp; Disadv'!$A$349:$BQ$511,IF('Index LA FSM &amp; Disadv'!$B$4=4,'Index LA FSM &amp; Disadv'!$A$519:$BQ$681,"Error")))),'Index LA FSM &amp; Disadv'!BG$1,0),"Error")</f>
        <v>0</v>
      </c>
      <c r="BH90" s="77">
        <f>IFERROR(VLOOKUP($A90,IF('Index LA FSM &amp; Disadv'!$B$4=1,'Index LA FSM &amp; Disadv'!$A$9:$BQ$171,IF('Index LA FSM &amp; Disadv'!$B$4=2,'Index LA FSM &amp; Disadv'!$A$179:$BQ$341,IF('Index LA FSM &amp; Disadv'!$B$4=3,'Index LA FSM &amp; Disadv'!$A$349:$BQ$511,IF('Index LA FSM &amp; Disadv'!$B$4=4,'Index LA FSM &amp; Disadv'!$A$519:$BQ$681,"Error")))),'Index LA FSM &amp; Disadv'!BH$1,0),"Error")</f>
        <v>0</v>
      </c>
      <c r="BI90" s="77">
        <f>IFERROR(VLOOKUP($A90,IF('Index LA FSM &amp; Disadv'!$B$4=1,'Index LA FSM &amp; Disadv'!$A$9:$BQ$171,IF('Index LA FSM &amp; Disadv'!$B$4=2,'Index LA FSM &amp; Disadv'!$A$179:$BQ$341,IF('Index LA FSM &amp; Disadv'!$B$4=3,'Index LA FSM &amp; Disadv'!$A$349:$BQ$511,IF('Index LA FSM &amp; Disadv'!$B$4=4,'Index LA FSM &amp; Disadv'!$A$519:$BQ$681,"Error")))),'Index LA FSM &amp; Disadv'!BI$1,0),"Error")</f>
        <v>0</v>
      </c>
      <c r="BJ90" s="77">
        <f>IFERROR(VLOOKUP($A90,IF('Index LA FSM &amp; Disadv'!$B$4=1,'Index LA FSM &amp; Disadv'!$A$9:$BQ$171,IF('Index LA FSM &amp; Disadv'!$B$4=2,'Index LA FSM &amp; Disadv'!$A$179:$BQ$341,IF('Index LA FSM &amp; Disadv'!$B$4=3,'Index LA FSM &amp; Disadv'!$A$349:$BQ$511,IF('Index LA FSM &amp; Disadv'!$B$4=4,'Index LA FSM &amp; Disadv'!$A$519:$BQ$681,"Error")))),'Index LA FSM &amp; Disadv'!BJ$1,0),"Error")</f>
        <v>0</v>
      </c>
      <c r="BK90" s="77">
        <f>IFERROR(VLOOKUP($A90,IF('Index LA FSM &amp; Disadv'!$B$4=1,'Index LA FSM &amp; Disadv'!$A$9:$BQ$171,IF('Index LA FSM &amp; Disadv'!$B$4=2,'Index LA FSM &amp; Disadv'!$A$179:$BQ$341,IF('Index LA FSM &amp; Disadv'!$B$4=3,'Index LA FSM &amp; Disadv'!$A$349:$BQ$511,IF('Index LA FSM &amp; Disadv'!$B$4=4,'Index LA FSM &amp; Disadv'!$A$519:$BQ$681,"Error")))),'Index LA FSM &amp; Disadv'!BK$1,0),"Error")</f>
        <v>0</v>
      </c>
      <c r="BL90" s="77">
        <f>IFERROR(VLOOKUP($A90,IF('Index LA FSM &amp; Disadv'!$B$4=1,'Index LA FSM &amp; Disadv'!$A$9:$BQ$171,IF('Index LA FSM &amp; Disadv'!$B$4=2,'Index LA FSM &amp; Disadv'!$A$179:$BQ$341,IF('Index LA FSM &amp; Disadv'!$B$4=3,'Index LA FSM &amp; Disadv'!$A$349:$BQ$511,IF('Index LA FSM &amp; Disadv'!$B$4=4,'Index LA FSM &amp; Disadv'!$A$519:$BQ$681,"Error")))),'Index LA FSM &amp; Disadv'!BL$1,0),"Error")</f>
        <v>0</v>
      </c>
      <c r="BM90" s="77">
        <f>IFERROR(VLOOKUP($A90,IF('Index LA FSM &amp; Disadv'!$B$4=1,'Index LA FSM &amp; Disadv'!$A$9:$BQ$171,IF('Index LA FSM &amp; Disadv'!$B$4=2,'Index LA FSM &amp; Disadv'!$A$179:$BQ$341,IF('Index LA FSM &amp; Disadv'!$B$4=3,'Index LA FSM &amp; Disadv'!$A$349:$BQ$511,IF('Index LA FSM &amp; Disadv'!$B$4=4,'Index LA FSM &amp; Disadv'!$A$519:$BQ$681,"Error")))),'Index LA FSM &amp; Disadv'!BM$1,0),"Error")</f>
        <v>0</v>
      </c>
      <c r="BN90" s="77">
        <f>IFERROR(VLOOKUP($A90,IF('Index LA FSM &amp; Disadv'!$B$4=1,'Index LA FSM &amp; Disadv'!$A$9:$BQ$171,IF('Index LA FSM &amp; Disadv'!$B$4=2,'Index LA FSM &amp; Disadv'!$A$179:$BQ$341,IF('Index LA FSM &amp; Disadv'!$B$4=3,'Index LA FSM &amp; Disadv'!$A$349:$BQ$511,IF('Index LA FSM &amp; Disadv'!$B$4=4,'Index LA FSM &amp; Disadv'!$A$519:$BQ$681,"Error")))),'Index LA FSM &amp; Disadv'!BN$1,0),"Error")</f>
        <v>0</v>
      </c>
      <c r="BO90" s="77">
        <f>IFERROR(VLOOKUP($A90,IF('Index LA FSM &amp; Disadv'!$B$4=1,'Index LA FSM &amp; Disadv'!$A$9:$BQ$171,IF('Index LA FSM &amp; Disadv'!$B$4=2,'Index LA FSM &amp; Disadv'!$A$179:$BQ$341,IF('Index LA FSM &amp; Disadv'!$B$4=3,'Index LA FSM &amp; Disadv'!$A$349:$BQ$511,IF('Index LA FSM &amp; Disadv'!$B$4=4,'Index LA FSM &amp; Disadv'!$A$519:$BQ$681,"Error")))),'Index LA FSM &amp; Disadv'!BO$1,0),"Error")</f>
        <v>0</v>
      </c>
      <c r="BP90" s="77">
        <f>IFERROR(VLOOKUP($A90,IF('Index LA FSM &amp; Disadv'!$B$4=1,'Index LA FSM &amp; Disadv'!$A$9:$BQ$171,IF('Index LA FSM &amp; Disadv'!$B$4=2,'Index LA FSM &amp; Disadv'!$A$179:$BQ$341,IF('Index LA FSM &amp; Disadv'!$B$4=3,'Index LA FSM &amp; Disadv'!$A$349:$BQ$511,IF('Index LA FSM &amp; Disadv'!$B$4=4,'Index LA FSM &amp; Disadv'!$A$519:$BQ$681,"Error")))),'Index LA FSM &amp; Disadv'!BP$1,0),"Error")</f>
        <v>0</v>
      </c>
      <c r="BQ90" s="77">
        <f>IFERROR(VLOOKUP($A90,IF('Index LA FSM &amp; Disadv'!$B$4=1,'Index LA FSM &amp; Disadv'!$A$9:$BQ$171,IF('Index LA FSM &amp; Disadv'!$B$4=2,'Index LA FSM &amp; Disadv'!$A$179:$BQ$341,IF('Index LA FSM &amp; Disadv'!$B$4=3,'Index LA FSM &amp; Disadv'!$A$349:$BQ$511,IF('Index LA FSM &amp; Disadv'!$B$4=4,'Index LA FSM &amp; Disadv'!$A$519:$BQ$681,"Error")))),'Index LA FSM &amp; Disadv'!BQ$1,0),"Error")</f>
        <v>0</v>
      </c>
    </row>
    <row r="91" spans="1:69" s="37" customFormat="1" x14ac:dyDescent="0.2">
      <c r="A91" s="6">
        <v>209</v>
      </c>
      <c r="B91" s="6" t="s">
        <v>257</v>
      </c>
      <c r="C91" s="7" t="s">
        <v>178</v>
      </c>
      <c r="D91" s="122">
        <f>IFERROR(VLOOKUP($A91,IF('Index LA FSM &amp; Disadv'!$B$4=1,'Index LA FSM &amp; Disadv'!$A$9:$BQ$171,IF('Index LA FSM &amp; Disadv'!$B$4=2,'Index LA FSM &amp; Disadv'!$A$179:$BQ$341,IF('Index LA FSM &amp; Disadv'!$B$4=3,'Index LA FSM &amp; Disadv'!$A$349:$BQ$511,IF('Index LA FSM &amp; Disadv'!$B$4=4,'Index LA FSM &amp; Disadv'!$A$519:$BQ$681,"Error")))),'Index LA FSM &amp; Disadv'!D$1,0),"Error")</f>
        <v>30</v>
      </c>
      <c r="E91" s="122">
        <f>IFERROR(VLOOKUP($A91,IF('Index LA FSM &amp; Disadv'!$B$4=1,'Index LA FSM &amp; Disadv'!$A$9:$BQ$171,IF('Index LA FSM &amp; Disadv'!$B$4=2,'Index LA FSM &amp; Disadv'!$A$179:$BQ$341,IF('Index LA FSM &amp; Disadv'!$B$4=3,'Index LA FSM &amp; Disadv'!$A$349:$BQ$511,IF('Index LA FSM &amp; Disadv'!$B$4=4,'Index LA FSM &amp; Disadv'!$A$519:$BQ$681,"Error")))),'Index LA FSM &amp; Disadv'!E$1,0),"Error")</f>
        <v>20</v>
      </c>
      <c r="F91" s="122">
        <f>IFERROR(VLOOKUP($A91,IF('Index LA FSM &amp; Disadv'!$B$4=1,'Index LA FSM &amp; Disadv'!$A$9:$BQ$171,IF('Index LA FSM &amp; Disadv'!$B$4=2,'Index LA FSM &amp; Disadv'!$A$179:$BQ$341,IF('Index LA FSM &amp; Disadv'!$B$4=3,'Index LA FSM &amp; Disadv'!$A$349:$BQ$511,IF('Index LA FSM &amp; Disadv'!$B$4=4,'Index LA FSM &amp; Disadv'!$A$519:$BQ$681,"Error")))),'Index LA FSM &amp; Disadv'!F$1,0),"Error")</f>
        <v>50</v>
      </c>
      <c r="G91" s="77">
        <f>IFERROR(VLOOKUP($A91,IF('Index LA FSM &amp; Disadv'!$B$4=1,'Index LA FSM &amp; Disadv'!$A$9:$BQ$171,IF('Index LA FSM &amp; Disadv'!$B$4=2,'Index LA FSM &amp; Disadv'!$A$179:$BQ$341,IF('Index LA FSM &amp; Disadv'!$B$4=3,'Index LA FSM &amp; Disadv'!$A$349:$BQ$511,IF('Index LA FSM &amp; Disadv'!$B$4=4,'Index LA FSM &amp; Disadv'!$A$519:$BQ$681,"Error")))),'Index LA FSM &amp; Disadv'!G$1,0),"Error")</f>
        <v>0.84850000000000003</v>
      </c>
      <c r="H91" s="77">
        <f>IFERROR(VLOOKUP($A91,IF('Index LA FSM &amp; Disadv'!$B$4=1,'Index LA FSM &amp; Disadv'!$A$9:$BQ$171,IF('Index LA FSM &amp; Disadv'!$B$4=2,'Index LA FSM &amp; Disadv'!$A$179:$BQ$341,IF('Index LA FSM &amp; Disadv'!$B$4=3,'Index LA FSM &amp; Disadv'!$A$349:$BQ$511,IF('Index LA FSM &amp; Disadv'!$B$4=4,'Index LA FSM &amp; Disadv'!$A$519:$BQ$681,"Error")))),'Index LA FSM &amp; Disadv'!H$1,0),"Error")</f>
        <v>0.94120000000000004</v>
      </c>
      <c r="I91" s="77">
        <f>IFERROR(VLOOKUP($A91,IF('Index LA FSM &amp; Disadv'!$B$4=1,'Index LA FSM &amp; Disadv'!$A$9:$BQ$171,IF('Index LA FSM &amp; Disadv'!$B$4=2,'Index LA FSM &amp; Disadv'!$A$179:$BQ$341,IF('Index LA FSM &amp; Disadv'!$B$4=3,'Index LA FSM &amp; Disadv'!$A$349:$BQ$511,IF('Index LA FSM &amp; Disadv'!$B$4=4,'Index LA FSM &amp; Disadv'!$A$519:$BQ$681,"Error")))),'Index LA FSM &amp; Disadv'!I$1,0),"Error")</f>
        <v>0.88</v>
      </c>
      <c r="J91" s="77">
        <f>IFERROR(VLOOKUP($A91,IF('Index LA FSM &amp; Disadv'!$B$4=1,'Index LA FSM &amp; Disadv'!$A$9:$BQ$171,IF('Index LA FSM &amp; Disadv'!$B$4=2,'Index LA FSM &amp; Disadv'!$A$179:$BQ$341,IF('Index LA FSM &amp; Disadv'!$B$4=3,'Index LA FSM &amp; Disadv'!$A$349:$BQ$511,IF('Index LA FSM &amp; Disadv'!$B$4=4,'Index LA FSM &amp; Disadv'!$A$519:$BQ$681,"Error")))),'Index LA FSM &amp; Disadv'!J$1,0),"Error")</f>
        <v>0.84850000000000003</v>
      </c>
      <c r="K91" s="77">
        <f>IFERROR(VLOOKUP($A91,IF('Index LA FSM &amp; Disadv'!$B$4=1,'Index LA FSM &amp; Disadv'!$A$9:$BQ$171,IF('Index LA FSM &amp; Disadv'!$B$4=2,'Index LA FSM &amp; Disadv'!$A$179:$BQ$341,IF('Index LA FSM &amp; Disadv'!$B$4=3,'Index LA FSM &amp; Disadv'!$A$349:$BQ$511,IF('Index LA FSM &amp; Disadv'!$B$4=4,'Index LA FSM &amp; Disadv'!$A$519:$BQ$681,"Error")))),'Index LA FSM &amp; Disadv'!K$1,0),"Error")</f>
        <v>0.94120000000000004</v>
      </c>
      <c r="L91" s="77">
        <f>IFERROR(VLOOKUP($A91,IF('Index LA FSM &amp; Disadv'!$B$4=1,'Index LA FSM &amp; Disadv'!$A$9:$BQ$171,IF('Index LA FSM &amp; Disadv'!$B$4=2,'Index LA FSM &amp; Disadv'!$A$179:$BQ$341,IF('Index LA FSM &amp; Disadv'!$B$4=3,'Index LA FSM &amp; Disadv'!$A$349:$BQ$511,IF('Index LA FSM &amp; Disadv'!$B$4=4,'Index LA FSM &amp; Disadv'!$A$519:$BQ$681,"Error")))),'Index LA FSM &amp; Disadv'!L$1,0),"Error")</f>
        <v>0.88</v>
      </c>
      <c r="M91" s="77">
        <f>IFERROR(VLOOKUP($A91,IF('Index LA FSM &amp; Disadv'!$B$4=1,'Index LA FSM &amp; Disadv'!$A$9:$BQ$171,IF('Index LA FSM &amp; Disadv'!$B$4=2,'Index LA FSM &amp; Disadv'!$A$179:$BQ$341,IF('Index LA FSM &amp; Disadv'!$B$4=3,'Index LA FSM &amp; Disadv'!$A$349:$BQ$511,IF('Index LA FSM &amp; Disadv'!$B$4=4,'Index LA FSM &amp; Disadv'!$A$519:$BQ$681,"Error")))),'Index LA FSM &amp; Disadv'!M$1,0),"Error")</f>
        <v>0.2424</v>
      </c>
      <c r="N91" s="77" t="str">
        <f>IFERROR(VLOOKUP($A91,IF('Index LA FSM &amp; Disadv'!$B$4=1,'Index LA FSM &amp; Disadv'!$A$9:$BQ$171,IF('Index LA FSM &amp; Disadv'!$B$4=2,'Index LA FSM &amp; Disadv'!$A$179:$BQ$341,IF('Index LA FSM &amp; Disadv'!$B$4=3,'Index LA FSM &amp; Disadv'!$A$349:$BQ$511,IF('Index LA FSM &amp; Disadv'!$B$4=4,'Index LA FSM &amp; Disadv'!$A$519:$BQ$681,"Error")))),'Index LA FSM &amp; Disadv'!N$1,0),"Error")</f>
        <v>x</v>
      </c>
      <c r="O91" s="77">
        <f>IFERROR(VLOOKUP($A91,IF('Index LA FSM &amp; Disadv'!$B$4=1,'Index LA FSM &amp; Disadv'!$A$9:$BQ$171,IF('Index LA FSM &amp; Disadv'!$B$4=2,'Index LA FSM &amp; Disadv'!$A$179:$BQ$341,IF('Index LA FSM &amp; Disadv'!$B$4=3,'Index LA FSM &amp; Disadv'!$A$349:$BQ$511,IF('Index LA FSM &amp; Disadv'!$B$4=4,'Index LA FSM &amp; Disadv'!$A$519:$BQ$681,"Error")))),'Index LA FSM &amp; Disadv'!O$1,0),"Error")</f>
        <v>0.24</v>
      </c>
      <c r="P91" s="77">
        <f>IFERROR(VLOOKUP($A91,IF('Index LA FSM &amp; Disadv'!$B$4=1,'Index LA FSM &amp; Disadv'!$A$9:$BQ$171,IF('Index LA FSM &amp; Disadv'!$B$4=2,'Index LA FSM &amp; Disadv'!$A$179:$BQ$341,IF('Index LA FSM &amp; Disadv'!$B$4=3,'Index LA FSM &amp; Disadv'!$A$349:$BQ$511,IF('Index LA FSM &amp; Disadv'!$B$4=4,'Index LA FSM &amp; Disadv'!$A$519:$BQ$681,"Error")))),'Index LA FSM &amp; Disadv'!P$1,0),"Error")</f>
        <v>0</v>
      </c>
      <c r="Q91" s="77">
        <f>IFERROR(VLOOKUP($A91,IF('Index LA FSM &amp; Disadv'!$B$4=1,'Index LA FSM &amp; Disadv'!$A$9:$BQ$171,IF('Index LA FSM &amp; Disadv'!$B$4=2,'Index LA FSM &amp; Disadv'!$A$179:$BQ$341,IF('Index LA FSM &amp; Disadv'!$B$4=3,'Index LA FSM &amp; Disadv'!$A$349:$BQ$511,IF('Index LA FSM &amp; Disadv'!$B$4=4,'Index LA FSM &amp; Disadv'!$A$519:$BQ$681,"Error")))),'Index LA FSM &amp; Disadv'!Q$1,0),"Error")</f>
        <v>0</v>
      </c>
      <c r="R91" s="77">
        <f>IFERROR(VLOOKUP($A91,IF('Index LA FSM &amp; Disadv'!$B$4=1,'Index LA FSM &amp; Disadv'!$A$9:$BQ$171,IF('Index LA FSM &amp; Disadv'!$B$4=2,'Index LA FSM &amp; Disadv'!$A$179:$BQ$341,IF('Index LA FSM &amp; Disadv'!$B$4=3,'Index LA FSM &amp; Disadv'!$A$349:$BQ$511,IF('Index LA FSM &amp; Disadv'!$B$4=4,'Index LA FSM &amp; Disadv'!$A$519:$BQ$681,"Error")))),'Index LA FSM &amp; Disadv'!R$1,0),"Error")</f>
        <v>0</v>
      </c>
      <c r="S91" s="77">
        <f>IFERROR(VLOOKUP($A91,IF('Index LA FSM &amp; Disadv'!$B$4=1,'Index LA FSM &amp; Disadv'!$A$9:$BQ$171,IF('Index LA FSM &amp; Disadv'!$B$4=2,'Index LA FSM &amp; Disadv'!$A$179:$BQ$341,IF('Index LA FSM &amp; Disadv'!$B$4=3,'Index LA FSM &amp; Disadv'!$A$349:$BQ$511,IF('Index LA FSM &amp; Disadv'!$B$4=4,'Index LA FSM &amp; Disadv'!$A$519:$BQ$681,"Error")))),'Index LA FSM &amp; Disadv'!S$1,0),"Error")</f>
        <v>0</v>
      </c>
      <c r="T91" s="77">
        <f>IFERROR(VLOOKUP($A91,IF('Index LA FSM &amp; Disadv'!$B$4=1,'Index LA FSM &amp; Disadv'!$A$9:$BQ$171,IF('Index LA FSM &amp; Disadv'!$B$4=2,'Index LA FSM &amp; Disadv'!$A$179:$BQ$341,IF('Index LA FSM &amp; Disadv'!$B$4=3,'Index LA FSM &amp; Disadv'!$A$349:$BQ$511,IF('Index LA FSM &amp; Disadv'!$B$4=4,'Index LA FSM &amp; Disadv'!$A$519:$BQ$681,"Error")))),'Index LA FSM &amp; Disadv'!T$1,0),"Error")</f>
        <v>0</v>
      </c>
      <c r="U91" s="77">
        <f>IFERROR(VLOOKUP($A91,IF('Index LA FSM &amp; Disadv'!$B$4=1,'Index LA FSM &amp; Disadv'!$A$9:$BQ$171,IF('Index LA FSM &amp; Disadv'!$B$4=2,'Index LA FSM &amp; Disadv'!$A$179:$BQ$341,IF('Index LA FSM &amp; Disadv'!$B$4=3,'Index LA FSM &amp; Disadv'!$A$349:$BQ$511,IF('Index LA FSM &amp; Disadv'!$B$4=4,'Index LA FSM &amp; Disadv'!$A$519:$BQ$681,"Error")))),'Index LA FSM &amp; Disadv'!U$1,0),"Error")</f>
        <v>0</v>
      </c>
      <c r="V91" s="77" t="str">
        <f>IFERROR(VLOOKUP($A91,IF('Index LA FSM &amp; Disadv'!$B$4=1,'Index LA FSM &amp; Disadv'!$A$9:$BQ$171,IF('Index LA FSM &amp; Disadv'!$B$4=2,'Index LA FSM &amp; Disadv'!$A$179:$BQ$341,IF('Index LA FSM &amp; Disadv'!$B$4=3,'Index LA FSM &amp; Disadv'!$A$349:$BQ$511,IF('Index LA FSM &amp; Disadv'!$B$4=4,'Index LA FSM &amp; Disadv'!$A$519:$BQ$681,"Error")))),'Index LA FSM &amp; Disadv'!V$1,0),"Error")</f>
        <v>x</v>
      </c>
      <c r="W91" s="77">
        <f>IFERROR(VLOOKUP($A91,IF('Index LA FSM &amp; Disadv'!$B$4=1,'Index LA FSM &amp; Disadv'!$A$9:$BQ$171,IF('Index LA FSM &amp; Disadv'!$B$4=2,'Index LA FSM &amp; Disadv'!$A$179:$BQ$341,IF('Index LA FSM &amp; Disadv'!$B$4=3,'Index LA FSM &amp; Disadv'!$A$349:$BQ$511,IF('Index LA FSM &amp; Disadv'!$B$4=4,'Index LA FSM &amp; Disadv'!$A$519:$BQ$681,"Error")))),'Index LA FSM &amp; Disadv'!W$1,0),"Error")</f>
        <v>0</v>
      </c>
      <c r="X91" s="77" t="str">
        <f>IFERROR(VLOOKUP($A91,IF('Index LA FSM &amp; Disadv'!$B$4=1,'Index LA FSM &amp; Disadv'!$A$9:$BQ$171,IF('Index LA FSM &amp; Disadv'!$B$4=2,'Index LA FSM &amp; Disadv'!$A$179:$BQ$341,IF('Index LA FSM &amp; Disadv'!$B$4=3,'Index LA FSM &amp; Disadv'!$A$349:$BQ$511,IF('Index LA FSM &amp; Disadv'!$B$4=4,'Index LA FSM &amp; Disadv'!$A$519:$BQ$681,"Error")))),'Index LA FSM &amp; Disadv'!X$1,0),"Error")</f>
        <v>x</v>
      </c>
      <c r="Y91" s="77">
        <f>IFERROR(VLOOKUP($A91,IF('Index LA FSM &amp; Disadv'!$B$4=1,'Index LA FSM &amp; Disadv'!$A$9:$BQ$171,IF('Index LA FSM &amp; Disadv'!$B$4=2,'Index LA FSM &amp; Disadv'!$A$179:$BQ$341,IF('Index LA FSM &amp; Disadv'!$B$4=3,'Index LA FSM &amp; Disadv'!$A$349:$BQ$511,IF('Index LA FSM &amp; Disadv'!$B$4=4,'Index LA FSM &amp; Disadv'!$A$519:$BQ$681,"Error")))),'Index LA FSM &amp; Disadv'!Y$1,0),"Error")</f>
        <v>0</v>
      </c>
      <c r="Z91" s="77">
        <f>IFERROR(VLOOKUP($A91,IF('Index LA FSM &amp; Disadv'!$B$4=1,'Index LA FSM &amp; Disadv'!$A$9:$BQ$171,IF('Index LA FSM &amp; Disadv'!$B$4=2,'Index LA FSM &amp; Disadv'!$A$179:$BQ$341,IF('Index LA FSM &amp; Disadv'!$B$4=3,'Index LA FSM &amp; Disadv'!$A$349:$BQ$511,IF('Index LA FSM &amp; Disadv'!$B$4=4,'Index LA FSM &amp; Disadv'!$A$519:$BQ$681,"Error")))),'Index LA FSM &amp; Disadv'!Z$1,0),"Error")</f>
        <v>0</v>
      </c>
      <c r="AA91" s="77">
        <f>IFERROR(VLOOKUP($A91,IF('Index LA FSM &amp; Disadv'!$B$4=1,'Index LA FSM &amp; Disadv'!$A$9:$BQ$171,IF('Index LA FSM &amp; Disadv'!$B$4=2,'Index LA FSM &amp; Disadv'!$A$179:$BQ$341,IF('Index LA FSM &amp; Disadv'!$B$4=3,'Index LA FSM &amp; Disadv'!$A$349:$BQ$511,IF('Index LA FSM &amp; Disadv'!$B$4=4,'Index LA FSM &amp; Disadv'!$A$519:$BQ$681,"Error")))),'Index LA FSM &amp; Disadv'!AA$1,0),"Error")</f>
        <v>0</v>
      </c>
      <c r="AB91" s="77">
        <f>IFERROR(VLOOKUP($A91,IF('Index LA FSM &amp; Disadv'!$B$4=1,'Index LA FSM &amp; Disadv'!$A$9:$BQ$171,IF('Index LA FSM &amp; Disadv'!$B$4=2,'Index LA FSM &amp; Disadv'!$A$179:$BQ$341,IF('Index LA FSM &amp; Disadv'!$B$4=3,'Index LA FSM &amp; Disadv'!$A$349:$BQ$511,IF('Index LA FSM &amp; Disadv'!$B$4=4,'Index LA FSM &amp; Disadv'!$A$519:$BQ$681,"Error")))),'Index LA FSM &amp; Disadv'!AB$1,0),"Error")</f>
        <v>0</v>
      </c>
      <c r="AC91" s="77">
        <f>IFERROR(VLOOKUP($A91,IF('Index LA FSM &amp; Disadv'!$B$4=1,'Index LA FSM &amp; Disadv'!$A$9:$BQ$171,IF('Index LA FSM &amp; Disadv'!$B$4=2,'Index LA FSM &amp; Disadv'!$A$179:$BQ$341,IF('Index LA FSM &amp; Disadv'!$B$4=3,'Index LA FSM &amp; Disadv'!$A$349:$BQ$511,IF('Index LA FSM &amp; Disadv'!$B$4=4,'Index LA FSM &amp; Disadv'!$A$519:$BQ$681,"Error")))),'Index LA FSM &amp; Disadv'!AC$1,0),"Error")</f>
        <v>0</v>
      </c>
      <c r="AD91" s="77">
        <f>IFERROR(VLOOKUP($A91,IF('Index LA FSM &amp; Disadv'!$B$4=1,'Index LA FSM &amp; Disadv'!$A$9:$BQ$171,IF('Index LA FSM &amp; Disadv'!$B$4=2,'Index LA FSM &amp; Disadv'!$A$179:$BQ$341,IF('Index LA FSM &amp; Disadv'!$B$4=3,'Index LA FSM &amp; Disadv'!$A$349:$BQ$511,IF('Index LA FSM &amp; Disadv'!$B$4=4,'Index LA FSM &amp; Disadv'!$A$519:$BQ$681,"Error")))),'Index LA FSM &amp; Disadv'!AD$1,0),"Error")</f>
        <v>0</v>
      </c>
      <c r="AE91" s="77">
        <f>IFERROR(VLOOKUP($A91,IF('Index LA FSM &amp; Disadv'!$B$4=1,'Index LA FSM &amp; Disadv'!$A$9:$BQ$171,IF('Index LA FSM &amp; Disadv'!$B$4=2,'Index LA FSM &amp; Disadv'!$A$179:$BQ$341,IF('Index LA FSM &amp; Disadv'!$B$4=3,'Index LA FSM &amp; Disadv'!$A$349:$BQ$511,IF('Index LA FSM &amp; Disadv'!$B$4=4,'Index LA FSM &amp; Disadv'!$A$519:$BQ$681,"Error")))),'Index LA FSM &amp; Disadv'!AE$1,0),"Error")</f>
        <v>0</v>
      </c>
      <c r="AF91" s="77">
        <f>IFERROR(VLOOKUP($A91,IF('Index LA FSM &amp; Disadv'!$B$4=1,'Index LA FSM &amp; Disadv'!$A$9:$BQ$171,IF('Index LA FSM &amp; Disadv'!$B$4=2,'Index LA FSM &amp; Disadv'!$A$179:$BQ$341,IF('Index LA FSM &amp; Disadv'!$B$4=3,'Index LA FSM &amp; Disadv'!$A$349:$BQ$511,IF('Index LA FSM &amp; Disadv'!$B$4=4,'Index LA FSM &amp; Disadv'!$A$519:$BQ$681,"Error")))),'Index LA FSM &amp; Disadv'!AF$1,0),"Error")</f>
        <v>0</v>
      </c>
      <c r="AG91" s="77">
        <f>IFERROR(VLOOKUP($A91,IF('Index LA FSM &amp; Disadv'!$B$4=1,'Index LA FSM &amp; Disadv'!$A$9:$BQ$171,IF('Index LA FSM &amp; Disadv'!$B$4=2,'Index LA FSM &amp; Disadv'!$A$179:$BQ$341,IF('Index LA FSM &amp; Disadv'!$B$4=3,'Index LA FSM &amp; Disadv'!$A$349:$BQ$511,IF('Index LA FSM &amp; Disadv'!$B$4=4,'Index LA FSM &amp; Disadv'!$A$519:$BQ$681,"Error")))),'Index LA FSM &amp; Disadv'!AG$1,0),"Error")</f>
        <v>0</v>
      </c>
      <c r="AH91" s="77">
        <f>IFERROR(VLOOKUP($A91,IF('Index LA FSM &amp; Disadv'!$B$4=1,'Index LA FSM &amp; Disadv'!$A$9:$BQ$171,IF('Index LA FSM &amp; Disadv'!$B$4=2,'Index LA FSM &amp; Disadv'!$A$179:$BQ$341,IF('Index LA FSM &amp; Disadv'!$B$4=3,'Index LA FSM &amp; Disadv'!$A$349:$BQ$511,IF('Index LA FSM &amp; Disadv'!$B$4=4,'Index LA FSM &amp; Disadv'!$A$519:$BQ$681,"Error")))),'Index LA FSM &amp; Disadv'!AH$1,0),"Error")</f>
        <v>0.54549999999999998</v>
      </c>
      <c r="AI91" s="77">
        <f>IFERROR(VLOOKUP($A91,IF('Index LA FSM &amp; Disadv'!$B$4=1,'Index LA FSM &amp; Disadv'!$A$9:$BQ$171,IF('Index LA FSM &amp; Disadv'!$B$4=2,'Index LA FSM &amp; Disadv'!$A$179:$BQ$341,IF('Index LA FSM &amp; Disadv'!$B$4=3,'Index LA FSM &amp; Disadv'!$A$349:$BQ$511,IF('Index LA FSM &amp; Disadv'!$B$4=4,'Index LA FSM &amp; Disadv'!$A$519:$BQ$681,"Error")))),'Index LA FSM &amp; Disadv'!AI$1,0),"Error")</f>
        <v>0.70589999999999997</v>
      </c>
      <c r="AJ91" s="77">
        <f>IFERROR(VLOOKUP($A91,IF('Index LA FSM &amp; Disadv'!$B$4=1,'Index LA FSM &amp; Disadv'!$A$9:$BQ$171,IF('Index LA FSM &amp; Disadv'!$B$4=2,'Index LA FSM &amp; Disadv'!$A$179:$BQ$341,IF('Index LA FSM &amp; Disadv'!$B$4=3,'Index LA FSM &amp; Disadv'!$A$349:$BQ$511,IF('Index LA FSM &amp; Disadv'!$B$4=4,'Index LA FSM &amp; Disadv'!$A$519:$BQ$681,"Error")))),'Index LA FSM &amp; Disadv'!AJ$1,0),"Error")</f>
        <v>0.6</v>
      </c>
      <c r="AK91" s="77">
        <f>IFERROR(VLOOKUP($A91,IF('Index LA FSM &amp; Disadv'!$B$4=1,'Index LA FSM &amp; Disadv'!$A$9:$BQ$171,IF('Index LA FSM &amp; Disadv'!$B$4=2,'Index LA FSM &amp; Disadv'!$A$179:$BQ$341,IF('Index LA FSM &amp; Disadv'!$B$4=3,'Index LA FSM &amp; Disadv'!$A$349:$BQ$511,IF('Index LA FSM &amp; Disadv'!$B$4=4,'Index LA FSM &amp; Disadv'!$A$519:$BQ$681,"Error")))),'Index LA FSM &amp; Disadv'!AK$1,0),"Error")</f>
        <v>0</v>
      </c>
      <c r="AL91" s="77">
        <f>IFERROR(VLOOKUP($A91,IF('Index LA FSM &amp; Disadv'!$B$4=1,'Index LA FSM &amp; Disadv'!$A$9:$BQ$171,IF('Index LA FSM &amp; Disadv'!$B$4=2,'Index LA FSM &amp; Disadv'!$A$179:$BQ$341,IF('Index LA FSM &amp; Disadv'!$B$4=3,'Index LA FSM &amp; Disadv'!$A$349:$BQ$511,IF('Index LA FSM &amp; Disadv'!$B$4=4,'Index LA FSM &amp; Disadv'!$A$519:$BQ$681,"Error")))),'Index LA FSM &amp; Disadv'!AL$1,0),"Error")</f>
        <v>0</v>
      </c>
      <c r="AM91" s="77">
        <f>IFERROR(VLOOKUP($A91,IF('Index LA FSM &amp; Disadv'!$B$4=1,'Index LA FSM &amp; Disadv'!$A$9:$BQ$171,IF('Index LA FSM &amp; Disadv'!$B$4=2,'Index LA FSM &amp; Disadv'!$A$179:$BQ$341,IF('Index LA FSM &amp; Disadv'!$B$4=3,'Index LA FSM &amp; Disadv'!$A$349:$BQ$511,IF('Index LA FSM &amp; Disadv'!$B$4=4,'Index LA FSM &amp; Disadv'!$A$519:$BQ$681,"Error")))),'Index LA FSM &amp; Disadv'!AM$1,0),"Error")</f>
        <v>0</v>
      </c>
      <c r="AN91" s="77">
        <f>IFERROR(VLOOKUP($A91,IF('Index LA FSM &amp; Disadv'!$B$4=1,'Index LA FSM &amp; Disadv'!$A$9:$BQ$171,IF('Index LA FSM &amp; Disadv'!$B$4=2,'Index LA FSM &amp; Disadv'!$A$179:$BQ$341,IF('Index LA FSM &amp; Disadv'!$B$4=3,'Index LA FSM &amp; Disadv'!$A$349:$BQ$511,IF('Index LA FSM &amp; Disadv'!$B$4=4,'Index LA FSM &amp; Disadv'!$A$519:$BQ$681,"Error")))),'Index LA FSM &amp; Disadv'!AN$1,0),"Error")</f>
        <v>0</v>
      </c>
      <c r="AO91" s="77">
        <f>IFERROR(VLOOKUP($A91,IF('Index LA FSM &amp; Disadv'!$B$4=1,'Index LA FSM &amp; Disadv'!$A$9:$BQ$171,IF('Index LA FSM &amp; Disadv'!$B$4=2,'Index LA FSM &amp; Disadv'!$A$179:$BQ$341,IF('Index LA FSM &amp; Disadv'!$B$4=3,'Index LA FSM &amp; Disadv'!$A$349:$BQ$511,IF('Index LA FSM &amp; Disadv'!$B$4=4,'Index LA FSM &amp; Disadv'!$A$519:$BQ$681,"Error")))),'Index LA FSM &amp; Disadv'!AO$1,0),"Error")</f>
        <v>0</v>
      </c>
      <c r="AP91" s="77">
        <f>IFERROR(VLOOKUP($A91,IF('Index LA FSM &amp; Disadv'!$B$4=1,'Index LA FSM &amp; Disadv'!$A$9:$BQ$171,IF('Index LA FSM &amp; Disadv'!$B$4=2,'Index LA FSM &amp; Disadv'!$A$179:$BQ$341,IF('Index LA FSM &amp; Disadv'!$B$4=3,'Index LA FSM &amp; Disadv'!$A$349:$BQ$511,IF('Index LA FSM &amp; Disadv'!$B$4=4,'Index LA FSM &amp; Disadv'!$A$519:$BQ$681,"Error")))),'Index LA FSM &amp; Disadv'!AP$1,0),"Error")</f>
        <v>0</v>
      </c>
      <c r="AQ91" s="77">
        <f>IFERROR(VLOOKUP($A91,IF('Index LA FSM &amp; Disadv'!$B$4=1,'Index LA FSM &amp; Disadv'!$A$9:$BQ$171,IF('Index LA FSM &amp; Disadv'!$B$4=2,'Index LA FSM &amp; Disadv'!$A$179:$BQ$341,IF('Index LA FSM &amp; Disadv'!$B$4=3,'Index LA FSM &amp; Disadv'!$A$349:$BQ$511,IF('Index LA FSM &amp; Disadv'!$B$4=4,'Index LA FSM &amp; Disadv'!$A$519:$BQ$681,"Error")))),'Index LA FSM &amp; Disadv'!AQ$1,0),"Error")</f>
        <v>0</v>
      </c>
      <c r="AR91" s="77">
        <f>IFERROR(VLOOKUP($A91,IF('Index LA FSM &amp; Disadv'!$B$4=1,'Index LA FSM &amp; Disadv'!$A$9:$BQ$171,IF('Index LA FSM &amp; Disadv'!$B$4=2,'Index LA FSM &amp; Disadv'!$A$179:$BQ$341,IF('Index LA FSM &amp; Disadv'!$B$4=3,'Index LA FSM &amp; Disadv'!$A$349:$BQ$511,IF('Index LA FSM &amp; Disadv'!$B$4=4,'Index LA FSM &amp; Disadv'!$A$519:$BQ$681,"Error")))),'Index LA FSM &amp; Disadv'!AR$1,0),"Error")</f>
        <v>0</v>
      </c>
      <c r="AS91" s="77">
        <f>IFERROR(VLOOKUP($A91,IF('Index LA FSM &amp; Disadv'!$B$4=1,'Index LA FSM &amp; Disadv'!$A$9:$BQ$171,IF('Index LA FSM &amp; Disadv'!$B$4=2,'Index LA FSM &amp; Disadv'!$A$179:$BQ$341,IF('Index LA FSM &amp; Disadv'!$B$4=3,'Index LA FSM &amp; Disadv'!$A$349:$BQ$511,IF('Index LA FSM &amp; Disadv'!$B$4=4,'Index LA FSM &amp; Disadv'!$A$519:$BQ$681,"Error")))),'Index LA FSM &amp; Disadv'!AS$1,0),"Error")</f>
        <v>0</v>
      </c>
      <c r="AT91" s="77">
        <f>IFERROR(VLOOKUP($A91,IF('Index LA FSM &amp; Disadv'!$B$4=1,'Index LA FSM &amp; Disadv'!$A$9:$BQ$171,IF('Index LA FSM &amp; Disadv'!$B$4=2,'Index LA FSM &amp; Disadv'!$A$179:$BQ$341,IF('Index LA FSM &amp; Disadv'!$B$4=3,'Index LA FSM &amp; Disadv'!$A$349:$BQ$511,IF('Index LA FSM &amp; Disadv'!$B$4=4,'Index LA FSM &amp; Disadv'!$A$519:$BQ$681,"Error")))),'Index LA FSM &amp; Disadv'!AT$1,0),"Error")</f>
        <v>0</v>
      </c>
      <c r="AU91" s="77">
        <f>IFERROR(VLOOKUP($A91,IF('Index LA FSM &amp; Disadv'!$B$4=1,'Index LA FSM &amp; Disadv'!$A$9:$BQ$171,IF('Index LA FSM &amp; Disadv'!$B$4=2,'Index LA FSM &amp; Disadv'!$A$179:$BQ$341,IF('Index LA FSM &amp; Disadv'!$B$4=3,'Index LA FSM &amp; Disadv'!$A$349:$BQ$511,IF('Index LA FSM &amp; Disadv'!$B$4=4,'Index LA FSM &amp; Disadv'!$A$519:$BQ$681,"Error")))),'Index LA FSM &amp; Disadv'!AU$1,0),"Error")</f>
        <v>0</v>
      </c>
      <c r="AV91" s="77">
        <f>IFERROR(VLOOKUP($A91,IF('Index LA FSM &amp; Disadv'!$B$4=1,'Index LA FSM &amp; Disadv'!$A$9:$BQ$171,IF('Index LA FSM &amp; Disadv'!$B$4=2,'Index LA FSM &amp; Disadv'!$A$179:$BQ$341,IF('Index LA FSM &amp; Disadv'!$B$4=3,'Index LA FSM &amp; Disadv'!$A$349:$BQ$511,IF('Index LA FSM &amp; Disadv'!$B$4=4,'Index LA FSM &amp; Disadv'!$A$519:$BQ$681,"Error")))),'Index LA FSM &amp; Disadv'!AV$1,0),"Error")</f>
        <v>0</v>
      </c>
      <c r="AW91" s="77">
        <f>IFERROR(VLOOKUP($A91,IF('Index LA FSM &amp; Disadv'!$B$4=1,'Index LA FSM &amp; Disadv'!$A$9:$BQ$171,IF('Index LA FSM &amp; Disadv'!$B$4=2,'Index LA FSM &amp; Disadv'!$A$179:$BQ$341,IF('Index LA FSM &amp; Disadv'!$B$4=3,'Index LA FSM &amp; Disadv'!$A$349:$BQ$511,IF('Index LA FSM &amp; Disadv'!$B$4=4,'Index LA FSM &amp; Disadv'!$A$519:$BQ$681,"Error")))),'Index LA FSM &amp; Disadv'!AW$1,0),"Error")</f>
        <v>0</v>
      </c>
      <c r="AX91" s="77">
        <f>IFERROR(VLOOKUP($A91,IF('Index LA FSM &amp; Disadv'!$B$4=1,'Index LA FSM &amp; Disadv'!$A$9:$BQ$171,IF('Index LA FSM &amp; Disadv'!$B$4=2,'Index LA FSM &amp; Disadv'!$A$179:$BQ$341,IF('Index LA FSM &amp; Disadv'!$B$4=3,'Index LA FSM &amp; Disadv'!$A$349:$BQ$511,IF('Index LA FSM &amp; Disadv'!$B$4=4,'Index LA FSM &amp; Disadv'!$A$519:$BQ$681,"Error")))),'Index LA FSM &amp; Disadv'!AX$1,0),"Error")</f>
        <v>0</v>
      </c>
      <c r="AY91" s="77">
        <f>IFERROR(VLOOKUP($A91,IF('Index LA FSM &amp; Disadv'!$B$4=1,'Index LA FSM &amp; Disadv'!$A$9:$BQ$171,IF('Index LA FSM &amp; Disadv'!$B$4=2,'Index LA FSM &amp; Disadv'!$A$179:$BQ$341,IF('Index LA FSM &amp; Disadv'!$B$4=3,'Index LA FSM &amp; Disadv'!$A$349:$BQ$511,IF('Index LA FSM &amp; Disadv'!$B$4=4,'Index LA FSM &amp; Disadv'!$A$519:$BQ$681,"Error")))),'Index LA FSM &amp; Disadv'!AY$1,0),"Error")</f>
        <v>0</v>
      </c>
      <c r="AZ91" s="77">
        <f>IFERROR(VLOOKUP($A91,IF('Index LA FSM &amp; Disadv'!$B$4=1,'Index LA FSM &amp; Disadv'!$A$9:$BQ$171,IF('Index LA FSM &amp; Disadv'!$B$4=2,'Index LA FSM &amp; Disadv'!$A$179:$BQ$341,IF('Index LA FSM &amp; Disadv'!$B$4=3,'Index LA FSM &amp; Disadv'!$A$349:$BQ$511,IF('Index LA FSM &amp; Disadv'!$B$4=4,'Index LA FSM &amp; Disadv'!$A$519:$BQ$681,"Error")))),'Index LA FSM &amp; Disadv'!AZ$1,0),"Error")</f>
        <v>0</v>
      </c>
      <c r="BA91" s="77">
        <f>IFERROR(VLOOKUP($A91,IF('Index LA FSM &amp; Disadv'!$B$4=1,'Index LA FSM &amp; Disadv'!$A$9:$BQ$171,IF('Index LA FSM &amp; Disadv'!$B$4=2,'Index LA FSM &amp; Disadv'!$A$179:$BQ$341,IF('Index LA FSM &amp; Disadv'!$B$4=3,'Index LA FSM &amp; Disadv'!$A$349:$BQ$511,IF('Index LA FSM &amp; Disadv'!$B$4=4,'Index LA FSM &amp; Disadv'!$A$519:$BQ$681,"Error")))),'Index LA FSM &amp; Disadv'!BA$1,0),"Error")</f>
        <v>0</v>
      </c>
      <c r="BB91" s="77">
        <f>IFERROR(VLOOKUP($A91,IF('Index LA FSM &amp; Disadv'!$B$4=1,'Index LA FSM &amp; Disadv'!$A$9:$BQ$171,IF('Index LA FSM &amp; Disadv'!$B$4=2,'Index LA FSM &amp; Disadv'!$A$179:$BQ$341,IF('Index LA FSM &amp; Disadv'!$B$4=3,'Index LA FSM &amp; Disadv'!$A$349:$BQ$511,IF('Index LA FSM &amp; Disadv'!$B$4=4,'Index LA FSM &amp; Disadv'!$A$519:$BQ$681,"Error")))),'Index LA FSM &amp; Disadv'!BB$1,0),"Error")</f>
        <v>0</v>
      </c>
      <c r="BC91" s="77">
        <f>IFERROR(VLOOKUP($A91,IF('Index LA FSM &amp; Disadv'!$B$4=1,'Index LA FSM &amp; Disadv'!$A$9:$BQ$171,IF('Index LA FSM &amp; Disadv'!$B$4=2,'Index LA FSM &amp; Disadv'!$A$179:$BQ$341,IF('Index LA FSM &amp; Disadv'!$B$4=3,'Index LA FSM &amp; Disadv'!$A$349:$BQ$511,IF('Index LA FSM &amp; Disadv'!$B$4=4,'Index LA FSM &amp; Disadv'!$A$519:$BQ$681,"Error")))),'Index LA FSM &amp; Disadv'!BC$1,0),"Error")</f>
        <v>0</v>
      </c>
      <c r="BD91" s="77">
        <f>IFERROR(VLOOKUP($A91,IF('Index LA FSM &amp; Disadv'!$B$4=1,'Index LA FSM &amp; Disadv'!$A$9:$BQ$171,IF('Index LA FSM &amp; Disadv'!$B$4=2,'Index LA FSM &amp; Disadv'!$A$179:$BQ$341,IF('Index LA FSM &amp; Disadv'!$B$4=3,'Index LA FSM &amp; Disadv'!$A$349:$BQ$511,IF('Index LA FSM &amp; Disadv'!$B$4=4,'Index LA FSM &amp; Disadv'!$A$519:$BQ$681,"Error")))),'Index LA FSM &amp; Disadv'!BD$1,0),"Error")</f>
        <v>0</v>
      </c>
      <c r="BE91" s="77">
        <f>IFERROR(VLOOKUP($A91,IF('Index LA FSM &amp; Disadv'!$B$4=1,'Index LA FSM &amp; Disadv'!$A$9:$BQ$171,IF('Index LA FSM &amp; Disadv'!$B$4=2,'Index LA FSM &amp; Disadv'!$A$179:$BQ$341,IF('Index LA FSM &amp; Disadv'!$B$4=3,'Index LA FSM &amp; Disadv'!$A$349:$BQ$511,IF('Index LA FSM &amp; Disadv'!$B$4=4,'Index LA FSM &amp; Disadv'!$A$519:$BQ$681,"Error")))),'Index LA FSM &amp; Disadv'!BE$1,0),"Error")</f>
        <v>0</v>
      </c>
      <c r="BF91" s="77">
        <f>IFERROR(VLOOKUP($A91,IF('Index LA FSM &amp; Disadv'!$B$4=1,'Index LA FSM &amp; Disadv'!$A$9:$BQ$171,IF('Index LA FSM &amp; Disadv'!$B$4=2,'Index LA FSM &amp; Disadv'!$A$179:$BQ$341,IF('Index LA FSM &amp; Disadv'!$B$4=3,'Index LA FSM &amp; Disadv'!$A$349:$BQ$511,IF('Index LA FSM &amp; Disadv'!$B$4=4,'Index LA FSM &amp; Disadv'!$A$519:$BQ$681,"Error")))),'Index LA FSM &amp; Disadv'!BF$1,0),"Error")</f>
        <v>0</v>
      </c>
      <c r="BG91" s="77">
        <f>IFERROR(VLOOKUP($A91,IF('Index LA FSM &amp; Disadv'!$B$4=1,'Index LA FSM &amp; Disadv'!$A$9:$BQ$171,IF('Index LA FSM &amp; Disadv'!$B$4=2,'Index LA FSM &amp; Disadv'!$A$179:$BQ$341,IF('Index LA FSM &amp; Disadv'!$B$4=3,'Index LA FSM &amp; Disadv'!$A$349:$BQ$511,IF('Index LA FSM &amp; Disadv'!$B$4=4,'Index LA FSM &amp; Disadv'!$A$519:$BQ$681,"Error")))),'Index LA FSM &amp; Disadv'!BG$1,0),"Error")</f>
        <v>0</v>
      </c>
      <c r="BH91" s="77">
        <f>IFERROR(VLOOKUP($A91,IF('Index LA FSM &amp; Disadv'!$B$4=1,'Index LA FSM &amp; Disadv'!$A$9:$BQ$171,IF('Index LA FSM &amp; Disadv'!$B$4=2,'Index LA FSM &amp; Disadv'!$A$179:$BQ$341,IF('Index LA FSM &amp; Disadv'!$B$4=3,'Index LA FSM &amp; Disadv'!$A$349:$BQ$511,IF('Index LA FSM &amp; Disadv'!$B$4=4,'Index LA FSM &amp; Disadv'!$A$519:$BQ$681,"Error")))),'Index LA FSM &amp; Disadv'!BH$1,0),"Error")</f>
        <v>0</v>
      </c>
      <c r="BI91" s="77">
        <f>IFERROR(VLOOKUP($A91,IF('Index LA FSM &amp; Disadv'!$B$4=1,'Index LA FSM &amp; Disadv'!$A$9:$BQ$171,IF('Index LA FSM &amp; Disadv'!$B$4=2,'Index LA FSM &amp; Disadv'!$A$179:$BQ$341,IF('Index LA FSM &amp; Disadv'!$B$4=3,'Index LA FSM &amp; Disadv'!$A$349:$BQ$511,IF('Index LA FSM &amp; Disadv'!$B$4=4,'Index LA FSM &amp; Disadv'!$A$519:$BQ$681,"Error")))),'Index LA FSM &amp; Disadv'!BI$1,0),"Error")</f>
        <v>0</v>
      </c>
      <c r="BJ91" s="77">
        <f>IFERROR(VLOOKUP($A91,IF('Index LA FSM &amp; Disadv'!$B$4=1,'Index LA FSM &amp; Disadv'!$A$9:$BQ$171,IF('Index LA FSM &amp; Disadv'!$B$4=2,'Index LA FSM &amp; Disadv'!$A$179:$BQ$341,IF('Index LA FSM &amp; Disadv'!$B$4=3,'Index LA FSM &amp; Disadv'!$A$349:$BQ$511,IF('Index LA FSM &amp; Disadv'!$B$4=4,'Index LA FSM &amp; Disadv'!$A$519:$BQ$681,"Error")))),'Index LA FSM &amp; Disadv'!BJ$1,0),"Error")</f>
        <v>0</v>
      </c>
      <c r="BK91" s="77">
        <f>IFERROR(VLOOKUP($A91,IF('Index LA FSM &amp; Disadv'!$B$4=1,'Index LA FSM &amp; Disadv'!$A$9:$BQ$171,IF('Index LA FSM &amp; Disadv'!$B$4=2,'Index LA FSM &amp; Disadv'!$A$179:$BQ$341,IF('Index LA FSM &amp; Disadv'!$B$4=3,'Index LA FSM &amp; Disadv'!$A$349:$BQ$511,IF('Index LA FSM &amp; Disadv'!$B$4=4,'Index LA FSM &amp; Disadv'!$A$519:$BQ$681,"Error")))),'Index LA FSM &amp; Disadv'!BK$1,0),"Error")</f>
        <v>0</v>
      </c>
      <c r="BL91" s="77" t="str">
        <f>IFERROR(VLOOKUP($A91,IF('Index LA FSM &amp; Disadv'!$B$4=1,'Index LA FSM &amp; Disadv'!$A$9:$BQ$171,IF('Index LA FSM &amp; Disadv'!$B$4=2,'Index LA FSM &amp; Disadv'!$A$179:$BQ$341,IF('Index LA FSM &amp; Disadv'!$B$4=3,'Index LA FSM &amp; Disadv'!$A$349:$BQ$511,IF('Index LA FSM &amp; Disadv'!$B$4=4,'Index LA FSM &amp; Disadv'!$A$519:$BQ$681,"Error")))),'Index LA FSM &amp; Disadv'!BL$1,0),"Error")</f>
        <v>x</v>
      </c>
      <c r="BM91" s="77">
        <f>IFERROR(VLOOKUP($A91,IF('Index LA FSM &amp; Disadv'!$B$4=1,'Index LA FSM &amp; Disadv'!$A$9:$BQ$171,IF('Index LA FSM &amp; Disadv'!$B$4=2,'Index LA FSM &amp; Disadv'!$A$179:$BQ$341,IF('Index LA FSM &amp; Disadv'!$B$4=3,'Index LA FSM &amp; Disadv'!$A$349:$BQ$511,IF('Index LA FSM &amp; Disadv'!$B$4=4,'Index LA FSM &amp; Disadv'!$A$519:$BQ$681,"Error")))),'Index LA FSM &amp; Disadv'!BM$1,0),"Error")</f>
        <v>0</v>
      </c>
      <c r="BN91" s="77" t="str">
        <f>IFERROR(VLOOKUP($A91,IF('Index LA FSM &amp; Disadv'!$B$4=1,'Index LA FSM &amp; Disadv'!$A$9:$BQ$171,IF('Index LA FSM &amp; Disadv'!$B$4=2,'Index LA FSM &amp; Disadv'!$A$179:$BQ$341,IF('Index LA FSM &amp; Disadv'!$B$4=3,'Index LA FSM &amp; Disadv'!$A$349:$BQ$511,IF('Index LA FSM &amp; Disadv'!$B$4=4,'Index LA FSM &amp; Disadv'!$A$519:$BQ$681,"Error")))),'Index LA FSM &amp; Disadv'!BN$1,0),"Error")</f>
        <v>x</v>
      </c>
      <c r="BO91" s="77" t="str">
        <f>IFERROR(VLOOKUP($A91,IF('Index LA FSM &amp; Disadv'!$B$4=1,'Index LA FSM &amp; Disadv'!$A$9:$BQ$171,IF('Index LA FSM &amp; Disadv'!$B$4=2,'Index LA FSM &amp; Disadv'!$A$179:$BQ$341,IF('Index LA FSM &amp; Disadv'!$B$4=3,'Index LA FSM &amp; Disadv'!$A$349:$BQ$511,IF('Index LA FSM &amp; Disadv'!$B$4=4,'Index LA FSM &amp; Disadv'!$A$519:$BQ$681,"Error")))),'Index LA FSM &amp; Disadv'!BO$1,0),"Error")</f>
        <v>x</v>
      </c>
      <c r="BP91" s="77" t="str">
        <f>IFERROR(VLOOKUP($A91,IF('Index LA FSM &amp; Disadv'!$B$4=1,'Index LA FSM &amp; Disadv'!$A$9:$BQ$171,IF('Index LA FSM &amp; Disadv'!$B$4=2,'Index LA FSM &amp; Disadv'!$A$179:$BQ$341,IF('Index LA FSM &amp; Disadv'!$B$4=3,'Index LA FSM &amp; Disadv'!$A$349:$BQ$511,IF('Index LA FSM &amp; Disadv'!$B$4=4,'Index LA FSM &amp; Disadv'!$A$519:$BQ$681,"Error")))),'Index LA FSM &amp; Disadv'!BP$1,0),"Error")</f>
        <v>x</v>
      </c>
      <c r="BQ91" s="77" t="str">
        <f>IFERROR(VLOOKUP($A91,IF('Index LA FSM &amp; Disadv'!$B$4=1,'Index LA FSM &amp; Disadv'!$A$9:$BQ$171,IF('Index LA FSM &amp; Disadv'!$B$4=2,'Index LA FSM &amp; Disadv'!$A$179:$BQ$341,IF('Index LA FSM &amp; Disadv'!$B$4=3,'Index LA FSM &amp; Disadv'!$A$349:$BQ$511,IF('Index LA FSM &amp; Disadv'!$B$4=4,'Index LA FSM &amp; Disadv'!$A$519:$BQ$681,"Error")))),'Index LA FSM &amp; Disadv'!BQ$1,0),"Error")</f>
        <v>x</v>
      </c>
    </row>
    <row r="92" spans="1:69" s="37" customFormat="1" x14ac:dyDescent="0.2">
      <c r="A92" s="6">
        <v>925</v>
      </c>
      <c r="B92" s="6" t="s">
        <v>258</v>
      </c>
      <c r="C92" s="7" t="s">
        <v>172</v>
      </c>
      <c r="D92" s="122">
        <f>IFERROR(VLOOKUP($A92,IF('Index LA FSM &amp; Disadv'!$B$4=1,'Index LA FSM &amp; Disadv'!$A$9:$BQ$171,IF('Index LA FSM &amp; Disadv'!$B$4=2,'Index LA FSM &amp; Disadv'!$A$179:$BQ$341,IF('Index LA FSM &amp; Disadv'!$B$4=3,'Index LA FSM &amp; Disadv'!$A$349:$BQ$511,IF('Index LA FSM &amp; Disadv'!$B$4=4,'Index LA FSM &amp; Disadv'!$A$519:$BQ$681,"Error")))),'Index LA FSM &amp; Disadv'!D$1,0),"Error")</f>
        <v>110</v>
      </c>
      <c r="E92" s="122">
        <f>IFERROR(VLOOKUP($A92,IF('Index LA FSM &amp; Disadv'!$B$4=1,'Index LA FSM &amp; Disadv'!$A$9:$BQ$171,IF('Index LA FSM &amp; Disadv'!$B$4=2,'Index LA FSM &amp; Disadv'!$A$179:$BQ$341,IF('Index LA FSM &amp; Disadv'!$B$4=3,'Index LA FSM &amp; Disadv'!$A$349:$BQ$511,IF('Index LA FSM &amp; Disadv'!$B$4=4,'Index LA FSM &amp; Disadv'!$A$519:$BQ$681,"Error")))),'Index LA FSM &amp; Disadv'!E$1,0),"Error")</f>
        <v>80</v>
      </c>
      <c r="F92" s="122">
        <f>IFERROR(VLOOKUP($A92,IF('Index LA FSM &amp; Disadv'!$B$4=1,'Index LA FSM &amp; Disadv'!$A$9:$BQ$171,IF('Index LA FSM &amp; Disadv'!$B$4=2,'Index LA FSM &amp; Disadv'!$A$179:$BQ$341,IF('Index LA FSM &amp; Disadv'!$B$4=3,'Index LA FSM &amp; Disadv'!$A$349:$BQ$511,IF('Index LA FSM &amp; Disadv'!$B$4=4,'Index LA FSM &amp; Disadv'!$A$519:$BQ$681,"Error")))),'Index LA FSM &amp; Disadv'!F$1,0),"Error")</f>
        <v>190</v>
      </c>
      <c r="G92" s="77">
        <f>IFERROR(VLOOKUP($A92,IF('Index LA FSM &amp; Disadv'!$B$4=1,'Index LA FSM &amp; Disadv'!$A$9:$BQ$171,IF('Index LA FSM &amp; Disadv'!$B$4=2,'Index LA FSM &amp; Disadv'!$A$179:$BQ$341,IF('Index LA FSM &amp; Disadv'!$B$4=3,'Index LA FSM &amp; Disadv'!$A$349:$BQ$511,IF('Index LA FSM &amp; Disadv'!$B$4=4,'Index LA FSM &amp; Disadv'!$A$519:$BQ$681,"Error")))),'Index LA FSM &amp; Disadv'!G$1,0),"Error")</f>
        <v>0.88680000000000003</v>
      </c>
      <c r="H92" s="77">
        <f>IFERROR(VLOOKUP($A92,IF('Index LA FSM &amp; Disadv'!$B$4=1,'Index LA FSM &amp; Disadv'!$A$9:$BQ$171,IF('Index LA FSM &amp; Disadv'!$B$4=2,'Index LA FSM &amp; Disadv'!$A$179:$BQ$341,IF('Index LA FSM &amp; Disadv'!$B$4=3,'Index LA FSM &amp; Disadv'!$A$349:$BQ$511,IF('Index LA FSM &amp; Disadv'!$B$4=4,'Index LA FSM &amp; Disadv'!$A$519:$BQ$681,"Error")))),'Index LA FSM &amp; Disadv'!H$1,0),"Error")</f>
        <v>0.875</v>
      </c>
      <c r="I92" s="77">
        <f>IFERROR(VLOOKUP($A92,IF('Index LA FSM &amp; Disadv'!$B$4=1,'Index LA FSM &amp; Disadv'!$A$9:$BQ$171,IF('Index LA FSM &amp; Disadv'!$B$4=2,'Index LA FSM &amp; Disadv'!$A$179:$BQ$341,IF('Index LA FSM &amp; Disadv'!$B$4=3,'Index LA FSM &amp; Disadv'!$A$349:$BQ$511,IF('Index LA FSM &amp; Disadv'!$B$4=4,'Index LA FSM &amp; Disadv'!$A$519:$BQ$681,"Error")))),'Index LA FSM &amp; Disadv'!I$1,0),"Error")</f>
        <v>0.88170000000000004</v>
      </c>
      <c r="J92" s="77">
        <f>IFERROR(VLOOKUP($A92,IF('Index LA FSM &amp; Disadv'!$B$4=1,'Index LA FSM &amp; Disadv'!$A$9:$BQ$171,IF('Index LA FSM &amp; Disadv'!$B$4=2,'Index LA FSM &amp; Disadv'!$A$179:$BQ$341,IF('Index LA FSM &amp; Disadv'!$B$4=3,'Index LA FSM &amp; Disadv'!$A$349:$BQ$511,IF('Index LA FSM &amp; Disadv'!$B$4=4,'Index LA FSM &amp; Disadv'!$A$519:$BQ$681,"Error")))),'Index LA FSM &amp; Disadv'!J$1,0),"Error")</f>
        <v>0.87739999999999996</v>
      </c>
      <c r="K92" s="77">
        <f>IFERROR(VLOOKUP($A92,IF('Index LA FSM &amp; Disadv'!$B$4=1,'Index LA FSM &amp; Disadv'!$A$9:$BQ$171,IF('Index LA FSM &amp; Disadv'!$B$4=2,'Index LA FSM &amp; Disadv'!$A$179:$BQ$341,IF('Index LA FSM &amp; Disadv'!$B$4=3,'Index LA FSM &amp; Disadv'!$A$349:$BQ$511,IF('Index LA FSM &amp; Disadv'!$B$4=4,'Index LA FSM &amp; Disadv'!$A$519:$BQ$681,"Error")))),'Index LA FSM &amp; Disadv'!K$1,0),"Error")</f>
        <v>0.875</v>
      </c>
      <c r="L92" s="77">
        <f>IFERROR(VLOOKUP($A92,IF('Index LA FSM &amp; Disadv'!$B$4=1,'Index LA FSM &amp; Disadv'!$A$9:$BQ$171,IF('Index LA FSM &amp; Disadv'!$B$4=2,'Index LA FSM &amp; Disadv'!$A$179:$BQ$341,IF('Index LA FSM &amp; Disadv'!$B$4=3,'Index LA FSM &amp; Disadv'!$A$349:$BQ$511,IF('Index LA FSM &amp; Disadv'!$B$4=4,'Index LA FSM &amp; Disadv'!$A$519:$BQ$681,"Error")))),'Index LA FSM &amp; Disadv'!L$1,0),"Error")</f>
        <v>0.87629999999999997</v>
      </c>
      <c r="M92" s="77">
        <f>IFERROR(VLOOKUP($A92,IF('Index LA FSM &amp; Disadv'!$B$4=1,'Index LA FSM &amp; Disadv'!$A$9:$BQ$171,IF('Index LA FSM &amp; Disadv'!$B$4=2,'Index LA FSM &amp; Disadv'!$A$179:$BQ$341,IF('Index LA FSM &amp; Disadv'!$B$4=3,'Index LA FSM &amp; Disadv'!$A$349:$BQ$511,IF('Index LA FSM &amp; Disadv'!$B$4=4,'Index LA FSM &amp; Disadv'!$A$519:$BQ$681,"Error")))),'Index LA FSM &amp; Disadv'!M$1,0),"Error")</f>
        <v>0.45279999999999998</v>
      </c>
      <c r="N92" s="77">
        <f>IFERROR(VLOOKUP($A92,IF('Index LA FSM &amp; Disadv'!$B$4=1,'Index LA FSM &amp; Disadv'!$A$9:$BQ$171,IF('Index LA FSM &amp; Disadv'!$B$4=2,'Index LA FSM &amp; Disadv'!$A$179:$BQ$341,IF('Index LA FSM &amp; Disadv'!$B$4=3,'Index LA FSM &amp; Disadv'!$A$349:$BQ$511,IF('Index LA FSM &amp; Disadv'!$B$4=4,'Index LA FSM &amp; Disadv'!$A$519:$BQ$681,"Error")))),'Index LA FSM &amp; Disadv'!N$1,0),"Error")</f>
        <v>0.3125</v>
      </c>
      <c r="O92" s="77">
        <f>IFERROR(VLOOKUP($A92,IF('Index LA FSM &amp; Disadv'!$B$4=1,'Index LA FSM &amp; Disadv'!$A$9:$BQ$171,IF('Index LA FSM &amp; Disadv'!$B$4=2,'Index LA FSM &amp; Disadv'!$A$179:$BQ$341,IF('Index LA FSM &amp; Disadv'!$B$4=3,'Index LA FSM &amp; Disadv'!$A$349:$BQ$511,IF('Index LA FSM &amp; Disadv'!$B$4=4,'Index LA FSM &amp; Disadv'!$A$519:$BQ$681,"Error")))),'Index LA FSM &amp; Disadv'!O$1,0),"Error")</f>
        <v>0.39250000000000002</v>
      </c>
      <c r="P92" s="77">
        <f>IFERROR(VLOOKUP($A92,IF('Index LA FSM &amp; Disadv'!$B$4=1,'Index LA FSM &amp; Disadv'!$A$9:$BQ$171,IF('Index LA FSM &amp; Disadv'!$B$4=2,'Index LA FSM &amp; Disadv'!$A$179:$BQ$341,IF('Index LA FSM &amp; Disadv'!$B$4=3,'Index LA FSM &amp; Disadv'!$A$349:$BQ$511,IF('Index LA FSM &amp; Disadv'!$B$4=4,'Index LA FSM &amp; Disadv'!$A$519:$BQ$681,"Error")))),'Index LA FSM &amp; Disadv'!P$1,0),"Error")</f>
        <v>0</v>
      </c>
      <c r="Q92" s="77">
        <f>IFERROR(VLOOKUP($A92,IF('Index LA FSM &amp; Disadv'!$B$4=1,'Index LA FSM &amp; Disadv'!$A$9:$BQ$171,IF('Index LA FSM &amp; Disadv'!$B$4=2,'Index LA FSM &amp; Disadv'!$A$179:$BQ$341,IF('Index LA FSM &amp; Disadv'!$B$4=3,'Index LA FSM &amp; Disadv'!$A$349:$BQ$511,IF('Index LA FSM &amp; Disadv'!$B$4=4,'Index LA FSM &amp; Disadv'!$A$519:$BQ$681,"Error")))),'Index LA FSM &amp; Disadv'!Q$1,0),"Error")</f>
        <v>0</v>
      </c>
      <c r="R92" s="77">
        <f>IFERROR(VLOOKUP($A92,IF('Index LA FSM &amp; Disadv'!$B$4=1,'Index LA FSM &amp; Disadv'!$A$9:$BQ$171,IF('Index LA FSM &amp; Disadv'!$B$4=2,'Index LA FSM &amp; Disadv'!$A$179:$BQ$341,IF('Index LA FSM &amp; Disadv'!$B$4=3,'Index LA FSM &amp; Disadv'!$A$349:$BQ$511,IF('Index LA FSM &amp; Disadv'!$B$4=4,'Index LA FSM &amp; Disadv'!$A$519:$BQ$681,"Error")))),'Index LA FSM &amp; Disadv'!R$1,0),"Error")</f>
        <v>0</v>
      </c>
      <c r="S92" s="77">
        <f>IFERROR(VLOOKUP($A92,IF('Index LA FSM &amp; Disadv'!$B$4=1,'Index LA FSM &amp; Disadv'!$A$9:$BQ$171,IF('Index LA FSM &amp; Disadv'!$B$4=2,'Index LA FSM &amp; Disadv'!$A$179:$BQ$341,IF('Index LA FSM &amp; Disadv'!$B$4=3,'Index LA FSM &amp; Disadv'!$A$349:$BQ$511,IF('Index LA FSM &amp; Disadv'!$B$4=4,'Index LA FSM &amp; Disadv'!$A$519:$BQ$681,"Error")))),'Index LA FSM &amp; Disadv'!S$1,0),"Error")</f>
        <v>6.6000000000000003E-2</v>
      </c>
      <c r="T92" s="77" t="str">
        <f>IFERROR(VLOOKUP($A92,IF('Index LA FSM &amp; Disadv'!$B$4=1,'Index LA FSM &amp; Disadv'!$A$9:$BQ$171,IF('Index LA FSM &amp; Disadv'!$B$4=2,'Index LA FSM &amp; Disadv'!$A$179:$BQ$341,IF('Index LA FSM &amp; Disadv'!$B$4=3,'Index LA FSM &amp; Disadv'!$A$349:$BQ$511,IF('Index LA FSM &amp; Disadv'!$B$4=4,'Index LA FSM &amp; Disadv'!$A$519:$BQ$681,"Error")))),'Index LA FSM &amp; Disadv'!T$1,0),"Error")</f>
        <v>x</v>
      </c>
      <c r="U92" s="77">
        <f>IFERROR(VLOOKUP($A92,IF('Index LA FSM &amp; Disadv'!$B$4=1,'Index LA FSM &amp; Disadv'!$A$9:$BQ$171,IF('Index LA FSM &amp; Disadv'!$B$4=2,'Index LA FSM &amp; Disadv'!$A$179:$BQ$341,IF('Index LA FSM &amp; Disadv'!$B$4=3,'Index LA FSM &amp; Disadv'!$A$349:$BQ$511,IF('Index LA FSM &amp; Disadv'!$B$4=4,'Index LA FSM &amp; Disadv'!$A$519:$BQ$681,"Error")))),'Index LA FSM &amp; Disadv'!U$1,0),"Error")</f>
        <v>4.8399999999999999E-2</v>
      </c>
      <c r="V92" s="77" t="str">
        <f>IFERROR(VLOOKUP($A92,IF('Index LA FSM &amp; Disadv'!$B$4=1,'Index LA FSM &amp; Disadv'!$A$9:$BQ$171,IF('Index LA FSM &amp; Disadv'!$B$4=2,'Index LA FSM &amp; Disadv'!$A$179:$BQ$341,IF('Index LA FSM &amp; Disadv'!$B$4=3,'Index LA FSM &amp; Disadv'!$A$349:$BQ$511,IF('Index LA FSM &amp; Disadv'!$B$4=4,'Index LA FSM &amp; Disadv'!$A$519:$BQ$681,"Error")))),'Index LA FSM &amp; Disadv'!V$1,0),"Error")</f>
        <v>x</v>
      </c>
      <c r="W92" s="77" t="str">
        <f>IFERROR(VLOOKUP($A92,IF('Index LA FSM &amp; Disadv'!$B$4=1,'Index LA FSM &amp; Disadv'!$A$9:$BQ$171,IF('Index LA FSM &amp; Disadv'!$B$4=2,'Index LA FSM &amp; Disadv'!$A$179:$BQ$341,IF('Index LA FSM &amp; Disadv'!$B$4=3,'Index LA FSM &amp; Disadv'!$A$349:$BQ$511,IF('Index LA FSM &amp; Disadv'!$B$4=4,'Index LA FSM &amp; Disadv'!$A$519:$BQ$681,"Error")))),'Index LA FSM &amp; Disadv'!W$1,0),"Error")</f>
        <v>x</v>
      </c>
      <c r="X92" s="77" t="str">
        <f>IFERROR(VLOOKUP($A92,IF('Index LA FSM &amp; Disadv'!$B$4=1,'Index LA FSM &amp; Disadv'!$A$9:$BQ$171,IF('Index LA FSM &amp; Disadv'!$B$4=2,'Index LA FSM &amp; Disadv'!$A$179:$BQ$341,IF('Index LA FSM &amp; Disadv'!$B$4=3,'Index LA FSM &amp; Disadv'!$A$349:$BQ$511,IF('Index LA FSM &amp; Disadv'!$B$4=4,'Index LA FSM &amp; Disadv'!$A$519:$BQ$681,"Error")))),'Index LA FSM &amp; Disadv'!X$1,0),"Error")</f>
        <v>x</v>
      </c>
      <c r="Y92" s="77">
        <f>IFERROR(VLOOKUP($A92,IF('Index LA FSM &amp; Disadv'!$B$4=1,'Index LA FSM &amp; Disadv'!$A$9:$BQ$171,IF('Index LA FSM &amp; Disadv'!$B$4=2,'Index LA FSM &amp; Disadv'!$A$179:$BQ$341,IF('Index LA FSM &amp; Disadv'!$B$4=3,'Index LA FSM &amp; Disadv'!$A$349:$BQ$511,IF('Index LA FSM &amp; Disadv'!$B$4=4,'Index LA FSM &amp; Disadv'!$A$519:$BQ$681,"Error")))),'Index LA FSM &amp; Disadv'!Y$1,0),"Error")</f>
        <v>0</v>
      </c>
      <c r="Z92" s="77">
        <f>IFERROR(VLOOKUP($A92,IF('Index LA FSM &amp; Disadv'!$B$4=1,'Index LA FSM &amp; Disadv'!$A$9:$BQ$171,IF('Index LA FSM &amp; Disadv'!$B$4=2,'Index LA FSM &amp; Disadv'!$A$179:$BQ$341,IF('Index LA FSM &amp; Disadv'!$B$4=3,'Index LA FSM &amp; Disadv'!$A$349:$BQ$511,IF('Index LA FSM &amp; Disadv'!$B$4=4,'Index LA FSM &amp; Disadv'!$A$519:$BQ$681,"Error")))),'Index LA FSM &amp; Disadv'!Z$1,0),"Error")</f>
        <v>0</v>
      </c>
      <c r="AA92" s="77">
        <f>IFERROR(VLOOKUP($A92,IF('Index LA FSM &amp; Disadv'!$B$4=1,'Index LA FSM &amp; Disadv'!$A$9:$BQ$171,IF('Index LA FSM &amp; Disadv'!$B$4=2,'Index LA FSM &amp; Disadv'!$A$179:$BQ$341,IF('Index LA FSM &amp; Disadv'!$B$4=3,'Index LA FSM &amp; Disadv'!$A$349:$BQ$511,IF('Index LA FSM &amp; Disadv'!$B$4=4,'Index LA FSM &amp; Disadv'!$A$519:$BQ$681,"Error")))),'Index LA FSM &amp; Disadv'!AA$1,0),"Error")</f>
        <v>0</v>
      </c>
      <c r="AB92" s="77" t="str">
        <f>IFERROR(VLOOKUP($A92,IF('Index LA FSM &amp; Disadv'!$B$4=1,'Index LA FSM &amp; Disadv'!$A$9:$BQ$171,IF('Index LA FSM &amp; Disadv'!$B$4=2,'Index LA FSM &amp; Disadv'!$A$179:$BQ$341,IF('Index LA FSM &amp; Disadv'!$B$4=3,'Index LA FSM &amp; Disadv'!$A$349:$BQ$511,IF('Index LA FSM &amp; Disadv'!$B$4=4,'Index LA FSM &amp; Disadv'!$A$519:$BQ$681,"Error")))),'Index LA FSM &amp; Disadv'!AB$1,0),"Error")</f>
        <v>x</v>
      </c>
      <c r="AC92" s="77" t="str">
        <f>IFERROR(VLOOKUP($A92,IF('Index LA FSM &amp; Disadv'!$B$4=1,'Index LA FSM &amp; Disadv'!$A$9:$BQ$171,IF('Index LA FSM &amp; Disadv'!$B$4=2,'Index LA FSM &amp; Disadv'!$A$179:$BQ$341,IF('Index LA FSM &amp; Disadv'!$B$4=3,'Index LA FSM &amp; Disadv'!$A$349:$BQ$511,IF('Index LA FSM &amp; Disadv'!$B$4=4,'Index LA FSM &amp; Disadv'!$A$519:$BQ$681,"Error")))),'Index LA FSM &amp; Disadv'!AC$1,0),"Error")</f>
        <v>x</v>
      </c>
      <c r="AD92" s="77" t="str">
        <f>IFERROR(VLOOKUP($A92,IF('Index LA FSM &amp; Disadv'!$B$4=1,'Index LA FSM &amp; Disadv'!$A$9:$BQ$171,IF('Index LA FSM &amp; Disadv'!$B$4=2,'Index LA FSM &amp; Disadv'!$A$179:$BQ$341,IF('Index LA FSM &amp; Disadv'!$B$4=3,'Index LA FSM &amp; Disadv'!$A$349:$BQ$511,IF('Index LA FSM &amp; Disadv'!$B$4=4,'Index LA FSM &amp; Disadv'!$A$519:$BQ$681,"Error")))),'Index LA FSM &amp; Disadv'!AD$1,0),"Error")</f>
        <v>x</v>
      </c>
      <c r="AE92" s="77" t="str">
        <f>IFERROR(VLOOKUP($A92,IF('Index LA FSM &amp; Disadv'!$B$4=1,'Index LA FSM &amp; Disadv'!$A$9:$BQ$171,IF('Index LA FSM &amp; Disadv'!$B$4=2,'Index LA FSM &amp; Disadv'!$A$179:$BQ$341,IF('Index LA FSM &amp; Disadv'!$B$4=3,'Index LA FSM &amp; Disadv'!$A$349:$BQ$511,IF('Index LA FSM &amp; Disadv'!$B$4=4,'Index LA FSM &amp; Disadv'!$A$519:$BQ$681,"Error")))),'Index LA FSM &amp; Disadv'!AE$1,0),"Error")</f>
        <v>x</v>
      </c>
      <c r="AF92" s="77">
        <f>IFERROR(VLOOKUP($A92,IF('Index LA FSM &amp; Disadv'!$B$4=1,'Index LA FSM &amp; Disadv'!$A$9:$BQ$171,IF('Index LA FSM &amp; Disadv'!$B$4=2,'Index LA FSM &amp; Disadv'!$A$179:$BQ$341,IF('Index LA FSM &amp; Disadv'!$B$4=3,'Index LA FSM &amp; Disadv'!$A$349:$BQ$511,IF('Index LA FSM &amp; Disadv'!$B$4=4,'Index LA FSM &amp; Disadv'!$A$519:$BQ$681,"Error")))),'Index LA FSM &amp; Disadv'!AF$1,0),"Error")</f>
        <v>0</v>
      </c>
      <c r="AG92" s="77" t="str">
        <f>IFERROR(VLOOKUP($A92,IF('Index LA FSM &amp; Disadv'!$B$4=1,'Index LA FSM &amp; Disadv'!$A$9:$BQ$171,IF('Index LA FSM &amp; Disadv'!$B$4=2,'Index LA FSM &amp; Disadv'!$A$179:$BQ$341,IF('Index LA FSM &amp; Disadv'!$B$4=3,'Index LA FSM &amp; Disadv'!$A$349:$BQ$511,IF('Index LA FSM &amp; Disadv'!$B$4=4,'Index LA FSM &amp; Disadv'!$A$519:$BQ$681,"Error")))),'Index LA FSM &amp; Disadv'!AG$1,0),"Error")</f>
        <v>x</v>
      </c>
      <c r="AH92" s="77">
        <f>IFERROR(VLOOKUP($A92,IF('Index LA FSM &amp; Disadv'!$B$4=1,'Index LA FSM &amp; Disadv'!$A$9:$BQ$171,IF('Index LA FSM &amp; Disadv'!$B$4=2,'Index LA FSM &amp; Disadv'!$A$179:$BQ$341,IF('Index LA FSM &amp; Disadv'!$B$4=3,'Index LA FSM &amp; Disadv'!$A$349:$BQ$511,IF('Index LA FSM &amp; Disadv'!$B$4=4,'Index LA FSM &amp; Disadv'!$A$519:$BQ$681,"Error")))),'Index LA FSM &amp; Disadv'!AH$1,0),"Error")</f>
        <v>0.32079999999999997</v>
      </c>
      <c r="AI92" s="77">
        <f>IFERROR(VLOOKUP($A92,IF('Index LA FSM &amp; Disadv'!$B$4=1,'Index LA FSM &amp; Disadv'!$A$9:$BQ$171,IF('Index LA FSM &amp; Disadv'!$B$4=2,'Index LA FSM &amp; Disadv'!$A$179:$BQ$341,IF('Index LA FSM &amp; Disadv'!$B$4=3,'Index LA FSM &amp; Disadv'!$A$349:$BQ$511,IF('Index LA FSM &amp; Disadv'!$B$4=4,'Index LA FSM &amp; Disadv'!$A$519:$BQ$681,"Error")))),'Index LA FSM &amp; Disadv'!AI$1,0),"Error")</f>
        <v>0.48749999999999999</v>
      </c>
      <c r="AJ92" s="77">
        <f>IFERROR(VLOOKUP($A92,IF('Index LA FSM &amp; Disadv'!$B$4=1,'Index LA FSM &amp; Disadv'!$A$9:$BQ$171,IF('Index LA FSM &amp; Disadv'!$B$4=2,'Index LA FSM &amp; Disadv'!$A$179:$BQ$341,IF('Index LA FSM &amp; Disadv'!$B$4=3,'Index LA FSM &amp; Disadv'!$A$349:$BQ$511,IF('Index LA FSM &amp; Disadv'!$B$4=4,'Index LA FSM &amp; Disadv'!$A$519:$BQ$681,"Error")))),'Index LA FSM &amp; Disadv'!AJ$1,0),"Error")</f>
        <v>0.39250000000000002</v>
      </c>
      <c r="AK92" s="77">
        <f>IFERROR(VLOOKUP($A92,IF('Index LA FSM &amp; Disadv'!$B$4=1,'Index LA FSM &amp; Disadv'!$A$9:$BQ$171,IF('Index LA FSM &amp; Disadv'!$B$4=2,'Index LA FSM &amp; Disadv'!$A$179:$BQ$341,IF('Index LA FSM &amp; Disadv'!$B$4=3,'Index LA FSM &amp; Disadv'!$A$349:$BQ$511,IF('Index LA FSM &amp; Disadv'!$B$4=4,'Index LA FSM &amp; Disadv'!$A$519:$BQ$681,"Error")))),'Index LA FSM &amp; Disadv'!AK$1,0),"Error")</f>
        <v>0</v>
      </c>
      <c r="AL92" s="77" t="str">
        <f>IFERROR(VLOOKUP($A92,IF('Index LA FSM &amp; Disadv'!$B$4=1,'Index LA FSM &amp; Disadv'!$A$9:$BQ$171,IF('Index LA FSM &amp; Disadv'!$B$4=2,'Index LA FSM &amp; Disadv'!$A$179:$BQ$341,IF('Index LA FSM &amp; Disadv'!$B$4=3,'Index LA FSM &amp; Disadv'!$A$349:$BQ$511,IF('Index LA FSM &amp; Disadv'!$B$4=4,'Index LA FSM &amp; Disadv'!$A$519:$BQ$681,"Error")))),'Index LA FSM &amp; Disadv'!AL$1,0),"Error")</f>
        <v>x</v>
      </c>
      <c r="AM92" s="77" t="str">
        <f>IFERROR(VLOOKUP($A92,IF('Index LA FSM &amp; Disadv'!$B$4=1,'Index LA FSM &amp; Disadv'!$A$9:$BQ$171,IF('Index LA FSM &amp; Disadv'!$B$4=2,'Index LA FSM &amp; Disadv'!$A$179:$BQ$341,IF('Index LA FSM &amp; Disadv'!$B$4=3,'Index LA FSM &amp; Disadv'!$A$349:$BQ$511,IF('Index LA FSM &amp; Disadv'!$B$4=4,'Index LA FSM &amp; Disadv'!$A$519:$BQ$681,"Error")))),'Index LA FSM &amp; Disadv'!AM$1,0),"Error")</f>
        <v>x</v>
      </c>
      <c r="AN92" s="77">
        <f>IFERROR(VLOOKUP($A92,IF('Index LA FSM &amp; Disadv'!$B$4=1,'Index LA FSM &amp; Disadv'!$A$9:$BQ$171,IF('Index LA FSM &amp; Disadv'!$B$4=2,'Index LA FSM &amp; Disadv'!$A$179:$BQ$341,IF('Index LA FSM &amp; Disadv'!$B$4=3,'Index LA FSM &amp; Disadv'!$A$349:$BQ$511,IF('Index LA FSM &amp; Disadv'!$B$4=4,'Index LA FSM &amp; Disadv'!$A$519:$BQ$681,"Error")))),'Index LA FSM &amp; Disadv'!AN$1,0),"Error")</f>
        <v>0</v>
      </c>
      <c r="AO92" s="77">
        <f>IFERROR(VLOOKUP($A92,IF('Index LA FSM &amp; Disadv'!$B$4=1,'Index LA FSM &amp; Disadv'!$A$9:$BQ$171,IF('Index LA FSM &amp; Disadv'!$B$4=2,'Index LA FSM &amp; Disadv'!$A$179:$BQ$341,IF('Index LA FSM &amp; Disadv'!$B$4=3,'Index LA FSM &amp; Disadv'!$A$349:$BQ$511,IF('Index LA FSM &amp; Disadv'!$B$4=4,'Index LA FSM &amp; Disadv'!$A$519:$BQ$681,"Error")))),'Index LA FSM &amp; Disadv'!AO$1,0),"Error")</f>
        <v>0</v>
      </c>
      <c r="AP92" s="77">
        <f>IFERROR(VLOOKUP($A92,IF('Index LA FSM &amp; Disadv'!$B$4=1,'Index LA FSM &amp; Disadv'!$A$9:$BQ$171,IF('Index LA FSM &amp; Disadv'!$B$4=2,'Index LA FSM &amp; Disadv'!$A$179:$BQ$341,IF('Index LA FSM &amp; Disadv'!$B$4=3,'Index LA FSM &amp; Disadv'!$A$349:$BQ$511,IF('Index LA FSM &amp; Disadv'!$B$4=4,'Index LA FSM &amp; Disadv'!$A$519:$BQ$681,"Error")))),'Index LA FSM &amp; Disadv'!AP$1,0),"Error")</f>
        <v>0</v>
      </c>
      <c r="AQ92" s="77">
        <f>IFERROR(VLOOKUP($A92,IF('Index LA FSM &amp; Disadv'!$B$4=1,'Index LA FSM &amp; Disadv'!$A$9:$BQ$171,IF('Index LA FSM &amp; Disadv'!$B$4=2,'Index LA FSM &amp; Disadv'!$A$179:$BQ$341,IF('Index LA FSM &amp; Disadv'!$B$4=3,'Index LA FSM &amp; Disadv'!$A$349:$BQ$511,IF('Index LA FSM &amp; Disadv'!$B$4=4,'Index LA FSM &amp; Disadv'!$A$519:$BQ$681,"Error")))),'Index LA FSM &amp; Disadv'!AQ$1,0),"Error")</f>
        <v>0</v>
      </c>
      <c r="AR92" s="77">
        <f>IFERROR(VLOOKUP($A92,IF('Index LA FSM &amp; Disadv'!$B$4=1,'Index LA FSM &amp; Disadv'!$A$9:$BQ$171,IF('Index LA FSM &amp; Disadv'!$B$4=2,'Index LA FSM &amp; Disadv'!$A$179:$BQ$341,IF('Index LA FSM &amp; Disadv'!$B$4=3,'Index LA FSM &amp; Disadv'!$A$349:$BQ$511,IF('Index LA FSM &amp; Disadv'!$B$4=4,'Index LA FSM &amp; Disadv'!$A$519:$BQ$681,"Error")))),'Index LA FSM &amp; Disadv'!AR$1,0),"Error")</f>
        <v>0</v>
      </c>
      <c r="AS92" s="77">
        <f>IFERROR(VLOOKUP($A92,IF('Index LA FSM &amp; Disadv'!$B$4=1,'Index LA FSM &amp; Disadv'!$A$9:$BQ$171,IF('Index LA FSM &amp; Disadv'!$B$4=2,'Index LA FSM &amp; Disadv'!$A$179:$BQ$341,IF('Index LA FSM &amp; Disadv'!$B$4=3,'Index LA FSM &amp; Disadv'!$A$349:$BQ$511,IF('Index LA FSM &amp; Disadv'!$B$4=4,'Index LA FSM &amp; Disadv'!$A$519:$BQ$681,"Error")))),'Index LA FSM &amp; Disadv'!AS$1,0),"Error")</f>
        <v>0</v>
      </c>
      <c r="AT92" s="77" t="str">
        <f>IFERROR(VLOOKUP($A92,IF('Index LA FSM &amp; Disadv'!$B$4=1,'Index LA FSM &amp; Disadv'!$A$9:$BQ$171,IF('Index LA FSM &amp; Disadv'!$B$4=2,'Index LA FSM &amp; Disadv'!$A$179:$BQ$341,IF('Index LA FSM &amp; Disadv'!$B$4=3,'Index LA FSM &amp; Disadv'!$A$349:$BQ$511,IF('Index LA FSM &amp; Disadv'!$B$4=4,'Index LA FSM &amp; Disadv'!$A$519:$BQ$681,"Error")))),'Index LA FSM &amp; Disadv'!AT$1,0),"Error")</f>
        <v>x</v>
      </c>
      <c r="AU92" s="77">
        <f>IFERROR(VLOOKUP($A92,IF('Index LA FSM &amp; Disadv'!$B$4=1,'Index LA FSM &amp; Disadv'!$A$9:$BQ$171,IF('Index LA FSM &amp; Disadv'!$B$4=2,'Index LA FSM &amp; Disadv'!$A$179:$BQ$341,IF('Index LA FSM &amp; Disadv'!$B$4=3,'Index LA FSM &amp; Disadv'!$A$349:$BQ$511,IF('Index LA FSM &amp; Disadv'!$B$4=4,'Index LA FSM &amp; Disadv'!$A$519:$BQ$681,"Error")))),'Index LA FSM &amp; Disadv'!AU$1,0),"Error")</f>
        <v>0</v>
      </c>
      <c r="AV92" s="77" t="str">
        <f>IFERROR(VLOOKUP($A92,IF('Index LA FSM &amp; Disadv'!$B$4=1,'Index LA FSM &amp; Disadv'!$A$9:$BQ$171,IF('Index LA FSM &amp; Disadv'!$B$4=2,'Index LA FSM &amp; Disadv'!$A$179:$BQ$341,IF('Index LA FSM &amp; Disadv'!$B$4=3,'Index LA FSM &amp; Disadv'!$A$349:$BQ$511,IF('Index LA FSM &amp; Disadv'!$B$4=4,'Index LA FSM &amp; Disadv'!$A$519:$BQ$681,"Error")))),'Index LA FSM &amp; Disadv'!AV$1,0),"Error")</f>
        <v>x</v>
      </c>
      <c r="AW92" s="77" t="str">
        <f>IFERROR(VLOOKUP($A92,IF('Index LA FSM &amp; Disadv'!$B$4=1,'Index LA FSM &amp; Disadv'!$A$9:$BQ$171,IF('Index LA FSM &amp; Disadv'!$B$4=2,'Index LA FSM &amp; Disadv'!$A$179:$BQ$341,IF('Index LA FSM &amp; Disadv'!$B$4=3,'Index LA FSM &amp; Disadv'!$A$349:$BQ$511,IF('Index LA FSM &amp; Disadv'!$B$4=4,'Index LA FSM &amp; Disadv'!$A$519:$BQ$681,"Error")))),'Index LA FSM &amp; Disadv'!AW$1,0),"Error")</f>
        <v>x</v>
      </c>
      <c r="AX92" s="77">
        <f>IFERROR(VLOOKUP($A92,IF('Index LA FSM &amp; Disadv'!$B$4=1,'Index LA FSM &amp; Disadv'!$A$9:$BQ$171,IF('Index LA FSM &amp; Disadv'!$B$4=2,'Index LA FSM &amp; Disadv'!$A$179:$BQ$341,IF('Index LA FSM &amp; Disadv'!$B$4=3,'Index LA FSM &amp; Disadv'!$A$349:$BQ$511,IF('Index LA FSM &amp; Disadv'!$B$4=4,'Index LA FSM &amp; Disadv'!$A$519:$BQ$681,"Error")))),'Index LA FSM &amp; Disadv'!AX$1,0),"Error")</f>
        <v>0</v>
      </c>
      <c r="AY92" s="77" t="str">
        <f>IFERROR(VLOOKUP($A92,IF('Index LA FSM &amp; Disadv'!$B$4=1,'Index LA FSM &amp; Disadv'!$A$9:$BQ$171,IF('Index LA FSM &amp; Disadv'!$B$4=2,'Index LA FSM &amp; Disadv'!$A$179:$BQ$341,IF('Index LA FSM &amp; Disadv'!$B$4=3,'Index LA FSM &amp; Disadv'!$A$349:$BQ$511,IF('Index LA FSM &amp; Disadv'!$B$4=4,'Index LA FSM &amp; Disadv'!$A$519:$BQ$681,"Error")))),'Index LA FSM &amp; Disadv'!AY$1,0),"Error")</f>
        <v>x</v>
      </c>
      <c r="AZ92" s="77">
        <f>IFERROR(VLOOKUP($A92,IF('Index LA FSM &amp; Disadv'!$B$4=1,'Index LA FSM &amp; Disadv'!$A$9:$BQ$171,IF('Index LA FSM &amp; Disadv'!$B$4=2,'Index LA FSM &amp; Disadv'!$A$179:$BQ$341,IF('Index LA FSM &amp; Disadv'!$B$4=3,'Index LA FSM &amp; Disadv'!$A$349:$BQ$511,IF('Index LA FSM &amp; Disadv'!$B$4=4,'Index LA FSM &amp; Disadv'!$A$519:$BQ$681,"Error")))),'Index LA FSM &amp; Disadv'!AZ$1,0),"Error")</f>
        <v>0</v>
      </c>
      <c r="BA92" s="77">
        <f>IFERROR(VLOOKUP($A92,IF('Index LA FSM &amp; Disadv'!$B$4=1,'Index LA FSM &amp; Disadv'!$A$9:$BQ$171,IF('Index LA FSM &amp; Disadv'!$B$4=2,'Index LA FSM &amp; Disadv'!$A$179:$BQ$341,IF('Index LA FSM &amp; Disadv'!$B$4=3,'Index LA FSM &amp; Disadv'!$A$349:$BQ$511,IF('Index LA FSM &amp; Disadv'!$B$4=4,'Index LA FSM &amp; Disadv'!$A$519:$BQ$681,"Error")))),'Index LA FSM &amp; Disadv'!BA$1,0),"Error")</f>
        <v>0</v>
      </c>
      <c r="BB92" s="77">
        <f>IFERROR(VLOOKUP($A92,IF('Index LA FSM &amp; Disadv'!$B$4=1,'Index LA FSM &amp; Disadv'!$A$9:$BQ$171,IF('Index LA FSM &amp; Disadv'!$B$4=2,'Index LA FSM &amp; Disadv'!$A$179:$BQ$341,IF('Index LA FSM &amp; Disadv'!$B$4=3,'Index LA FSM &amp; Disadv'!$A$349:$BQ$511,IF('Index LA FSM &amp; Disadv'!$B$4=4,'Index LA FSM &amp; Disadv'!$A$519:$BQ$681,"Error")))),'Index LA FSM &amp; Disadv'!BB$1,0),"Error")</f>
        <v>0</v>
      </c>
      <c r="BC92" s="77">
        <f>IFERROR(VLOOKUP($A92,IF('Index LA FSM &amp; Disadv'!$B$4=1,'Index LA FSM &amp; Disadv'!$A$9:$BQ$171,IF('Index LA FSM &amp; Disadv'!$B$4=2,'Index LA FSM &amp; Disadv'!$A$179:$BQ$341,IF('Index LA FSM &amp; Disadv'!$B$4=3,'Index LA FSM &amp; Disadv'!$A$349:$BQ$511,IF('Index LA FSM &amp; Disadv'!$B$4=4,'Index LA FSM &amp; Disadv'!$A$519:$BQ$681,"Error")))),'Index LA FSM &amp; Disadv'!BC$1,0),"Error")</f>
        <v>0</v>
      </c>
      <c r="BD92" s="77">
        <f>IFERROR(VLOOKUP($A92,IF('Index LA FSM &amp; Disadv'!$B$4=1,'Index LA FSM &amp; Disadv'!$A$9:$BQ$171,IF('Index LA FSM &amp; Disadv'!$B$4=2,'Index LA FSM &amp; Disadv'!$A$179:$BQ$341,IF('Index LA FSM &amp; Disadv'!$B$4=3,'Index LA FSM &amp; Disadv'!$A$349:$BQ$511,IF('Index LA FSM &amp; Disadv'!$B$4=4,'Index LA FSM &amp; Disadv'!$A$519:$BQ$681,"Error")))),'Index LA FSM &amp; Disadv'!BD$1,0),"Error")</f>
        <v>0</v>
      </c>
      <c r="BE92" s="77">
        <f>IFERROR(VLOOKUP($A92,IF('Index LA FSM &amp; Disadv'!$B$4=1,'Index LA FSM &amp; Disadv'!$A$9:$BQ$171,IF('Index LA FSM &amp; Disadv'!$B$4=2,'Index LA FSM &amp; Disadv'!$A$179:$BQ$341,IF('Index LA FSM &amp; Disadv'!$B$4=3,'Index LA FSM &amp; Disadv'!$A$349:$BQ$511,IF('Index LA FSM &amp; Disadv'!$B$4=4,'Index LA FSM &amp; Disadv'!$A$519:$BQ$681,"Error")))),'Index LA FSM &amp; Disadv'!BE$1,0),"Error")</f>
        <v>0</v>
      </c>
      <c r="BF92" s="77">
        <f>IFERROR(VLOOKUP($A92,IF('Index LA FSM &amp; Disadv'!$B$4=1,'Index LA FSM &amp; Disadv'!$A$9:$BQ$171,IF('Index LA FSM &amp; Disadv'!$B$4=2,'Index LA FSM &amp; Disadv'!$A$179:$BQ$341,IF('Index LA FSM &amp; Disadv'!$B$4=3,'Index LA FSM &amp; Disadv'!$A$349:$BQ$511,IF('Index LA FSM &amp; Disadv'!$B$4=4,'Index LA FSM &amp; Disadv'!$A$519:$BQ$681,"Error")))),'Index LA FSM &amp; Disadv'!BF$1,0),"Error")</f>
        <v>0</v>
      </c>
      <c r="BG92" s="77">
        <f>IFERROR(VLOOKUP($A92,IF('Index LA FSM &amp; Disadv'!$B$4=1,'Index LA FSM &amp; Disadv'!$A$9:$BQ$171,IF('Index LA FSM &amp; Disadv'!$B$4=2,'Index LA FSM &amp; Disadv'!$A$179:$BQ$341,IF('Index LA FSM &amp; Disadv'!$B$4=3,'Index LA FSM &amp; Disadv'!$A$349:$BQ$511,IF('Index LA FSM &amp; Disadv'!$B$4=4,'Index LA FSM &amp; Disadv'!$A$519:$BQ$681,"Error")))),'Index LA FSM &amp; Disadv'!BG$1,0),"Error")</f>
        <v>0</v>
      </c>
      <c r="BH92" s="77">
        <f>IFERROR(VLOOKUP($A92,IF('Index LA FSM &amp; Disadv'!$B$4=1,'Index LA FSM &amp; Disadv'!$A$9:$BQ$171,IF('Index LA FSM &amp; Disadv'!$B$4=2,'Index LA FSM &amp; Disadv'!$A$179:$BQ$341,IF('Index LA FSM &amp; Disadv'!$B$4=3,'Index LA FSM &amp; Disadv'!$A$349:$BQ$511,IF('Index LA FSM &amp; Disadv'!$B$4=4,'Index LA FSM &amp; Disadv'!$A$519:$BQ$681,"Error")))),'Index LA FSM &amp; Disadv'!BH$1,0),"Error")</f>
        <v>0</v>
      </c>
      <c r="BI92" s="77">
        <f>IFERROR(VLOOKUP($A92,IF('Index LA FSM &amp; Disadv'!$B$4=1,'Index LA FSM &amp; Disadv'!$A$9:$BQ$171,IF('Index LA FSM &amp; Disadv'!$B$4=2,'Index LA FSM &amp; Disadv'!$A$179:$BQ$341,IF('Index LA FSM &amp; Disadv'!$B$4=3,'Index LA FSM &amp; Disadv'!$A$349:$BQ$511,IF('Index LA FSM &amp; Disadv'!$B$4=4,'Index LA FSM &amp; Disadv'!$A$519:$BQ$681,"Error")))),'Index LA FSM &amp; Disadv'!BI$1,0),"Error")</f>
        <v>7.5499999999999998E-2</v>
      </c>
      <c r="BJ92" s="77">
        <f>IFERROR(VLOOKUP($A92,IF('Index LA FSM &amp; Disadv'!$B$4=1,'Index LA FSM &amp; Disadv'!$A$9:$BQ$171,IF('Index LA FSM &amp; Disadv'!$B$4=2,'Index LA FSM &amp; Disadv'!$A$179:$BQ$341,IF('Index LA FSM &amp; Disadv'!$B$4=3,'Index LA FSM &amp; Disadv'!$A$349:$BQ$511,IF('Index LA FSM &amp; Disadv'!$B$4=4,'Index LA FSM &amp; Disadv'!$A$519:$BQ$681,"Error")))),'Index LA FSM &amp; Disadv'!BJ$1,0),"Error")</f>
        <v>7.4999999999999997E-2</v>
      </c>
      <c r="BK92" s="77">
        <f>IFERROR(VLOOKUP($A92,IF('Index LA FSM &amp; Disadv'!$B$4=1,'Index LA FSM &amp; Disadv'!$A$9:$BQ$171,IF('Index LA FSM &amp; Disadv'!$B$4=2,'Index LA FSM &amp; Disadv'!$A$179:$BQ$341,IF('Index LA FSM &amp; Disadv'!$B$4=3,'Index LA FSM &amp; Disadv'!$A$349:$BQ$511,IF('Index LA FSM &amp; Disadv'!$B$4=4,'Index LA FSM &amp; Disadv'!$A$519:$BQ$681,"Error")))),'Index LA FSM &amp; Disadv'!BK$1,0),"Error")</f>
        <v>7.5300000000000006E-2</v>
      </c>
      <c r="BL92" s="77" t="str">
        <f>IFERROR(VLOOKUP($A92,IF('Index LA FSM &amp; Disadv'!$B$4=1,'Index LA FSM &amp; Disadv'!$A$9:$BQ$171,IF('Index LA FSM &amp; Disadv'!$B$4=2,'Index LA FSM &amp; Disadv'!$A$179:$BQ$341,IF('Index LA FSM &amp; Disadv'!$B$4=3,'Index LA FSM &amp; Disadv'!$A$349:$BQ$511,IF('Index LA FSM &amp; Disadv'!$B$4=4,'Index LA FSM &amp; Disadv'!$A$519:$BQ$681,"Error")))),'Index LA FSM &amp; Disadv'!BL$1,0),"Error")</f>
        <v>x</v>
      </c>
      <c r="BM92" s="77" t="str">
        <f>IFERROR(VLOOKUP($A92,IF('Index LA FSM &amp; Disadv'!$B$4=1,'Index LA FSM &amp; Disadv'!$A$9:$BQ$171,IF('Index LA FSM &amp; Disadv'!$B$4=2,'Index LA FSM &amp; Disadv'!$A$179:$BQ$341,IF('Index LA FSM &amp; Disadv'!$B$4=3,'Index LA FSM &amp; Disadv'!$A$349:$BQ$511,IF('Index LA FSM &amp; Disadv'!$B$4=4,'Index LA FSM &amp; Disadv'!$A$519:$BQ$681,"Error")))),'Index LA FSM &amp; Disadv'!BM$1,0),"Error")</f>
        <v>x</v>
      </c>
      <c r="BN92" s="77">
        <f>IFERROR(VLOOKUP($A92,IF('Index LA FSM &amp; Disadv'!$B$4=1,'Index LA FSM &amp; Disadv'!$A$9:$BQ$171,IF('Index LA FSM &amp; Disadv'!$B$4=2,'Index LA FSM &amp; Disadv'!$A$179:$BQ$341,IF('Index LA FSM &amp; Disadv'!$B$4=3,'Index LA FSM &amp; Disadv'!$A$349:$BQ$511,IF('Index LA FSM &amp; Disadv'!$B$4=4,'Index LA FSM &amp; Disadv'!$A$519:$BQ$681,"Error")))),'Index LA FSM &amp; Disadv'!BN$1,0),"Error")</f>
        <v>3.2300000000000002E-2</v>
      </c>
      <c r="BO92" s="77" t="str">
        <f>IFERROR(VLOOKUP($A92,IF('Index LA FSM &amp; Disadv'!$B$4=1,'Index LA FSM &amp; Disadv'!$A$9:$BQ$171,IF('Index LA FSM &amp; Disadv'!$B$4=2,'Index LA FSM &amp; Disadv'!$A$179:$BQ$341,IF('Index LA FSM &amp; Disadv'!$B$4=3,'Index LA FSM &amp; Disadv'!$A$349:$BQ$511,IF('Index LA FSM &amp; Disadv'!$B$4=4,'Index LA FSM &amp; Disadv'!$A$519:$BQ$681,"Error")))),'Index LA FSM &amp; Disadv'!BO$1,0),"Error")</f>
        <v>x</v>
      </c>
      <c r="BP92" s="77" t="str">
        <f>IFERROR(VLOOKUP($A92,IF('Index LA FSM &amp; Disadv'!$B$4=1,'Index LA FSM &amp; Disadv'!$A$9:$BQ$171,IF('Index LA FSM &amp; Disadv'!$B$4=2,'Index LA FSM &amp; Disadv'!$A$179:$BQ$341,IF('Index LA FSM &amp; Disadv'!$B$4=3,'Index LA FSM &amp; Disadv'!$A$349:$BQ$511,IF('Index LA FSM &amp; Disadv'!$B$4=4,'Index LA FSM &amp; Disadv'!$A$519:$BQ$681,"Error")))),'Index LA FSM &amp; Disadv'!BP$1,0),"Error")</f>
        <v>x</v>
      </c>
      <c r="BQ92" s="77" t="str">
        <f>IFERROR(VLOOKUP($A92,IF('Index LA FSM &amp; Disadv'!$B$4=1,'Index LA FSM &amp; Disadv'!$A$9:$BQ$171,IF('Index LA FSM &amp; Disadv'!$B$4=2,'Index LA FSM &amp; Disadv'!$A$179:$BQ$341,IF('Index LA FSM &amp; Disadv'!$B$4=3,'Index LA FSM &amp; Disadv'!$A$349:$BQ$511,IF('Index LA FSM &amp; Disadv'!$B$4=4,'Index LA FSM &amp; Disadv'!$A$519:$BQ$681,"Error")))),'Index LA FSM &amp; Disadv'!BQ$1,0),"Error")</f>
        <v>x</v>
      </c>
    </row>
    <row r="93" spans="1:69" s="37" customFormat="1" x14ac:dyDescent="0.2">
      <c r="A93" s="6">
        <v>341</v>
      </c>
      <c r="B93" s="6" t="s">
        <v>259</v>
      </c>
      <c r="C93" s="7" t="s">
        <v>168</v>
      </c>
      <c r="D93" s="122">
        <f>IFERROR(VLOOKUP($A93,IF('Index LA FSM &amp; Disadv'!$B$4=1,'Index LA FSM &amp; Disadv'!$A$9:$BQ$171,IF('Index LA FSM &amp; Disadv'!$B$4=2,'Index LA FSM &amp; Disadv'!$A$179:$BQ$341,IF('Index LA FSM &amp; Disadv'!$B$4=3,'Index LA FSM &amp; Disadv'!$A$349:$BQ$511,IF('Index LA FSM &amp; Disadv'!$B$4=4,'Index LA FSM &amp; Disadv'!$A$519:$BQ$681,"Error")))),'Index LA FSM &amp; Disadv'!D$1,0),"Error")</f>
        <v>110</v>
      </c>
      <c r="E93" s="122">
        <f>IFERROR(VLOOKUP($A93,IF('Index LA FSM &amp; Disadv'!$B$4=1,'Index LA FSM &amp; Disadv'!$A$9:$BQ$171,IF('Index LA FSM &amp; Disadv'!$B$4=2,'Index LA FSM &amp; Disadv'!$A$179:$BQ$341,IF('Index LA FSM &amp; Disadv'!$B$4=3,'Index LA FSM &amp; Disadv'!$A$349:$BQ$511,IF('Index LA FSM &amp; Disadv'!$B$4=4,'Index LA FSM &amp; Disadv'!$A$519:$BQ$681,"Error")))),'Index LA FSM &amp; Disadv'!E$1,0),"Error")</f>
        <v>40</v>
      </c>
      <c r="F93" s="122">
        <f>IFERROR(VLOOKUP($A93,IF('Index LA FSM &amp; Disadv'!$B$4=1,'Index LA FSM &amp; Disadv'!$A$9:$BQ$171,IF('Index LA FSM &amp; Disadv'!$B$4=2,'Index LA FSM &amp; Disadv'!$A$179:$BQ$341,IF('Index LA FSM &amp; Disadv'!$B$4=3,'Index LA FSM &amp; Disadv'!$A$349:$BQ$511,IF('Index LA FSM &amp; Disadv'!$B$4=4,'Index LA FSM &amp; Disadv'!$A$519:$BQ$681,"Error")))),'Index LA FSM &amp; Disadv'!F$1,0),"Error")</f>
        <v>140</v>
      </c>
      <c r="G93" s="77">
        <f>IFERROR(VLOOKUP($A93,IF('Index LA FSM &amp; Disadv'!$B$4=1,'Index LA FSM &amp; Disadv'!$A$9:$BQ$171,IF('Index LA FSM &amp; Disadv'!$B$4=2,'Index LA FSM &amp; Disadv'!$A$179:$BQ$341,IF('Index LA FSM &amp; Disadv'!$B$4=3,'Index LA FSM &amp; Disadv'!$A$349:$BQ$511,IF('Index LA FSM &amp; Disadv'!$B$4=4,'Index LA FSM &amp; Disadv'!$A$519:$BQ$681,"Error")))),'Index LA FSM &amp; Disadv'!G$1,0),"Error")</f>
        <v>0.83020000000000005</v>
      </c>
      <c r="H93" s="77">
        <f>IFERROR(VLOOKUP($A93,IF('Index LA FSM &amp; Disadv'!$B$4=1,'Index LA FSM &amp; Disadv'!$A$9:$BQ$171,IF('Index LA FSM &amp; Disadv'!$B$4=2,'Index LA FSM &amp; Disadv'!$A$179:$BQ$341,IF('Index LA FSM &amp; Disadv'!$B$4=3,'Index LA FSM &amp; Disadv'!$A$349:$BQ$511,IF('Index LA FSM &amp; Disadv'!$B$4=4,'Index LA FSM &amp; Disadv'!$A$519:$BQ$681,"Error")))),'Index LA FSM &amp; Disadv'!H$1,0),"Error")</f>
        <v>0.89190000000000003</v>
      </c>
      <c r="I93" s="77">
        <f>IFERROR(VLOOKUP($A93,IF('Index LA FSM &amp; Disadv'!$B$4=1,'Index LA FSM &amp; Disadv'!$A$9:$BQ$171,IF('Index LA FSM &amp; Disadv'!$B$4=2,'Index LA FSM &amp; Disadv'!$A$179:$BQ$341,IF('Index LA FSM &amp; Disadv'!$B$4=3,'Index LA FSM &amp; Disadv'!$A$349:$BQ$511,IF('Index LA FSM &amp; Disadv'!$B$4=4,'Index LA FSM &amp; Disadv'!$A$519:$BQ$681,"Error")))),'Index LA FSM &amp; Disadv'!I$1,0),"Error")</f>
        <v>0.84619999999999995</v>
      </c>
      <c r="J93" s="77">
        <f>IFERROR(VLOOKUP($A93,IF('Index LA FSM &amp; Disadv'!$B$4=1,'Index LA FSM &amp; Disadv'!$A$9:$BQ$171,IF('Index LA FSM &amp; Disadv'!$B$4=2,'Index LA FSM &amp; Disadv'!$A$179:$BQ$341,IF('Index LA FSM &amp; Disadv'!$B$4=3,'Index LA FSM &amp; Disadv'!$A$349:$BQ$511,IF('Index LA FSM &amp; Disadv'!$B$4=4,'Index LA FSM &amp; Disadv'!$A$519:$BQ$681,"Error")))),'Index LA FSM &amp; Disadv'!J$1,0),"Error")</f>
        <v>0.81130000000000002</v>
      </c>
      <c r="K93" s="77">
        <f>IFERROR(VLOOKUP($A93,IF('Index LA FSM &amp; Disadv'!$B$4=1,'Index LA FSM &amp; Disadv'!$A$9:$BQ$171,IF('Index LA FSM &amp; Disadv'!$B$4=2,'Index LA FSM &amp; Disadv'!$A$179:$BQ$341,IF('Index LA FSM &amp; Disadv'!$B$4=3,'Index LA FSM &amp; Disadv'!$A$349:$BQ$511,IF('Index LA FSM &amp; Disadv'!$B$4=4,'Index LA FSM &amp; Disadv'!$A$519:$BQ$681,"Error")))),'Index LA FSM &amp; Disadv'!K$1,0),"Error")</f>
        <v>0.89190000000000003</v>
      </c>
      <c r="L93" s="77">
        <f>IFERROR(VLOOKUP($A93,IF('Index LA FSM &amp; Disadv'!$B$4=1,'Index LA FSM &amp; Disadv'!$A$9:$BQ$171,IF('Index LA FSM &amp; Disadv'!$B$4=2,'Index LA FSM &amp; Disadv'!$A$179:$BQ$341,IF('Index LA FSM &amp; Disadv'!$B$4=3,'Index LA FSM &amp; Disadv'!$A$349:$BQ$511,IF('Index LA FSM &amp; Disadv'!$B$4=4,'Index LA FSM &amp; Disadv'!$A$519:$BQ$681,"Error")))),'Index LA FSM &amp; Disadv'!L$1,0),"Error")</f>
        <v>0.83220000000000005</v>
      </c>
      <c r="M93" s="77">
        <f>IFERROR(VLOOKUP($A93,IF('Index LA FSM &amp; Disadv'!$B$4=1,'Index LA FSM &amp; Disadv'!$A$9:$BQ$171,IF('Index LA FSM &amp; Disadv'!$B$4=2,'Index LA FSM &amp; Disadv'!$A$179:$BQ$341,IF('Index LA FSM &amp; Disadv'!$B$4=3,'Index LA FSM &amp; Disadv'!$A$349:$BQ$511,IF('Index LA FSM &amp; Disadv'!$B$4=4,'Index LA FSM &amp; Disadv'!$A$519:$BQ$681,"Error")))),'Index LA FSM &amp; Disadv'!M$1,0),"Error")</f>
        <v>0.22639999999999999</v>
      </c>
      <c r="N93" s="77" t="str">
        <f>IFERROR(VLOOKUP($A93,IF('Index LA FSM &amp; Disadv'!$B$4=1,'Index LA FSM &amp; Disadv'!$A$9:$BQ$171,IF('Index LA FSM &amp; Disadv'!$B$4=2,'Index LA FSM &amp; Disadv'!$A$179:$BQ$341,IF('Index LA FSM &amp; Disadv'!$B$4=3,'Index LA FSM &amp; Disadv'!$A$349:$BQ$511,IF('Index LA FSM &amp; Disadv'!$B$4=4,'Index LA FSM &amp; Disadv'!$A$519:$BQ$681,"Error")))),'Index LA FSM &amp; Disadv'!N$1,0),"Error")</f>
        <v>x</v>
      </c>
      <c r="O93" s="77">
        <f>IFERROR(VLOOKUP($A93,IF('Index LA FSM &amp; Disadv'!$B$4=1,'Index LA FSM &amp; Disadv'!$A$9:$BQ$171,IF('Index LA FSM &amp; Disadv'!$B$4=2,'Index LA FSM &amp; Disadv'!$A$179:$BQ$341,IF('Index LA FSM &amp; Disadv'!$B$4=3,'Index LA FSM &amp; Disadv'!$A$349:$BQ$511,IF('Index LA FSM &amp; Disadv'!$B$4=4,'Index LA FSM &amp; Disadv'!$A$519:$BQ$681,"Error")))),'Index LA FSM &amp; Disadv'!O$1,0),"Error")</f>
        <v>0.20280000000000001</v>
      </c>
      <c r="P93" s="77">
        <f>IFERROR(VLOOKUP($A93,IF('Index LA FSM &amp; Disadv'!$B$4=1,'Index LA FSM &amp; Disadv'!$A$9:$BQ$171,IF('Index LA FSM &amp; Disadv'!$B$4=2,'Index LA FSM &amp; Disadv'!$A$179:$BQ$341,IF('Index LA FSM &amp; Disadv'!$B$4=3,'Index LA FSM &amp; Disadv'!$A$349:$BQ$511,IF('Index LA FSM &amp; Disadv'!$B$4=4,'Index LA FSM &amp; Disadv'!$A$519:$BQ$681,"Error")))),'Index LA FSM &amp; Disadv'!P$1,0),"Error")</f>
        <v>0</v>
      </c>
      <c r="Q93" s="77">
        <f>IFERROR(VLOOKUP($A93,IF('Index LA FSM &amp; Disadv'!$B$4=1,'Index LA FSM &amp; Disadv'!$A$9:$BQ$171,IF('Index LA FSM &amp; Disadv'!$B$4=2,'Index LA FSM &amp; Disadv'!$A$179:$BQ$341,IF('Index LA FSM &amp; Disadv'!$B$4=3,'Index LA FSM &amp; Disadv'!$A$349:$BQ$511,IF('Index LA FSM &amp; Disadv'!$B$4=4,'Index LA FSM &amp; Disadv'!$A$519:$BQ$681,"Error")))),'Index LA FSM &amp; Disadv'!Q$1,0),"Error")</f>
        <v>0</v>
      </c>
      <c r="R93" s="77">
        <f>IFERROR(VLOOKUP($A93,IF('Index LA FSM &amp; Disadv'!$B$4=1,'Index LA FSM &amp; Disadv'!$A$9:$BQ$171,IF('Index LA FSM &amp; Disadv'!$B$4=2,'Index LA FSM &amp; Disadv'!$A$179:$BQ$341,IF('Index LA FSM &amp; Disadv'!$B$4=3,'Index LA FSM &amp; Disadv'!$A$349:$BQ$511,IF('Index LA FSM &amp; Disadv'!$B$4=4,'Index LA FSM &amp; Disadv'!$A$519:$BQ$681,"Error")))),'Index LA FSM &amp; Disadv'!R$1,0),"Error")</f>
        <v>0</v>
      </c>
      <c r="S93" s="77" t="str">
        <f>IFERROR(VLOOKUP($A93,IF('Index LA FSM &amp; Disadv'!$B$4=1,'Index LA FSM &amp; Disadv'!$A$9:$BQ$171,IF('Index LA FSM &amp; Disadv'!$B$4=2,'Index LA FSM &amp; Disadv'!$A$179:$BQ$341,IF('Index LA FSM &amp; Disadv'!$B$4=3,'Index LA FSM &amp; Disadv'!$A$349:$BQ$511,IF('Index LA FSM &amp; Disadv'!$B$4=4,'Index LA FSM &amp; Disadv'!$A$519:$BQ$681,"Error")))),'Index LA FSM &amp; Disadv'!S$1,0),"Error")</f>
        <v>x</v>
      </c>
      <c r="T93" s="77" t="str">
        <f>IFERROR(VLOOKUP($A93,IF('Index LA FSM &amp; Disadv'!$B$4=1,'Index LA FSM &amp; Disadv'!$A$9:$BQ$171,IF('Index LA FSM &amp; Disadv'!$B$4=2,'Index LA FSM &amp; Disadv'!$A$179:$BQ$341,IF('Index LA FSM &amp; Disadv'!$B$4=3,'Index LA FSM &amp; Disadv'!$A$349:$BQ$511,IF('Index LA FSM &amp; Disadv'!$B$4=4,'Index LA FSM &amp; Disadv'!$A$519:$BQ$681,"Error")))),'Index LA FSM &amp; Disadv'!T$1,0),"Error")</f>
        <v>x</v>
      </c>
      <c r="U93" s="77">
        <f>IFERROR(VLOOKUP($A93,IF('Index LA FSM &amp; Disadv'!$B$4=1,'Index LA FSM &amp; Disadv'!$A$9:$BQ$171,IF('Index LA FSM &amp; Disadv'!$B$4=2,'Index LA FSM &amp; Disadv'!$A$179:$BQ$341,IF('Index LA FSM &amp; Disadv'!$B$4=3,'Index LA FSM &amp; Disadv'!$A$349:$BQ$511,IF('Index LA FSM &amp; Disadv'!$B$4=4,'Index LA FSM &amp; Disadv'!$A$519:$BQ$681,"Error")))),'Index LA FSM &amp; Disadv'!U$1,0),"Error")</f>
        <v>4.2000000000000003E-2</v>
      </c>
      <c r="V93" s="77">
        <f>IFERROR(VLOOKUP($A93,IF('Index LA FSM &amp; Disadv'!$B$4=1,'Index LA FSM &amp; Disadv'!$A$9:$BQ$171,IF('Index LA FSM &amp; Disadv'!$B$4=2,'Index LA FSM &amp; Disadv'!$A$179:$BQ$341,IF('Index LA FSM &amp; Disadv'!$B$4=3,'Index LA FSM &amp; Disadv'!$A$349:$BQ$511,IF('Index LA FSM &amp; Disadv'!$B$4=4,'Index LA FSM &amp; Disadv'!$A$519:$BQ$681,"Error")))),'Index LA FSM &amp; Disadv'!V$1,0),"Error")</f>
        <v>0</v>
      </c>
      <c r="W93" s="77" t="str">
        <f>IFERROR(VLOOKUP($A93,IF('Index LA FSM &amp; Disadv'!$B$4=1,'Index LA FSM &amp; Disadv'!$A$9:$BQ$171,IF('Index LA FSM &amp; Disadv'!$B$4=2,'Index LA FSM &amp; Disadv'!$A$179:$BQ$341,IF('Index LA FSM &amp; Disadv'!$B$4=3,'Index LA FSM &amp; Disadv'!$A$349:$BQ$511,IF('Index LA FSM &amp; Disadv'!$B$4=4,'Index LA FSM &amp; Disadv'!$A$519:$BQ$681,"Error")))),'Index LA FSM &amp; Disadv'!W$1,0),"Error")</f>
        <v>x</v>
      </c>
      <c r="X93" s="77" t="str">
        <f>IFERROR(VLOOKUP($A93,IF('Index LA FSM &amp; Disadv'!$B$4=1,'Index LA FSM &amp; Disadv'!$A$9:$BQ$171,IF('Index LA FSM &amp; Disadv'!$B$4=2,'Index LA FSM &amp; Disadv'!$A$179:$BQ$341,IF('Index LA FSM &amp; Disadv'!$B$4=3,'Index LA FSM &amp; Disadv'!$A$349:$BQ$511,IF('Index LA FSM &amp; Disadv'!$B$4=4,'Index LA FSM &amp; Disadv'!$A$519:$BQ$681,"Error")))),'Index LA FSM &amp; Disadv'!X$1,0),"Error")</f>
        <v>x</v>
      </c>
      <c r="Y93" s="77">
        <f>IFERROR(VLOOKUP($A93,IF('Index LA FSM &amp; Disadv'!$B$4=1,'Index LA FSM &amp; Disadv'!$A$9:$BQ$171,IF('Index LA FSM &amp; Disadv'!$B$4=2,'Index LA FSM &amp; Disadv'!$A$179:$BQ$341,IF('Index LA FSM &amp; Disadv'!$B$4=3,'Index LA FSM &amp; Disadv'!$A$349:$BQ$511,IF('Index LA FSM &amp; Disadv'!$B$4=4,'Index LA FSM &amp; Disadv'!$A$519:$BQ$681,"Error")))),'Index LA FSM &amp; Disadv'!Y$1,0),"Error")</f>
        <v>0</v>
      </c>
      <c r="Z93" s="77">
        <f>IFERROR(VLOOKUP($A93,IF('Index LA FSM &amp; Disadv'!$B$4=1,'Index LA FSM &amp; Disadv'!$A$9:$BQ$171,IF('Index LA FSM &amp; Disadv'!$B$4=2,'Index LA FSM &amp; Disadv'!$A$179:$BQ$341,IF('Index LA FSM &amp; Disadv'!$B$4=3,'Index LA FSM &amp; Disadv'!$A$349:$BQ$511,IF('Index LA FSM &amp; Disadv'!$B$4=4,'Index LA FSM &amp; Disadv'!$A$519:$BQ$681,"Error")))),'Index LA FSM &amp; Disadv'!Z$1,0),"Error")</f>
        <v>0</v>
      </c>
      <c r="AA93" s="77">
        <f>IFERROR(VLOOKUP($A93,IF('Index LA FSM &amp; Disadv'!$B$4=1,'Index LA FSM &amp; Disadv'!$A$9:$BQ$171,IF('Index LA FSM &amp; Disadv'!$B$4=2,'Index LA FSM &amp; Disadv'!$A$179:$BQ$341,IF('Index LA FSM &amp; Disadv'!$B$4=3,'Index LA FSM &amp; Disadv'!$A$349:$BQ$511,IF('Index LA FSM &amp; Disadv'!$B$4=4,'Index LA FSM &amp; Disadv'!$A$519:$BQ$681,"Error")))),'Index LA FSM &amp; Disadv'!AA$1,0),"Error")</f>
        <v>0</v>
      </c>
      <c r="AB93" s="77">
        <f>IFERROR(VLOOKUP($A93,IF('Index LA FSM &amp; Disadv'!$B$4=1,'Index LA FSM &amp; Disadv'!$A$9:$BQ$171,IF('Index LA FSM &amp; Disadv'!$B$4=2,'Index LA FSM &amp; Disadv'!$A$179:$BQ$341,IF('Index LA FSM &amp; Disadv'!$B$4=3,'Index LA FSM &amp; Disadv'!$A$349:$BQ$511,IF('Index LA FSM &amp; Disadv'!$B$4=4,'Index LA FSM &amp; Disadv'!$A$519:$BQ$681,"Error")))),'Index LA FSM &amp; Disadv'!AB$1,0),"Error")</f>
        <v>0</v>
      </c>
      <c r="AC93" s="77">
        <f>IFERROR(VLOOKUP($A93,IF('Index LA FSM &amp; Disadv'!$B$4=1,'Index LA FSM &amp; Disadv'!$A$9:$BQ$171,IF('Index LA FSM &amp; Disadv'!$B$4=2,'Index LA FSM &amp; Disadv'!$A$179:$BQ$341,IF('Index LA FSM &amp; Disadv'!$B$4=3,'Index LA FSM &amp; Disadv'!$A$349:$BQ$511,IF('Index LA FSM &amp; Disadv'!$B$4=4,'Index LA FSM &amp; Disadv'!$A$519:$BQ$681,"Error")))),'Index LA FSM &amp; Disadv'!AC$1,0),"Error")</f>
        <v>0</v>
      </c>
      <c r="AD93" s="77">
        <f>IFERROR(VLOOKUP($A93,IF('Index LA FSM &amp; Disadv'!$B$4=1,'Index LA FSM &amp; Disadv'!$A$9:$BQ$171,IF('Index LA FSM &amp; Disadv'!$B$4=2,'Index LA FSM &amp; Disadv'!$A$179:$BQ$341,IF('Index LA FSM &amp; Disadv'!$B$4=3,'Index LA FSM &amp; Disadv'!$A$349:$BQ$511,IF('Index LA FSM &amp; Disadv'!$B$4=4,'Index LA FSM &amp; Disadv'!$A$519:$BQ$681,"Error")))),'Index LA FSM &amp; Disadv'!AD$1,0),"Error")</f>
        <v>0</v>
      </c>
      <c r="AE93" s="77">
        <f>IFERROR(VLOOKUP($A93,IF('Index LA FSM &amp; Disadv'!$B$4=1,'Index LA FSM &amp; Disadv'!$A$9:$BQ$171,IF('Index LA FSM &amp; Disadv'!$B$4=2,'Index LA FSM &amp; Disadv'!$A$179:$BQ$341,IF('Index LA FSM &amp; Disadv'!$B$4=3,'Index LA FSM &amp; Disadv'!$A$349:$BQ$511,IF('Index LA FSM &amp; Disadv'!$B$4=4,'Index LA FSM &amp; Disadv'!$A$519:$BQ$681,"Error")))),'Index LA FSM &amp; Disadv'!AE$1,0),"Error")</f>
        <v>0</v>
      </c>
      <c r="AF93" s="77">
        <f>IFERROR(VLOOKUP($A93,IF('Index LA FSM &amp; Disadv'!$B$4=1,'Index LA FSM &amp; Disadv'!$A$9:$BQ$171,IF('Index LA FSM &amp; Disadv'!$B$4=2,'Index LA FSM &amp; Disadv'!$A$179:$BQ$341,IF('Index LA FSM &amp; Disadv'!$B$4=3,'Index LA FSM &amp; Disadv'!$A$349:$BQ$511,IF('Index LA FSM &amp; Disadv'!$B$4=4,'Index LA FSM &amp; Disadv'!$A$519:$BQ$681,"Error")))),'Index LA FSM &amp; Disadv'!AF$1,0),"Error")</f>
        <v>0</v>
      </c>
      <c r="AG93" s="77">
        <f>IFERROR(VLOOKUP($A93,IF('Index LA FSM &amp; Disadv'!$B$4=1,'Index LA FSM &amp; Disadv'!$A$9:$BQ$171,IF('Index LA FSM &amp; Disadv'!$B$4=2,'Index LA FSM &amp; Disadv'!$A$179:$BQ$341,IF('Index LA FSM &amp; Disadv'!$B$4=3,'Index LA FSM &amp; Disadv'!$A$349:$BQ$511,IF('Index LA FSM &amp; Disadv'!$B$4=4,'Index LA FSM &amp; Disadv'!$A$519:$BQ$681,"Error")))),'Index LA FSM &amp; Disadv'!AG$1,0),"Error")</f>
        <v>0</v>
      </c>
      <c r="AH93" s="77">
        <f>IFERROR(VLOOKUP($A93,IF('Index LA FSM &amp; Disadv'!$B$4=1,'Index LA FSM &amp; Disadv'!$A$9:$BQ$171,IF('Index LA FSM &amp; Disadv'!$B$4=2,'Index LA FSM &amp; Disadv'!$A$179:$BQ$341,IF('Index LA FSM &amp; Disadv'!$B$4=3,'Index LA FSM &amp; Disadv'!$A$349:$BQ$511,IF('Index LA FSM &amp; Disadv'!$B$4=4,'Index LA FSM &amp; Disadv'!$A$519:$BQ$681,"Error")))),'Index LA FSM &amp; Disadv'!AH$1,0),"Error")</f>
        <v>0.54720000000000002</v>
      </c>
      <c r="AI93" s="77">
        <f>IFERROR(VLOOKUP($A93,IF('Index LA FSM &amp; Disadv'!$B$4=1,'Index LA FSM &amp; Disadv'!$A$9:$BQ$171,IF('Index LA FSM &amp; Disadv'!$B$4=2,'Index LA FSM &amp; Disadv'!$A$179:$BQ$341,IF('Index LA FSM &amp; Disadv'!$B$4=3,'Index LA FSM &amp; Disadv'!$A$349:$BQ$511,IF('Index LA FSM &amp; Disadv'!$B$4=4,'Index LA FSM &amp; Disadv'!$A$519:$BQ$681,"Error")))),'Index LA FSM &amp; Disadv'!AI$1,0),"Error")</f>
        <v>0.67569999999999997</v>
      </c>
      <c r="AJ93" s="77">
        <f>IFERROR(VLOOKUP($A93,IF('Index LA FSM &amp; Disadv'!$B$4=1,'Index LA FSM &amp; Disadv'!$A$9:$BQ$171,IF('Index LA FSM &amp; Disadv'!$B$4=2,'Index LA FSM &amp; Disadv'!$A$179:$BQ$341,IF('Index LA FSM &amp; Disadv'!$B$4=3,'Index LA FSM &amp; Disadv'!$A$349:$BQ$511,IF('Index LA FSM &amp; Disadv'!$B$4=4,'Index LA FSM &amp; Disadv'!$A$519:$BQ$681,"Error")))),'Index LA FSM &amp; Disadv'!AJ$1,0),"Error")</f>
        <v>0.58040000000000003</v>
      </c>
      <c r="AK93" s="77" t="str">
        <f>IFERROR(VLOOKUP($A93,IF('Index LA FSM &amp; Disadv'!$B$4=1,'Index LA FSM &amp; Disadv'!$A$9:$BQ$171,IF('Index LA FSM &amp; Disadv'!$B$4=2,'Index LA FSM &amp; Disadv'!$A$179:$BQ$341,IF('Index LA FSM &amp; Disadv'!$B$4=3,'Index LA FSM &amp; Disadv'!$A$349:$BQ$511,IF('Index LA FSM &amp; Disadv'!$B$4=4,'Index LA FSM &amp; Disadv'!$A$519:$BQ$681,"Error")))),'Index LA FSM &amp; Disadv'!AK$1,0),"Error")</f>
        <v>x</v>
      </c>
      <c r="AL93" s="77">
        <f>IFERROR(VLOOKUP($A93,IF('Index LA FSM &amp; Disadv'!$B$4=1,'Index LA FSM &amp; Disadv'!$A$9:$BQ$171,IF('Index LA FSM &amp; Disadv'!$B$4=2,'Index LA FSM &amp; Disadv'!$A$179:$BQ$341,IF('Index LA FSM &amp; Disadv'!$B$4=3,'Index LA FSM &amp; Disadv'!$A$349:$BQ$511,IF('Index LA FSM &amp; Disadv'!$B$4=4,'Index LA FSM &amp; Disadv'!$A$519:$BQ$681,"Error")))),'Index LA FSM &amp; Disadv'!AL$1,0),"Error")</f>
        <v>0</v>
      </c>
      <c r="AM93" s="77" t="str">
        <f>IFERROR(VLOOKUP($A93,IF('Index LA FSM &amp; Disadv'!$B$4=1,'Index LA FSM &amp; Disadv'!$A$9:$BQ$171,IF('Index LA FSM &amp; Disadv'!$B$4=2,'Index LA FSM &amp; Disadv'!$A$179:$BQ$341,IF('Index LA FSM &amp; Disadv'!$B$4=3,'Index LA FSM &amp; Disadv'!$A$349:$BQ$511,IF('Index LA FSM &amp; Disadv'!$B$4=4,'Index LA FSM &amp; Disadv'!$A$519:$BQ$681,"Error")))),'Index LA FSM &amp; Disadv'!AM$1,0),"Error")</f>
        <v>x</v>
      </c>
      <c r="AN93" s="77">
        <f>IFERROR(VLOOKUP($A93,IF('Index LA FSM &amp; Disadv'!$B$4=1,'Index LA FSM &amp; Disadv'!$A$9:$BQ$171,IF('Index LA FSM &amp; Disadv'!$B$4=2,'Index LA FSM &amp; Disadv'!$A$179:$BQ$341,IF('Index LA FSM &amp; Disadv'!$B$4=3,'Index LA FSM &amp; Disadv'!$A$349:$BQ$511,IF('Index LA FSM &amp; Disadv'!$B$4=4,'Index LA FSM &amp; Disadv'!$A$519:$BQ$681,"Error")))),'Index LA FSM &amp; Disadv'!AN$1,0),"Error")</f>
        <v>0</v>
      </c>
      <c r="AO93" s="77">
        <f>IFERROR(VLOOKUP($A93,IF('Index LA FSM &amp; Disadv'!$B$4=1,'Index LA FSM &amp; Disadv'!$A$9:$BQ$171,IF('Index LA FSM &amp; Disadv'!$B$4=2,'Index LA FSM &amp; Disadv'!$A$179:$BQ$341,IF('Index LA FSM &amp; Disadv'!$B$4=3,'Index LA FSM &amp; Disadv'!$A$349:$BQ$511,IF('Index LA FSM &amp; Disadv'!$B$4=4,'Index LA FSM &amp; Disadv'!$A$519:$BQ$681,"Error")))),'Index LA FSM &amp; Disadv'!AO$1,0),"Error")</f>
        <v>0</v>
      </c>
      <c r="AP93" s="77">
        <f>IFERROR(VLOOKUP($A93,IF('Index LA FSM &amp; Disadv'!$B$4=1,'Index LA FSM &amp; Disadv'!$A$9:$BQ$171,IF('Index LA FSM &amp; Disadv'!$B$4=2,'Index LA FSM &amp; Disadv'!$A$179:$BQ$341,IF('Index LA FSM &amp; Disadv'!$B$4=3,'Index LA FSM &amp; Disadv'!$A$349:$BQ$511,IF('Index LA FSM &amp; Disadv'!$B$4=4,'Index LA FSM &amp; Disadv'!$A$519:$BQ$681,"Error")))),'Index LA FSM &amp; Disadv'!AP$1,0),"Error")</f>
        <v>0</v>
      </c>
      <c r="AQ93" s="77">
        <f>IFERROR(VLOOKUP($A93,IF('Index LA FSM &amp; Disadv'!$B$4=1,'Index LA FSM &amp; Disadv'!$A$9:$BQ$171,IF('Index LA FSM &amp; Disadv'!$B$4=2,'Index LA FSM &amp; Disadv'!$A$179:$BQ$341,IF('Index LA FSM &amp; Disadv'!$B$4=3,'Index LA FSM &amp; Disadv'!$A$349:$BQ$511,IF('Index LA FSM &amp; Disadv'!$B$4=4,'Index LA FSM &amp; Disadv'!$A$519:$BQ$681,"Error")))),'Index LA FSM &amp; Disadv'!AQ$1,0),"Error")</f>
        <v>0</v>
      </c>
      <c r="AR93" s="77">
        <f>IFERROR(VLOOKUP($A93,IF('Index LA FSM &amp; Disadv'!$B$4=1,'Index LA FSM &amp; Disadv'!$A$9:$BQ$171,IF('Index LA FSM &amp; Disadv'!$B$4=2,'Index LA FSM &amp; Disadv'!$A$179:$BQ$341,IF('Index LA FSM &amp; Disadv'!$B$4=3,'Index LA FSM &amp; Disadv'!$A$349:$BQ$511,IF('Index LA FSM &amp; Disadv'!$B$4=4,'Index LA FSM &amp; Disadv'!$A$519:$BQ$681,"Error")))),'Index LA FSM &amp; Disadv'!AR$1,0),"Error")</f>
        <v>0</v>
      </c>
      <c r="AS93" s="77">
        <f>IFERROR(VLOOKUP($A93,IF('Index LA FSM &amp; Disadv'!$B$4=1,'Index LA FSM &amp; Disadv'!$A$9:$BQ$171,IF('Index LA FSM &amp; Disadv'!$B$4=2,'Index LA FSM &amp; Disadv'!$A$179:$BQ$341,IF('Index LA FSM &amp; Disadv'!$B$4=3,'Index LA FSM &amp; Disadv'!$A$349:$BQ$511,IF('Index LA FSM &amp; Disadv'!$B$4=4,'Index LA FSM &amp; Disadv'!$A$519:$BQ$681,"Error")))),'Index LA FSM &amp; Disadv'!AS$1,0),"Error")</f>
        <v>0</v>
      </c>
      <c r="AT93" s="77" t="str">
        <f>IFERROR(VLOOKUP($A93,IF('Index LA FSM &amp; Disadv'!$B$4=1,'Index LA FSM &amp; Disadv'!$A$9:$BQ$171,IF('Index LA FSM &amp; Disadv'!$B$4=2,'Index LA FSM &amp; Disadv'!$A$179:$BQ$341,IF('Index LA FSM &amp; Disadv'!$B$4=3,'Index LA FSM &amp; Disadv'!$A$349:$BQ$511,IF('Index LA FSM &amp; Disadv'!$B$4=4,'Index LA FSM &amp; Disadv'!$A$519:$BQ$681,"Error")))),'Index LA FSM &amp; Disadv'!AT$1,0),"Error")</f>
        <v>x</v>
      </c>
      <c r="AU93" s="77">
        <f>IFERROR(VLOOKUP($A93,IF('Index LA FSM &amp; Disadv'!$B$4=1,'Index LA FSM &amp; Disadv'!$A$9:$BQ$171,IF('Index LA FSM &amp; Disadv'!$B$4=2,'Index LA FSM &amp; Disadv'!$A$179:$BQ$341,IF('Index LA FSM &amp; Disadv'!$B$4=3,'Index LA FSM &amp; Disadv'!$A$349:$BQ$511,IF('Index LA FSM &amp; Disadv'!$B$4=4,'Index LA FSM &amp; Disadv'!$A$519:$BQ$681,"Error")))),'Index LA FSM &amp; Disadv'!AU$1,0),"Error")</f>
        <v>0</v>
      </c>
      <c r="AV93" s="77" t="str">
        <f>IFERROR(VLOOKUP($A93,IF('Index LA FSM &amp; Disadv'!$B$4=1,'Index LA FSM &amp; Disadv'!$A$9:$BQ$171,IF('Index LA FSM &amp; Disadv'!$B$4=2,'Index LA FSM &amp; Disadv'!$A$179:$BQ$341,IF('Index LA FSM &amp; Disadv'!$B$4=3,'Index LA FSM &amp; Disadv'!$A$349:$BQ$511,IF('Index LA FSM &amp; Disadv'!$B$4=4,'Index LA FSM &amp; Disadv'!$A$519:$BQ$681,"Error")))),'Index LA FSM &amp; Disadv'!AV$1,0),"Error")</f>
        <v>x</v>
      </c>
      <c r="AW93" s="77">
        <f>IFERROR(VLOOKUP($A93,IF('Index LA FSM &amp; Disadv'!$B$4=1,'Index LA FSM &amp; Disadv'!$A$9:$BQ$171,IF('Index LA FSM &amp; Disadv'!$B$4=2,'Index LA FSM &amp; Disadv'!$A$179:$BQ$341,IF('Index LA FSM &amp; Disadv'!$B$4=3,'Index LA FSM &amp; Disadv'!$A$349:$BQ$511,IF('Index LA FSM &amp; Disadv'!$B$4=4,'Index LA FSM &amp; Disadv'!$A$519:$BQ$681,"Error")))),'Index LA FSM &amp; Disadv'!AW$1,0),"Error")</f>
        <v>0</v>
      </c>
      <c r="AX93" s="77">
        <f>IFERROR(VLOOKUP($A93,IF('Index LA FSM &amp; Disadv'!$B$4=1,'Index LA FSM &amp; Disadv'!$A$9:$BQ$171,IF('Index LA FSM &amp; Disadv'!$B$4=2,'Index LA FSM &amp; Disadv'!$A$179:$BQ$341,IF('Index LA FSM &amp; Disadv'!$B$4=3,'Index LA FSM &amp; Disadv'!$A$349:$BQ$511,IF('Index LA FSM &amp; Disadv'!$B$4=4,'Index LA FSM &amp; Disadv'!$A$519:$BQ$681,"Error")))),'Index LA FSM &amp; Disadv'!AX$1,0),"Error")</f>
        <v>0</v>
      </c>
      <c r="AY93" s="77">
        <f>IFERROR(VLOOKUP($A93,IF('Index LA FSM &amp; Disadv'!$B$4=1,'Index LA FSM &amp; Disadv'!$A$9:$BQ$171,IF('Index LA FSM &amp; Disadv'!$B$4=2,'Index LA FSM &amp; Disadv'!$A$179:$BQ$341,IF('Index LA FSM &amp; Disadv'!$B$4=3,'Index LA FSM &amp; Disadv'!$A$349:$BQ$511,IF('Index LA FSM &amp; Disadv'!$B$4=4,'Index LA FSM &amp; Disadv'!$A$519:$BQ$681,"Error")))),'Index LA FSM &amp; Disadv'!AY$1,0),"Error")</f>
        <v>0</v>
      </c>
      <c r="AZ93" s="77">
        <f>IFERROR(VLOOKUP($A93,IF('Index LA FSM &amp; Disadv'!$B$4=1,'Index LA FSM &amp; Disadv'!$A$9:$BQ$171,IF('Index LA FSM &amp; Disadv'!$B$4=2,'Index LA FSM &amp; Disadv'!$A$179:$BQ$341,IF('Index LA FSM &amp; Disadv'!$B$4=3,'Index LA FSM &amp; Disadv'!$A$349:$BQ$511,IF('Index LA FSM &amp; Disadv'!$B$4=4,'Index LA FSM &amp; Disadv'!$A$519:$BQ$681,"Error")))),'Index LA FSM &amp; Disadv'!AZ$1,0),"Error")</f>
        <v>0</v>
      </c>
      <c r="BA93" s="77">
        <f>IFERROR(VLOOKUP($A93,IF('Index LA FSM &amp; Disadv'!$B$4=1,'Index LA FSM &amp; Disadv'!$A$9:$BQ$171,IF('Index LA FSM &amp; Disadv'!$B$4=2,'Index LA FSM &amp; Disadv'!$A$179:$BQ$341,IF('Index LA FSM &amp; Disadv'!$B$4=3,'Index LA FSM &amp; Disadv'!$A$349:$BQ$511,IF('Index LA FSM &amp; Disadv'!$B$4=4,'Index LA FSM &amp; Disadv'!$A$519:$BQ$681,"Error")))),'Index LA FSM &amp; Disadv'!BA$1,0),"Error")</f>
        <v>0</v>
      </c>
      <c r="BB93" s="77">
        <f>IFERROR(VLOOKUP($A93,IF('Index LA FSM &amp; Disadv'!$B$4=1,'Index LA FSM &amp; Disadv'!$A$9:$BQ$171,IF('Index LA FSM &amp; Disadv'!$B$4=2,'Index LA FSM &amp; Disadv'!$A$179:$BQ$341,IF('Index LA FSM &amp; Disadv'!$B$4=3,'Index LA FSM &amp; Disadv'!$A$349:$BQ$511,IF('Index LA FSM &amp; Disadv'!$B$4=4,'Index LA FSM &amp; Disadv'!$A$519:$BQ$681,"Error")))),'Index LA FSM &amp; Disadv'!BB$1,0),"Error")</f>
        <v>0</v>
      </c>
      <c r="BC93" s="77" t="str">
        <f>IFERROR(VLOOKUP($A93,IF('Index LA FSM &amp; Disadv'!$B$4=1,'Index LA FSM &amp; Disadv'!$A$9:$BQ$171,IF('Index LA FSM &amp; Disadv'!$B$4=2,'Index LA FSM &amp; Disadv'!$A$179:$BQ$341,IF('Index LA FSM &amp; Disadv'!$B$4=3,'Index LA FSM &amp; Disadv'!$A$349:$BQ$511,IF('Index LA FSM &amp; Disadv'!$B$4=4,'Index LA FSM &amp; Disadv'!$A$519:$BQ$681,"Error")))),'Index LA FSM &amp; Disadv'!BC$1,0),"Error")</f>
        <v>x</v>
      </c>
      <c r="BD93" s="77">
        <f>IFERROR(VLOOKUP($A93,IF('Index LA FSM &amp; Disadv'!$B$4=1,'Index LA FSM &amp; Disadv'!$A$9:$BQ$171,IF('Index LA FSM &amp; Disadv'!$B$4=2,'Index LA FSM &amp; Disadv'!$A$179:$BQ$341,IF('Index LA FSM &amp; Disadv'!$B$4=3,'Index LA FSM &amp; Disadv'!$A$349:$BQ$511,IF('Index LA FSM &amp; Disadv'!$B$4=4,'Index LA FSM &amp; Disadv'!$A$519:$BQ$681,"Error")))),'Index LA FSM &amp; Disadv'!BD$1,0),"Error")</f>
        <v>0</v>
      </c>
      <c r="BE93" s="77" t="str">
        <f>IFERROR(VLOOKUP($A93,IF('Index LA FSM &amp; Disadv'!$B$4=1,'Index LA FSM &amp; Disadv'!$A$9:$BQ$171,IF('Index LA FSM &amp; Disadv'!$B$4=2,'Index LA FSM &amp; Disadv'!$A$179:$BQ$341,IF('Index LA FSM &amp; Disadv'!$B$4=3,'Index LA FSM &amp; Disadv'!$A$349:$BQ$511,IF('Index LA FSM &amp; Disadv'!$B$4=4,'Index LA FSM &amp; Disadv'!$A$519:$BQ$681,"Error")))),'Index LA FSM &amp; Disadv'!BE$1,0),"Error")</f>
        <v>x</v>
      </c>
      <c r="BF93" s="77" t="str">
        <f>IFERROR(VLOOKUP($A93,IF('Index LA FSM &amp; Disadv'!$B$4=1,'Index LA FSM &amp; Disadv'!$A$9:$BQ$171,IF('Index LA FSM &amp; Disadv'!$B$4=2,'Index LA FSM &amp; Disadv'!$A$179:$BQ$341,IF('Index LA FSM &amp; Disadv'!$B$4=3,'Index LA FSM &amp; Disadv'!$A$349:$BQ$511,IF('Index LA FSM &amp; Disadv'!$B$4=4,'Index LA FSM &amp; Disadv'!$A$519:$BQ$681,"Error")))),'Index LA FSM &amp; Disadv'!BF$1,0),"Error")</f>
        <v>x</v>
      </c>
      <c r="BG93" s="77">
        <f>IFERROR(VLOOKUP($A93,IF('Index LA FSM &amp; Disadv'!$B$4=1,'Index LA FSM &amp; Disadv'!$A$9:$BQ$171,IF('Index LA FSM &amp; Disadv'!$B$4=2,'Index LA FSM &amp; Disadv'!$A$179:$BQ$341,IF('Index LA FSM &amp; Disadv'!$B$4=3,'Index LA FSM &amp; Disadv'!$A$349:$BQ$511,IF('Index LA FSM &amp; Disadv'!$B$4=4,'Index LA FSM &amp; Disadv'!$A$519:$BQ$681,"Error")))),'Index LA FSM &amp; Disadv'!BG$1,0),"Error")</f>
        <v>0</v>
      </c>
      <c r="BH93" s="77" t="str">
        <f>IFERROR(VLOOKUP($A93,IF('Index LA FSM &amp; Disadv'!$B$4=1,'Index LA FSM &amp; Disadv'!$A$9:$BQ$171,IF('Index LA FSM &amp; Disadv'!$B$4=2,'Index LA FSM &amp; Disadv'!$A$179:$BQ$341,IF('Index LA FSM &amp; Disadv'!$B$4=3,'Index LA FSM &amp; Disadv'!$A$349:$BQ$511,IF('Index LA FSM &amp; Disadv'!$B$4=4,'Index LA FSM &amp; Disadv'!$A$519:$BQ$681,"Error")))),'Index LA FSM &amp; Disadv'!BH$1,0),"Error")</f>
        <v>x</v>
      </c>
      <c r="BI93" s="77">
        <f>IFERROR(VLOOKUP($A93,IF('Index LA FSM &amp; Disadv'!$B$4=1,'Index LA FSM &amp; Disadv'!$A$9:$BQ$171,IF('Index LA FSM &amp; Disadv'!$B$4=2,'Index LA FSM &amp; Disadv'!$A$179:$BQ$341,IF('Index LA FSM &amp; Disadv'!$B$4=3,'Index LA FSM &amp; Disadv'!$A$349:$BQ$511,IF('Index LA FSM &amp; Disadv'!$B$4=4,'Index LA FSM &amp; Disadv'!$A$519:$BQ$681,"Error")))),'Index LA FSM &amp; Disadv'!BI$1,0),"Error")</f>
        <v>0.1132</v>
      </c>
      <c r="BJ93" s="77" t="str">
        <f>IFERROR(VLOOKUP($A93,IF('Index LA FSM &amp; Disadv'!$B$4=1,'Index LA FSM &amp; Disadv'!$A$9:$BQ$171,IF('Index LA FSM &amp; Disadv'!$B$4=2,'Index LA FSM &amp; Disadv'!$A$179:$BQ$341,IF('Index LA FSM &amp; Disadv'!$B$4=3,'Index LA FSM &amp; Disadv'!$A$349:$BQ$511,IF('Index LA FSM &amp; Disadv'!$B$4=4,'Index LA FSM &amp; Disadv'!$A$519:$BQ$681,"Error")))),'Index LA FSM &amp; Disadv'!BJ$1,0),"Error")</f>
        <v>x</v>
      </c>
      <c r="BK93" s="77">
        <f>IFERROR(VLOOKUP($A93,IF('Index LA FSM &amp; Disadv'!$B$4=1,'Index LA FSM &amp; Disadv'!$A$9:$BQ$171,IF('Index LA FSM &amp; Disadv'!$B$4=2,'Index LA FSM &amp; Disadv'!$A$179:$BQ$341,IF('Index LA FSM &amp; Disadv'!$B$4=3,'Index LA FSM &amp; Disadv'!$A$349:$BQ$511,IF('Index LA FSM &amp; Disadv'!$B$4=4,'Index LA FSM &amp; Disadv'!$A$519:$BQ$681,"Error")))),'Index LA FSM &amp; Disadv'!BK$1,0),"Error")</f>
        <v>9.0899999999999995E-2</v>
      </c>
      <c r="BL93" s="77">
        <f>IFERROR(VLOOKUP($A93,IF('Index LA FSM &amp; Disadv'!$B$4=1,'Index LA FSM &amp; Disadv'!$A$9:$BQ$171,IF('Index LA FSM &amp; Disadv'!$B$4=2,'Index LA FSM &amp; Disadv'!$A$179:$BQ$341,IF('Index LA FSM &amp; Disadv'!$B$4=3,'Index LA FSM &amp; Disadv'!$A$349:$BQ$511,IF('Index LA FSM &amp; Disadv'!$B$4=4,'Index LA FSM &amp; Disadv'!$A$519:$BQ$681,"Error")))),'Index LA FSM &amp; Disadv'!BL$1,0),"Error")</f>
        <v>5.6599999999999998E-2</v>
      </c>
      <c r="BM93" s="77" t="str">
        <f>IFERROR(VLOOKUP($A93,IF('Index LA FSM &amp; Disadv'!$B$4=1,'Index LA FSM &amp; Disadv'!$A$9:$BQ$171,IF('Index LA FSM &amp; Disadv'!$B$4=2,'Index LA FSM &amp; Disadv'!$A$179:$BQ$341,IF('Index LA FSM &amp; Disadv'!$B$4=3,'Index LA FSM &amp; Disadv'!$A$349:$BQ$511,IF('Index LA FSM &amp; Disadv'!$B$4=4,'Index LA FSM &amp; Disadv'!$A$519:$BQ$681,"Error")))),'Index LA FSM &amp; Disadv'!BM$1,0),"Error")</f>
        <v>x</v>
      </c>
      <c r="BN93" s="77">
        <f>IFERROR(VLOOKUP($A93,IF('Index LA FSM &amp; Disadv'!$B$4=1,'Index LA FSM &amp; Disadv'!$A$9:$BQ$171,IF('Index LA FSM &amp; Disadv'!$B$4=2,'Index LA FSM &amp; Disadv'!$A$179:$BQ$341,IF('Index LA FSM &amp; Disadv'!$B$4=3,'Index LA FSM &amp; Disadv'!$A$349:$BQ$511,IF('Index LA FSM &amp; Disadv'!$B$4=4,'Index LA FSM &amp; Disadv'!$A$519:$BQ$681,"Error")))),'Index LA FSM &amp; Disadv'!BN$1,0),"Error")</f>
        <v>5.5899999999999998E-2</v>
      </c>
      <c r="BO93" s="77">
        <f>IFERROR(VLOOKUP($A93,IF('Index LA FSM &amp; Disadv'!$B$4=1,'Index LA FSM &amp; Disadv'!$A$9:$BQ$171,IF('Index LA FSM &amp; Disadv'!$B$4=2,'Index LA FSM &amp; Disadv'!$A$179:$BQ$341,IF('Index LA FSM &amp; Disadv'!$B$4=3,'Index LA FSM &amp; Disadv'!$A$349:$BQ$511,IF('Index LA FSM &amp; Disadv'!$B$4=4,'Index LA FSM &amp; Disadv'!$A$519:$BQ$681,"Error")))),'Index LA FSM &amp; Disadv'!BO$1,0),"Error")</f>
        <v>0</v>
      </c>
      <c r="BP93" s="77" t="str">
        <f>IFERROR(VLOOKUP($A93,IF('Index LA FSM &amp; Disadv'!$B$4=1,'Index LA FSM &amp; Disadv'!$A$9:$BQ$171,IF('Index LA FSM &amp; Disadv'!$B$4=2,'Index LA FSM &amp; Disadv'!$A$179:$BQ$341,IF('Index LA FSM &amp; Disadv'!$B$4=3,'Index LA FSM &amp; Disadv'!$A$349:$BQ$511,IF('Index LA FSM &amp; Disadv'!$B$4=4,'Index LA FSM &amp; Disadv'!$A$519:$BQ$681,"Error")))),'Index LA FSM &amp; Disadv'!BP$1,0),"Error")</f>
        <v>x</v>
      </c>
      <c r="BQ93" s="77" t="str">
        <f>IFERROR(VLOOKUP($A93,IF('Index LA FSM &amp; Disadv'!$B$4=1,'Index LA FSM &amp; Disadv'!$A$9:$BQ$171,IF('Index LA FSM &amp; Disadv'!$B$4=2,'Index LA FSM &amp; Disadv'!$A$179:$BQ$341,IF('Index LA FSM &amp; Disadv'!$B$4=3,'Index LA FSM &amp; Disadv'!$A$349:$BQ$511,IF('Index LA FSM &amp; Disadv'!$B$4=4,'Index LA FSM &amp; Disadv'!$A$519:$BQ$681,"Error")))),'Index LA FSM &amp; Disadv'!BQ$1,0),"Error")</f>
        <v>x</v>
      </c>
    </row>
    <row r="94" spans="1:69" s="37" customFormat="1" x14ac:dyDescent="0.2">
      <c r="A94" s="6">
        <v>821</v>
      </c>
      <c r="B94" s="6" t="s">
        <v>260</v>
      </c>
      <c r="C94" s="7" t="s">
        <v>176</v>
      </c>
      <c r="D94" s="122">
        <f>IFERROR(VLOOKUP($A94,IF('Index LA FSM &amp; Disadv'!$B$4=1,'Index LA FSM &amp; Disadv'!$A$9:$BQ$171,IF('Index LA FSM &amp; Disadv'!$B$4=2,'Index LA FSM &amp; Disadv'!$A$179:$BQ$341,IF('Index LA FSM &amp; Disadv'!$B$4=3,'Index LA FSM &amp; Disadv'!$A$349:$BQ$511,IF('Index LA FSM &amp; Disadv'!$B$4=4,'Index LA FSM &amp; Disadv'!$A$519:$BQ$681,"Error")))),'Index LA FSM &amp; Disadv'!D$1,0),"Error")</f>
        <v>10</v>
      </c>
      <c r="E94" s="122">
        <f>IFERROR(VLOOKUP($A94,IF('Index LA FSM &amp; Disadv'!$B$4=1,'Index LA FSM &amp; Disadv'!$A$9:$BQ$171,IF('Index LA FSM &amp; Disadv'!$B$4=2,'Index LA FSM &amp; Disadv'!$A$179:$BQ$341,IF('Index LA FSM &amp; Disadv'!$B$4=3,'Index LA FSM &amp; Disadv'!$A$349:$BQ$511,IF('Index LA FSM &amp; Disadv'!$B$4=4,'Index LA FSM &amp; Disadv'!$A$519:$BQ$681,"Error")))),'Index LA FSM &amp; Disadv'!E$1,0),"Error")</f>
        <v>10</v>
      </c>
      <c r="F94" s="122">
        <f>IFERROR(VLOOKUP($A94,IF('Index LA FSM &amp; Disadv'!$B$4=1,'Index LA FSM &amp; Disadv'!$A$9:$BQ$171,IF('Index LA FSM &amp; Disadv'!$B$4=2,'Index LA FSM &amp; Disadv'!$A$179:$BQ$341,IF('Index LA FSM &amp; Disadv'!$B$4=3,'Index LA FSM &amp; Disadv'!$A$349:$BQ$511,IF('Index LA FSM &amp; Disadv'!$B$4=4,'Index LA FSM &amp; Disadv'!$A$519:$BQ$681,"Error")))),'Index LA FSM &amp; Disadv'!F$1,0),"Error")</f>
        <v>20</v>
      </c>
      <c r="G94" s="77">
        <f>IFERROR(VLOOKUP($A94,IF('Index LA FSM &amp; Disadv'!$B$4=1,'Index LA FSM &amp; Disadv'!$A$9:$BQ$171,IF('Index LA FSM &amp; Disadv'!$B$4=2,'Index LA FSM &amp; Disadv'!$A$179:$BQ$341,IF('Index LA FSM &amp; Disadv'!$B$4=3,'Index LA FSM &amp; Disadv'!$A$349:$BQ$511,IF('Index LA FSM &amp; Disadv'!$B$4=4,'Index LA FSM &amp; Disadv'!$A$519:$BQ$681,"Error")))),'Index LA FSM &amp; Disadv'!G$1,0),"Error")</f>
        <v>1</v>
      </c>
      <c r="H94" s="77">
        <f>IFERROR(VLOOKUP($A94,IF('Index LA FSM &amp; Disadv'!$B$4=1,'Index LA FSM &amp; Disadv'!$A$9:$BQ$171,IF('Index LA FSM &amp; Disadv'!$B$4=2,'Index LA FSM &amp; Disadv'!$A$179:$BQ$341,IF('Index LA FSM &amp; Disadv'!$B$4=3,'Index LA FSM &amp; Disadv'!$A$349:$BQ$511,IF('Index LA FSM &amp; Disadv'!$B$4=4,'Index LA FSM &amp; Disadv'!$A$519:$BQ$681,"Error")))),'Index LA FSM &amp; Disadv'!H$1,0),"Error")</f>
        <v>1</v>
      </c>
      <c r="I94" s="77">
        <f>IFERROR(VLOOKUP($A94,IF('Index LA FSM &amp; Disadv'!$B$4=1,'Index LA FSM &amp; Disadv'!$A$9:$BQ$171,IF('Index LA FSM &amp; Disadv'!$B$4=2,'Index LA FSM &amp; Disadv'!$A$179:$BQ$341,IF('Index LA FSM &amp; Disadv'!$B$4=3,'Index LA FSM &amp; Disadv'!$A$349:$BQ$511,IF('Index LA FSM &amp; Disadv'!$B$4=4,'Index LA FSM &amp; Disadv'!$A$519:$BQ$681,"Error")))),'Index LA FSM &amp; Disadv'!I$1,0),"Error")</f>
        <v>1</v>
      </c>
      <c r="J94" s="77">
        <f>IFERROR(VLOOKUP($A94,IF('Index LA FSM &amp; Disadv'!$B$4=1,'Index LA FSM &amp; Disadv'!$A$9:$BQ$171,IF('Index LA FSM &amp; Disadv'!$B$4=2,'Index LA FSM &amp; Disadv'!$A$179:$BQ$341,IF('Index LA FSM &amp; Disadv'!$B$4=3,'Index LA FSM &amp; Disadv'!$A$349:$BQ$511,IF('Index LA FSM &amp; Disadv'!$B$4=4,'Index LA FSM &amp; Disadv'!$A$519:$BQ$681,"Error")))),'Index LA FSM &amp; Disadv'!J$1,0),"Error")</f>
        <v>1</v>
      </c>
      <c r="K94" s="77">
        <f>IFERROR(VLOOKUP($A94,IF('Index LA FSM &amp; Disadv'!$B$4=1,'Index LA FSM &amp; Disadv'!$A$9:$BQ$171,IF('Index LA FSM &amp; Disadv'!$B$4=2,'Index LA FSM &amp; Disadv'!$A$179:$BQ$341,IF('Index LA FSM &amp; Disadv'!$B$4=3,'Index LA FSM &amp; Disadv'!$A$349:$BQ$511,IF('Index LA FSM &amp; Disadv'!$B$4=4,'Index LA FSM &amp; Disadv'!$A$519:$BQ$681,"Error")))),'Index LA FSM &amp; Disadv'!K$1,0),"Error")</f>
        <v>1</v>
      </c>
      <c r="L94" s="77">
        <f>IFERROR(VLOOKUP($A94,IF('Index LA FSM &amp; Disadv'!$B$4=1,'Index LA FSM &amp; Disadv'!$A$9:$BQ$171,IF('Index LA FSM &amp; Disadv'!$B$4=2,'Index LA FSM &amp; Disadv'!$A$179:$BQ$341,IF('Index LA FSM &amp; Disadv'!$B$4=3,'Index LA FSM &amp; Disadv'!$A$349:$BQ$511,IF('Index LA FSM &amp; Disadv'!$B$4=4,'Index LA FSM &amp; Disadv'!$A$519:$BQ$681,"Error")))),'Index LA FSM &amp; Disadv'!L$1,0),"Error")</f>
        <v>1</v>
      </c>
      <c r="M94" s="77" t="str">
        <f>IFERROR(VLOOKUP($A94,IF('Index LA FSM &amp; Disadv'!$B$4=1,'Index LA FSM &amp; Disadv'!$A$9:$BQ$171,IF('Index LA FSM &amp; Disadv'!$B$4=2,'Index LA FSM &amp; Disadv'!$A$179:$BQ$341,IF('Index LA FSM &amp; Disadv'!$B$4=3,'Index LA FSM &amp; Disadv'!$A$349:$BQ$511,IF('Index LA FSM &amp; Disadv'!$B$4=4,'Index LA FSM &amp; Disadv'!$A$519:$BQ$681,"Error")))),'Index LA FSM &amp; Disadv'!M$1,0),"Error")</f>
        <v>x</v>
      </c>
      <c r="N94" s="77" t="str">
        <f>IFERROR(VLOOKUP($A94,IF('Index LA FSM &amp; Disadv'!$B$4=1,'Index LA FSM &amp; Disadv'!$A$9:$BQ$171,IF('Index LA FSM &amp; Disadv'!$B$4=2,'Index LA FSM &amp; Disadv'!$A$179:$BQ$341,IF('Index LA FSM &amp; Disadv'!$B$4=3,'Index LA FSM &amp; Disadv'!$A$349:$BQ$511,IF('Index LA FSM &amp; Disadv'!$B$4=4,'Index LA FSM &amp; Disadv'!$A$519:$BQ$681,"Error")))),'Index LA FSM &amp; Disadv'!N$1,0),"Error")</f>
        <v>x</v>
      </c>
      <c r="O94" s="77">
        <f>IFERROR(VLOOKUP($A94,IF('Index LA FSM &amp; Disadv'!$B$4=1,'Index LA FSM &amp; Disadv'!$A$9:$BQ$171,IF('Index LA FSM &amp; Disadv'!$B$4=2,'Index LA FSM &amp; Disadv'!$A$179:$BQ$341,IF('Index LA FSM &amp; Disadv'!$B$4=3,'Index LA FSM &amp; Disadv'!$A$349:$BQ$511,IF('Index LA FSM &amp; Disadv'!$B$4=4,'Index LA FSM &amp; Disadv'!$A$519:$BQ$681,"Error")))),'Index LA FSM &amp; Disadv'!O$1,0),"Error")</f>
        <v>0.47060000000000002</v>
      </c>
      <c r="P94" s="77">
        <f>IFERROR(VLOOKUP($A94,IF('Index LA FSM &amp; Disadv'!$B$4=1,'Index LA FSM &amp; Disadv'!$A$9:$BQ$171,IF('Index LA FSM &amp; Disadv'!$B$4=2,'Index LA FSM &amp; Disadv'!$A$179:$BQ$341,IF('Index LA FSM &amp; Disadv'!$B$4=3,'Index LA FSM &amp; Disadv'!$A$349:$BQ$511,IF('Index LA FSM &amp; Disadv'!$B$4=4,'Index LA FSM &amp; Disadv'!$A$519:$BQ$681,"Error")))),'Index LA FSM &amp; Disadv'!P$1,0),"Error")</f>
        <v>0</v>
      </c>
      <c r="Q94" s="77">
        <f>IFERROR(VLOOKUP($A94,IF('Index LA FSM &amp; Disadv'!$B$4=1,'Index LA FSM &amp; Disadv'!$A$9:$BQ$171,IF('Index LA FSM &amp; Disadv'!$B$4=2,'Index LA FSM &amp; Disadv'!$A$179:$BQ$341,IF('Index LA FSM &amp; Disadv'!$B$4=3,'Index LA FSM &amp; Disadv'!$A$349:$BQ$511,IF('Index LA FSM &amp; Disadv'!$B$4=4,'Index LA FSM &amp; Disadv'!$A$519:$BQ$681,"Error")))),'Index LA FSM &amp; Disadv'!Q$1,0),"Error")</f>
        <v>0</v>
      </c>
      <c r="R94" s="77">
        <f>IFERROR(VLOOKUP($A94,IF('Index LA FSM &amp; Disadv'!$B$4=1,'Index LA FSM &amp; Disadv'!$A$9:$BQ$171,IF('Index LA FSM &amp; Disadv'!$B$4=2,'Index LA FSM &amp; Disadv'!$A$179:$BQ$341,IF('Index LA FSM &amp; Disadv'!$B$4=3,'Index LA FSM &amp; Disadv'!$A$349:$BQ$511,IF('Index LA FSM &amp; Disadv'!$B$4=4,'Index LA FSM &amp; Disadv'!$A$519:$BQ$681,"Error")))),'Index LA FSM &amp; Disadv'!R$1,0),"Error")</f>
        <v>0</v>
      </c>
      <c r="S94" s="77">
        <f>IFERROR(VLOOKUP($A94,IF('Index LA FSM &amp; Disadv'!$B$4=1,'Index LA FSM &amp; Disadv'!$A$9:$BQ$171,IF('Index LA FSM &amp; Disadv'!$B$4=2,'Index LA FSM &amp; Disadv'!$A$179:$BQ$341,IF('Index LA FSM &amp; Disadv'!$B$4=3,'Index LA FSM &amp; Disadv'!$A$349:$BQ$511,IF('Index LA FSM &amp; Disadv'!$B$4=4,'Index LA FSM &amp; Disadv'!$A$519:$BQ$681,"Error")))),'Index LA FSM &amp; Disadv'!S$1,0),"Error")</f>
        <v>0</v>
      </c>
      <c r="T94" s="77">
        <f>IFERROR(VLOOKUP($A94,IF('Index LA FSM &amp; Disadv'!$B$4=1,'Index LA FSM &amp; Disadv'!$A$9:$BQ$171,IF('Index LA FSM &amp; Disadv'!$B$4=2,'Index LA FSM &amp; Disadv'!$A$179:$BQ$341,IF('Index LA FSM &amp; Disadv'!$B$4=3,'Index LA FSM &amp; Disadv'!$A$349:$BQ$511,IF('Index LA FSM &amp; Disadv'!$B$4=4,'Index LA FSM &amp; Disadv'!$A$519:$BQ$681,"Error")))),'Index LA FSM &amp; Disadv'!T$1,0),"Error")</f>
        <v>0</v>
      </c>
      <c r="U94" s="77">
        <f>IFERROR(VLOOKUP($A94,IF('Index LA FSM &amp; Disadv'!$B$4=1,'Index LA FSM &amp; Disadv'!$A$9:$BQ$171,IF('Index LA FSM &amp; Disadv'!$B$4=2,'Index LA FSM &amp; Disadv'!$A$179:$BQ$341,IF('Index LA FSM &amp; Disadv'!$B$4=3,'Index LA FSM &amp; Disadv'!$A$349:$BQ$511,IF('Index LA FSM &amp; Disadv'!$B$4=4,'Index LA FSM &amp; Disadv'!$A$519:$BQ$681,"Error")))),'Index LA FSM &amp; Disadv'!U$1,0),"Error")</f>
        <v>0</v>
      </c>
      <c r="V94" s="77">
        <f>IFERROR(VLOOKUP($A94,IF('Index LA FSM &amp; Disadv'!$B$4=1,'Index LA FSM &amp; Disadv'!$A$9:$BQ$171,IF('Index LA FSM &amp; Disadv'!$B$4=2,'Index LA FSM &amp; Disadv'!$A$179:$BQ$341,IF('Index LA FSM &amp; Disadv'!$B$4=3,'Index LA FSM &amp; Disadv'!$A$349:$BQ$511,IF('Index LA FSM &amp; Disadv'!$B$4=4,'Index LA FSM &amp; Disadv'!$A$519:$BQ$681,"Error")))),'Index LA FSM &amp; Disadv'!V$1,0),"Error")</f>
        <v>0</v>
      </c>
      <c r="W94" s="77">
        <f>IFERROR(VLOOKUP($A94,IF('Index LA FSM &amp; Disadv'!$B$4=1,'Index LA FSM &amp; Disadv'!$A$9:$BQ$171,IF('Index LA FSM &amp; Disadv'!$B$4=2,'Index LA FSM &amp; Disadv'!$A$179:$BQ$341,IF('Index LA FSM &amp; Disadv'!$B$4=3,'Index LA FSM &amp; Disadv'!$A$349:$BQ$511,IF('Index LA FSM &amp; Disadv'!$B$4=4,'Index LA FSM &amp; Disadv'!$A$519:$BQ$681,"Error")))),'Index LA FSM &amp; Disadv'!W$1,0),"Error")</f>
        <v>0</v>
      </c>
      <c r="X94" s="77">
        <f>IFERROR(VLOOKUP($A94,IF('Index LA FSM &amp; Disadv'!$B$4=1,'Index LA FSM &amp; Disadv'!$A$9:$BQ$171,IF('Index LA FSM &amp; Disadv'!$B$4=2,'Index LA FSM &amp; Disadv'!$A$179:$BQ$341,IF('Index LA FSM &amp; Disadv'!$B$4=3,'Index LA FSM &amp; Disadv'!$A$349:$BQ$511,IF('Index LA FSM &amp; Disadv'!$B$4=4,'Index LA FSM &amp; Disadv'!$A$519:$BQ$681,"Error")))),'Index LA FSM &amp; Disadv'!X$1,0),"Error")</f>
        <v>0</v>
      </c>
      <c r="Y94" s="77">
        <f>IFERROR(VLOOKUP($A94,IF('Index LA FSM &amp; Disadv'!$B$4=1,'Index LA FSM &amp; Disadv'!$A$9:$BQ$171,IF('Index LA FSM &amp; Disadv'!$B$4=2,'Index LA FSM &amp; Disadv'!$A$179:$BQ$341,IF('Index LA FSM &amp; Disadv'!$B$4=3,'Index LA FSM &amp; Disadv'!$A$349:$BQ$511,IF('Index LA FSM &amp; Disadv'!$B$4=4,'Index LA FSM &amp; Disadv'!$A$519:$BQ$681,"Error")))),'Index LA FSM &amp; Disadv'!Y$1,0),"Error")</f>
        <v>0</v>
      </c>
      <c r="Z94" s="77">
        <f>IFERROR(VLOOKUP($A94,IF('Index LA FSM &amp; Disadv'!$B$4=1,'Index LA FSM &amp; Disadv'!$A$9:$BQ$171,IF('Index LA FSM &amp; Disadv'!$B$4=2,'Index LA FSM &amp; Disadv'!$A$179:$BQ$341,IF('Index LA FSM &amp; Disadv'!$B$4=3,'Index LA FSM &amp; Disadv'!$A$349:$BQ$511,IF('Index LA FSM &amp; Disadv'!$B$4=4,'Index LA FSM &amp; Disadv'!$A$519:$BQ$681,"Error")))),'Index LA FSM &amp; Disadv'!Z$1,0),"Error")</f>
        <v>0</v>
      </c>
      <c r="AA94" s="77">
        <f>IFERROR(VLOOKUP($A94,IF('Index LA FSM &amp; Disadv'!$B$4=1,'Index LA FSM &amp; Disadv'!$A$9:$BQ$171,IF('Index LA FSM &amp; Disadv'!$B$4=2,'Index LA FSM &amp; Disadv'!$A$179:$BQ$341,IF('Index LA FSM &amp; Disadv'!$B$4=3,'Index LA FSM &amp; Disadv'!$A$349:$BQ$511,IF('Index LA FSM &amp; Disadv'!$B$4=4,'Index LA FSM &amp; Disadv'!$A$519:$BQ$681,"Error")))),'Index LA FSM &amp; Disadv'!AA$1,0),"Error")</f>
        <v>0</v>
      </c>
      <c r="AB94" s="77">
        <f>IFERROR(VLOOKUP($A94,IF('Index LA FSM &amp; Disadv'!$B$4=1,'Index LA FSM &amp; Disadv'!$A$9:$BQ$171,IF('Index LA FSM &amp; Disadv'!$B$4=2,'Index LA FSM &amp; Disadv'!$A$179:$BQ$341,IF('Index LA FSM &amp; Disadv'!$B$4=3,'Index LA FSM &amp; Disadv'!$A$349:$BQ$511,IF('Index LA FSM &amp; Disadv'!$B$4=4,'Index LA FSM &amp; Disadv'!$A$519:$BQ$681,"Error")))),'Index LA FSM &amp; Disadv'!AB$1,0),"Error")</f>
        <v>0</v>
      </c>
      <c r="AC94" s="77">
        <f>IFERROR(VLOOKUP($A94,IF('Index LA FSM &amp; Disadv'!$B$4=1,'Index LA FSM &amp; Disadv'!$A$9:$BQ$171,IF('Index LA FSM &amp; Disadv'!$B$4=2,'Index LA FSM &amp; Disadv'!$A$179:$BQ$341,IF('Index LA FSM &amp; Disadv'!$B$4=3,'Index LA FSM &amp; Disadv'!$A$349:$BQ$511,IF('Index LA FSM &amp; Disadv'!$B$4=4,'Index LA FSM &amp; Disadv'!$A$519:$BQ$681,"Error")))),'Index LA FSM &amp; Disadv'!AC$1,0),"Error")</f>
        <v>0</v>
      </c>
      <c r="AD94" s="77">
        <f>IFERROR(VLOOKUP($A94,IF('Index LA FSM &amp; Disadv'!$B$4=1,'Index LA FSM &amp; Disadv'!$A$9:$BQ$171,IF('Index LA FSM &amp; Disadv'!$B$4=2,'Index LA FSM &amp; Disadv'!$A$179:$BQ$341,IF('Index LA FSM &amp; Disadv'!$B$4=3,'Index LA FSM &amp; Disadv'!$A$349:$BQ$511,IF('Index LA FSM &amp; Disadv'!$B$4=4,'Index LA FSM &amp; Disadv'!$A$519:$BQ$681,"Error")))),'Index LA FSM &amp; Disadv'!AD$1,0),"Error")</f>
        <v>0</v>
      </c>
      <c r="AE94" s="77">
        <f>IFERROR(VLOOKUP($A94,IF('Index LA FSM &amp; Disadv'!$B$4=1,'Index LA FSM &amp; Disadv'!$A$9:$BQ$171,IF('Index LA FSM &amp; Disadv'!$B$4=2,'Index LA FSM &amp; Disadv'!$A$179:$BQ$341,IF('Index LA FSM &amp; Disadv'!$B$4=3,'Index LA FSM &amp; Disadv'!$A$349:$BQ$511,IF('Index LA FSM &amp; Disadv'!$B$4=4,'Index LA FSM &amp; Disadv'!$A$519:$BQ$681,"Error")))),'Index LA FSM &amp; Disadv'!AE$1,0),"Error")</f>
        <v>0</v>
      </c>
      <c r="AF94" s="77">
        <f>IFERROR(VLOOKUP($A94,IF('Index LA FSM &amp; Disadv'!$B$4=1,'Index LA FSM &amp; Disadv'!$A$9:$BQ$171,IF('Index LA FSM &amp; Disadv'!$B$4=2,'Index LA FSM &amp; Disadv'!$A$179:$BQ$341,IF('Index LA FSM &amp; Disadv'!$B$4=3,'Index LA FSM &amp; Disadv'!$A$349:$BQ$511,IF('Index LA FSM &amp; Disadv'!$B$4=4,'Index LA FSM &amp; Disadv'!$A$519:$BQ$681,"Error")))),'Index LA FSM &amp; Disadv'!AF$1,0),"Error")</f>
        <v>0</v>
      </c>
      <c r="AG94" s="77">
        <f>IFERROR(VLOOKUP($A94,IF('Index LA FSM &amp; Disadv'!$B$4=1,'Index LA FSM &amp; Disadv'!$A$9:$BQ$171,IF('Index LA FSM &amp; Disadv'!$B$4=2,'Index LA FSM &amp; Disadv'!$A$179:$BQ$341,IF('Index LA FSM &amp; Disadv'!$B$4=3,'Index LA FSM &amp; Disadv'!$A$349:$BQ$511,IF('Index LA FSM &amp; Disadv'!$B$4=4,'Index LA FSM &amp; Disadv'!$A$519:$BQ$681,"Error")))),'Index LA FSM &amp; Disadv'!AG$1,0),"Error")</f>
        <v>0</v>
      </c>
      <c r="AH94" s="77" t="str">
        <f>IFERROR(VLOOKUP($A94,IF('Index LA FSM &amp; Disadv'!$B$4=1,'Index LA FSM &amp; Disadv'!$A$9:$BQ$171,IF('Index LA FSM &amp; Disadv'!$B$4=2,'Index LA FSM &amp; Disadv'!$A$179:$BQ$341,IF('Index LA FSM &amp; Disadv'!$B$4=3,'Index LA FSM &amp; Disadv'!$A$349:$BQ$511,IF('Index LA FSM &amp; Disadv'!$B$4=4,'Index LA FSM &amp; Disadv'!$A$519:$BQ$681,"Error")))),'Index LA FSM &amp; Disadv'!AH$1,0),"Error")</f>
        <v>x</v>
      </c>
      <c r="AI94" s="77" t="str">
        <f>IFERROR(VLOOKUP($A94,IF('Index LA FSM &amp; Disadv'!$B$4=1,'Index LA FSM &amp; Disadv'!$A$9:$BQ$171,IF('Index LA FSM &amp; Disadv'!$B$4=2,'Index LA FSM &amp; Disadv'!$A$179:$BQ$341,IF('Index LA FSM &amp; Disadv'!$B$4=3,'Index LA FSM &amp; Disadv'!$A$349:$BQ$511,IF('Index LA FSM &amp; Disadv'!$B$4=4,'Index LA FSM &amp; Disadv'!$A$519:$BQ$681,"Error")))),'Index LA FSM &amp; Disadv'!AI$1,0),"Error")</f>
        <v>x</v>
      </c>
      <c r="AJ94" s="77">
        <f>IFERROR(VLOOKUP($A94,IF('Index LA FSM &amp; Disadv'!$B$4=1,'Index LA FSM &amp; Disadv'!$A$9:$BQ$171,IF('Index LA FSM &amp; Disadv'!$B$4=2,'Index LA FSM &amp; Disadv'!$A$179:$BQ$341,IF('Index LA FSM &amp; Disadv'!$B$4=3,'Index LA FSM &amp; Disadv'!$A$349:$BQ$511,IF('Index LA FSM &amp; Disadv'!$B$4=4,'Index LA FSM &amp; Disadv'!$A$519:$BQ$681,"Error")))),'Index LA FSM &amp; Disadv'!AJ$1,0),"Error")</f>
        <v>0.52939999999999998</v>
      </c>
      <c r="AK94" s="77">
        <f>IFERROR(VLOOKUP($A94,IF('Index LA FSM &amp; Disadv'!$B$4=1,'Index LA FSM &amp; Disadv'!$A$9:$BQ$171,IF('Index LA FSM &amp; Disadv'!$B$4=2,'Index LA FSM &amp; Disadv'!$A$179:$BQ$341,IF('Index LA FSM &amp; Disadv'!$B$4=3,'Index LA FSM &amp; Disadv'!$A$349:$BQ$511,IF('Index LA FSM &amp; Disadv'!$B$4=4,'Index LA FSM &amp; Disadv'!$A$519:$BQ$681,"Error")))),'Index LA FSM &amp; Disadv'!AK$1,0),"Error")</f>
        <v>0</v>
      </c>
      <c r="AL94" s="77">
        <f>IFERROR(VLOOKUP($A94,IF('Index LA FSM &amp; Disadv'!$B$4=1,'Index LA FSM &amp; Disadv'!$A$9:$BQ$171,IF('Index LA FSM &amp; Disadv'!$B$4=2,'Index LA FSM &amp; Disadv'!$A$179:$BQ$341,IF('Index LA FSM &amp; Disadv'!$B$4=3,'Index LA FSM &amp; Disadv'!$A$349:$BQ$511,IF('Index LA FSM &amp; Disadv'!$B$4=4,'Index LA FSM &amp; Disadv'!$A$519:$BQ$681,"Error")))),'Index LA FSM &amp; Disadv'!AL$1,0),"Error")</f>
        <v>0</v>
      </c>
      <c r="AM94" s="77">
        <f>IFERROR(VLOOKUP($A94,IF('Index LA FSM &amp; Disadv'!$B$4=1,'Index LA FSM &amp; Disadv'!$A$9:$BQ$171,IF('Index LA FSM &amp; Disadv'!$B$4=2,'Index LA FSM &amp; Disadv'!$A$179:$BQ$341,IF('Index LA FSM &amp; Disadv'!$B$4=3,'Index LA FSM &amp; Disadv'!$A$349:$BQ$511,IF('Index LA FSM &amp; Disadv'!$B$4=4,'Index LA FSM &amp; Disadv'!$A$519:$BQ$681,"Error")))),'Index LA FSM &amp; Disadv'!AM$1,0),"Error")</f>
        <v>0</v>
      </c>
      <c r="AN94" s="77">
        <f>IFERROR(VLOOKUP($A94,IF('Index LA FSM &amp; Disadv'!$B$4=1,'Index LA FSM &amp; Disadv'!$A$9:$BQ$171,IF('Index LA FSM &amp; Disadv'!$B$4=2,'Index LA FSM &amp; Disadv'!$A$179:$BQ$341,IF('Index LA FSM &amp; Disadv'!$B$4=3,'Index LA FSM &amp; Disadv'!$A$349:$BQ$511,IF('Index LA FSM &amp; Disadv'!$B$4=4,'Index LA FSM &amp; Disadv'!$A$519:$BQ$681,"Error")))),'Index LA FSM &amp; Disadv'!AN$1,0),"Error")</f>
        <v>0</v>
      </c>
      <c r="AO94" s="77">
        <f>IFERROR(VLOOKUP($A94,IF('Index LA FSM &amp; Disadv'!$B$4=1,'Index LA FSM &amp; Disadv'!$A$9:$BQ$171,IF('Index LA FSM &amp; Disadv'!$B$4=2,'Index LA FSM &amp; Disadv'!$A$179:$BQ$341,IF('Index LA FSM &amp; Disadv'!$B$4=3,'Index LA FSM &amp; Disadv'!$A$349:$BQ$511,IF('Index LA FSM &amp; Disadv'!$B$4=4,'Index LA FSM &amp; Disadv'!$A$519:$BQ$681,"Error")))),'Index LA FSM &amp; Disadv'!AO$1,0),"Error")</f>
        <v>0</v>
      </c>
      <c r="AP94" s="77">
        <f>IFERROR(VLOOKUP($A94,IF('Index LA FSM &amp; Disadv'!$B$4=1,'Index LA FSM &amp; Disadv'!$A$9:$BQ$171,IF('Index LA FSM &amp; Disadv'!$B$4=2,'Index LA FSM &amp; Disadv'!$A$179:$BQ$341,IF('Index LA FSM &amp; Disadv'!$B$4=3,'Index LA FSM &amp; Disadv'!$A$349:$BQ$511,IF('Index LA FSM &amp; Disadv'!$B$4=4,'Index LA FSM &amp; Disadv'!$A$519:$BQ$681,"Error")))),'Index LA FSM &amp; Disadv'!AP$1,0),"Error")</f>
        <v>0</v>
      </c>
      <c r="AQ94" s="77">
        <f>IFERROR(VLOOKUP($A94,IF('Index LA FSM &amp; Disadv'!$B$4=1,'Index LA FSM &amp; Disadv'!$A$9:$BQ$171,IF('Index LA FSM &amp; Disadv'!$B$4=2,'Index LA FSM &amp; Disadv'!$A$179:$BQ$341,IF('Index LA FSM &amp; Disadv'!$B$4=3,'Index LA FSM &amp; Disadv'!$A$349:$BQ$511,IF('Index LA FSM &amp; Disadv'!$B$4=4,'Index LA FSM &amp; Disadv'!$A$519:$BQ$681,"Error")))),'Index LA FSM &amp; Disadv'!AQ$1,0),"Error")</f>
        <v>0</v>
      </c>
      <c r="AR94" s="77">
        <f>IFERROR(VLOOKUP($A94,IF('Index LA FSM &amp; Disadv'!$B$4=1,'Index LA FSM &amp; Disadv'!$A$9:$BQ$171,IF('Index LA FSM &amp; Disadv'!$B$4=2,'Index LA FSM &amp; Disadv'!$A$179:$BQ$341,IF('Index LA FSM &amp; Disadv'!$B$4=3,'Index LA FSM &amp; Disadv'!$A$349:$BQ$511,IF('Index LA FSM &amp; Disadv'!$B$4=4,'Index LA FSM &amp; Disadv'!$A$519:$BQ$681,"Error")))),'Index LA FSM &amp; Disadv'!AR$1,0),"Error")</f>
        <v>0</v>
      </c>
      <c r="AS94" s="77">
        <f>IFERROR(VLOOKUP($A94,IF('Index LA FSM &amp; Disadv'!$B$4=1,'Index LA FSM &amp; Disadv'!$A$9:$BQ$171,IF('Index LA FSM &amp; Disadv'!$B$4=2,'Index LA FSM &amp; Disadv'!$A$179:$BQ$341,IF('Index LA FSM &amp; Disadv'!$B$4=3,'Index LA FSM &amp; Disadv'!$A$349:$BQ$511,IF('Index LA FSM &amp; Disadv'!$B$4=4,'Index LA FSM &amp; Disadv'!$A$519:$BQ$681,"Error")))),'Index LA FSM &amp; Disadv'!AS$1,0),"Error")</f>
        <v>0</v>
      </c>
      <c r="AT94" s="77">
        <f>IFERROR(VLOOKUP($A94,IF('Index LA FSM &amp; Disadv'!$B$4=1,'Index LA FSM &amp; Disadv'!$A$9:$BQ$171,IF('Index LA FSM &amp; Disadv'!$B$4=2,'Index LA FSM &amp; Disadv'!$A$179:$BQ$341,IF('Index LA FSM &amp; Disadv'!$B$4=3,'Index LA FSM &amp; Disadv'!$A$349:$BQ$511,IF('Index LA FSM &amp; Disadv'!$B$4=4,'Index LA FSM &amp; Disadv'!$A$519:$BQ$681,"Error")))),'Index LA FSM &amp; Disadv'!AT$1,0),"Error")</f>
        <v>0</v>
      </c>
      <c r="AU94" s="77">
        <f>IFERROR(VLOOKUP($A94,IF('Index LA FSM &amp; Disadv'!$B$4=1,'Index LA FSM &amp; Disadv'!$A$9:$BQ$171,IF('Index LA FSM &amp; Disadv'!$B$4=2,'Index LA FSM &amp; Disadv'!$A$179:$BQ$341,IF('Index LA FSM &amp; Disadv'!$B$4=3,'Index LA FSM &amp; Disadv'!$A$349:$BQ$511,IF('Index LA FSM &amp; Disadv'!$B$4=4,'Index LA FSM &amp; Disadv'!$A$519:$BQ$681,"Error")))),'Index LA FSM &amp; Disadv'!AU$1,0),"Error")</f>
        <v>0</v>
      </c>
      <c r="AV94" s="77">
        <f>IFERROR(VLOOKUP($A94,IF('Index LA FSM &amp; Disadv'!$B$4=1,'Index LA FSM &amp; Disadv'!$A$9:$BQ$171,IF('Index LA FSM &amp; Disadv'!$B$4=2,'Index LA FSM &amp; Disadv'!$A$179:$BQ$341,IF('Index LA FSM &amp; Disadv'!$B$4=3,'Index LA FSM &amp; Disadv'!$A$349:$BQ$511,IF('Index LA FSM &amp; Disadv'!$B$4=4,'Index LA FSM &amp; Disadv'!$A$519:$BQ$681,"Error")))),'Index LA FSM &amp; Disadv'!AV$1,0),"Error")</f>
        <v>0</v>
      </c>
      <c r="AW94" s="77">
        <f>IFERROR(VLOOKUP($A94,IF('Index LA FSM &amp; Disadv'!$B$4=1,'Index LA FSM &amp; Disadv'!$A$9:$BQ$171,IF('Index LA FSM &amp; Disadv'!$B$4=2,'Index LA FSM &amp; Disadv'!$A$179:$BQ$341,IF('Index LA FSM &amp; Disadv'!$B$4=3,'Index LA FSM &amp; Disadv'!$A$349:$BQ$511,IF('Index LA FSM &amp; Disadv'!$B$4=4,'Index LA FSM &amp; Disadv'!$A$519:$BQ$681,"Error")))),'Index LA FSM &amp; Disadv'!AW$1,0),"Error")</f>
        <v>0</v>
      </c>
      <c r="AX94" s="77">
        <f>IFERROR(VLOOKUP($A94,IF('Index LA FSM &amp; Disadv'!$B$4=1,'Index LA FSM &amp; Disadv'!$A$9:$BQ$171,IF('Index LA FSM &amp; Disadv'!$B$4=2,'Index LA FSM &amp; Disadv'!$A$179:$BQ$341,IF('Index LA FSM &amp; Disadv'!$B$4=3,'Index LA FSM &amp; Disadv'!$A$349:$BQ$511,IF('Index LA FSM &amp; Disadv'!$B$4=4,'Index LA FSM &amp; Disadv'!$A$519:$BQ$681,"Error")))),'Index LA FSM &amp; Disadv'!AX$1,0),"Error")</f>
        <v>0</v>
      </c>
      <c r="AY94" s="77">
        <f>IFERROR(VLOOKUP($A94,IF('Index LA FSM &amp; Disadv'!$B$4=1,'Index LA FSM &amp; Disadv'!$A$9:$BQ$171,IF('Index LA FSM &amp; Disadv'!$B$4=2,'Index LA FSM &amp; Disadv'!$A$179:$BQ$341,IF('Index LA FSM &amp; Disadv'!$B$4=3,'Index LA FSM &amp; Disadv'!$A$349:$BQ$511,IF('Index LA FSM &amp; Disadv'!$B$4=4,'Index LA FSM &amp; Disadv'!$A$519:$BQ$681,"Error")))),'Index LA FSM &amp; Disadv'!AY$1,0),"Error")</f>
        <v>0</v>
      </c>
      <c r="AZ94" s="77">
        <f>IFERROR(VLOOKUP($A94,IF('Index LA FSM &amp; Disadv'!$B$4=1,'Index LA FSM &amp; Disadv'!$A$9:$BQ$171,IF('Index LA FSM &amp; Disadv'!$B$4=2,'Index LA FSM &amp; Disadv'!$A$179:$BQ$341,IF('Index LA FSM &amp; Disadv'!$B$4=3,'Index LA FSM &amp; Disadv'!$A$349:$BQ$511,IF('Index LA FSM &amp; Disadv'!$B$4=4,'Index LA FSM &amp; Disadv'!$A$519:$BQ$681,"Error")))),'Index LA FSM &amp; Disadv'!AZ$1,0),"Error")</f>
        <v>0</v>
      </c>
      <c r="BA94" s="77">
        <f>IFERROR(VLOOKUP($A94,IF('Index LA FSM &amp; Disadv'!$B$4=1,'Index LA FSM &amp; Disadv'!$A$9:$BQ$171,IF('Index LA FSM &amp; Disadv'!$B$4=2,'Index LA FSM &amp; Disadv'!$A$179:$BQ$341,IF('Index LA FSM &amp; Disadv'!$B$4=3,'Index LA FSM &amp; Disadv'!$A$349:$BQ$511,IF('Index LA FSM &amp; Disadv'!$B$4=4,'Index LA FSM &amp; Disadv'!$A$519:$BQ$681,"Error")))),'Index LA FSM &amp; Disadv'!BA$1,0),"Error")</f>
        <v>0</v>
      </c>
      <c r="BB94" s="77">
        <f>IFERROR(VLOOKUP($A94,IF('Index LA FSM &amp; Disadv'!$B$4=1,'Index LA FSM &amp; Disadv'!$A$9:$BQ$171,IF('Index LA FSM &amp; Disadv'!$B$4=2,'Index LA FSM &amp; Disadv'!$A$179:$BQ$341,IF('Index LA FSM &amp; Disadv'!$B$4=3,'Index LA FSM &amp; Disadv'!$A$349:$BQ$511,IF('Index LA FSM &amp; Disadv'!$B$4=4,'Index LA FSM &amp; Disadv'!$A$519:$BQ$681,"Error")))),'Index LA FSM &amp; Disadv'!BB$1,0),"Error")</f>
        <v>0</v>
      </c>
      <c r="BC94" s="77">
        <f>IFERROR(VLOOKUP($A94,IF('Index LA FSM &amp; Disadv'!$B$4=1,'Index LA FSM &amp; Disadv'!$A$9:$BQ$171,IF('Index LA FSM &amp; Disadv'!$B$4=2,'Index LA FSM &amp; Disadv'!$A$179:$BQ$341,IF('Index LA FSM &amp; Disadv'!$B$4=3,'Index LA FSM &amp; Disadv'!$A$349:$BQ$511,IF('Index LA FSM &amp; Disadv'!$B$4=4,'Index LA FSM &amp; Disadv'!$A$519:$BQ$681,"Error")))),'Index LA FSM &amp; Disadv'!BC$1,0),"Error")</f>
        <v>0</v>
      </c>
      <c r="BD94" s="77">
        <f>IFERROR(VLOOKUP($A94,IF('Index LA FSM &amp; Disadv'!$B$4=1,'Index LA FSM &amp; Disadv'!$A$9:$BQ$171,IF('Index LA FSM &amp; Disadv'!$B$4=2,'Index LA FSM &amp; Disadv'!$A$179:$BQ$341,IF('Index LA FSM &amp; Disadv'!$B$4=3,'Index LA FSM &amp; Disadv'!$A$349:$BQ$511,IF('Index LA FSM &amp; Disadv'!$B$4=4,'Index LA FSM &amp; Disadv'!$A$519:$BQ$681,"Error")))),'Index LA FSM &amp; Disadv'!BD$1,0),"Error")</f>
        <v>0</v>
      </c>
      <c r="BE94" s="77">
        <f>IFERROR(VLOOKUP($A94,IF('Index LA FSM &amp; Disadv'!$B$4=1,'Index LA FSM &amp; Disadv'!$A$9:$BQ$171,IF('Index LA FSM &amp; Disadv'!$B$4=2,'Index LA FSM &amp; Disadv'!$A$179:$BQ$341,IF('Index LA FSM &amp; Disadv'!$B$4=3,'Index LA FSM &amp; Disadv'!$A$349:$BQ$511,IF('Index LA FSM &amp; Disadv'!$B$4=4,'Index LA FSM &amp; Disadv'!$A$519:$BQ$681,"Error")))),'Index LA FSM &amp; Disadv'!BE$1,0),"Error")</f>
        <v>0</v>
      </c>
      <c r="BF94" s="77">
        <f>IFERROR(VLOOKUP($A94,IF('Index LA FSM &amp; Disadv'!$B$4=1,'Index LA FSM &amp; Disadv'!$A$9:$BQ$171,IF('Index LA FSM &amp; Disadv'!$B$4=2,'Index LA FSM &amp; Disadv'!$A$179:$BQ$341,IF('Index LA FSM &amp; Disadv'!$B$4=3,'Index LA FSM &amp; Disadv'!$A$349:$BQ$511,IF('Index LA FSM &amp; Disadv'!$B$4=4,'Index LA FSM &amp; Disadv'!$A$519:$BQ$681,"Error")))),'Index LA FSM &amp; Disadv'!BF$1,0),"Error")</f>
        <v>0</v>
      </c>
      <c r="BG94" s="77">
        <f>IFERROR(VLOOKUP($A94,IF('Index LA FSM &amp; Disadv'!$B$4=1,'Index LA FSM &amp; Disadv'!$A$9:$BQ$171,IF('Index LA FSM &amp; Disadv'!$B$4=2,'Index LA FSM &amp; Disadv'!$A$179:$BQ$341,IF('Index LA FSM &amp; Disadv'!$B$4=3,'Index LA FSM &amp; Disadv'!$A$349:$BQ$511,IF('Index LA FSM &amp; Disadv'!$B$4=4,'Index LA FSM &amp; Disadv'!$A$519:$BQ$681,"Error")))),'Index LA FSM &amp; Disadv'!BG$1,0),"Error")</f>
        <v>0</v>
      </c>
      <c r="BH94" s="77">
        <f>IFERROR(VLOOKUP($A94,IF('Index LA FSM &amp; Disadv'!$B$4=1,'Index LA FSM &amp; Disadv'!$A$9:$BQ$171,IF('Index LA FSM &amp; Disadv'!$B$4=2,'Index LA FSM &amp; Disadv'!$A$179:$BQ$341,IF('Index LA FSM &amp; Disadv'!$B$4=3,'Index LA FSM &amp; Disadv'!$A$349:$BQ$511,IF('Index LA FSM &amp; Disadv'!$B$4=4,'Index LA FSM &amp; Disadv'!$A$519:$BQ$681,"Error")))),'Index LA FSM &amp; Disadv'!BH$1,0),"Error")</f>
        <v>0</v>
      </c>
      <c r="BI94" s="77">
        <f>IFERROR(VLOOKUP($A94,IF('Index LA FSM &amp; Disadv'!$B$4=1,'Index LA FSM &amp; Disadv'!$A$9:$BQ$171,IF('Index LA FSM &amp; Disadv'!$B$4=2,'Index LA FSM &amp; Disadv'!$A$179:$BQ$341,IF('Index LA FSM &amp; Disadv'!$B$4=3,'Index LA FSM &amp; Disadv'!$A$349:$BQ$511,IF('Index LA FSM &amp; Disadv'!$B$4=4,'Index LA FSM &amp; Disadv'!$A$519:$BQ$681,"Error")))),'Index LA FSM &amp; Disadv'!BI$1,0),"Error")</f>
        <v>0</v>
      </c>
      <c r="BJ94" s="77">
        <f>IFERROR(VLOOKUP($A94,IF('Index LA FSM &amp; Disadv'!$B$4=1,'Index LA FSM &amp; Disadv'!$A$9:$BQ$171,IF('Index LA FSM &amp; Disadv'!$B$4=2,'Index LA FSM &amp; Disadv'!$A$179:$BQ$341,IF('Index LA FSM &amp; Disadv'!$B$4=3,'Index LA FSM &amp; Disadv'!$A$349:$BQ$511,IF('Index LA FSM &amp; Disadv'!$B$4=4,'Index LA FSM &amp; Disadv'!$A$519:$BQ$681,"Error")))),'Index LA FSM &amp; Disadv'!BJ$1,0),"Error")</f>
        <v>0</v>
      </c>
      <c r="BK94" s="77">
        <f>IFERROR(VLOOKUP($A94,IF('Index LA FSM &amp; Disadv'!$B$4=1,'Index LA FSM &amp; Disadv'!$A$9:$BQ$171,IF('Index LA FSM &amp; Disadv'!$B$4=2,'Index LA FSM &amp; Disadv'!$A$179:$BQ$341,IF('Index LA FSM &amp; Disadv'!$B$4=3,'Index LA FSM &amp; Disadv'!$A$349:$BQ$511,IF('Index LA FSM &amp; Disadv'!$B$4=4,'Index LA FSM &amp; Disadv'!$A$519:$BQ$681,"Error")))),'Index LA FSM &amp; Disadv'!BK$1,0),"Error")</f>
        <v>0</v>
      </c>
      <c r="BL94" s="77">
        <f>IFERROR(VLOOKUP($A94,IF('Index LA FSM &amp; Disadv'!$B$4=1,'Index LA FSM &amp; Disadv'!$A$9:$BQ$171,IF('Index LA FSM &amp; Disadv'!$B$4=2,'Index LA FSM &amp; Disadv'!$A$179:$BQ$341,IF('Index LA FSM &amp; Disadv'!$B$4=3,'Index LA FSM &amp; Disadv'!$A$349:$BQ$511,IF('Index LA FSM &amp; Disadv'!$B$4=4,'Index LA FSM &amp; Disadv'!$A$519:$BQ$681,"Error")))),'Index LA FSM &amp; Disadv'!BL$1,0),"Error")</f>
        <v>0</v>
      </c>
      <c r="BM94" s="77">
        <f>IFERROR(VLOOKUP($A94,IF('Index LA FSM &amp; Disadv'!$B$4=1,'Index LA FSM &amp; Disadv'!$A$9:$BQ$171,IF('Index LA FSM &amp; Disadv'!$B$4=2,'Index LA FSM &amp; Disadv'!$A$179:$BQ$341,IF('Index LA FSM &amp; Disadv'!$B$4=3,'Index LA FSM &amp; Disadv'!$A$349:$BQ$511,IF('Index LA FSM &amp; Disadv'!$B$4=4,'Index LA FSM &amp; Disadv'!$A$519:$BQ$681,"Error")))),'Index LA FSM &amp; Disadv'!BM$1,0),"Error")</f>
        <v>0</v>
      </c>
      <c r="BN94" s="77">
        <f>IFERROR(VLOOKUP($A94,IF('Index LA FSM &amp; Disadv'!$B$4=1,'Index LA FSM &amp; Disadv'!$A$9:$BQ$171,IF('Index LA FSM &amp; Disadv'!$B$4=2,'Index LA FSM &amp; Disadv'!$A$179:$BQ$341,IF('Index LA FSM &amp; Disadv'!$B$4=3,'Index LA FSM &amp; Disadv'!$A$349:$BQ$511,IF('Index LA FSM &amp; Disadv'!$B$4=4,'Index LA FSM &amp; Disadv'!$A$519:$BQ$681,"Error")))),'Index LA FSM &amp; Disadv'!BN$1,0),"Error")</f>
        <v>0</v>
      </c>
      <c r="BO94" s="77">
        <f>IFERROR(VLOOKUP($A94,IF('Index LA FSM &amp; Disadv'!$B$4=1,'Index LA FSM &amp; Disadv'!$A$9:$BQ$171,IF('Index LA FSM &amp; Disadv'!$B$4=2,'Index LA FSM &amp; Disadv'!$A$179:$BQ$341,IF('Index LA FSM &amp; Disadv'!$B$4=3,'Index LA FSM &amp; Disadv'!$A$349:$BQ$511,IF('Index LA FSM &amp; Disadv'!$B$4=4,'Index LA FSM &amp; Disadv'!$A$519:$BQ$681,"Error")))),'Index LA FSM &amp; Disadv'!BO$1,0),"Error")</f>
        <v>0</v>
      </c>
      <c r="BP94" s="77">
        <f>IFERROR(VLOOKUP($A94,IF('Index LA FSM &amp; Disadv'!$B$4=1,'Index LA FSM &amp; Disadv'!$A$9:$BQ$171,IF('Index LA FSM &amp; Disadv'!$B$4=2,'Index LA FSM &amp; Disadv'!$A$179:$BQ$341,IF('Index LA FSM &amp; Disadv'!$B$4=3,'Index LA FSM &amp; Disadv'!$A$349:$BQ$511,IF('Index LA FSM &amp; Disadv'!$B$4=4,'Index LA FSM &amp; Disadv'!$A$519:$BQ$681,"Error")))),'Index LA FSM &amp; Disadv'!BP$1,0),"Error")</f>
        <v>0</v>
      </c>
      <c r="BQ94" s="77">
        <f>IFERROR(VLOOKUP($A94,IF('Index LA FSM &amp; Disadv'!$B$4=1,'Index LA FSM &amp; Disadv'!$A$9:$BQ$171,IF('Index LA FSM &amp; Disadv'!$B$4=2,'Index LA FSM &amp; Disadv'!$A$179:$BQ$341,IF('Index LA FSM &amp; Disadv'!$B$4=3,'Index LA FSM &amp; Disadv'!$A$349:$BQ$511,IF('Index LA FSM &amp; Disadv'!$B$4=4,'Index LA FSM &amp; Disadv'!$A$519:$BQ$681,"Error")))),'Index LA FSM &amp; Disadv'!BQ$1,0),"Error")</f>
        <v>0</v>
      </c>
    </row>
    <row r="95" spans="1:69" s="37" customFormat="1" x14ac:dyDescent="0.2">
      <c r="A95" s="6">
        <v>352</v>
      </c>
      <c r="B95" s="6" t="s">
        <v>261</v>
      </c>
      <c r="C95" s="7" t="s">
        <v>168</v>
      </c>
      <c r="D95" s="122">
        <f>IFERROR(VLOOKUP($A95,IF('Index LA FSM &amp; Disadv'!$B$4=1,'Index LA FSM &amp; Disadv'!$A$9:$BQ$171,IF('Index LA FSM &amp; Disadv'!$B$4=2,'Index LA FSM &amp; Disadv'!$A$179:$BQ$341,IF('Index LA FSM &amp; Disadv'!$B$4=3,'Index LA FSM &amp; Disadv'!$A$349:$BQ$511,IF('Index LA FSM &amp; Disadv'!$B$4=4,'Index LA FSM &amp; Disadv'!$A$519:$BQ$681,"Error")))),'Index LA FSM &amp; Disadv'!D$1,0),"Error")</f>
        <v>100</v>
      </c>
      <c r="E95" s="122">
        <f>IFERROR(VLOOKUP($A95,IF('Index LA FSM &amp; Disadv'!$B$4=1,'Index LA FSM &amp; Disadv'!$A$9:$BQ$171,IF('Index LA FSM &amp; Disadv'!$B$4=2,'Index LA FSM &amp; Disadv'!$A$179:$BQ$341,IF('Index LA FSM &amp; Disadv'!$B$4=3,'Index LA FSM &amp; Disadv'!$A$349:$BQ$511,IF('Index LA FSM &amp; Disadv'!$B$4=4,'Index LA FSM &amp; Disadv'!$A$519:$BQ$681,"Error")))),'Index LA FSM &amp; Disadv'!E$1,0),"Error")</f>
        <v>30</v>
      </c>
      <c r="F95" s="122">
        <f>IFERROR(VLOOKUP($A95,IF('Index LA FSM &amp; Disadv'!$B$4=1,'Index LA FSM &amp; Disadv'!$A$9:$BQ$171,IF('Index LA FSM &amp; Disadv'!$B$4=2,'Index LA FSM &amp; Disadv'!$A$179:$BQ$341,IF('Index LA FSM &amp; Disadv'!$B$4=3,'Index LA FSM &amp; Disadv'!$A$349:$BQ$511,IF('Index LA FSM &amp; Disadv'!$B$4=4,'Index LA FSM &amp; Disadv'!$A$519:$BQ$681,"Error")))),'Index LA FSM &amp; Disadv'!F$1,0),"Error")</f>
        <v>130</v>
      </c>
      <c r="G95" s="77">
        <f>IFERROR(VLOOKUP($A95,IF('Index LA FSM &amp; Disadv'!$B$4=1,'Index LA FSM &amp; Disadv'!$A$9:$BQ$171,IF('Index LA FSM &amp; Disadv'!$B$4=2,'Index LA FSM &amp; Disadv'!$A$179:$BQ$341,IF('Index LA FSM &amp; Disadv'!$B$4=3,'Index LA FSM &amp; Disadv'!$A$349:$BQ$511,IF('Index LA FSM &amp; Disadv'!$B$4=4,'Index LA FSM &amp; Disadv'!$A$519:$BQ$681,"Error")))),'Index LA FSM &amp; Disadv'!G$1,0),"Error")</f>
        <v>0.75509999999999999</v>
      </c>
      <c r="H95" s="77">
        <f>IFERROR(VLOOKUP($A95,IF('Index LA FSM &amp; Disadv'!$B$4=1,'Index LA FSM &amp; Disadv'!$A$9:$BQ$171,IF('Index LA FSM &amp; Disadv'!$B$4=2,'Index LA FSM &amp; Disadv'!$A$179:$BQ$341,IF('Index LA FSM &amp; Disadv'!$B$4=3,'Index LA FSM &amp; Disadv'!$A$349:$BQ$511,IF('Index LA FSM &amp; Disadv'!$B$4=4,'Index LA FSM &amp; Disadv'!$A$519:$BQ$681,"Error")))),'Index LA FSM &amp; Disadv'!H$1,0),"Error")</f>
        <v>0.92589999999999995</v>
      </c>
      <c r="I95" s="77">
        <f>IFERROR(VLOOKUP($A95,IF('Index LA FSM &amp; Disadv'!$B$4=1,'Index LA FSM &amp; Disadv'!$A$9:$BQ$171,IF('Index LA FSM &amp; Disadv'!$B$4=2,'Index LA FSM &amp; Disadv'!$A$179:$BQ$341,IF('Index LA FSM &amp; Disadv'!$B$4=3,'Index LA FSM &amp; Disadv'!$A$349:$BQ$511,IF('Index LA FSM &amp; Disadv'!$B$4=4,'Index LA FSM &amp; Disadv'!$A$519:$BQ$681,"Error")))),'Index LA FSM &amp; Disadv'!I$1,0),"Error")</f>
        <v>0.79200000000000004</v>
      </c>
      <c r="J95" s="77">
        <f>IFERROR(VLOOKUP($A95,IF('Index LA FSM &amp; Disadv'!$B$4=1,'Index LA FSM &amp; Disadv'!$A$9:$BQ$171,IF('Index LA FSM &amp; Disadv'!$B$4=2,'Index LA FSM &amp; Disadv'!$A$179:$BQ$341,IF('Index LA FSM &amp; Disadv'!$B$4=3,'Index LA FSM &amp; Disadv'!$A$349:$BQ$511,IF('Index LA FSM &amp; Disadv'!$B$4=4,'Index LA FSM &amp; Disadv'!$A$519:$BQ$681,"Error")))),'Index LA FSM &amp; Disadv'!J$1,0),"Error")</f>
        <v>0.73470000000000002</v>
      </c>
      <c r="K95" s="77">
        <f>IFERROR(VLOOKUP($A95,IF('Index LA FSM &amp; Disadv'!$B$4=1,'Index LA FSM &amp; Disadv'!$A$9:$BQ$171,IF('Index LA FSM &amp; Disadv'!$B$4=2,'Index LA FSM &amp; Disadv'!$A$179:$BQ$341,IF('Index LA FSM &amp; Disadv'!$B$4=3,'Index LA FSM &amp; Disadv'!$A$349:$BQ$511,IF('Index LA FSM &amp; Disadv'!$B$4=4,'Index LA FSM &amp; Disadv'!$A$519:$BQ$681,"Error")))),'Index LA FSM &amp; Disadv'!K$1,0),"Error")</f>
        <v>0.92589999999999995</v>
      </c>
      <c r="L95" s="77">
        <f>IFERROR(VLOOKUP($A95,IF('Index LA FSM &amp; Disadv'!$B$4=1,'Index LA FSM &amp; Disadv'!$A$9:$BQ$171,IF('Index LA FSM &amp; Disadv'!$B$4=2,'Index LA FSM &amp; Disadv'!$A$179:$BQ$341,IF('Index LA FSM &amp; Disadv'!$B$4=3,'Index LA FSM &amp; Disadv'!$A$349:$BQ$511,IF('Index LA FSM &amp; Disadv'!$B$4=4,'Index LA FSM &amp; Disadv'!$A$519:$BQ$681,"Error")))),'Index LA FSM &amp; Disadv'!L$1,0),"Error")</f>
        <v>0.77600000000000002</v>
      </c>
      <c r="M95" s="77">
        <f>IFERROR(VLOOKUP($A95,IF('Index LA FSM &amp; Disadv'!$B$4=1,'Index LA FSM &amp; Disadv'!$A$9:$BQ$171,IF('Index LA FSM &amp; Disadv'!$B$4=2,'Index LA FSM &amp; Disadv'!$A$179:$BQ$341,IF('Index LA FSM &amp; Disadv'!$B$4=3,'Index LA FSM &amp; Disadv'!$A$349:$BQ$511,IF('Index LA FSM &amp; Disadv'!$B$4=4,'Index LA FSM &amp; Disadv'!$A$519:$BQ$681,"Error")))),'Index LA FSM &amp; Disadv'!M$1,0),"Error")</f>
        <v>0.27550000000000002</v>
      </c>
      <c r="N95" s="77" t="str">
        <f>IFERROR(VLOOKUP($A95,IF('Index LA FSM &amp; Disadv'!$B$4=1,'Index LA FSM &amp; Disadv'!$A$9:$BQ$171,IF('Index LA FSM &amp; Disadv'!$B$4=2,'Index LA FSM &amp; Disadv'!$A$179:$BQ$341,IF('Index LA FSM &amp; Disadv'!$B$4=3,'Index LA FSM &amp; Disadv'!$A$349:$BQ$511,IF('Index LA FSM &amp; Disadv'!$B$4=4,'Index LA FSM &amp; Disadv'!$A$519:$BQ$681,"Error")))),'Index LA FSM &amp; Disadv'!N$1,0),"Error")</f>
        <v>x</v>
      </c>
      <c r="O95" s="77">
        <f>IFERROR(VLOOKUP($A95,IF('Index LA FSM &amp; Disadv'!$B$4=1,'Index LA FSM &amp; Disadv'!$A$9:$BQ$171,IF('Index LA FSM &amp; Disadv'!$B$4=2,'Index LA FSM &amp; Disadv'!$A$179:$BQ$341,IF('Index LA FSM &amp; Disadv'!$B$4=3,'Index LA FSM &amp; Disadv'!$A$349:$BQ$511,IF('Index LA FSM &amp; Disadv'!$B$4=4,'Index LA FSM &amp; Disadv'!$A$519:$BQ$681,"Error")))),'Index LA FSM &amp; Disadv'!O$1,0),"Error")</f>
        <v>0.23200000000000001</v>
      </c>
      <c r="P95" s="77">
        <f>IFERROR(VLOOKUP($A95,IF('Index LA FSM &amp; Disadv'!$B$4=1,'Index LA FSM &amp; Disadv'!$A$9:$BQ$171,IF('Index LA FSM &amp; Disadv'!$B$4=2,'Index LA FSM &amp; Disadv'!$A$179:$BQ$341,IF('Index LA FSM &amp; Disadv'!$B$4=3,'Index LA FSM &amp; Disadv'!$A$349:$BQ$511,IF('Index LA FSM &amp; Disadv'!$B$4=4,'Index LA FSM &amp; Disadv'!$A$519:$BQ$681,"Error")))),'Index LA FSM &amp; Disadv'!P$1,0),"Error")</f>
        <v>0</v>
      </c>
      <c r="Q95" s="77">
        <f>IFERROR(VLOOKUP($A95,IF('Index LA FSM &amp; Disadv'!$B$4=1,'Index LA FSM &amp; Disadv'!$A$9:$BQ$171,IF('Index LA FSM &amp; Disadv'!$B$4=2,'Index LA FSM &amp; Disadv'!$A$179:$BQ$341,IF('Index LA FSM &amp; Disadv'!$B$4=3,'Index LA FSM &amp; Disadv'!$A$349:$BQ$511,IF('Index LA FSM &amp; Disadv'!$B$4=4,'Index LA FSM &amp; Disadv'!$A$519:$BQ$681,"Error")))),'Index LA FSM &amp; Disadv'!Q$1,0),"Error")</f>
        <v>0</v>
      </c>
      <c r="R95" s="77">
        <f>IFERROR(VLOOKUP($A95,IF('Index LA FSM &amp; Disadv'!$B$4=1,'Index LA FSM &amp; Disadv'!$A$9:$BQ$171,IF('Index LA FSM &amp; Disadv'!$B$4=2,'Index LA FSM &amp; Disadv'!$A$179:$BQ$341,IF('Index LA FSM &amp; Disadv'!$B$4=3,'Index LA FSM &amp; Disadv'!$A$349:$BQ$511,IF('Index LA FSM &amp; Disadv'!$B$4=4,'Index LA FSM &amp; Disadv'!$A$519:$BQ$681,"Error")))),'Index LA FSM &amp; Disadv'!R$1,0),"Error")</f>
        <v>0</v>
      </c>
      <c r="S95" s="77">
        <f>IFERROR(VLOOKUP($A95,IF('Index LA FSM &amp; Disadv'!$B$4=1,'Index LA FSM &amp; Disadv'!$A$9:$BQ$171,IF('Index LA FSM &amp; Disadv'!$B$4=2,'Index LA FSM &amp; Disadv'!$A$179:$BQ$341,IF('Index LA FSM &amp; Disadv'!$B$4=3,'Index LA FSM &amp; Disadv'!$A$349:$BQ$511,IF('Index LA FSM &amp; Disadv'!$B$4=4,'Index LA FSM &amp; Disadv'!$A$519:$BQ$681,"Error")))),'Index LA FSM &amp; Disadv'!S$1,0),"Error")</f>
        <v>0</v>
      </c>
      <c r="T95" s="77">
        <f>IFERROR(VLOOKUP($A95,IF('Index LA FSM &amp; Disadv'!$B$4=1,'Index LA FSM &amp; Disadv'!$A$9:$BQ$171,IF('Index LA FSM &amp; Disadv'!$B$4=2,'Index LA FSM &amp; Disadv'!$A$179:$BQ$341,IF('Index LA FSM &amp; Disadv'!$B$4=3,'Index LA FSM &amp; Disadv'!$A$349:$BQ$511,IF('Index LA FSM &amp; Disadv'!$B$4=4,'Index LA FSM &amp; Disadv'!$A$519:$BQ$681,"Error")))),'Index LA FSM &amp; Disadv'!T$1,0),"Error")</f>
        <v>0</v>
      </c>
      <c r="U95" s="77">
        <f>IFERROR(VLOOKUP($A95,IF('Index LA FSM &amp; Disadv'!$B$4=1,'Index LA FSM &amp; Disadv'!$A$9:$BQ$171,IF('Index LA FSM &amp; Disadv'!$B$4=2,'Index LA FSM &amp; Disadv'!$A$179:$BQ$341,IF('Index LA FSM &amp; Disadv'!$B$4=3,'Index LA FSM &amp; Disadv'!$A$349:$BQ$511,IF('Index LA FSM &amp; Disadv'!$B$4=4,'Index LA FSM &amp; Disadv'!$A$519:$BQ$681,"Error")))),'Index LA FSM &amp; Disadv'!U$1,0),"Error")</f>
        <v>0</v>
      </c>
      <c r="V95" s="77">
        <f>IFERROR(VLOOKUP($A95,IF('Index LA FSM &amp; Disadv'!$B$4=1,'Index LA FSM &amp; Disadv'!$A$9:$BQ$171,IF('Index LA FSM &amp; Disadv'!$B$4=2,'Index LA FSM &amp; Disadv'!$A$179:$BQ$341,IF('Index LA FSM &amp; Disadv'!$B$4=3,'Index LA FSM &amp; Disadv'!$A$349:$BQ$511,IF('Index LA FSM &amp; Disadv'!$B$4=4,'Index LA FSM &amp; Disadv'!$A$519:$BQ$681,"Error")))),'Index LA FSM &amp; Disadv'!V$1,0),"Error")</f>
        <v>0</v>
      </c>
      <c r="W95" s="77">
        <f>IFERROR(VLOOKUP($A95,IF('Index LA FSM &amp; Disadv'!$B$4=1,'Index LA FSM &amp; Disadv'!$A$9:$BQ$171,IF('Index LA FSM &amp; Disadv'!$B$4=2,'Index LA FSM &amp; Disadv'!$A$179:$BQ$341,IF('Index LA FSM &amp; Disadv'!$B$4=3,'Index LA FSM &amp; Disadv'!$A$349:$BQ$511,IF('Index LA FSM &amp; Disadv'!$B$4=4,'Index LA FSM &amp; Disadv'!$A$519:$BQ$681,"Error")))),'Index LA FSM &amp; Disadv'!W$1,0),"Error")</f>
        <v>0</v>
      </c>
      <c r="X95" s="77">
        <f>IFERROR(VLOOKUP($A95,IF('Index LA FSM &amp; Disadv'!$B$4=1,'Index LA FSM &amp; Disadv'!$A$9:$BQ$171,IF('Index LA FSM &amp; Disadv'!$B$4=2,'Index LA FSM &amp; Disadv'!$A$179:$BQ$341,IF('Index LA FSM &amp; Disadv'!$B$4=3,'Index LA FSM &amp; Disadv'!$A$349:$BQ$511,IF('Index LA FSM &amp; Disadv'!$B$4=4,'Index LA FSM &amp; Disadv'!$A$519:$BQ$681,"Error")))),'Index LA FSM &amp; Disadv'!X$1,0),"Error")</f>
        <v>0</v>
      </c>
      <c r="Y95" s="77">
        <f>IFERROR(VLOOKUP($A95,IF('Index LA FSM &amp; Disadv'!$B$4=1,'Index LA FSM &amp; Disadv'!$A$9:$BQ$171,IF('Index LA FSM &amp; Disadv'!$B$4=2,'Index LA FSM &amp; Disadv'!$A$179:$BQ$341,IF('Index LA FSM &amp; Disadv'!$B$4=3,'Index LA FSM &amp; Disadv'!$A$349:$BQ$511,IF('Index LA FSM &amp; Disadv'!$B$4=4,'Index LA FSM &amp; Disadv'!$A$519:$BQ$681,"Error")))),'Index LA FSM &amp; Disadv'!Y$1,0),"Error")</f>
        <v>0.11219999999999999</v>
      </c>
      <c r="Z95" s="77" t="str">
        <f>IFERROR(VLOOKUP($A95,IF('Index LA FSM &amp; Disadv'!$B$4=1,'Index LA FSM &amp; Disadv'!$A$9:$BQ$171,IF('Index LA FSM &amp; Disadv'!$B$4=2,'Index LA FSM &amp; Disadv'!$A$179:$BQ$341,IF('Index LA FSM &amp; Disadv'!$B$4=3,'Index LA FSM &amp; Disadv'!$A$349:$BQ$511,IF('Index LA FSM &amp; Disadv'!$B$4=4,'Index LA FSM &amp; Disadv'!$A$519:$BQ$681,"Error")))),'Index LA FSM &amp; Disadv'!Z$1,0),"Error")</f>
        <v>x</v>
      </c>
      <c r="AA95" s="77">
        <f>IFERROR(VLOOKUP($A95,IF('Index LA FSM &amp; Disadv'!$B$4=1,'Index LA FSM &amp; Disadv'!$A$9:$BQ$171,IF('Index LA FSM &amp; Disadv'!$B$4=2,'Index LA FSM &amp; Disadv'!$A$179:$BQ$341,IF('Index LA FSM &amp; Disadv'!$B$4=3,'Index LA FSM &amp; Disadv'!$A$349:$BQ$511,IF('Index LA FSM &amp; Disadv'!$B$4=4,'Index LA FSM &amp; Disadv'!$A$519:$BQ$681,"Error")))),'Index LA FSM &amp; Disadv'!AA$1,0),"Error")</f>
        <v>0.128</v>
      </c>
      <c r="AB95" s="77">
        <f>IFERROR(VLOOKUP($A95,IF('Index LA FSM &amp; Disadv'!$B$4=1,'Index LA FSM &amp; Disadv'!$A$9:$BQ$171,IF('Index LA FSM &amp; Disadv'!$B$4=2,'Index LA FSM &amp; Disadv'!$A$179:$BQ$341,IF('Index LA FSM &amp; Disadv'!$B$4=3,'Index LA FSM &amp; Disadv'!$A$349:$BQ$511,IF('Index LA FSM &amp; Disadv'!$B$4=4,'Index LA FSM &amp; Disadv'!$A$519:$BQ$681,"Error")))),'Index LA FSM &amp; Disadv'!AB$1,0),"Error")</f>
        <v>0</v>
      </c>
      <c r="AC95" s="77">
        <f>IFERROR(VLOOKUP($A95,IF('Index LA FSM &amp; Disadv'!$B$4=1,'Index LA FSM &amp; Disadv'!$A$9:$BQ$171,IF('Index LA FSM &amp; Disadv'!$B$4=2,'Index LA FSM &amp; Disadv'!$A$179:$BQ$341,IF('Index LA FSM &amp; Disadv'!$B$4=3,'Index LA FSM &amp; Disadv'!$A$349:$BQ$511,IF('Index LA FSM &amp; Disadv'!$B$4=4,'Index LA FSM &amp; Disadv'!$A$519:$BQ$681,"Error")))),'Index LA FSM &amp; Disadv'!AC$1,0),"Error")</f>
        <v>0</v>
      </c>
      <c r="AD95" s="77">
        <f>IFERROR(VLOOKUP($A95,IF('Index LA FSM &amp; Disadv'!$B$4=1,'Index LA FSM &amp; Disadv'!$A$9:$BQ$171,IF('Index LA FSM &amp; Disadv'!$B$4=2,'Index LA FSM &amp; Disadv'!$A$179:$BQ$341,IF('Index LA FSM &amp; Disadv'!$B$4=3,'Index LA FSM &amp; Disadv'!$A$349:$BQ$511,IF('Index LA FSM &amp; Disadv'!$B$4=4,'Index LA FSM &amp; Disadv'!$A$519:$BQ$681,"Error")))),'Index LA FSM &amp; Disadv'!AD$1,0),"Error")</f>
        <v>0</v>
      </c>
      <c r="AE95" s="77">
        <f>IFERROR(VLOOKUP($A95,IF('Index LA FSM &amp; Disadv'!$B$4=1,'Index LA FSM &amp; Disadv'!$A$9:$BQ$171,IF('Index LA FSM &amp; Disadv'!$B$4=2,'Index LA FSM &amp; Disadv'!$A$179:$BQ$341,IF('Index LA FSM &amp; Disadv'!$B$4=3,'Index LA FSM &amp; Disadv'!$A$349:$BQ$511,IF('Index LA FSM &amp; Disadv'!$B$4=4,'Index LA FSM &amp; Disadv'!$A$519:$BQ$681,"Error")))),'Index LA FSM &amp; Disadv'!AE$1,0),"Error")</f>
        <v>0</v>
      </c>
      <c r="AF95" s="77">
        <f>IFERROR(VLOOKUP($A95,IF('Index LA FSM &amp; Disadv'!$B$4=1,'Index LA FSM &amp; Disadv'!$A$9:$BQ$171,IF('Index LA FSM &amp; Disadv'!$B$4=2,'Index LA FSM &amp; Disadv'!$A$179:$BQ$341,IF('Index LA FSM &amp; Disadv'!$B$4=3,'Index LA FSM &amp; Disadv'!$A$349:$BQ$511,IF('Index LA FSM &amp; Disadv'!$B$4=4,'Index LA FSM &amp; Disadv'!$A$519:$BQ$681,"Error")))),'Index LA FSM &amp; Disadv'!AF$1,0),"Error")</f>
        <v>0</v>
      </c>
      <c r="AG95" s="77">
        <f>IFERROR(VLOOKUP($A95,IF('Index LA FSM &amp; Disadv'!$B$4=1,'Index LA FSM &amp; Disadv'!$A$9:$BQ$171,IF('Index LA FSM &amp; Disadv'!$B$4=2,'Index LA FSM &amp; Disadv'!$A$179:$BQ$341,IF('Index LA FSM &amp; Disadv'!$B$4=3,'Index LA FSM &amp; Disadv'!$A$349:$BQ$511,IF('Index LA FSM &amp; Disadv'!$B$4=4,'Index LA FSM &amp; Disadv'!$A$519:$BQ$681,"Error")))),'Index LA FSM &amp; Disadv'!AG$1,0),"Error")</f>
        <v>0</v>
      </c>
      <c r="AH95" s="77">
        <f>IFERROR(VLOOKUP($A95,IF('Index LA FSM &amp; Disadv'!$B$4=1,'Index LA FSM &amp; Disadv'!$A$9:$BQ$171,IF('Index LA FSM &amp; Disadv'!$B$4=2,'Index LA FSM &amp; Disadv'!$A$179:$BQ$341,IF('Index LA FSM &amp; Disadv'!$B$4=3,'Index LA FSM &amp; Disadv'!$A$349:$BQ$511,IF('Index LA FSM &amp; Disadv'!$B$4=4,'Index LA FSM &amp; Disadv'!$A$519:$BQ$681,"Error")))),'Index LA FSM &amp; Disadv'!AH$1,0),"Error")</f>
        <v>0.34689999999999999</v>
      </c>
      <c r="AI95" s="77">
        <f>IFERROR(VLOOKUP($A95,IF('Index LA FSM &amp; Disadv'!$B$4=1,'Index LA FSM &amp; Disadv'!$A$9:$BQ$171,IF('Index LA FSM &amp; Disadv'!$B$4=2,'Index LA FSM &amp; Disadv'!$A$179:$BQ$341,IF('Index LA FSM &amp; Disadv'!$B$4=3,'Index LA FSM &amp; Disadv'!$A$349:$BQ$511,IF('Index LA FSM &amp; Disadv'!$B$4=4,'Index LA FSM &amp; Disadv'!$A$519:$BQ$681,"Error")))),'Index LA FSM &amp; Disadv'!AI$1,0),"Error")</f>
        <v>0.66669999999999996</v>
      </c>
      <c r="AJ95" s="77">
        <f>IFERROR(VLOOKUP($A95,IF('Index LA FSM &amp; Disadv'!$B$4=1,'Index LA FSM &amp; Disadv'!$A$9:$BQ$171,IF('Index LA FSM &amp; Disadv'!$B$4=2,'Index LA FSM &amp; Disadv'!$A$179:$BQ$341,IF('Index LA FSM &amp; Disadv'!$B$4=3,'Index LA FSM &amp; Disadv'!$A$349:$BQ$511,IF('Index LA FSM &amp; Disadv'!$B$4=4,'Index LA FSM &amp; Disadv'!$A$519:$BQ$681,"Error")))),'Index LA FSM &amp; Disadv'!AJ$1,0),"Error")</f>
        <v>0.41599999999999998</v>
      </c>
      <c r="AK95" s="77">
        <f>IFERROR(VLOOKUP($A95,IF('Index LA FSM &amp; Disadv'!$B$4=1,'Index LA FSM &amp; Disadv'!$A$9:$BQ$171,IF('Index LA FSM &amp; Disadv'!$B$4=2,'Index LA FSM &amp; Disadv'!$A$179:$BQ$341,IF('Index LA FSM &amp; Disadv'!$B$4=3,'Index LA FSM &amp; Disadv'!$A$349:$BQ$511,IF('Index LA FSM &amp; Disadv'!$B$4=4,'Index LA FSM &amp; Disadv'!$A$519:$BQ$681,"Error")))),'Index LA FSM &amp; Disadv'!AK$1,0),"Error")</f>
        <v>0</v>
      </c>
      <c r="AL95" s="77">
        <f>IFERROR(VLOOKUP($A95,IF('Index LA FSM &amp; Disadv'!$B$4=1,'Index LA FSM &amp; Disadv'!$A$9:$BQ$171,IF('Index LA FSM &amp; Disadv'!$B$4=2,'Index LA FSM &amp; Disadv'!$A$179:$BQ$341,IF('Index LA FSM &amp; Disadv'!$B$4=3,'Index LA FSM &amp; Disadv'!$A$349:$BQ$511,IF('Index LA FSM &amp; Disadv'!$B$4=4,'Index LA FSM &amp; Disadv'!$A$519:$BQ$681,"Error")))),'Index LA FSM &amp; Disadv'!AL$1,0),"Error")</f>
        <v>0</v>
      </c>
      <c r="AM95" s="77">
        <f>IFERROR(VLOOKUP($A95,IF('Index LA FSM &amp; Disadv'!$B$4=1,'Index LA FSM &amp; Disadv'!$A$9:$BQ$171,IF('Index LA FSM &amp; Disadv'!$B$4=2,'Index LA FSM &amp; Disadv'!$A$179:$BQ$341,IF('Index LA FSM &amp; Disadv'!$B$4=3,'Index LA FSM &amp; Disadv'!$A$349:$BQ$511,IF('Index LA FSM &amp; Disadv'!$B$4=4,'Index LA FSM &amp; Disadv'!$A$519:$BQ$681,"Error")))),'Index LA FSM &amp; Disadv'!AM$1,0),"Error")</f>
        <v>0</v>
      </c>
      <c r="AN95" s="77">
        <f>IFERROR(VLOOKUP($A95,IF('Index LA FSM &amp; Disadv'!$B$4=1,'Index LA FSM &amp; Disadv'!$A$9:$BQ$171,IF('Index LA FSM &amp; Disadv'!$B$4=2,'Index LA FSM &amp; Disadv'!$A$179:$BQ$341,IF('Index LA FSM &amp; Disadv'!$B$4=3,'Index LA FSM &amp; Disadv'!$A$349:$BQ$511,IF('Index LA FSM &amp; Disadv'!$B$4=4,'Index LA FSM &amp; Disadv'!$A$519:$BQ$681,"Error")))),'Index LA FSM &amp; Disadv'!AN$1,0),"Error")</f>
        <v>0</v>
      </c>
      <c r="AO95" s="77">
        <f>IFERROR(VLOOKUP($A95,IF('Index LA FSM &amp; Disadv'!$B$4=1,'Index LA FSM &amp; Disadv'!$A$9:$BQ$171,IF('Index LA FSM &amp; Disadv'!$B$4=2,'Index LA FSM &amp; Disadv'!$A$179:$BQ$341,IF('Index LA FSM &amp; Disadv'!$B$4=3,'Index LA FSM &amp; Disadv'!$A$349:$BQ$511,IF('Index LA FSM &amp; Disadv'!$B$4=4,'Index LA FSM &amp; Disadv'!$A$519:$BQ$681,"Error")))),'Index LA FSM &amp; Disadv'!AO$1,0),"Error")</f>
        <v>0</v>
      </c>
      <c r="AP95" s="77">
        <f>IFERROR(VLOOKUP($A95,IF('Index LA FSM &amp; Disadv'!$B$4=1,'Index LA FSM &amp; Disadv'!$A$9:$BQ$171,IF('Index LA FSM &amp; Disadv'!$B$4=2,'Index LA FSM &amp; Disadv'!$A$179:$BQ$341,IF('Index LA FSM &amp; Disadv'!$B$4=3,'Index LA FSM &amp; Disadv'!$A$349:$BQ$511,IF('Index LA FSM &amp; Disadv'!$B$4=4,'Index LA FSM &amp; Disadv'!$A$519:$BQ$681,"Error")))),'Index LA FSM &amp; Disadv'!AP$1,0),"Error")</f>
        <v>0</v>
      </c>
      <c r="AQ95" s="77">
        <f>IFERROR(VLOOKUP($A95,IF('Index LA FSM &amp; Disadv'!$B$4=1,'Index LA FSM &amp; Disadv'!$A$9:$BQ$171,IF('Index LA FSM &amp; Disadv'!$B$4=2,'Index LA FSM &amp; Disadv'!$A$179:$BQ$341,IF('Index LA FSM &amp; Disadv'!$B$4=3,'Index LA FSM &amp; Disadv'!$A$349:$BQ$511,IF('Index LA FSM &amp; Disadv'!$B$4=4,'Index LA FSM &amp; Disadv'!$A$519:$BQ$681,"Error")))),'Index LA FSM &amp; Disadv'!AQ$1,0),"Error")</f>
        <v>0</v>
      </c>
      <c r="AR95" s="77">
        <f>IFERROR(VLOOKUP($A95,IF('Index LA FSM &amp; Disadv'!$B$4=1,'Index LA FSM &amp; Disadv'!$A$9:$BQ$171,IF('Index LA FSM &amp; Disadv'!$B$4=2,'Index LA FSM &amp; Disadv'!$A$179:$BQ$341,IF('Index LA FSM &amp; Disadv'!$B$4=3,'Index LA FSM &amp; Disadv'!$A$349:$BQ$511,IF('Index LA FSM &amp; Disadv'!$B$4=4,'Index LA FSM &amp; Disadv'!$A$519:$BQ$681,"Error")))),'Index LA FSM &amp; Disadv'!AR$1,0),"Error")</f>
        <v>0</v>
      </c>
      <c r="AS95" s="77">
        <f>IFERROR(VLOOKUP($A95,IF('Index LA FSM &amp; Disadv'!$B$4=1,'Index LA FSM &amp; Disadv'!$A$9:$BQ$171,IF('Index LA FSM &amp; Disadv'!$B$4=2,'Index LA FSM &amp; Disadv'!$A$179:$BQ$341,IF('Index LA FSM &amp; Disadv'!$B$4=3,'Index LA FSM &amp; Disadv'!$A$349:$BQ$511,IF('Index LA FSM &amp; Disadv'!$B$4=4,'Index LA FSM &amp; Disadv'!$A$519:$BQ$681,"Error")))),'Index LA FSM &amp; Disadv'!AS$1,0),"Error")</f>
        <v>0</v>
      </c>
      <c r="AT95" s="77" t="str">
        <f>IFERROR(VLOOKUP($A95,IF('Index LA FSM &amp; Disadv'!$B$4=1,'Index LA FSM &amp; Disadv'!$A$9:$BQ$171,IF('Index LA FSM &amp; Disadv'!$B$4=2,'Index LA FSM &amp; Disadv'!$A$179:$BQ$341,IF('Index LA FSM &amp; Disadv'!$B$4=3,'Index LA FSM &amp; Disadv'!$A$349:$BQ$511,IF('Index LA FSM &amp; Disadv'!$B$4=4,'Index LA FSM &amp; Disadv'!$A$519:$BQ$681,"Error")))),'Index LA FSM &amp; Disadv'!AT$1,0),"Error")</f>
        <v>x</v>
      </c>
      <c r="AU95" s="77">
        <f>IFERROR(VLOOKUP($A95,IF('Index LA FSM &amp; Disadv'!$B$4=1,'Index LA FSM &amp; Disadv'!$A$9:$BQ$171,IF('Index LA FSM &amp; Disadv'!$B$4=2,'Index LA FSM &amp; Disadv'!$A$179:$BQ$341,IF('Index LA FSM &amp; Disadv'!$B$4=3,'Index LA FSM &amp; Disadv'!$A$349:$BQ$511,IF('Index LA FSM &amp; Disadv'!$B$4=4,'Index LA FSM &amp; Disadv'!$A$519:$BQ$681,"Error")))),'Index LA FSM &amp; Disadv'!AU$1,0),"Error")</f>
        <v>0</v>
      </c>
      <c r="AV95" s="77" t="str">
        <f>IFERROR(VLOOKUP($A95,IF('Index LA FSM &amp; Disadv'!$B$4=1,'Index LA FSM &amp; Disadv'!$A$9:$BQ$171,IF('Index LA FSM &amp; Disadv'!$B$4=2,'Index LA FSM &amp; Disadv'!$A$179:$BQ$341,IF('Index LA FSM &amp; Disadv'!$B$4=3,'Index LA FSM &amp; Disadv'!$A$349:$BQ$511,IF('Index LA FSM &amp; Disadv'!$B$4=4,'Index LA FSM &amp; Disadv'!$A$519:$BQ$681,"Error")))),'Index LA FSM &amp; Disadv'!AV$1,0),"Error")</f>
        <v>x</v>
      </c>
      <c r="AW95" s="77" t="str">
        <f>IFERROR(VLOOKUP($A95,IF('Index LA FSM &amp; Disadv'!$B$4=1,'Index LA FSM &amp; Disadv'!$A$9:$BQ$171,IF('Index LA FSM &amp; Disadv'!$B$4=2,'Index LA FSM &amp; Disadv'!$A$179:$BQ$341,IF('Index LA FSM &amp; Disadv'!$B$4=3,'Index LA FSM &amp; Disadv'!$A$349:$BQ$511,IF('Index LA FSM &amp; Disadv'!$B$4=4,'Index LA FSM &amp; Disadv'!$A$519:$BQ$681,"Error")))),'Index LA FSM &amp; Disadv'!AW$1,0),"Error")</f>
        <v>x</v>
      </c>
      <c r="AX95" s="77">
        <f>IFERROR(VLOOKUP($A95,IF('Index LA FSM &amp; Disadv'!$B$4=1,'Index LA FSM &amp; Disadv'!$A$9:$BQ$171,IF('Index LA FSM &amp; Disadv'!$B$4=2,'Index LA FSM &amp; Disadv'!$A$179:$BQ$341,IF('Index LA FSM &amp; Disadv'!$B$4=3,'Index LA FSM &amp; Disadv'!$A$349:$BQ$511,IF('Index LA FSM &amp; Disadv'!$B$4=4,'Index LA FSM &amp; Disadv'!$A$519:$BQ$681,"Error")))),'Index LA FSM &amp; Disadv'!AX$1,0),"Error")</f>
        <v>0</v>
      </c>
      <c r="AY95" s="77" t="str">
        <f>IFERROR(VLOOKUP($A95,IF('Index LA FSM &amp; Disadv'!$B$4=1,'Index LA FSM &amp; Disadv'!$A$9:$BQ$171,IF('Index LA FSM &amp; Disadv'!$B$4=2,'Index LA FSM &amp; Disadv'!$A$179:$BQ$341,IF('Index LA FSM &amp; Disadv'!$B$4=3,'Index LA FSM &amp; Disadv'!$A$349:$BQ$511,IF('Index LA FSM &amp; Disadv'!$B$4=4,'Index LA FSM &amp; Disadv'!$A$519:$BQ$681,"Error")))),'Index LA FSM &amp; Disadv'!AY$1,0),"Error")</f>
        <v>x</v>
      </c>
      <c r="AZ95" s="77" t="str">
        <f>IFERROR(VLOOKUP($A95,IF('Index LA FSM &amp; Disadv'!$B$4=1,'Index LA FSM &amp; Disadv'!$A$9:$BQ$171,IF('Index LA FSM &amp; Disadv'!$B$4=2,'Index LA FSM &amp; Disadv'!$A$179:$BQ$341,IF('Index LA FSM &amp; Disadv'!$B$4=3,'Index LA FSM &amp; Disadv'!$A$349:$BQ$511,IF('Index LA FSM &amp; Disadv'!$B$4=4,'Index LA FSM &amp; Disadv'!$A$519:$BQ$681,"Error")))),'Index LA FSM &amp; Disadv'!AZ$1,0),"Error")</f>
        <v>x</v>
      </c>
      <c r="BA95" s="77">
        <f>IFERROR(VLOOKUP($A95,IF('Index LA FSM &amp; Disadv'!$B$4=1,'Index LA FSM &amp; Disadv'!$A$9:$BQ$171,IF('Index LA FSM &amp; Disadv'!$B$4=2,'Index LA FSM &amp; Disadv'!$A$179:$BQ$341,IF('Index LA FSM &amp; Disadv'!$B$4=3,'Index LA FSM &amp; Disadv'!$A$349:$BQ$511,IF('Index LA FSM &amp; Disadv'!$B$4=4,'Index LA FSM &amp; Disadv'!$A$519:$BQ$681,"Error")))),'Index LA FSM &amp; Disadv'!BA$1,0),"Error")</f>
        <v>0</v>
      </c>
      <c r="BB95" s="77" t="str">
        <f>IFERROR(VLOOKUP($A95,IF('Index LA FSM &amp; Disadv'!$B$4=1,'Index LA FSM &amp; Disadv'!$A$9:$BQ$171,IF('Index LA FSM &amp; Disadv'!$B$4=2,'Index LA FSM &amp; Disadv'!$A$179:$BQ$341,IF('Index LA FSM &amp; Disadv'!$B$4=3,'Index LA FSM &amp; Disadv'!$A$349:$BQ$511,IF('Index LA FSM &amp; Disadv'!$B$4=4,'Index LA FSM &amp; Disadv'!$A$519:$BQ$681,"Error")))),'Index LA FSM &amp; Disadv'!BB$1,0),"Error")</f>
        <v>x</v>
      </c>
      <c r="BC95" s="77">
        <f>IFERROR(VLOOKUP($A95,IF('Index LA FSM &amp; Disadv'!$B$4=1,'Index LA FSM &amp; Disadv'!$A$9:$BQ$171,IF('Index LA FSM &amp; Disadv'!$B$4=2,'Index LA FSM &amp; Disadv'!$A$179:$BQ$341,IF('Index LA FSM &amp; Disadv'!$B$4=3,'Index LA FSM &amp; Disadv'!$A$349:$BQ$511,IF('Index LA FSM &amp; Disadv'!$B$4=4,'Index LA FSM &amp; Disadv'!$A$519:$BQ$681,"Error")))),'Index LA FSM &amp; Disadv'!BC$1,0),"Error")</f>
        <v>0</v>
      </c>
      <c r="BD95" s="77">
        <f>IFERROR(VLOOKUP($A95,IF('Index LA FSM &amp; Disadv'!$B$4=1,'Index LA FSM &amp; Disadv'!$A$9:$BQ$171,IF('Index LA FSM &amp; Disadv'!$B$4=2,'Index LA FSM &amp; Disadv'!$A$179:$BQ$341,IF('Index LA FSM &amp; Disadv'!$B$4=3,'Index LA FSM &amp; Disadv'!$A$349:$BQ$511,IF('Index LA FSM &amp; Disadv'!$B$4=4,'Index LA FSM &amp; Disadv'!$A$519:$BQ$681,"Error")))),'Index LA FSM &amp; Disadv'!BD$1,0),"Error")</f>
        <v>0</v>
      </c>
      <c r="BE95" s="77">
        <f>IFERROR(VLOOKUP($A95,IF('Index LA FSM &amp; Disadv'!$B$4=1,'Index LA FSM &amp; Disadv'!$A$9:$BQ$171,IF('Index LA FSM &amp; Disadv'!$B$4=2,'Index LA FSM &amp; Disadv'!$A$179:$BQ$341,IF('Index LA FSM &amp; Disadv'!$B$4=3,'Index LA FSM &amp; Disadv'!$A$349:$BQ$511,IF('Index LA FSM &amp; Disadv'!$B$4=4,'Index LA FSM &amp; Disadv'!$A$519:$BQ$681,"Error")))),'Index LA FSM &amp; Disadv'!BE$1,0),"Error")</f>
        <v>0</v>
      </c>
      <c r="BF95" s="77">
        <f>IFERROR(VLOOKUP($A95,IF('Index LA FSM &amp; Disadv'!$B$4=1,'Index LA FSM &amp; Disadv'!$A$9:$BQ$171,IF('Index LA FSM &amp; Disadv'!$B$4=2,'Index LA FSM &amp; Disadv'!$A$179:$BQ$341,IF('Index LA FSM &amp; Disadv'!$B$4=3,'Index LA FSM &amp; Disadv'!$A$349:$BQ$511,IF('Index LA FSM &amp; Disadv'!$B$4=4,'Index LA FSM &amp; Disadv'!$A$519:$BQ$681,"Error")))),'Index LA FSM &amp; Disadv'!BF$1,0),"Error")</f>
        <v>0</v>
      </c>
      <c r="BG95" s="77">
        <f>IFERROR(VLOOKUP($A95,IF('Index LA FSM &amp; Disadv'!$B$4=1,'Index LA FSM &amp; Disadv'!$A$9:$BQ$171,IF('Index LA FSM &amp; Disadv'!$B$4=2,'Index LA FSM &amp; Disadv'!$A$179:$BQ$341,IF('Index LA FSM &amp; Disadv'!$B$4=3,'Index LA FSM &amp; Disadv'!$A$349:$BQ$511,IF('Index LA FSM &amp; Disadv'!$B$4=4,'Index LA FSM &amp; Disadv'!$A$519:$BQ$681,"Error")))),'Index LA FSM &amp; Disadv'!BG$1,0),"Error")</f>
        <v>0</v>
      </c>
      <c r="BH95" s="77">
        <f>IFERROR(VLOOKUP($A95,IF('Index LA FSM &amp; Disadv'!$B$4=1,'Index LA FSM &amp; Disadv'!$A$9:$BQ$171,IF('Index LA FSM &amp; Disadv'!$B$4=2,'Index LA FSM &amp; Disadv'!$A$179:$BQ$341,IF('Index LA FSM &amp; Disadv'!$B$4=3,'Index LA FSM &amp; Disadv'!$A$349:$BQ$511,IF('Index LA FSM &amp; Disadv'!$B$4=4,'Index LA FSM &amp; Disadv'!$A$519:$BQ$681,"Error")))),'Index LA FSM &amp; Disadv'!BH$1,0),"Error")</f>
        <v>0</v>
      </c>
      <c r="BI95" s="77">
        <f>IFERROR(VLOOKUP($A95,IF('Index LA FSM &amp; Disadv'!$B$4=1,'Index LA FSM &amp; Disadv'!$A$9:$BQ$171,IF('Index LA FSM &amp; Disadv'!$B$4=2,'Index LA FSM &amp; Disadv'!$A$179:$BQ$341,IF('Index LA FSM &amp; Disadv'!$B$4=3,'Index LA FSM &amp; Disadv'!$A$349:$BQ$511,IF('Index LA FSM &amp; Disadv'!$B$4=4,'Index LA FSM &amp; Disadv'!$A$519:$BQ$681,"Error")))),'Index LA FSM &amp; Disadv'!BI$1,0),"Error")</f>
        <v>0.15310000000000001</v>
      </c>
      <c r="BJ95" s="77" t="str">
        <f>IFERROR(VLOOKUP($A95,IF('Index LA FSM &amp; Disadv'!$B$4=1,'Index LA FSM &amp; Disadv'!$A$9:$BQ$171,IF('Index LA FSM &amp; Disadv'!$B$4=2,'Index LA FSM &amp; Disadv'!$A$179:$BQ$341,IF('Index LA FSM &amp; Disadv'!$B$4=3,'Index LA FSM &amp; Disadv'!$A$349:$BQ$511,IF('Index LA FSM &amp; Disadv'!$B$4=4,'Index LA FSM &amp; Disadv'!$A$519:$BQ$681,"Error")))),'Index LA FSM &amp; Disadv'!BJ$1,0),"Error")</f>
        <v>x</v>
      </c>
      <c r="BK95" s="77">
        <f>IFERROR(VLOOKUP($A95,IF('Index LA FSM &amp; Disadv'!$B$4=1,'Index LA FSM &amp; Disadv'!$A$9:$BQ$171,IF('Index LA FSM &amp; Disadv'!$B$4=2,'Index LA FSM &amp; Disadv'!$A$179:$BQ$341,IF('Index LA FSM &amp; Disadv'!$B$4=3,'Index LA FSM &amp; Disadv'!$A$349:$BQ$511,IF('Index LA FSM &amp; Disadv'!$B$4=4,'Index LA FSM &amp; Disadv'!$A$519:$BQ$681,"Error")))),'Index LA FSM &amp; Disadv'!BK$1,0),"Error")</f>
        <v>0.128</v>
      </c>
      <c r="BL95" s="77">
        <f>IFERROR(VLOOKUP($A95,IF('Index LA FSM &amp; Disadv'!$B$4=1,'Index LA FSM &amp; Disadv'!$A$9:$BQ$171,IF('Index LA FSM &amp; Disadv'!$B$4=2,'Index LA FSM &amp; Disadv'!$A$179:$BQ$341,IF('Index LA FSM &amp; Disadv'!$B$4=3,'Index LA FSM &amp; Disadv'!$A$349:$BQ$511,IF('Index LA FSM &amp; Disadv'!$B$4=4,'Index LA FSM &amp; Disadv'!$A$519:$BQ$681,"Error")))),'Index LA FSM &amp; Disadv'!BL$1,0),"Error")</f>
        <v>7.1400000000000005E-2</v>
      </c>
      <c r="BM95" s="77">
        <f>IFERROR(VLOOKUP($A95,IF('Index LA FSM &amp; Disadv'!$B$4=1,'Index LA FSM &amp; Disadv'!$A$9:$BQ$171,IF('Index LA FSM &amp; Disadv'!$B$4=2,'Index LA FSM &amp; Disadv'!$A$179:$BQ$341,IF('Index LA FSM &amp; Disadv'!$B$4=3,'Index LA FSM &amp; Disadv'!$A$349:$BQ$511,IF('Index LA FSM &amp; Disadv'!$B$4=4,'Index LA FSM &amp; Disadv'!$A$519:$BQ$681,"Error")))),'Index LA FSM &amp; Disadv'!BM$1,0),"Error")</f>
        <v>0</v>
      </c>
      <c r="BN95" s="77">
        <f>IFERROR(VLOOKUP($A95,IF('Index LA FSM &amp; Disadv'!$B$4=1,'Index LA FSM &amp; Disadv'!$A$9:$BQ$171,IF('Index LA FSM &amp; Disadv'!$B$4=2,'Index LA FSM &amp; Disadv'!$A$179:$BQ$341,IF('Index LA FSM &amp; Disadv'!$B$4=3,'Index LA FSM &amp; Disadv'!$A$349:$BQ$511,IF('Index LA FSM &amp; Disadv'!$B$4=4,'Index LA FSM &amp; Disadv'!$A$519:$BQ$681,"Error")))),'Index LA FSM &amp; Disadv'!BN$1,0),"Error")</f>
        <v>5.6000000000000001E-2</v>
      </c>
      <c r="BO95" s="77" t="str">
        <f>IFERROR(VLOOKUP($A95,IF('Index LA FSM &amp; Disadv'!$B$4=1,'Index LA FSM &amp; Disadv'!$A$9:$BQ$171,IF('Index LA FSM &amp; Disadv'!$B$4=2,'Index LA FSM &amp; Disadv'!$A$179:$BQ$341,IF('Index LA FSM &amp; Disadv'!$B$4=3,'Index LA FSM &amp; Disadv'!$A$349:$BQ$511,IF('Index LA FSM &amp; Disadv'!$B$4=4,'Index LA FSM &amp; Disadv'!$A$519:$BQ$681,"Error")))),'Index LA FSM &amp; Disadv'!BO$1,0),"Error")</f>
        <v>x</v>
      </c>
      <c r="BP95" s="77" t="str">
        <f>IFERROR(VLOOKUP($A95,IF('Index LA FSM &amp; Disadv'!$B$4=1,'Index LA FSM &amp; Disadv'!$A$9:$BQ$171,IF('Index LA FSM &amp; Disadv'!$B$4=2,'Index LA FSM &amp; Disadv'!$A$179:$BQ$341,IF('Index LA FSM &amp; Disadv'!$B$4=3,'Index LA FSM &amp; Disadv'!$A$349:$BQ$511,IF('Index LA FSM &amp; Disadv'!$B$4=4,'Index LA FSM &amp; Disadv'!$A$519:$BQ$681,"Error")))),'Index LA FSM &amp; Disadv'!BP$1,0),"Error")</f>
        <v>x</v>
      </c>
      <c r="BQ95" s="77" t="str">
        <f>IFERROR(VLOOKUP($A95,IF('Index LA FSM &amp; Disadv'!$B$4=1,'Index LA FSM &amp; Disadv'!$A$9:$BQ$171,IF('Index LA FSM &amp; Disadv'!$B$4=2,'Index LA FSM &amp; Disadv'!$A$179:$BQ$341,IF('Index LA FSM &amp; Disadv'!$B$4=3,'Index LA FSM &amp; Disadv'!$A$349:$BQ$511,IF('Index LA FSM &amp; Disadv'!$B$4=4,'Index LA FSM &amp; Disadv'!$A$519:$BQ$681,"Error")))),'Index LA FSM &amp; Disadv'!BQ$1,0),"Error")</f>
        <v>x</v>
      </c>
    </row>
    <row r="96" spans="1:69" s="37" customFormat="1" x14ac:dyDescent="0.2">
      <c r="A96" s="6">
        <v>887</v>
      </c>
      <c r="B96" s="6" t="s">
        <v>262</v>
      </c>
      <c r="C96" s="7" t="s">
        <v>182</v>
      </c>
      <c r="D96" s="122">
        <f>IFERROR(VLOOKUP($A96,IF('Index LA FSM &amp; Disadv'!$B$4=1,'Index LA FSM &amp; Disadv'!$A$9:$BQ$171,IF('Index LA FSM &amp; Disadv'!$B$4=2,'Index LA FSM &amp; Disadv'!$A$179:$BQ$341,IF('Index LA FSM &amp; Disadv'!$B$4=3,'Index LA FSM &amp; Disadv'!$A$349:$BQ$511,IF('Index LA FSM &amp; Disadv'!$B$4=4,'Index LA FSM &amp; Disadv'!$A$519:$BQ$681,"Error")))),'Index LA FSM &amp; Disadv'!D$1,0),"Error")</f>
        <v>30</v>
      </c>
      <c r="E96" s="122">
        <f>IFERROR(VLOOKUP($A96,IF('Index LA FSM &amp; Disadv'!$B$4=1,'Index LA FSM &amp; Disadv'!$A$9:$BQ$171,IF('Index LA FSM &amp; Disadv'!$B$4=2,'Index LA FSM &amp; Disadv'!$A$179:$BQ$341,IF('Index LA FSM &amp; Disadv'!$B$4=3,'Index LA FSM &amp; Disadv'!$A$349:$BQ$511,IF('Index LA FSM &amp; Disadv'!$B$4=4,'Index LA FSM &amp; Disadv'!$A$519:$BQ$681,"Error")))),'Index LA FSM &amp; Disadv'!E$1,0),"Error")</f>
        <v>40</v>
      </c>
      <c r="F96" s="122">
        <f>IFERROR(VLOOKUP($A96,IF('Index LA FSM &amp; Disadv'!$B$4=1,'Index LA FSM &amp; Disadv'!$A$9:$BQ$171,IF('Index LA FSM &amp; Disadv'!$B$4=2,'Index LA FSM &amp; Disadv'!$A$179:$BQ$341,IF('Index LA FSM &amp; Disadv'!$B$4=3,'Index LA FSM &amp; Disadv'!$A$349:$BQ$511,IF('Index LA FSM &amp; Disadv'!$B$4=4,'Index LA FSM &amp; Disadv'!$A$519:$BQ$681,"Error")))),'Index LA FSM &amp; Disadv'!F$1,0),"Error")</f>
        <v>70</v>
      </c>
      <c r="G96" s="77">
        <f>IFERROR(VLOOKUP($A96,IF('Index LA FSM &amp; Disadv'!$B$4=1,'Index LA FSM &amp; Disadv'!$A$9:$BQ$171,IF('Index LA FSM &amp; Disadv'!$B$4=2,'Index LA FSM &amp; Disadv'!$A$179:$BQ$341,IF('Index LA FSM &amp; Disadv'!$B$4=3,'Index LA FSM &amp; Disadv'!$A$349:$BQ$511,IF('Index LA FSM &amp; Disadv'!$B$4=4,'Index LA FSM &amp; Disadv'!$A$519:$BQ$681,"Error")))),'Index LA FSM &amp; Disadv'!G$1,0),"Error")</f>
        <v>0.96299999999999997</v>
      </c>
      <c r="H96" s="77">
        <f>IFERROR(VLOOKUP($A96,IF('Index LA FSM &amp; Disadv'!$B$4=1,'Index LA FSM &amp; Disadv'!$A$9:$BQ$171,IF('Index LA FSM &amp; Disadv'!$B$4=2,'Index LA FSM &amp; Disadv'!$A$179:$BQ$341,IF('Index LA FSM &amp; Disadv'!$B$4=3,'Index LA FSM &amp; Disadv'!$A$349:$BQ$511,IF('Index LA FSM &amp; Disadv'!$B$4=4,'Index LA FSM &amp; Disadv'!$A$519:$BQ$681,"Error")))),'Index LA FSM &amp; Disadv'!H$1,0),"Error")</f>
        <v>1</v>
      </c>
      <c r="I96" s="77">
        <f>IFERROR(VLOOKUP($A96,IF('Index LA FSM &amp; Disadv'!$B$4=1,'Index LA FSM &amp; Disadv'!$A$9:$BQ$171,IF('Index LA FSM &amp; Disadv'!$B$4=2,'Index LA FSM &amp; Disadv'!$A$179:$BQ$341,IF('Index LA FSM &amp; Disadv'!$B$4=3,'Index LA FSM &amp; Disadv'!$A$349:$BQ$511,IF('Index LA FSM &amp; Disadv'!$B$4=4,'Index LA FSM &amp; Disadv'!$A$519:$BQ$681,"Error")))),'Index LA FSM &amp; Disadv'!I$1,0),"Error")</f>
        <v>0.98460000000000003</v>
      </c>
      <c r="J96" s="77">
        <f>IFERROR(VLOOKUP($A96,IF('Index LA FSM &amp; Disadv'!$B$4=1,'Index LA FSM &amp; Disadv'!$A$9:$BQ$171,IF('Index LA FSM &amp; Disadv'!$B$4=2,'Index LA FSM &amp; Disadv'!$A$179:$BQ$341,IF('Index LA FSM &amp; Disadv'!$B$4=3,'Index LA FSM &amp; Disadv'!$A$349:$BQ$511,IF('Index LA FSM &amp; Disadv'!$B$4=4,'Index LA FSM &amp; Disadv'!$A$519:$BQ$681,"Error")))),'Index LA FSM &amp; Disadv'!J$1,0),"Error")</f>
        <v>0.96299999999999997</v>
      </c>
      <c r="K96" s="77">
        <f>IFERROR(VLOOKUP($A96,IF('Index LA FSM &amp; Disadv'!$B$4=1,'Index LA FSM &amp; Disadv'!$A$9:$BQ$171,IF('Index LA FSM &amp; Disadv'!$B$4=2,'Index LA FSM &amp; Disadv'!$A$179:$BQ$341,IF('Index LA FSM &amp; Disadv'!$B$4=3,'Index LA FSM &amp; Disadv'!$A$349:$BQ$511,IF('Index LA FSM &amp; Disadv'!$B$4=4,'Index LA FSM &amp; Disadv'!$A$519:$BQ$681,"Error")))),'Index LA FSM &amp; Disadv'!K$1,0),"Error")</f>
        <v>1</v>
      </c>
      <c r="L96" s="77">
        <f>IFERROR(VLOOKUP($A96,IF('Index LA FSM &amp; Disadv'!$B$4=1,'Index LA FSM &amp; Disadv'!$A$9:$BQ$171,IF('Index LA FSM &amp; Disadv'!$B$4=2,'Index LA FSM &amp; Disadv'!$A$179:$BQ$341,IF('Index LA FSM &amp; Disadv'!$B$4=3,'Index LA FSM &amp; Disadv'!$A$349:$BQ$511,IF('Index LA FSM &amp; Disadv'!$B$4=4,'Index LA FSM &amp; Disadv'!$A$519:$BQ$681,"Error")))),'Index LA FSM &amp; Disadv'!L$1,0),"Error")</f>
        <v>0.98460000000000003</v>
      </c>
      <c r="M96" s="77" t="str">
        <f>IFERROR(VLOOKUP($A96,IF('Index LA FSM &amp; Disadv'!$B$4=1,'Index LA FSM &amp; Disadv'!$A$9:$BQ$171,IF('Index LA FSM &amp; Disadv'!$B$4=2,'Index LA FSM &amp; Disadv'!$A$179:$BQ$341,IF('Index LA FSM &amp; Disadv'!$B$4=3,'Index LA FSM &amp; Disadv'!$A$349:$BQ$511,IF('Index LA FSM &amp; Disadv'!$B$4=4,'Index LA FSM &amp; Disadv'!$A$519:$BQ$681,"Error")))),'Index LA FSM &amp; Disadv'!M$1,0),"Error")</f>
        <v>x</v>
      </c>
      <c r="N96" s="77" t="str">
        <f>IFERROR(VLOOKUP($A96,IF('Index LA FSM &amp; Disadv'!$B$4=1,'Index LA FSM &amp; Disadv'!$A$9:$BQ$171,IF('Index LA FSM &amp; Disadv'!$B$4=2,'Index LA FSM &amp; Disadv'!$A$179:$BQ$341,IF('Index LA FSM &amp; Disadv'!$B$4=3,'Index LA FSM &amp; Disadv'!$A$349:$BQ$511,IF('Index LA FSM &amp; Disadv'!$B$4=4,'Index LA FSM &amp; Disadv'!$A$519:$BQ$681,"Error")))),'Index LA FSM &amp; Disadv'!N$1,0),"Error")</f>
        <v>x</v>
      </c>
      <c r="O96" s="77">
        <f>IFERROR(VLOOKUP($A96,IF('Index LA FSM &amp; Disadv'!$B$4=1,'Index LA FSM &amp; Disadv'!$A$9:$BQ$171,IF('Index LA FSM &amp; Disadv'!$B$4=2,'Index LA FSM &amp; Disadv'!$A$179:$BQ$341,IF('Index LA FSM &amp; Disadv'!$B$4=3,'Index LA FSM &amp; Disadv'!$A$349:$BQ$511,IF('Index LA FSM &amp; Disadv'!$B$4=4,'Index LA FSM &amp; Disadv'!$A$519:$BQ$681,"Error")))),'Index LA FSM &amp; Disadv'!O$1,0),"Error")</f>
        <v>0.13850000000000001</v>
      </c>
      <c r="P96" s="77">
        <f>IFERROR(VLOOKUP($A96,IF('Index LA FSM &amp; Disadv'!$B$4=1,'Index LA FSM &amp; Disadv'!$A$9:$BQ$171,IF('Index LA FSM &amp; Disadv'!$B$4=2,'Index LA FSM &amp; Disadv'!$A$179:$BQ$341,IF('Index LA FSM &amp; Disadv'!$B$4=3,'Index LA FSM &amp; Disadv'!$A$349:$BQ$511,IF('Index LA FSM &amp; Disadv'!$B$4=4,'Index LA FSM &amp; Disadv'!$A$519:$BQ$681,"Error")))),'Index LA FSM &amp; Disadv'!P$1,0),"Error")</f>
        <v>0</v>
      </c>
      <c r="Q96" s="77">
        <f>IFERROR(VLOOKUP($A96,IF('Index LA FSM &amp; Disadv'!$B$4=1,'Index LA FSM &amp; Disadv'!$A$9:$BQ$171,IF('Index LA FSM &amp; Disadv'!$B$4=2,'Index LA FSM &amp; Disadv'!$A$179:$BQ$341,IF('Index LA FSM &amp; Disadv'!$B$4=3,'Index LA FSM &amp; Disadv'!$A$349:$BQ$511,IF('Index LA FSM &amp; Disadv'!$B$4=4,'Index LA FSM &amp; Disadv'!$A$519:$BQ$681,"Error")))),'Index LA FSM &amp; Disadv'!Q$1,0),"Error")</f>
        <v>0</v>
      </c>
      <c r="R96" s="77">
        <f>IFERROR(VLOOKUP($A96,IF('Index LA FSM &amp; Disadv'!$B$4=1,'Index LA FSM &amp; Disadv'!$A$9:$BQ$171,IF('Index LA FSM &amp; Disadv'!$B$4=2,'Index LA FSM &amp; Disadv'!$A$179:$BQ$341,IF('Index LA FSM &amp; Disadv'!$B$4=3,'Index LA FSM &amp; Disadv'!$A$349:$BQ$511,IF('Index LA FSM &amp; Disadv'!$B$4=4,'Index LA FSM &amp; Disadv'!$A$519:$BQ$681,"Error")))),'Index LA FSM &amp; Disadv'!R$1,0),"Error")</f>
        <v>0</v>
      </c>
      <c r="S96" s="77">
        <f>IFERROR(VLOOKUP($A96,IF('Index LA FSM &amp; Disadv'!$B$4=1,'Index LA FSM &amp; Disadv'!$A$9:$BQ$171,IF('Index LA FSM &amp; Disadv'!$B$4=2,'Index LA FSM &amp; Disadv'!$A$179:$BQ$341,IF('Index LA FSM &amp; Disadv'!$B$4=3,'Index LA FSM &amp; Disadv'!$A$349:$BQ$511,IF('Index LA FSM &amp; Disadv'!$B$4=4,'Index LA FSM &amp; Disadv'!$A$519:$BQ$681,"Error")))),'Index LA FSM &amp; Disadv'!S$1,0),"Error")</f>
        <v>0</v>
      </c>
      <c r="T96" s="77" t="str">
        <f>IFERROR(VLOOKUP($A96,IF('Index LA FSM &amp; Disadv'!$B$4=1,'Index LA FSM &amp; Disadv'!$A$9:$BQ$171,IF('Index LA FSM &amp; Disadv'!$B$4=2,'Index LA FSM &amp; Disadv'!$A$179:$BQ$341,IF('Index LA FSM &amp; Disadv'!$B$4=3,'Index LA FSM &amp; Disadv'!$A$349:$BQ$511,IF('Index LA FSM &amp; Disadv'!$B$4=4,'Index LA FSM &amp; Disadv'!$A$519:$BQ$681,"Error")))),'Index LA FSM &amp; Disadv'!T$1,0),"Error")</f>
        <v>x</v>
      </c>
      <c r="U96" s="77" t="str">
        <f>IFERROR(VLOOKUP($A96,IF('Index LA FSM &amp; Disadv'!$B$4=1,'Index LA FSM &amp; Disadv'!$A$9:$BQ$171,IF('Index LA FSM &amp; Disadv'!$B$4=2,'Index LA FSM &amp; Disadv'!$A$179:$BQ$341,IF('Index LA FSM &amp; Disadv'!$B$4=3,'Index LA FSM &amp; Disadv'!$A$349:$BQ$511,IF('Index LA FSM &amp; Disadv'!$B$4=4,'Index LA FSM &amp; Disadv'!$A$519:$BQ$681,"Error")))),'Index LA FSM &amp; Disadv'!U$1,0),"Error")</f>
        <v>x</v>
      </c>
      <c r="V96" s="77">
        <f>IFERROR(VLOOKUP($A96,IF('Index LA FSM &amp; Disadv'!$B$4=1,'Index LA FSM &amp; Disadv'!$A$9:$BQ$171,IF('Index LA FSM &amp; Disadv'!$B$4=2,'Index LA FSM &amp; Disadv'!$A$179:$BQ$341,IF('Index LA FSM &amp; Disadv'!$B$4=3,'Index LA FSM &amp; Disadv'!$A$349:$BQ$511,IF('Index LA FSM &amp; Disadv'!$B$4=4,'Index LA FSM &amp; Disadv'!$A$519:$BQ$681,"Error")))),'Index LA FSM &amp; Disadv'!V$1,0),"Error")</f>
        <v>0</v>
      </c>
      <c r="W96" s="77" t="str">
        <f>IFERROR(VLOOKUP($A96,IF('Index LA FSM &amp; Disadv'!$B$4=1,'Index LA FSM &amp; Disadv'!$A$9:$BQ$171,IF('Index LA FSM &amp; Disadv'!$B$4=2,'Index LA FSM &amp; Disadv'!$A$179:$BQ$341,IF('Index LA FSM &amp; Disadv'!$B$4=3,'Index LA FSM &amp; Disadv'!$A$349:$BQ$511,IF('Index LA FSM &amp; Disadv'!$B$4=4,'Index LA FSM &amp; Disadv'!$A$519:$BQ$681,"Error")))),'Index LA FSM &amp; Disadv'!W$1,0),"Error")</f>
        <v>x</v>
      </c>
      <c r="X96" s="77" t="str">
        <f>IFERROR(VLOOKUP($A96,IF('Index LA FSM &amp; Disadv'!$B$4=1,'Index LA FSM &amp; Disadv'!$A$9:$BQ$171,IF('Index LA FSM &amp; Disadv'!$B$4=2,'Index LA FSM &amp; Disadv'!$A$179:$BQ$341,IF('Index LA FSM &amp; Disadv'!$B$4=3,'Index LA FSM &amp; Disadv'!$A$349:$BQ$511,IF('Index LA FSM &amp; Disadv'!$B$4=4,'Index LA FSM &amp; Disadv'!$A$519:$BQ$681,"Error")))),'Index LA FSM &amp; Disadv'!X$1,0),"Error")</f>
        <v>x</v>
      </c>
      <c r="Y96" s="77">
        <f>IFERROR(VLOOKUP($A96,IF('Index LA FSM &amp; Disadv'!$B$4=1,'Index LA FSM &amp; Disadv'!$A$9:$BQ$171,IF('Index LA FSM &amp; Disadv'!$B$4=2,'Index LA FSM &amp; Disadv'!$A$179:$BQ$341,IF('Index LA FSM &amp; Disadv'!$B$4=3,'Index LA FSM &amp; Disadv'!$A$349:$BQ$511,IF('Index LA FSM &amp; Disadv'!$B$4=4,'Index LA FSM &amp; Disadv'!$A$519:$BQ$681,"Error")))),'Index LA FSM &amp; Disadv'!Y$1,0),"Error")</f>
        <v>0</v>
      </c>
      <c r="Z96" s="77">
        <f>IFERROR(VLOOKUP($A96,IF('Index LA FSM &amp; Disadv'!$B$4=1,'Index LA FSM &amp; Disadv'!$A$9:$BQ$171,IF('Index LA FSM &amp; Disadv'!$B$4=2,'Index LA FSM &amp; Disadv'!$A$179:$BQ$341,IF('Index LA FSM &amp; Disadv'!$B$4=3,'Index LA FSM &amp; Disadv'!$A$349:$BQ$511,IF('Index LA FSM &amp; Disadv'!$B$4=4,'Index LA FSM &amp; Disadv'!$A$519:$BQ$681,"Error")))),'Index LA FSM &amp; Disadv'!Z$1,0),"Error")</f>
        <v>0</v>
      </c>
      <c r="AA96" s="77">
        <f>IFERROR(VLOOKUP($A96,IF('Index LA FSM &amp; Disadv'!$B$4=1,'Index LA FSM &amp; Disadv'!$A$9:$BQ$171,IF('Index LA FSM &amp; Disadv'!$B$4=2,'Index LA FSM &amp; Disadv'!$A$179:$BQ$341,IF('Index LA FSM &amp; Disadv'!$B$4=3,'Index LA FSM &amp; Disadv'!$A$349:$BQ$511,IF('Index LA FSM &amp; Disadv'!$B$4=4,'Index LA FSM &amp; Disadv'!$A$519:$BQ$681,"Error")))),'Index LA FSM &amp; Disadv'!AA$1,0),"Error")</f>
        <v>0</v>
      </c>
      <c r="AB96" s="77">
        <f>IFERROR(VLOOKUP($A96,IF('Index LA FSM &amp; Disadv'!$B$4=1,'Index LA FSM &amp; Disadv'!$A$9:$BQ$171,IF('Index LA FSM &amp; Disadv'!$B$4=2,'Index LA FSM &amp; Disadv'!$A$179:$BQ$341,IF('Index LA FSM &amp; Disadv'!$B$4=3,'Index LA FSM &amp; Disadv'!$A$349:$BQ$511,IF('Index LA FSM &amp; Disadv'!$B$4=4,'Index LA FSM &amp; Disadv'!$A$519:$BQ$681,"Error")))),'Index LA FSM &amp; Disadv'!AB$1,0),"Error")</f>
        <v>0</v>
      </c>
      <c r="AC96" s="77">
        <f>IFERROR(VLOOKUP($A96,IF('Index LA FSM &amp; Disadv'!$B$4=1,'Index LA FSM &amp; Disadv'!$A$9:$BQ$171,IF('Index LA FSM &amp; Disadv'!$B$4=2,'Index LA FSM &amp; Disadv'!$A$179:$BQ$341,IF('Index LA FSM &amp; Disadv'!$B$4=3,'Index LA FSM &amp; Disadv'!$A$349:$BQ$511,IF('Index LA FSM &amp; Disadv'!$B$4=4,'Index LA FSM &amp; Disadv'!$A$519:$BQ$681,"Error")))),'Index LA FSM &amp; Disadv'!AC$1,0),"Error")</f>
        <v>0</v>
      </c>
      <c r="AD96" s="77">
        <f>IFERROR(VLOOKUP($A96,IF('Index LA FSM &amp; Disadv'!$B$4=1,'Index LA FSM &amp; Disadv'!$A$9:$BQ$171,IF('Index LA FSM &amp; Disadv'!$B$4=2,'Index LA FSM &amp; Disadv'!$A$179:$BQ$341,IF('Index LA FSM &amp; Disadv'!$B$4=3,'Index LA FSM &amp; Disadv'!$A$349:$BQ$511,IF('Index LA FSM &amp; Disadv'!$B$4=4,'Index LA FSM &amp; Disadv'!$A$519:$BQ$681,"Error")))),'Index LA FSM &amp; Disadv'!AD$1,0),"Error")</f>
        <v>0</v>
      </c>
      <c r="AE96" s="77" t="str">
        <f>IFERROR(VLOOKUP($A96,IF('Index LA FSM &amp; Disadv'!$B$4=1,'Index LA FSM &amp; Disadv'!$A$9:$BQ$171,IF('Index LA FSM &amp; Disadv'!$B$4=2,'Index LA FSM &amp; Disadv'!$A$179:$BQ$341,IF('Index LA FSM &amp; Disadv'!$B$4=3,'Index LA FSM &amp; Disadv'!$A$349:$BQ$511,IF('Index LA FSM &amp; Disadv'!$B$4=4,'Index LA FSM &amp; Disadv'!$A$519:$BQ$681,"Error")))),'Index LA FSM &amp; Disadv'!AE$1,0),"Error")</f>
        <v>x</v>
      </c>
      <c r="AF96" s="77">
        <f>IFERROR(VLOOKUP($A96,IF('Index LA FSM &amp; Disadv'!$B$4=1,'Index LA FSM &amp; Disadv'!$A$9:$BQ$171,IF('Index LA FSM &amp; Disadv'!$B$4=2,'Index LA FSM &amp; Disadv'!$A$179:$BQ$341,IF('Index LA FSM &amp; Disadv'!$B$4=3,'Index LA FSM &amp; Disadv'!$A$349:$BQ$511,IF('Index LA FSM &amp; Disadv'!$B$4=4,'Index LA FSM &amp; Disadv'!$A$519:$BQ$681,"Error")))),'Index LA FSM &amp; Disadv'!AF$1,0),"Error")</f>
        <v>0</v>
      </c>
      <c r="AG96" s="77" t="str">
        <f>IFERROR(VLOOKUP($A96,IF('Index LA FSM &amp; Disadv'!$B$4=1,'Index LA FSM &amp; Disadv'!$A$9:$BQ$171,IF('Index LA FSM &amp; Disadv'!$B$4=2,'Index LA FSM &amp; Disadv'!$A$179:$BQ$341,IF('Index LA FSM &amp; Disadv'!$B$4=3,'Index LA FSM &amp; Disadv'!$A$349:$BQ$511,IF('Index LA FSM &amp; Disadv'!$B$4=4,'Index LA FSM &amp; Disadv'!$A$519:$BQ$681,"Error")))),'Index LA FSM &amp; Disadv'!AG$1,0),"Error")</f>
        <v>x</v>
      </c>
      <c r="AH96" s="77">
        <f>IFERROR(VLOOKUP($A96,IF('Index LA FSM &amp; Disadv'!$B$4=1,'Index LA FSM &amp; Disadv'!$A$9:$BQ$171,IF('Index LA FSM &amp; Disadv'!$B$4=2,'Index LA FSM &amp; Disadv'!$A$179:$BQ$341,IF('Index LA FSM &amp; Disadv'!$B$4=3,'Index LA FSM &amp; Disadv'!$A$349:$BQ$511,IF('Index LA FSM &amp; Disadv'!$B$4=4,'Index LA FSM &amp; Disadv'!$A$519:$BQ$681,"Error")))),'Index LA FSM &amp; Disadv'!AH$1,0),"Error")</f>
        <v>0.70369999999999999</v>
      </c>
      <c r="AI96" s="77">
        <f>IFERROR(VLOOKUP($A96,IF('Index LA FSM &amp; Disadv'!$B$4=1,'Index LA FSM &amp; Disadv'!$A$9:$BQ$171,IF('Index LA FSM &amp; Disadv'!$B$4=2,'Index LA FSM &amp; Disadv'!$A$179:$BQ$341,IF('Index LA FSM &amp; Disadv'!$B$4=3,'Index LA FSM &amp; Disadv'!$A$349:$BQ$511,IF('Index LA FSM &amp; Disadv'!$B$4=4,'Index LA FSM &amp; Disadv'!$A$519:$BQ$681,"Error")))),'Index LA FSM &amp; Disadv'!AI$1,0),"Error")</f>
        <v>0.84209999999999996</v>
      </c>
      <c r="AJ96" s="77">
        <f>IFERROR(VLOOKUP($A96,IF('Index LA FSM &amp; Disadv'!$B$4=1,'Index LA FSM &amp; Disadv'!$A$9:$BQ$171,IF('Index LA FSM &amp; Disadv'!$B$4=2,'Index LA FSM &amp; Disadv'!$A$179:$BQ$341,IF('Index LA FSM &amp; Disadv'!$B$4=3,'Index LA FSM &amp; Disadv'!$A$349:$BQ$511,IF('Index LA FSM &amp; Disadv'!$B$4=4,'Index LA FSM &amp; Disadv'!$A$519:$BQ$681,"Error")))),'Index LA FSM &amp; Disadv'!AJ$1,0),"Error")</f>
        <v>0.78459999999999996</v>
      </c>
      <c r="AK96" s="77">
        <f>IFERROR(VLOOKUP($A96,IF('Index LA FSM &amp; Disadv'!$B$4=1,'Index LA FSM &amp; Disadv'!$A$9:$BQ$171,IF('Index LA FSM &amp; Disadv'!$B$4=2,'Index LA FSM &amp; Disadv'!$A$179:$BQ$341,IF('Index LA FSM &amp; Disadv'!$B$4=3,'Index LA FSM &amp; Disadv'!$A$349:$BQ$511,IF('Index LA FSM &amp; Disadv'!$B$4=4,'Index LA FSM &amp; Disadv'!$A$519:$BQ$681,"Error")))),'Index LA FSM &amp; Disadv'!AK$1,0),"Error")</f>
        <v>0</v>
      </c>
      <c r="AL96" s="77" t="str">
        <f>IFERROR(VLOOKUP($A96,IF('Index LA FSM &amp; Disadv'!$B$4=1,'Index LA FSM &amp; Disadv'!$A$9:$BQ$171,IF('Index LA FSM &amp; Disadv'!$B$4=2,'Index LA FSM &amp; Disadv'!$A$179:$BQ$341,IF('Index LA FSM &amp; Disadv'!$B$4=3,'Index LA FSM &amp; Disadv'!$A$349:$BQ$511,IF('Index LA FSM &amp; Disadv'!$B$4=4,'Index LA FSM &amp; Disadv'!$A$519:$BQ$681,"Error")))),'Index LA FSM &amp; Disadv'!AL$1,0),"Error")</f>
        <v>x</v>
      </c>
      <c r="AM96" s="77" t="str">
        <f>IFERROR(VLOOKUP($A96,IF('Index LA FSM &amp; Disadv'!$B$4=1,'Index LA FSM &amp; Disadv'!$A$9:$BQ$171,IF('Index LA FSM &amp; Disadv'!$B$4=2,'Index LA FSM &amp; Disadv'!$A$179:$BQ$341,IF('Index LA FSM &amp; Disadv'!$B$4=3,'Index LA FSM &amp; Disadv'!$A$349:$BQ$511,IF('Index LA FSM &amp; Disadv'!$B$4=4,'Index LA FSM &amp; Disadv'!$A$519:$BQ$681,"Error")))),'Index LA FSM &amp; Disadv'!AM$1,0),"Error")</f>
        <v>x</v>
      </c>
      <c r="AN96" s="77">
        <f>IFERROR(VLOOKUP($A96,IF('Index LA FSM &amp; Disadv'!$B$4=1,'Index LA FSM &amp; Disadv'!$A$9:$BQ$171,IF('Index LA FSM &amp; Disadv'!$B$4=2,'Index LA FSM &amp; Disadv'!$A$179:$BQ$341,IF('Index LA FSM &amp; Disadv'!$B$4=3,'Index LA FSM &amp; Disadv'!$A$349:$BQ$511,IF('Index LA FSM &amp; Disadv'!$B$4=4,'Index LA FSM &amp; Disadv'!$A$519:$BQ$681,"Error")))),'Index LA FSM &amp; Disadv'!AN$1,0),"Error")</f>
        <v>0</v>
      </c>
      <c r="AO96" s="77">
        <f>IFERROR(VLOOKUP($A96,IF('Index LA FSM &amp; Disadv'!$B$4=1,'Index LA FSM &amp; Disadv'!$A$9:$BQ$171,IF('Index LA FSM &amp; Disadv'!$B$4=2,'Index LA FSM &amp; Disadv'!$A$179:$BQ$341,IF('Index LA FSM &amp; Disadv'!$B$4=3,'Index LA FSM &amp; Disadv'!$A$349:$BQ$511,IF('Index LA FSM &amp; Disadv'!$B$4=4,'Index LA FSM &amp; Disadv'!$A$519:$BQ$681,"Error")))),'Index LA FSM &amp; Disadv'!AO$1,0),"Error")</f>
        <v>0</v>
      </c>
      <c r="AP96" s="77">
        <f>IFERROR(VLOOKUP($A96,IF('Index LA FSM &amp; Disadv'!$B$4=1,'Index LA FSM &amp; Disadv'!$A$9:$BQ$171,IF('Index LA FSM &amp; Disadv'!$B$4=2,'Index LA FSM &amp; Disadv'!$A$179:$BQ$341,IF('Index LA FSM &amp; Disadv'!$B$4=3,'Index LA FSM &amp; Disadv'!$A$349:$BQ$511,IF('Index LA FSM &amp; Disadv'!$B$4=4,'Index LA FSM &amp; Disadv'!$A$519:$BQ$681,"Error")))),'Index LA FSM &amp; Disadv'!AP$1,0),"Error")</f>
        <v>0</v>
      </c>
      <c r="AQ96" s="77">
        <f>IFERROR(VLOOKUP($A96,IF('Index LA FSM &amp; Disadv'!$B$4=1,'Index LA FSM &amp; Disadv'!$A$9:$BQ$171,IF('Index LA FSM &amp; Disadv'!$B$4=2,'Index LA FSM &amp; Disadv'!$A$179:$BQ$341,IF('Index LA FSM &amp; Disadv'!$B$4=3,'Index LA FSM &amp; Disadv'!$A$349:$BQ$511,IF('Index LA FSM &amp; Disadv'!$B$4=4,'Index LA FSM &amp; Disadv'!$A$519:$BQ$681,"Error")))),'Index LA FSM &amp; Disadv'!AQ$1,0),"Error")</f>
        <v>0</v>
      </c>
      <c r="AR96" s="77">
        <f>IFERROR(VLOOKUP($A96,IF('Index LA FSM &amp; Disadv'!$B$4=1,'Index LA FSM &amp; Disadv'!$A$9:$BQ$171,IF('Index LA FSM &amp; Disadv'!$B$4=2,'Index LA FSM &amp; Disadv'!$A$179:$BQ$341,IF('Index LA FSM &amp; Disadv'!$B$4=3,'Index LA FSM &amp; Disadv'!$A$349:$BQ$511,IF('Index LA FSM &amp; Disadv'!$B$4=4,'Index LA FSM &amp; Disadv'!$A$519:$BQ$681,"Error")))),'Index LA FSM &amp; Disadv'!AR$1,0),"Error")</f>
        <v>0</v>
      </c>
      <c r="AS96" s="77">
        <f>IFERROR(VLOOKUP($A96,IF('Index LA FSM &amp; Disadv'!$B$4=1,'Index LA FSM &amp; Disadv'!$A$9:$BQ$171,IF('Index LA FSM &amp; Disadv'!$B$4=2,'Index LA FSM &amp; Disadv'!$A$179:$BQ$341,IF('Index LA FSM &amp; Disadv'!$B$4=3,'Index LA FSM &amp; Disadv'!$A$349:$BQ$511,IF('Index LA FSM &amp; Disadv'!$B$4=4,'Index LA FSM &amp; Disadv'!$A$519:$BQ$681,"Error")))),'Index LA FSM &amp; Disadv'!AS$1,0),"Error")</f>
        <v>0</v>
      </c>
      <c r="AT96" s="77">
        <f>IFERROR(VLOOKUP($A96,IF('Index LA FSM &amp; Disadv'!$B$4=1,'Index LA FSM &amp; Disadv'!$A$9:$BQ$171,IF('Index LA FSM &amp; Disadv'!$B$4=2,'Index LA FSM &amp; Disadv'!$A$179:$BQ$341,IF('Index LA FSM &amp; Disadv'!$B$4=3,'Index LA FSM &amp; Disadv'!$A$349:$BQ$511,IF('Index LA FSM &amp; Disadv'!$B$4=4,'Index LA FSM &amp; Disadv'!$A$519:$BQ$681,"Error")))),'Index LA FSM &amp; Disadv'!AT$1,0),"Error")</f>
        <v>0</v>
      </c>
      <c r="AU96" s="77">
        <f>IFERROR(VLOOKUP($A96,IF('Index LA FSM &amp; Disadv'!$B$4=1,'Index LA FSM &amp; Disadv'!$A$9:$BQ$171,IF('Index LA FSM &amp; Disadv'!$B$4=2,'Index LA FSM &amp; Disadv'!$A$179:$BQ$341,IF('Index LA FSM &amp; Disadv'!$B$4=3,'Index LA FSM &amp; Disadv'!$A$349:$BQ$511,IF('Index LA FSM &amp; Disadv'!$B$4=4,'Index LA FSM &amp; Disadv'!$A$519:$BQ$681,"Error")))),'Index LA FSM &amp; Disadv'!AU$1,0),"Error")</f>
        <v>0</v>
      </c>
      <c r="AV96" s="77">
        <f>IFERROR(VLOOKUP($A96,IF('Index LA FSM &amp; Disadv'!$B$4=1,'Index LA FSM &amp; Disadv'!$A$9:$BQ$171,IF('Index LA FSM &amp; Disadv'!$B$4=2,'Index LA FSM &amp; Disadv'!$A$179:$BQ$341,IF('Index LA FSM &amp; Disadv'!$B$4=3,'Index LA FSM &amp; Disadv'!$A$349:$BQ$511,IF('Index LA FSM &amp; Disadv'!$B$4=4,'Index LA FSM &amp; Disadv'!$A$519:$BQ$681,"Error")))),'Index LA FSM &amp; Disadv'!AV$1,0),"Error")</f>
        <v>0</v>
      </c>
      <c r="AW96" s="77">
        <f>IFERROR(VLOOKUP($A96,IF('Index LA FSM &amp; Disadv'!$B$4=1,'Index LA FSM &amp; Disadv'!$A$9:$BQ$171,IF('Index LA FSM &amp; Disadv'!$B$4=2,'Index LA FSM &amp; Disadv'!$A$179:$BQ$341,IF('Index LA FSM &amp; Disadv'!$B$4=3,'Index LA FSM &amp; Disadv'!$A$349:$BQ$511,IF('Index LA FSM &amp; Disadv'!$B$4=4,'Index LA FSM &amp; Disadv'!$A$519:$BQ$681,"Error")))),'Index LA FSM &amp; Disadv'!AW$1,0),"Error")</f>
        <v>0</v>
      </c>
      <c r="AX96" s="77">
        <f>IFERROR(VLOOKUP($A96,IF('Index LA FSM &amp; Disadv'!$B$4=1,'Index LA FSM &amp; Disadv'!$A$9:$BQ$171,IF('Index LA FSM &amp; Disadv'!$B$4=2,'Index LA FSM &amp; Disadv'!$A$179:$BQ$341,IF('Index LA FSM &amp; Disadv'!$B$4=3,'Index LA FSM &amp; Disadv'!$A$349:$BQ$511,IF('Index LA FSM &amp; Disadv'!$B$4=4,'Index LA FSM &amp; Disadv'!$A$519:$BQ$681,"Error")))),'Index LA FSM &amp; Disadv'!AX$1,0),"Error")</f>
        <v>0</v>
      </c>
      <c r="AY96" s="77">
        <f>IFERROR(VLOOKUP($A96,IF('Index LA FSM &amp; Disadv'!$B$4=1,'Index LA FSM &amp; Disadv'!$A$9:$BQ$171,IF('Index LA FSM &amp; Disadv'!$B$4=2,'Index LA FSM &amp; Disadv'!$A$179:$BQ$341,IF('Index LA FSM &amp; Disadv'!$B$4=3,'Index LA FSM &amp; Disadv'!$A$349:$BQ$511,IF('Index LA FSM &amp; Disadv'!$B$4=4,'Index LA FSM &amp; Disadv'!$A$519:$BQ$681,"Error")))),'Index LA FSM &amp; Disadv'!AY$1,0),"Error")</f>
        <v>0</v>
      </c>
      <c r="AZ96" s="77">
        <f>IFERROR(VLOOKUP($A96,IF('Index LA FSM &amp; Disadv'!$B$4=1,'Index LA FSM &amp; Disadv'!$A$9:$BQ$171,IF('Index LA FSM &amp; Disadv'!$B$4=2,'Index LA FSM &amp; Disadv'!$A$179:$BQ$341,IF('Index LA FSM &amp; Disadv'!$B$4=3,'Index LA FSM &amp; Disadv'!$A$349:$BQ$511,IF('Index LA FSM &amp; Disadv'!$B$4=4,'Index LA FSM &amp; Disadv'!$A$519:$BQ$681,"Error")))),'Index LA FSM &amp; Disadv'!AZ$1,0),"Error")</f>
        <v>0</v>
      </c>
      <c r="BA96" s="77">
        <f>IFERROR(VLOOKUP($A96,IF('Index LA FSM &amp; Disadv'!$B$4=1,'Index LA FSM &amp; Disadv'!$A$9:$BQ$171,IF('Index LA FSM &amp; Disadv'!$B$4=2,'Index LA FSM &amp; Disadv'!$A$179:$BQ$341,IF('Index LA FSM &amp; Disadv'!$B$4=3,'Index LA FSM &amp; Disadv'!$A$349:$BQ$511,IF('Index LA FSM &amp; Disadv'!$B$4=4,'Index LA FSM &amp; Disadv'!$A$519:$BQ$681,"Error")))),'Index LA FSM &amp; Disadv'!BA$1,0),"Error")</f>
        <v>0</v>
      </c>
      <c r="BB96" s="77">
        <f>IFERROR(VLOOKUP($A96,IF('Index LA FSM &amp; Disadv'!$B$4=1,'Index LA FSM &amp; Disadv'!$A$9:$BQ$171,IF('Index LA FSM &amp; Disadv'!$B$4=2,'Index LA FSM &amp; Disadv'!$A$179:$BQ$341,IF('Index LA FSM &amp; Disadv'!$B$4=3,'Index LA FSM &amp; Disadv'!$A$349:$BQ$511,IF('Index LA FSM &amp; Disadv'!$B$4=4,'Index LA FSM &amp; Disadv'!$A$519:$BQ$681,"Error")))),'Index LA FSM &amp; Disadv'!BB$1,0),"Error")</f>
        <v>0</v>
      </c>
      <c r="BC96" s="77">
        <f>IFERROR(VLOOKUP($A96,IF('Index LA FSM &amp; Disadv'!$B$4=1,'Index LA FSM &amp; Disadv'!$A$9:$BQ$171,IF('Index LA FSM &amp; Disadv'!$B$4=2,'Index LA FSM &amp; Disadv'!$A$179:$BQ$341,IF('Index LA FSM &amp; Disadv'!$B$4=3,'Index LA FSM &amp; Disadv'!$A$349:$BQ$511,IF('Index LA FSM &amp; Disadv'!$B$4=4,'Index LA FSM &amp; Disadv'!$A$519:$BQ$681,"Error")))),'Index LA FSM &amp; Disadv'!BC$1,0),"Error")</f>
        <v>0</v>
      </c>
      <c r="BD96" s="77">
        <f>IFERROR(VLOOKUP($A96,IF('Index LA FSM &amp; Disadv'!$B$4=1,'Index LA FSM &amp; Disadv'!$A$9:$BQ$171,IF('Index LA FSM &amp; Disadv'!$B$4=2,'Index LA FSM &amp; Disadv'!$A$179:$BQ$341,IF('Index LA FSM &amp; Disadv'!$B$4=3,'Index LA FSM &amp; Disadv'!$A$349:$BQ$511,IF('Index LA FSM &amp; Disadv'!$B$4=4,'Index LA FSM &amp; Disadv'!$A$519:$BQ$681,"Error")))),'Index LA FSM &amp; Disadv'!BD$1,0),"Error")</f>
        <v>0</v>
      </c>
      <c r="BE96" s="77">
        <f>IFERROR(VLOOKUP($A96,IF('Index LA FSM &amp; Disadv'!$B$4=1,'Index LA FSM &amp; Disadv'!$A$9:$BQ$171,IF('Index LA FSM &amp; Disadv'!$B$4=2,'Index LA FSM &amp; Disadv'!$A$179:$BQ$341,IF('Index LA FSM &amp; Disadv'!$B$4=3,'Index LA FSM &amp; Disadv'!$A$349:$BQ$511,IF('Index LA FSM &amp; Disadv'!$B$4=4,'Index LA FSM &amp; Disadv'!$A$519:$BQ$681,"Error")))),'Index LA FSM &amp; Disadv'!BE$1,0),"Error")</f>
        <v>0</v>
      </c>
      <c r="BF96" s="77">
        <f>IFERROR(VLOOKUP($A96,IF('Index LA FSM &amp; Disadv'!$B$4=1,'Index LA FSM &amp; Disadv'!$A$9:$BQ$171,IF('Index LA FSM &amp; Disadv'!$B$4=2,'Index LA FSM &amp; Disadv'!$A$179:$BQ$341,IF('Index LA FSM &amp; Disadv'!$B$4=3,'Index LA FSM &amp; Disadv'!$A$349:$BQ$511,IF('Index LA FSM &amp; Disadv'!$B$4=4,'Index LA FSM &amp; Disadv'!$A$519:$BQ$681,"Error")))),'Index LA FSM &amp; Disadv'!BF$1,0),"Error")</f>
        <v>0</v>
      </c>
      <c r="BG96" s="77">
        <f>IFERROR(VLOOKUP($A96,IF('Index LA FSM &amp; Disadv'!$B$4=1,'Index LA FSM &amp; Disadv'!$A$9:$BQ$171,IF('Index LA FSM &amp; Disadv'!$B$4=2,'Index LA FSM &amp; Disadv'!$A$179:$BQ$341,IF('Index LA FSM &amp; Disadv'!$B$4=3,'Index LA FSM &amp; Disadv'!$A$349:$BQ$511,IF('Index LA FSM &amp; Disadv'!$B$4=4,'Index LA FSM &amp; Disadv'!$A$519:$BQ$681,"Error")))),'Index LA FSM &amp; Disadv'!BG$1,0),"Error")</f>
        <v>0</v>
      </c>
      <c r="BH96" s="77">
        <f>IFERROR(VLOOKUP($A96,IF('Index LA FSM &amp; Disadv'!$B$4=1,'Index LA FSM &amp; Disadv'!$A$9:$BQ$171,IF('Index LA FSM &amp; Disadv'!$B$4=2,'Index LA FSM &amp; Disadv'!$A$179:$BQ$341,IF('Index LA FSM &amp; Disadv'!$B$4=3,'Index LA FSM &amp; Disadv'!$A$349:$BQ$511,IF('Index LA FSM &amp; Disadv'!$B$4=4,'Index LA FSM &amp; Disadv'!$A$519:$BQ$681,"Error")))),'Index LA FSM &amp; Disadv'!BH$1,0),"Error")</f>
        <v>0</v>
      </c>
      <c r="BI96" s="77" t="str">
        <f>IFERROR(VLOOKUP($A96,IF('Index LA FSM &amp; Disadv'!$B$4=1,'Index LA FSM &amp; Disadv'!$A$9:$BQ$171,IF('Index LA FSM &amp; Disadv'!$B$4=2,'Index LA FSM &amp; Disadv'!$A$179:$BQ$341,IF('Index LA FSM &amp; Disadv'!$B$4=3,'Index LA FSM &amp; Disadv'!$A$349:$BQ$511,IF('Index LA FSM &amp; Disadv'!$B$4=4,'Index LA FSM &amp; Disadv'!$A$519:$BQ$681,"Error")))),'Index LA FSM &amp; Disadv'!BI$1,0),"Error")</f>
        <v>x</v>
      </c>
      <c r="BJ96" s="77">
        <f>IFERROR(VLOOKUP($A96,IF('Index LA FSM &amp; Disadv'!$B$4=1,'Index LA FSM &amp; Disadv'!$A$9:$BQ$171,IF('Index LA FSM &amp; Disadv'!$B$4=2,'Index LA FSM &amp; Disadv'!$A$179:$BQ$341,IF('Index LA FSM &amp; Disadv'!$B$4=3,'Index LA FSM &amp; Disadv'!$A$349:$BQ$511,IF('Index LA FSM &amp; Disadv'!$B$4=4,'Index LA FSM &amp; Disadv'!$A$519:$BQ$681,"Error")))),'Index LA FSM &amp; Disadv'!BJ$1,0),"Error")</f>
        <v>0</v>
      </c>
      <c r="BK96" s="77" t="str">
        <f>IFERROR(VLOOKUP($A96,IF('Index LA FSM &amp; Disadv'!$B$4=1,'Index LA FSM &amp; Disadv'!$A$9:$BQ$171,IF('Index LA FSM &amp; Disadv'!$B$4=2,'Index LA FSM &amp; Disadv'!$A$179:$BQ$341,IF('Index LA FSM &amp; Disadv'!$B$4=3,'Index LA FSM &amp; Disadv'!$A$349:$BQ$511,IF('Index LA FSM &amp; Disadv'!$B$4=4,'Index LA FSM &amp; Disadv'!$A$519:$BQ$681,"Error")))),'Index LA FSM &amp; Disadv'!BK$1,0),"Error")</f>
        <v>x</v>
      </c>
      <c r="BL96" s="77">
        <f>IFERROR(VLOOKUP($A96,IF('Index LA FSM &amp; Disadv'!$B$4=1,'Index LA FSM &amp; Disadv'!$A$9:$BQ$171,IF('Index LA FSM &amp; Disadv'!$B$4=2,'Index LA FSM &amp; Disadv'!$A$179:$BQ$341,IF('Index LA FSM &amp; Disadv'!$B$4=3,'Index LA FSM &amp; Disadv'!$A$349:$BQ$511,IF('Index LA FSM &amp; Disadv'!$B$4=4,'Index LA FSM &amp; Disadv'!$A$519:$BQ$681,"Error")))),'Index LA FSM &amp; Disadv'!BL$1,0),"Error")</f>
        <v>0</v>
      </c>
      <c r="BM96" s="77">
        <f>IFERROR(VLOOKUP($A96,IF('Index LA FSM &amp; Disadv'!$B$4=1,'Index LA FSM &amp; Disadv'!$A$9:$BQ$171,IF('Index LA FSM &amp; Disadv'!$B$4=2,'Index LA FSM &amp; Disadv'!$A$179:$BQ$341,IF('Index LA FSM &amp; Disadv'!$B$4=3,'Index LA FSM &amp; Disadv'!$A$349:$BQ$511,IF('Index LA FSM &amp; Disadv'!$B$4=4,'Index LA FSM &amp; Disadv'!$A$519:$BQ$681,"Error")))),'Index LA FSM &amp; Disadv'!BM$1,0),"Error")</f>
        <v>0</v>
      </c>
      <c r="BN96" s="77">
        <f>IFERROR(VLOOKUP($A96,IF('Index LA FSM &amp; Disadv'!$B$4=1,'Index LA FSM &amp; Disadv'!$A$9:$BQ$171,IF('Index LA FSM &amp; Disadv'!$B$4=2,'Index LA FSM &amp; Disadv'!$A$179:$BQ$341,IF('Index LA FSM &amp; Disadv'!$B$4=3,'Index LA FSM &amp; Disadv'!$A$349:$BQ$511,IF('Index LA FSM &amp; Disadv'!$B$4=4,'Index LA FSM &amp; Disadv'!$A$519:$BQ$681,"Error")))),'Index LA FSM &amp; Disadv'!BN$1,0),"Error")</f>
        <v>0</v>
      </c>
      <c r="BO96" s="77">
        <f>IFERROR(VLOOKUP($A96,IF('Index LA FSM &amp; Disadv'!$B$4=1,'Index LA FSM &amp; Disadv'!$A$9:$BQ$171,IF('Index LA FSM &amp; Disadv'!$B$4=2,'Index LA FSM &amp; Disadv'!$A$179:$BQ$341,IF('Index LA FSM &amp; Disadv'!$B$4=3,'Index LA FSM &amp; Disadv'!$A$349:$BQ$511,IF('Index LA FSM &amp; Disadv'!$B$4=4,'Index LA FSM &amp; Disadv'!$A$519:$BQ$681,"Error")))),'Index LA FSM &amp; Disadv'!BO$1,0),"Error")</f>
        <v>0</v>
      </c>
      <c r="BP96" s="77">
        <f>IFERROR(VLOOKUP($A96,IF('Index LA FSM &amp; Disadv'!$B$4=1,'Index LA FSM &amp; Disadv'!$A$9:$BQ$171,IF('Index LA FSM &amp; Disadv'!$B$4=2,'Index LA FSM &amp; Disadv'!$A$179:$BQ$341,IF('Index LA FSM &amp; Disadv'!$B$4=3,'Index LA FSM &amp; Disadv'!$A$349:$BQ$511,IF('Index LA FSM &amp; Disadv'!$B$4=4,'Index LA FSM &amp; Disadv'!$A$519:$BQ$681,"Error")))),'Index LA FSM &amp; Disadv'!BP$1,0),"Error")</f>
        <v>0</v>
      </c>
      <c r="BQ96" s="77">
        <f>IFERROR(VLOOKUP($A96,IF('Index LA FSM &amp; Disadv'!$B$4=1,'Index LA FSM &amp; Disadv'!$A$9:$BQ$171,IF('Index LA FSM &amp; Disadv'!$B$4=2,'Index LA FSM &amp; Disadv'!$A$179:$BQ$341,IF('Index LA FSM &amp; Disadv'!$B$4=3,'Index LA FSM &amp; Disadv'!$A$349:$BQ$511,IF('Index LA FSM &amp; Disadv'!$B$4=4,'Index LA FSM &amp; Disadv'!$A$519:$BQ$681,"Error")))),'Index LA FSM &amp; Disadv'!BQ$1,0),"Error")</f>
        <v>0</v>
      </c>
    </row>
    <row r="97" spans="1:69" s="37" customFormat="1" x14ac:dyDescent="0.2">
      <c r="A97" s="6">
        <v>315</v>
      </c>
      <c r="B97" s="6" t="s">
        <v>263</v>
      </c>
      <c r="C97" s="7" t="s">
        <v>180</v>
      </c>
      <c r="D97" s="122">
        <f>IFERROR(VLOOKUP($A97,IF('Index LA FSM &amp; Disadv'!$B$4=1,'Index LA FSM &amp; Disadv'!$A$9:$BQ$171,IF('Index LA FSM &amp; Disadv'!$B$4=2,'Index LA FSM &amp; Disadv'!$A$179:$BQ$341,IF('Index LA FSM &amp; Disadv'!$B$4=3,'Index LA FSM &amp; Disadv'!$A$349:$BQ$511,IF('Index LA FSM &amp; Disadv'!$B$4=4,'Index LA FSM &amp; Disadv'!$A$519:$BQ$681,"Error")))),'Index LA FSM &amp; Disadv'!D$1,0),"Error")</f>
        <v>20</v>
      </c>
      <c r="E97" s="122">
        <f>IFERROR(VLOOKUP($A97,IF('Index LA FSM &amp; Disadv'!$B$4=1,'Index LA FSM &amp; Disadv'!$A$9:$BQ$171,IF('Index LA FSM &amp; Disadv'!$B$4=2,'Index LA FSM &amp; Disadv'!$A$179:$BQ$341,IF('Index LA FSM &amp; Disadv'!$B$4=3,'Index LA FSM &amp; Disadv'!$A$349:$BQ$511,IF('Index LA FSM &amp; Disadv'!$B$4=4,'Index LA FSM &amp; Disadv'!$A$519:$BQ$681,"Error")))),'Index LA FSM &amp; Disadv'!E$1,0),"Error")</f>
        <v>20</v>
      </c>
      <c r="F97" s="122">
        <f>IFERROR(VLOOKUP($A97,IF('Index LA FSM &amp; Disadv'!$B$4=1,'Index LA FSM &amp; Disadv'!$A$9:$BQ$171,IF('Index LA FSM &amp; Disadv'!$B$4=2,'Index LA FSM &amp; Disadv'!$A$179:$BQ$341,IF('Index LA FSM &amp; Disadv'!$B$4=3,'Index LA FSM &amp; Disadv'!$A$349:$BQ$511,IF('Index LA FSM &amp; Disadv'!$B$4=4,'Index LA FSM &amp; Disadv'!$A$519:$BQ$681,"Error")))),'Index LA FSM &amp; Disadv'!F$1,0),"Error")</f>
        <v>40</v>
      </c>
      <c r="G97" s="77">
        <f>IFERROR(VLOOKUP($A97,IF('Index LA FSM &amp; Disadv'!$B$4=1,'Index LA FSM &amp; Disadv'!$A$9:$BQ$171,IF('Index LA FSM &amp; Disadv'!$B$4=2,'Index LA FSM &amp; Disadv'!$A$179:$BQ$341,IF('Index LA FSM &amp; Disadv'!$B$4=3,'Index LA FSM &amp; Disadv'!$A$349:$BQ$511,IF('Index LA FSM &amp; Disadv'!$B$4=4,'Index LA FSM &amp; Disadv'!$A$519:$BQ$681,"Error")))),'Index LA FSM &amp; Disadv'!G$1,0),"Error")</f>
        <v>0.83330000000000004</v>
      </c>
      <c r="H97" s="77">
        <f>IFERROR(VLOOKUP($A97,IF('Index LA FSM &amp; Disadv'!$B$4=1,'Index LA FSM &amp; Disadv'!$A$9:$BQ$171,IF('Index LA FSM &amp; Disadv'!$B$4=2,'Index LA FSM &amp; Disadv'!$A$179:$BQ$341,IF('Index LA FSM &amp; Disadv'!$B$4=3,'Index LA FSM &amp; Disadv'!$A$349:$BQ$511,IF('Index LA FSM &amp; Disadv'!$B$4=4,'Index LA FSM &amp; Disadv'!$A$519:$BQ$681,"Error")))),'Index LA FSM &amp; Disadv'!H$1,0),"Error")</f>
        <v>0.82350000000000001</v>
      </c>
      <c r="I97" s="77">
        <f>IFERROR(VLOOKUP($A97,IF('Index LA FSM &amp; Disadv'!$B$4=1,'Index LA FSM &amp; Disadv'!$A$9:$BQ$171,IF('Index LA FSM &amp; Disadv'!$B$4=2,'Index LA FSM &amp; Disadv'!$A$179:$BQ$341,IF('Index LA FSM &amp; Disadv'!$B$4=3,'Index LA FSM &amp; Disadv'!$A$349:$BQ$511,IF('Index LA FSM &amp; Disadv'!$B$4=4,'Index LA FSM &amp; Disadv'!$A$519:$BQ$681,"Error")))),'Index LA FSM &amp; Disadv'!I$1,0),"Error")</f>
        <v>0.8286</v>
      </c>
      <c r="J97" s="77">
        <f>IFERROR(VLOOKUP($A97,IF('Index LA FSM &amp; Disadv'!$B$4=1,'Index LA FSM &amp; Disadv'!$A$9:$BQ$171,IF('Index LA FSM &amp; Disadv'!$B$4=2,'Index LA FSM &amp; Disadv'!$A$179:$BQ$341,IF('Index LA FSM &amp; Disadv'!$B$4=3,'Index LA FSM &amp; Disadv'!$A$349:$BQ$511,IF('Index LA FSM &amp; Disadv'!$B$4=4,'Index LA FSM &amp; Disadv'!$A$519:$BQ$681,"Error")))),'Index LA FSM &amp; Disadv'!J$1,0),"Error")</f>
        <v>0.77780000000000005</v>
      </c>
      <c r="K97" s="77">
        <f>IFERROR(VLOOKUP($A97,IF('Index LA FSM &amp; Disadv'!$B$4=1,'Index LA FSM &amp; Disadv'!$A$9:$BQ$171,IF('Index LA FSM &amp; Disadv'!$B$4=2,'Index LA FSM &amp; Disadv'!$A$179:$BQ$341,IF('Index LA FSM &amp; Disadv'!$B$4=3,'Index LA FSM &amp; Disadv'!$A$349:$BQ$511,IF('Index LA FSM &amp; Disadv'!$B$4=4,'Index LA FSM &amp; Disadv'!$A$519:$BQ$681,"Error")))),'Index LA FSM &amp; Disadv'!K$1,0),"Error")</f>
        <v>0.82350000000000001</v>
      </c>
      <c r="L97" s="77">
        <f>IFERROR(VLOOKUP($A97,IF('Index LA FSM &amp; Disadv'!$B$4=1,'Index LA FSM &amp; Disadv'!$A$9:$BQ$171,IF('Index LA FSM &amp; Disadv'!$B$4=2,'Index LA FSM &amp; Disadv'!$A$179:$BQ$341,IF('Index LA FSM &amp; Disadv'!$B$4=3,'Index LA FSM &amp; Disadv'!$A$349:$BQ$511,IF('Index LA FSM &amp; Disadv'!$B$4=4,'Index LA FSM &amp; Disadv'!$A$519:$BQ$681,"Error")))),'Index LA FSM &amp; Disadv'!L$1,0),"Error")</f>
        <v>0.8</v>
      </c>
      <c r="M97" s="77">
        <f>IFERROR(VLOOKUP($A97,IF('Index LA FSM &amp; Disadv'!$B$4=1,'Index LA FSM &amp; Disadv'!$A$9:$BQ$171,IF('Index LA FSM &amp; Disadv'!$B$4=2,'Index LA FSM &amp; Disadv'!$A$179:$BQ$341,IF('Index LA FSM &amp; Disadv'!$B$4=3,'Index LA FSM &amp; Disadv'!$A$349:$BQ$511,IF('Index LA FSM &amp; Disadv'!$B$4=4,'Index LA FSM &amp; Disadv'!$A$519:$BQ$681,"Error")))),'Index LA FSM &amp; Disadv'!M$1,0),"Error")</f>
        <v>0.55559999999999998</v>
      </c>
      <c r="N97" s="77" t="str">
        <f>IFERROR(VLOOKUP($A97,IF('Index LA FSM &amp; Disadv'!$B$4=1,'Index LA FSM &amp; Disadv'!$A$9:$BQ$171,IF('Index LA FSM &amp; Disadv'!$B$4=2,'Index LA FSM &amp; Disadv'!$A$179:$BQ$341,IF('Index LA FSM &amp; Disadv'!$B$4=3,'Index LA FSM &amp; Disadv'!$A$349:$BQ$511,IF('Index LA FSM &amp; Disadv'!$B$4=4,'Index LA FSM &amp; Disadv'!$A$519:$BQ$681,"Error")))),'Index LA FSM &amp; Disadv'!N$1,0),"Error")</f>
        <v>x</v>
      </c>
      <c r="O97" s="77">
        <f>IFERROR(VLOOKUP($A97,IF('Index LA FSM &amp; Disadv'!$B$4=1,'Index LA FSM &amp; Disadv'!$A$9:$BQ$171,IF('Index LA FSM &amp; Disadv'!$B$4=2,'Index LA FSM &amp; Disadv'!$A$179:$BQ$341,IF('Index LA FSM &amp; Disadv'!$B$4=3,'Index LA FSM &amp; Disadv'!$A$349:$BQ$511,IF('Index LA FSM &amp; Disadv'!$B$4=4,'Index LA FSM &amp; Disadv'!$A$519:$BQ$681,"Error")))),'Index LA FSM &amp; Disadv'!O$1,0),"Error")</f>
        <v>0.37140000000000001</v>
      </c>
      <c r="P97" s="77">
        <f>IFERROR(VLOOKUP($A97,IF('Index LA FSM &amp; Disadv'!$B$4=1,'Index LA FSM &amp; Disadv'!$A$9:$BQ$171,IF('Index LA FSM &amp; Disadv'!$B$4=2,'Index LA FSM &amp; Disadv'!$A$179:$BQ$341,IF('Index LA FSM &amp; Disadv'!$B$4=3,'Index LA FSM &amp; Disadv'!$A$349:$BQ$511,IF('Index LA FSM &amp; Disadv'!$B$4=4,'Index LA FSM &amp; Disadv'!$A$519:$BQ$681,"Error")))),'Index LA FSM &amp; Disadv'!P$1,0),"Error")</f>
        <v>0</v>
      </c>
      <c r="Q97" s="77">
        <f>IFERROR(VLOOKUP($A97,IF('Index LA FSM &amp; Disadv'!$B$4=1,'Index LA FSM &amp; Disadv'!$A$9:$BQ$171,IF('Index LA FSM &amp; Disadv'!$B$4=2,'Index LA FSM &amp; Disadv'!$A$179:$BQ$341,IF('Index LA FSM &amp; Disadv'!$B$4=3,'Index LA FSM &amp; Disadv'!$A$349:$BQ$511,IF('Index LA FSM &amp; Disadv'!$B$4=4,'Index LA FSM &amp; Disadv'!$A$519:$BQ$681,"Error")))),'Index LA FSM &amp; Disadv'!Q$1,0),"Error")</f>
        <v>0</v>
      </c>
      <c r="R97" s="77">
        <f>IFERROR(VLOOKUP($A97,IF('Index LA FSM &amp; Disadv'!$B$4=1,'Index LA FSM &amp; Disadv'!$A$9:$BQ$171,IF('Index LA FSM &amp; Disadv'!$B$4=2,'Index LA FSM &amp; Disadv'!$A$179:$BQ$341,IF('Index LA FSM &amp; Disadv'!$B$4=3,'Index LA FSM &amp; Disadv'!$A$349:$BQ$511,IF('Index LA FSM &amp; Disadv'!$B$4=4,'Index LA FSM &amp; Disadv'!$A$519:$BQ$681,"Error")))),'Index LA FSM &amp; Disadv'!R$1,0),"Error")</f>
        <v>0</v>
      </c>
      <c r="S97" s="77" t="str">
        <f>IFERROR(VLOOKUP($A97,IF('Index LA FSM &amp; Disadv'!$B$4=1,'Index LA FSM &amp; Disadv'!$A$9:$BQ$171,IF('Index LA FSM &amp; Disadv'!$B$4=2,'Index LA FSM &amp; Disadv'!$A$179:$BQ$341,IF('Index LA FSM &amp; Disadv'!$B$4=3,'Index LA FSM &amp; Disadv'!$A$349:$BQ$511,IF('Index LA FSM &amp; Disadv'!$B$4=4,'Index LA FSM &amp; Disadv'!$A$519:$BQ$681,"Error")))),'Index LA FSM &amp; Disadv'!S$1,0),"Error")</f>
        <v>x</v>
      </c>
      <c r="T97" s="77">
        <f>IFERROR(VLOOKUP($A97,IF('Index LA FSM &amp; Disadv'!$B$4=1,'Index LA FSM &amp; Disadv'!$A$9:$BQ$171,IF('Index LA FSM &amp; Disadv'!$B$4=2,'Index LA FSM &amp; Disadv'!$A$179:$BQ$341,IF('Index LA FSM &amp; Disadv'!$B$4=3,'Index LA FSM &amp; Disadv'!$A$349:$BQ$511,IF('Index LA FSM &amp; Disadv'!$B$4=4,'Index LA FSM &amp; Disadv'!$A$519:$BQ$681,"Error")))),'Index LA FSM &amp; Disadv'!T$1,0),"Error")</f>
        <v>0</v>
      </c>
      <c r="U97" s="77" t="str">
        <f>IFERROR(VLOOKUP($A97,IF('Index LA FSM &amp; Disadv'!$B$4=1,'Index LA FSM &amp; Disadv'!$A$9:$BQ$171,IF('Index LA FSM &amp; Disadv'!$B$4=2,'Index LA FSM &amp; Disadv'!$A$179:$BQ$341,IF('Index LA FSM &amp; Disadv'!$B$4=3,'Index LA FSM &amp; Disadv'!$A$349:$BQ$511,IF('Index LA FSM &amp; Disadv'!$B$4=4,'Index LA FSM &amp; Disadv'!$A$519:$BQ$681,"Error")))),'Index LA FSM &amp; Disadv'!U$1,0),"Error")</f>
        <v>x</v>
      </c>
      <c r="V97" s="77">
        <f>IFERROR(VLOOKUP($A97,IF('Index LA FSM &amp; Disadv'!$B$4=1,'Index LA FSM &amp; Disadv'!$A$9:$BQ$171,IF('Index LA FSM &amp; Disadv'!$B$4=2,'Index LA FSM &amp; Disadv'!$A$179:$BQ$341,IF('Index LA FSM &amp; Disadv'!$B$4=3,'Index LA FSM &amp; Disadv'!$A$349:$BQ$511,IF('Index LA FSM &amp; Disadv'!$B$4=4,'Index LA FSM &amp; Disadv'!$A$519:$BQ$681,"Error")))),'Index LA FSM &amp; Disadv'!V$1,0),"Error")</f>
        <v>0</v>
      </c>
      <c r="W97" s="77">
        <f>IFERROR(VLOOKUP($A97,IF('Index LA FSM &amp; Disadv'!$B$4=1,'Index LA FSM &amp; Disadv'!$A$9:$BQ$171,IF('Index LA FSM &amp; Disadv'!$B$4=2,'Index LA FSM &amp; Disadv'!$A$179:$BQ$341,IF('Index LA FSM &amp; Disadv'!$B$4=3,'Index LA FSM &amp; Disadv'!$A$349:$BQ$511,IF('Index LA FSM &amp; Disadv'!$B$4=4,'Index LA FSM &amp; Disadv'!$A$519:$BQ$681,"Error")))),'Index LA FSM &amp; Disadv'!W$1,0),"Error")</f>
        <v>0</v>
      </c>
      <c r="X97" s="77">
        <f>IFERROR(VLOOKUP($A97,IF('Index LA FSM &amp; Disadv'!$B$4=1,'Index LA FSM &amp; Disadv'!$A$9:$BQ$171,IF('Index LA FSM &amp; Disadv'!$B$4=2,'Index LA FSM &amp; Disadv'!$A$179:$BQ$341,IF('Index LA FSM &amp; Disadv'!$B$4=3,'Index LA FSM &amp; Disadv'!$A$349:$BQ$511,IF('Index LA FSM &amp; Disadv'!$B$4=4,'Index LA FSM &amp; Disadv'!$A$519:$BQ$681,"Error")))),'Index LA FSM &amp; Disadv'!X$1,0),"Error")</f>
        <v>0</v>
      </c>
      <c r="Y97" s="77">
        <f>IFERROR(VLOOKUP($A97,IF('Index LA FSM &amp; Disadv'!$B$4=1,'Index LA FSM &amp; Disadv'!$A$9:$BQ$171,IF('Index LA FSM &amp; Disadv'!$B$4=2,'Index LA FSM &amp; Disadv'!$A$179:$BQ$341,IF('Index LA FSM &amp; Disadv'!$B$4=3,'Index LA FSM &amp; Disadv'!$A$349:$BQ$511,IF('Index LA FSM &amp; Disadv'!$B$4=4,'Index LA FSM &amp; Disadv'!$A$519:$BQ$681,"Error")))),'Index LA FSM &amp; Disadv'!Y$1,0),"Error")</f>
        <v>0</v>
      </c>
      <c r="Z97" s="77">
        <f>IFERROR(VLOOKUP($A97,IF('Index LA FSM &amp; Disadv'!$B$4=1,'Index LA FSM &amp; Disadv'!$A$9:$BQ$171,IF('Index LA FSM &amp; Disadv'!$B$4=2,'Index LA FSM &amp; Disadv'!$A$179:$BQ$341,IF('Index LA FSM &amp; Disadv'!$B$4=3,'Index LA FSM &amp; Disadv'!$A$349:$BQ$511,IF('Index LA FSM &amp; Disadv'!$B$4=4,'Index LA FSM &amp; Disadv'!$A$519:$BQ$681,"Error")))),'Index LA FSM &amp; Disadv'!Z$1,0),"Error")</f>
        <v>0</v>
      </c>
      <c r="AA97" s="77">
        <f>IFERROR(VLOOKUP($A97,IF('Index LA FSM &amp; Disadv'!$B$4=1,'Index LA FSM &amp; Disadv'!$A$9:$BQ$171,IF('Index LA FSM &amp; Disadv'!$B$4=2,'Index LA FSM &amp; Disadv'!$A$179:$BQ$341,IF('Index LA FSM &amp; Disadv'!$B$4=3,'Index LA FSM &amp; Disadv'!$A$349:$BQ$511,IF('Index LA FSM &amp; Disadv'!$B$4=4,'Index LA FSM &amp; Disadv'!$A$519:$BQ$681,"Error")))),'Index LA FSM &amp; Disadv'!AA$1,0),"Error")</f>
        <v>0</v>
      </c>
      <c r="AB97" s="77">
        <f>IFERROR(VLOOKUP($A97,IF('Index LA FSM &amp; Disadv'!$B$4=1,'Index LA FSM &amp; Disadv'!$A$9:$BQ$171,IF('Index LA FSM &amp; Disadv'!$B$4=2,'Index LA FSM &amp; Disadv'!$A$179:$BQ$341,IF('Index LA FSM &amp; Disadv'!$B$4=3,'Index LA FSM &amp; Disadv'!$A$349:$BQ$511,IF('Index LA FSM &amp; Disadv'!$B$4=4,'Index LA FSM &amp; Disadv'!$A$519:$BQ$681,"Error")))),'Index LA FSM &amp; Disadv'!AB$1,0),"Error")</f>
        <v>0</v>
      </c>
      <c r="AC97" s="77">
        <f>IFERROR(VLOOKUP($A97,IF('Index LA FSM &amp; Disadv'!$B$4=1,'Index LA FSM &amp; Disadv'!$A$9:$BQ$171,IF('Index LA FSM &amp; Disadv'!$B$4=2,'Index LA FSM &amp; Disadv'!$A$179:$BQ$341,IF('Index LA FSM &amp; Disadv'!$B$4=3,'Index LA FSM &amp; Disadv'!$A$349:$BQ$511,IF('Index LA FSM &amp; Disadv'!$B$4=4,'Index LA FSM &amp; Disadv'!$A$519:$BQ$681,"Error")))),'Index LA FSM &amp; Disadv'!AC$1,0),"Error")</f>
        <v>0</v>
      </c>
      <c r="AD97" s="77">
        <f>IFERROR(VLOOKUP($A97,IF('Index LA FSM &amp; Disadv'!$B$4=1,'Index LA FSM &amp; Disadv'!$A$9:$BQ$171,IF('Index LA FSM &amp; Disadv'!$B$4=2,'Index LA FSM &amp; Disadv'!$A$179:$BQ$341,IF('Index LA FSM &amp; Disadv'!$B$4=3,'Index LA FSM &amp; Disadv'!$A$349:$BQ$511,IF('Index LA FSM &amp; Disadv'!$B$4=4,'Index LA FSM &amp; Disadv'!$A$519:$BQ$681,"Error")))),'Index LA FSM &amp; Disadv'!AD$1,0),"Error")</f>
        <v>0</v>
      </c>
      <c r="AE97" s="77">
        <f>IFERROR(VLOOKUP($A97,IF('Index LA FSM &amp; Disadv'!$B$4=1,'Index LA FSM &amp; Disadv'!$A$9:$BQ$171,IF('Index LA FSM &amp; Disadv'!$B$4=2,'Index LA FSM &amp; Disadv'!$A$179:$BQ$341,IF('Index LA FSM &amp; Disadv'!$B$4=3,'Index LA FSM &amp; Disadv'!$A$349:$BQ$511,IF('Index LA FSM &amp; Disadv'!$B$4=4,'Index LA FSM &amp; Disadv'!$A$519:$BQ$681,"Error")))),'Index LA FSM &amp; Disadv'!AE$1,0),"Error")</f>
        <v>0</v>
      </c>
      <c r="AF97" s="77">
        <f>IFERROR(VLOOKUP($A97,IF('Index LA FSM &amp; Disadv'!$B$4=1,'Index LA FSM &amp; Disadv'!$A$9:$BQ$171,IF('Index LA FSM &amp; Disadv'!$B$4=2,'Index LA FSM &amp; Disadv'!$A$179:$BQ$341,IF('Index LA FSM &amp; Disadv'!$B$4=3,'Index LA FSM &amp; Disadv'!$A$349:$BQ$511,IF('Index LA FSM &amp; Disadv'!$B$4=4,'Index LA FSM &amp; Disadv'!$A$519:$BQ$681,"Error")))),'Index LA FSM &amp; Disadv'!AF$1,0),"Error")</f>
        <v>0</v>
      </c>
      <c r="AG97" s="77">
        <f>IFERROR(VLOOKUP($A97,IF('Index LA FSM &amp; Disadv'!$B$4=1,'Index LA FSM &amp; Disadv'!$A$9:$BQ$171,IF('Index LA FSM &amp; Disadv'!$B$4=2,'Index LA FSM &amp; Disadv'!$A$179:$BQ$341,IF('Index LA FSM &amp; Disadv'!$B$4=3,'Index LA FSM &amp; Disadv'!$A$349:$BQ$511,IF('Index LA FSM &amp; Disadv'!$B$4=4,'Index LA FSM &amp; Disadv'!$A$519:$BQ$681,"Error")))),'Index LA FSM &amp; Disadv'!AG$1,0),"Error")</f>
        <v>0</v>
      </c>
      <c r="AH97" s="77" t="str">
        <f>IFERROR(VLOOKUP($A97,IF('Index LA FSM &amp; Disadv'!$B$4=1,'Index LA FSM &amp; Disadv'!$A$9:$BQ$171,IF('Index LA FSM &amp; Disadv'!$B$4=2,'Index LA FSM &amp; Disadv'!$A$179:$BQ$341,IF('Index LA FSM &amp; Disadv'!$B$4=3,'Index LA FSM &amp; Disadv'!$A$349:$BQ$511,IF('Index LA FSM &amp; Disadv'!$B$4=4,'Index LA FSM &amp; Disadv'!$A$519:$BQ$681,"Error")))),'Index LA FSM &amp; Disadv'!AH$1,0),"Error")</f>
        <v>x</v>
      </c>
      <c r="AI97" s="77">
        <f>IFERROR(VLOOKUP($A97,IF('Index LA FSM &amp; Disadv'!$B$4=1,'Index LA FSM &amp; Disadv'!$A$9:$BQ$171,IF('Index LA FSM &amp; Disadv'!$B$4=2,'Index LA FSM &amp; Disadv'!$A$179:$BQ$341,IF('Index LA FSM &amp; Disadv'!$B$4=3,'Index LA FSM &amp; Disadv'!$A$349:$BQ$511,IF('Index LA FSM &amp; Disadv'!$B$4=4,'Index LA FSM &amp; Disadv'!$A$519:$BQ$681,"Error")))),'Index LA FSM &amp; Disadv'!AI$1,0),"Error")</f>
        <v>0.64710000000000001</v>
      </c>
      <c r="AJ97" s="77">
        <f>IFERROR(VLOOKUP($A97,IF('Index LA FSM &amp; Disadv'!$B$4=1,'Index LA FSM &amp; Disadv'!$A$9:$BQ$171,IF('Index LA FSM &amp; Disadv'!$B$4=2,'Index LA FSM &amp; Disadv'!$A$179:$BQ$341,IF('Index LA FSM &amp; Disadv'!$B$4=3,'Index LA FSM &amp; Disadv'!$A$349:$BQ$511,IF('Index LA FSM &amp; Disadv'!$B$4=4,'Index LA FSM &amp; Disadv'!$A$519:$BQ$681,"Error")))),'Index LA FSM &amp; Disadv'!AJ$1,0),"Error")</f>
        <v>0.4</v>
      </c>
      <c r="AK97" s="77">
        <f>IFERROR(VLOOKUP($A97,IF('Index LA FSM &amp; Disadv'!$B$4=1,'Index LA FSM &amp; Disadv'!$A$9:$BQ$171,IF('Index LA FSM &amp; Disadv'!$B$4=2,'Index LA FSM &amp; Disadv'!$A$179:$BQ$341,IF('Index LA FSM &amp; Disadv'!$B$4=3,'Index LA FSM &amp; Disadv'!$A$349:$BQ$511,IF('Index LA FSM &amp; Disadv'!$B$4=4,'Index LA FSM &amp; Disadv'!$A$519:$BQ$681,"Error")))),'Index LA FSM &amp; Disadv'!AK$1,0),"Error")</f>
        <v>0</v>
      </c>
      <c r="AL97" s="77">
        <f>IFERROR(VLOOKUP($A97,IF('Index LA FSM &amp; Disadv'!$B$4=1,'Index LA FSM &amp; Disadv'!$A$9:$BQ$171,IF('Index LA FSM &amp; Disadv'!$B$4=2,'Index LA FSM &amp; Disadv'!$A$179:$BQ$341,IF('Index LA FSM &amp; Disadv'!$B$4=3,'Index LA FSM &amp; Disadv'!$A$349:$BQ$511,IF('Index LA FSM &amp; Disadv'!$B$4=4,'Index LA FSM &amp; Disadv'!$A$519:$BQ$681,"Error")))),'Index LA FSM &amp; Disadv'!AL$1,0),"Error")</f>
        <v>0</v>
      </c>
      <c r="AM97" s="77">
        <f>IFERROR(VLOOKUP($A97,IF('Index LA FSM &amp; Disadv'!$B$4=1,'Index LA FSM &amp; Disadv'!$A$9:$BQ$171,IF('Index LA FSM &amp; Disadv'!$B$4=2,'Index LA FSM &amp; Disadv'!$A$179:$BQ$341,IF('Index LA FSM &amp; Disadv'!$B$4=3,'Index LA FSM &amp; Disadv'!$A$349:$BQ$511,IF('Index LA FSM &amp; Disadv'!$B$4=4,'Index LA FSM &amp; Disadv'!$A$519:$BQ$681,"Error")))),'Index LA FSM &amp; Disadv'!AM$1,0),"Error")</f>
        <v>0</v>
      </c>
      <c r="AN97" s="77">
        <f>IFERROR(VLOOKUP($A97,IF('Index LA FSM &amp; Disadv'!$B$4=1,'Index LA FSM &amp; Disadv'!$A$9:$BQ$171,IF('Index LA FSM &amp; Disadv'!$B$4=2,'Index LA FSM &amp; Disadv'!$A$179:$BQ$341,IF('Index LA FSM &amp; Disadv'!$B$4=3,'Index LA FSM &amp; Disadv'!$A$349:$BQ$511,IF('Index LA FSM &amp; Disadv'!$B$4=4,'Index LA FSM &amp; Disadv'!$A$519:$BQ$681,"Error")))),'Index LA FSM &amp; Disadv'!AN$1,0),"Error")</f>
        <v>0</v>
      </c>
      <c r="AO97" s="77">
        <f>IFERROR(VLOOKUP($A97,IF('Index LA FSM &amp; Disadv'!$B$4=1,'Index LA FSM &amp; Disadv'!$A$9:$BQ$171,IF('Index LA FSM &amp; Disadv'!$B$4=2,'Index LA FSM &amp; Disadv'!$A$179:$BQ$341,IF('Index LA FSM &amp; Disadv'!$B$4=3,'Index LA FSM &amp; Disadv'!$A$349:$BQ$511,IF('Index LA FSM &amp; Disadv'!$B$4=4,'Index LA FSM &amp; Disadv'!$A$519:$BQ$681,"Error")))),'Index LA FSM &amp; Disadv'!AO$1,0),"Error")</f>
        <v>0</v>
      </c>
      <c r="AP97" s="77">
        <f>IFERROR(VLOOKUP($A97,IF('Index LA FSM &amp; Disadv'!$B$4=1,'Index LA FSM &amp; Disadv'!$A$9:$BQ$171,IF('Index LA FSM &amp; Disadv'!$B$4=2,'Index LA FSM &amp; Disadv'!$A$179:$BQ$341,IF('Index LA FSM &amp; Disadv'!$B$4=3,'Index LA FSM &amp; Disadv'!$A$349:$BQ$511,IF('Index LA FSM &amp; Disadv'!$B$4=4,'Index LA FSM &amp; Disadv'!$A$519:$BQ$681,"Error")))),'Index LA FSM &amp; Disadv'!AP$1,0),"Error")</f>
        <v>0</v>
      </c>
      <c r="AQ97" s="77">
        <f>IFERROR(VLOOKUP($A97,IF('Index LA FSM &amp; Disadv'!$B$4=1,'Index LA FSM &amp; Disadv'!$A$9:$BQ$171,IF('Index LA FSM &amp; Disadv'!$B$4=2,'Index LA FSM &amp; Disadv'!$A$179:$BQ$341,IF('Index LA FSM &amp; Disadv'!$B$4=3,'Index LA FSM &amp; Disadv'!$A$349:$BQ$511,IF('Index LA FSM &amp; Disadv'!$B$4=4,'Index LA FSM &amp; Disadv'!$A$519:$BQ$681,"Error")))),'Index LA FSM &amp; Disadv'!AQ$1,0),"Error")</f>
        <v>0</v>
      </c>
      <c r="AR97" s="77">
        <f>IFERROR(VLOOKUP($A97,IF('Index LA FSM &amp; Disadv'!$B$4=1,'Index LA FSM &amp; Disadv'!$A$9:$BQ$171,IF('Index LA FSM &amp; Disadv'!$B$4=2,'Index LA FSM &amp; Disadv'!$A$179:$BQ$341,IF('Index LA FSM &amp; Disadv'!$B$4=3,'Index LA FSM &amp; Disadv'!$A$349:$BQ$511,IF('Index LA FSM &amp; Disadv'!$B$4=4,'Index LA FSM &amp; Disadv'!$A$519:$BQ$681,"Error")))),'Index LA FSM &amp; Disadv'!AR$1,0),"Error")</f>
        <v>0</v>
      </c>
      <c r="AS97" s="77">
        <f>IFERROR(VLOOKUP($A97,IF('Index LA FSM &amp; Disadv'!$B$4=1,'Index LA FSM &amp; Disadv'!$A$9:$BQ$171,IF('Index LA FSM &amp; Disadv'!$B$4=2,'Index LA FSM &amp; Disadv'!$A$179:$BQ$341,IF('Index LA FSM &amp; Disadv'!$B$4=3,'Index LA FSM &amp; Disadv'!$A$349:$BQ$511,IF('Index LA FSM &amp; Disadv'!$B$4=4,'Index LA FSM &amp; Disadv'!$A$519:$BQ$681,"Error")))),'Index LA FSM &amp; Disadv'!AS$1,0),"Error")</f>
        <v>0</v>
      </c>
      <c r="AT97" s="77" t="str">
        <f>IFERROR(VLOOKUP($A97,IF('Index LA FSM &amp; Disadv'!$B$4=1,'Index LA FSM &amp; Disadv'!$A$9:$BQ$171,IF('Index LA FSM &amp; Disadv'!$B$4=2,'Index LA FSM &amp; Disadv'!$A$179:$BQ$341,IF('Index LA FSM &amp; Disadv'!$B$4=3,'Index LA FSM &amp; Disadv'!$A$349:$BQ$511,IF('Index LA FSM &amp; Disadv'!$B$4=4,'Index LA FSM &amp; Disadv'!$A$519:$BQ$681,"Error")))),'Index LA FSM &amp; Disadv'!AT$1,0),"Error")</f>
        <v>x</v>
      </c>
      <c r="AU97" s="77">
        <f>IFERROR(VLOOKUP($A97,IF('Index LA FSM &amp; Disadv'!$B$4=1,'Index LA FSM &amp; Disadv'!$A$9:$BQ$171,IF('Index LA FSM &amp; Disadv'!$B$4=2,'Index LA FSM &amp; Disadv'!$A$179:$BQ$341,IF('Index LA FSM &amp; Disadv'!$B$4=3,'Index LA FSM &amp; Disadv'!$A$349:$BQ$511,IF('Index LA FSM &amp; Disadv'!$B$4=4,'Index LA FSM &amp; Disadv'!$A$519:$BQ$681,"Error")))),'Index LA FSM &amp; Disadv'!AU$1,0),"Error")</f>
        <v>0</v>
      </c>
      <c r="AV97" s="77" t="str">
        <f>IFERROR(VLOOKUP($A97,IF('Index LA FSM &amp; Disadv'!$B$4=1,'Index LA FSM &amp; Disadv'!$A$9:$BQ$171,IF('Index LA FSM &amp; Disadv'!$B$4=2,'Index LA FSM &amp; Disadv'!$A$179:$BQ$341,IF('Index LA FSM &amp; Disadv'!$B$4=3,'Index LA FSM &amp; Disadv'!$A$349:$BQ$511,IF('Index LA FSM &amp; Disadv'!$B$4=4,'Index LA FSM &amp; Disadv'!$A$519:$BQ$681,"Error")))),'Index LA FSM &amp; Disadv'!AV$1,0),"Error")</f>
        <v>x</v>
      </c>
      <c r="AW97" s="77" t="str">
        <f>IFERROR(VLOOKUP($A97,IF('Index LA FSM &amp; Disadv'!$B$4=1,'Index LA FSM &amp; Disadv'!$A$9:$BQ$171,IF('Index LA FSM &amp; Disadv'!$B$4=2,'Index LA FSM &amp; Disadv'!$A$179:$BQ$341,IF('Index LA FSM &amp; Disadv'!$B$4=3,'Index LA FSM &amp; Disadv'!$A$349:$BQ$511,IF('Index LA FSM &amp; Disadv'!$B$4=4,'Index LA FSM &amp; Disadv'!$A$519:$BQ$681,"Error")))),'Index LA FSM &amp; Disadv'!AW$1,0),"Error")</f>
        <v>x</v>
      </c>
      <c r="AX97" s="77">
        <f>IFERROR(VLOOKUP($A97,IF('Index LA FSM &amp; Disadv'!$B$4=1,'Index LA FSM &amp; Disadv'!$A$9:$BQ$171,IF('Index LA FSM &amp; Disadv'!$B$4=2,'Index LA FSM &amp; Disadv'!$A$179:$BQ$341,IF('Index LA FSM &amp; Disadv'!$B$4=3,'Index LA FSM &amp; Disadv'!$A$349:$BQ$511,IF('Index LA FSM &amp; Disadv'!$B$4=4,'Index LA FSM &amp; Disadv'!$A$519:$BQ$681,"Error")))),'Index LA FSM &amp; Disadv'!AX$1,0),"Error")</f>
        <v>0</v>
      </c>
      <c r="AY97" s="77" t="str">
        <f>IFERROR(VLOOKUP($A97,IF('Index LA FSM &amp; Disadv'!$B$4=1,'Index LA FSM &amp; Disadv'!$A$9:$BQ$171,IF('Index LA FSM &amp; Disadv'!$B$4=2,'Index LA FSM &amp; Disadv'!$A$179:$BQ$341,IF('Index LA FSM &amp; Disadv'!$B$4=3,'Index LA FSM &amp; Disadv'!$A$349:$BQ$511,IF('Index LA FSM &amp; Disadv'!$B$4=4,'Index LA FSM &amp; Disadv'!$A$519:$BQ$681,"Error")))),'Index LA FSM &amp; Disadv'!AY$1,0),"Error")</f>
        <v>x</v>
      </c>
      <c r="AZ97" s="77">
        <f>IFERROR(VLOOKUP($A97,IF('Index LA FSM &amp; Disadv'!$B$4=1,'Index LA FSM &amp; Disadv'!$A$9:$BQ$171,IF('Index LA FSM &amp; Disadv'!$B$4=2,'Index LA FSM &amp; Disadv'!$A$179:$BQ$341,IF('Index LA FSM &amp; Disadv'!$B$4=3,'Index LA FSM &amp; Disadv'!$A$349:$BQ$511,IF('Index LA FSM &amp; Disadv'!$B$4=4,'Index LA FSM &amp; Disadv'!$A$519:$BQ$681,"Error")))),'Index LA FSM &amp; Disadv'!AZ$1,0),"Error")</f>
        <v>0</v>
      </c>
      <c r="BA97" s="77">
        <f>IFERROR(VLOOKUP($A97,IF('Index LA FSM &amp; Disadv'!$B$4=1,'Index LA FSM &amp; Disadv'!$A$9:$BQ$171,IF('Index LA FSM &amp; Disadv'!$B$4=2,'Index LA FSM &amp; Disadv'!$A$179:$BQ$341,IF('Index LA FSM &amp; Disadv'!$B$4=3,'Index LA FSM &amp; Disadv'!$A$349:$BQ$511,IF('Index LA FSM &amp; Disadv'!$B$4=4,'Index LA FSM &amp; Disadv'!$A$519:$BQ$681,"Error")))),'Index LA FSM &amp; Disadv'!BA$1,0),"Error")</f>
        <v>0</v>
      </c>
      <c r="BB97" s="77">
        <f>IFERROR(VLOOKUP($A97,IF('Index LA FSM &amp; Disadv'!$B$4=1,'Index LA FSM &amp; Disadv'!$A$9:$BQ$171,IF('Index LA FSM &amp; Disadv'!$B$4=2,'Index LA FSM &amp; Disadv'!$A$179:$BQ$341,IF('Index LA FSM &amp; Disadv'!$B$4=3,'Index LA FSM &amp; Disadv'!$A$349:$BQ$511,IF('Index LA FSM &amp; Disadv'!$B$4=4,'Index LA FSM &amp; Disadv'!$A$519:$BQ$681,"Error")))),'Index LA FSM &amp; Disadv'!BB$1,0),"Error")</f>
        <v>0</v>
      </c>
      <c r="BC97" s="77">
        <f>IFERROR(VLOOKUP($A97,IF('Index LA FSM &amp; Disadv'!$B$4=1,'Index LA FSM &amp; Disadv'!$A$9:$BQ$171,IF('Index LA FSM &amp; Disadv'!$B$4=2,'Index LA FSM &amp; Disadv'!$A$179:$BQ$341,IF('Index LA FSM &amp; Disadv'!$B$4=3,'Index LA FSM &amp; Disadv'!$A$349:$BQ$511,IF('Index LA FSM &amp; Disadv'!$B$4=4,'Index LA FSM &amp; Disadv'!$A$519:$BQ$681,"Error")))),'Index LA FSM &amp; Disadv'!BC$1,0),"Error")</f>
        <v>0</v>
      </c>
      <c r="BD97" s="77">
        <f>IFERROR(VLOOKUP($A97,IF('Index LA FSM &amp; Disadv'!$B$4=1,'Index LA FSM &amp; Disadv'!$A$9:$BQ$171,IF('Index LA FSM &amp; Disadv'!$B$4=2,'Index LA FSM &amp; Disadv'!$A$179:$BQ$341,IF('Index LA FSM &amp; Disadv'!$B$4=3,'Index LA FSM &amp; Disadv'!$A$349:$BQ$511,IF('Index LA FSM &amp; Disadv'!$B$4=4,'Index LA FSM &amp; Disadv'!$A$519:$BQ$681,"Error")))),'Index LA FSM &amp; Disadv'!BD$1,0),"Error")</f>
        <v>0</v>
      </c>
      <c r="BE97" s="77">
        <f>IFERROR(VLOOKUP($A97,IF('Index LA FSM &amp; Disadv'!$B$4=1,'Index LA FSM &amp; Disadv'!$A$9:$BQ$171,IF('Index LA FSM &amp; Disadv'!$B$4=2,'Index LA FSM &amp; Disadv'!$A$179:$BQ$341,IF('Index LA FSM &amp; Disadv'!$B$4=3,'Index LA FSM &amp; Disadv'!$A$349:$BQ$511,IF('Index LA FSM &amp; Disadv'!$B$4=4,'Index LA FSM &amp; Disadv'!$A$519:$BQ$681,"Error")))),'Index LA FSM &amp; Disadv'!BE$1,0),"Error")</f>
        <v>0</v>
      </c>
      <c r="BF97" s="77">
        <f>IFERROR(VLOOKUP($A97,IF('Index LA FSM &amp; Disadv'!$B$4=1,'Index LA FSM &amp; Disadv'!$A$9:$BQ$171,IF('Index LA FSM &amp; Disadv'!$B$4=2,'Index LA FSM &amp; Disadv'!$A$179:$BQ$341,IF('Index LA FSM &amp; Disadv'!$B$4=3,'Index LA FSM &amp; Disadv'!$A$349:$BQ$511,IF('Index LA FSM &amp; Disadv'!$B$4=4,'Index LA FSM &amp; Disadv'!$A$519:$BQ$681,"Error")))),'Index LA FSM &amp; Disadv'!BF$1,0),"Error")</f>
        <v>0</v>
      </c>
      <c r="BG97" s="77">
        <f>IFERROR(VLOOKUP($A97,IF('Index LA FSM &amp; Disadv'!$B$4=1,'Index LA FSM &amp; Disadv'!$A$9:$BQ$171,IF('Index LA FSM &amp; Disadv'!$B$4=2,'Index LA FSM &amp; Disadv'!$A$179:$BQ$341,IF('Index LA FSM &amp; Disadv'!$B$4=3,'Index LA FSM &amp; Disadv'!$A$349:$BQ$511,IF('Index LA FSM &amp; Disadv'!$B$4=4,'Index LA FSM &amp; Disadv'!$A$519:$BQ$681,"Error")))),'Index LA FSM &amp; Disadv'!BG$1,0),"Error")</f>
        <v>0</v>
      </c>
      <c r="BH97" s="77">
        <f>IFERROR(VLOOKUP($A97,IF('Index LA FSM &amp; Disadv'!$B$4=1,'Index LA FSM &amp; Disadv'!$A$9:$BQ$171,IF('Index LA FSM &amp; Disadv'!$B$4=2,'Index LA FSM &amp; Disadv'!$A$179:$BQ$341,IF('Index LA FSM &amp; Disadv'!$B$4=3,'Index LA FSM &amp; Disadv'!$A$349:$BQ$511,IF('Index LA FSM &amp; Disadv'!$B$4=4,'Index LA FSM &amp; Disadv'!$A$519:$BQ$681,"Error")))),'Index LA FSM &amp; Disadv'!BH$1,0),"Error")</f>
        <v>0</v>
      </c>
      <c r="BI97" s="77" t="str">
        <f>IFERROR(VLOOKUP($A97,IF('Index LA FSM &amp; Disadv'!$B$4=1,'Index LA FSM &amp; Disadv'!$A$9:$BQ$171,IF('Index LA FSM &amp; Disadv'!$B$4=2,'Index LA FSM &amp; Disadv'!$A$179:$BQ$341,IF('Index LA FSM &amp; Disadv'!$B$4=3,'Index LA FSM &amp; Disadv'!$A$349:$BQ$511,IF('Index LA FSM &amp; Disadv'!$B$4=4,'Index LA FSM &amp; Disadv'!$A$519:$BQ$681,"Error")))),'Index LA FSM &amp; Disadv'!BI$1,0),"Error")</f>
        <v>x</v>
      </c>
      <c r="BJ97" s="77" t="str">
        <f>IFERROR(VLOOKUP($A97,IF('Index LA FSM &amp; Disadv'!$B$4=1,'Index LA FSM &amp; Disadv'!$A$9:$BQ$171,IF('Index LA FSM &amp; Disadv'!$B$4=2,'Index LA FSM &amp; Disadv'!$A$179:$BQ$341,IF('Index LA FSM &amp; Disadv'!$B$4=3,'Index LA FSM &amp; Disadv'!$A$349:$BQ$511,IF('Index LA FSM &amp; Disadv'!$B$4=4,'Index LA FSM &amp; Disadv'!$A$519:$BQ$681,"Error")))),'Index LA FSM &amp; Disadv'!BJ$1,0),"Error")</f>
        <v>x</v>
      </c>
      <c r="BK97" s="77" t="str">
        <f>IFERROR(VLOOKUP($A97,IF('Index LA FSM &amp; Disadv'!$B$4=1,'Index LA FSM &amp; Disadv'!$A$9:$BQ$171,IF('Index LA FSM &amp; Disadv'!$B$4=2,'Index LA FSM &amp; Disadv'!$A$179:$BQ$341,IF('Index LA FSM &amp; Disadv'!$B$4=3,'Index LA FSM &amp; Disadv'!$A$349:$BQ$511,IF('Index LA FSM &amp; Disadv'!$B$4=4,'Index LA FSM &amp; Disadv'!$A$519:$BQ$681,"Error")))),'Index LA FSM &amp; Disadv'!BK$1,0),"Error")</f>
        <v>x</v>
      </c>
      <c r="BL97" s="77" t="str">
        <f>IFERROR(VLOOKUP($A97,IF('Index LA FSM &amp; Disadv'!$B$4=1,'Index LA FSM &amp; Disadv'!$A$9:$BQ$171,IF('Index LA FSM &amp; Disadv'!$B$4=2,'Index LA FSM &amp; Disadv'!$A$179:$BQ$341,IF('Index LA FSM &amp; Disadv'!$B$4=3,'Index LA FSM &amp; Disadv'!$A$349:$BQ$511,IF('Index LA FSM &amp; Disadv'!$B$4=4,'Index LA FSM &amp; Disadv'!$A$519:$BQ$681,"Error")))),'Index LA FSM &amp; Disadv'!BL$1,0),"Error")</f>
        <v>x</v>
      </c>
      <c r="BM97" s="77" t="str">
        <f>IFERROR(VLOOKUP($A97,IF('Index LA FSM &amp; Disadv'!$B$4=1,'Index LA FSM &amp; Disadv'!$A$9:$BQ$171,IF('Index LA FSM &amp; Disadv'!$B$4=2,'Index LA FSM &amp; Disadv'!$A$179:$BQ$341,IF('Index LA FSM &amp; Disadv'!$B$4=3,'Index LA FSM &amp; Disadv'!$A$349:$BQ$511,IF('Index LA FSM &amp; Disadv'!$B$4=4,'Index LA FSM &amp; Disadv'!$A$519:$BQ$681,"Error")))),'Index LA FSM &amp; Disadv'!BM$1,0),"Error")</f>
        <v>x</v>
      </c>
      <c r="BN97" s="77" t="str">
        <f>IFERROR(VLOOKUP($A97,IF('Index LA FSM &amp; Disadv'!$B$4=1,'Index LA FSM &amp; Disadv'!$A$9:$BQ$171,IF('Index LA FSM &amp; Disadv'!$B$4=2,'Index LA FSM &amp; Disadv'!$A$179:$BQ$341,IF('Index LA FSM &amp; Disadv'!$B$4=3,'Index LA FSM &amp; Disadv'!$A$349:$BQ$511,IF('Index LA FSM &amp; Disadv'!$B$4=4,'Index LA FSM &amp; Disadv'!$A$519:$BQ$681,"Error")))),'Index LA FSM &amp; Disadv'!BN$1,0),"Error")</f>
        <v>x</v>
      </c>
      <c r="BO97" s="77" t="str">
        <f>IFERROR(VLOOKUP($A97,IF('Index LA FSM &amp; Disadv'!$B$4=1,'Index LA FSM &amp; Disadv'!$A$9:$BQ$171,IF('Index LA FSM &amp; Disadv'!$B$4=2,'Index LA FSM &amp; Disadv'!$A$179:$BQ$341,IF('Index LA FSM &amp; Disadv'!$B$4=3,'Index LA FSM &amp; Disadv'!$A$349:$BQ$511,IF('Index LA FSM &amp; Disadv'!$B$4=4,'Index LA FSM &amp; Disadv'!$A$519:$BQ$681,"Error")))),'Index LA FSM &amp; Disadv'!BO$1,0),"Error")</f>
        <v>x</v>
      </c>
      <c r="BP97" s="77">
        <f>IFERROR(VLOOKUP($A97,IF('Index LA FSM &amp; Disadv'!$B$4=1,'Index LA FSM &amp; Disadv'!$A$9:$BQ$171,IF('Index LA FSM &amp; Disadv'!$B$4=2,'Index LA FSM &amp; Disadv'!$A$179:$BQ$341,IF('Index LA FSM &amp; Disadv'!$B$4=3,'Index LA FSM &amp; Disadv'!$A$349:$BQ$511,IF('Index LA FSM &amp; Disadv'!$B$4=4,'Index LA FSM &amp; Disadv'!$A$519:$BQ$681,"Error")))),'Index LA FSM &amp; Disadv'!BP$1,0),"Error")</f>
        <v>0</v>
      </c>
      <c r="BQ97" s="77" t="str">
        <f>IFERROR(VLOOKUP($A97,IF('Index LA FSM &amp; Disadv'!$B$4=1,'Index LA FSM &amp; Disadv'!$A$9:$BQ$171,IF('Index LA FSM &amp; Disadv'!$B$4=2,'Index LA FSM &amp; Disadv'!$A$179:$BQ$341,IF('Index LA FSM &amp; Disadv'!$B$4=3,'Index LA FSM &amp; Disadv'!$A$349:$BQ$511,IF('Index LA FSM &amp; Disadv'!$B$4=4,'Index LA FSM &amp; Disadv'!$A$519:$BQ$681,"Error")))),'Index LA FSM &amp; Disadv'!BQ$1,0),"Error")</f>
        <v>x</v>
      </c>
    </row>
    <row r="98" spans="1:69" s="37" customFormat="1" x14ac:dyDescent="0.2">
      <c r="A98" s="6">
        <v>806</v>
      </c>
      <c r="B98" s="6" t="s">
        <v>264</v>
      </c>
      <c r="C98" s="7" t="s">
        <v>166</v>
      </c>
      <c r="D98" s="122">
        <f>IFERROR(VLOOKUP($A98,IF('Index LA FSM &amp; Disadv'!$B$4=1,'Index LA FSM &amp; Disadv'!$A$9:$BQ$171,IF('Index LA FSM &amp; Disadv'!$B$4=2,'Index LA FSM &amp; Disadv'!$A$179:$BQ$341,IF('Index LA FSM &amp; Disadv'!$B$4=3,'Index LA FSM &amp; Disadv'!$A$349:$BQ$511,IF('Index LA FSM &amp; Disadv'!$B$4=4,'Index LA FSM &amp; Disadv'!$A$519:$BQ$681,"Error")))),'Index LA FSM &amp; Disadv'!D$1,0),"Error")</f>
        <v>30</v>
      </c>
      <c r="E98" s="122">
        <f>IFERROR(VLOOKUP($A98,IF('Index LA FSM &amp; Disadv'!$B$4=1,'Index LA FSM &amp; Disadv'!$A$9:$BQ$171,IF('Index LA FSM &amp; Disadv'!$B$4=2,'Index LA FSM &amp; Disadv'!$A$179:$BQ$341,IF('Index LA FSM &amp; Disadv'!$B$4=3,'Index LA FSM &amp; Disadv'!$A$349:$BQ$511,IF('Index LA FSM &amp; Disadv'!$B$4=4,'Index LA FSM &amp; Disadv'!$A$519:$BQ$681,"Error")))),'Index LA FSM &amp; Disadv'!E$1,0),"Error")</f>
        <v>10</v>
      </c>
      <c r="F98" s="122">
        <f>IFERROR(VLOOKUP($A98,IF('Index LA FSM &amp; Disadv'!$B$4=1,'Index LA FSM &amp; Disadv'!$A$9:$BQ$171,IF('Index LA FSM &amp; Disadv'!$B$4=2,'Index LA FSM &amp; Disadv'!$A$179:$BQ$341,IF('Index LA FSM &amp; Disadv'!$B$4=3,'Index LA FSM &amp; Disadv'!$A$349:$BQ$511,IF('Index LA FSM &amp; Disadv'!$B$4=4,'Index LA FSM &amp; Disadv'!$A$519:$BQ$681,"Error")))),'Index LA FSM &amp; Disadv'!F$1,0),"Error")</f>
        <v>40</v>
      </c>
      <c r="G98" s="77">
        <f>IFERROR(VLOOKUP($A98,IF('Index LA FSM &amp; Disadv'!$B$4=1,'Index LA FSM &amp; Disadv'!$A$9:$BQ$171,IF('Index LA FSM &amp; Disadv'!$B$4=2,'Index LA FSM &amp; Disadv'!$A$179:$BQ$341,IF('Index LA FSM &amp; Disadv'!$B$4=3,'Index LA FSM &amp; Disadv'!$A$349:$BQ$511,IF('Index LA FSM &amp; Disadv'!$B$4=4,'Index LA FSM &amp; Disadv'!$A$519:$BQ$681,"Error")))),'Index LA FSM &amp; Disadv'!G$1,0),"Error")</f>
        <v>0.60709999999999997</v>
      </c>
      <c r="H98" s="77">
        <f>IFERROR(VLOOKUP($A98,IF('Index LA FSM &amp; Disadv'!$B$4=1,'Index LA FSM &amp; Disadv'!$A$9:$BQ$171,IF('Index LA FSM &amp; Disadv'!$B$4=2,'Index LA FSM &amp; Disadv'!$A$179:$BQ$341,IF('Index LA FSM &amp; Disadv'!$B$4=3,'Index LA FSM &amp; Disadv'!$A$349:$BQ$511,IF('Index LA FSM &amp; Disadv'!$B$4=4,'Index LA FSM &amp; Disadv'!$A$519:$BQ$681,"Error")))),'Index LA FSM &amp; Disadv'!H$1,0),"Error")</f>
        <v>0.83330000000000004</v>
      </c>
      <c r="I98" s="77">
        <f>IFERROR(VLOOKUP($A98,IF('Index LA FSM &amp; Disadv'!$B$4=1,'Index LA FSM &amp; Disadv'!$A$9:$BQ$171,IF('Index LA FSM &amp; Disadv'!$B$4=2,'Index LA FSM &amp; Disadv'!$A$179:$BQ$341,IF('Index LA FSM &amp; Disadv'!$B$4=3,'Index LA FSM &amp; Disadv'!$A$349:$BQ$511,IF('Index LA FSM &amp; Disadv'!$B$4=4,'Index LA FSM &amp; Disadv'!$A$519:$BQ$681,"Error")))),'Index LA FSM &amp; Disadv'!I$1,0),"Error")</f>
        <v>0.67500000000000004</v>
      </c>
      <c r="J98" s="77">
        <f>IFERROR(VLOOKUP($A98,IF('Index LA FSM &amp; Disadv'!$B$4=1,'Index LA FSM &amp; Disadv'!$A$9:$BQ$171,IF('Index LA FSM &amp; Disadv'!$B$4=2,'Index LA FSM &amp; Disadv'!$A$179:$BQ$341,IF('Index LA FSM &amp; Disadv'!$B$4=3,'Index LA FSM &amp; Disadv'!$A$349:$BQ$511,IF('Index LA FSM &amp; Disadv'!$B$4=4,'Index LA FSM &amp; Disadv'!$A$519:$BQ$681,"Error")))),'Index LA FSM &amp; Disadv'!J$1,0),"Error")</f>
        <v>0.5</v>
      </c>
      <c r="K98" s="77">
        <f>IFERROR(VLOOKUP($A98,IF('Index LA FSM &amp; Disadv'!$B$4=1,'Index LA FSM &amp; Disadv'!$A$9:$BQ$171,IF('Index LA FSM &amp; Disadv'!$B$4=2,'Index LA FSM &amp; Disadv'!$A$179:$BQ$341,IF('Index LA FSM &amp; Disadv'!$B$4=3,'Index LA FSM &amp; Disadv'!$A$349:$BQ$511,IF('Index LA FSM &amp; Disadv'!$B$4=4,'Index LA FSM &amp; Disadv'!$A$519:$BQ$681,"Error")))),'Index LA FSM &amp; Disadv'!K$1,0),"Error")</f>
        <v>0.83330000000000004</v>
      </c>
      <c r="L98" s="77">
        <f>IFERROR(VLOOKUP($A98,IF('Index LA FSM &amp; Disadv'!$B$4=1,'Index LA FSM &amp; Disadv'!$A$9:$BQ$171,IF('Index LA FSM &amp; Disadv'!$B$4=2,'Index LA FSM &amp; Disadv'!$A$179:$BQ$341,IF('Index LA FSM &amp; Disadv'!$B$4=3,'Index LA FSM &amp; Disadv'!$A$349:$BQ$511,IF('Index LA FSM &amp; Disadv'!$B$4=4,'Index LA FSM &amp; Disadv'!$A$519:$BQ$681,"Error")))),'Index LA FSM &amp; Disadv'!L$1,0),"Error")</f>
        <v>0.6</v>
      </c>
      <c r="M98" s="77" t="str">
        <f>IFERROR(VLOOKUP($A98,IF('Index LA FSM &amp; Disadv'!$B$4=1,'Index LA FSM &amp; Disadv'!$A$9:$BQ$171,IF('Index LA FSM &amp; Disadv'!$B$4=2,'Index LA FSM &amp; Disadv'!$A$179:$BQ$341,IF('Index LA FSM &amp; Disadv'!$B$4=3,'Index LA FSM &amp; Disadv'!$A$349:$BQ$511,IF('Index LA FSM &amp; Disadv'!$B$4=4,'Index LA FSM &amp; Disadv'!$A$519:$BQ$681,"Error")))),'Index LA FSM &amp; Disadv'!M$1,0),"Error")</f>
        <v>x</v>
      </c>
      <c r="N98" s="77" t="str">
        <f>IFERROR(VLOOKUP($A98,IF('Index LA FSM &amp; Disadv'!$B$4=1,'Index LA FSM &amp; Disadv'!$A$9:$BQ$171,IF('Index LA FSM &amp; Disadv'!$B$4=2,'Index LA FSM &amp; Disadv'!$A$179:$BQ$341,IF('Index LA FSM &amp; Disadv'!$B$4=3,'Index LA FSM &amp; Disadv'!$A$349:$BQ$511,IF('Index LA FSM &amp; Disadv'!$B$4=4,'Index LA FSM &amp; Disadv'!$A$519:$BQ$681,"Error")))),'Index LA FSM &amp; Disadv'!N$1,0),"Error")</f>
        <v>x</v>
      </c>
      <c r="O98" s="77" t="str">
        <f>IFERROR(VLOOKUP($A98,IF('Index LA FSM &amp; Disadv'!$B$4=1,'Index LA FSM &amp; Disadv'!$A$9:$BQ$171,IF('Index LA FSM &amp; Disadv'!$B$4=2,'Index LA FSM &amp; Disadv'!$A$179:$BQ$341,IF('Index LA FSM &amp; Disadv'!$B$4=3,'Index LA FSM &amp; Disadv'!$A$349:$BQ$511,IF('Index LA FSM &amp; Disadv'!$B$4=4,'Index LA FSM &amp; Disadv'!$A$519:$BQ$681,"Error")))),'Index LA FSM &amp; Disadv'!O$1,0),"Error")</f>
        <v>x</v>
      </c>
      <c r="P98" s="77">
        <f>IFERROR(VLOOKUP($A98,IF('Index LA FSM &amp; Disadv'!$B$4=1,'Index LA FSM &amp; Disadv'!$A$9:$BQ$171,IF('Index LA FSM &amp; Disadv'!$B$4=2,'Index LA FSM &amp; Disadv'!$A$179:$BQ$341,IF('Index LA FSM &amp; Disadv'!$B$4=3,'Index LA FSM &amp; Disadv'!$A$349:$BQ$511,IF('Index LA FSM &amp; Disadv'!$B$4=4,'Index LA FSM &amp; Disadv'!$A$519:$BQ$681,"Error")))),'Index LA FSM &amp; Disadv'!P$1,0),"Error")</f>
        <v>0</v>
      </c>
      <c r="Q98" s="77">
        <f>IFERROR(VLOOKUP($A98,IF('Index LA FSM &amp; Disadv'!$B$4=1,'Index LA FSM &amp; Disadv'!$A$9:$BQ$171,IF('Index LA FSM &amp; Disadv'!$B$4=2,'Index LA FSM &amp; Disadv'!$A$179:$BQ$341,IF('Index LA FSM &amp; Disadv'!$B$4=3,'Index LA FSM &amp; Disadv'!$A$349:$BQ$511,IF('Index LA FSM &amp; Disadv'!$B$4=4,'Index LA FSM &amp; Disadv'!$A$519:$BQ$681,"Error")))),'Index LA FSM &amp; Disadv'!Q$1,0),"Error")</f>
        <v>0</v>
      </c>
      <c r="R98" s="77">
        <f>IFERROR(VLOOKUP($A98,IF('Index LA FSM &amp; Disadv'!$B$4=1,'Index LA FSM &amp; Disadv'!$A$9:$BQ$171,IF('Index LA FSM &amp; Disadv'!$B$4=2,'Index LA FSM &amp; Disadv'!$A$179:$BQ$341,IF('Index LA FSM &amp; Disadv'!$B$4=3,'Index LA FSM &amp; Disadv'!$A$349:$BQ$511,IF('Index LA FSM &amp; Disadv'!$B$4=4,'Index LA FSM &amp; Disadv'!$A$519:$BQ$681,"Error")))),'Index LA FSM &amp; Disadv'!R$1,0),"Error")</f>
        <v>0</v>
      </c>
      <c r="S98" s="77">
        <f>IFERROR(VLOOKUP($A98,IF('Index LA FSM &amp; Disadv'!$B$4=1,'Index LA FSM &amp; Disadv'!$A$9:$BQ$171,IF('Index LA FSM &amp; Disadv'!$B$4=2,'Index LA FSM &amp; Disadv'!$A$179:$BQ$341,IF('Index LA FSM &amp; Disadv'!$B$4=3,'Index LA FSM &amp; Disadv'!$A$349:$BQ$511,IF('Index LA FSM &amp; Disadv'!$B$4=4,'Index LA FSM &amp; Disadv'!$A$519:$BQ$681,"Error")))),'Index LA FSM &amp; Disadv'!S$1,0),"Error")</f>
        <v>0</v>
      </c>
      <c r="T98" s="77" t="str">
        <f>IFERROR(VLOOKUP($A98,IF('Index LA FSM &amp; Disadv'!$B$4=1,'Index LA FSM &amp; Disadv'!$A$9:$BQ$171,IF('Index LA FSM &amp; Disadv'!$B$4=2,'Index LA FSM &amp; Disadv'!$A$179:$BQ$341,IF('Index LA FSM &amp; Disadv'!$B$4=3,'Index LA FSM &amp; Disadv'!$A$349:$BQ$511,IF('Index LA FSM &amp; Disadv'!$B$4=4,'Index LA FSM &amp; Disadv'!$A$519:$BQ$681,"Error")))),'Index LA FSM &amp; Disadv'!T$1,0),"Error")</f>
        <v>x</v>
      </c>
      <c r="U98" s="77" t="str">
        <f>IFERROR(VLOOKUP($A98,IF('Index LA FSM &amp; Disadv'!$B$4=1,'Index LA FSM &amp; Disadv'!$A$9:$BQ$171,IF('Index LA FSM &amp; Disadv'!$B$4=2,'Index LA FSM &amp; Disadv'!$A$179:$BQ$341,IF('Index LA FSM &amp; Disadv'!$B$4=3,'Index LA FSM &amp; Disadv'!$A$349:$BQ$511,IF('Index LA FSM &amp; Disadv'!$B$4=4,'Index LA FSM &amp; Disadv'!$A$519:$BQ$681,"Error")))),'Index LA FSM &amp; Disadv'!U$1,0),"Error")</f>
        <v>x</v>
      </c>
      <c r="V98" s="77">
        <f>IFERROR(VLOOKUP($A98,IF('Index LA FSM &amp; Disadv'!$B$4=1,'Index LA FSM &amp; Disadv'!$A$9:$BQ$171,IF('Index LA FSM &amp; Disadv'!$B$4=2,'Index LA FSM &amp; Disadv'!$A$179:$BQ$341,IF('Index LA FSM &amp; Disadv'!$B$4=3,'Index LA FSM &amp; Disadv'!$A$349:$BQ$511,IF('Index LA FSM &amp; Disadv'!$B$4=4,'Index LA FSM &amp; Disadv'!$A$519:$BQ$681,"Error")))),'Index LA FSM &amp; Disadv'!V$1,0),"Error")</f>
        <v>0</v>
      </c>
      <c r="W98" s="77">
        <f>IFERROR(VLOOKUP($A98,IF('Index LA FSM &amp; Disadv'!$B$4=1,'Index LA FSM &amp; Disadv'!$A$9:$BQ$171,IF('Index LA FSM &amp; Disadv'!$B$4=2,'Index LA FSM &amp; Disadv'!$A$179:$BQ$341,IF('Index LA FSM &amp; Disadv'!$B$4=3,'Index LA FSM &amp; Disadv'!$A$349:$BQ$511,IF('Index LA FSM &amp; Disadv'!$B$4=4,'Index LA FSM &amp; Disadv'!$A$519:$BQ$681,"Error")))),'Index LA FSM &amp; Disadv'!W$1,0),"Error")</f>
        <v>0</v>
      </c>
      <c r="X98" s="77">
        <f>IFERROR(VLOOKUP($A98,IF('Index LA FSM &amp; Disadv'!$B$4=1,'Index LA FSM &amp; Disadv'!$A$9:$BQ$171,IF('Index LA FSM &amp; Disadv'!$B$4=2,'Index LA FSM &amp; Disadv'!$A$179:$BQ$341,IF('Index LA FSM &amp; Disadv'!$B$4=3,'Index LA FSM &amp; Disadv'!$A$349:$BQ$511,IF('Index LA FSM &amp; Disadv'!$B$4=4,'Index LA FSM &amp; Disadv'!$A$519:$BQ$681,"Error")))),'Index LA FSM &amp; Disadv'!X$1,0),"Error")</f>
        <v>0</v>
      </c>
      <c r="Y98" s="77">
        <f>IFERROR(VLOOKUP($A98,IF('Index LA FSM &amp; Disadv'!$B$4=1,'Index LA FSM &amp; Disadv'!$A$9:$BQ$171,IF('Index LA FSM &amp; Disadv'!$B$4=2,'Index LA FSM &amp; Disadv'!$A$179:$BQ$341,IF('Index LA FSM &amp; Disadv'!$B$4=3,'Index LA FSM &amp; Disadv'!$A$349:$BQ$511,IF('Index LA FSM &amp; Disadv'!$B$4=4,'Index LA FSM &amp; Disadv'!$A$519:$BQ$681,"Error")))),'Index LA FSM &amp; Disadv'!Y$1,0),"Error")</f>
        <v>0</v>
      </c>
      <c r="Z98" s="77">
        <f>IFERROR(VLOOKUP($A98,IF('Index LA FSM &amp; Disadv'!$B$4=1,'Index LA FSM &amp; Disadv'!$A$9:$BQ$171,IF('Index LA FSM &amp; Disadv'!$B$4=2,'Index LA FSM &amp; Disadv'!$A$179:$BQ$341,IF('Index LA FSM &amp; Disadv'!$B$4=3,'Index LA FSM &amp; Disadv'!$A$349:$BQ$511,IF('Index LA FSM &amp; Disadv'!$B$4=4,'Index LA FSM &amp; Disadv'!$A$519:$BQ$681,"Error")))),'Index LA FSM &amp; Disadv'!Z$1,0),"Error")</f>
        <v>0</v>
      </c>
      <c r="AA98" s="77">
        <f>IFERROR(VLOOKUP($A98,IF('Index LA FSM &amp; Disadv'!$B$4=1,'Index LA FSM &amp; Disadv'!$A$9:$BQ$171,IF('Index LA FSM &amp; Disadv'!$B$4=2,'Index LA FSM &amp; Disadv'!$A$179:$BQ$341,IF('Index LA FSM &amp; Disadv'!$B$4=3,'Index LA FSM &amp; Disadv'!$A$349:$BQ$511,IF('Index LA FSM &amp; Disadv'!$B$4=4,'Index LA FSM &amp; Disadv'!$A$519:$BQ$681,"Error")))),'Index LA FSM &amp; Disadv'!AA$1,0),"Error")</f>
        <v>0</v>
      </c>
      <c r="AB98" s="77">
        <f>IFERROR(VLOOKUP($A98,IF('Index LA FSM &amp; Disadv'!$B$4=1,'Index LA FSM &amp; Disadv'!$A$9:$BQ$171,IF('Index LA FSM &amp; Disadv'!$B$4=2,'Index LA FSM &amp; Disadv'!$A$179:$BQ$341,IF('Index LA FSM &amp; Disadv'!$B$4=3,'Index LA FSM &amp; Disadv'!$A$349:$BQ$511,IF('Index LA FSM &amp; Disadv'!$B$4=4,'Index LA FSM &amp; Disadv'!$A$519:$BQ$681,"Error")))),'Index LA FSM &amp; Disadv'!AB$1,0),"Error")</f>
        <v>0</v>
      </c>
      <c r="AC98" s="77">
        <f>IFERROR(VLOOKUP($A98,IF('Index LA FSM &amp; Disadv'!$B$4=1,'Index LA FSM &amp; Disadv'!$A$9:$BQ$171,IF('Index LA FSM &amp; Disadv'!$B$4=2,'Index LA FSM &amp; Disadv'!$A$179:$BQ$341,IF('Index LA FSM &amp; Disadv'!$B$4=3,'Index LA FSM &amp; Disadv'!$A$349:$BQ$511,IF('Index LA FSM &amp; Disadv'!$B$4=4,'Index LA FSM &amp; Disadv'!$A$519:$BQ$681,"Error")))),'Index LA FSM &amp; Disadv'!AC$1,0),"Error")</f>
        <v>0</v>
      </c>
      <c r="AD98" s="77">
        <f>IFERROR(VLOOKUP($A98,IF('Index LA FSM &amp; Disadv'!$B$4=1,'Index LA FSM &amp; Disadv'!$A$9:$BQ$171,IF('Index LA FSM &amp; Disadv'!$B$4=2,'Index LA FSM &amp; Disadv'!$A$179:$BQ$341,IF('Index LA FSM &amp; Disadv'!$B$4=3,'Index LA FSM &amp; Disadv'!$A$349:$BQ$511,IF('Index LA FSM &amp; Disadv'!$B$4=4,'Index LA FSM &amp; Disadv'!$A$519:$BQ$681,"Error")))),'Index LA FSM &amp; Disadv'!AD$1,0),"Error")</f>
        <v>0</v>
      </c>
      <c r="AE98" s="77">
        <f>IFERROR(VLOOKUP($A98,IF('Index LA FSM &amp; Disadv'!$B$4=1,'Index LA FSM &amp; Disadv'!$A$9:$BQ$171,IF('Index LA FSM &amp; Disadv'!$B$4=2,'Index LA FSM &amp; Disadv'!$A$179:$BQ$341,IF('Index LA FSM &amp; Disadv'!$B$4=3,'Index LA FSM &amp; Disadv'!$A$349:$BQ$511,IF('Index LA FSM &amp; Disadv'!$B$4=4,'Index LA FSM &amp; Disadv'!$A$519:$BQ$681,"Error")))),'Index LA FSM &amp; Disadv'!AE$1,0),"Error")</f>
        <v>0</v>
      </c>
      <c r="AF98" s="77">
        <f>IFERROR(VLOOKUP($A98,IF('Index LA FSM &amp; Disadv'!$B$4=1,'Index LA FSM &amp; Disadv'!$A$9:$BQ$171,IF('Index LA FSM &amp; Disadv'!$B$4=2,'Index LA FSM &amp; Disadv'!$A$179:$BQ$341,IF('Index LA FSM &amp; Disadv'!$B$4=3,'Index LA FSM &amp; Disadv'!$A$349:$BQ$511,IF('Index LA FSM &amp; Disadv'!$B$4=4,'Index LA FSM &amp; Disadv'!$A$519:$BQ$681,"Error")))),'Index LA FSM &amp; Disadv'!AF$1,0),"Error")</f>
        <v>0</v>
      </c>
      <c r="AG98" s="77">
        <f>IFERROR(VLOOKUP($A98,IF('Index LA FSM &amp; Disadv'!$B$4=1,'Index LA FSM &amp; Disadv'!$A$9:$BQ$171,IF('Index LA FSM &amp; Disadv'!$B$4=2,'Index LA FSM &amp; Disadv'!$A$179:$BQ$341,IF('Index LA FSM &amp; Disadv'!$B$4=3,'Index LA FSM &amp; Disadv'!$A$349:$BQ$511,IF('Index LA FSM &amp; Disadv'!$B$4=4,'Index LA FSM &amp; Disadv'!$A$519:$BQ$681,"Error")))),'Index LA FSM &amp; Disadv'!AG$1,0),"Error")</f>
        <v>0</v>
      </c>
      <c r="AH98" s="77">
        <f>IFERROR(VLOOKUP($A98,IF('Index LA FSM &amp; Disadv'!$B$4=1,'Index LA FSM &amp; Disadv'!$A$9:$BQ$171,IF('Index LA FSM &amp; Disadv'!$B$4=2,'Index LA FSM &amp; Disadv'!$A$179:$BQ$341,IF('Index LA FSM &amp; Disadv'!$B$4=3,'Index LA FSM &amp; Disadv'!$A$349:$BQ$511,IF('Index LA FSM &amp; Disadv'!$B$4=4,'Index LA FSM &amp; Disadv'!$A$519:$BQ$681,"Error")))),'Index LA FSM &amp; Disadv'!AH$1,0),"Error")</f>
        <v>0.39290000000000003</v>
      </c>
      <c r="AI98" s="77">
        <f>IFERROR(VLOOKUP($A98,IF('Index LA FSM &amp; Disadv'!$B$4=1,'Index LA FSM &amp; Disadv'!$A$9:$BQ$171,IF('Index LA FSM &amp; Disadv'!$B$4=2,'Index LA FSM &amp; Disadv'!$A$179:$BQ$341,IF('Index LA FSM &amp; Disadv'!$B$4=3,'Index LA FSM &amp; Disadv'!$A$349:$BQ$511,IF('Index LA FSM &amp; Disadv'!$B$4=4,'Index LA FSM &amp; Disadv'!$A$519:$BQ$681,"Error")))),'Index LA FSM &amp; Disadv'!AI$1,0),"Error")</f>
        <v>0.66669999999999996</v>
      </c>
      <c r="AJ98" s="77">
        <f>IFERROR(VLOOKUP($A98,IF('Index LA FSM &amp; Disadv'!$B$4=1,'Index LA FSM &amp; Disadv'!$A$9:$BQ$171,IF('Index LA FSM &amp; Disadv'!$B$4=2,'Index LA FSM &amp; Disadv'!$A$179:$BQ$341,IF('Index LA FSM &amp; Disadv'!$B$4=3,'Index LA FSM &amp; Disadv'!$A$349:$BQ$511,IF('Index LA FSM &amp; Disadv'!$B$4=4,'Index LA FSM &amp; Disadv'!$A$519:$BQ$681,"Error")))),'Index LA FSM &amp; Disadv'!AJ$1,0),"Error")</f>
        <v>0.47499999999999998</v>
      </c>
      <c r="AK98" s="77" t="str">
        <f>IFERROR(VLOOKUP($A98,IF('Index LA FSM &amp; Disadv'!$B$4=1,'Index LA FSM &amp; Disadv'!$A$9:$BQ$171,IF('Index LA FSM &amp; Disadv'!$B$4=2,'Index LA FSM &amp; Disadv'!$A$179:$BQ$341,IF('Index LA FSM &amp; Disadv'!$B$4=3,'Index LA FSM &amp; Disadv'!$A$349:$BQ$511,IF('Index LA FSM &amp; Disadv'!$B$4=4,'Index LA FSM &amp; Disadv'!$A$519:$BQ$681,"Error")))),'Index LA FSM &amp; Disadv'!AK$1,0),"Error")</f>
        <v>x</v>
      </c>
      <c r="AL98" s="77">
        <f>IFERROR(VLOOKUP($A98,IF('Index LA FSM &amp; Disadv'!$B$4=1,'Index LA FSM &amp; Disadv'!$A$9:$BQ$171,IF('Index LA FSM &amp; Disadv'!$B$4=2,'Index LA FSM &amp; Disadv'!$A$179:$BQ$341,IF('Index LA FSM &amp; Disadv'!$B$4=3,'Index LA FSM &amp; Disadv'!$A$349:$BQ$511,IF('Index LA FSM &amp; Disadv'!$B$4=4,'Index LA FSM &amp; Disadv'!$A$519:$BQ$681,"Error")))),'Index LA FSM &amp; Disadv'!AL$1,0),"Error")</f>
        <v>0</v>
      </c>
      <c r="AM98" s="77" t="str">
        <f>IFERROR(VLOOKUP($A98,IF('Index LA FSM &amp; Disadv'!$B$4=1,'Index LA FSM &amp; Disadv'!$A$9:$BQ$171,IF('Index LA FSM &amp; Disadv'!$B$4=2,'Index LA FSM &amp; Disadv'!$A$179:$BQ$341,IF('Index LA FSM &amp; Disadv'!$B$4=3,'Index LA FSM &amp; Disadv'!$A$349:$BQ$511,IF('Index LA FSM &amp; Disadv'!$B$4=4,'Index LA FSM &amp; Disadv'!$A$519:$BQ$681,"Error")))),'Index LA FSM &amp; Disadv'!AM$1,0),"Error")</f>
        <v>x</v>
      </c>
      <c r="AN98" s="77">
        <f>IFERROR(VLOOKUP($A98,IF('Index LA FSM &amp; Disadv'!$B$4=1,'Index LA FSM &amp; Disadv'!$A$9:$BQ$171,IF('Index LA FSM &amp; Disadv'!$B$4=2,'Index LA FSM &amp; Disadv'!$A$179:$BQ$341,IF('Index LA FSM &amp; Disadv'!$B$4=3,'Index LA FSM &amp; Disadv'!$A$349:$BQ$511,IF('Index LA FSM &amp; Disadv'!$B$4=4,'Index LA FSM &amp; Disadv'!$A$519:$BQ$681,"Error")))),'Index LA FSM &amp; Disadv'!AN$1,0),"Error")</f>
        <v>0</v>
      </c>
      <c r="AO98" s="77">
        <f>IFERROR(VLOOKUP($A98,IF('Index LA FSM &amp; Disadv'!$B$4=1,'Index LA FSM &amp; Disadv'!$A$9:$BQ$171,IF('Index LA FSM &amp; Disadv'!$B$4=2,'Index LA FSM &amp; Disadv'!$A$179:$BQ$341,IF('Index LA FSM &amp; Disadv'!$B$4=3,'Index LA FSM &amp; Disadv'!$A$349:$BQ$511,IF('Index LA FSM &amp; Disadv'!$B$4=4,'Index LA FSM &amp; Disadv'!$A$519:$BQ$681,"Error")))),'Index LA FSM &amp; Disadv'!AO$1,0),"Error")</f>
        <v>0</v>
      </c>
      <c r="AP98" s="77">
        <f>IFERROR(VLOOKUP($A98,IF('Index LA FSM &amp; Disadv'!$B$4=1,'Index LA FSM &amp; Disadv'!$A$9:$BQ$171,IF('Index LA FSM &amp; Disadv'!$B$4=2,'Index LA FSM &amp; Disadv'!$A$179:$BQ$341,IF('Index LA FSM &amp; Disadv'!$B$4=3,'Index LA FSM &amp; Disadv'!$A$349:$BQ$511,IF('Index LA FSM &amp; Disadv'!$B$4=4,'Index LA FSM &amp; Disadv'!$A$519:$BQ$681,"Error")))),'Index LA FSM &amp; Disadv'!AP$1,0),"Error")</f>
        <v>0</v>
      </c>
      <c r="AQ98" s="77">
        <f>IFERROR(VLOOKUP($A98,IF('Index LA FSM &amp; Disadv'!$B$4=1,'Index LA FSM &amp; Disadv'!$A$9:$BQ$171,IF('Index LA FSM &amp; Disadv'!$B$4=2,'Index LA FSM &amp; Disadv'!$A$179:$BQ$341,IF('Index LA FSM &amp; Disadv'!$B$4=3,'Index LA FSM &amp; Disadv'!$A$349:$BQ$511,IF('Index LA FSM &amp; Disadv'!$B$4=4,'Index LA FSM &amp; Disadv'!$A$519:$BQ$681,"Error")))),'Index LA FSM &amp; Disadv'!AQ$1,0),"Error")</f>
        <v>0</v>
      </c>
      <c r="AR98" s="77">
        <f>IFERROR(VLOOKUP($A98,IF('Index LA FSM &amp; Disadv'!$B$4=1,'Index LA FSM &amp; Disadv'!$A$9:$BQ$171,IF('Index LA FSM &amp; Disadv'!$B$4=2,'Index LA FSM &amp; Disadv'!$A$179:$BQ$341,IF('Index LA FSM &amp; Disadv'!$B$4=3,'Index LA FSM &amp; Disadv'!$A$349:$BQ$511,IF('Index LA FSM &amp; Disadv'!$B$4=4,'Index LA FSM &amp; Disadv'!$A$519:$BQ$681,"Error")))),'Index LA FSM &amp; Disadv'!AR$1,0),"Error")</f>
        <v>0</v>
      </c>
      <c r="AS98" s="77">
        <f>IFERROR(VLOOKUP($A98,IF('Index LA FSM &amp; Disadv'!$B$4=1,'Index LA FSM &amp; Disadv'!$A$9:$BQ$171,IF('Index LA FSM &amp; Disadv'!$B$4=2,'Index LA FSM &amp; Disadv'!$A$179:$BQ$341,IF('Index LA FSM &amp; Disadv'!$B$4=3,'Index LA FSM &amp; Disadv'!$A$349:$BQ$511,IF('Index LA FSM &amp; Disadv'!$B$4=4,'Index LA FSM &amp; Disadv'!$A$519:$BQ$681,"Error")))),'Index LA FSM &amp; Disadv'!AS$1,0),"Error")</f>
        <v>0</v>
      </c>
      <c r="AT98" s="77" t="str">
        <f>IFERROR(VLOOKUP($A98,IF('Index LA FSM &amp; Disadv'!$B$4=1,'Index LA FSM &amp; Disadv'!$A$9:$BQ$171,IF('Index LA FSM &amp; Disadv'!$B$4=2,'Index LA FSM &amp; Disadv'!$A$179:$BQ$341,IF('Index LA FSM &amp; Disadv'!$B$4=3,'Index LA FSM &amp; Disadv'!$A$349:$BQ$511,IF('Index LA FSM &amp; Disadv'!$B$4=4,'Index LA FSM &amp; Disadv'!$A$519:$BQ$681,"Error")))),'Index LA FSM &amp; Disadv'!AT$1,0),"Error")</f>
        <v>x</v>
      </c>
      <c r="AU98" s="77">
        <f>IFERROR(VLOOKUP($A98,IF('Index LA FSM &amp; Disadv'!$B$4=1,'Index LA FSM &amp; Disadv'!$A$9:$BQ$171,IF('Index LA FSM &amp; Disadv'!$B$4=2,'Index LA FSM &amp; Disadv'!$A$179:$BQ$341,IF('Index LA FSM &amp; Disadv'!$B$4=3,'Index LA FSM &amp; Disadv'!$A$349:$BQ$511,IF('Index LA FSM &amp; Disadv'!$B$4=4,'Index LA FSM &amp; Disadv'!$A$519:$BQ$681,"Error")))),'Index LA FSM &amp; Disadv'!AU$1,0),"Error")</f>
        <v>0</v>
      </c>
      <c r="AV98" s="77" t="str">
        <f>IFERROR(VLOOKUP($A98,IF('Index LA FSM &amp; Disadv'!$B$4=1,'Index LA FSM &amp; Disadv'!$A$9:$BQ$171,IF('Index LA FSM &amp; Disadv'!$B$4=2,'Index LA FSM &amp; Disadv'!$A$179:$BQ$341,IF('Index LA FSM &amp; Disadv'!$B$4=3,'Index LA FSM &amp; Disadv'!$A$349:$BQ$511,IF('Index LA FSM &amp; Disadv'!$B$4=4,'Index LA FSM &amp; Disadv'!$A$519:$BQ$681,"Error")))),'Index LA FSM &amp; Disadv'!AV$1,0),"Error")</f>
        <v>x</v>
      </c>
      <c r="AW98" s="77">
        <f>IFERROR(VLOOKUP($A98,IF('Index LA FSM &amp; Disadv'!$B$4=1,'Index LA FSM &amp; Disadv'!$A$9:$BQ$171,IF('Index LA FSM &amp; Disadv'!$B$4=2,'Index LA FSM &amp; Disadv'!$A$179:$BQ$341,IF('Index LA FSM &amp; Disadv'!$B$4=3,'Index LA FSM &amp; Disadv'!$A$349:$BQ$511,IF('Index LA FSM &amp; Disadv'!$B$4=4,'Index LA FSM &amp; Disadv'!$A$519:$BQ$681,"Error")))),'Index LA FSM &amp; Disadv'!AW$1,0),"Error")</f>
        <v>0</v>
      </c>
      <c r="AX98" s="77">
        <f>IFERROR(VLOOKUP($A98,IF('Index LA FSM &amp; Disadv'!$B$4=1,'Index LA FSM &amp; Disadv'!$A$9:$BQ$171,IF('Index LA FSM &amp; Disadv'!$B$4=2,'Index LA FSM &amp; Disadv'!$A$179:$BQ$341,IF('Index LA FSM &amp; Disadv'!$B$4=3,'Index LA FSM &amp; Disadv'!$A$349:$BQ$511,IF('Index LA FSM &amp; Disadv'!$B$4=4,'Index LA FSM &amp; Disadv'!$A$519:$BQ$681,"Error")))),'Index LA FSM &amp; Disadv'!AX$1,0),"Error")</f>
        <v>0</v>
      </c>
      <c r="AY98" s="77">
        <f>IFERROR(VLOOKUP($A98,IF('Index LA FSM &amp; Disadv'!$B$4=1,'Index LA FSM &amp; Disadv'!$A$9:$BQ$171,IF('Index LA FSM &amp; Disadv'!$B$4=2,'Index LA FSM &amp; Disadv'!$A$179:$BQ$341,IF('Index LA FSM &amp; Disadv'!$B$4=3,'Index LA FSM &amp; Disadv'!$A$349:$BQ$511,IF('Index LA FSM &amp; Disadv'!$B$4=4,'Index LA FSM &amp; Disadv'!$A$519:$BQ$681,"Error")))),'Index LA FSM &amp; Disadv'!AY$1,0),"Error")</f>
        <v>0</v>
      </c>
      <c r="AZ98" s="77" t="str">
        <f>IFERROR(VLOOKUP($A98,IF('Index LA FSM &amp; Disadv'!$B$4=1,'Index LA FSM &amp; Disadv'!$A$9:$BQ$171,IF('Index LA FSM &amp; Disadv'!$B$4=2,'Index LA FSM &amp; Disadv'!$A$179:$BQ$341,IF('Index LA FSM &amp; Disadv'!$B$4=3,'Index LA FSM &amp; Disadv'!$A$349:$BQ$511,IF('Index LA FSM &amp; Disadv'!$B$4=4,'Index LA FSM &amp; Disadv'!$A$519:$BQ$681,"Error")))),'Index LA FSM &amp; Disadv'!AZ$1,0),"Error")</f>
        <v>x</v>
      </c>
      <c r="BA98" s="77">
        <f>IFERROR(VLOOKUP($A98,IF('Index LA FSM &amp; Disadv'!$B$4=1,'Index LA FSM &amp; Disadv'!$A$9:$BQ$171,IF('Index LA FSM &amp; Disadv'!$B$4=2,'Index LA FSM &amp; Disadv'!$A$179:$BQ$341,IF('Index LA FSM &amp; Disadv'!$B$4=3,'Index LA FSM &amp; Disadv'!$A$349:$BQ$511,IF('Index LA FSM &amp; Disadv'!$B$4=4,'Index LA FSM &amp; Disadv'!$A$519:$BQ$681,"Error")))),'Index LA FSM &amp; Disadv'!BA$1,0),"Error")</f>
        <v>0</v>
      </c>
      <c r="BB98" s="77" t="str">
        <f>IFERROR(VLOOKUP($A98,IF('Index LA FSM &amp; Disadv'!$B$4=1,'Index LA FSM &amp; Disadv'!$A$9:$BQ$171,IF('Index LA FSM &amp; Disadv'!$B$4=2,'Index LA FSM &amp; Disadv'!$A$179:$BQ$341,IF('Index LA FSM &amp; Disadv'!$B$4=3,'Index LA FSM &amp; Disadv'!$A$349:$BQ$511,IF('Index LA FSM &amp; Disadv'!$B$4=4,'Index LA FSM &amp; Disadv'!$A$519:$BQ$681,"Error")))),'Index LA FSM &amp; Disadv'!BB$1,0),"Error")</f>
        <v>x</v>
      </c>
      <c r="BC98" s="77">
        <f>IFERROR(VLOOKUP($A98,IF('Index LA FSM &amp; Disadv'!$B$4=1,'Index LA FSM &amp; Disadv'!$A$9:$BQ$171,IF('Index LA FSM &amp; Disadv'!$B$4=2,'Index LA FSM &amp; Disadv'!$A$179:$BQ$341,IF('Index LA FSM &amp; Disadv'!$B$4=3,'Index LA FSM &amp; Disadv'!$A$349:$BQ$511,IF('Index LA FSM &amp; Disadv'!$B$4=4,'Index LA FSM &amp; Disadv'!$A$519:$BQ$681,"Error")))),'Index LA FSM &amp; Disadv'!BC$1,0),"Error")</f>
        <v>0</v>
      </c>
      <c r="BD98" s="77">
        <f>IFERROR(VLOOKUP($A98,IF('Index LA FSM &amp; Disadv'!$B$4=1,'Index LA FSM &amp; Disadv'!$A$9:$BQ$171,IF('Index LA FSM &amp; Disadv'!$B$4=2,'Index LA FSM &amp; Disadv'!$A$179:$BQ$341,IF('Index LA FSM &amp; Disadv'!$B$4=3,'Index LA FSM &amp; Disadv'!$A$349:$BQ$511,IF('Index LA FSM &amp; Disadv'!$B$4=4,'Index LA FSM &amp; Disadv'!$A$519:$BQ$681,"Error")))),'Index LA FSM &amp; Disadv'!BD$1,0),"Error")</f>
        <v>0</v>
      </c>
      <c r="BE98" s="77">
        <f>IFERROR(VLOOKUP($A98,IF('Index LA FSM &amp; Disadv'!$B$4=1,'Index LA FSM &amp; Disadv'!$A$9:$BQ$171,IF('Index LA FSM &amp; Disadv'!$B$4=2,'Index LA FSM &amp; Disadv'!$A$179:$BQ$341,IF('Index LA FSM &amp; Disadv'!$B$4=3,'Index LA FSM &amp; Disadv'!$A$349:$BQ$511,IF('Index LA FSM &amp; Disadv'!$B$4=4,'Index LA FSM &amp; Disadv'!$A$519:$BQ$681,"Error")))),'Index LA FSM &amp; Disadv'!BE$1,0),"Error")</f>
        <v>0</v>
      </c>
      <c r="BF98" s="77" t="str">
        <f>IFERROR(VLOOKUP($A98,IF('Index LA FSM &amp; Disadv'!$B$4=1,'Index LA FSM &amp; Disadv'!$A$9:$BQ$171,IF('Index LA FSM &amp; Disadv'!$B$4=2,'Index LA FSM &amp; Disadv'!$A$179:$BQ$341,IF('Index LA FSM &amp; Disadv'!$B$4=3,'Index LA FSM &amp; Disadv'!$A$349:$BQ$511,IF('Index LA FSM &amp; Disadv'!$B$4=4,'Index LA FSM &amp; Disadv'!$A$519:$BQ$681,"Error")))),'Index LA FSM &amp; Disadv'!BF$1,0),"Error")</f>
        <v>x</v>
      </c>
      <c r="BG98" s="77">
        <f>IFERROR(VLOOKUP($A98,IF('Index LA FSM &amp; Disadv'!$B$4=1,'Index LA FSM &amp; Disadv'!$A$9:$BQ$171,IF('Index LA FSM &amp; Disadv'!$B$4=2,'Index LA FSM &amp; Disadv'!$A$179:$BQ$341,IF('Index LA FSM &amp; Disadv'!$B$4=3,'Index LA FSM &amp; Disadv'!$A$349:$BQ$511,IF('Index LA FSM &amp; Disadv'!$B$4=4,'Index LA FSM &amp; Disadv'!$A$519:$BQ$681,"Error")))),'Index LA FSM &amp; Disadv'!BG$1,0),"Error")</f>
        <v>0</v>
      </c>
      <c r="BH98" s="77" t="str">
        <f>IFERROR(VLOOKUP($A98,IF('Index LA FSM &amp; Disadv'!$B$4=1,'Index LA FSM &amp; Disadv'!$A$9:$BQ$171,IF('Index LA FSM &amp; Disadv'!$B$4=2,'Index LA FSM &amp; Disadv'!$A$179:$BQ$341,IF('Index LA FSM &amp; Disadv'!$B$4=3,'Index LA FSM &amp; Disadv'!$A$349:$BQ$511,IF('Index LA FSM &amp; Disadv'!$B$4=4,'Index LA FSM &amp; Disadv'!$A$519:$BQ$681,"Error")))),'Index LA FSM &amp; Disadv'!BH$1,0),"Error")</f>
        <v>x</v>
      </c>
      <c r="BI98" s="77">
        <f>IFERROR(VLOOKUP($A98,IF('Index LA FSM &amp; Disadv'!$B$4=1,'Index LA FSM &amp; Disadv'!$A$9:$BQ$171,IF('Index LA FSM &amp; Disadv'!$B$4=2,'Index LA FSM &amp; Disadv'!$A$179:$BQ$341,IF('Index LA FSM &amp; Disadv'!$B$4=3,'Index LA FSM &amp; Disadv'!$A$349:$BQ$511,IF('Index LA FSM &amp; Disadv'!$B$4=4,'Index LA FSM &amp; Disadv'!$A$519:$BQ$681,"Error")))),'Index LA FSM &amp; Disadv'!BI$1,0),"Error")</f>
        <v>0.28570000000000001</v>
      </c>
      <c r="BJ98" s="77">
        <f>IFERROR(VLOOKUP($A98,IF('Index LA FSM &amp; Disadv'!$B$4=1,'Index LA FSM &amp; Disadv'!$A$9:$BQ$171,IF('Index LA FSM &amp; Disadv'!$B$4=2,'Index LA FSM &amp; Disadv'!$A$179:$BQ$341,IF('Index LA FSM &amp; Disadv'!$B$4=3,'Index LA FSM &amp; Disadv'!$A$349:$BQ$511,IF('Index LA FSM &amp; Disadv'!$B$4=4,'Index LA FSM &amp; Disadv'!$A$519:$BQ$681,"Error")))),'Index LA FSM &amp; Disadv'!BJ$1,0),"Error")</f>
        <v>0</v>
      </c>
      <c r="BK98" s="77">
        <f>IFERROR(VLOOKUP($A98,IF('Index LA FSM &amp; Disadv'!$B$4=1,'Index LA FSM &amp; Disadv'!$A$9:$BQ$171,IF('Index LA FSM &amp; Disadv'!$B$4=2,'Index LA FSM &amp; Disadv'!$A$179:$BQ$341,IF('Index LA FSM &amp; Disadv'!$B$4=3,'Index LA FSM &amp; Disadv'!$A$349:$BQ$511,IF('Index LA FSM &amp; Disadv'!$B$4=4,'Index LA FSM &amp; Disadv'!$A$519:$BQ$681,"Error")))),'Index LA FSM &amp; Disadv'!BK$1,0),"Error")</f>
        <v>0.2</v>
      </c>
      <c r="BL98" s="77" t="str">
        <f>IFERROR(VLOOKUP($A98,IF('Index LA FSM &amp; Disadv'!$B$4=1,'Index LA FSM &amp; Disadv'!$A$9:$BQ$171,IF('Index LA FSM &amp; Disadv'!$B$4=2,'Index LA FSM &amp; Disadv'!$A$179:$BQ$341,IF('Index LA FSM &amp; Disadv'!$B$4=3,'Index LA FSM &amp; Disadv'!$A$349:$BQ$511,IF('Index LA FSM &amp; Disadv'!$B$4=4,'Index LA FSM &amp; Disadv'!$A$519:$BQ$681,"Error")))),'Index LA FSM &amp; Disadv'!BL$1,0),"Error")</f>
        <v>x</v>
      </c>
      <c r="BM98" s="77" t="str">
        <f>IFERROR(VLOOKUP($A98,IF('Index LA FSM &amp; Disadv'!$B$4=1,'Index LA FSM &amp; Disadv'!$A$9:$BQ$171,IF('Index LA FSM &amp; Disadv'!$B$4=2,'Index LA FSM &amp; Disadv'!$A$179:$BQ$341,IF('Index LA FSM &amp; Disadv'!$B$4=3,'Index LA FSM &amp; Disadv'!$A$349:$BQ$511,IF('Index LA FSM &amp; Disadv'!$B$4=4,'Index LA FSM &amp; Disadv'!$A$519:$BQ$681,"Error")))),'Index LA FSM &amp; Disadv'!BM$1,0),"Error")</f>
        <v>x</v>
      </c>
      <c r="BN98" s="77" t="str">
        <f>IFERROR(VLOOKUP($A98,IF('Index LA FSM &amp; Disadv'!$B$4=1,'Index LA FSM &amp; Disadv'!$A$9:$BQ$171,IF('Index LA FSM &amp; Disadv'!$B$4=2,'Index LA FSM &amp; Disadv'!$A$179:$BQ$341,IF('Index LA FSM &amp; Disadv'!$B$4=3,'Index LA FSM &amp; Disadv'!$A$349:$BQ$511,IF('Index LA FSM &amp; Disadv'!$B$4=4,'Index LA FSM &amp; Disadv'!$A$519:$BQ$681,"Error")))),'Index LA FSM &amp; Disadv'!BN$1,0),"Error")</f>
        <v>x</v>
      </c>
      <c r="BO98" s="77">
        <f>IFERROR(VLOOKUP($A98,IF('Index LA FSM &amp; Disadv'!$B$4=1,'Index LA FSM &amp; Disadv'!$A$9:$BQ$171,IF('Index LA FSM &amp; Disadv'!$B$4=2,'Index LA FSM &amp; Disadv'!$A$179:$BQ$341,IF('Index LA FSM &amp; Disadv'!$B$4=3,'Index LA FSM &amp; Disadv'!$A$349:$BQ$511,IF('Index LA FSM &amp; Disadv'!$B$4=4,'Index LA FSM &amp; Disadv'!$A$519:$BQ$681,"Error")))),'Index LA FSM &amp; Disadv'!BO$1,0),"Error")</f>
        <v>0</v>
      </c>
      <c r="BP98" s="77">
        <f>IFERROR(VLOOKUP($A98,IF('Index LA FSM &amp; Disadv'!$B$4=1,'Index LA FSM &amp; Disadv'!$A$9:$BQ$171,IF('Index LA FSM &amp; Disadv'!$B$4=2,'Index LA FSM &amp; Disadv'!$A$179:$BQ$341,IF('Index LA FSM &amp; Disadv'!$B$4=3,'Index LA FSM &amp; Disadv'!$A$349:$BQ$511,IF('Index LA FSM &amp; Disadv'!$B$4=4,'Index LA FSM &amp; Disadv'!$A$519:$BQ$681,"Error")))),'Index LA FSM &amp; Disadv'!BP$1,0),"Error")</f>
        <v>0</v>
      </c>
      <c r="BQ98" s="77">
        <f>IFERROR(VLOOKUP($A98,IF('Index LA FSM &amp; Disadv'!$B$4=1,'Index LA FSM &amp; Disadv'!$A$9:$BQ$171,IF('Index LA FSM &amp; Disadv'!$B$4=2,'Index LA FSM &amp; Disadv'!$A$179:$BQ$341,IF('Index LA FSM &amp; Disadv'!$B$4=3,'Index LA FSM &amp; Disadv'!$A$349:$BQ$511,IF('Index LA FSM &amp; Disadv'!$B$4=4,'Index LA FSM &amp; Disadv'!$A$519:$BQ$681,"Error")))),'Index LA FSM &amp; Disadv'!BQ$1,0),"Error")</f>
        <v>0</v>
      </c>
    </row>
    <row r="99" spans="1:69" s="37" customFormat="1" x14ac:dyDescent="0.2">
      <c r="A99" s="6">
        <v>826</v>
      </c>
      <c r="B99" s="6" t="s">
        <v>265</v>
      </c>
      <c r="C99" s="7" t="s">
        <v>182</v>
      </c>
      <c r="D99" s="122">
        <f>IFERROR(VLOOKUP($A99,IF('Index LA FSM &amp; Disadv'!$B$4=1,'Index LA FSM &amp; Disadv'!$A$9:$BQ$171,IF('Index LA FSM &amp; Disadv'!$B$4=2,'Index LA FSM &amp; Disadv'!$A$179:$BQ$341,IF('Index LA FSM &amp; Disadv'!$B$4=3,'Index LA FSM &amp; Disadv'!$A$349:$BQ$511,IF('Index LA FSM &amp; Disadv'!$B$4=4,'Index LA FSM &amp; Disadv'!$A$519:$BQ$681,"Error")))),'Index LA FSM &amp; Disadv'!D$1,0),"Error")</f>
        <v>30</v>
      </c>
      <c r="E99" s="122">
        <f>IFERROR(VLOOKUP($A99,IF('Index LA FSM &amp; Disadv'!$B$4=1,'Index LA FSM &amp; Disadv'!$A$9:$BQ$171,IF('Index LA FSM &amp; Disadv'!$B$4=2,'Index LA FSM &amp; Disadv'!$A$179:$BQ$341,IF('Index LA FSM &amp; Disadv'!$B$4=3,'Index LA FSM &amp; Disadv'!$A$349:$BQ$511,IF('Index LA FSM &amp; Disadv'!$B$4=4,'Index LA FSM &amp; Disadv'!$A$519:$BQ$681,"Error")))),'Index LA FSM &amp; Disadv'!E$1,0),"Error")</f>
        <v>30</v>
      </c>
      <c r="F99" s="122">
        <f>IFERROR(VLOOKUP($A99,IF('Index LA FSM &amp; Disadv'!$B$4=1,'Index LA FSM &amp; Disadv'!$A$9:$BQ$171,IF('Index LA FSM &amp; Disadv'!$B$4=2,'Index LA FSM &amp; Disadv'!$A$179:$BQ$341,IF('Index LA FSM &amp; Disadv'!$B$4=3,'Index LA FSM &amp; Disadv'!$A$349:$BQ$511,IF('Index LA FSM &amp; Disadv'!$B$4=4,'Index LA FSM &amp; Disadv'!$A$519:$BQ$681,"Error")))),'Index LA FSM &amp; Disadv'!F$1,0),"Error")</f>
        <v>60</v>
      </c>
      <c r="G99" s="77">
        <f>IFERROR(VLOOKUP($A99,IF('Index LA FSM &amp; Disadv'!$B$4=1,'Index LA FSM &amp; Disadv'!$A$9:$BQ$171,IF('Index LA FSM &amp; Disadv'!$B$4=2,'Index LA FSM &amp; Disadv'!$A$179:$BQ$341,IF('Index LA FSM &amp; Disadv'!$B$4=3,'Index LA FSM &amp; Disadv'!$A$349:$BQ$511,IF('Index LA FSM &amp; Disadv'!$B$4=4,'Index LA FSM &amp; Disadv'!$A$519:$BQ$681,"Error")))),'Index LA FSM &amp; Disadv'!G$1,0),"Error")</f>
        <v>0.87880000000000003</v>
      </c>
      <c r="H99" s="77">
        <f>IFERROR(VLOOKUP($A99,IF('Index LA FSM &amp; Disadv'!$B$4=1,'Index LA FSM &amp; Disadv'!$A$9:$BQ$171,IF('Index LA FSM &amp; Disadv'!$B$4=2,'Index LA FSM &amp; Disadv'!$A$179:$BQ$341,IF('Index LA FSM &amp; Disadv'!$B$4=3,'Index LA FSM &amp; Disadv'!$A$349:$BQ$511,IF('Index LA FSM &amp; Disadv'!$B$4=4,'Index LA FSM &amp; Disadv'!$A$519:$BQ$681,"Error")))),'Index LA FSM &amp; Disadv'!H$1,0),"Error")</f>
        <v>0.96299999999999997</v>
      </c>
      <c r="I99" s="77">
        <f>IFERROR(VLOOKUP($A99,IF('Index LA FSM &amp; Disadv'!$B$4=1,'Index LA FSM &amp; Disadv'!$A$9:$BQ$171,IF('Index LA FSM &amp; Disadv'!$B$4=2,'Index LA FSM &amp; Disadv'!$A$179:$BQ$341,IF('Index LA FSM &amp; Disadv'!$B$4=3,'Index LA FSM &amp; Disadv'!$A$349:$BQ$511,IF('Index LA FSM &amp; Disadv'!$B$4=4,'Index LA FSM &amp; Disadv'!$A$519:$BQ$681,"Error")))),'Index LA FSM &amp; Disadv'!I$1,0),"Error")</f>
        <v>0.91669999999999996</v>
      </c>
      <c r="J99" s="77">
        <f>IFERROR(VLOOKUP($A99,IF('Index LA FSM &amp; Disadv'!$B$4=1,'Index LA FSM &amp; Disadv'!$A$9:$BQ$171,IF('Index LA FSM &amp; Disadv'!$B$4=2,'Index LA FSM &amp; Disadv'!$A$179:$BQ$341,IF('Index LA FSM &amp; Disadv'!$B$4=3,'Index LA FSM &amp; Disadv'!$A$349:$BQ$511,IF('Index LA FSM &amp; Disadv'!$B$4=4,'Index LA FSM &amp; Disadv'!$A$519:$BQ$681,"Error")))),'Index LA FSM &amp; Disadv'!J$1,0),"Error")</f>
        <v>0.81820000000000004</v>
      </c>
      <c r="K99" s="77">
        <f>IFERROR(VLOOKUP($A99,IF('Index LA FSM &amp; Disadv'!$B$4=1,'Index LA FSM &amp; Disadv'!$A$9:$BQ$171,IF('Index LA FSM &amp; Disadv'!$B$4=2,'Index LA FSM &amp; Disadv'!$A$179:$BQ$341,IF('Index LA FSM &amp; Disadv'!$B$4=3,'Index LA FSM &amp; Disadv'!$A$349:$BQ$511,IF('Index LA FSM &amp; Disadv'!$B$4=4,'Index LA FSM &amp; Disadv'!$A$519:$BQ$681,"Error")))),'Index LA FSM &amp; Disadv'!K$1,0),"Error")</f>
        <v>0.96299999999999997</v>
      </c>
      <c r="L99" s="77">
        <f>IFERROR(VLOOKUP($A99,IF('Index LA FSM &amp; Disadv'!$B$4=1,'Index LA FSM &amp; Disadv'!$A$9:$BQ$171,IF('Index LA FSM &amp; Disadv'!$B$4=2,'Index LA FSM &amp; Disadv'!$A$179:$BQ$341,IF('Index LA FSM &amp; Disadv'!$B$4=3,'Index LA FSM &amp; Disadv'!$A$349:$BQ$511,IF('Index LA FSM &amp; Disadv'!$B$4=4,'Index LA FSM &amp; Disadv'!$A$519:$BQ$681,"Error")))),'Index LA FSM &amp; Disadv'!L$1,0),"Error")</f>
        <v>0.88329999999999997</v>
      </c>
      <c r="M99" s="77">
        <f>IFERROR(VLOOKUP($A99,IF('Index LA FSM &amp; Disadv'!$B$4=1,'Index LA FSM &amp; Disadv'!$A$9:$BQ$171,IF('Index LA FSM &amp; Disadv'!$B$4=2,'Index LA FSM &amp; Disadv'!$A$179:$BQ$341,IF('Index LA FSM &amp; Disadv'!$B$4=3,'Index LA FSM &amp; Disadv'!$A$349:$BQ$511,IF('Index LA FSM &amp; Disadv'!$B$4=4,'Index LA FSM &amp; Disadv'!$A$519:$BQ$681,"Error")))),'Index LA FSM &amp; Disadv'!M$1,0),"Error")</f>
        <v>0.18179999999999999</v>
      </c>
      <c r="N99" s="77" t="str">
        <f>IFERROR(VLOOKUP($A99,IF('Index LA FSM &amp; Disadv'!$B$4=1,'Index LA FSM &amp; Disadv'!$A$9:$BQ$171,IF('Index LA FSM &amp; Disadv'!$B$4=2,'Index LA FSM &amp; Disadv'!$A$179:$BQ$341,IF('Index LA FSM &amp; Disadv'!$B$4=3,'Index LA FSM &amp; Disadv'!$A$349:$BQ$511,IF('Index LA FSM &amp; Disadv'!$B$4=4,'Index LA FSM &amp; Disadv'!$A$519:$BQ$681,"Error")))),'Index LA FSM &amp; Disadv'!N$1,0),"Error")</f>
        <v>x</v>
      </c>
      <c r="O99" s="77">
        <f>IFERROR(VLOOKUP($A99,IF('Index LA FSM &amp; Disadv'!$B$4=1,'Index LA FSM &amp; Disadv'!$A$9:$BQ$171,IF('Index LA FSM &amp; Disadv'!$B$4=2,'Index LA FSM &amp; Disadv'!$A$179:$BQ$341,IF('Index LA FSM &amp; Disadv'!$B$4=3,'Index LA FSM &amp; Disadv'!$A$349:$BQ$511,IF('Index LA FSM &amp; Disadv'!$B$4=4,'Index LA FSM &amp; Disadv'!$A$519:$BQ$681,"Error")))),'Index LA FSM &amp; Disadv'!O$1,0),"Error")</f>
        <v>0.1333</v>
      </c>
      <c r="P99" s="77">
        <f>IFERROR(VLOOKUP($A99,IF('Index LA FSM &amp; Disadv'!$B$4=1,'Index LA FSM &amp; Disadv'!$A$9:$BQ$171,IF('Index LA FSM &amp; Disadv'!$B$4=2,'Index LA FSM &amp; Disadv'!$A$179:$BQ$341,IF('Index LA FSM &amp; Disadv'!$B$4=3,'Index LA FSM &amp; Disadv'!$A$349:$BQ$511,IF('Index LA FSM &amp; Disadv'!$B$4=4,'Index LA FSM &amp; Disadv'!$A$519:$BQ$681,"Error")))),'Index LA FSM &amp; Disadv'!P$1,0),"Error")</f>
        <v>0</v>
      </c>
      <c r="Q99" s="77">
        <f>IFERROR(VLOOKUP($A99,IF('Index LA FSM &amp; Disadv'!$B$4=1,'Index LA FSM &amp; Disadv'!$A$9:$BQ$171,IF('Index LA FSM &amp; Disadv'!$B$4=2,'Index LA FSM &amp; Disadv'!$A$179:$BQ$341,IF('Index LA FSM &amp; Disadv'!$B$4=3,'Index LA FSM &amp; Disadv'!$A$349:$BQ$511,IF('Index LA FSM &amp; Disadv'!$B$4=4,'Index LA FSM &amp; Disadv'!$A$519:$BQ$681,"Error")))),'Index LA FSM &amp; Disadv'!Q$1,0),"Error")</f>
        <v>0</v>
      </c>
      <c r="R99" s="77">
        <f>IFERROR(VLOOKUP($A99,IF('Index LA FSM &amp; Disadv'!$B$4=1,'Index LA FSM &amp; Disadv'!$A$9:$BQ$171,IF('Index LA FSM &amp; Disadv'!$B$4=2,'Index LA FSM &amp; Disadv'!$A$179:$BQ$341,IF('Index LA FSM &amp; Disadv'!$B$4=3,'Index LA FSM &amp; Disadv'!$A$349:$BQ$511,IF('Index LA FSM &amp; Disadv'!$B$4=4,'Index LA FSM &amp; Disadv'!$A$519:$BQ$681,"Error")))),'Index LA FSM &amp; Disadv'!R$1,0),"Error")</f>
        <v>0</v>
      </c>
      <c r="S99" s="77">
        <f>IFERROR(VLOOKUP($A99,IF('Index LA FSM &amp; Disadv'!$B$4=1,'Index LA FSM &amp; Disadv'!$A$9:$BQ$171,IF('Index LA FSM &amp; Disadv'!$B$4=2,'Index LA FSM &amp; Disadv'!$A$179:$BQ$341,IF('Index LA FSM &amp; Disadv'!$B$4=3,'Index LA FSM &amp; Disadv'!$A$349:$BQ$511,IF('Index LA FSM &amp; Disadv'!$B$4=4,'Index LA FSM &amp; Disadv'!$A$519:$BQ$681,"Error")))),'Index LA FSM &amp; Disadv'!S$1,0),"Error")</f>
        <v>0</v>
      </c>
      <c r="T99" s="77">
        <f>IFERROR(VLOOKUP($A99,IF('Index LA FSM &amp; Disadv'!$B$4=1,'Index LA FSM &amp; Disadv'!$A$9:$BQ$171,IF('Index LA FSM &amp; Disadv'!$B$4=2,'Index LA FSM &amp; Disadv'!$A$179:$BQ$341,IF('Index LA FSM &amp; Disadv'!$B$4=3,'Index LA FSM &amp; Disadv'!$A$349:$BQ$511,IF('Index LA FSM &amp; Disadv'!$B$4=4,'Index LA FSM &amp; Disadv'!$A$519:$BQ$681,"Error")))),'Index LA FSM &amp; Disadv'!T$1,0),"Error")</f>
        <v>0</v>
      </c>
      <c r="U99" s="77">
        <f>IFERROR(VLOOKUP($A99,IF('Index LA FSM &amp; Disadv'!$B$4=1,'Index LA FSM &amp; Disadv'!$A$9:$BQ$171,IF('Index LA FSM &amp; Disadv'!$B$4=2,'Index LA FSM &amp; Disadv'!$A$179:$BQ$341,IF('Index LA FSM &amp; Disadv'!$B$4=3,'Index LA FSM &amp; Disadv'!$A$349:$BQ$511,IF('Index LA FSM &amp; Disadv'!$B$4=4,'Index LA FSM &amp; Disadv'!$A$519:$BQ$681,"Error")))),'Index LA FSM &amp; Disadv'!U$1,0),"Error")</f>
        <v>0</v>
      </c>
      <c r="V99" s="77">
        <f>IFERROR(VLOOKUP($A99,IF('Index LA FSM &amp; Disadv'!$B$4=1,'Index LA FSM &amp; Disadv'!$A$9:$BQ$171,IF('Index LA FSM &amp; Disadv'!$B$4=2,'Index LA FSM &amp; Disadv'!$A$179:$BQ$341,IF('Index LA FSM &amp; Disadv'!$B$4=3,'Index LA FSM &amp; Disadv'!$A$349:$BQ$511,IF('Index LA FSM &amp; Disadv'!$B$4=4,'Index LA FSM &amp; Disadv'!$A$519:$BQ$681,"Error")))),'Index LA FSM &amp; Disadv'!V$1,0),"Error")</f>
        <v>0</v>
      </c>
      <c r="W99" s="77">
        <f>IFERROR(VLOOKUP($A99,IF('Index LA FSM &amp; Disadv'!$B$4=1,'Index LA FSM &amp; Disadv'!$A$9:$BQ$171,IF('Index LA FSM &amp; Disadv'!$B$4=2,'Index LA FSM &amp; Disadv'!$A$179:$BQ$341,IF('Index LA FSM &amp; Disadv'!$B$4=3,'Index LA FSM &amp; Disadv'!$A$349:$BQ$511,IF('Index LA FSM &amp; Disadv'!$B$4=4,'Index LA FSM &amp; Disadv'!$A$519:$BQ$681,"Error")))),'Index LA FSM &amp; Disadv'!W$1,0),"Error")</f>
        <v>0</v>
      </c>
      <c r="X99" s="77">
        <f>IFERROR(VLOOKUP($A99,IF('Index LA FSM &amp; Disadv'!$B$4=1,'Index LA FSM &amp; Disadv'!$A$9:$BQ$171,IF('Index LA FSM &amp; Disadv'!$B$4=2,'Index LA FSM &amp; Disadv'!$A$179:$BQ$341,IF('Index LA FSM &amp; Disadv'!$B$4=3,'Index LA FSM &amp; Disadv'!$A$349:$BQ$511,IF('Index LA FSM &amp; Disadv'!$B$4=4,'Index LA FSM &amp; Disadv'!$A$519:$BQ$681,"Error")))),'Index LA FSM &amp; Disadv'!X$1,0),"Error")</f>
        <v>0</v>
      </c>
      <c r="Y99" s="77">
        <f>IFERROR(VLOOKUP($A99,IF('Index LA FSM &amp; Disadv'!$B$4=1,'Index LA FSM &amp; Disadv'!$A$9:$BQ$171,IF('Index LA FSM &amp; Disadv'!$B$4=2,'Index LA FSM &amp; Disadv'!$A$179:$BQ$341,IF('Index LA FSM &amp; Disadv'!$B$4=3,'Index LA FSM &amp; Disadv'!$A$349:$BQ$511,IF('Index LA FSM &amp; Disadv'!$B$4=4,'Index LA FSM &amp; Disadv'!$A$519:$BQ$681,"Error")))),'Index LA FSM &amp; Disadv'!Y$1,0),"Error")</f>
        <v>0</v>
      </c>
      <c r="Z99" s="77">
        <f>IFERROR(VLOOKUP($A99,IF('Index LA FSM &amp; Disadv'!$B$4=1,'Index LA FSM &amp; Disadv'!$A$9:$BQ$171,IF('Index LA FSM &amp; Disadv'!$B$4=2,'Index LA FSM &amp; Disadv'!$A$179:$BQ$341,IF('Index LA FSM &amp; Disadv'!$B$4=3,'Index LA FSM &amp; Disadv'!$A$349:$BQ$511,IF('Index LA FSM &amp; Disadv'!$B$4=4,'Index LA FSM &amp; Disadv'!$A$519:$BQ$681,"Error")))),'Index LA FSM &amp; Disadv'!Z$1,0),"Error")</f>
        <v>0</v>
      </c>
      <c r="AA99" s="77">
        <f>IFERROR(VLOOKUP($A99,IF('Index LA FSM &amp; Disadv'!$B$4=1,'Index LA FSM &amp; Disadv'!$A$9:$BQ$171,IF('Index LA FSM &amp; Disadv'!$B$4=2,'Index LA FSM &amp; Disadv'!$A$179:$BQ$341,IF('Index LA FSM &amp; Disadv'!$B$4=3,'Index LA FSM &amp; Disadv'!$A$349:$BQ$511,IF('Index LA FSM &amp; Disadv'!$B$4=4,'Index LA FSM &amp; Disadv'!$A$519:$BQ$681,"Error")))),'Index LA FSM &amp; Disadv'!AA$1,0),"Error")</f>
        <v>0</v>
      </c>
      <c r="AB99" s="77">
        <f>IFERROR(VLOOKUP($A99,IF('Index LA FSM &amp; Disadv'!$B$4=1,'Index LA FSM &amp; Disadv'!$A$9:$BQ$171,IF('Index LA FSM &amp; Disadv'!$B$4=2,'Index LA FSM &amp; Disadv'!$A$179:$BQ$341,IF('Index LA FSM &amp; Disadv'!$B$4=3,'Index LA FSM &amp; Disadv'!$A$349:$BQ$511,IF('Index LA FSM &amp; Disadv'!$B$4=4,'Index LA FSM &amp; Disadv'!$A$519:$BQ$681,"Error")))),'Index LA FSM &amp; Disadv'!AB$1,0),"Error")</f>
        <v>0</v>
      </c>
      <c r="AC99" s="77">
        <f>IFERROR(VLOOKUP($A99,IF('Index LA FSM &amp; Disadv'!$B$4=1,'Index LA FSM &amp; Disadv'!$A$9:$BQ$171,IF('Index LA FSM &amp; Disadv'!$B$4=2,'Index LA FSM &amp; Disadv'!$A$179:$BQ$341,IF('Index LA FSM &amp; Disadv'!$B$4=3,'Index LA FSM &amp; Disadv'!$A$349:$BQ$511,IF('Index LA FSM &amp; Disadv'!$B$4=4,'Index LA FSM &amp; Disadv'!$A$519:$BQ$681,"Error")))),'Index LA FSM &amp; Disadv'!AC$1,0),"Error")</f>
        <v>0</v>
      </c>
      <c r="AD99" s="77">
        <f>IFERROR(VLOOKUP($A99,IF('Index LA FSM &amp; Disadv'!$B$4=1,'Index LA FSM &amp; Disadv'!$A$9:$BQ$171,IF('Index LA FSM &amp; Disadv'!$B$4=2,'Index LA FSM &amp; Disadv'!$A$179:$BQ$341,IF('Index LA FSM &amp; Disadv'!$B$4=3,'Index LA FSM &amp; Disadv'!$A$349:$BQ$511,IF('Index LA FSM &amp; Disadv'!$B$4=4,'Index LA FSM &amp; Disadv'!$A$519:$BQ$681,"Error")))),'Index LA FSM &amp; Disadv'!AD$1,0),"Error")</f>
        <v>0</v>
      </c>
      <c r="AE99" s="77">
        <f>IFERROR(VLOOKUP($A99,IF('Index LA FSM &amp; Disadv'!$B$4=1,'Index LA FSM &amp; Disadv'!$A$9:$BQ$171,IF('Index LA FSM &amp; Disadv'!$B$4=2,'Index LA FSM &amp; Disadv'!$A$179:$BQ$341,IF('Index LA FSM &amp; Disadv'!$B$4=3,'Index LA FSM &amp; Disadv'!$A$349:$BQ$511,IF('Index LA FSM &amp; Disadv'!$B$4=4,'Index LA FSM &amp; Disadv'!$A$519:$BQ$681,"Error")))),'Index LA FSM &amp; Disadv'!AE$1,0),"Error")</f>
        <v>0</v>
      </c>
      <c r="AF99" s="77">
        <f>IFERROR(VLOOKUP($A99,IF('Index LA FSM &amp; Disadv'!$B$4=1,'Index LA FSM &amp; Disadv'!$A$9:$BQ$171,IF('Index LA FSM &amp; Disadv'!$B$4=2,'Index LA FSM &amp; Disadv'!$A$179:$BQ$341,IF('Index LA FSM &amp; Disadv'!$B$4=3,'Index LA FSM &amp; Disadv'!$A$349:$BQ$511,IF('Index LA FSM &amp; Disadv'!$B$4=4,'Index LA FSM &amp; Disadv'!$A$519:$BQ$681,"Error")))),'Index LA FSM &amp; Disadv'!AF$1,0),"Error")</f>
        <v>0</v>
      </c>
      <c r="AG99" s="77">
        <f>IFERROR(VLOOKUP($A99,IF('Index LA FSM &amp; Disadv'!$B$4=1,'Index LA FSM &amp; Disadv'!$A$9:$BQ$171,IF('Index LA FSM &amp; Disadv'!$B$4=2,'Index LA FSM &amp; Disadv'!$A$179:$BQ$341,IF('Index LA FSM &amp; Disadv'!$B$4=3,'Index LA FSM &amp; Disadv'!$A$349:$BQ$511,IF('Index LA FSM &amp; Disadv'!$B$4=4,'Index LA FSM &amp; Disadv'!$A$519:$BQ$681,"Error")))),'Index LA FSM &amp; Disadv'!AG$1,0),"Error")</f>
        <v>0</v>
      </c>
      <c r="AH99" s="77">
        <f>IFERROR(VLOOKUP($A99,IF('Index LA FSM &amp; Disadv'!$B$4=1,'Index LA FSM &amp; Disadv'!$A$9:$BQ$171,IF('Index LA FSM &amp; Disadv'!$B$4=2,'Index LA FSM &amp; Disadv'!$A$179:$BQ$341,IF('Index LA FSM &amp; Disadv'!$B$4=3,'Index LA FSM &amp; Disadv'!$A$349:$BQ$511,IF('Index LA FSM &amp; Disadv'!$B$4=4,'Index LA FSM &amp; Disadv'!$A$519:$BQ$681,"Error")))),'Index LA FSM &amp; Disadv'!AH$1,0),"Error")</f>
        <v>0.63639999999999997</v>
      </c>
      <c r="AI99" s="77">
        <f>IFERROR(VLOOKUP($A99,IF('Index LA FSM &amp; Disadv'!$B$4=1,'Index LA FSM &amp; Disadv'!$A$9:$BQ$171,IF('Index LA FSM &amp; Disadv'!$B$4=2,'Index LA FSM &amp; Disadv'!$A$179:$BQ$341,IF('Index LA FSM &amp; Disadv'!$B$4=3,'Index LA FSM &amp; Disadv'!$A$349:$BQ$511,IF('Index LA FSM &amp; Disadv'!$B$4=4,'Index LA FSM &amp; Disadv'!$A$519:$BQ$681,"Error")))),'Index LA FSM &amp; Disadv'!AI$1,0),"Error")</f>
        <v>0.88890000000000002</v>
      </c>
      <c r="AJ99" s="77">
        <f>IFERROR(VLOOKUP($A99,IF('Index LA FSM &amp; Disadv'!$B$4=1,'Index LA FSM &amp; Disadv'!$A$9:$BQ$171,IF('Index LA FSM &amp; Disadv'!$B$4=2,'Index LA FSM &amp; Disadv'!$A$179:$BQ$341,IF('Index LA FSM &amp; Disadv'!$B$4=3,'Index LA FSM &amp; Disadv'!$A$349:$BQ$511,IF('Index LA FSM &amp; Disadv'!$B$4=4,'Index LA FSM &amp; Disadv'!$A$519:$BQ$681,"Error")))),'Index LA FSM &amp; Disadv'!AJ$1,0),"Error")</f>
        <v>0.75</v>
      </c>
      <c r="AK99" s="77">
        <f>IFERROR(VLOOKUP($A99,IF('Index LA FSM &amp; Disadv'!$B$4=1,'Index LA FSM &amp; Disadv'!$A$9:$BQ$171,IF('Index LA FSM &amp; Disadv'!$B$4=2,'Index LA FSM &amp; Disadv'!$A$179:$BQ$341,IF('Index LA FSM &amp; Disadv'!$B$4=3,'Index LA FSM &amp; Disadv'!$A$349:$BQ$511,IF('Index LA FSM &amp; Disadv'!$B$4=4,'Index LA FSM &amp; Disadv'!$A$519:$BQ$681,"Error")))),'Index LA FSM &amp; Disadv'!AK$1,0),"Error")</f>
        <v>0</v>
      </c>
      <c r="AL99" s="77">
        <f>IFERROR(VLOOKUP($A99,IF('Index LA FSM &amp; Disadv'!$B$4=1,'Index LA FSM &amp; Disadv'!$A$9:$BQ$171,IF('Index LA FSM &amp; Disadv'!$B$4=2,'Index LA FSM &amp; Disadv'!$A$179:$BQ$341,IF('Index LA FSM &amp; Disadv'!$B$4=3,'Index LA FSM &amp; Disadv'!$A$349:$BQ$511,IF('Index LA FSM &amp; Disadv'!$B$4=4,'Index LA FSM &amp; Disadv'!$A$519:$BQ$681,"Error")))),'Index LA FSM &amp; Disadv'!AL$1,0),"Error")</f>
        <v>0</v>
      </c>
      <c r="AM99" s="77">
        <f>IFERROR(VLOOKUP($A99,IF('Index LA FSM &amp; Disadv'!$B$4=1,'Index LA FSM &amp; Disadv'!$A$9:$BQ$171,IF('Index LA FSM &amp; Disadv'!$B$4=2,'Index LA FSM &amp; Disadv'!$A$179:$BQ$341,IF('Index LA FSM &amp; Disadv'!$B$4=3,'Index LA FSM &amp; Disadv'!$A$349:$BQ$511,IF('Index LA FSM &amp; Disadv'!$B$4=4,'Index LA FSM &amp; Disadv'!$A$519:$BQ$681,"Error")))),'Index LA FSM &amp; Disadv'!AM$1,0),"Error")</f>
        <v>0</v>
      </c>
      <c r="AN99" s="77">
        <f>IFERROR(VLOOKUP($A99,IF('Index LA FSM &amp; Disadv'!$B$4=1,'Index LA FSM &amp; Disadv'!$A$9:$BQ$171,IF('Index LA FSM &amp; Disadv'!$B$4=2,'Index LA FSM &amp; Disadv'!$A$179:$BQ$341,IF('Index LA FSM &amp; Disadv'!$B$4=3,'Index LA FSM &amp; Disadv'!$A$349:$BQ$511,IF('Index LA FSM &amp; Disadv'!$B$4=4,'Index LA FSM &amp; Disadv'!$A$519:$BQ$681,"Error")))),'Index LA FSM &amp; Disadv'!AN$1,0),"Error")</f>
        <v>0</v>
      </c>
      <c r="AO99" s="77">
        <f>IFERROR(VLOOKUP($A99,IF('Index LA FSM &amp; Disadv'!$B$4=1,'Index LA FSM &amp; Disadv'!$A$9:$BQ$171,IF('Index LA FSM &amp; Disadv'!$B$4=2,'Index LA FSM &amp; Disadv'!$A$179:$BQ$341,IF('Index LA FSM &amp; Disadv'!$B$4=3,'Index LA FSM &amp; Disadv'!$A$349:$BQ$511,IF('Index LA FSM &amp; Disadv'!$B$4=4,'Index LA FSM &amp; Disadv'!$A$519:$BQ$681,"Error")))),'Index LA FSM &amp; Disadv'!AO$1,0),"Error")</f>
        <v>0</v>
      </c>
      <c r="AP99" s="77">
        <f>IFERROR(VLOOKUP($A99,IF('Index LA FSM &amp; Disadv'!$B$4=1,'Index LA FSM &amp; Disadv'!$A$9:$BQ$171,IF('Index LA FSM &amp; Disadv'!$B$4=2,'Index LA FSM &amp; Disadv'!$A$179:$BQ$341,IF('Index LA FSM &amp; Disadv'!$B$4=3,'Index LA FSM &amp; Disadv'!$A$349:$BQ$511,IF('Index LA FSM &amp; Disadv'!$B$4=4,'Index LA FSM &amp; Disadv'!$A$519:$BQ$681,"Error")))),'Index LA FSM &amp; Disadv'!AP$1,0),"Error")</f>
        <v>0</v>
      </c>
      <c r="AQ99" s="77">
        <f>IFERROR(VLOOKUP($A99,IF('Index LA FSM &amp; Disadv'!$B$4=1,'Index LA FSM &amp; Disadv'!$A$9:$BQ$171,IF('Index LA FSM &amp; Disadv'!$B$4=2,'Index LA FSM &amp; Disadv'!$A$179:$BQ$341,IF('Index LA FSM &amp; Disadv'!$B$4=3,'Index LA FSM &amp; Disadv'!$A$349:$BQ$511,IF('Index LA FSM &amp; Disadv'!$B$4=4,'Index LA FSM &amp; Disadv'!$A$519:$BQ$681,"Error")))),'Index LA FSM &amp; Disadv'!AQ$1,0),"Error")</f>
        <v>0</v>
      </c>
      <c r="AR99" s="77">
        <f>IFERROR(VLOOKUP($A99,IF('Index LA FSM &amp; Disadv'!$B$4=1,'Index LA FSM &amp; Disadv'!$A$9:$BQ$171,IF('Index LA FSM &amp; Disadv'!$B$4=2,'Index LA FSM &amp; Disadv'!$A$179:$BQ$341,IF('Index LA FSM &amp; Disadv'!$B$4=3,'Index LA FSM &amp; Disadv'!$A$349:$BQ$511,IF('Index LA FSM &amp; Disadv'!$B$4=4,'Index LA FSM &amp; Disadv'!$A$519:$BQ$681,"Error")))),'Index LA FSM &amp; Disadv'!AR$1,0),"Error")</f>
        <v>0</v>
      </c>
      <c r="AS99" s="77">
        <f>IFERROR(VLOOKUP($A99,IF('Index LA FSM &amp; Disadv'!$B$4=1,'Index LA FSM &amp; Disadv'!$A$9:$BQ$171,IF('Index LA FSM &amp; Disadv'!$B$4=2,'Index LA FSM &amp; Disadv'!$A$179:$BQ$341,IF('Index LA FSM &amp; Disadv'!$B$4=3,'Index LA FSM &amp; Disadv'!$A$349:$BQ$511,IF('Index LA FSM &amp; Disadv'!$B$4=4,'Index LA FSM &amp; Disadv'!$A$519:$BQ$681,"Error")))),'Index LA FSM &amp; Disadv'!AS$1,0),"Error")</f>
        <v>0</v>
      </c>
      <c r="AT99" s="77" t="str">
        <f>IFERROR(VLOOKUP($A99,IF('Index LA FSM &amp; Disadv'!$B$4=1,'Index LA FSM &amp; Disadv'!$A$9:$BQ$171,IF('Index LA FSM &amp; Disadv'!$B$4=2,'Index LA FSM &amp; Disadv'!$A$179:$BQ$341,IF('Index LA FSM &amp; Disadv'!$B$4=3,'Index LA FSM &amp; Disadv'!$A$349:$BQ$511,IF('Index LA FSM &amp; Disadv'!$B$4=4,'Index LA FSM &amp; Disadv'!$A$519:$BQ$681,"Error")))),'Index LA FSM &amp; Disadv'!AT$1,0),"Error")</f>
        <v>x</v>
      </c>
      <c r="AU99" s="77">
        <f>IFERROR(VLOOKUP($A99,IF('Index LA FSM &amp; Disadv'!$B$4=1,'Index LA FSM &amp; Disadv'!$A$9:$BQ$171,IF('Index LA FSM &amp; Disadv'!$B$4=2,'Index LA FSM &amp; Disadv'!$A$179:$BQ$341,IF('Index LA FSM &amp; Disadv'!$B$4=3,'Index LA FSM &amp; Disadv'!$A$349:$BQ$511,IF('Index LA FSM &amp; Disadv'!$B$4=4,'Index LA FSM &amp; Disadv'!$A$519:$BQ$681,"Error")))),'Index LA FSM &amp; Disadv'!AU$1,0),"Error")</f>
        <v>0</v>
      </c>
      <c r="AV99" s="77" t="str">
        <f>IFERROR(VLOOKUP($A99,IF('Index LA FSM &amp; Disadv'!$B$4=1,'Index LA FSM &amp; Disadv'!$A$9:$BQ$171,IF('Index LA FSM &amp; Disadv'!$B$4=2,'Index LA FSM &amp; Disadv'!$A$179:$BQ$341,IF('Index LA FSM &amp; Disadv'!$B$4=3,'Index LA FSM &amp; Disadv'!$A$349:$BQ$511,IF('Index LA FSM &amp; Disadv'!$B$4=4,'Index LA FSM &amp; Disadv'!$A$519:$BQ$681,"Error")))),'Index LA FSM &amp; Disadv'!AV$1,0),"Error")</f>
        <v>x</v>
      </c>
      <c r="AW99" s="77">
        <f>IFERROR(VLOOKUP($A99,IF('Index LA FSM &amp; Disadv'!$B$4=1,'Index LA FSM &amp; Disadv'!$A$9:$BQ$171,IF('Index LA FSM &amp; Disadv'!$B$4=2,'Index LA FSM &amp; Disadv'!$A$179:$BQ$341,IF('Index LA FSM &amp; Disadv'!$B$4=3,'Index LA FSM &amp; Disadv'!$A$349:$BQ$511,IF('Index LA FSM &amp; Disadv'!$B$4=4,'Index LA FSM &amp; Disadv'!$A$519:$BQ$681,"Error")))),'Index LA FSM &amp; Disadv'!AW$1,0),"Error")</f>
        <v>0</v>
      </c>
      <c r="AX99" s="77">
        <f>IFERROR(VLOOKUP($A99,IF('Index LA FSM &amp; Disadv'!$B$4=1,'Index LA FSM &amp; Disadv'!$A$9:$BQ$171,IF('Index LA FSM &amp; Disadv'!$B$4=2,'Index LA FSM &amp; Disadv'!$A$179:$BQ$341,IF('Index LA FSM &amp; Disadv'!$B$4=3,'Index LA FSM &amp; Disadv'!$A$349:$BQ$511,IF('Index LA FSM &amp; Disadv'!$B$4=4,'Index LA FSM &amp; Disadv'!$A$519:$BQ$681,"Error")))),'Index LA FSM &amp; Disadv'!AX$1,0),"Error")</f>
        <v>0</v>
      </c>
      <c r="AY99" s="77">
        <f>IFERROR(VLOOKUP($A99,IF('Index LA FSM &amp; Disadv'!$B$4=1,'Index LA FSM &amp; Disadv'!$A$9:$BQ$171,IF('Index LA FSM &amp; Disadv'!$B$4=2,'Index LA FSM &amp; Disadv'!$A$179:$BQ$341,IF('Index LA FSM &amp; Disadv'!$B$4=3,'Index LA FSM &amp; Disadv'!$A$349:$BQ$511,IF('Index LA FSM &amp; Disadv'!$B$4=4,'Index LA FSM &amp; Disadv'!$A$519:$BQ$681,"Error")))),'Index LA FSM &amp; Disadv'!AY$1,0),"Error")</f>
        <v>0</v>
      </c>
      <c r="AZ99" s="77">
        <f>IFERROR(VLOOKUP($A99,IF('Index LA FSM &amp; Disadv'!$B$4=1,'Index LA FSM &amp; Disadv'!$A$9:$BQ$171,IF('Index LA FSM &amp; Disadv'!$B$4=2,'Index LA FSM &amp; Disadv'!$A$179:$BQ$341,IF('Index LA FSM &amp; Disadv'!$B$4=3,'Index LA FSM &amp; Disadv'!$A$349:$BQ$511,IF('Index LA FSM &amp; Disadv'!$B$4=4,'Index LA FSM &amp; Disadv'!$A$519:$BQ$681,"Error")))),'Index LA FSM &amp; Disadv'!AZ$1,0),"Error")</f>
        <v>0</v>
      </c>
      <c r="BA99" s="77">
        <f>IFERROR(VLOOKUP($A99,IF('Index LA FSM &amp; Disadv'!$B$4=1,'Index LA FSM &amp; Disadv'!$A$9:$BQ$171,IF('Index LA FSM &amp; Disadv'!$B$4=2,'Index LA FSM &amp; Disadv'!$A$179:$BQ$341,IF('Index LA FSM &amp; Disadv'!$B$4=3,'Index LA FSM &amp; Disadv'!$A$349:$BQ$511,IF('Index LA FSM &amp; Disadv'!$B$4=4,'Index LA FSM &amp; Disadv'!$A$519:$BQ$681,"Error")))),'Index LA FSM &amp; Disadv'!BA$1,0),"Error")</f>
        <v>0</v>
      </c>
      <c r="BB99" s="77">
        <f>IFERROR(VLOOKUP($A99,IF('Index LA FSM &amp; Disadv'!$B$4=1,'Index LA FSM &amp; Disadv'!$A$9:$BQ$171,IF('Index LA FSM &amp; Disadv'!$B$4=2,'Index LA FSM &amp; Disadv'!$A$179:$BQ$341,IF('Index LA FSM &amp; Disadv'!$B$4=3,'Index LA FSM &amp; Disadv'!$A$349:$BQ$511,IF('Index LA FSM &amp; Disadv'!$B$4=4,'Index LA FSM &amp; Disadv'!$A$519:$BQ$681,"Error")))),'Index LA FSM &amp; Disadv'!BB$1,0),"Error")</f>
        <v>0</v>
      </c>
      <c r="BC99" s="77" t="str">
        <f>IFERROR(VLOOKUP($A99,IF('Index LA FSM &amp; Disadv'!$B$4=1,'Index LA FSM &amp; Disadv'!$A$9:$BQ$171,IF('Index LA FSM &amp; Disadv'!$B$4=2,'Index LA FSM &amp; Disadv'!$A$179:$BQ$341,IF('Index LA FSM &amp; Disadv'!$B$4=3,'Index LA FSM &amp; Disadv'!$A$349:$BQ$511,IF('Index LA FSM &amp; Disadv'!$B$4=4,'Index LA FSM &amp; Disadv'!$A$519:$BQ$681,"Error")))),'Index LA FSM &amp; Disadv'!BC$1,0),"Error")</f>
        <v>x</v>
      </c>
      <c r="BD99" s="77">
        <f>IFERROR(VLOOKUP($A99,IF('Index LA FSM &amp; Disadv'!$B$4=1,'Index LA FSM &amp; Disadv'!$A$9:$BQ$171,IF('Index LA FSM &amp; Disadv'!$B$4=2,'Index LA FSM &amp; Disadv'!$A$179:$BQ$341,IF('Index LA FSM &amp; Disadv'!$B$4=3,'Index LA FSM &amp; Disadv'!$A$349:$BQ$511,IF('Index LA FSM &amp; Disadv'!$B$4=4,'Index LA FSM &amp; Disadv'!$A$519:$BQ$681,"Error")))),'Index LA FSM &amp; Disadv'!BD$1,0),"Error")</f>
        <v>0</v>
      </c>
      <c r="BE99" s="77" t="str">
        <f>IFERROR(VLOOKUP($A99,IF('Index LA FSM &amp; Disadv'!$B$4=1,'Index LA FSM &amp; Disadv'!$A$9:$BQ$171,IF('Index LA FSM &amp; Disadv'!$B$4=2,'Index LA FSM &amp; Disadv'!$A$179:$BQ$341,IF('Index LA FSM &amp; Disadv'!$B$4=3,'Index LA FSM &amp; Disadv'!$A$349:$BQ$511,IF('Index LA FSM &amp; Disadv'!$B$4=4,'Index LA FSM &amp; Disadv'!$A$519:$BQ$681,"Error")))),'Index LA FSM &amp; Disadv'!BE$1,0),"Error")</f>
        <v>x</v>
      </c>
      <c r="BF99" s="77">
        <f>IFERROR(VLOOKUP($A99,IF('Index LA FSM &amp; Disadv'!$B$4=1,'Index LA FSM &amp; Disadv'!$A$9:$BQ$171,IF('Index LA FSM &amp; Disadv'!$B$4=2,'Index LA FSM &amp; Disadv'!$A$179:$BQ$341,IF('Index LA FSM &amp; Disadv'!$B$4=3,'Index LA FSM &amp; Disadv'!$A$349:$BQ$511,IF('Index LA FSM &amp; Disadv'!$B$4=4,'Index LA FSM &amp; Disadv'!$A$519:$BQ$681,"Error")))),'Index LA FSM &amp; Disadv'!BF$1,0),"Error")</f>
        <v>0</v>
      </c>
      <c r="BG99" s="77">
        <f>IFERROR(VLOOKUP($A99,IF('Index LA FSM &amp; Disadv'!$B$4=1,'Index LA FSM &amp; Disadv'!$A$9:$BQ$171,IF('Index LA FSM &amp; Disadv'!$B$4=2,'Index LA FSM &amp; Disadv'!$A$179:$BQ$341,IF('Index LA FSM &amp; Disadv'!$B$4=3,'Index LA FSM &amp; Disadv'!$A$349:$BQ$511,IF('Index LA FSM &amp; Disadv'!$B$4=4,'Index LA FSM &amp; Disadv'!$A$519:$BQ$681,"Error")))),'Index LA FSM &amp; Disadv'!BG$1,0),"Error")</f>
        <v>0</v>
      </c>
      <c r="BH99" s="77">
        <f>IFERROR(VLOOKUP($A99,IF('Index LA FSM &amp; Disadv'!$B$4=1,'Index LA FSM &amp; Disadv'!$A$9:$BQ$171,IF('Index LA FSM &amp; Disadv'!$B$4=2,'Index LA FSM &amp; Disadv'!$A$179:$BQ$341,IF('Index LA FSM &amp; Disadv'!$B$4=3,'Index LA FSM &amp; Disadv'!$A$349:$BQ$511,IF('Index LA FSM &amp; Disadv'!$B$4=4,'Index LA FSM &amp; Disadv'!$A$519:$BQ$681,"Error")))),'Index LA FSM &amp; Disadv'!BH$1,0),"Error")</f>
        <v>0</v>
      </c>
      <c r="BI99" s="77" t="str">
        <f>IFERROR(VLOOKUP($A99,IF('Index LA FSM &amp; Disadv'!$B$4=1,'Index LA FSM &amp; Disadv'!$A$9:$BQ$171,IF('Index LA FSM &amp; Disadv'!$B$4=2,'Index LA FSM &amp; Disadv'!$A$179:$BQ$341,IF('Index LA FSM &amp; Disadv'!$B$4=3,'Index LA FSM &amp; Disadv'!$A$349:$BQ$511,IF('Index LA FSM &amp; Disadv'!$B$4=4,'Index LA FSM &amp; Disadv'!$A$519:$BQ$681,"Error")))),'Index LA FSM &amp; Disadv'!BI$1,0),"Error")</f>
        <v>x</v>
      </c>
      <c r="BJ99" s="77" t="str">
        <f>IFERROR(VLOOKUP($A99,IF('Index LA FSM &amp; Disadv'!$B$4=1,'Index LA FSM &amp; Disadv'!$A$9:$BQ$171,IF('Index LA FSM &amp; Disadv'!$B$4=2,'Index LA FSM &amp; Disadv'!$A$179:$BQ$341,IF('Index LA FSM &amp; Disadv'!$B$4=3,'Index LA FSM &amp; Disadv'!$A$349:$BQ$511,IF('Index LA FSM &amp; Disadv'!$B$4=4,'Index LA FSM &amp; Disadv'!$A$519:$BQ$681,"Error")))),'Index LA FSM &amp; Disadv'!BJ$1,0),"Error")</f>
        <v>x</v>
      </c>
      <c r="BK99" s="77" t="str">
        <f>IFERROR(VLOOKUP($A99,IF('Index LA FSM &amp; Disadv'!$B$4=1,'Index LA FSM &amp; Disadv'!$A$9:$BQ$171,IF('Index LA FSM &amp; Disadv'!$B$4=2,'Index LA FSM &amp; Disadv'!$A$179:$BQ$341,IF('Index LA FSM &amp; Disadv'!$B$4=3,'Index LA FSM &amp; Disadv'!$A$349:$BQ$511,IF('Index LA FSM &amp; Disadv'!$B$4=4,'Index LA FSM &amp; Disadv'!$A$519:$BQ$681,"Error")))),'Index LA FSM &amp; Disadv'!BK$1,0),"Error")</f>
        <v>x</v>
      </c>
      <c r="BL99" s="77" t="str">
        <f>IFERROR(VLOOKUP($A99,IF('Index LA FSM &amp; Disadv'!$B$4=1,'Index LA FSM &amp; Disadv'!$A$9:$BQ$171,IF('Index LA FSM &amp; Disadv'!$B$4=2,'Index LA FSM &amp; Disadv'!$A$179:$BQ$341,IF('Index LA FSM &amp; Disadv'!$B$4=3,'Index LA FSM &amp; Disadv'!$A$349:$BQ$511,IF('Index LA FSM &amp; Disadv'!$B$4=4,'Index LA FSM &amp; Disadv'!$A$519:$BQ$681,"Error")))),'Index LA FSM &amp; Disadv'!BL$1,0),"Error")</f>
        <v>x</v>
      </c>
      <c r="BM99" s="77">
        <f>IFERROR(VLOOKUP($A99,IF('Index LA FSM &amp; Disadv'!$B$4=1,'Index LA FSM &amp; Disadv'!$A$9:$BQ$171,IF('Index LA FSM &amp; Disadv'!$B$4=2,'Index LA FSM &amp; Disadv'!$A$179:$BQ$341,IF('Index LA FSM &amp; Disadv'!$B$4=3,'Index LA FSM &amp; Disadv'!$A$349:$BQ$511,IF('Index LA FSM &amp; Disadv'!$B$4=4,'Index LA FSM &amp; Disadv'!$A$519:$BQ$681,"Error")))),'Index LA FSM &amp; Disadv'!BM$1,0),"Error")</f>
        <v>0</v>
      </c>
      <c r="BN99" s="77" t="str">
        <f>IFERROR(VLOOKUP($A99,IF('Index LA FSM &amp; Disadv'!$B$4=1,'Index LA FSM &amp; Disadv'!$A$9:$BQ$171,IF('Index LA FSM &amp; Disadv'!$B$4=2,'Index LA FSM &amp; Disadv'!$A$179:$BQ$341,IF('Index LA FSM &amp; Disadv'!$B$4=3,'Index LA FSM &amp; Disadv'!$A$349:$BQ$511,IF('Index LA FSM &amp; Disadv'!$B$4=4,'Index LA FSM &amp; Disadv'!$A$519:$BQ$681,"Error")))),'Index LA FSM &amp; Disadv'!BN$1,0),"Error")</f>
        <v>x</v>
      </c>
      <c r="BO99" s="77" t="str">
        <f>IFERROR(VLOOKUP($A99,IF('Index LA FSM &amp; Disadv'!$B$4=1,'Index LA FSM &amp; Disadv'!$A$9:$BQ$171,IF('Index LA FSM &amp; Disadv'!$B$4=2,'Index LA FSM &amp; Disadv'!$A$179:$BQ$341,IF('Index LA FSM &amp; Disadv'!$B$4=3,'Index LA FSM &amp; Disadv'!$A$349:$BQ$511,IF('Index LA FSM &amp; Disadv'!$B$4=4,'Index LA FSM &amp; Disadv'!$A$519:$BQ$681,"Error")))),'Index LA FSM &amp; Disadv'!BO$1,0),"Error")</f>
        <v>x</v>
      </c>
      <c r="BP99" s="77">
        <f>IFERROR(VLOOKUP($A99,IF('Index LA FSM &amp; Disadv'!$B$4=1,'Index LA FSM &amp; Disadv'!$A$9:$BQ$171,IF('Index LA FSM &amp; Disadv'!$B$4=2,'Index LA FSM &amp; Disadv'!$A$179:$BQ$341,IF('Index LA FSM &amp; Disadv'!$B$4=3,'Index LA FSM &amp; Disadv'!$A$349:$BQ$511,IF('Index LA FSM &amp; Disadv'!$B$4=4,'Index LA FSM &amp; Disadv'!$A$519:$BQ$681,"Error")))),'Index LA FSM &amp; Disadv'!BP$1,0),"Error")</f>
        <v>0</v>
      </c>
      <c r="BQ99" s="77" t="str">
        <f>IFERROR(VLOOKUP($A99,IF('Index LA FSM &amp; Disadv'!$B$4=1,'Index LA FSM &amp; Disadv'!$A$9:$BQ$171,IF('Index LA FSM &amp; Disadv'!$B$4=2,'Index LA FSM &amp; Disadv'!$A$179:$BQ$341,IF('Index LA FSM &amp; Disadv'!$B$4=3,'Index LA FSM &amp; Disadv'!$A$349:$BQ$511,IF('Index LA FSM &amp; Disadv'!$B$4=4,'Index LA FSM &amp; Disadv'!$A$519:$BQ$681,"Error")))),'Index LA FSM &amp; Disadv'!BQ$1,0),"Error")</f>
        <v>x</v>
      </c>
    </row>
    <row r="100" spans="1:69" s="37" customFormat="1" x14ac:dyDescent="0.2">
      <c r="A100" s="6">
        <v>391</v>
      </c>
      <c r="B100" s="6" t="s">
        <v>266</v>
      </c>
      <c r="C100" s="7" t="s">
        <v>166</v>
      </c>
      <c r="D100" s="122">
        <f>IFERROR(VLOOKUP($A100,IF('Index LA FSM &amp; Disadv'!$B$4=1,'Index LA FSM &amp; Disadv'!$A$9:$BQ$171,IF('Index LA FSM &amp; Disadv'!$B$4=2,'Index LA FSM &amp; Disadv'!$A$179:$BQ$341,IF('Index LA FSM &amp; Disadv'!$B$4=3,'Index LA FSM &amp; Disadv'!$A$349:$BQ$511,IF('Index LA FSM &amp; Disadv'!$B$4=4,'Index LA FSM &amp; Disadv'!$A$519:$BQ$681,"Error")))),'Index LA FSM &amp; Disadv'!D$1,0),"Error")</f>
        <v>60</v>
      </c>
      <c r="E100" s="122">
        <f>IFERROR(VLOOKUP($A100,IF('Index LA FSM &amp; Disadv'!$B$4=1,'Index LA FSM &amp; Disadv'!$A$9:$BQ$171,IF('Index LA FSM &amp; Disadv'!$B$4=2,'Index LA FSM &amp; Disadv'!$A$179:$BQ$341,IF('Index LA FSM &amp; Disadv'!$B$4=3,'Index LA FSM &amp; Disadv'!$A$349:$BQ$511,IF('Index LA FSM &amp; Disadv'!$B$4=4,'Index LA FSM &amp; Disadv'!$A$519:$BQ$681,"Error")))),'Index LA FSM &amp; Disadv'!E$1,0),"Error")</f>
        <v>20</v>
      </c>
      <c r="F100" s="122">
        <f>IFERROR(VLOOKUP($A100,IF('Index LA FSM &amp; Disadv'!$B$4=1,'Index LA FSM &amp; Disadv'!$A$9:$BQ$171,IF('Index LA FSM &amp; Disadv'!$B$4=2,'Index LA FSM &amp; Disadv'!$A$179:$BQ$341,IF('Index LA FSM &amp; Disadv'!$B$4=3,'Index LA FSM &amp; Disadv'!$A$349:$BQ$511,IF('Index LA FSM &amp; Disadv'!$B$4=4,'Index LA FSM &amp; Disadv'!$A$519:$BQ$681,"Error")))),'Index LA FSM &amp; Disadv'!F$1,0),"Error")</f>
        <v>80</v>
      </c>
      <c r="G100" s="77">
        <f>IFERROR(VLOOKUP($A100,IF('Index LA FSM &amp; Disadv'!$B$4=1,'Index LA FSM &amp; Disadv'!$A$9:$BQ$171,IF('Index LA FSM &amp; Disadv'!$B$4=2,'Index LA FSM &amp; Disadv'!$A$179:$BQ$341,IF('Index LA FSM &amp; Disadv'!$B$4=3,'Index LA FSM &amp; Disadv'!$A$349:$BQ$511,IF('Index LA FSM &amp; Disadv'!$B$4=4,'Index LA FSM &amp; Disadv'!$A$519:$BQ$681,"Error")))),'Index LA FSM &amp; Disadv'!G$1,0),"Error")</f>
        <v>0.7258</v>
      </c>
      <c r="H100" s="77">
        <f>IFERROR(VLOOKUP($A100,IF('Index LA FSM &amp; Disadv'!$B$4=1,'Index LA FSM &amp; Disadv'!$A$9:$BQ$171,IF('Index LA FSM &amp; Disadv'!$B$4=2,'Index LA FSM &amp; Disadv'!$A$179:$BQ$341,IF('Index LA FSM &amp; Disadv'!$B$4=3,'Index LA FSM &amp; Disadv'!$A$349:$BQ$511,IF('Index LA FSM &amp; Disadv'!$B$4=4,'Index LA FSM &amp; Disadv'!$A$519:$BQ$681,"Error")))),'Index LA FSM &amp; Disadv'!H$1,0),"Error")</f>
        <v>0.88239999999999996</v>
      </c>
      <c r="I100" s="77">
        <f>IFERROR(VLOOKUP($A100,IF('Index LA FSM &amp; Disadv'!$B$4=1,'Index LA FSM &amp; Disadv'!$A$9:$BQ$171,IF('Index LA FSM &amp; Disadv'!$B$4=2,'Index LA FSM &amp; Disadv'!$A$179:$BQ$341,IF('Index LA FSM &amp; Disadv'!$B$4=3,'Index LA FSM &amp; Disadv'!$A$349:$BQ$511,IF('Index LA FSM &amp; Disadv'!$B$4=4,'Index LA FSM &amp; Disadv'!$A$519:$BQ$681,"Error")))),'Index LA FSM &amp; Disadv'!I$1,0),"Error")</f>
        <v>0.75949999999999995</v>
      </c>
      <c r="J100" s="77">
        <f>IFERROR(VLOOKUP($A100,IF('Index LA FSM &amp; Disadv'!$B$4=1,'Index LA FSM &amp; Disadv'!$A$9:$BQ$171,IF('Index LA FSM &amp; Disadv'!$B$4=2,'Index LA FSM &amp; Disadv'!$A$179:$BQ$341,IF('Index LA FSM &amp; Disadv'!$B$4=3,'Index LA FSM &amp; Disadv'!$A$349:$BQ$511,IF('Index LA FSM &amp; Disadv'!$B$4=4,'Index LA FSM &amp; Disadv'!$A$519:$BQ$681,"Error")))),'Index LA FSM &amp; Disadv'!J$1,0),"Error")</f>
        <v>0.6774</v>
      </c>
      <c r="K100" s="77">
        <f>IFERROR(VLOOKUP($A100,IF('Index LA FSM &amp; Disadv'!$B$4=1,'Index LA FSM &amp; Disadv'!$A$9:$BQ$171,IF('Index LA FSM &amp; Disadv'!$B$4=2,'Index LA FSM &amp; Disadv'!$A$179:$BQ$341,IF('Index LA FSM &amp; Disadv'!$B$4=3,'Index LA FSM &amp; Disadv'!$A$349:$BQ$511,IF('Index LA FSM &amp; Disadv'!$B$4=4,'Index LA FSM &amp; Disadv'!$A$519:$BQ$681,"Error")))),'Index LA FSM &amp; Disadv'!K$1,0),"Error")</f>
        <v>0.88239999999999996</v>
      </c>
      <c r="L100" s="77">
        <f>IFERROR(VLOOKUP($A100,IF('Index LA FSM &amp; Disadv'!$B$4=1,'Index LA FSM &amp; Disadv'!$A$9:$BQ$171,IF('Index LA FSM &amp; Disadv'!$B$4=2,'Index LA FSM &amp; Disadv'!$A$179:$BQ$341,IF('Index LA FSM &amp; Disadv'!$B$4=3,'Index LA FSM &amp; Disadv'!$A$349:$BQ$511,IF('Index LA FSM &amp; Disadv'!$B$4=4,'Index LA FSM &amp; Disadv'!$A$519:$BQ$681,"Error")))),'Index LA FSM &amp; Disadv'!L$1,0),"Error")</f>
        <v>0.72150000000000003</v>
      </c>
      <c r="M100" s="77">
        <f>IFERROR(VLOOKUP($A100,IF('Index LA FSM &amp; Disadv'!$B$4=1,'Index LA FSM &amp; Disadv'!$A$9:$BQ$171,IF('Index LA FSM &amp; Disadv'!$B$4=2,'Index LA FSM &amp; Disadv'!$A$179:$BQ$341,IF('Index LA FSM &amp; Disadv'!$B$4=3,'Index LA FSM &amp; Disadv'!$A$349:$BQ$511,IF('Index LA FSM &amp; Disadv'!$B$4=4,'Index LA FSM &amp; Disadv'!$A$519:$BQ$681,"Error")))),'Index LA FSM &amp; Disadv'!M$1,0),"Error")</f>
        <v>0.19350000000000001</v>
      </c>
      <c r="N100" s="77">
        <f>IFERROR(VLOOKUP($A100,IF('Index LA FSM &amp; Disadv'!$B$4=1,'Index LA FSM &amp; Disadv'!$A$9:$BQ$171,IF('Index LA FSM &amp; Disadv'!$B$4=2,'Index LA FSM &amp; Disadv'!$A$179:$BQ$341,IF('Index LA FSM &amp; Disadv'!$B$4=3,'Index LA FSM &amp; Disadv'!$A$349:$BQ$511,IF('Index LA FSM &amp; Disadv'!$B$4=4,'Index LA FSM &amp; Disadv'!$A$519:$BQ$681,"Error")))),'Index LA FSM &amp; Disadv'!N$1,0),"Error")</f>
        <v>0</v>
      </c>
      <c r="O100" s="77">
        <f>IFERROR(VLOOKUP($A100,IF('Index LA FSM &amp; Disadv'!$B$4=1,'Index LA FSM &amp; Disadv'!$A$9:$BQ$171,IF('Index LA FSM &amp; Disadv'!$B$4=2,'Index LA FSM &amp; Disadv'!$A$179:$BQ$341,IF('Index LA FSM &amp; Disadv'!$B$4=3,'Index LA FSM &amp; Disadv'!$A$349:$BQ$511,IF('Index LA FSM &amp; Disadv'!$B$4=4,'Index LA FSM &amp; Disadv'!$A$519:$BQ$681,"Error")))),'Index LA FSM &amp; Disadv'!O$1,0),"Error")</f>
        <v>0.15190000000000001</v>
      </c>
      <c r="P100" s="77">
        <f>IFERROR(VLOOKUP($A100,IF('Index LA FSM &amp; Disadv'!$B$4=1,'Index LA FSM &amp; Disadv'!$A$9:$BQ$171,IF('Index LA FSM &amp; Disadv'!$B$4=2,'Index LA FSM &amp; Disadv'!$A$179:$BQ$341,IF('Index LA FSM &amp; Disadv'!$B$4=3,'Index LA FSM &amp; Disadv'!$A$349:$BQ$511,IF('Index LA FSM &amp; Disadv'!$B$4=4,'Index LA FSM &amp; Disadv'!$A$519:$BQ$681,"Error")))),'Index LA FSM &amp; Disadv'!P$1,0),"Error")</f>
        <v>0</v>
      </c>
      <c r="Q100" s="77">
        <f>IFERROR(VLOOKUP($A100,IF('Index LA FSM &amp; Disadv'!$B$4=1,'Index LA FSM &amp; Disadv'!$A$9:$BQ$171,IF('Index LA FSM &amp; Disadv'!$B$4=2,'Index LA FSM &amp; Disadv'!$A$179:$BQ$341,IF('Index LA FSM &amp; Disadv'!$B$4=3,'Index LA FSM &amp; Disadv'!$A$349:$BQ$511,IF('Index LA FSM &amp; Disadv'!$B$4=4,'Index LA FSM &amp; Disadv'!$A$519:$BQ$681,"Error")))),'Index LA FSM &amp; Disadv'!Q$1,0),"Error")</f>
        <v>0</v>
      </c>
      <c r="R100" s="77">
        <f>IFERROR(VLOOKUP($A100,IF('Index LA FSM &amp; Disadv'!$B$4=1,'Index LA FSM &amp; Disadv'!$A$9:$BQ$171,IF('Index LA FSM &amp; Disadv'!$B$4=2,'Index LA FSM &amp; Disadv'!$A$179:$BQ$341,IF('Index LA FSM &amp; Disadv'!$B$4=3,'Index LA FSM &amp; Disadv'!$A$349:$BQ$511,IF('Index LA FSM &amp; Disadv'!$B$4=4,'Index LA FSM &amp; Disadv'!$A$519:$BQ$681,"Error")))),'Index LA FSM &amp; Disadv'!R$1,0),"Error")</f>
        <v>0</v>
      </c>
      <c r="S100" s="77" t="str">
        <f>IFERROR(VLOOKUP($A100,IF('Index LA FSM &amp; Disadv'!$B$4=1,'Index LA FSM &amp; Disadv'!$A$9:$BQ$171,IF('Index LA FSM &amp; Disadv'!$B$4=2,'Index LA FSM &amp; Disadv'!$A$179:$BQ$341,IF('Index LA FSM &amp; Disadv'!$B$4=3,'Index LA FSM &amp; Disadv'!$A$349:$BQ$511,IF('Index LA FSM &amp; Disadv'!$B$4=4,'Index LA FSM &amp; Disadv'!$A$519:$BQ$681,"Error")))),'Index LA FSM &amp; Disadv'!S$1,0),"Error")</f>
        <v>x</v>
      </c>
      <c r="T100" s="77">
        <f>IFERROR(VLOOKUP($A100,IF('Index LA FSM &amp; Disadv'!$B$4=1,'Index LA FSM &amp; Disadv'!$A$9:$BQ$171,IF('Index LA FSM &amp; Disadv'!$B$4=2,'Index LA FSM &amp; Disadv'!$A$179:$BQ$341,IF('Index LA FSM &amp; Disadv'!$B$4=3,'Index LA FSM &amp; Disadv'!$A$349:$BQ$511,IF('Index LA FSM &amp; Disadv'!$B$4=4,'Index LA FSM &amp; Disadv'!$A$519:$BQ$681,"Error")))),'Index LA FSM &amp; Disadv'!T$1,0),"Error")</f>
        <v>0</v>
      </c>
      <c r="U100" s="77" t="str">
        <f>IFERROR(VLOOKUP($A100,IF('Index LA FSM &amp; Disadv'!$B$4=1,'Index LA FSM &amp; Disadv'!$A$9:$BQ$171,IF('Index LA FSM &amp; Disadv'!$B$4=2,'Index LA FSM &amp; Disadv'!$A$179:$BQ$341,IF('Index LA FSM &amp; Disadv'!$B$4=3,'Index LA FSM &amp; Disadv'!$A$349:$BQ$511,IF('Index LA FSM &amp; Disadv'!$B$4=4,'Index LA FSM &amp; Disadv'!$A$519:$BQ$681,"Error")))),'Index LA FSM &amp; Disadv'!U$1,0),"Error")</f>
        <v>x</v>
      </c>
      <c r="V100" s="77">
        <f>IFERROR(VLOOKUP($A100,IF('Index LA FSM &amp; Disadv'!$B$4=1,'Index LA FSM &amp; Disadv'!$A$9:$BQ$171,IF('Index LA FSM &amp; Disadv'!$B$4=2,'Index LA FSM &amp; Disadv'!$A$179:$BQ$341,IF('Index LA FSM &amp; Disadv'!$B$4=3,'Index LA FSM &amp; Disadv'!$A$349:$BQ$511,IF('Index LA FSM &amp; Disadv'!$B$4=4,'Index LA FSM &amp; Disadv'!$A$519:$BQ$681,"Error")))),'Index LA FSM &amp; Disadv'!V$1,0),"Error")</f>
        <v>0</v>
      </c>
      <c r="W100" s="77">
        <f>IFERROR(VLOOKUP($A100,IF('Index LA FSM &amp; Disadv'!$B$4=1,'Index LA FSM &amp; Disadv'!$A$9:$BQ$171,IF('Index LA FSM &amp; Disadv'!$B$4=2,'Index LA FSM &amp; Disadv'!$A$179:$BQ$341,IF('Index LA FSM &amp; Disadv'!$B$4=3,'Index LA FSM &amp; Disadv'!$A$349:$BQ$511,IF('Index LA FSM &amp; Disadv'!$B$4=4,'Index LA FSM &amp; Disadv'!$A$519:$BQ$681,"Error")))),'Index LA FSM &amp; Disadv'!W$1,0),"Error")</f>
        <v>0</v>
      </c>
      <c r="X100" s="77">
        <f>IFERROR(VLOOKUP($A100,IF('Index LA FSM &amp; Disadv'!$B$4=1,'Index LA FSM &amp; Disadv'!$A$9:$BQ$171,IF('Index LA FSM &amp; Disadv'!$B$4=2,'Index LA FSM &amp; Disadv'!$A$179:$BQ$341,IF('Index LA FSM &amp; Disadv'!$B$4=3,'Index LA FSM &amp; Disadv'!$A$349:$BQ$511,IF('Index LA FSM &amp; Disadv'!$B$4=4,'Index LA FSM &amp; Disadv'!$A$519:$BQ$681,"Error")))),'Index LA FSM &amp; Disadv'!X$1,0),"Error")</f>
        <v>0</v>
      </c>
      <c r="Y100" s="77">
        <f>IFERROR(VLOOKUP($A100,IF('Index LA FSM &amp; Disadv'!$B$4=1,'Index LA FSM &amp; Disadv'!$A$9:$BQ$171,IF('Index LA FSM &amp; Disadv'!$B$4=2,'Index LA FSM &amp; Disadv'!$A$179:$BQ$341,IF('Index LA FSM &amp; Disadv'!$B$4=3,'Index LA FSM &amp; Disadv'!$A$349:$BQ$511,IF('Index LA FSM &amp; Disadv'!$B$4=4,'Index LA FSM &amp; Disadv'!$A$519:$BQ$681,"Error")))),'Index LA FSM &amp; Disadv'!Y$1,0),"Error")</f>
        <v>0</v>
      </c>
      <c r="Z100" s="77">
        <f>IFERROR(VLOOKUP($A100,IF('Index LA FSM &amp; Disadv'!$B$4=1,'Index LA FSM &amp; Disadv'!$A$9:$BQ$171,IF('Index LA FSM &amp; Disadv'!$B$4=2,'Index LA FSM &amp; Disadv'!$A$179:$BQ$341,IF('Index LA FSM &amp; Disadv'!$B$4=3,'Index LA FSM &amp; Disadv'!$A$349:$BQ$511,IF('Index LA FSM &amp; Disadv'!$B$4=4,'Index LA FSM &amp; Disadv'!$A$519:$BQ$681,"Error")))),'Index LA FSM &amp; Disadv'!Z$1,0),"Error")</f>
        <v>0</v>
      </c>
      <c r="AA100" s="77">
        <f>IFERROR(VLOOKUP($A100,IF('Index LA FSM &amp; Disadv'!$B$4=1,'Index LA FSM &amp; Disadv'!$A$9:$BQ$171,IF('Index LA FSM &amp; Disadv'!$B$4=2,'Index LA FSM &amp; Disadv'!$A$179:$BQ$341,IF('Index LA FSM &amp; Disadv'!$B$4=3,'Index LA FSM &amp; Disadv'!$A$349:$BQ$511,IF('Index LA FSM &amp; Disadv'!$B$4=4,'Index LA FSM &amp; Disadv'!$A$519:$BQ$681,"Error")))),'Index LA FSM &amp; Disadv'!AA$1,0),"Error")</f>
        <v>0</v>
      </c>
      <c r="AB100" s="77">
        <f>IFERROR(VLOOKUP($A100,IF('Index LA FSM &amp; Disadv'!$B$4=1,'Index LA FSM &amp; Disadv'!$A$9:$BQ$171,IF('Index LA FSM &amp; Disadv'!$B$4=2,'Index LA FSM &amp; Disadv'!$A$179:$BQ$341,IF('Index LA FSM &amp; Disadv'!$B$4=3,'Index LA FSM &amp; Disadv'!$A$349:$BQ$511,IF('Index LA FSM &amp; Disadv'!$B$4=4,'Index LA FSM &amp; Disadv'!$A$519:$BQ$681,"Error")))),'Index LA FSM &amp; Disadv'!AB$1,0),"Error")</f>
        <v>0</v>
      </c>
      <c r="AC100" s="77">
        <f>IFERROR(VLOOKUP($A100,IF('Index LA FSM &amp; Disadv'!$B$4=1,'Index LA FSM &amp; Disadv'!$A$9:$BQ$171,IF('Index LA FSM &amp; Disadv'!$B$4=2,'Index LA FSM &amp; Disadv'!$A$179:$BQ$341,IF('Index LA FSM &amp; Disadv'!$B$4=3,'Index LA FSM &amp; Disadv'!$A$349:$BQ$511,IF('Index LA FSM &amp; Disadv'!$B$4=4,'Index LA FSM &amp; Disadv'!$A$519:$BQ$681,"Error")))),'Index LA FSM &amp; Disadv'!AC$1,0),"Error")</f>
        <v>0</v>
      </c>
      <c r="AD100" s="77">
        <f>IFERROR(VLOOKUP($A100,IF('Index LA FSM &amp; Disadv'!$B$4=1,'Index LA FSM &amp; Disadv'!$A$9:$BQ$171,IF('Index LA FSM &amp; Disadv'!$B$4=2,'Index LA FSM &amp; Disadv'!$A$179:$BQ$341,IF('Index LA FSM &amp; Disadv'!$B$4=3,'Index LA FSM &amp; Disadv'!$A$349:$BQ$511,IF('Index LA FSM &amp; Disadv'!$B$4=4,'Index LA FSM &amp; Disadv'!$A$519:$BQ$681,"Error")))),'Index LA FSM &amp; Disadv'!AD$1,0),"Error")</f>
        <v>0</v>
      </c>
      <c r="AE100" s="77" t="str">
        <f>IFERROR(VLOOKUP($A100,IF('Index LA FSM &amp; Disadv'!$B$4=1,'Index LA FSM &amp; Disadv'!$A$9:$BQ$171,IF('Index LA FSM &amp; Disadv'!$B$4=2,'Index LA FSM &amp; Disadv'!$A$179:$BQ$341,IF('Index LA FSM &amp; Disadv'!$B$4=3,'Index LA FSM &amp; Disadv'!$A$349:$BQ$511,IF('Index LA FSM &amp; Disadv'!$B$4=4,'Index LA FSM &amp; Disadv'!$A$519:$BQ$681,"Error")))),'Index LA FSM &amp; Disadv'!AE$1,0),"Error")</f>
        <v>x</v>
      </c>
      <c r="AF100" s="77">
        <f>IFERROR(VLOOKUP($A100,IF('Index LA FSM &amp; Disadv'!$B$4=1,'Index LA FSM &amp; Disadv'!$A$9:$BQ$171,IF('Index LA FSM &amp; Disadv'!$B$4=2,'Index LA FSM &amp; Disadv'!$A$179:$BQ$341,IF('Index LA FSM &amp; Disadv'!$B$4=3,'Index LA FSM &amp; Disadv'!$A$349:$BQ$511,IF('Index LA FSM &amp; Disadv'!$B$4=4,'Index LA FSM &amp; Disadv'!$A$519:$BQ$681,"Error")))),'Index LA FSM &amp; Disadv'!AF$1,0),"Error")</f>
        <v>0</v>
      </c>
      <c r="AG100" s="77" t="str">
        <f>IFERROR(VLOOKUP($A100,IF('Index LA FSM &amp; Disadv'!$B$4=1,'Index LA FSM &amp; Disadv'!$A$9:$BQ$171,IF('Index LA FSM &amp; Disadv'!$B$4=2,'Index LA FSM &amp; Disadv'!$A$179:$BQ$341,IF('Index LA FSM &amp; Disadv'!$B$4=3,'Index LA FSM &amp; Disadv'!$A$349:$BQ$511,IF('Index LA FSM &amp; Disadv'!$B$4=4,'Index LA FSM &amp; Disadv'!$A$519:$BQ$681,"Error")))),'Index LA FSM &amp; Disadv'!AG$1,0),"Error")</f>
        <v>x</v>
      </c>
      <c r="AH100" s="77">
        <f>IFERROR(VLOOKUP($A100,IF('Index LA FSM &amp; Disadv'!$B$4=1,'Index LA FSM &amp; Disadv'!$A$9:$BQ$171,IF('Index LA FSM &amp; Disadv'!$B$4=2,'Index LA FSM &amp; Disadv'!$A$179:$BQ$341,IF('Index LA FSM &amp; Disadv'!$B$4=3,'Index LA FSM &amp; Disadv'!$A$349:$BQ$511,IF('Index LA FSM &amp; Disadv'!$B$4=4,'Index LA FSM &amp; Disadv'!$A$519:$BQ$681,"Error")))),'Index LA FSM &amp; Disadv'!AH$1,0),"Error")</f>
        <v>0.4032</v>
      </c>
      <c r="AI100" s="77">
        <f>IFERROR(VLOOKUP($A100,IF('Index LA FSM &amp; Disadv'!$B$4=1,'Index LA FSM &amp; Disadv'!$A$9:$BQ$171,IF('Index LA FSM &amp; Disadv'!$B$4=2,'Index LA FSM &amp; Disadv'!$A$179:$BQ$341,IF('Index LA FSM &amp; Disadv'!$B$4=3,'Index LA FSM &amp; Disadv'!$A$349:$BQ$511,IF('Index LA FSM &amp; Disadv'!$B$4=4,'Index LA FSM &amp; Disadv'!$A$519:$BQ$681,"Error")))),'Index LA FSM &amp; Disadv'!AI$1,0),"Error")</f>
        <v>0.88239999999999996</v>
      </c>
      <c r="AJ100" s="77">
        <f>IFERROR(VLOOKUP($A100,IF('Index LA FSM &amp; Disadv'!$B$4=1,'Index LA FSM &amp; Disadv'!$A$9:$BQ$171,IF('Index LA FSM &amp; Disadv'!$B$4=2,'Index LA FSM &amp; Disadv'!$A$179:$BQ$341,IF('Index LA FSM &amp; Disadv'!$B$4=3,'Index LA FSM &amp; Disadv'!$A$349:$BQ$511,IF('Index LA FSM &amp; Disadv'!$B$4=4,'Index LA FSM &amp; Disadv'!$A$519:$BQ$681,"Error")))),'Index LA FSM &amp; Disadv'!AJ$1,0),"Error")</f>
        <v>0.50629999999999997</v>
      </c>
      <c r="AK100" s="77" t="str">
        <f>IFERROR(VLOOKUP($A100,IF('Index LA FSM &amp; Disadv'!$B$4=1,'Index LA FSM &amp; Disadv'!$A$9:$BQ$171,IF('Index LA FSM &amp; Disadv'!$B$4=2,'Index LA FSM &amp; Disadv'!$A$179:$BQ$341,IF('Index LA FSM &amp; Disadv'!$B$4=3,'Index LA FSM &amp; Disadv'!$A$349:$BQ$511,IF('Index LA FSM &amp; Disadv'!$B$4=4,'Index LA FSM &amp; Disadv'!$A$519:$BQ$681,"Error")))),'Index LA FSM &amp; Disadv'!AK$1,0),"Error")</f>
        <v>x</v>
      </c>
      <c r="AL100" s="77">
        <f>IFERROR(VLOOKUP($A100,IF('Index LA FSM &amp; Disadv'!$B$4=1,'Index LA FSM &amp; Disadv'!$A$9:$BQ$171,IF('Index LA FSM &amp; Disadv'!$B$4=2,'Index LA FSM &amp; Disadv'!$A$179:$BQ$341,IF('Index LA FSM &amp; Disadv'!$B$4=3,'Index LA FSM &amp; Disadv'!$A$349:$BQ$511,IF('Index LA FSM &amp; Disadv'!$B$4=4,'Index LA FSM &amp; Disadv'!$A$519:$BQ$681,"Error")))),'Index LA FSM &amp; Disadv'!AL$1,0),"Error")</f>
        <v>0</v>
      </c>
      <c r="AM100" s="77" t="str">
        <f>IFERROR(VLOOKUP($A100,IF('Index LA FSM &amp; Disadv'!$B$4=1,'Index LA FSM &amp; Disadv'!$A$9:$BQ$171,IF('Index LA FSM &amp; Disadv'!$B$4=2,'Index LA FSM &amp; Disadv'!$A$179:$BQ$341,IF('Index LA FSM &amp; Disadv'!$B$4=3,'Index LA FSM &amp; Disadv'!$A$349:$BQ$511,IF('Index LA FSM &amp; Disadv'!$B$4=4,'Index LA FSM &amp; Disadv'!$A$519:$BQ$681,"Error")))),'Index LA FSM &amp; Disadv'!AM$1,0),"Error")</f>
        <v>x</v>
      </c>
      <c r="AN100" s="77">
        <f>IFERROR(VLOOKUP($A100,IF('Index LA FSM &amp; Disadv'!$B$4=1,'Index LA FSM &amp; Disadv'!$A$9:$BQ$171,IF('Index LA FSM &amp; Disadv'!$B$4=2,'Index LA FSM &amp; Disadv'!$A$179:$BQ$341,IF('Index LA FSM &amp; Disadv'!$B$4=3,'Index LA FSM &amp; Disadv'!$A$349:$BQ$511,IF('Index LA FSM &amp; Disadv'!$B$4=4,'Index LA FSM &amp; Disadv'!$A$519:$BQ$681,"Error")))),'Index LA FSM &amp; Disadv'!AN$1,0),"Error")</f>
        <v>0</v>
      </c>
      <c r="AO100" s="77">
        <f>IFERROR(VLOOKUP($A100,IF('Index LA FSM &amp; Disadv'!$B$4=1,'Index LA FSM &amp; Disadv'!$A$9:$BQ$171,IF('Index LA FSM &amp; Disadv'!$B$4=2,'Index LA FSM &amp; Disadv'!$A$179:$BQ$341,IF('Index LA FSM &amp; Disadv'!$B$4=3,'Index LA FSM &amp; Disadv'!$A$349:$BQ$511,IF('Index LA FSM &amp; Disadv'!$B$4=4,'Index LA FSM &amp; Disadv'!$A$519:$BQ$681,"Error")))),'Index LA FSM &amp; Disadv'!AO$1,0),"Error")</f>
        <v>0</v>
      </c>
      <c r="AP100" s="77">
        <f>IFERROR(VLOOKUP($A100,IF('Index LA FSM &amp; Disadv'!$B$4=1,'Index LA FSM &amp; Disadv'!$A$9:$BQ$171,IF('Index LA FSM &amp; Disadv'!$B$4=2,'Index LA FSM &amp; Disadv'!$A$179:$BQ$341,IF('Index LA FSM &amp; Disadv'!$B$4=3,'Index LA FSM &amp; Disadv'!$A$349:$BQ$511,IF('Index LA FSM &amp; Disadv'!$B$4=4,'Index LA FSM &amp; Disadv'!$A$519:$BQ$681,"Error")))),'Index LA FSM &amp; Disadv'!AP$1,0),"Error")</f>
        <v>0</v>
      </c>
      <c r="AQ100" s="77">
        <f>IFERROR(VLOOKUP($A100,IF('Index LA FSM &amp; Disadv'!$B$4=1,'Index LA FSM &amp; Disadv'!$A$9:$BQ$171,IF('Index LA FSM &amp; Disadv'!$B$4=2,'Index LA FSM &amp; Disadv'!$A$179:$BQ$341,IF('Index LA FSM &amp; Disadv'!$B$4=3,'Index LA FSM &amp; Disadv'!$A$349:$BQ$511,IF('Index LA FSM &amp; Disadv'!$B$4=4,'Index LA FSM &amp; Disadv'!$A$519:$BQ$681,"Error")))),'Index LA FSM &amp; Disadv'!AQ$1,0),"Error")</f>
        <v>0</v>
      </c>
      <c r="AR100" s="77">
        <f>IFERROR(VLOOKUP($A100,IF('Index LA FSM &amp; Disadv'!$B$4=1,'Index LA FSM &amp; Disadv'!$A$9:$BQ$171,IF('Index LA FSM &amp; Disadv'!$B$4=2,'Index LA FSM &amp; Disadv'!$A$179:$BQ$341,IF('Index LA FSM &amp; Disadv'!$B$4=3,'Index LA FSM &amp; Disadv'!$A$349:$BQ$511,IF('Index LA FSM &amp; Disadv'!$B$4=4,'Index LA FSM &amp; Disadv'!$A$519:$BQ$681,"Error")))),'Index LA FSM &amp; Disadv'!AR$1,0),"Error")</f>
        <v>0</v>
      </c>
      <c r="AS100" s="77">
        <f>IFERROR(VLOOKUP($A100,IF('Index LA FSM &amp; Disadv'!$B$4=1,'Index LA FSM &amp; Disadv'!$A$9:$BQ$171,IF('Index LA FSM &amp; Disadv'!$B$4=2,'Index LA FSM &amp; Disadv'!$A$179:$BQ$341,IF('Index LA FSM &amp; Disadv'!$B$4=3,'Index LA FSM &amp; Disadv'!$A$349:$BQ$511,IF('Index LA FSM &amp; Disadv'!$B$4=4,'Index LA FSM &amp; Disadv'!$A$519:$BQ$681,"Error")))),'Index LA FSM &amp; Disadv'!AS$1,0),"Error")</f>
        <v>0</v>
      </c>
      <c r="AT100" s="77" t="str">
        <f>IFERROR(VLOOKUP($A100,IF('Index LA FSM &amp; Disadv'!$B$4=1,'Index LA FSM &amp; Disadv'!$A$9:$BQ$171,IF('Index LA FSM &amp; Disadv'!$B$4=2,'Index LA FSM &amp; Disadv'!$A$179:$BQ$341,IF('Index LA FSM &amp; Disadv'!$B$4=3,'Index LA FSM &amp; Disadv'!$A$349:$BQ$511,IF('Index LA FSM &amp; Disadv'!$B$4=4,'Index LA FSM &amp; Disadv'!$A$519:$BQ$681,"Error")))),'Index LA FSM &amp; Disadv'!AT$1,0),"Error")</f>
        <v>x</v>
      </c>
      <c r="AU100" s="77">
        <f>IFERROR(VLOOKUP($A100,IF('Index LA FSM &amp; Disadv'!$B$4=1,'Index LA FSM &amp; Disadv'!$A$9:$BQ$171,IF('Index LA FSM &amp; Disadv'!$B$4=2,'Index LA FSM &amp; Disadv'!$A$179:$BQ$341,IF('Index LA FSM &amp; Disadv'!$B$4=3,'Index LA FSM &amp; Disadv'!$A$349:$BQ$511,IF('Index LA FSM &amp; Disadv'!$B$4=4,'Index LA FSM &amp; Disadv'!$A$519:$BQ$681,"Error")))),'Index LA FSM &amp; Disadv'!AU$1,0),"Error")</f>
        <v>0</v>
      </c>
      <c r="AV100" s="77" t="str">
        <f>IFERROR(VLOOKUP($A100,IF('Index LA FSM &amp; Disadv'!$B$4=1,'Index LA FSM &amp; Disadv'!$A$9:$BQ$171,IF('Index LA FSM &amp; Disadv'!$B$4=2,'Index LA FSM &amp; Disadv'!$A$179:$BQ$341,IF('Index LA FSM &amp; Disadv'!$B$4=3,'Index LA FSM &amp; Disadv'!$A$349:$BQ$511,IF('Index LA FSM &amp; Disadv'!$B$4=4,'Index LA FSM &amp; Disadv'!$A$519:$BQ$681,"Error")))),'Index LA FSM &amp; Disadv'!AV$1,0),"Error")</f>
        <v>x</v>
      </c>
      <c r="AW100" s="77" t="str">
        <f>IFERROR(VLOOKUP($A100,IF('Index LA FSM &amp; Disadv'!$B$4=1,'Index LA FSM &amp; Disadv'!$A$9:$BQ$171,IF('Index LA FSM &amp; Disadv'!$B$4=2,'Index LA FSM &amp; Disadv'!$A$179:$BQ$341,IF('Index LA FSM &amp; Disadv'!$B$4=3,'Index LA FSM &amp; Disadv'!$A$349:$BQ$511,IF('Index LA FSM &amp; Disadv'!$B$4=4,'Index LA FSM &amp; Disadv'!$A$519:$BQ$681,"Error")))),'Index LA FSM &amp; Disadv'!AW$1,0),"Error")</f>
        <v>x</v>
      </c>
      <c r="AX100" s="77">
        <f>IFERROR(VLOOKUP($A100,IF('Index LA FSM &amp; Disadv'!$B$4=1,'Index LA FSM &amp; Disadv'!$A$9:$BQ$171,IF('Index LA FSM &amp; Disadv'!$B$4=2,'Index LA FSM &amp; Disadv'!$A$179:$BQ$341,IF('Index LA FSM &amp; Disadv'!$B$4=3,'Index LA FSM &amp; Disadv'!$A$349:$BQ$511,IF('Index LA FSM &amp; Disadv'!$B$4=4,'Index LA FSM &amp; Disadv'!$A$519:$BQ$681,"Error")))),'Index LA FSM &amp; Disadv'!AX$1,0),"Error")</f>
        <v>0</v>
      </c>
      <c r="AY100" s="77" t="str">
        <f>IFERROR(VLOOKUP($A100,IF('Index LA FSM &amp; Disadv'!$B$4=1,'Index LA FSM &amp; Disadv'!$A$9:$BQ$171,IF('Index LA FSM &amp; Disadv'!$B$4=2,'Index LA FSM &amp; Disadv'!$A$179:$BQ$341,IF('Index LA FSM &amp; Disadv'!$B$4=3,'Index LA FSM &amp; Disadv'!$A$349:$BQ$511,IF('Index LA FSM &amp; Disadv'!$B$4=4,'Index LA FSM &amp; Disadv'!$A$519:$BQ$681,"Error")))),'Index LA FSM &amp; Disadv'!AY$1,0),"Error")</f>
        <v>x</v>
      </c>
      <c r="AZ100" s="77">
        <f>IFERROR(VLOOKUP($A100,IF('Index LA FSM &amp; Disadv'!$B$4=1,'Index LA FSM &amp; Disadv'!$A$9:$BQ$171,IF('Index LA FSM &amp; Disadv'!$B$4=2,'Index LA FSM &amp; Disadv'!$A$179:$BQ$341,IF('Index LA FSM &amp; Disadv'!$B$4=3,'Index LA FSM &amp; Disadv'!$A$349:$BQ$511,IF('Index LA FSM &amp; Disadv'!$B$4=4,'Index LA FSM &amp; Disadv'!$A$519:$BQ$681,"Error")))),'Index LA FSM &amp; Disadv'!AZ$1,0),"Error")</f>
        <v>0</v>
      </c>
      <c r="BA100" s="77">
        <f>IFERROR(VLOOKUP($A100,IF('Index LA FSM &amp; Disadv'!$B$4=1,'Index LA FSM &amp; Disadv'!$A$9:$BQ$171,IF('Index LA FSM &amp; Disadv'!$B$4=2,'Index LA FSM &amp; Disadv'!$A$179:$BQ$341,IF('Index LA FSM &amp; Disadv'!$B$4=3,'Index LA FSM &amp; Disadv'!$A$349:$BQ$511,IF('Index LA FSM &amp; Disadv'!$B$4=4,'Index LA FSM &amp; Disadv'!$A$519:$BQ$681,"Error")))),'Index LA FSM &amp; Disadv'!BA$1,0),"Error")</f>
        <v>0</v>
      </c>
      <c r="BB100" s="77">
        <f>IFERROR(VLOOKUP($A100,IF('Index LA FSM &amp; Disadv'!$B$4=1,'Index LA FSM &amp; Disadv'!$A$9:$BQ$171,IF('Index LA FSM &amp; Disadv'!$B$4=2,'Index LA FSM &amp; Disadv'!$A$179:$BQ$341,IF('Index LA FSM &amp; Disadv'!$B$4=3,'Index LA FSM &amp; Disadv'!$A$349:$BQ$511,IF('Index LA FSM &amp; Disadv'!$B$4=4,'Index LA FSM &amp; Disadv'!$A$519:$BQ$681,"Error")))),'Index LA FSM &amp; Disadv'!BB$1,0),"Error")</f>
        <v>0</v>
      </c>
      <c r="BC100" s="77">
        <f>IFERROR(VLOOKUP($A100,IF('Index LA FSM &amp; Disadv'!$B$4=1,'Index LA FSM &amp; Disadv'!$A$9:$BQ$171,IF('Index LA FSM &amp; Disadv'!$B$4=2,'Index LA FSM &amp; Disadv'!$A$179:$BQ$341,IF('Index LA FSM &amp; Disadv'!$B$4=3,'Index LA FSM &amp; Disadv'!$A$349:$BQ$511,IF('Index LA FSM &amp; Disadv'!$B$4=4,'Index LA FSM &amp; Disadv'!$A$519:$BQ$681,"Error")))),'Index LA FSM &amp; Disadv'!BC$1,0),"Error")</f>
        <v>0</v>
      </c>
      <c r="BD100" s="77">
        <f>IFERROR(VLOOKUP($A100,IF('Index LA FSM &amp; Disadv'!$B$4=1,'Index LA FSM &amp; Disadv'!$A$9:$BQ$171,IF('Index LA FSM &amp; Disadv'!$B$4=2,'Index LA FSM &amp; Disadv'!$A$179:$BQ$341,IF('Index LA FSM &amp; Disadv'!$B$4=3,'Index LA FSM &amp; Disadv'!$A$349:$BQ$511,IF('Index LA FSM &amp; Disadv'!$B$4=4,'Index LA FSM &amp; Disadv'!$A$519:$BQ$681,"Error")))),'Index LA FSM &amp; Disadv'!BD$1,0),"Error")</f>
        <v>0</v>
      </c>
      <c r="BE100" s="77">
        <f>IFERROR(VLOOKUP($A100,IF('Index LA FSM &amp; Disadv'!$B$4=1,'Index LA FSM &amp; Disadv'!$A$9:$BQ$171,IF('Index LA FSM &amp; Disadv'!$B$4=2,'Index LA FSM &amp; Disadv'!$A$179:$BQ$341,IF('Index LA FSM &amp; Disadv'!$B$4=3,'Index LA FSM &amp; Disadv'!$A$349:$BQ$511,IF('Index LA FSM &amp; Disadv'!$B$4=4,'Index LA FSM &amp; Disadv'!$A$519:$BQ$681,"Error")))),'Index LA FSM &amp; Disadv'!BE$1,0),"Error")</f>
        <v>0</v>
      </c>
      <c r="BF100" s="77" t="str">
        <f>IFERROR(VLOOKUP($A100,IF('Index LA FSM &amp; Disadv'!$B$4=1,'Index LA FSM &amp; Disadv'!$A$9:$BQ$171,IF('Index LA FSM &amp; Disadv'!$B$4=2,'Index LA FSM &amp; Disadv'!$A$179:$BQ$341,IF('Index LA FSM &amp; Disadv'!$B$4=3,'Index LA FSM &amp; Disadv'!$A$349:$BQ$511,IF('Index LA FSM &amp; Disadv'!$B$4=4,'Index LA FSM &amp; Disadv'!$A$519:$BQ$681,"Error")))),'Index LA FSM &amp; Disadv'!BF$1,0),"Error")</f>
        <v>x</v>
      </c>
      <c r="BG100" s="77">
        <f>IFERROR(VLOOKUP($A100,IF('Index LA FSM &amp; Disadv'!$B$4=1,'Index LA FSM &amp; Disadv'!$A$9:$BQ$171,IF('Index LA FSM &amp; Disadv'!$B$4=2,'Index LA FSM &amp; Disadv'!$A$179:$BQ$341,IF('Index LA FSM &amp; Disadv'!$B$4=3,'Index LA FSM &amp; Disadv'!$A$349:$BQ$511,IF('Index LA FSM &amp; Disadv'!$B$4=4,'Index LA FSM &amp; Disadv'!$A$519:$BQ$681,"Error")))),'Index LA FSM &amp; Disadv'!BG$1,0),"Error")</f>
        <v>0</v>
      </c>
      <c r="BH100" s="77" t="str">
        <f>IFERROR(VLOOKUP($A100,IF('Index LA FSM &amp; Disadv'!$B$4=1,'Index LA FSM &amp; Disadv'!$A$9:$BQ$171,IF('Index LA FSM &amp; Disadv'!$B$4=2,'Index LA FSM &amp; Disadv'!$A$179:$BQ$341,IF('Index LA FSM &amp; Disadv'!$B$4=3,'Index LA FSM &amp; Disadv'!$A$349:$BQ$511,IF('Index LA FSM &amp; Disadv'!$B$4=4,'Index LA FSM &amp; Disadv'!$A$519:$BQ$681,"Error")))),'Index LA FSM &amp; Disadv'!BH$1,0),"Error")</f>
        <v>x</v>
      </c>
      <c r="BI100" s="77">
        <f>IFERROR(VLOOKUP($A100,IF('Index LA FSM &amp; Disadv'!$B$4=1,'Index LA FSM &amp; Disadv'!$A$9:$BQ$171,IF('Index LA FSM &amp; Disadv'!$B$4=2,'Index LA FSM &amp; Disadv'!$A$179:$BQ$341,IF('Index LA FSM &amp; Disadv'!$B$4=3,'Index LA FSM &amp; Disadv'!$A$349:$BQ$511,IF('Index LA FSM &amp; Disadv'!$B$4=4,'Index LA FSM &amp; Disadv'!$A$519:$BQ$681,"Error")))),'Index LA FSM &amp; Disadv'!BI$1,0),"Error")</f>
        <v>0.1613</v>
      </c>
      <c r="BJ100" s="77">
        <f>IFERROR(VLOOKUP($A100,IF('Index LA FSM &amp; Disadv'!$B$4=1,'Index LA FSM &amp; Disadv'!$A$9:$BQ$171,IF('Index LA FSM &amp; Disadv'!$B$4=2,'Index LA FSM &amp; Disadv'!$A$179:$BQ$341,IF('Index LA FSM &amp; Disadv'!$B$4=3,'Index LA FSM &amp; Disadv'!$A$349:$BQ$511,IF('Index LA FSM &amp; Disadv'!$B$4=4,'Index LA FSM &amp; Disadv'!$A$519:$BQ$681,"Error")))),'Index LA FSM &amp; Disadv'!BJ$1,0),"Error")</f>
        <v>0</v>
      </c>
      <c r="BK100" s="77">
        <f>IFERROR(VLOOKUP($A100,IF('Index LA FSM &amp; Disadv'!$B$4=1,'Index LA FSM &amp; Disadv'!$A$9:$BQ$171,IF('Index LA FSM &amp; Disadv'!$B$4=2,'Index LA FSM &amp; Disadv'!$A$179:$BQ$341,IF('Index LA FSM &amp; Disadv'!$B$4=3,'Index LA FSM &amp; Disadv'!$A$349:$BQ$511,IF('Index LA FSM &amp; Disadv'!$B$4=4,'Index LA FSM &amp; Disadv'!$A$519:$BQ$681,"Error")))),'Index LA FSM &amp; Disadv'!BK$1,0),"Error")</f>
        <v>0.12659999999999999</v>
      </c>
      <c r="BL100" s="77">
        <f>IFERROR(VLOOKUP($A100,IF('Index LA FSM &amp; Disadv'!$B$4=1,'Index LA FSM &amp; Disadv'!$A$9:$BQ$171,IF('Index LA FSM &amp; Disadv'!$B$4=2,'Index LA FSM &amp; Disadv'!$A$179:$BQ$341,IF('Index LA FSM &amp; Disadv'!$B$4=3,'Index LA FSM &amp; Disadv'!$A$349:$BQ$511,IF('Index LA FSM &amp; Disadv'!$B$4=4,'Index LA FSM &amp; Disadv'!$A$519:$BQ$681,"Error")))),'Index LA FSM &amp; Disadv'!BL$1,0),"Error")</f>
        <v>9.6799999999999997E-2</v>
      </c>
      <c r="BM100" s="77" t="str">
        <f>IFERROR(VLOOKUP($A100,IF('Index LA FSM &amp; Disadv'!$B$4=1,'Index LA FSM &amp; Disadv'!$A$9:$BQ$171,IF('Index LA FSM &amp; Disadv'!$B$4=2,'Index LA FSM &amp; Disadv'!$A$179:$BQ$341,IF('Index LA FSM &amp; Disadv'!$B$4=3,'Index LA FSM &amp; Disadv'!$A$349:$BQ$511,IF('Index LA FSM &amp; Disadv'!$B$4=4,'Index LA FSM &amp; Disadv'!$A$519:$BQ$681,"Error")))),'Index LA FSM &amp; Disadv'!BM$1,0),"Error")</f>
        <v>x</v>
      </c>
      <c r="BN100" s="77">
        <f>IFERROR(VLOOKUP($A100,IF('Index LA FSM &amp; Disadv'!$B$4=1,'Index LA FSM &amp; Disadv'!$A$9:$BQ$171,IF('Index LA FSM &amp; Disadv'!$B$4=2,'Index LA FSM &amp; Disadv'!$A$179:$BQ$341,IF('Index LA FSM &amp; Disadv'!$B$4=3,'Index LA FSM &amp; Disadv'!$A$349:$BQ$511,IF('Index LA FSM &amp; Disadv'!$B$4=4,'Index LA FSM &amp; Disadv'!$A$519:$BQ$681,"Error")))),'Index LA FSM &amp; Disadv'!BN$1,0),"Error")</f>
        <v>0.1013</v>
      </c>
      <c r="BO100" s="77" t="str">
        <f>IFERROR(VLOOKUP($A100,IF('Index LA FSM &amp; Disadv'!$B$4=1,'Index LA FSM &amp; Disadv'!$A$9:$BQ$171,IF('Index LA FSM &amp; Disadv'!$B$4=2,'Index LA FSM &amp; Disadv'!$A$179:$BQ$341,IF('Index LA FSM &amp; Disadv'!$B$4=3,'Index LA FSM &amp; Disadv'!$A$349:$BQ$511,IF('Index LA FSM &amp; Disadv'!$B$4=4,'Index LA FSM &amp; Disadv'!$A$519:$BQ$681,"Error")))),'Index LA FSM &amp; Disadv'!BO$1,0),"Error")</f>
        <v>x</v>
      </c>
      <c r="BP100" s="77">
        <f>IFERROR(VLOOKUP($A100,IF('Index LA FSM &amp; Disadv'!$B$4=1,'Index LA FSM &amp; Disadv'!$A$9:$BQ$171,IF('Index LA FSM &amp; Disadv'!$B$4=2,'Index LA FSM &amp; Disadv'!$A$179:$BQ$341,IF('Index LA FSM &amp; Disadv'!$B$4=3,'Index LA FSM &amp; Disadv'!$A$349:$BQ$511,IF('Index LA FSM &amp; Disadv'!$B$4=4,'Index LA FSM &amp; Disadv'!$A$519:$BQ$681,"Error")))),'Index LA FSM &amp; Disadv'!BP$1,0),"Error")</f>
        <v>0</v>
      </c>
      <c r="BQ100" s="77" t="str">
        <f>IFERROR(VLOOKUP($A100,IF('Index LA FSM &amp; Disadv'!$B$4=1,'Index LA FSM &amp; Disadv'!$A$9:$BQ$171,IF('Index LA FSM &amp; Disadv'!$B$4=2,'Index LA FSM &amp; Disadv'!$A$179:$BQ$341,IF('Index LA FSM &amp; Disadv'!$B$4=3,'Index LA FSM &amp; Disadv'!$A$349:$BQ$511,IF('Index LA FSM &amp; Disadv'!$B$4=4,'Index LA FSM &amp; Disadv'!$A$519:$BQ$681,"Error")))),'Index LA FSM &amp; Disadv'!BQ$1,0),"Error")</f>
        <v>x</v>
      </c>
    </row>
    <row r="101" spans="1:69" s="37" customFormat="1" x14ac:dyDescent="0.2">
      <c r="A101" s="6">
        <v>316</v>
      </c>
      <c r="B101" s="6" t="s">
        <v>267</v>
      </c>
      <c r="C101" s="7" t="s">
        <v>178</v>
      </c>
      <c r="D101" s="122" t="str">
        <f>IFERROR(VLOOKUP($A101,IF('Index LA FSM &amp; Disadv'!$B$4=1,'Index LA FSM &amp; Disadv'!$A$9:$BQ$171,IF('Index LA FSM &amp; Disadv'!$B$4=2,'Index LA FSM &amp; Disadv'!$A$179:$BQ$341,IF('Index LA FSM &amp; Disadv'!$B$4=3,'Index LA FSM &amp; Disadv'!$A$349:$BQ$511,IF('Index LA FSM &amp; Disadv'!$B$4=4,'Index LA FSM &amp; Disadv'!$A$519:$BQ$681,"Error")))),'Index LA FSM &amp; Disadv'!D$1,0),"Error")</f>
        <v>x</v>
      </c>
      <c r="E101" s="122" t="str">
        <f>IFERROR(VLOOKUP($A101,IF('Index LA FSM &amp; Disadv'!$B$4=1,'Index LA FSM &amp; Disadv'!$A$9:$BQ$171,IF('Index LA FSM &amp; Disadv'!$B$4=2,'Index LA FSM &amp; Disadv'!$A$179:$BQ$341,IF('Index LA FSM &amp; Disadv'!$B$4=3,'Index LA FSM &amp; Disadv'!$A$349:$BQ$511,IF('Index LA FSM &amp; Disadv'!$B$4=4,'Index LA FSM &amp; Disadv'!$A$519:$BQ$681,"Error")))),'Index LA FSM &amp; Disadv'!E$1,0),"Error")</f>
        <v>x</v>
      </c>
      <c r="F101" s="122" t="str">
        <f>IFERROR(VLOOKUP($A101,IF('Index LA FSM &amp; Disadv'!$B$4=1,'Index LA FSM &amp; Disadv'!$A$9:$BQ$171,IF('Index LA FSM &amp; Disadv'!$B$4=2,'Index LA FSM &amp; Disadv'!$A$179:$BQ$341,IF('Index LA FSM &amp; Disadv'!$B$4=3,'Index LA FSM &amp; Disadv'!$A$349:$BQ$511,IF('Index LA FSM &amp; Disadv'!$B$4=4,'Index LA FSM &amp; Disadv'!$A$519:$BQ$681,"Error")))),'Index LA FSM &amp; Disadv'!F$1,0),"Error")</f>
        <v>x</v>
      </c>
      <c r="G101" s="77" t="str">
        <f>IFERROR(VLOOKUP($A101,IF('Index LA FSM &amp; Disadv'!$B$4=1,'Index LA FSM &amp; Disadv'!$A$9:$BQ$171,IF('Index LA FSM &amp; Disadv'!$B$4=2,'Index LA FSM &amp; Disadv'!$A$179:$BQ$341,IF('Index LA FSM &amp; Disadv'!$B$4=3,'Index LA FSM &amp; Disadv'!$A$349:$BQ$511,IF('Index LA FSM &amp; Disadv'!$B$4=4,'Index LA FSM &amp; Disadv'!$A$519:$BQ$681,"Error")))),'Index LA FSM &amp; Disadv'!G$1,0),"Error")</f>
        <v>x</v>
      </c>
      <c r="H101" s="77" t="str">
        <f>IFERROR(VLOOKUP($A101,IF('Index LA FSM &amp; Disadv'!$B$4=1,'Index LA FSM &amp; Disadv'!$A$9:$BQ$171,IF('Index LA FSM &amp; Disadv'!$B$4=2,'Index LA FSM &amp; Disadv'!$A$179:$BQ$341,IF('Index LA FSM &amp; Disadv'!$B$4=3,'Index LA FSM &amp; Disadv'!$A$349:$BQ$511,IF('Index LA FSM &amp; Disadv'!$B$4=4,'Index LA FSM &amp; Disadv'!$A$519:$BQ$681,"Error")))),'Index LA FSM &amp; Disadv'!H$1,0),"Error")</f>
        <v>x</v>
      </c>
      <c r="I101" s="77" t="str">
        <f>IFERROR(VLOOKUP($A101,IF('Index LA FSM &amp; Disadv'!$B$4=1,'Index LA FSM &amp; Disadv'!$A$9:$BQ$171,IF('Index LA FSM &amp; Disadv'!$B$4=2,'Index LA FSM &amp; Disadv'!$A$179:$BQ$341,IF('Index LA FSM &amp; Disadv'!$B$4=3,'Index LA FSM &amp; Disadv'!$A$349:$BQ$511,IF('Index LA FSM &amp; Disadv'!$B$4=4,'Index LA FSM &amp; Disadv'!$A$519:$BQ$681,"Error")))),'Index LA FSM &amp; Disadv'!I$1,0),"Error")</f>
        <v>x</v>
      </c>
      <c r="J101" s="77" t="str">
        <f>IFERROR(VLOOKUP($A101,IF('Index LA FSM &amp; Disadv'!$B$4=1,'Index LA FSM &amp; Disadv'!$A$9:$BQ$171,IF('Index LA FSM &amp; Disadv'!$B$4=2,'Index LA FSM &amp; Disadv'!$A$179:$BQ$341,IF('Index LA FSM &amp; Disadv'!$B$4=3,'Index LA FSM &amp; Disadv'!$A$349:$BQ$511,IF('Index LA FSM &amp; Disadv'!$B$4=4,'Index LA FSM &amp; Disadv'!$A$519:$BQ$681,"Error")))),'Index LA FSM &amp; Disadv'!J$1,0),"Error")</f>
        <v>x</v>
      </c>
      <c r="K101" s="77" t="str">
        <f>IFERROR(VLOOKUP($A101,IF('Index LA FSM &amp; Disadv'!$B$4=1,'Index LA FSM &amp; Disadv'!$A$9:$BQ$171,IF('Index LA FSM &amp; Disadv'!$B$4=2,'Index LA FSM &amp; Disadv'!$A$179:$BQ$341,IF('Index LA FSM &amp; Disadv'!$B$4=3,'Index LA FSM &amp; Disadv'!$A$349:$BQ$511,IF('Index LA FSM &amp; Disadv'!$B$4=4,'Index LA FSM &amp; Disadv'!$A$519:$BQ$681,"Error")))),'Index LA FSM &amp; Disadv'!K$1,0),"Error")</f>
        <v>x</v>
      </c>
      <c r="L101" s="77" t="str">
        <f>IFERROR(VLOOKUP($A101,IF('Index LA FSM &amp; Disadv'!$B$4=1,'Index LA FSM &amp; Disadv'!$A$9:$BQ$171,IF('Index LA FSM &amp; Disadv'!$B$4=2,'Index LA FSM &amp; Disadv'!$A$179:$BQ$341,IF('Index LA FSM &amp; Disadv'!$B$4=3,'Index LA FSM &amp; Disadv'!$A$349:$BQ$511,IF('Index LA FSM &amp; Disadv'!$B$4=4,'Index LA FSM &amp; Disadv'!$A$519:$BQ$681,"Error")))),'Index LA FSM &amp; Disadv'!L$1,0),"Error")</f>
        <v>x</v>
      </c>
      <c r="M101" s="77" t="str">
        <f>IFERROR(VLOOKUP($A101,IF('Index LA FSM &amp; Disadv'!$B$4=1,'Index LA FSM &amp; Disadv'!$A$9:$BQ$171,IF('Index LA FSM &amp; Disadv'!$B$4=2,'Index LA FSM &amp; Disadv'!$A$179:$BQ$341,IF('Index LA FSM &amp; Disadv'!$B$4=3,'Index LA FSM &amp; Disadv'!$A$349:$BQ$511,IF('Index LA FSM &amp; Disadv'!$B$4=4,'Index LA FSM &amp; Disadv'!$A$519:$BQ$681,"Error")))),'Index LA FSM &amp; Disadv'!M$1,0),"Error")</f>
        <v>x</v>
      </c>
      <c r="N101" s="77" t="str">
        <f>IFERROR(VLOOKUP($A101,IF('Index LA FSM &amp; Disadv'!$B$4=1,'Index LA FSM &amp; Disadv'!$A$9:$BQ$171,IF('Index LA FSM &amp; Disadv'!$B$4=2,'Index LA FSM &amp; Disadv'!$A$179:$BQ$341,IF('Index LA FSM &amp; Disadv'!$B$4=3,'Index LA FSM &amp; Disadv'!$A$349:$BQ$511,IF('Index LA FSM &amp; Disadv'!$B$4=4,'Index LA FSM &amp; Disadv'!$A$519:$BQ$681,"Error")))),'Index LA FSM &amp; Disadv'!N$1,0),"Error")</f>
        <v>x</v>
      </c>
      <c r="O101" s="77" t="str">
        <f>IFERROR(VLOOKUP($A101,IF('Index LA FSM &amp; Disadv'!$B$4=1,'Index LA FSM &amp; Disadv'!$A$9:$BQ$171,IF('Index LA FSM &amp; Disadv'!$B$4=2,'Index LA FSM &amp; Disadv'!$A$179:$BQ$341,IF('Index LA FSM &amp; Disadv'!$B$4=3,'Index LA FSM &amp; Disadv'!$A$349:$BQ$511,IF('Index LA FSM &amp; Disadv'!$B$4=4,'Index LA FSM &amp; Disadv'!$A$519:$BQ$681,"Error")))),'Index LA FSM &amp; Disadv'!O$1,0),"Error")</f>
        <v>x</v>
      </c>
      <c r="P101" s="77" t="str">
        <f>IFERROR(VLOOKUP($A101,IF('Index LA FSM &amp; Disadv'!$B$4=1,'Index LA FSM &amp; Disadv'!$A$9:$BQ$171,IF('Index LA FSM &amp; Disadv'!$B$4=2,'Index LA FSM &amp; Disadv'!$A$179:$BQ$341,IF('Index LA FSM &amp; Disadv'!$B$4=3,'Index LA FSM &amp; Disadv'!$A$349:$BQ$511,IF('Index LA FSM &amp; Disadv'!$B$4=4,'Index LA FSM &amp; Disadv'!$A$519:$BQ$681,"Error")))),'Index LA FSM &amp; Disadv'!P$1,0),"Error")</f>
        <v>x</v>
      </c>
      <c r="Q101" s="77" t="str">
        <f>IFERROR(VLOOKUP($A101,IF('Index LA FSM &amp; Disadv'!$B$4=1,'Index LA FSM &amp; Disadv'!$A$9:$BQ$171,IF('Index LA FSM &amp; Disadv'!$B$4=2,'Index LA FSM &amp; Disadv'!$A$179:$BQ$341,IF('Index LA FSM &amp; Disadv'!$B$4=3,'Index LA FSM &amp; Disadv'!$A$349:$BQ$511,IF('Index LA FSM &amp; Disadv'!$B$4=4,'Index LA FSM &amp; Disadv'!$A$519:$BQ$681,"Error")))),'Index LA FSM &amp; Disadv'!Q$1,0),"Error")</f>
        <v>x</v>
      </c>
      <c r="R101" s="77" t="str">
        <f>IFERROR(VLOOKUP($A101,IF('Index LA FSM &amp; Disadv'!$B$4=1,'Index LA FSM &amp; Disadv'!$A$9:$BQ$171,IF('Index LA FSM &amp; Disadv'!$B$4=2,'Index LA FSM &amp; Disadv'!$A$179:$BQ$341,IF('Index LA FSM &amp; Disadv'!$B$4=3,'Index LA FSM &amp; Disadv'!$A$349:$BQ$511,IF('Index LA FSM &amp; Disadv'!$B$4=4,'Index LA FSM &amp; Disadv'!$A$519:$BQ$681,"Error")))),'Index LA FSM &amp; Disadv'!R$1,0),"Error")</f>
        <v>x</v>
      </c>
      <c r="S101" s="77" t="str">
        <f>IFERROR(VLOOKUP($A101,IF('Index LA FSM &amp; Disadv'!$B$4=1,'Index LA FSM &amp; Disadv'!$A$9:$BQ$171,IF('Index LA FSM &amp; Disadv'!$B$4=2,'Index LA FSM &amp; Disadv'!$A$179:$BQ$341,IF('Index LA FSM &amp; Disadv'!$B$4=3,'Index LA FSM &amp; Disadv'!$A$349:$BQ$511,IF('Index LA FSM &amp; Disadv'!$B$4=4,'Index LA FSM &amp; Disadv'!$A$519:$BQ$681,"Error")))),'Index LA FSM &amp; Disadv'!S$1,0),"Error")</f>
        <v>x</v>
      </c>
      <c r="T101" s="77" t="str">
        <f>IFERROR(VLOOKUP($A101,IF('Index LA FSM &amp; Disadv'!$B$4=1,'Index LA FSM &amp; Disadv'!$A$9:$BQ$171,IF('Index LA FSM &amp; Disadv'!$B$4=2,'Index LA FSM &amp; Disadv'!$A$179:$BQ$341,IF('Index LA FSM &amp; Disadv'!$B$4=3,'Index LA FSM &amp; Disadv'!$A$349:$BQ$511,IF('Index LA FSM &amp; Disadv'!$B$4=4,'Index LA FSM &amp; Disadv'!$A$519:$BQ$681,"Error")))),'Index LA FSM &amp; Disadv'!T$1,0),"Error")</f>
        <v>x</v>
      </c>
      <c r="U101" s="77" t="str">
        <f>IFERROR(VLOOKUP($A101,IF('Index LA FSM &amp; Disadv'!$B$4=1,'Index LA FSM &amp; Disadv'!$A$9:$BQ$171,IF('Index LA FSM &amp; Disadv'!$B$4=2,'Index LA FSM &amp; Disadv'!$A$179:$BQ$341,IF('Index LA FSM &amp; Disadv'!$B$4=3,'Index LA FSM &amp; Disadv'!$A$349:$BQ$511,IF('Index LA FSM &amp; Disadv'!$B$4=4,'Index LA FSM &amp; Disadv'!$A$519:$BQ$681,"Error")))),'Index LA FSM &amp; Disadv'!U$1,0),"Error")</f>
        <v>x</v>
      </c>
      <c r="V101" s="77" t="str">
        <f>IFERROR(VLOOKUP($A101,IF('Index LA FSM &amp; Disadv'!$B$4=1,'Index LA FSM &amp; Disadv'!$A$9:$BQ$171,IF('Index LA FSM &amp; Disadv'!$B$4=2,'Index LA FSM &amp; Disadv'!$A$179:$BQ$341,IF('Index LA FSM &amp; Disadv'!$B$4=3,'Index LA FSM &amp; Disadv'!$A$349:$BQ$511,IF('Index LA FSM &amp; Disadv'!$B$4=4,'Index LA FSM &amp; Disadv'!$A$519:$BQ$681,"Error")))),'Index LA FSM &amp; Disadv'!V$1,0),"Error")</f>
        <v>x</v>
      </c>
      <c r="W101" s="77" t="str">
        <f>IFERROR(VLOOKUP($A101,IF('Index LA FSM &amp; Disadv'!$B$4=1,'Index LA FSM &amp; Disadv'!$A$9:$BQ$171,IF('Index LA FSM &amp; Disadv'!$B$4=2,'Index LA FSM &amp; Disadv'!$A$179:$BQ$341,IF('Index LA FSM &amp; Disadv'!$B$4=3,'Index LA FSM &amp; Disadv'!$A$349:$BQ$511,IF('Index LA FSM &amp; Disadv'!$B$4=4,'Index LA FSM &amp; Disadv'!$A$519:$BQ$681,"Error")))),'Index LA FSM &amp; Disadv'!W$1,0),"Error")</f>
        <v>x</v>
      </c>
      <c r="X101" s="77" t="str">
        <f>IFERROR(VLOOKUP($A101,IF('Index LA FSM &amp; Disadv'!$B$4=1,'Index LA FSM &amp; Disadv'!$A$9:$BQ$171,IF('Index LA FSM &amp; Disadv'!$B$4=2,'Index LA FSM &amp; Disadv'!$A$179:$BQ$341,IF('Index LA FSM &amp; Disadv'!$B$4=3,'Index LA FSM &amp; Disadv'!$A$349:$BQ$511,IF('Index LA FSM &amp; Disadv'!$B$4=4,'Index LA FSM &amp; Disadv'!$A$519:$BQ$681,"Error")))),'Index LA FSM &amp; Disadv'!X$1,0),"Error")</f>
        <v>x</v>
      </c>
      <c r="Y101" s="77" t="str">
        <f>IFERROR(VLOOKUP($A101,IF('Index LA FSM &amp; Disadv'!$B$4=1,'Index LA FSM &amp; Disadv'!$A$9:$BQ$171,IF('Index LA FSM &amp; Disadv'!$B$4=2,'Index LA FSM &amp; Disadv'!$A$179:$BQ$341,IF('Index LA FSM &amp; Disadv'!$B$4=3,'Index LA FSM &amp; Disadv'!$A$349:$BQ$511,IF('Index LA FSM &amp; Disadv'!$B$4=4,'Index LA FSM &amp; Disadv'!$A$519:$BQ$681,"Error")))),'Index LA FSM &amp; Disadv'!Y$1,0),"Error")</f>
        <v>x</v>
      </c>
      <c r="Z101" s="77" t="str">
        <f>IFERROR(VLOOKUP($A101,IF('Index LA FSM &amp; Disadv'!$B$4=1,'Index LA FSM &amp; Disadv'!$A$9:$BQ$171,IF('Index LA FSM &amp; Disadv'!$B$4=2,'Index LA FSM &amp; Disadv'!$A$179:$BQ$341,IF('Index LA FSM &amp; Disadv'!$B$4=3,'Index LA FSM &amp; Disadv'!$A$349:$BQ$511,IF('Index LA FSM &amp; Disadv'!$B$4=4,'Index LA FSM &amp; Disadv'!$A$519:$BQ$681,"Error")))),'Index LA FSM &amp; Disadv'!Z$1,0),"Error")</f>
        <v>x</v>
      </c>
      <c r="AA101" s="77" t="str">
        <f>IFERROR(VLOOKUP($A101,IF('Index LA FSM &amp; Disadv'!$B$4=1,'Index LA FSM &amp; Disadv'!$A$9:$BQ$171,IF('Index LA FSM &amp; Disadv'!$B$4=2,'Index LA FSM &amp; Disadv'!$A$179:$BQ$341,IF('Index LA FSM &amp; Disadv'!$B$4=3,'Index LA FSM &amp; Disadv'!$A$349:$BQ$511,IF('Index LA FSM &amp; Disadv'!$B$4=4,'Index LA FSM &amp; Disadv'!$A$519:$BQ$681,"Error")))),'Index LA FSM &amp; Disadv'!AA$1,0),"Error")</f>
        <v>x</v>
      </c>
      <c r="AB101" s="77" t="str">
        <f>IFERROR(VLOOKUP($A101,IF('Index LA FSM &amp; Disadv'!$B$4=1,'Index LA FSM &amp; Disadv'!$A$9:$BQ$171,IF('Index LA FSM &amp; Disadv'!$B$4=2,'Index LA FSM &amp; Disadv'!$A$179:$BQ$341,IF('Index LA FSM &amp; Disadv'!$B$4=3,'Index LA FSM &amp; Disadv'!$A$349:$BQ$511,IF('Index LA FSM &amp; Disadv'!$B$4=4,'Index LA FSM &amp; Disadv'!$A$519:$BQ$681,"Error")))),'Index LA FSM &amp; Disadv'!AB$1,0),"Error")</f>
        <v>x</v>
      </c>
      <c r="AC101" s="77" t="str">
        <f>IFERROR(VLOOKUP($A101,IF('Index LA FSM &amp; Disadv'!$B$4=1,'Index LA FSM &amp; Disadv'!$A$9:$BQ$171,IF('Index LA FSM &amp; Disadv'!$B$4=2,'Index LA FSM &amp; Disadv'!$A$179:$BQ$341,IF('Index LA FSM &amp; Disadv'!$B$4=3,'Index LA FSM &amp; Disadv'!$A$349:$BQ$511,IF('Index LA FSM &amp; Disadv'!$B$4=4,'Index LA FSM &amp; Disadv'!$A$519:$BQ$681,"Error")))),'Index LA FSM &amp; Disadv'!AC$1,0),"Error")</f>
        <v>x</v>
      </c>
      <c r="AD101" s="77" t="str">
        <f>IFERROR(VLOOKUP($A101,IF('Index LA FSM &amp; Disadv'!$B$4=1,'Index LA FSM &amp; Disadv'!$A$9:$BQ$171,IF('Index LA FSM &amp; Disadv'!$B$4=2,'Index LA FSM &amp; Disadv'!$A$179:$BQ$341,IF('Index LA FSM &amp; Disadv'!$B$4=3,'Index LA FSM &amp; Disadv'!$A$349:$BQ$511,IF('Index LA FSM &amp; Disadv'!$B$4=4,'Index LA FSM &amp; Disadv'!$A$519:$BQ$681,"Error")))),'Index LA FSM &amp; Disadv'!AD$1,0),"Error")</f>
        <v>x</v>
      </c>
      <c r="AE101" s="77" t="str">
        <f>IFERROR(VLOOKUP($A101,IF('Index LA FSM &amp; Disadv'!$B$4=1,'Index LA FSM &amp; Disadv'!$A$9:$BQ$171,IF('Index LA FSM &amp; Disadv'!$B$4=2,'Index LA FSM &amp; Disadv'!$A$179:$BQ$341,IF('Index LA FSM &amp; Disadv'!$B$4=3,'Index LA FSM &amp; Disadv'!$A$349:$BQ$511,IF('Index LA FSM &amp; Disadv'!$B$4=4,'Index LA FSM &amp; Disadv'!$A$519:$BQ$681,"Error")))),'Index LA FSM &amp; Disadv'!AE$1,0),"Error")</f>
        <v>x</v>
      </c>
      <c r="AF101" s="77" t="str">
        <f>IFERROR(VLOOKUP($A101,IF('Index LA FSM &amp; Disadv'!$B$4=1,'Index LA FSM &amp; Disadv'!$A$9:$BQ$171,IF('Index LA FSM &amp; Disadv'!$B$4=2,'Index LA FSM &amp; Disadv'!$A$179:$BQ$341,IF('Index LA FSM &amp; Disadv'!$B$4=3,'Index LA FSM &amp; Disadv'!$A$349:$BQ$511,IF('Index LA FSM &amp; Disadv'!$B$4=4,'Index LA FSM &amp; Disadv'!$A$519:$BQ$681,"Error")))),'Index LA FSM &amp; Disadv'!AF$1,0),"Error")</f>
        <v>x</v>
      </c>
      <c r="AG101" s="77" t="str">
        <f>IFERROR(VLOOKUP($A101,IF('Index LA FSM &amp; Disadv'!$B$4=1,'Index LA FSM &amp; Disadv'!$A$9:$BQ$171,IF('Index LA FSM &amp; Disadv'!$B$4=2,'Index LA FSM &amp; Disadv'!$A$179:$BQ$341,IF('Index LA FSM &amp; Disadv'!$B$4=3,'Index LA FSM &amp; Disadv'!$A$349:$BQ$511,IF('Index LA FSM &amp; Disadv'!$B$4=4,'Index LA FSM &amp; Disadv'!$A$519:$BQ$681,"Error")))),'Index LA FSM &amp; Disadv'!AG$1,0),"Error")</f>
        <v>x</v>
      </c>
      <c r="AH101" s="77" t="str">
        <f>IFERROR(VLOOKUP($A101,IF('Index LA FSM &amp; Disadv'!$B$4=1,'Index LA FSM &amp; Disadv'!$A$9:$BQ$171,IF('Index LA FSM &amp; Disadv'!$B$4=2,'Index LA FSM &amp; Disadv'!$A$179:$BQ$341,IF('Index LA FSM &amp; Disadv'!$B$4=3,'Index LA FSM &amp; Disadv'!$A$349:$BQ$511,IF('Index LA FSM &amp; Disadv'!$B$4=4,'Index LA FSM &amp; Disadv'!$A$519:$BQ$681,"Error")))),'Index LA FSM &amp; Disadv'!AH$1,0),"Error")</f>
        <v>x</v>
      </c>
      <c r="AI101" s="77" t="str">
        <f>IFERROR(VLOOKUP($A101,IF('Index LA FSM &amp; Disadv'!$B$4=1,'Index LA FSM &amp; Disadv'!$A$9:$BQ$171,IF('Index LA FSM &amp; Disadv'!$B$4=2,'Index LA FSM &amp; Disadv'!$A$179:$BQ$341,IF('Index LA FSM &amp; Disadv'!$B$4=3,'Index LA FSM &amp; Disadv'!$A$349:$BQ$511,IF('Index LA FSM &amp; Disadv'!$B$4=4,'Index LA FSM &amp; Disadv'!$A$519:$BQ$681,"Error")))),'Index LA FSM &amp; Disadv'!AI$1,0),"Error")</f>
        <v>x</v>
      </c>
      <c r="AJ101" s="77" t="str">
        <f>IFERROR(VLOOKUP($A101,IF('Index LA FSM &amp; Disadv'!$B$4=1,'Index LA FSM &amp; Disadv'!$A$9:$BQ$171,IF('Index LA FSM &amp; Disadv'!$B$4=2,'Index LA FSM &amp; Disadv'!$A$179:$BQ$341,IF('Index LA FSM &amp; Disadv'!$B$4=3,'Index LA FSM &amp; Disadv'!$A$349:$BQ$511,IF('Index LA FSM &amp; Disadv'!$B$4=4,'Index LA FSM &amp; Disadv'!$A$519:$BQ$681,"Error")))),'Index LA FSM &amp; Disadv'!AJ$1,0),"Error")</f>
        <v>x</v>
      </c>
      <c r="AK101" s="77" t="str">
        <f>IFERROR(VLOOKUP($A101,IF('Index LA FSM &amp; Disadv'!$B$4=1,'Index LA FSM &amp; Disadv'!$A$9:$BQ$171,IF('Index LA FSM &amp; Disadv'!$B$4=2,'Index LA FSM &amp; Disadv'!$A$179:$BQ$341,IF('Index LA FSM &amp; Disadv'!$B$4=3,'Index LA FSM &amp; Disadv'!$A$349:$BQ$511,IF('Index LA FSM &amp; Disadv'!$B$4=4,'Index LA FSM &amp; Disadv'!$A$519:$BQ$681,"Error")))),'Index LA FSM &amp; Disadv'!AK$1,0),"Error")</f>
        <v>x</v>
      </c>
      <c r="AL101" s="77" t="str">
        <f>IFERROR(VLOOKUP($A101,IF('Index LA FSM &amp; Disadv'!$B$4=1,'Index LA FSM &amp; Disadv'!$A$9:$BQ$171,IF('Index LA FSM &amp; Disadv'!$B$4=2,'Index LA FSM &amp; Disadv'!$A$179:$BQ$341,IF('Index LA FSM &amp; Disadv'!$B$4=3,'Index LA FSM &amp; Disadv'!$A$349:$BQ$511,IF('Index LA FSM &amp; Disadv'!$B$4=4,'Index LA FSM &amp; Disadv'!$A$519:$BQ$681,"Error")))),'Index LA FSM &amp; Disadv'!AL$1,0),"Error")</f>
        <v>x</v>
      </c>
      <c r="AM101" s="77" t="str">
        <f>IFERROR(VLOOKUP($A101,IF('Index LA FSM &amp; Disadv'!$B$4=1,'Index LA FSM &amp; Disadv'!$A$9:$BQ$171,IF('Index LA FSM &amp; Disadv'!$B$4=2,'Index LA FSM &amp; Disadv'!$A$179:$BQ$341,IF('Index LA FSM &amp; Disadv'!$B$4=3,'Index LA FSM &amp; Disadv'!$A$349:$BQ$511,IF('Index LA FSM &amp; Disadv'!$B$4=4,'Index LA FSM &amp; Disadv'!$A$519:$BQ$681,"Error")))),'Index LA FSM &amp; Disadv'!AM$1,0),"Error")</f>
        <v>x</v>
      </c>
      <c r="AN101" s="77" t="str">
        <f>IFERROR(VLOOKUP($A101,IF('Index LA FSM &amp; Disadv'!$B$4=1,'Index LA FSM &amp; Disadv'!$A$9:$BQ$171,IF('Index LA FSM &amp; Disadv'!$B$4=2,'Index LA FSM &amp; Disadv'!$A$179:$BQ$341,IF('Index LA FSM &amp; Disadv'!$B$4=3,'Index LA FSM &amp; Disadv'!$A$349:$BQ$511,IF('Index LA FSM &amp; Disadv'!$B$4=4,'Index LA FSM &amp; Disadv'!$A$519:$BQ$681,"Error")))),'Index LA FSM &amp; Disadv'!AN$1,0),"Error")</f>
        <v>x</v>
      </c>
      <c r="AO101" s="77" t="str">
        <f>IFERROR(VLOOKUP($A101,IF('Index LA FSM &amp; Disadv'!$B$4=1,'Index LA FSM &amp; Disadv'!$A$9:$BQ$171,IF('Index LA FSM &amp; Disadv'!$B$4=2,'Index LA FSM &amp; Disadv'!$A$179:$BQ$341,IF('Index LA FSM &amp; Disadv'!$B$4=3,'Index LA FSM &amp; Disadv'!$A$349:$BQ$511,IF('Index LA FSM &amp; Disadv'!$B$4=4,'Index LA FSM &amp; Disadv'!$A$519:$BQ$681,"Error")))),'Index LA FSM &amp; Disadv'!AO$1,0),"Error")</f>
        <v>x</v>
      </c>
      <c r="AP101" s="77" t="str">
        <f>IFERROR(VLOOKUP($A101,IF('Index LA FSM &amp; Disadv'!$B$4=1,'Index LA FSM &amp; Disadv'!$A$9:$BQ$171,IF('Index LA FSM &amp; Disadv'!$B$4=2,'Index LA FSM &amp; Disadv'!$A$179:$BQ$341,IF('Index LA FSM &amp; Disadv'!$B$4=3,'Index LA FSM &amp; Disadv'!$A$349:$BQ$511,IF('Index LA FSM &amp; Disadv'!$B$4=4,'Index LA FSM &amp; Disadv'!$A$519:$BQ$681,"Error")))),'Index LA FSM &amp; Disadv'!AP$1,0),"Error")</f>
        <v>x</v>
      </c>
      <c r="AQ101" s="77" t="str">
        <f>IFERROR(VLOOKUP($A101,IF('Index LA FSM &amp; Disadv'!$B$4=1,'Index LA FSM &amp; Disadv'!$A$9:$BQ$171,IF('Index LA FSM &amp; Disadv'!$B$4=2,'Index LA FSM &amp; Disadv'!$A$179:$BQ$341,IF('Index LA FSM &amp; Disadv'!$B$4=3,'Index LA FSM &amp; Disadv'!$A$349:$BQ$511,IF('Index LA FSM &amp; Disadv'!$B$4=4,'Index LA FSM &amp; Disadv'!$A$519:$BQ$681,"Error")))),'Index LA FSM &amp; Disadv'!AQ$1,0),"Error")</f>
        <v>x</v>
      </c>
      <c r="AR101" s="77" t="str">
        <f>IFERROR(VLOOKUP($A101,IF('Index LA FSM &amp; Disadv'!$B$4=1,'Index LA FSM &amp; Disadv'!$A$9:$BQ$171,IF('Index LA FSM &amp; Disadv'!$B$4=2,'Index LA FSM &amp; Disadv'!$A$179:$BQ$341,IF('Index LA FSM &amp; Disadv'!$B$4=3,'Index LA FSM &amp; Disadv'!$A$349:$BQ$511,IF('Index LA FSM &amp; Disadv'!$B$4=4,'Index LA FSM &amp; Disadv'!$A$519:$BQ$681,"Error")))),'Index LA FSM &amp; Disadv'!AR$1,0),"Error")</f>
        <v>x</v>
      </c>
      <c r="AS101" s="77" t="str">
        <f>IFERROR(VLOOKUP($A101,IF('Index LA FSM &amp; Disadv'!$B$4=1,'Index LA FSM &amp; Disadv'!$A$9:$BQ$171,IF('Index LA FSM &amp; Disadv'!$B$4=2,'Index LA FSM &amp; Disadv'!$A$179:$BQ$341,IF('Index LA FSM &amp; Disadv'!$B$4=3,'Index LA FSM &amp; Disadv'!$A$349:$BQ$511,IF('Index LA FSM &amp; Disadv'!$B$4=4,'Index LA FSM &amp; Disadv'!$A$519:$BQ$681,"Error")))),'Index LA FSM &amp; Disadv'!AS$1,0),"Error")</f>
        <v>x</v>
      </c>
      <c r="AT101" s="77" t="str">
        <f>IFERROR(VLOOKUP($A101,IF('Index LA FSM &amp; Disadv'!$B$4=1,'Index LA FSM &amp; Disadv'!$A$9:$BQ$171,IF('Index LA FSM &amp; Disadv'!$B$4=2,'Index LA FSM &amp; Disadv'!$A$179:$BQ$341,IF('Index LA FSM &amp; Disadv'!$B$4=3,'Index LA FSM &amp; Disadv'!$A$349:$BQ$511,IF('Index LA FSM &amp; Disadv'!$B$4=4,'Index LA FSM &amp; Disadv'!$A$519:$BQ$681,"Error")))),'Index LA FSM &amp; Disadv'!AT$1,0),"Error")</f>
        <v>x</v>
      </c>
      <c r="AU101" s="77" t="str">
        <f>IFERROR(VLOOKUP($A101,IF('Index LA FSM &amp; Disadv'!$B$4=1,'Index LA FSM &amp; Disadv'!$A$9:$BQ$171,IF('Index LA FSM &amp; Disadv'!$B$4=2,'Index LA FSM &amp; Disadv'!$A$179:$BQ$341,IF('Index LA FSM &amp; Disadv'!$B$4=3,'Index LA FSM &amp; Disadv'!$A$349:$BQ$511,IF('Index LA FSM &amp; Disadv'!$B$4=4,'Index LA FSM &amp; Disadv'!$A$519:$BQ$681,"Error")))),'Index LA FSM &amp; Disadv'!AU$1,0),"Error")</f>
        <v>x</v>
      </c>
      <c r="AV101" s="77" t="str">
        <f>IFERROR(VLOOKUP($A101,IF('Index LA FSM &amp; Disadv'!$B$4=1,'Index LA FSM &amp; Disadv'!$A$9:$BQ$171,IF('Index LA FSM &amp; Disadv'!$B$4=2,'Index LA FSM &amp; Disadv'!$A$179:$BQ$341,IF('Index LA FSM &amp; Disadv'!$B$4=3,'Index LA FSM &amp; Disadv'!$A$349:$BQ$511,IF('Index LA FSM &amp; Disadv'!$B$4=4,'Index LA FSM &amp; Disadv'!$A$519:$BQ$681,"Error")))),'Index LA FSM &amp; Disadv'!AV$1,0),"Error")</f>
        <v>x</v>
      </c>
      <c r="AW101" s="77" t="str">
        <f>IFERROR(VLOOKUP($A101,IF('Index LA FSM &amp; Disadv'!$B$4=1,'Index LA FSM &amp; Disadv'!$A$9:$BQ$171,IF('Index LA FSM &amp; Disadv'!$B$4=2,'Index LA FSM &amp; Disadv'!$A$179:$BQ$341,IF('Index LA FSM &amp; Disadv'!$B$4=3,'Index LA FSM &amp; Disadv'!$A$349:$BQ$511,IF('Index LA FSM &amp; Disadv'!$B$4=4,'Index LA FSM &amp; Disadv'!$A$519:$BQ$681,"Error")))),'Index LA FSM &amp; Disadv'!AW$1,0),"Error")</f>
        <v>x</v>
      </c>
      <c r="AX101" s="77" t="str">
        <f>IFERROR(VLOOKUP($A101,IF('Index LA FSM &amp; Disadv'!$B$4=1,'Index LA FSM &amp; Disadv'!$A$9:$BQ$171,IF('Index LA FSM &amp; Disadv'!$B$4=2,'Index LA FSM &amp; Disadv'!$A$179:$BQ$341,IF('Index LA FSM &amp; Disadv'!$B$4=3,'Index LA FSM &amp; Disadv'!$A$349:$BQ$511,IF('Index LA FSM &amp; Disadv'!$B$4=4,'Index LA FSM &amp; Disadv'!$A$519:$BQ$681,"Error")))),'Index LA FSM &amp; Disadv'!AX$1,0),"Error")</f>
        <v>x</v>
      </c>
      <c r="AY101" s="77" t="str">
        <f>IFERROR(VLOOKUP($A101,IF('Index LA FSM &amp; Disadv'!$B$4=1,'Index LA FSM &amp; Disadv'!$A$9:$BQ$171,IF('Index LA FSM &amp; Disadv'!$B$4=2,'Index LA FSM &amp; Disadv'!$A$179:$BQ$341,IF('Index LA FSM &amp; Disadv'!$B$4=3,'Index LA FSM &amp; Disadv'!$A$349:$BQ$511,IF('Index LA FSM &amp; Disadv'!$B$4=4,'Index LA FSM &amp; Disadv'!$A$519:$BQ$681,"Error")))),'Index LA FSM &amp; Disadv'!AY$1,0),"Error")</f>
        <v>x</v>
      </c>
      <c r="AZ101" s="77" t="str">
        <f>IFERROR(VLOOKUP($A101,IF('Index LA FSM &amp; Disadv'!$B$4=1,'Index LA FSM &amp; Disadv'!$A$9:$BQ$171,IF('Index LA FSM &amp; Disadv'!$B$4=2,'Index LA FSM &amp; Disadv'!$A$179:$BQ$341,IF('Index LA FSM &amp; Disadv'!$B$4=3,'Index LA FSM &amp; Disadv'!$A$349:$BQ$511,IF('Index LA FSM &amp; Disadv'!$B$4=4,'Index LA FSM &amp; Disadv'!$A$519:$BQ$681,"Error")))),'Index LA FSM &amp; Disadv'!AZ$1,0),"Error")</f>
        <v>x</v>
      </c>
      <c r="BA101" s="77" t="str">
        <f>IFERROR(VLOOKUP($A101,IF('Index LA FSM &amp; Disadv'!$B$4=1,'Index LA FSM &amp; Disadv'!$A$9:$BQ$171,IF('Index LA FSM &amp; Disadv'!$B$4=2,'Index LA FSM &amp; Disadv'!$A$179:$BQ$341,IF('Index LA FSM &amp; Disadv'!$B$4=3,'Index LA FSM &amp; Disadv'!$A$349:$BQ$511,IF('Index LA FSM &amp; Disadv'!$B$4=4,'Index LA FSM &amp; Disadv'!$A$519:$BQ$681,"Error")))),'Index LA FSM &amp; Disadv'!BA$1,0),"Error")</f>
        <v>x</v>
      </c>
      <c r="BB101" s="77" t="str">
        <f>IFERROR(VLOOKUP($A101,IF('Index LA FSM &amp; Disadv'!$B$4=1,'Index LA FSM &amp; Disadv'!$A$9:$BQ$171,IF('Index LA FSM &amp; Disadv'!$B$4=2,'Index LA FSM &amp; Disadv'!$A$179:$BQ$341,IF('Index LA FSM &amp; Disadv'!$B$4=3,'Index LA FSM &amp; Disadv'!$A$349:$BQ$511,IF('Index LA FSM &amp; Disadv'!$B$4=4,'Index LA FSM &amp; Disadv'!$A$519:$BQ$681,"Error")))),'Index LA FSM &amp; Disadv'!BB$1,0),"Error")</f>
        <v>x</v>
      </c>
      <c r="BC101" s="77" t="str">
        <f>IFERROR(VLOOKUP($A101,IF('Index LA FSM &amp; Disadv'!$B$4=1,'Index LA FSM &amp; Disadv'!$A$9:$BQ$171,IF('Index LA FSM &amp; Disadv'!$B$4=2,'Index LA FSM &amp; Disadv'!$A$179:$BQ$341,IF('Index LA FSM &amp; Disadv'!$B$4=3,'Index LA FSM &amp; Disadv'!$A$349:$BQ$511,IF('Index LA FSM &amp; Disadv'!$B$4=4,'Index LA FSM &amp; Disadv'!$A$519:$BQ$681,"Error")))),'Index LA FSM &amp; Disadv'!BC$1,0),"Error")</f>
        <v>x</v>
      </c>
      <c r="BD101" s="77" t="str">
        <f>IFERROR(VLOOKUP($A101,IF('Index LA FSM &amp; Disadv'!$B$4=1,'Index LA FSM &amp; Disadv'!$A$9:$BQ$171,IF('Index LA FSM &amp; Disadv'!$B$4=2,'Index LA FSM &amp; Disadv'!$A$179:$BQ$341,IF('Index LA FSM &amp; Disadv'!$B$4=3,'Index LA FSM &amp; Disadv'!$A$349:$BQ$511,IF('Index LA FSM &amp; Disadv'!$B$4=4,'Index LA FSM &amp; Disadv'!$A$519:$BQ$681,"Error")))),'Index LA FSM &amp; Disadv'!BD$1,0),"Error")</f>
        <v>x</v>
      </c>
      <c r="BE101" s="77" t="str">
        <f>IFERROR(VLOOKUP($A101,IF('Index LA FSM &amp; Disadv'!$B$4=1,'Index LA FSM &amp; Disadv'!$A$9:$BQ$171,IF('Index LA FSM &amp; Disadv'!$B$4=2,'Index LA FSM &amp; Disadv'!$A$179:$BQ$341,IF('Index LA FSM &amp; Disadv'!$B$4=3,'Index LA FSM &amp; Disadv'!$A$349:$BQ$511,IF('Index LA FSM &amp; Disadv'!$B$4=4,'Index LA FSM &amp; Disadv'!$A$519:$BQ$681,"Error")))),'Index LA FSM &amp; Disadv'!BE$1,0),"Error")</f>
        <v>x</v>
      </c>
      <c r="BF101" s="77" t="str">
        <f>IFERROR(VLOOKUP($A101,IF('Index LA FSM &amp; Disadv'!$B$4=1,'Index LA FSM &amp; Disadv'!$A$9:$BQ$171,IF('Index LA FSM &amp; Disadv'!$B$4=2,'Index LA FSM &amp; Disadv'!$A$179:$BQ$341,IF('Index LA FSM &amp; Disadv'!$B$4=3,'Index LA FSM &amp; Disadv'!$A$349:$BQ$511,IF('Index LA FSM &amp; Disadv'!$B$4=4,'Index LA FSM &amp; Disadv'!$A$519:$BQ$681,"Error")))),'Index LA FSM &amp; Disadv'!BF$1,0),"Error")</f>
        <v>x</v>
      </c>
      <c r="BG101" s="77" t="str">
        <f>IFERROR(VLOOKUP($A101,IF('Index LA FSM &amp; Disadv'!$B$4=1,'Index LA FSM &amp; Disadv'!$A$9:$BQ$171,IF('Index LA FSM &amp; Disadv'!$B$4=2,'Index LA FSM &amp; Disadv'!$A$179:$BQ$341,IF('Index LA FSM &amp; Disadv'!$B$4=3,'Index LA FSM &amp; Disadv'!$A$349:$BQ$511,IF('Index LA FSM &amp; Disadv'!$B$4=4,'Index LA FSM &amp; Disadv'!$A$519:$BQ$681,"Error")))),'Index LA FSM &amp; Disadv'!BG$1,0),"Error")</f>
        <v>x</v>
      </c>
      <c r="BH101" s="77" t="str">
        <f>IFERROR(VLOOKUP($A101,IF('Index LA FSM &amp; Disadv'!$B$4=1,'Index LA FSM &amp; Disadv'!$A$9:$BQ$171,IF('Index LA FSM &amp; Disadv'!$B$4=2,'Index LA FSM &amp; Disadv'!$A$179:$BQ$341,IF('Index LA FSM &amp; Disadv'!$B$4=3,'Index LA FSM &amp; Disadv'!$A$349:$BQ$511,IF('Index LA FSM &amp; Disadv'!$B$4=4,'Index LA FSM &amp; Disadv'!$A$519:$BQ$681,"Error")))),'Index LA FSM &amp; Disadv'!BH$1,0),"Error")</f>
        <v>x</v>
      </c>
      <c r="BI101" s="77" t="str">
        <f>IFERROR(VLOOKUP($A101,IF('Index LA FSM &amp; Disadv'!$B$4=1,'Index LA FSM &amp; Disadv'!$A$9:$BQ$171,IF('Index LA FSM &amp; Disadv'!$B$4=2,'Index LA FSM &amp; Disadv'!$A$179:$BQ$341,IF('Index LA FSM &amp; Disadv'!$B$4=3,'Index LA FSM &amp; Disadv'!$A$349:$BQ$511,IF('Index LA FSM &amp; Disadv'!$B$4=4,'Index LA FSM &amp; Disadv'!$A$519:$BQ$681,"Error")))),'Index LA FSM &amp; Disadv'!BI$1,0),"Error")</f>
        <v>x</v>
      </c>
      <c r="BJ101" s="77" t="str">
        <f>IFERROR(VLOOKUP($A101,IF('Index LA FSM &amp; Disadv'!$B$4=1,'Index LA FSM &amp; Disadv'!$A$9:$BQ$171,IF('Index LA FSM &amp; Disadv'!$B$4=2,'Index LA FSM &amp; Disadv'!$A$179:$BQ$341,IF('Index LA FSM &amp; Disadv'!$B$4=3,'Index LA FSM &amp; Disadv'!$A$349:$BQ$511,IF('Index LA FSM &amp; Disadv'!$B$4=4,'Index LA FSM &amp; Disadv'!$A$519:$BQ$681,"Error")))),'Index LA FSM &amp; Disadv'!BJ$1,0),"Error")</f>
        <v>x</v>
      </c>
      <c r="BK101" s="77" t="str">
        <f>IFERROR(VLOOKUP($A101,IF('Index LA FSM &amp; Disadv'!$B$4=1,'Index LA FSM &amp; Disadv'!$A$9:$BQ$171,IF('Index LA FSM &amp; Disadv'!$B$4=2,'Index LA FSM &amp; Disadv'!$A$179:$BQ$341,IF('Index LA FSM &amp; Disadv'!$B$4=3,'Index LA FSM &amp; Disadv'!$A$349:$BQ$511,IF('Index LA FSM &amp; Disadv'!$B$4=4,'Index LA FSM &amp; Disadv'!$A$519:$BQ$681,"Error")))),'Index LA FSM &amp; Disadv'!BK$1,0),"Error")</f>
        <v>x</v>
      </c>
      <c r="BL101" s="77" t="str">
        <f>IFERROR(VLOOKUP($A101,IF('Index LA FSM &amp; Disadv'!$B$4=1,'Index LA FSM &amp; Disadv'!$A$9:$BQ$171,IF('Index LA FSM &amp; Disadv'!$B$4=2,'Index LA FSM &amp; Disadv'!$A$179:$BQ$341,IF('Index LA FSM &amp; Disadv'!$B$4=3,'Index LA FSM &amp; Disadv'!$A$349:$BQ$511,IF('Index LA FSM &amp; Disadv'!$B$4=4,'Index LA FSM &amp; Disadv'!$A$519:$BQ$681,"Error")))),'Index LA FSM &amp; Disadv'!BL$1,0),"Error")</f>
        <v>x</v>
      </c>
      <c r="BM101" s="77" t="str">
        <f>IFERROR(VLOOKUP($A101,IF('Index LA FSM &amp; Disadv'!$B$4=1,'Index LA FSM &amp; Disadv'!$A$9:$BQ$171,IF('Index LA FSM &amp; Disadv'!$B$4=2,'Index LA FSM &amp; Disadv'!$A$179:$BQ$341,IF('Index LA FSM &amp; Disadv'!$B$4=3,'Index LA FSM &amp; Disadv'!$A$349:$BQ$511,IF('Index LA FSM &amp; Disadv'!$B$4=4,'Index LA FSM &amp; Disadv'!$A$519:$BQ$681,"Error")))),'Index LA FSM &amp; Disadv'!BM$1,0),"Error")</f>
        <v>x</v>
      </c>
      <c r="BN101" s="77" t="str">
        <f>IFERROR(VLOOKUP($A101,IF('Index LA FSM &amp; Disadv'!$B$4=1,'Index LA FSM &amp; Disadv'!$A$9:$BQ$171,IF('Index LA FSM &amp; Disadv'!$B$4=2,'Index LA FSM &amp; Disadv'!$A$179:$BQ$341,IF('Index LA FSM &amp; Disadv'!$B$4=3,'Index LA FSM &amp; Disadv'!$A$349:$BQ$511,IF('Index LA FSM &amp; Disadv'!$B$4=4,'Index LA FSM &amp; Disadv'!$A$519:$BQ$681,"Error")))),'Index LA FSM &amp; Disadv'!BN$1,0),"Error")</f>
        <v>x</v>
      </c>
      <c r="BO101" s="77" t="str">
        <f>IFERROR(VLOOKUP($A101,IF('Index LA FSM &amp; Disadv'!$B$4=1,'Index LA FSM &amp; Disadv'!$A$9:$BQ$171,IF('Index LA FSM &amp; Disadv'!$B$4=2,'Index LA FSM &amp; Disadv'!$A$179:$BQ$341,IF('Index LA FSM &amp; Disadv'!$B$4=3,'Index LA FSM &amp; Disadv'!$A$349:$BQ$511,IF('Index LA FSM &amp; Disadv'!$B$4=4,'Index LA FSM &amp; Disadv'!$A$519:$BQ$681,"Error")))),'Index LA FSM &amp; Disadv'!BO$1,0),"Error")</f>
        <v>x</v>
      </c>
      <c r="BP101" s="77" t="str">
        <f>IFERROR(VLOOKUP($A101,IF('Index LA FSM &amp; Disadv'!$B$4=1,'Index LA FSM &amp; Disadv'!$A$9:$BQ$171,IF('Index LA FSM &amp; Disadv'!$B$4=2,'Index LA FSM &amp; Disadv'!$A$179:$BQ$341,IF('Index LA FSM &amp; Disadv'!$B$4=3,'Index LA FSM &amp; Disadv'!$A$349:$BQ$511,IF('Index LA FSM &amp; Disadv'!$B$4=4,'Index LA FSM &amp; Disadv'!$A$519:$BQ$681,"Error")))),'Index LA FSM &amp; Disadv'!BP$1,0),"Error")</f>
        <v>x</v>
      </c>
      <c r="BQ101" s="77" t="str">
        <f>IFERROR(VLOOKUP($A101,IF('Index LA FSM &amp; Disadv'!$B$4=1,'Index LA FSM &amp; Disadv'!$A$9:$BQ$171,IF('Index LA FSM &amp; Disadv'!$B$4=2,'Index LA FSM &amp; Disadv'!$A$179:$BQ$341,IF('Index LA FSM &amp; Disadv'!$B$4=3,'Index LA FSM &amp; Disadv'!$A$349:$BQ$511,IF('Index LA FSM &amp; Disadv'!$B$4=4,'Index LA FSM &amp; Disadv'!$A$519:$BQ$681,"Error")))),'Index LA FSM &amp; Disadv'!BQ$1,0),"Error")</f>
        <v>x</v>
      </c>
    </row>
    <row r="102" spans="1:69" s="37" customFormat="1" x14ac:dyDescent="0.2">
      <c r="A102" s="6">
        <v>926</v>
      </c>
      <c r="B102" s="6" t="s">
        <v>268</v>
      </c>
      <c r="C102" s="7" t="s">
        <v>176</v>
      </c>
      <c r="D102" s="122">
        <f>IFERROR(VLOOKUP($A102,IF('Index LA FSM &amp; Disadv'!$B$4=1,'Index LA FSM &amp; Disadv'!$A$9:$BQ$171,IF('Index LA FSM &amp; Disadv'!$B$4=2,'Index LA FSM &amp; Disadv'!$A$179:$BQ$341,IF('Index LA FSM &amp; Disadv'!$B$4=3,'Index LA FSM &amp; Disadv'!$A$349:$BQ$511,IF('Index LA FSM &amp; Disadv'!$B$4=4,'Index LA FSM &amp; Disadv'!$A$519:$BQ$681,"Error")))),'Index LA FSM &amp; Disadv'!D$1,0),"Error")</f>
        <v>70</v>
      </c>
      <c r="E102" s="122">
        <f>IFERROR(VLOOKUP($A102,IF('Index LA FSM &amp; Disadv'!$B$4=1,'Index LA FSM &amp; Disadv'!$A$9:$BQ$171,IF('Index LA FSM &amp; Disadv'!$B$4=2,'Index LA FSM &amp; Disadv'!$A$179:$BQ$341,IF('Index LA FSM &amp; Disadv'!$B$4=3,'Index LA FSM &amp; Disadv'!$A$349:$BQ$511,IF('Index LA FSM &amp; Disadv'!$B$4=4,'Index LA FSM &amp; Disadv'!$A$519:$BQ$681,"Error")))),'Index LA FSM &amp; Disadv'!E$1,0),"Error")</f>
        <v>60</v>
      </c>
      <c r="F102" s="122">
        <f>IFERROR(VLOOKUP($A102,IF('Index LA FSM &amp; Disadv'!$B$4=1,'Index LA FSM &amp; Disadv'!$A$9:$BQ$171,IF('Index LA FSM &amp; Disadv'!$B$4=2,'Index LA FSM &amp; Disadv'!$A$179:$BQ$341,IF('Index LA FSM &amp; Disadv'!$B$4=3,'Index LA FSM &amp; Disadv'!$A$349:$BQ$511,IF('Index LA FSM &amp; Disadv'!$B$4=4,'Index LA FSM &amp; Disadv'!$A$519:$BQ$681,"Error")))),'Index LA FSM &amp; Disadv'!F$1,0),"Error")</f>
        <v>140</v>
      </c>
      <c r="G102" s="77">
        <f>IFERROR(VLOOKUP($A102,IF('Index LA FSM &amp; Disadv'!$B$4=1,'Index LA FSM &amp; Disadv'!$A$9:$BQ$171,IF('Index LA FSM &amp; Disadv'!$B$4=2,'Index LA FSM &amp; Disadv'!$A$179:$BQ$341,IF('Index LA FSM &amp; Disadv'!$B$4=3,'Index LA FSM &amp; Disadv'!$A$349:$BQ$511,IF('Index LA FSM &amp; Disadv'!$B$4=4,'Index LA FSM &amp; Disadv'!$A$519:$BQ$681,"Error")))),'Index LA FSM &amp; Disadv'!G$1,0),"Error")</f>
        <v>0.93240000000000001</v>
      </c>
      <c r="H102" s="77">
        <f>IFERROR(VLOOKUP($A102,IF('Index LA FSM &amp; Disadv'!$B$4=1,'Index LA FSM &amp; Disadv'!$A$9:$BQ$171,IF('Index LA FSM &amp; Disadv'!$B$4=2,'Index LA FSM &amp; Disadv'!$A$179:$BQ$341,IF('Index LA FSM &amp; Disadv'!$B$4=3,'Index LA FSM &amp; Disadv'!$A$349:$BQ$511,IF('Index LA FSM &amp; Disadv'!$B$4=4,'Index LA FSM &amp; Disadv'!$A$519:$BQ$681,"Error")))),'Index LA FSM &amp; Disadv'!H$1,0),"Error")</f>
        <v>1</v>
      </c>
      <c r="I102" s="77">
        <f>IFERROR(VLOOKUP($A102,IF('Index LA FSM &amp; Disadv'!$B$4=1,'Index LA FSM &amp; Disadv'!$A$9:$BQ$171,IF('Index LA FSM &amp; Disadv'!$B$4=2,'Index LA FSM &amp; Disadv'!$A$179:$BQ$341,IF('Index LA FSM &amp; Disadv'!$B$4=3,'Index LA FSM &amp; Disadv'!$A$349:$BQ$511,IF('Index LA FSM &amp; Disadv'!$B$4=4,'Index LA FSM &amp; Disadv'!$A$519:$BQ$681,"Error")))),'Index LA FSM &amp; Disadv'!I$1,0),"Error")</f>
        <v>0.96319999999999995</v>
      </c>
      <c r="J102" s="77">
        <f>IFERROR(VLOOKUP($A102,IF('Index LA FSM &amp; Disadv'!$B$4=1,'Index LA FSM &amp; Disadv'!$A$9:$BQ$171,IF('Index LA FSM &amp; Disadv'!$B$4=2,'Index LA FSM &amp; Disadv'!$A$179:$BQ$341,IF('Index LA FSM &amp; Disadv'!$B$4=3,'Index LA FSM &amp; Disadv'!$A$349:$BQ$511,IF('Index LA FSM &amp; Disadv'!$B$4=4,'Index LA FSM &amp; Disadv'!$A$519:$BQ$681,"Error")))),'Index LA FSM &amp; Disadv'!J$1,0),"Error")</f>
        <v>0.89190000000000003</v>
      </c>
      <c r="K102" s="77">
        <f>IFERROR(VLOOKUP($A102,IF('Index LA FSM &amp; Disadv'!$B$4=1,'Index LA FSM &amp; Disadv'!$A$9:$BQ$171,IF('Index LA FSM &amp; Disadv'!$B$4=2,'Index LA FSM &amp; Disadv'!$A$179:$BQ$341,IF('Index LA FSM &amp; Disadv'!$B$4=3,'Index LA FSM &amp; Disadv'!$A$349:$BQ$511,IF('Index LA FSM &amp; Disadv'!$B$4=4,'Index LA FSM &amp; Disadv'!$A$519:$BQ$681,"Error")))),'Index LA FSM &amp; Disadv'!K$1,0),"Error")</f>
        <v>1</v>
      </c>
      <c r="L102" s="77">
        <f>IFERROR(VLOOKUP($A102,IF('Index LA FSM &amp; Disadv'!$B$4=1,'Index LA FSM &amp; Disadv'!$A$9:$BQ$171,IF('Index LA FSM &amp; Disadv'!$B$4=2,'Index LA FSM &amp; Disadv'!$A$179:$BQ$341,IF('Index LA FSM &amp; Disadv'!$B$4=3,'Index LA FSM &amp; Disadv'!$A$349:$BQ$511,IF('Index LA FSM &amp; Disadv'!$B$4=4,'Index LA FSM &amp; Disadv'!$A$519:$BQ$681,"Error")))),'Index LA FSM &amp; Disadv'!L$1,0),"Error")</f>
        <v>0.94120000000000004</v>
      </c>
      <c r="M102" s="77">
        <f>IFERROR(VLOOKUP($A102,IF('Index LA FSM &amp; Disadv'!$B$4=1,'Index LA FSM &amp; Disadv'!$A$9:$BQ$171,IF('Index LA FSM &amp; Disadv'!$B$4=2,'Index LA FSM &amp; Disadv'!$A$179:$BQ$341,IF('Index LA FSM &amp; Disadv'!$B$4=3,'Index LA FSM &amp; Disadv'!$A$349:$BQ$511,IF('Index LA FSM &amp; Disadv'!$B$4=4,'Index LA FSM &amp; Disadv'!$A$519:$BQ$681,"Error")))),'Index LA FSM &amp; Disadv'!M$1,0),"Error")</f>
        <v>0.41889999999999999</v>
      </c>
      <c r="N102" s="77">
        <f>IFERROR(VLOOKUP($A102,IF('Index LA FSM &amp; Disadv'!$B$4=1,'Index LA FSM &amp; Disadv'!$A$9:$BQ$171,IF('Index LA FSM &amp; Disadv'!$B$4=2,'Index LA FSM &amp; Disadv'!$A$179:$BQ$341,IF('Index LA FSM &amp; Disadv'!$B$4=3,'Index LA FSM &amp; Disadv'!$A$349:$BQ$511,IF('Index LA FSM &amp; Disadv'!$B$4=4,'Index LA FSM &amp; Disadv'!$A$519:$BQ$681,"Error")))),'Index LA FSM &amp; Disadv'!N$1,0),"Error")</f>
        <v>0.3226</v>
      </c>
      <c r="O102" s="77">
        <f>IFERROR(VLOOKUP($A102,IF('Index LA FSM &amp; Disadv'!$B$4=1,'Index LA FSM &amp; Disadv'!$A$9:$BQ$171,IF('Index LA FSM &amp; Disadv'!$B$4=2,'Index LA FSM &amp; Disadv'!$A$179:$BQ$341,IF('Index LA FSM &amp; Disadv'!$B$4=3,'Index LA FSM &amp; Disadv'!$A$349:$BQ$511,IF('Index LA FSM &amp; Disadv'!$B$4=4,'Index LA FSM &amp; Disadv'!$A$519:$BQ$681,"Error")))),'Index LA FSM &amp; Disadv'!O$1,0),"Error")</f>
        <v>0.375</v>
      </c>
      <c r="P102" s="77">
        <f>IFERROR(VLOOKUP($A102,IF('Index LA FSM &amp; Disadv'!$B$4=1,'Index LA FSM &amp; Disadv'!$A$9:$BQ$171,IF('Index LA FSM &amp; Disadv'!$B$4=2,'Index LA FSM &amp; Disadv'!$A$179:$BQ$341,IF('Index LA FSM &amp; Disadv'!$B$4=3,'Index LA FSM &amp; Disadv'!$A$349:$BQ$511,IF('Index LA FSM &amp; Disadv'!$B$4=4,'Index LA FSM &amp; Disadv'!$A$519:$BQ$681,"Error")))),'Index LA FSM &amp; Disadv'!P$1,0),"Error")</f>
        <v>0</v>
      </c>
      <c r="Q102" s="77">
        <f>IFERROR(VLOOKUP($A102,IF('Index LA FSM &amp; Disadv'!$B$4=1,'Index LA FSM &amp; Disadv'!$A$9:$BQ$171,IF('Index LA FSM &amp; Disadv'!$B$4=2,'Index LA FSM &amp; Disadv'!$A$179:$BQ$341,IF('Index LA FSM &amp; Disadv'!$B$4=3,'Index LA FSM &amp; Disadv'!$A$349:$BQ$511,IF('Index LA FSM &amp; Disadv'!$B$4=4,'Index LA FSM &amp; Disadv'!$A$519:$BQ$681,"Error")))),'Index LA FSM &amp; Disadv'!Q$1,0),"Error")</f>
        <v>0</v>
      </c>
      <c r="R102" s="77">
        <f>IFERROR(VLOOKUP($A102,IF('Index LA FSM &amp; Disadv'!$B$4=1,'Index LA FSM &amp; Disadv'!$A$9:$BQ$171,IF('Index LA FSM &amp; Disadv'!$B$4=2,'Index LA FSM &amp; Disadv'!$A$179:$BQ$341,IF('Index LA FSM &amp; Disadv'!$B$4=3,'Index LA FSM &amp; Disadv'!$A$349:$BQ$511,IF('Index LA FSM &amp; Disadv'!$B$4=4,'Index LA FSM &amp; Disadv'!$A$519:$BQ$681,"Error")))),'Index LA FSM &amp; Disadv'!R$1,0),"Error")</f>
        <v>0</v>
      </c>
      <c r="S102" s="77">
        <f>IFERROR(VLOOKUP($A102,IF('Index LA FSM &amp; Disadv'!$B$4=1,'Index LA FSM &amp; Disadv'!$A$9:$BQ$171,IF('Index LA FSM &amp; Disadv'!$B$4=2,'Index LA FSM &amp; Disadv'!$A$179:$BQ$341,IF('Index LA FSM &amp; Disadv'!$B$4=3,'Index LA FSM &amp; Disadv'!$A$349:$BQ$511,IF('Index LA FSM &amp; Disadv'!$B$4=4,'Index LA FSM &amp; Disadv'!$A$519:$BQ$681,"Error")))),'Index LA FSM &amp; Disadv'!S$1,0),"Error")</f>
        <v>0</v>
      </c>
      <c r="T102" s="77" t="str">
        <f>IFERROR(VLOOKUP($A102,IF('Index LA FSM &amp; Disadv'!$B$4=1,'Index LA FSM &amp; Disadv'!$A$9:$BQ$171,IF('Index LA FSM &amp; Disadv'!$B$4=2,'Index LA FSM &amp; Disadv'!$A$179:$BQ$341,IF('Index LA FSM &amp; Disadv'!$B$4=3,'Index LA FSM &amp; Disadv'!$A$349:$BQ$511,IF('Index LA FSM &amp; Disadv'!$B$4=4,'Index LA FSM &amp; Disadv'!$A$519:$BQ$681,"Error")))),'Index LA FSM &amp; Disadv'!T$1,0),"Error")</f>
        <v>x</v>
      </c>
      <c r="U102" s="77" t="str">
        <f>IFERROR(VLOOKUP($A102,IF('Index LA FSM &amp; Disadv'!$B$4=1,'Index LA FSM &amp; Disadv'!$A$9:$BQ$171,IF('Index LA FSM &amp; Disadv'!$B$4=2,'Index LA FSM &amp; Disadv'!$A$179:$BQ$341,IF('Index LA FSM &amp; Disadv'!$B$4=3,'Index LA FSM &amp; Disadv'!$A$349:$BQ$511,IF('Index LA FSM &amp; Disadv'!$B$4=4,'Index LA FSM &amp; Disadv'!$A$519:$BQ$681,"Error")))),'Index LA FSM &amp; Disadv'!U$1,0),"Error")</f>
        <v>x</v>
      </c>
      <c r="V102" s="77">
        <f>IFERROR(VLOOKUP($A102,IF('Index LA FSM &amp; Disadv'!$B$4=1,'Index LA FSM &amp; Disadv'!$A$9:$BQ$171,IF('Index LA FSM &amp; Disadv'!$B$4=2,'Index LA FSM &amp; Disadv'!$A$179:$BQ$341,IF('Index LA FSM &amp; Disadv'!$B$4=3,'Index LA FSM &amp; Disadv'!$A$349:$BQ$511,IF('Index LA FSM &amp; Disadv'!$B$4=4,'Index LA FSM &amp; Disadv'!$A$519:$BQ$681,"Error")))),'Index LA FSM &amp; Disadv'!V$1,0),"Error")</f>
        <v>0</v>
      </c>
      <c r="W102" s="77">
        <f>IFERROR(VLOOKUP($A102,IF('Index LA FSM &amp; Disadv'!$B$4=1,'Index LA FSM &amp; Disadv'!$A$9:$BQ$171,IF('Index LA FSM &amp; Disadv'!$B$4=2,'Index LA FSM &amp; Disadv'!$A$179:$BQ$341,IF('Index LA FSM &amp; Disadv'!$B$4=3,'Index LA FSM &amp; Disadv'!$A$349:$BQ$511,IF('Index LA FSM &amp; Disadv'!$B$4=4,'Index LA FSM &amp; Disadv'!$A$519:$BQ$681,"Error")))),'Index LA FSM &amp; Disadv'!W$1,0),"Error")</f>
        <v>0</v>
      </c>
      <c r="X102" s="77">
        <f>IFERROR(VLOOKUP($A102,IF('Index LA FSM &amp; Disadv'!$B$4=1,'Index LA FSM &amp; Disadv'!$A$9:$BQ$171,IF('Index LA FSM &amp; Disadv'!$B$4=2,'Index LA FSM &amp; Disadv'!$A$179:$BQ$341,IF('Index LA FSM &amp; Disadv'!$B$4=3,'Index LA FSM &amp; Disadv'!$A$349:$BQ$511,IF('Index LA FSM &amp; Disadv'!$B$4=4,'Index LA FSM &amp; Disadv'!$A$519:$BQ$681,"Error")))),'Index LA FSM &amp; Disadv'!X$1,0),"Error")</f>
        <v>0</v>
      </c>
      <c r="Y102" s="77">
        <f>IFERROR(VLOOKUP($A102,IF('Index LA FSM &amp; Disadv'!$B$4=1,'Index LA FSM &amp; Disadv'!$A$9:$BQ$171,IF('Index LA FSM &amp; Disadv'!$B$4=2,'Index LA FSM &amp; Disadv'!$A$179:$BQ$341,IF('Index LA FSM &amp; Disadv'!$B$4=3,'Index LA FSM &amp; Disadv'!$A$349:$BQ$511,IF('Index LA FSM &amp; Disadv'!$B$4=4,'Index LA FSM &amp; Disadv'!$A$519:$BQ$681,"Error")))),'Index LA FSM &amp; Disadv'!Y$1,0),"Error")</f>
        <v>0</v>
      </c>
      <c r="Z102" s="77">
        <f>IFERROR(VLOOKUP($A102,IF('Index LA FSM &amp; Disadv'!$B$4=1,'Index LA FSM &amp; Disadv'!$A$9:$BQ$171,IF('Index LA FSM &amp; Disadv'!$B$4=2,'Index LA FSM &amp; Disadv'!$A$179:$BQ$341,IF('Index LA FSM &amp; Disadv'!$B$4=3,'Index LA FSM &amp; Disadv'!$A$349:$BQ$511,IF('Index LA FSM &amp; Disadv'!$B$4=4,'Index LA FSM &amp; Disadv'!$A$519:$BQ$681,"Error")))),'Index LA FSM &amp; Disadv'!Z$1,0),"Error")</f>
        <v>0</v>
      </c>
      <c r="AA102" s="77">
        <f>IFERROR(VLOOKUP($A102,IF('Index LA FSM &amp; Disadv'!$B$4=1,'Index LA FSM &amp; Disadv'!$A$9:$BQ$171,IF('Index LA FSM &amp; Disadv'!$B$4=2,'Index LA FSM &amp; Disadv'!$A$179:$BQ$341,IF('Index LA FSM &amp; Disadv'!$B$4=3,'Index LA FSM &amp; Disadv'!$A$349:$BQ$511,IF('Index LA FSM &amp; Disadv'!$B$4=4,'Index LA FSM &amp; Disadv'!$A$519:$BQ$681,"Error")))),'Index LA FSM &amp; Disadv'!AA$1,0),"Error")</f>
        <v>0</v>
      </c>
      <c r="AB102" s="77">
        <f>IFERROR(VLOOKUP($A102,IF('Index LA FSM &amp; Disadv'!$B$4=1,'Index LA FSM &amp; Disadv'!$A$9:$BQ$171,IF('Index LA FSM &amp; Disadv'!$B$4=2,'Index LA FSM &amp; Disadv'!$A$179:$BQ$341,IF('Index LA FSM &amp; Disadv'!$B$4=3,'Index LA FSM &amp; Disadv'!$A$349:$BQ$511,IF('Index LA FSM &amp; Disadv'!$B$4=4,'Index LA FSM &amp; Disadv'!$A$519:$BQ$681,"Error")))),'Index LA FSM &amp; Disadv'!AB$1,0),"Error")</f>
        <v>0</v>
      </c>
      <c r="AC102" s="77">
        <f>IFERROR(VLOOKUP($A102,IF('Index LA FSM &amp; Disadv'!$B$4=1,'Index LA FSM &amp; Disadv'!$A$9:$BQ$171,IF('Index LA FSM &amp; Disadv'!$B$4=2,'Index LA FSM &amp; Disadv'!$A$179:$BQ$341,IF('Index LA FSM &amp; Disadv'!$B$4=3,'Index LA FSM &amp; Disadv'!$A$349:$BQ$511,IF('Index LA FSM &amp; Disadv'!$B$4=4,'Index LA FSM &amp; Disadv'!$A$519:$BQ$681,"Error")))),'Index LA FSM &amp; Disadv'!AC$1,0),"Error")</f>
        <v>0</v>
      </c>
      <c r="AD102" s="77">
        <f>IFERROR(VLOOKUP($A102,IF('Index LA FSM &amp; Disadv'!$B$4=1,'Index LA FSM &amp; Disadv'!$A$9:$BQ$171,IF('Index LA FSM &amp; Disadv'!$B$4=2,'Index LA FSM &amp; Disadv'!$A$179:$BQ$341,IF('Index LA FSM &amp; Disadv'!$B$4=3,'Index LA FSM &amp; Disadv'!$A$349:$BQ$511,IF('Index LA FSM &amp; Disadv'!$B$4=4,'Index LA FSM &amp; Disadv'!$A$519:$BQ$681,"Error")))),'Index LA FSM &amp; Disadv'!AD$1,0),"Error")</f>
        <v>0</v>
      </c>
      <c r="AE102" s="77" t="str">
        <f>IFERROR(VLOOKUP($A102,IF('Index LA FSM &amp; Disadv'!$B$4=1,'Index LA FSM &amp; Disadv'!$A$9:$BQ$171,IF('Index LA FSM &amp; Disadv'!$B$4=2,'Index LA FSM &amp; Disadv'!$A$179:$BQ$341,IF('Index LA FSM &amp; Disadv'!$B$4=3,'Index LA FSM &amp; Disadv'!$A$349:$BQ$511,IF('Index LA FSM &amp; Disadv'!$B$4=4,'Index LA FSM &amp; Disadv'!$A$519:$BQ$681,"Error")))),'Index LA FSM &amp; Disadv'!AE$1,0),"Error")</f>
        <v>x</v>
      </c>
      <c r="AF102" s="77" t="str">
        <f>IFERROR(VLOOKUP($A102,IF('Index LA FSM &amp; Disadv'!$B$4=1,'Index LA FSM &amp; Disadv'!$A$9:$BQ$171,IF('Index LA FSM &amp; Disadv'!$B$4=2,'Index LA FSM &amp; Disadv'!$A$179:$BQ$341,IF('Index LA FSM &amp; Disadv'!$B$4=3,'Index LA FSM &amp; Disadv'!$A$349:$BQ$511,IF('Index LA FSM &amp; Disadv'!$B$4=4,'Index LA FSM &amp; Disadv'!$A$519:$BQ$681,"Error")))),'Index LA FSM &amp; Disadv'!AF$1,0),"Error")</f>
        <v>x</v>
      </c>
      <c r="AG102" s="77" t="str">
        <f>IFERROR(VLOOKUP($A102,IF('Index LA FSM &amp; Disadv'!$B$4=1,'Index LA FSM &amp; Disadv'!$A$9:$BQ$171,IF('Index LA FSM &amp; Disadv'!$B$4=2,'Index LA FSM &amp; Disadv'!$A$179:$BQ$341,IF('Index LA FSM &amp; Disadv'!$B$4=3,'Index LA FSM &amp; Disadv'!$A$349:$BQ$511,IF('Index LA FSM &amp; Disadv'!$B$4=4,'Index LA FSM &amp; Disadv'!$A$519:$BQ$681,"Error")))),'Index LA FSM &amp; Disadv'!AG$1,0),"Error")</f>
        <v>x</v>
      </c>
      <c r="AH102" s="77">
        <f>IFERROR(VLOOKUP($A102,IF('Index LA FSM &amp; Disadv'!$B$4=1,'Index LA FSM &amp; Disadv'!$A$9:$BQ$171,IF('Index LA FSM &amp; Disadv'!$B$4=2,'Index LA FSM &amp; Disadv'!$A$179:$BQ$341,IF('Index LA FSM &amp; Disadv'!$B$4=3,'Index LA FSM &amp; Disadv'!$A$349:$BQ$511,IF('Index LA FSM &amp; Disadv'!$B$4=4,'Index LA FSM &amp; Disadv'!$A$519:$BQ$681,"Error")))),'Index LA FSM &amp; Disadv'!AH$1,0),"Error")</f>
        <v>0.45950000000000002</v>
      </c>
      <c r="AI102" s="77">
        <f>IFERROR(VLOOKUP($A102,IF('Index LA FSM &amp; Disadv'!$B$4=1,'Index LA FSM &amp; Disadv'!$A$9:$BQ$171,IF('Index LA FSM &amp; Disadv'!$B$4=2,'Index LA FSM &amp; Disadv'!$A$179:$BQ$341,IF('Index LA FSM &amp; Disadv'!$B$4=3,'Index LA FSM &amp; Disadv'!$A$349:$BQ$511,IF('Index LA FSM &amp; Disadv'!$B$4=4,'Index LA FSM &amp; Disadv'!$A$519:$BQ$681,"Error")))),'Index LA FSM &amp; Disadv'!AI$1,0),"Error")</f>
        <v>0.6452</v>
      </c>
      <c r="AJ102" s="77">
        <f>IFERROR(VLOOKUP($A102,IF('Index LA FSM &amp; Disadv'!$B$4=1,'Index LA FSM &amp; Disadv'!$A$9:$BQ$171,IF('Index LA FSM &amp; Disadv'!$B$4=2,'Index LA FSM &amp; Disadv'!$A$179:$BQ$341,IF('Index LA FSM &amp; Disadv'!$B$4=3,'Index LA FSM &amp; Disadv'!$A$349:$BQ$511,IF('Index LA FSM &amp; Disadv'!$B$4=4,'Index LA FSM &amp; Disadv'!$A$519:$BQ$681,"Error")))),'Index LA FSM &amp; Disadv'!AJ$1,0),"Error")</f>
        <v>0.54410000000000003</v>
      </c>
      <c r="AK102" s="77">
        <f>IFERROR(VLOOKUP($A102,IF('Index LA FSM &amp; Disadv'!$B$4=1,'Index LA FSM &amp; Disadv'!$A$9:$BQ$171,IF('Index LA FSM &amp; Disadv'!$B$4=2,'Index LA FSM &amp; Disadv'!$A$179:$BQ$341,IF('Index LA FSM &amp; Disadv'!$B$4=3,'Index LA FSM &amp; Disadv'!$A$349:$BQ$511,IF('Index LA FSM &amp; Disadv'!$B$4=4,'Index LA FSM &amp; Disadv'!$A$519:$BQ$681,"Error")))),'Index LA FSM &amp; Disadv'!AK$1,0),"Error")</f>
        <v>0</v>
      </c>
      <c r="AL102" s="77" t="str">
        <f>IFERROR(VLOOKUP($A102,IF('Index LA FSM &amp; Disadv'!$B$4=1,'Index LA FSM &amp; Disadv'!$A$9:$BQ$171,IF('Index LA FSM &amp; Disadv'!$B$4=2,'Index LA FSM &amp; Disadv'!$A$179:$BQ$341,IF('Index LA FSM &amp; Disadv'!$B$4=3,'Index LA FSM &amp; Disadv'!$A$349:$BQ$511,IF('Index LA FSM &amp; Disadv'!$B$4=4,'Index LA FSM &amp; Disadv'!$A$519:$BQ$681,"Error")))),'Index LA FSM &amp; Disadv'!AL$1,0),"Error")</f>
        <v>x</v>
      </c>
      <c r="AM102" s="77" t="str">
        <f>IFERROR(VLOOKUP($A102,IF('Index LA FSM &amp; Disadv'!$B$4=1,'Index LA FSM &amp; Disadv'!$A$9:$BQ$171,IF('Index LA FSM &amp; Disadv'!$B$4=2,'Index LA FSM &amp; Disadv'!$A$179:$BQ$341,IF('Index LA FSM &amp; Disadv'!$B$4=3,'Index LA FSM &amp; Disadv'!$A$349:$BQ$511,IF('Index LA FSM &amp; Disadv'!$B$4=4,'Index LA FSM &amp; Disadv'!$A$519:$BQ$681,"Error")))),'Index LA FSM &amp; Disadv'!AM$1,0),"Error")</f>
        <v>x</v>
      </c>
      <c r="AN102" s="77">
        <f>IFERROR(VLOOKUP($A102,IF('Index LA FSM &amp; Disadv'!$B$4=1,'Index LA FSM &amp; Disadv'!$A$9:$BQ$171,IF('Index LA FSM &amp; Disadv'!$B$4=2,'Index LA FSM &amp; Disadv'!$A$179:$BQ$341,IF('Index LA FSM &amp; Disadv'!$B$4=3,'Index LA FSM &amp; Disadv'!$A$349:$BQ$511,IF('Index LA FSM &amp; Disadv'!$B$4=4,'Index LA FSM &amp; Disadv'!$A$519:$BQ$681,"Error")))),'Index LA FSM &amp; Disadv'!AN$1,0),"Error")</f>
        <v>0</v>
      </c>
      <c r="AO102" s="77">
        <f>IFERROR(VLOOKUP($A102,IF('Index LA FSM &amp; Disadv'!$B$4=1,'Index LA FSM &amp; Disadv'!$A$9:$BQ$171,IF('Index LA FSM &amp; Disadv'!$B$4=2,'Index LA FSM &amp; Disadv'!$A$179:$BQ$341,IF('Index LA FSM &amp; Disadv'!$B$4=3,'Index LA FSM &amp; Disadv'!$A$349:$BQ$511,IF('Index LA FSM &amp; Disadv'!$B$4=4,'Index LA FSM &amp; Disadv'!$A$519:$BQ$681,"Error")))),'Index LA FSM &amp; Disadv'!AO$1,0),"Error")</f>
        <v>0</v>
      </c>
      <c r="AP102" s="77">
        <f>IFERROR(VLOOKUP($A102,IF('Index LA FSM &amp; Disadv'!$B$4=1,'Index LA FSM &amp; Disadv'!$A$9:$BQ$171,IF('Index LA FSM &amp; Disadv'!$B$4=2,'Index LA FSM &amp; Disadv'!$A$179:$BQ$341,IF('Index LA FSM &amp; Disadv'!$B$4=3,'Index LA FSM &amp; Disadv'!$A$349:$BQ$511,IF('Index LA FSM &amp; Disadv'!$B$4=4,'Index LA FSM &amp; Disadv'!$A$519:$BQ$681,"Error")))),'Index LA FSM &amp; Disadv'!AP$1,0),"Error")</f>
        <v>0</v>
      </c>
      <c r="AQ102" s="77">
        <f>IFERROR(VLOOKUP($A102,IF('Index LA FSM &amp; Disadv'!$B$4=1,'Index LA FSM &amp; Disadv'!$A$9:$BQ$171,IF('Index LA FSM &amp; Disadv'!$B$4=2,'Index LA FSM &amp; Disadv'!$A$179:$BQ$341,IF('Index LA FSM &amp; Disadv'!$B$4=3,'Index LA FSM &amp; Disadv'!$A$349:$BQ$511,IF('Index LA FSM &amp; Disadv'!$B$4=4,'Index LA FSM &amp; Disadv'!$A$519:$BQ$681,"Error")))),'Index LA FSM &amp; Disadv'!AQ$1,0),"Error")</f>
        <v>0</v>
      </c>
      <c r="AR102" s="77">
        <f>IFERROR(VLOOKUP($A102,IF('Index LA FSM &amp; Disadv'!$B$4=1,'Index LA FSM &amp; Disadv'!$A$9:$BQ$171,IF('Index LA FSM &amp; Disadv'!$B$4=2,'Index LA FSM &amp; Disadv'!$A$179:$BQ$341,IF('Index LA FSM &amp; Disadv'!$B$4=3,'Index LA FSM &amp; Disadv'!$A$349:$BQ$511,IF('Index LA FSM &amp; Disadv'!$B$4=4,'Index LA FSM &amp; Disadv'!$A$519:$BQ$681,"Error")))),'Index LA FSM &amp; Disadv'!AR$1,0),"Error")</f>
        <v>0</v>
      </c>
      <c r="AS102" s="77">
        <f>IFERROR(VLOOKUP($A102,IF('Index LA FSM &amp; Disadv'!$B$4=1,'Index LA FSM &amp; Disadv'!$A$9:$BQ$171,IF('Index LA FSM &amp; Disadv'!$B$4=2,'Index LA FSM &amp; Disadv'!$A$179:$BQ$341,IF('Index LA FSM &amp; Disadv'!$B$4=3,'Index LA FSM &amp; Disadv'!$A$349:$BQ$511,IF('Index LA FSM &amp; Disadv'!$B$4=4,'Index LA FSM &amp; Disadv'!$A$519:$BQ$681,"Error")))),'Index LA FSM &amp; Disadv'!AS$1,0),"Error")</f>
        <v>0</v>
      </c>
      <c r="AT102" s="77" t="str">
        <f>IFERROR(VLOOKUP($A102,IF('Index LA FSM &amp; Disadv'!$B$4=1,'Index LA FSM &amp; Disadv'!$A$9:$BQ$171,IF('Index LA FSM &amp; Disadv'!$B$4=2,'Index LA FSM &amp; Disadv'!$A$179:$BQ$341,IF('Index LA FSM &amp; Disadv'!$B$4=3,'Index LA FSM &amp; Disadv'!$A$349:$BQ$511,IF('Index LA FSM &amp; Disadv'!$B$4=4,'Index LA FSM &amp; Disadv'!$A$519:$BQ$681,"Error")))),'Index LA FSM &amp; Disadv'!AT$1,0),"Error")</f>
        <v>x</v>
      </c>
      <c r="AU102" s="77">
        <f>IFERROR(VLOOKUP($A102,IF('Index LA FSM &amp; Disadv'!$B$4=1,'Index LA FSM &amp; Disadv'!$A$9:$BQ$171,IF('Index LA FSM &amp; Disadv'!$B$4=2,'Index LA FSM &amp; Disadv'!$A$179:$BQ$341,IF('Index LA FSM &amp; Disadv'!$B$4=3,'Index LA FSM &amp; Disadv'!$A$349:$BQ$511,IF('Index LA FSM &amp; Disadv'!$B$4=4,'Index LA FSM &amp; Disadv'!$A$519:$BQ$681,"Error")))),'Index LA FSM &amp; Disadv'!AU$1,0),"Error")</f>
        <v>0</v>
      </c>
      <c r="AV102" s="77" t="str">
        <f>IFERROR(VLOOKUP($A102,IF('Index LA FSM &amp; Disadv'!$B$4=1,'Index LA FSM &amp; Disadv'!$A$9:$BQ$171,IF('Index LA FSM &amp; Disadv'!$B$4=2,'Index LA FSM &amp; Disadv'!$A$179:$BQ$341,IF('Index LA FSM &amp; Disadv'!$B$4=3,'Index LA FSM &amp; Disadv'!$A$349:$BQ$511,IF('Index LA FSM &amp; Disadv'!$B$4=4,'Index LA FSM &amp; Disadv'!$A$519:$BQ$681,"Error")))),'Index LA FSM &amp; Disadv'!AV$1,0),"Error")</f>
        <v>x</v>
      </c>
      <c r="AW102" s="77">
        <f>IFERROR(VLOOKUP($A102,IF('Index LA FSM &amp; Disadv'!$B$4=1,'Index LA FSM &amp; Disadv'!$A$9:$BQ$171,IF('Index LA FSM &amp; Disadv'!$B$4=2,'Index LA FSM &amp; Disadv'!$A$179:$BQ$341,IF('Index LA FSM &amp; Disadv'!$B$4=3,'Index LA FSM &amp; Disadv'!$A$349:$BQ$511,IF('Index LA FSM &amp; Disadv'!$B$4=4,'Index LA FSM &amp; Disadv'!$A$519:$BQ$681,"Error")))),'Index LA FSM &amp; Disadv'!AW$1,0),"Error")</f>
        <v>0</v>
      </c>
      <c r="AX102" s="77">
        <f>IFERROR(VLOOKUP($A102,IF('Index LA FSM &amp; Disadv'!$B$4=1,'Index LA FSM &amp; Disadv'!$A$9:$BQ$171,IF('Index LA FSM &amp; Disadv'!$B$4=2,'Index LA FSM &amp; Disadv'!$A$179:$BQ$341,IF('Index LA FSM &amp; Disadv'!$B$4=3,'Index LA FSM &amp; Disadv'!$A$349:$BQ$511,IF('Index LA FSM &amp; Disadv'!$B$4=4,'Index LA FSM &amp; Disadv'!$A$519:$BQ$681,"Error")))),'Index LA FSM &amp; Disadv'!AX$1,0),"Error")</f>
        <v>0</v>
      </c>
      <c r="AY102" s="77">
        <f>IFERROR(VLOOKUP($A102,IF('Index LA FSM &amp; Disadv'!$B$4=1,'Index LA FSM &amp; Disadv'!$A$9:$BQ$171,IF('Index LA FSM &amp; Disadv'!$B$4=2,'Index LA FSM &amp; Disadv'!$A$179:$BQ$341,IF('Index LA FSM &amp; Disadv'!$B$4=3,'Index LA FSM &amp; Disadv'!$A$349:$BQ$511,IF('Index LA FSM &amp; Disadv'!$B$4=4,'Index LA FSM &amp; Disadv'!$A$519:$BQ$681,"Error")))),'Index LA FSM &amp; Disadv'!AY$1,0),"Error")</f>
        <v>0</v>
      </c>
      <c r="AZ102" s="77">
        <f>IFERROR(VLOOKUP($A102,IF('Index LA FSM &amp; Disadv'!$B$4=1,'Index LA FSM &amp; Disadv'!$A$9:$BQ$171,IF('Index LA FSM &amp; Disadv'!$B$4=2,'Index LA FSM &amp; Disadv'!$A$179:$BQ$341,IF('Index LA FSM &amp; Disadv'!$B$4=3,'Index LA FSM &amp; Disadv'!$A$349:$BQ$511,IF('Index LA FSM &amp; Disadv'!$B$4=4,'Index LA FSM &amp; Disadv'!$A$519:$BQ$681,"Error")))),'Index LA FSM &amp; Disadv'!AZ$1,0),"Error")</f>
        <v>0</v>
      </c>
      <c r="BA102" s="77">
        <f>IFERROR(VLOOKUP($A102,IF('Index LA FSM &amp; Disadv'!$B$4=1,'Index LA FSM &amp; Disadv'!$A$9:$BQ$171,IF('Index LA FSM &amp; Disadv'!$B$4=2,'Index LA FSM &amp; Disadv'!$A$179:$BQ$341,IF('Index LA FSM &amp; Disadv'!$B$4=3,'Index LA FSM &amp; Disadv'!$A$349:$BQ$511,IF('Index LA FSM &amp; Disadv'!$B$4=4,'Index LA FSM &amp; Disadv'!$A$519:$BQ$681,"Error")))),'Index LA FSM &amp; Disadv'!BA$1,0),"Error")</f>
        <v>0</v>
      </c>
      <c r="BB102" s="77">
        <f>IFERROR(VLOOKUP($A102,IF('Index LA FSM &amp; Disadv'!$B$4=1,'Index LA FSM &amp; Disadv'!$A$9:$BQ$171,IF('Index LA FSM &amp; Disadv'!$B$4=2,'Index LA FSM &amp; Disadv'!$A$179:$BQ$341,IF('Index LA FSM &amp; Disadv'!$B$4=3,'Index LA FSM &amp; Disadv'!$A$349:$BQ$511,IF('Index LA FSM &amp; Disadv'!$B$4=4,'Index LA FSM &amp; Disadv'!$A$519:$BQ$681,"Error")))),'Index LA FSM &amp; Disadv'!BB$1,0),"Error")</f>
        <v>0</v>
      </c>
      <c r="BC102" s="77" t="str">
        <f>IFERROR(VLOOKUP($A102,IF('Index LA FSM &amp; Disadv'!$B$4=1,'Index LA FSM &amp; Disadv'!$A$9:$BQ$171,IF('Index LA FSM &amp; Disadv'!$B$4=2,'Index LA FSM &amp; Disadv'!$A$179:$BQ$341,IF('Index LA FSM &amp; Disadv'!$B$4=3,'Index LA FSM &amp; Disadv'!$A$349:$BQ$511,IF('Index LA FSM &amp; Disadv'!$B$4=4,'Index LA FSM &amp; Disadv'!$A$519:$BQ$681,"Error")))),'Index LA FSM &amp; Disadv'!BC$1,0),"Error")</f>
        <v>x</v>
      </c>
      <c r="BD102" s="77">
        <f>IFERROR(VLOOKUP($A102,IF('Index LA FSM &amp; Disadv'!$B$4=1,'Index LA FSM &amp; Disadv'!$A$9:$BQ$171,IF('Index LA FSM &amp; Disadv'!$B$4=2,'Index LA FSM &amp; Disadv'!$A$179:$BQ$341,IF('Index LA FSM &amp; Disadv'!$B$4=3,'Index LA FSM &amp; Disadv'!$A$349:$BQ$511,IF('Index LA FSM &amp; Disadv'!$B$4=4,'Index LA FSM &amp; Disadv'!$A$519:$BQ$681,"Error")))),'Index LA FSM &amp; Disadv'!BD$1,0),"Error")</f>
        <v>0</v>
      </c>
      <c r="BE102" s="77" t="str">
        <f>IFERROR(VLOOKUP($A102,IF('Index LA FSM &amp; Disadv'!$B$4=1,'Index LA FSM &amp; Disadv'!$A$9:$BQ$171,IF('Index LA FSM &amp; Disadv'!$B$4=2,'Index LA FSM &amp; Disadv'!$A$179:$BQ$341,IF('Index LA FSM &amp; Disadv'!$B$4=3,'Index LA FSM &amp; Disadv'!$A$349:$BQ$511,IF('Index LA FSM &amp; Disadv'!$B$4=4,'Index LA FSM &amp; Disadv'!$A$519:$BQ$681,"Error")))),'Index LA FSM &amp; Disadv'!BE$1,0),"Error")</f>
        <v>x</v>
      </c>
      <c r="BF102" s="77" t="str">
        <f>IFERROR(VLOOKUP($A102,IF('Index LA FSM &amp; Disadv'!$B$4=1,'Index LA FSM &amp; Disadv'!$A$9:$BQ$171,IF('Index LA FSM &amp; Disadv'!$B$4=2,'Index LA FSM &amp; Disadv'!$A$179:$BQ$341,IF('Index LA FSM &amp; Disadv'!$B$4=3,'Index LA FSM &amp; Disadv'!$A$349:$BQ$511,IF('Index LA FSM &amp; Disadv'!$B$4=4,'Index LA FSM &amp; Disadv'!$A$519:$BQ$681,"Error")))),'Index LA FSM &amp; Disadv'!BF$1,0),"Error")</f>
        <v>x</v>
      </c>
      <c r="BG102" s="77">
        <f>IFERROR(VLOOKUP($A102,IF('Index LA FSM &amp; Disadv'!$B$4=1,'Index LA FSM &amp; Disadv'!$A$9:$BQ$171,IF('Index LA FSM &amp; Disadv'!$B$4=2,'Index LA FSM &amp; Disadv'!$A$179:$BQ$341,IF('Index LA FSM &amp; Disadv'!$B$4=3,'Index LA FSM &amp; Disadv'!$A$349:$BQ$511,IF('Index LA FSM &amp; Disadv'!$B$4=4,'Index LA FSM &amp; Disadv'!$A$519:$BQ$681,"Error")))),'Index LA FSM &amp; Disadv'!BG$1,0),"Error")</f>
        <v>0</v>
      </c>
      <c r="BH102" s="77" t="str">
        <f>IFERROR(VLOOKUP($A102,IF('Index LA FSM &amp; Disadv'!$B$4=1,'Index LA FSM &amp; Disadv'!$A$9:$BQ$171,IF('Index LA FSM &amp; Disadv'!$B$4=2,'Index LA FSM &amp; Disadv'!$A$179:$BQ$341,IF('Index LA FSM &amp; Disadv'!$B$4=3,'Index LA FSM &amp; Disadv'!$A$349:$BQ$511,IF('Index LA FSM &amp; Disadv'!$B$4=4,'Index LA FSM &amp; Disadv'!$A$519:$BQ$681,"Error")))),'Index LA FSM &amp; Disadv'!BH$1,0),"Error")</f>
        <v>x</v>
      </c>
      <c r="BI102" s="77" t="str">
        <f>IFERROR(VLOOKUP($A102,IF('Index LA FSM &amp; Disadv'!$B$4=1,'Index LA FSM &amp; Disadv'!$A$9:$BQ$171,IF('Index LA FSM &amp; Disadv'!$B$4=2,'Index LA FSM &amp; Disadv'!$A$179:$BQ$341,IF('Index LA FSM &amp; Disadv'!$B$4=3,'Index LA FSM &amp; Disadv'!$A$349:$BQ$511,IF('Index LA FSM &amp; Disadv'!$B$4=4,'Index LA FSM &amp; Disadv'!$A$519:$BQ$681,"Error")))),'Index LA FSM &amp; Disadv'!BI$1,0),"Error")</f>
        <v>x</v>
      </c>
      <c r="BJ102" s="77">
        <f>IFERROR(VLOOKUP($A102,IF('Index LA FSM &amp; Disadv'!$B$4=1,'Index LA FSM &amp; Disadv'!$A$9:$BQ$171,IF('Index LA FSM &amp; Disadv'!$B$4=2,'Index LA FSM &amp; Disadv'!$A$179:$BQ$341,IF('Index LA FSM &amp; Disadv'!$B$4=3,'Index LA FSM &amp; Disadv'!$A$349:$BQ$511,IF('Index LA FSM &amp; Disadv'!$B$4=4,'Index LA FSM &amp; Disadv'!$A$519:$BQ$681,"Error")))),'Index LA FSM &amp; Disadv'!BJ$1,0),"Error")</f>
        <v>0</v>
      </c>
      <c r="BK102" s="77" t="str">
        <f>IFERROR(VLOOKUP($A102,IF('Index LA FSM &amp; Disadv'!$B$4=1,'Index LA FSM &amp; Disadv'!$A$9:$BQ$171,IF('Index LA FSM &amp; Disadv'!$B$4=2,'Index LA FSM &amp; Disadv'!$A$179:$BQ$341,IF('Index LA FSM &amp; Disadv'!$B$4=3,'Index LA FSM &amp; Disadv'!$A$349:$BQ$511,IF('Index LA FSM &amp; Disadv'!$B$4=4,'Index LA FSM &amp; Disadv'!$A$519:$BQ$681,"Error")))),'Index LA FSM &amp; Disadv'!BK$1,0),"Error")</f>
        <v>x</v>
      </c>
      <c r="BL102" s="77" t="str">
        <f>IFERROR(VLOOKUP($A102,IF('Index LA FSM &amp; Disadv'!$B$4=1,'Index LA FSM &amp; Disadv'!$A$9:$BQ$171,IF('Index LA FSM &amp; Disadv'!$B$4=2,'Index LA FSM &amp; Disadv'!$A$179:$BQ$341,IF('Index LA FSM &amp; Disadv'!$B$4=3,'Index LA FSM &amp; Disadv'!$A$349:$BQ$511,IF('Index LA FSM &amp; Disadv'!$B$4=4,'Index LA FSM &amp; Disadv'!$A$519:$BQ$681,"Error")))),'Index LA FSM &amp; Disadv'!BL$1,0),"Error")</f>
        <v>x</v>
      </c>
      <c r="BM102" s="77">
        <f>IFERROR(VLOOKUP($A102,IF('Index LA FSM &amp; Disadv'!$B$4=1,'Index LA FSM &amp; Disadv'!$A$9:$BQ$171,IF('Index LA FSM &amp; Disadv'!$B$4=2,'Index LA FSM &amp; Disadv'!$A$179:$BQ$341,IF('Index LA FSM &amp; Disadv'!$B$4=3,'Index LA FSM &amp; Disadv'!$A$349:$BQ$511,IF('Index LA FSM &amp; Disadv'!$B$4=4,'Index LA FSM &amp; Disadv'!$A$519:$BQ$681,"Error")))),'Index LA FSM &amp; Disadv'!BM$1,0),"Error")</f>
        <v>0</v>
      </c>
      <c r="BN102" s="77" t="str">
        <f>IFERROR(VLOOKUP($A102,IF('Index LA FSM &amp; Disadv'!$B$4=1,'Index LA FSM &amp; Disadv'!$A$9:$BQ$171,IF('Index LA FSM &amp; Disadv'!$B$4=2,'Index LA FSM &amp; Disadv'!$A$179:$BQ$341,IF('Index LA FSM &amp; Disadv'!$B$4=3,'Index LA FSM &amp; Disadv'!$A$349:$BQ$511,IF('Index LA FSM &amp; Disadv'!$B$4=4,'Index LA FSM &amp; Disadv'!$A$519:$BQ$681,"Error")))),'Index LA FSM &amp; Disadv'!BN$1,0),"Error")</f>
        <v>x</v>
      </c>
      <c r="BO102" s="77">
        <f>IFERROR(VLOOKUP($A102,IF('Index LA FSM &amp; Disadv'!$B$4=1,'Index LA FSM &amp; Disadv'!$A$9:$BQ$171,IF('Index LA FSM &amp; Disadv'!$B$4=2,'Index LA FSM &amp; Disadv'!$A$179:$BQ$341,IF('Index LA FSM &amp; Disadv'!$B$4=3,'Index LA FSM &amp; Disadv'!$A$349:$BQ$511,IF('Index LA FSM &amp; Disadv'!$B$4=4,'Index LA FSM &amp; Disadv'!$A$519:$BQ$681,"Error")))),'Index LA FSM &amp; Disadv'!BO$1,0),"Error")</f>
        <v>0</v>
      </c>
      <c r="BP102" s="77">
        <f>IFERROR(VLOOKUP($A102,IF('Index LA FSM &amp; Disadv'!$B$4=1,'Index LA FSM &amp; Disadv'!$A$9:$BQ$171,IF('Index LA FSM &amp; Disadv'!$B$4=2,'Index LA FSM &amp; Disadv'!$A$179:$BQ$341,IF('Index LA FSM &amp; Disadv'!$B$4=3,'Index LA FSM &amp; Disadv'!$A$349:$BQ$511,IF('Index LA FSM &amp; Disadv'!$B$4=4,'Index LA FSM &amp; Disadv'!$A$519:$BQ$681,"Error")))),'Index LA FSM &amp; Disadv'!BP$1,0),"Error")</f>
        <v>0</v>
      </c>
      <c r="BQ102" s="77">
        <f>IFERROR(VLOOKUP($A102,IF('Index LA FSM &amp; Disadv'!$B$4=1,'Index LA FSM &amp; Disadv'!$A$9:$BQ$171,IF('Index LA FSM &amp; Disadv'!$B$4=2,'Index LA FSM &amp; Disadv'!$A$179:$BQ$341,IF('Index LA FSM &amp; Disadv'!$B$4=3,'Index LA FSM &amp; Disadv'!$A$349:$BQ$511,IF('Index LA FSM &amp; Disadv'!$B$4=4,'Index LA FSM &amp; Disadv'!$A$519:$BQ$681,"Error")))),'Index LA FSM &amp; Disadv'!BQ$1,0),"Error")</f>
        <v>0</v>
      </c>
    </row>
    <row r="103" spans="1:69" s="37" customFormat="1" x14ac:dyDescent="0.2">
      <c r="A103" s="6">
        <v>812</v>
      </c>
      <c r="B103" s="6" t="s">
        <v>269</v>
      </c>
      <c r="C103" s="7" t="s">
        <v>170</v>
      </c>
      <c r="D103" s="122">
        <f>IFERROR(VLOOKUP($A103,IF('Index LA FSM &amp; Disadv'!$B$4=1,'Index LA FSM &amp; Disadv'!$A$9:$BQ$171,IF('Index LA FSM &amp; Disadv'!$B$4=2,'Index LA FSM &amp; Disadv'!$A$179:$BQ$341,IF('Index LA FSM &amp; Disadv'!$B$4=3,'Index LA FSM &amp; Disadv'!$A$349:$BQ$511,IF('Index LA FSM &amp; Disadv'!$B$4=4,'Index LA FSM &amp; Disadv'!$A$519:$BQ$681,"Error")))),'Index LA FSM &amp; Disadv'!D$1,0),"Error")</f>
        <v>30</v>
      </c>
      <c r="E103" s="122">
        <f>IFERROR(VLOOKUP($A103,IF('Index LA FSM &amp; Disadv'!$B$4=1,'Index LA FSM &amp; Disadv'!$A$9:$BQ$171,IF('Index LA FSM &amp; Disadv'!$B$4=2,'Index LA FSM &amp; Disadv'!$A$179:$BQ$341,IF('Index LA FSM &amp; Disadv'!$B$4=3,'Index LA FSM &amp; Disadv'!$A$349:$BQ$511,IF('Index LA FSM &amp; Disadv'!$B$4=4,'Index LA FSM &amp; Disadv'!$A$519:$BQ$681,"Error")))),'Index LA FSM &amp; Disadv'!E$1,0),"Error")</f>
        <v>10</v>
      </c>
      <c r="F103" s="122">
        <f>IFERROR(VLOOKUP($A103,IF('Index LA FSM &amp; Disadv'!$B$4=1,'Index LA FSM &amp; Disadv'!$A$9:$BQ$171,IF('Index LA FSM &amp; Disadv'!$B$4=2,'Index LA FSM &amp; Disadv'!$A$179:$BQ$341,IF('Index LA FSM &amp; Disadv'!$B$4=3,'Index LA FSM &amp; Disadv'!$A$349:$BQ$511,IF('Index LA FSM &amp; Disadv'!$B$4=4,'Index LA FSM &amp; Disadv'!$A$519:$BQ$681,"Error")))),'Index LA FSM &amp; Disadv'!F$1,0),"Error")</f>
        <v>40</v>
      </c>
      <c r="G103" s="77">
        <f>IFERROR(VLOOKUP($A103,IF('Index LA FSM &amp; Disadv'!$B$4=1,'Index LA FSM &amp; Disadv'!$A$9:$BQ$171,IF('Index LA FSM &amp; Disadv'!$B$4=2,'Index LA FSM &amp; Disadv'!$A$179:$BQ$341,IF('Index LA FSM &amp; Disadv'!$B$4=3,'Index LA FSM &amp; Disadv'!$A$349:$BQ$511,IF('Index LA FSM &amp; Disadv'!$B$4=4,'Index LA FSM &amp; Disadv'!$A$519:$BQ$681,"Error")))),'Index LA FSM &amp; Disadv'!G$1,0),"Error")</f>
        <v>0.96430000000000005</v>
      </c>
      <c r="H103" s="77">
        <f>IFERROR(VLOOKUP($A103,IF('Index LA FSM &amp; Disadv'!$B$4=1,'Index LA FSM &amp; Disadv'!$A$9:$BQ$171,IF('Index LA FSM &amp; Disadv'!$B$4=2,'Index LA FSM &amp; Disadv'!$A$179:$BQ$341,IF('Index LA FSM &amp; Disadv'!$B$4=3,'Index LA FSM &amp; Disadv'!$A$349:$BQ$511,IF('Index LA FSM &amp; Disadv'!$B$4=4,'Index LA FSM &amp; Disadv'!$A$519:$BQ$681,"Error")))),'Index LA FSM &amp; Disadv'!H$1,0),"Error")</f>
        <v>0.84619999999999995</v>
      </c>
      <c r="I103" s="77">
        <f>IFERROR(VLOOKUP($A103,IF('Index LA FSM &amp; Disadv'!$B$4=1,'Index LA FSM &amp; Disadv'!$A$9:$BQ$171,IF('Index LA FSM &amp; Disadv'!$B$4=2,'Index LA FSM &amp; Disadv'!$A$179:$BQ$341,IF('Index LA FSM &amp; Disadv'!$B$4=3,'Index LA FSM &amp; Disadv'!$A$349:$BQ$511,IF('Index LA FSM &amp; Disadv'!$B$4=4,'Index LA FSM &amp; Disadv'!$A$519:$BQ$681,"Error")))),'Index LA FSM &amp; Disadv'!I$1,0),"Error")</f>
        <v>0.92679999999999996</v>
      </c>
      <c r="J103" s="77">
        <f>IFERROR(VLOOKUP($A103,IF('Index LA FSM &amp; Disadv'!$B$4=1,'Index LA FSM &amp; Disadv'!$A$9:$BQ$171,IF('Index LA FSM &amp; Disadv'!$B$4=2,'Index LA FSM &amp; Disadv'!$A$179:$BQ$341,IF('Index LA FSM &amp; Disadv'!$B$4=3,'Index LA FSM &amp; Disadv'!$A$349:$BQ$511,IF('Index LA FSM &amp; Disadv'!$B$4=4,'Index LA FSM &amp; Disadv'!$A$519:$BQ$681,"Error")))),'Index LA FSM &amp; Disadv'!J$1,0),"Error")</f>
        <v>0.92859999999999998</v>
      </c>
      <c r="K103" s="77">
        <f>IFERROR(VLOOKUP($A103,IF('Index LA FSM &amp; Disadv'!$B$4=1,'Index LA FSM &amp; Disadv'!$A$9:$BQ$171,IF('Index LA FSM &amp; Disadv'!$B$4=2,'Index LA FSM &amp; Disadv'!$A$179:$BQ$341,IF('Index LA FSM &amp; Disadv'!$B$4=3,'Index LA FSM &amp; Disadv'!$A$349:$BQ$511,IF('Index LA FSM &amp; Disadv'!$B$4=4,'Index LA FSM &amp; Disadv'!$A$519:$BQ$681,"Error")))),'Index LA FSM &amp; Disadv'!K$1,0),"Error")</f>
        <v>0.84619999999999995</v>
      </c>
      <c r="L103" s="77">
        <f>IFERROR(VLOOKUP($A103,IF('Index LA FSM &amp; Disadv'!$B$4=1,'Index LA FSM &amp; Disadv'!$A$9:$BQ$171,IF('Index LA FSM &amp; Disadv'!$B$4=2,'Index LA FSM &amp; Disadv'!$A$179:$BQ$341,IF('Index LA FSM &amp; Disadv'!$B$4=3,'Index LA FSM &amp; Disadv'!$A$349:$BQ$511,IF('Index LA FSM &amp; Disadv'!$B$4=4,'Index LA FSM &amp; Disadv'!$A$519:$BQ$681,"Error")))),'Index LA FSM &amp; Disadv'!L$1,0),"Error")</f>
        <v>0.90239999999999998</v>
      </c>
      <c r="M103" s="77">
        <f>IFERROR(VLOOKUP($A103,IF('Index LA FSM &amp; Disadv'!$B$4=1,'Index LA FSM &amp; Disadv'!$A$9:$BQ$171,IF('Index LA FSM &amp; Disadv'!$B$4=2,'Index LA FSM &amp; Disadv'!$A$179:$BQ$341,IF('Index LA FSM &amp; Disadv'!$B$4=3,'Index LA FSM &amp; Disadv'!$A$349:$BQ$511,IF('Index LA FSM &amp; Disadv'!$B$4=4,'Index LA FSM &amp; Disadv'!$A$519:$BQ$681,"Error")))),'Index LA FSM &amp; Disadv'!M$1,0),"Error")</f>
        <v>0.71430000000000005</v>
      </c>
      <c r="N103" s="77">
        <f>IFERROR(VLOOKUP($A103,IF('Index LA FSM &amp; Disadv'!$B$4=1,'Index LA FSM &amp; Disadv'!$A$9:$BQ$171,IF('Index LA FSM &amp; Disadv'!$B$4=2,'Index LA FSM &amp; Disadv'!$A$179:$BQ$341,IF('Index LA FSM &amp; Disadv'!$B$4=3,'Index LA FSM &amp; Disadv'!$A$349:$BQ$511,IF('Index LA FSM &amp; Disadv'!$B$4=4,'Index LA FSM &amp; Disadv'!$A$519:$BQ$681,"Error")))),'Index LA FSM &amp; Disadv'!N$1,0),"Error")</f>
        <v>0.46150000000000002</v>
      </c>
      <c r="O103" s="77">
        <f>IFERROR(VLOOKUP($A103,IF('Index LA FSM &amp; Disadv'!$B$4=1,'Index LA FSM &amp; Disadv'!$A$9:$BQ$171,IF('Index LA FSM &amp; Disadv'!$B$4=2,'Index LA FSM &amp; Disadv'!$A$179:$BQ$341,IF('Index LA FSM &amp; Disadv'!$B$4=3,'Index LA FSM &amp; Disadv'!$A$349:$BQ$511,IF('Index LA FSM &amp; Disadv'!$B$4=4,'Index LA FSM &amp; Disadv'!$A$519:$BQ$681,"Error")))),'Index LA FSM &amp; Disadv'!O$1,0),"Error")</f>
        <v>0.6341</v>
      </c>
      <c r="P103" s="77">
        <f>IFERROR(VLOOKUP($A103,IF('Index LA FSM &amp; Disadv'!$B$4=1,'Index LA FSM &amp; Disadv'!$A$9:$BQ$171,IF('Index LA FSM &amp; Disadv'!$B$4=2,'Index LA FSM &amp; Disadv'!$A$179:$BQ$341,IF('Index LA FSM &amp; Disadv'!$B$4=3,'Index LA FSM &amp; Disadv'!$A$349:$BQ$511,IF('Index LA FSM &amp; Disadv'!$B$4=4,'Index LA FSM &amp; Disadv'!$A$519:$BQ$681,"Error")))),'Index LA FSM &amp; Disadv'!P$1,0),"Error")</f>
        <v>0</v>
      </c>
      <c r="Q103" s="77">
        <f>IFERROR(VLOOKUP($A103,IF('Index LA FSM &amp; Disadv'!$B$4=1,'Index LA FSM &amp; Disadv'!$A$9:$BQ$171,IF('Index LA FSM &amp; Disadv'!$B$4=2,'Index LA FSM &amp; Disadv'!$A$179:$BQ$341,IF('Index LA FSM &amp; Disadv'!$B$4=3,'Index LA FSM &amp; Disadv'!$A$349:$BQ$511,IF('Index LA FSM &amp; Disadv'!$B$4=4,'Index LA FSM &amp; Disadv'!$A$519:$BQ$681,"Error")))),'Index LA FSM &amp; Disadv'!Q$1,0),"Error")</f>
        <v>0</v>
      </c>
      <c r="R103" s="77">
        <f>IFERROR(VLOOKUP($A103,IF('Index LA FSM &amp; Disadv'!$B$4=1,'Index LA FSM &amp; Disadv'!$A$9:$BQ$171,IF('Index LA FSM &amp; Disadv'!$B$4=2,'Index LA FSM &amp; Disadv'!$A$179:$BQ$341,IF('Index LA FSM &amp; Disadv'!$B$4=3,'Index LA FSM &amp; Disadv'!$A$349:$BQ$511,IF('Index LA FSM &amp; Disadv'!$B$4=4,'Index LA FSM &amp; Disadv'!$A$519:$BQ$681,"Error")))),'Index LA FSM &amp; Disadv'!R$1,0),"Error")</f>
        <v>0</v>
      </c>
      <c r="S103" s="77">
        <f>IFERROR(VLOOKUP($A103,IF('Index LA FSM &amp; Disadv'!$B$4=1,'Index LA FSM &amp; Disadv'!$A$9:$BQ$171,IF('Index LA FSM &amp; Disadv'!$B$4=2,'Index LA FSM &amp; Disadv'!$A$179:$BQ$341,IF('Index LA FSM &amp; Disadv'!$B$4=3,'Index LA FSM &amp; Disadv'!$A$349:$BQ$511,IF('Index LA FSM &amp; Disadv'!$B$4=4,'Index LA FSM &amp; Disadv'!$A$519:$BQ$681,"Error")))),'Index LA FSM &amp; Disadv'!S$1,0),"Error")</f>
        <v>0</v>
      </c>
      <c r="T103" s="77">
        <f>IFERROR(VLOOKUP($A103,IF('Index LA FSM &amp; Disadv'!$B$4=1,'Index LA FSM &amp; Disadv'!$A$9:$BQ$171,IF('Index LA FSM &amp; Disadv'!$B$4=2,'Index LA FSM &amp; Disadv'!$A$179:$BQ$341,IF('Index LA FSM &amp; Disadv'!$B$4=3,'Index LA FSM &amp; Disadv'!$A$349:$BQ$511,IF('Index LA FSM &amp; Disadv'!$B$4=4,'Index LA FSM &amp; Disadv'!$A$519:$BQ$681,"Error")))),'Index LA FSM &amp; Disadv'!T$1,0),"Error")</f>
        <v>0</v>
      </c>
      <c r="U103" s="77">
        <f>IFERROR(VLOOKUP($A103,IF('Index LA FSM &amp; Disadv'!$B$4=1,'Index LA FSM &amp; Disadv'!$A$9:$BQ$171,IF('Index LA FSM &amp; Disadv'!$B$4=2,'Index LA FSM &amp; Disadv'!$A$179:$BQ$341,IF('Index LA FSM &amp; Disadv'!$B$4=3,'Index LA FSM &amp; Disadv'!$A$349:$BQ$511,IF('Index LA FSM &amp; Disadv'!$B$4=4,'Index LA FSM &amp; Disadv'!$A$519:$BQ$681,"Error")))),'Index LA FSM &amp; Disadv'!U$1,0),"Error")</f>
        <v>0</v>
      </c>
      <c r="V103" s="77">
        <f>IFERROR(VLOOKUP($A103,IF('Index LA FSM &amp; Disadv'!$B$4=1,'Index LA FSM &amp; Disadv'!$A$9:$BQ$171,IF('Index LA FSM &amp; Disadv'!$B$4=2,'Index LA FSM &amp; Disadv'!$A$179:$BQ$341,IF('Index LA FSM &amp; Disadv'!$B$4=3,'Index LA FSM &amp; Disadv'!$A$349:$BQ$511,IF('Index LA FSM &amp; Disadv'!$B$4=4,'Index LA FSM &amp; Disadv'!$A$519:$BQ$681,"Error")))),'Index LA FSM &amp; Disadv'!V$1,0),"Error")</f>
        <v>0</v>
      </c>
      <c r="W103" s="77">
        <f>IFERROR(VLOOKUP($A103,IF('Index LA FSM &amp; Disadv'!$B$4=1,'Index LA FSM &amp; Disadv'!$A$9:$BQ$171,IF('Index LA FSM &amp; Disadv'!$B$4=2,'Index LA FSM &amp; Disadv'!$A$179:$BQ$341,IF('Index LA FSM &amp; Disadv'!$B$4=3,'Index LA FSM &amp; Disadv'!$A$349:$BQ$511,IF('Index LA FSM &amp; Disadv'!$B$4=4,'Index LA FSM &amp; Disadv'!$A$519:$BQ$681,"Error")))),'Index LA FSM &amp; Disadv'!W$1,0),"Error")</f>
        <v>0</v>
      </c>
      <c r="X103" s="77">
        <f>IFERROR(VLOOKUP($A103,IF('Index LA FSM &amp; Disadv'!$B$4=1,'Index LA FSM &amp; Disadv'!$A$9:$BQ$171,IF('Index LA FSM &amp; Disadv'!$B$4=2,'Index LA FSM &amp; Disadv'!$A$179:$BQ$341,IF('Index LA FSM &amp; Disadv'!$B$4=3,'Index LA FSM &amp; Disadv'!$A$349:$BQ$511,IF('Index LA FSM &amp; Disadv'!$B$4=4,'Index LA FSM &amp; Disadv'!$A$519:$BQ$681,"Error")))),'Index LA FSM &amp; Disadv'!X$1,0),"Error")</f>
        <v>0</v>
      </c>
      <c r="Y103" s="77" t="str">
        <f>IFERROR(VLOOKUP($A103,IF('Index LA FSM &amp; Disadv'!$B$4=1,'Index LA FSM &amp; Disadv'!$A$9:$BQ$171,IF('Index LA FSM &amp; Disadv'!$B$4=2,'Index LA FSM &amp; Disadv'!$A$179:$BQ$341,IF('Index LA FSM &amp; Disadv'!$B$4=3,'Index LA FSM &amp; Disadv'!$A$349:$BQ$511,IF('Index LA FSM &amp; Disadv'!$B$4=4,'Index LA FSM &amp; Disadv'!$A$519:$BQ$681,"Error")))),'Index LA FSM &amp; Disadv'!Y$1,0),"Error")</f>
        <v>x</v>
      </c>
      <c r="Z103" s="77" t="str">
        <f>IFERROR(VLOOKUP($A103,IF('Index LA FSM &amp; Disadv'!$B$4=1,'Index LA FSM &amp; Disadv'!$A$9:$BQ$171,IF('Index LA FSM &amp; Disadv'!$B$4=2,'Index LA FSM &amp; Disadv'!$A$179:$BQ$341,IF('Index LA FSM &amp; Disadv'!$B$4=3,'Index LA FSM &amp; Disadv'!$A$349:$BQ$511,IF('Index LA FSM &amp; Disadv'!$B$4=4,'Index LA FSM &amp; Disadv'!$A$519:$BQ$681,"Error")))),'Index LA FSM &amp; Disadv'!Z$1,0),"Error")</f>
        <v>x</v>
      </c>
      <c r="AA103" s="77" t="str">
        <f>IFERROR(VLOOKUP($A103,IF('Index LA FSM &amp; Disadv'!$B$4=1,'Index LA FSM &amp; Disadv'!$A$9:$BQ$171,IF('Index LA FSM &amp; Disadv'!$B$4=2,'Index LA FSM &amp; Disadv'!$A$179:$BQ$341,IF('Index LA FSM &amp; Disadv'!$B$4=3,'Index LA FSM &amp; Disadv'!$A$349:$BQ$511,IF('Index LA FSM &amp; Disadv'!$B$4=4,'Index LA FSM &amp; Disadv'!$A$519:$BQ$681,"Error")))),'Index LA FSM &amp; Disadv'!AA$1,0),"Error")</f>
        <v>x</v>
      </c>
      <c r="AB103" s="77">
        <f>IFERROR(VLOOKUP($A103,IF('Index LA FSM &amp; Disadv'!$B$4=1,'Index LA FSM &amp; Disadv'!$A$9:$BQ$171,IF('Index LA FSM &amp; Disadv'!$B$4=2,'Index LA FSM &amp; Disadv'!$A$179:$BQ$341,IF('Index LA FSM &amp; Disadv'!$B$4=3,'Index LA FSM &amp; Disadv'!$A$349:$BQ$511,IF('Index LA FSM &amp; Disadv'!$B$4=4,'Index LA FSM &amp; Disadv'!$A$519:$BQ$681,"Error")))),'Index LA FSM &amp; Disadv'!AB$1,0),"Error")</f>
        <v>0</v>
      </c>
      <c r="AC103" s="77" t="str">
        <f>IFERROR(VLOOKUP($A103,IF('Index LA FSM &amp; Disadv'!$B$4=1,'Index LA FSM &amp; Disadv'!$A$9:$BQ$171,IF('Index LA FSM &amp; Disadv'!$B$4=2,'Index LA FSM &amp; Disadv'!$A$179:$BQ$341,IF('Index LA FSM &amp; Disadv'!$B$4=3,'Index LA FSM &amp; Disadv'!$A$349:$BQ$511,IF('Index LA FSM &amp; Disadv'!$B$4=4,'Index LA FSM &amp; Disadv'!$A$519:$BQ$681,"Error")))),'Index LA FSM &amp; Disadv'!AC$1,0),"Error")</f>
        <v>x</v>
      </c>
      <c r="AD103" s="77" t="str">
        <f>IFERROR(VLOOKUP($A103,IF('Index LA FSM &amp; Disadv'!$B$4=1,'Index LA FSM &amp; Disadv'!$A$9:$BQ$171,IF('Index LA FSM &amp; Disadv'!$B$4=2,'Index LA FSM &amp; Disadv'!$A$179:$BQ$341,IF('Index LA FSM &amp; Disadv'!$B$4=3,'Index LA FSM &amp; Disadv'!$A$349:$BQ$511,IF('Index LA FSM &amp; Disadv'!$B$4=4,'Index LA FSM &amp; Disadv'!$A$519:$BQ$681,"Error")))),'Index LA FSM &amp; Disadv'!AD$1,0),"Error")</f>
        <v>x</v>
      </c>
      <c r="AE103" s="77">
        <f>IFERROR(VLOOKUP($A103,IF('Index LA FSM &amp; Disadv'!$B$4=1,'Index LA FSM &amp; Disadv'!$A$9:$BQ$171,IF('Index LA FSM &amp; Disadv'!$B$4=2,'Index LA FSM &amp; Disadv'!$A$179:$BQ$341,IF('Index LA FSM &amp; Disadv'!$B$4=3,'Index LA FSM &amp; Disadv'!$A$349:$BQ$511,IF('Index LA FSM &amp; Disadv'!$B$4=4,'Index LA FSM &amp; Disadv'!$A$519:$BQ$681,"Error")))),'Index LA FSM &amp; Disadv'!AE$1,0),"Error")</f>
        <v>0</v>
      </c>
      <c r="AF103" s="77">
        <f>IFERROR(VLOOKUP($A103,IF('Index LA FSM &amp; Disadv'!$B$4=1,'Index LA FSM &amp; Disadv'!$A$9:$BQ$171,IF('Index LA FSM &amp; Disadv'!$B$4=2,'Index LA FSM &amp; Disadv'!$A$179:$BQ$341,IF('Index LA FSM &amp; Disadv'!$B$4=3,'Index LA FSM &amp; Disadv'!$A$349:$BQ$511,IF('Index LA FSM &amp; Disadv'!$B$4=4,'Index LA FSM &amp; Disadv'!$A$519:$BQ$681,"Error")))),'Index LA FSM &amp; Disadv'!AF$1,0),"Error")</f>
        <v>0</v>
      </c>
      <c r="AG103" s="77">
        <f>IFERROR(VLOOKUP($A103,IF('Index LA FSM &amp; Disadv'!$B$4=1,'Index LA FSM &amp; Disadv'!$A$9:$BQ$171,IF('Index LA FSM &amp; Disadv'!$B$4=2,'Index LA FSM &amp; Disadv'!$A$179:$BQ$341,IF('Index LA FSM &amp; Disadv'!$B$4=3,'Index LA FSM &amp; Disadv'!$A$349:$BQ$511,IF('Index LA FSM &amp; Disadv'!$B$4=4,'Index LA FSM &amp; Disadv'!$A$519:$BQ$681,"Error")))),'Index LA FSM &amp; Disadv'!AG$1,0),"Error")</f>
        <v>0</v>
      </c>
      <c r="AH103" s="77" t="str">
        <f>IFERROR(VLOOKUP($A103,IF('Index LA FSM &amp; Disadv'!$B$4=1,'Index LA FSM &amp; Disadv'!$A$9:$BQ$171,IF('Index LA FSM &amp; Disadv'!$B$4=2,'Index LA FSM &amp; Disadv'!$A$179:$BQ$341,IF('Index LA FSM &amp; Disadv'!$B$4=3,'Index LA FSM &amp; Disadv'!$A$349:$BQ$511,IF('Index LA FSM &amp; Disadv'!$B$4=4,'Index LA FSM &amp; Disadv'!$A$519:$BQ$681,"Error")))),'Index LA FSM &amp; Disadv'!AH$1,0),"Error")</f>
        <v>x</v>
      </c>
      <c r="AI103" s="77" t="str">
        <f>IFERROR(VLOOKUP($A103,IF('Index LA FSM &amp; Disadv'!$B$4=1,'Index LA FSM &amp; Disadv'!$A$9:$BQ$171,IF('Index LA FSM &amp; Disadv'!$B$4=2,'Index LA FSM &amp; Disadv'!$A$179:$BQ$341,IF('Index LA FSM &amp; Disadv'!$B$4=3,'Index LA FSM &amp; Disadv'!$A$349:$BQ$511,IF('Index LA FSM &amp; Disadv'!$B$4=4,'Index LA FSM &amp; Disadv'!$A$519:$BQ$681,"Error")))),'Index LA FSM &amp; Disadv'!AI$1,0),"Error")</f>
        <v>x</v>
      </c>
      <c r="AJ103" s="77">
        <f>IFERROR(VLOOKUP($A103,IF('Index LA FSM &amp; Disadv'!$B$4=1,'Index LA FSM &amp; Disadv'!$A$9:$BQ$171,IF('Index LA FSM &amp; Disadv'!$B$4=2,'Index LA FSM &amp; Disadv'!$A$179:$BQ$341,IF('Index LA FSM &amp; Disadv'!$B$4=3,'Index LA FSM &amp; Disadv'!$A$349:$BQ$511,IF('Index LA FSM &amp; Disadv'!$B$4=4,'Index LA FSM &amp; Disadv'!$A$519:$BQ$681,"Error")))),'Index LA FSM &amp; Disadv'!AJ$1,0),"Error")</f>
        <v>0.1951</v>
      </c>
      <c r="AK103" s="77">
        <f>IFERROR(VLOOKUP($A103,IF('Index LA FSM &amp; Disadv'!$B$4=1,'Index LA FSM &amp; Disadv'!$A$9:$BQ$171,IF('Index LA FSM &amp; Disadv'!$B$4=2,'Index LA FSM &amp; Disadv'!$A$179:$BQ$341,IF('Index LA FSM &amp; Disadv'!$B$4=3,'Index LA FSM &amp; Disadv'!$A$349:$BQ$511,IF('Index LA FSM &amp; Disadv'!$B$4=4,'Index LA FSM &amp; Disadv'!$A$519:$BQ$681,"Error")))),'Index LA FSM &amp; Disadv'!AK$1,0),"Error")</f>
        <v>0</v>
      </c>
      <c r="AL103" s="77">
        <f>IFERROR(VLOOKUP($A103,IF('Index LA FSM &amp; Disadv'!$B$4=1,'Index LA FSM &amp; Disadv'!$A$9:$BQ$171,IF('Index LA FSM &amp; Disadv'!$B$4=2,'Index LA FSM &amp; Disadv'!$A$179:$BQ$341,IF('Index LA FSM &amp; Disadv'!$B$4=3,'Index LA FSM &amp; Disadv'!$A$349:$BQ$511,IF('Index LA FSM &amp; Disadv'!$B$4=4,'Index LA FSM &amp; Disadv'!$A$519:$BQ$681,"Error")))),'Index LA FSM &amp; Disadv'!AL$1,0),"Error")</f>
        <v>0</v>
      </c>
      <c r="AM103" s="77">
        <f>IFERROR(VLOOKUP($A103,IF('Index LA FSM &amp; Disadv'!$B$4=1,'Index LA FSM &amp; Disadv'!$A$9:$BQ$171,IF('Index LA FSM &amp; Disadv'!$B$4=2,'Index LA FSM &amp; Disadv'!$A$179:$BQ$341,IF('Index LA FSM &amp; Disadv'!$B$4=3,'Index LA FSM &amp; Disadv'!$A$349:$BQ$511,IF('Index LA FSM &amp; Disadv'!$B$4=4,'Index LA FSM &amp; Disadv'!$A$519:$BQ$681,"Error")))),'Index LA FSM &amp; Disadv'!AM$1,0),"Error")</f>
        <v>0</v>
      </c>
      <c r="AN103" s="77">
        <f>IFERROR(VLOOKUP($A103,IF('Index LA FSM &amp; Disadv'!$B$4=1,'Index LA FSM &amp; Disadv'!$A$9:$BQ$171,IF('Index LA FSM &amp; Disadv'!$B$4=2,'Index LA FSM &amp; Disadv'!$A$179:$BQ$341,IF('Index LA FSM &amp; Disadv'!$B$4=3,'Index LA FSM &amp; Disadv'!$A$349:$BQ$511,IF('Index LA FSM &amp; Disadv'!$B$4=4,'Index LA FSM &amp; Disadv'!$A$519:$BQ$681,"Error")))),'Index LA FSM &amp; Disadv'!AN$1,0),"Error")</f>
        <v>0</v>
      </c>
      <c r="AO103" s="77">
        <f>IFERROR(VLOOKUP($A103,IF('Index LA FSM &amp; Disadv'!$B$4=1,'Index LA FSM &amp; Disadv'!$A$9:$BQ$171,IF('Index LA FSM &amp; Disadv'!$B$4=2,'Index LA FSM &amp; Disadv'!$A$179:$BQ$341,IF('Index LA FSM &amp; Disadv'!$B$4=3,'Index LA FSM &amp; Disadv'!$A$349:$BQ$511,IF('Index LA FSM &amp; Disadv'!$B$4=4,'Index LA FSM &amp; Disadv'!$A$519:$BQ$681,"Error")))),'Index LA FSM &amp; Disadv'!AO$1,0),"Error")</f>
        <v>0</v>
      </c>
      <c r="AP103" s="77">
        <f>IFERROR(VLOOKUP($A103,IF('Index LA FSM &amp; Disadv'!$B$4=1,'Index LA FSM &amp; Disadv'!$A$9:$BQ$171,IF('Index LA FSM &amp; Disadv'!$B$4=2,'Index LA FSM &amp; Disadv'!$A$179:$BQ$341,IF('Index LA FSM &amp; Disadv'!$B$4=3,'Index LA FSM &amp; Disadv'!$A$349:$BQ$511,IF('Index LA FSM &amp; Disadv'!$B$4=4,'Index LA FSM &amp; Disadv'!$A$519:$BQ$681,"Error")))),'Index LA FSM &amp; Disadv'!AP$1,0),"Error")</f>
        <v>0</v>
      </c>
      <c r="AQ103" s="77">
        <f>IFERROR(VLOOKUP($A103,IF('Index LA FSM &amp; Disadv'!$B$4=1,'Index LA FSM &amp; Disadv'!$A$9:$BQ$171,IF('Index LA FSM &amp; Disadv'!$B$4=2,'Index LA FSM &amp; Disadv'!$A$179:$BQ$341,IF('Index LA FSM &amp; Disadv'!$B$4=3,'Index LA FSM &amp; Disadv'!$A$349:$BQ$511,IF('Index LA FSM &amp; Disadv'!$B$4=4,'Index LA FSM &amp; Disadv'!$A$519:$BQ$681,"Error")))),'Index LA FSM &amp; Disadv'!AQ$1,0),"Error")</f>
        <v>0</v>
      </c>
      <c r="AR103" s="77">
        <f>IFERROR(VLOOKUP($A103,IF('Index LA FSM &amp; Disadv'!$B$4=1,'Index LA FSM &amp; Disadv'!$A$9:$BQ$171,IF('Index LA FSM &amp; Disadv'!$B$4=2,'Index LA FSM &amp; Disadv'!$A$179:$BQ$341,IF('Index LA FSM &amp; Disadv'!$B$4=3,'Index LA FSM &amp; Disadv'!$A$349:$BQ$511,IF('Index LA FSM &amp; Disadv'!$B$4=4,'Index LA FSM &amp; Disadv'!$A$519:$BQ$681,"Error")))),'Index LA FSM &amp; Disadv'!AR$1,0),"Error")</f>
        <v>0</v>
      </c>
      <c r="AS103" s="77">
        <f>IFERROR(VLOOKUP($A103,IF('Index LA FSM &amp; Disadv'!$B$4=1,'Index LA FSM &amp; Disadv'!$A$9:$BQ$171,IF('Index LA FSM &amp; Disadv'!$B$4=2,'Index LA FSM &amp; Disadv'!$A$179:$BQ$341,IF('Index LA FSM &amp; Disadv'!$B$4=3,'Index LA FSM &amp; Disadv'!$A$349:$BQ$511,IF('Index LA FSM &amp; Disadv'!$B$4=4,'Index LA FSM &amp; Disadv'!$A$519:$BQ$681,"Error")))),'Index LA FSM &amp; Disadv'!AS$1,0),"Error")</f>
        <v>0</v>
      </c>
      <c r="AT103" s="77" t="str">
        <f>IFERROR(VLOOKUP($A103,IF('Index LA FSM &amp; Disadv'!$B$4=1,'Index LA FSM &amp; Disadv'!$A$9:$BQ$171,IF('Index LA FSM &amp; Disadv'!$B$4=2,'Index LA FSM &amp; Disadv'!$A$179:$BQ$341,IF('Index LA FSM &amp; Disadv'!$B$4=3,'Index LA FSM &amp; Disadv'!$A$349:$BQ$511,IF('Index LA FSM &amp; Disadv'!$B$4=4,'Index LA FSM &amp; Disadv'!$A$519:$BQ$681,"Error")))),'Index LA FSM &amp; Disadv'!AT$1,0),"Error")</f>
        <v>x</v>
      </c>
      <c r="AU103" s="77">
        <f>IFERROR(VLOOKUP($A103,IF('Index LA FSM &amp; Disadv'!$B$4=1,'Index LA FSM &amp; Disadv'!$A$9:$BQ$171,IF('Index LA FSM &amp; Disadv'!$B$4=2,'Index LA FSM &amp; Disadv'!$A$179:$BQ$341,IF('Index LA FSM &amp; Disadv'!$B$4=3,'Index LA FSM &amp; Disadv'!$A$349:$BQ$511,IF('Index LA FSM &amp; Disadv'!$B$4=4,'Index LA FSM &amp; Disadv'!$A$519:$BQ$681,"Error")))),'Index LA FSM &amp; Disadv'!AU$1,0),"Error")</f>
        <v>0</v>
      </c>
      <c r="AV103" s="77" t="str">
        <f>IFERROR(VLOOKUP($A103,IF('Index LA FSM &amp; Disadv'!$B$4=1,'Index LA FSM &amp; Disadv'!$A$9:$BQ$171,IF('Index LA FSM &amp; Disadv'!$B$4=2,'Index LA FSM &amp; Disadv'!$A$179:$BQ$341,IF('Index LA FSM &amp; Disadv'!$B$4=3,'Index LA FSM &amp; Disadv'!$A$349:$BQ$511,IF('Index LA FSM &amp; Disadv'!$B$4=4,'Index LA FSM &amp; Disadv'!$A$519:$BQ$681,"Error")))),'Index LA FSM &amp; Disadv'!AV$1,0),"Error")</f>
        <v>x</v>
      </c>
      <c r="AW103" s="77">
        <f>IFERROR(VLOOKUP($A103,IF('Index LA FSM &amp; Disadv'!$B$4=1,'Index LA FSM &amp; Disadv'!$A$9:$BQ$171,IF('Index LA FSM &amp; Disadv'!$B$4=2,'Index LA FSM &amp; Disadv'!$A$179:$BQ$341,IF('Index LA FSM &amp; Disadv'!$B$4=3,'Index LA FSM &amp; Disadv'!$A$349:$BQ$511,IF('Index LA FSM &amp; Disadv'!$B$4=4,'Index LA FSM &amp; Disadv'!$A$519:$BQ$681,"Error")))),'Index LA FSM &amp; Disadv'!AW$1,0),"Error")</f>
        <v>0</v>
      </c>
      <c r="AX103" s="77">
        <f>IFERROR(VLOOKUP($A103,IF('Index LA FSM &amp; Disadv'!$B$4=1,'Index LA FSM &amp; Disadv'!$A$9:$BQ$171,IF('Index LA FSM &amp; Disadv'!$B$4=2,'Index LA FSM &amp; Disadv'!$A$179:$BQ$341,IF('Index LA FSM &amp; Disadv'!$B$4=3,'Index LA FSM &amp; Disadv'!$A$349:$BQ$511,IF('Index LA FSM &amp; Disadv'!$B$4=4,'Index LA FSM &amp; Disadv'!$A$519:$BQ$681,"Error")))),'Index LA FSM &amp; Disadv'!AX$1,0),"Error")</f>
        <v>0</v>
      </c>
      <c r="AY103" s="77">
        <f>IFERROR(VLOOKUP($A103,IF('Index LA FSM &amp; Disadv'!$B$4=1,'Index LA FSM &amp; Disadv'!$A$9:$BQ$171,IF('Index LA FSM &amp; Disadv'!$B$4=2,'Index LA FSM &amp; Disadv'!$A$179:$BQ$341,IF('Index LA FSM &amp; Disadv'!$B$4=3,'Index LA FSM &amp; Disadv'!$A$349:$BQ$511,IF('Index LA FSM &amp; Disadv'!$B$4=4,'Index LA FSM &amp; Disadv'!$A$519:$BQ$681,"Error")))),'Index LA FSM &amp; Disadv'!AY$1,0),"Error")</f>
        <v>0</v>
      </c>
      <c r="AZ103" s="77">
        <f>IFERROR(VLOOKUP($A103,IF('Index LA FSM &amp; Disadv'!$B$4=1,'Index LA FSM &amp; Disadv'!$A$9:$BQ$171,IF('Index LA FSM &amp; Disadv'!$B$4=2,'Index LA FSM &amp; Disadv'!$A$179:$BQ$341,IF('Index LA FSM &amp; Disadv'!$B$4=3,'Index LA FSM &amp; Disadv'!$A$349:$BQ$511,IF('Index LA FSM &amp; Disadv'!$B$4=4,'Index LA FSM &amp; Disadv'!$A$519:$BQ$681,"Error")))),'Index LA FSM &amp; Disadv'!AZ$1,0),"Error")</f>
        <v>0</v>
      </c>
      <c r="BA103" s="77">
        <f>IFERROR(VLOOKUP($A103,IF('Index LA FSM &amp; Disadv'!$B$4=1,'Index LA FSM &amp; Disadv'!$A$9:$BQ$171,IF('Index LA FSM &amp; Disadv'!$B$4=2,'Index LA FSM &amp; Disadv'!$A$179:$BQ$341,IF('Index LA FSM &amp; Disadv'!$B$4=3,'Index LA FSM &amp; Disadv'!$A$349:$BQ$511,IF('Index LA FSM &amp; Disadv'!$B$4=4,'Index LA FSM &amp; Disadv'!$A$519:$BQ$681,"Error")))),'Index LA FSM &amp; Disadv'!BA$1,0),"Error")</f>
        <v>0</v>
      </c>
      <c r="BB103" s="77">
        <f>IFERROR(VLOOKUP($A103,IF('Index LA FSM &amp; Disadv'!$B$4=1,'Index LA FSM &amp; Disadv'!$A$9:$BQ$171,IF('Index LA FSM &amp; Disadv'!$B$4=2,'Index LA FSM &amp; Disadv'!$A$179:$BQ$341,IF('Index LA FSM &amp; Disadv'!$B$4=3,'Index LA FSM &amp; Disadv'!$A$349:$BQ$511,IF('Index LA FSM &amp; Disadv'!$B$4=4,'Index LA FSM &amp; Disadv'!$A$519:$BQ$681,"Error")))),'Index LA FSM &amp; Disadv'!BB$1,0),"Error")</f>
        <v>0</v>
      </c>
      <c r="BC103" s="77" t="str">
        <f>IFERROR(VLOOKUP($A103,IF('Index LA FSM &amp; Disadv'!$B$4=1,'Index LA FSM &amp; Disadv'!$A$9:$BQ$171,IF('Index LA FSM &amp; Disadv'!$B$4=2,'Index LA FSM &amp; Disadv'!$A$179:$BQ$341,IF('Index LA FSM &amp; Disadv'!$B$4=3,'Index LA FSM &amp; Disadv'!$A$349:$BQ$511,IF('Index LA FSM &amp; Disadv'!$B$4=4,'Index LA FSM &amp; Disadv'!$A$519:$BQ$681,"Error")))),'Index LA FSM &amp; Disadv'!BC$1,0),"Error")</f>
        <v>x</v>
      </c>
      <c r="BD103" s="77">
        <f>IFERROR(VLOOKUP($A103,IF('Index LA FSM &amp; Disadv'!$B$4=1,'Index LA FSM &amp; Disadv'!$A$9:$BQ$171,IF('Index LA FSM &amp; Disadv'!$B$4=2,'Index LA FSM &amp; Disadv'!$A$179:$BQ$341,IF('Index LA FSM &amp; Disadv'!$B$4=3,'Index LA FSM &amp; Disadv'!$A$349:$BQ$511,IF('Index LA FSM &amp; Disadv'!$B$4=4,'Index LA FSM &amp; Disadv'!$A$519:$BQ$681,"Error")))),'Index LA FSM &amp; Disadv'!BD$1,0),"Error")</f>
        <v>0</v>
      </c>
      <c r="BE103" s="77" t="str">
        <f>IFERROR(VLOOKUP($A103,IF('Index LA FSM &amp; Disadv'!$B$4=1,'Index LA FSM &amp; Disadv'!$A$9:$BQ$171,IF('Index LA FSM &amp; Disadv'!$B$4=2,'Index LA FSM &amp; Disadv'!$A$179:$BQ$341,IF('Index LA FSM &amp; Disadv'!$B$4=3,'Index LA FSM &amp; Disadv'!$A$349:$BQ$511,IF('Index LA FSM &amp; Disadv'!$B$4=4,'Index LA FSM &amp; Disadv'!$A$519:$BQ$681,"Error")))),'Index LA FSM &amp; Disadv'!BE$1,0),"Error")</f>
        <v>x</v>
      </c>
      <c r="BF103" s="77">
        <f>IFERROR(VLOOKUP($A103,IF('Index LA FSM &amp; Disadv'!$B$4=1,'Index LA FSM &amp; Disadv'!$A$9:$BQ$171,IF('Index LA FSM &amp; Disadv'!$B$4=2,'Index LA FSM &amp; Disadv'!$A$179:$BQ$341,IF('Index LA FSM &amp; Disadv'!$B$4=3,'Index LA FSM &amp; Disadv'!$A$349:$BQ$511,IF('Index LA FSM &amp; Disadv'!$B$4=4,'Index LA FSM &amp; Disadv'!$A$519:$BQ$681,"Error")))),'Index LA FSM &amp; Disadv'!BF$1,0),"Error")</f>
        <v>0</v>
      </c>
      <c r="BG103" s="77">
        <f>IFERROR(VLOOKUP($A103,IF('Index LA FSM &amp; Disadv'!$B$4=1,'Index LA FSM &amp; Disadv'!$A$9:$BQ$171,IF('Index LA FSM &amp; Disadv'!$B$4=2,'Index LA FSM &amp; Disadv'!$A$179:$BQ$341,IF('Index LA FSM &amp; Disadv'!$B$4=3,'Index LA FSM &amp; Disadv'!$A$349:$BQ$511,IF('Index LA FSM &amp; Disadv'!$B$4=4,'Index LA FSM &amp; Disadv'!$A$519:$BQ$681,"Error")))),'Index LA FSM &amp; Disadv'!BG$1,0),"Error")</f>
        <v>0</v>
      </c>
      <c r="BH103" s="77">
        <f>IFERROR(VLOOKUP($A103,IF('Index LA FSM &amp; Disadv'!$B$4=1,'Index LA FSM &amp; Disadv'!$A$9:$BQ$171,IF('Index LA FSM &amp; Disadv'!$B$4=2,'Index LA FSM &amp; Disadv'!$A$179:$BQ$341,IF('Index LA FSM &amp; Disadv'!$B$4=3,'Index LA FSM &amp; Disadv'!$A$349:$BQ$511,IF('Index LA FSM &amp; Disadv'!$B$4=4,'Index LA FSM &amp; Disadv'!$A$519:$BQ$681,"Error")))),'Index LA FSM &amp; Disadv'!BH$1,0),"Error")</f>
        <v>0</v>
      </c>
      <c r="BI103" s="77">
        <f>IFERROR(VLOOKUP($A103,IF('Index LA FSM &amp; Disadv'!$B$4=1,'Index LA FSM &amp; Disadv'!$A$9:$BQ$171,IF('Index LA FSM &amp; Disadv'!$B$4=2,'Index LA FSM &amp; Disadv'!$A$179:$BQ$341,IF('Index LA FSM &amp; Disadv'!$B$4=3,'Index LA FSM &amp; Disadv'!$A$349:$BQ$511,IF('Index LA FSM &amp; Disadv'!$B$4=4,'Index LA FSM &amp; Disadv'!$A$519:$BQ$681,"Error")))),'Index LA FSM &amp; Disadv'!BI$1,0),"Error")</f>
        <v>0</v>
      </c>
      <c r="BJ103" s="77" t="str">
        <f>IFERROR(VLOOKUP($A103,IF('Index LA FSM &amp; Disadv'!$B$4=1,'Index LA FSM &amp; Disadv'!$A$9:$BQ$171,IF('Index LA FSM &amp; Disadv'!$B$4=2,'Index LA FSM &amp; Disadv'!$A$179:$BQ$341,IF('Index LA FSM &amp; Disadv'!$B$4=3,'Index LA FSM &amp; Disadv'!$A$349:$BQ$511,IF('Index LA FSM &amp; Disadv'!$B$4=4,'Index LA FSM &amp; Disadv'!$A$519:$BQ$681,"Error")))),'Index LA FSM &amp; Disadv'!BJ$1,0),"Error")</f>
        <v>x</v>
      </c>
      <c r="BK103" s="77" t="str">
        <f>IFERROR(VLOOKUP($A103,IF('Index LA FSM &amp; Disadv'!$B$4=1,'Index LA FSM &amp; Disadv'!$A$9:$BQ$171,IF('Index LA FSM &amp; Disadv'!$B$4=2,'Index LA FSM &amp; Disadv'!$A$179:$BQ$341,IF('Index LA FSM &amp; Disadv'!$B$4=3,'Index LA FSM &amp; Disadv'!$A$349:$BQ$511,IF('Index LA FSM &amp; Disadv'!$B$4=4,'Index LA FSM &amp; Disadv'!$A$519:$BQ$681,"Error")))),'Index LA FSM &amp; Disadv'!BK$1,0),"Error")</f>
        <v>x</v>
      </c>
      <c r="BL103" s="77" t="str">
        <f>IFERROR(VLOOKUP($A103,IF('Index LA FSM &amp; Disadv'!$B$4=1,'Index LA FSM &amp; Disadv'!$A$9:$BQ$171,IF('Index LA FSM &amp; Disadv'!$B$4=2,'Index LA FSM &amp; Disadv'!$A$179:$BQ$341,IF('Index LA FSM &amp; Disadv'!$B$4=3,'Index LA FSM &amp; Disadv'!$A$349:$BQ$511,IF('Index LA FSM &amp; Disadv'!$B$4=4,'Index LA FSM &amp; Disadv'!$A$519:$BQ$681,"Error")))),'Index LA FSM &amp; Disadv'!BL$1,0),"Error")</f>
        <v>x</v>
      </c>
      <c r="BM103" s="77" t="str">
        <f>IFERROR(VLOOKUP($A103,IF('Index LA FSM &amp; Disadv'!$B$4=1,'Index LA FSM &amp; Disadv'!$A$9:$BQ$171,IF('Index LA FSM &amp; Disadv'!$B$4=2,'Index LA FSM &amp; Disadv'!$A$179:$BQ$341,IF('Index LA FSM &amp; Disadv'!$B$4=3,'Index LA FSM &amp; Disadv'!$A$349:$BQ$511,IF('Index LA FSM &amp; Disadv'!$B$4=4,'Index LA FSM &amp; Disadv'!$A$519:$BQ$681,"Error")))),'Index LA FSM &amp; Disadv'!BM$1,0),"Error")</f>
        <v>x</v>
      </c>
      <c r="BN103" s="77" t="str">
        <f>IFERROR(VLOOKUP($A103,IF('Index LA FSM &amp; Disadv'!$B$4=1,'Index LA FSM &amp; Disadv'!$A$9:$BQ$171,IF('Index LA FSM &amp; Disadv'!$B$4=2,'Index LA FSM &amp; Disadv'!$A$179:$BQ$341,IF('Index LA FSM &amp; Disadv'!$B$4=3,'Index LA FSM &amp; Disadv'!$A$349:$BQ$511,IF('Index LA FSM &amp; Disadv'!$B$4=4,'Index LA FSM &amp; Disadv'!$A$519:$BQ$681,"Error")))),'Index LA FSM &amp; Disadv'!BN$1,0),"Error")</f>
        <v>x</v>
      </c>
      <c r="BO103" s="77">
        <f>IFERROR(VLOOKUP($A103,IF('Index LA FSM &amp; Disadv'!$B$4=1,'Index LA FSM &amp; Disadv'!$A$9:$BQ$171,IF('Index LA FSM &amp; Disadv'!$B$4=2,'Index LA FSM &amp; Disadv'!$A$179:$BQ$341,IF('Index LA FSM &amp; Disadv'!$B$4=3,'Index LA FSM &amp; Disadv'!$A$349:$BQ$511,IF('Index LA FSM &amp; Disadv'!$B$4=4,'Index LA FSM &amp; Disadv'!$A$519:$BQ$681,"Error")))),'Index LA FSM &amp; Disadv'!BO$1,0),"Error")</f>
        <v>0</v>
      </c>
      <c r="BP103" s="77">
        <f>IFERROR(VLOOKUP($A103,IF('Index LA FSM &amp; Disadv'!$B$4=1,'Index LA FSM &amp; Disadv'!$A$9:$BQ$171,IF('Index LA FSM &amp; Disadv'!$B$4=2,'Index LA FSM &amp; Disadv'!$A$179:$BQ$341,IF('Index LA FSM &amp; Disadv'!$B$4=3,'Index LA FSM &amp; Disadv'!$A$349:$BQ$511,IF('Index LA FSM &amp; Disadv'!$B$4=4,'Index LA FSM &amp; Disadv'!$A$519:$BQ$681,"Error")))),'Index LA FSM &amp; Disadv'!BP$1,0),"Error")</f>
        <v>0</v>
      </c>
      <c r="BQ103" s="77">
        <f>IFERROR(VLOOKUP($A103,IF('Index LA FSM &amp; Disadv'!$B$4=1,'Index LA FSM &amp; Disadv'!$A$9:$BQ$171,IF('Index LA FSM &amp; Disadv'!$B$4=2,'Index LA FSM &amp; Disadv'!$A$179:$BQ$341,IF('Index LA FSM &amp; Disadv'!$B$4=3,'Index LA FSM &amp; Disadv'!$A$349:$BQ$511,IF('Index LA FSM &amp; Disadv'!$B$4=4,'Index LA FSM &amp; Disadv'!$A$519:$BQ$681,"Error")))),'Index LA FSM &amp; Disadv'!BQ$1,0),"Error")</f>
        <v>0</v>
      </c>
    </row>
    <row r="104" spans="1:69" s="37" customFormat="1" x14ac:dyDescent="0.2">
      <c r="A104" s="6">
        <v>813</v>
      </c>
      <c r="B104" s="6" t="s">
        <v>270</v>
      </c>
      <c r="C104" s="7" t="s">
        <v>170</v>
      </c>
      <c r="D104" s="122">
        <f>IFERROR(VLOOKUP($A104,IF('Index LA FSM &amp; Disadv'!$B$4=1,'Index LA FSM &amp; Disadv'!$A$9:$BQ$171,IF('Index LA FSM &amp; Disadv'!$B$4=2,'Index LA FSM &amp; Disadv'!$A$179:$BQ$341,IF('Index LA FSM &amp; Disadv'!$B$4=3,'Index LA FSM &amp; Disadv'!$A$349:$BQ$511,IF('Index LA FSM &amp; Disadv'!$B$4=4,'Index LA FSM &amp; Disadv'!$A$519:$BQ$681,"Error")))),'Index LA FSM &amp; Disadv'!D$1,0),"Error")</f>
        <v>10</v>
      </c>
      <c r="E104" s="122">
        <f>IFERROR(VLOOKUP($A104,IF('Index LA FSM &amp; Disadv'!$B$4=1,'Index LA FSM &amp; Disadv'!$A$9:$BQ$171,IF('Index LA FSM &amp; Disadv'!$B$4=2,'Index LA FSM &amp; Disadv'!$A$179:$BQ$341,IF('Index LA FSM &amp; Disadv'!$B$4=3,'Index LA FSM &amp; Disadv'!$A$349:$BQ$511,IF('Index LA FSM &amp; Disadv'!$B$4=4,'Index LA FSM &amp; Disadv'!$A$519:$BQ$681,"Error")))),'Index LA FSM &amp; Disadv'!E$1,0),"Error")</f>
        <v>10</v>
      </c>
      <c r="F104" s="122">
        <f>IFERROR(VLOOKUP($A104,IF('Index LA FSM &amp; Disadv'!$B$4=1,'Index LA FSM &amp; Disadv'!$A$9:$BQ$171,IF('Index LA FSM &amp; Disadv'!$B$4=2,'Index LA FSM &amp; Disadv'!$A$179:$BQ$341,IF('Index LA FSM &amp; Disadv'!$B$4=3,'Index LA FSM &amp; Disadv'!$A$349:$BQ$511,IF('Index LA FSM &amp; Disadv'!$B$4=4,'Index LA FSM &amp; Disadv'!$A$519:$BQ$681,"Error")))),'Index LA FSM &amp; Disadv'!F$1,0),"Error")</f>
        <v>20</v>
      </c>
      <c r="G104" s="77">
        <f>IFERROR(VLOOKUP($A104,IF('Index LA FSM &amp; Disadv'!$B$4=1,'Index LA FSM &amp; Disadv'!$A$9:$BQ$171,IF('Index LA FSM &amp; Disadv'!$B$4=2,'Index LA FSM &amp; Disadv'!$A$179:$BQ$341,IF('Index LA FSM &amp; Disadv'!$B$4=3,'Index LA FSM &amp; Disadv'!$A$349:$BQ$511,IF('Index LA FSM &amp; Disadv'!$B$4=4,'Index LA FSM &amp; Disadv'!$A$519:$BQ$681,"Error")))),'Index LA FSM &amp; Disadv'!G$1,0),"Error")</f>
        <v>1</v>
      </c>
      <c r="H104" s="77">
        <f>IFERROR(VLOOKUP($A104,IF('Index LA FSM &amp; Disadv'!$B$4=1,'Index LA FSM &amp; Disadv'!$A$9:$BQ$171,IF('Index LA FSM &amp; Disadv'!$B$4=2,'Index LA FSM &amp; Disadv'!$A$179:$BQ$341,IF('Index LA FSM &amp; Disadv'!$B$4=3,'Index LA FSM &amp; Disadv'!$A$349:$BQ$511,IF('Index LA FSM &amp; Disadv'!$B$4=4,'Index LA FSM &amp; Disadv'!$A$519:$BQ$681,"Error")))),'Index LA FSM &amp; Disadv'!H$1,0),"Error")</f>
        <v>1</v>
      </c>
      <c r="I104" s="77">
        <f>IFERROR(VLOOKUP($A104,IF('Index LA FSM &amp; Disadv'!$B$4=1,'Index LA FSM &amp; Disadv'!$A$9:$BQ$171,IF('Index LA FSM &amp; Disadv'!$B$4=2,'Index LA FSM &amp; Disadv'!$A$179:$BQ$341,IF('Index LA FSM &amp; Disadv'!$B$4=3,'Index LA FSM &amp; Disadv'!$A$349:$BQ$511,IF('Index LA FSM &amp; Disadv'!$B$4=4,'Index LA FSM &amp; Disadv'!$A$519:$BQ$681,"Error")))),'Index LA FSM &amp; Disadv'!I$1,0),"Error")</f>
        <v>1</v>
      </c>
      <c r="J104" s="77">
        <f>IFERROR(VLOOKUP($A104,IF('Index LA FSM &amp; Disadv'!$B$4=1,'Index LA FSM &amp; Disadv'!$A$9:$BQ$171,IF('Index LA FSM &amp; Disadv'!$B$4=2,'Index LA FSM &amp; Disadv'!$A$179:$BQ$341,IF('Index LA FSM &amp; Disadv'!$B$4=3,'Index LA FSM &amp; Disadv'!$A$349:$BQ$511,IF('Index LA FSM &amp; Disadv'!$B$4=4,'Index LA FSM &amp; Disadv'!$A$519:$BQ$681,"Error")))),'Index LA FSM &amp; Disadv'!J$1,0),"Error")</f>
        <v>1</v>
      </c>
      <c r="K104" s="77">
        <f>IFERROR(VLOOKUP($A104,IF('Index LA FSM &amp; Disadv'!$B$4=1,'Index LA FSM &amp; Disadv'!$A$9:$BQ$171,IF('Index LA FSM &amp; Disadv'!$B$4=2,'Index LA FSM &amp; Disadv'!$A$179:$BQ$341,IF('Index LA FSM &amp; Disadv'!$B$4=3,'Index LA FSM &amp; Disadv'!$A$349:$BQ$511,IF('Index LA FSM &amp; Disadv'!$B$4=4,'Index LA FSM &amp; Disadv'!$A$519:$BQ$681,"Error")))),'Index LA FSM &amp; Disadv'!K$1,0),"Error")</f>
        <v>1</v>
      </c>
      <c r="L104" s="77">
        <f>IFERROR(VLOOKUP($A104,IF('Index LA FSM &amp; Disadv'!$B$4=1,'Index LA FSM &amp; Disadv'!$A$9:$BQ$171,IF('Index LA FSM &amp; Disadv'!$B$4=2,'Index LA FSM &amp; Disadv'!$A$179:$BQ$341,IF('Index LA FSM &amp; Disadv'!$B$4=3,'Index LA FSM &amp; Disadv'!$A$349:$BQ$511,IF('Index LA FSM &amp; Disadv'!$B$4=4,'Index LA FSM &amp; Disadv'!$A$519:$BQ$681,"Error")))),'Index LA FSM &amp; Disadv'!L$1,0),"Error")</f>
        <v>1</v>
      </c>
      <c r="M104" s="77">
        <f>IFERROR(VLOOKUP($A104,IF('Index LA FSM &amp; Disadv'!$B$4=1,'Index LA FSM &amp; Disadv'!$A$9:$BQ$171,IF('Index LA FSM &amp; Disadv'!$B$4=2,'Index LA FSM &amp; Disadv'!$A$179:$BQ$341,IF('Index LA FSM &amp; Disadv'!$B$4=3,'Index LA FSM &amp; Disadv'!$A$349:$BQ$511,IF('Index LA FSM &amp; Disadv'!$B$4=4,'Index LA FSM &amp; Disadv'!$A$519:$BQ$681,"Error")))),'Index LA FSM &amp; Disadv'!M$1,0),"Error")</f>
        <v>0.75</v>
      </c>
      <c r="N104" s="77" t="str">
        <f>IFERROR(VLOOKUP($A104,IF('Index LA FSM &amp; Disadv'!$B$4=1,'Index LA FSM &amp; Disadv'!$A$9:$BQ$171,IF('Index LA FSM &amp; Disadv'!$B$4=2,'Index LA FSM &amp; Disadv'!$A$179:$BQ$341,IF('Index LA FSM &amp; Disadv'!$B$4=3,'Index LA FSM &amp; Disadv'!$A$349:$BQ$511,IF('Index LA FSM &amp; Disadv'!$B$4=4,'Index LA FSM &amp; Disadv'!$A$519:$BQ$681,"Error")))),'Index LA FSM &amp; Disadv'!N$1,0),"Error")</f>
        <v>x</v>
      </c>
      <c r="O104" s="77">
        <f>IFERROR(VLOOKUP($A104,IF('Index LA FSM &amp; Disadv'!$B$4=1,'Index LA FSM &amp; Disadv'!$A$9:$BQ$171,IF('Index LA FSM &amp; Disadv'!$B$4=2,'Index LA FSM &amp; Disadv'!$A$179:$BQ$341,IF('Index LA FSM &amp; Disadv'!$B$4=3,'Index LA FSM &amp; Disadv'!$A$349:$BQ$511,IF('Index LA FSM &amp; Disadv'!$B$4=4,'Index LA FSM &amp; Disadv'!$A$519:$BQ$681,"Error")))),'Index LA FSM &amp; Disadv'!O$1,0),"Error")</f>
        <v>0.4667</v>
      </c>
      <c r="P104" s="77">
        <f>IFERROR(VLOOKUP($A104,IF('Index LA FSM &amp; Disadv'!$B$4=1,'Index LA FSM &amp; Disadv'!$A$9:$BQ$171,IF('Index LA FSM &amp; Disadv'!$B$4=2,'Index LA FSM &amp; Disadv'!$A$179:$BQ$341,IF('Index LA FSM &amp; Disadv'!$B$4=3,'Index LA FSM &amp; Disadv'!$A$349:$BQ$511,IF('Index LA FSM &amp; Disadv'!$B$4=4,'Index LA FSM &amp; Disadv'!$A$519:$BQ$681,"Error")))),'Index LA FSM &amp; Disadv'!P$1,0),"Error")</f>
        <v>0</v>
      </c>
      <c r="Q104" s="77">
        <f>IFERROR(VLOOKUP($A104,IF('Index LA FSM &amp; Disadv'!$B$4=1,'Index LA FSM &amp; Disadv'!$A$9:$BQ$171,IF('Index LA FSM &amp; Disadv'!$B$4=2,'Index LA FSM &amp; Disadv'!$A$179:$BQ$341,IF('Index LA FSM &amp; Disadv'!$B$4=3,'Index LA FSM &amp; Disadv'!$A$349:$BQ$511,IF('Index LA FSM &amp; Disadv'!$B$4=4,'Index LA FSM &amp; Disadv'!$A$519:$BQ$681,"Error")))),'Index LA FSM &amp; Disadv'!Q$1,0),"Error")</f>
        <v>0</v>
      </c>
      <c r="R104" s="77">
        <f>IFERROR(VLOOKUP($A104,IF('Index LA FSM &amp; Disadv'!$B$4=1,'Index LA FSM &amp; Disadv'!$A$9:$BQ$171,IF('Index LA FSM &amp; Disadv'!$B$4=2,'Index LA FSM &amp; Disadv'!$A$179:$BQ$341,IF('Index LA FSM &amp; Disadv'!$B$4=3,'Index LA FSM &amp; Disadv'!$A$349:$BQ$511,IF('Index LA FSM &amp; Disadv'!$B$4=4,'Index LA FSM &amp; Disadv'!$A$519:$BQ$681,"Error")))),'Index LA FSM &amp; Disadv'!R$1,0),"Error")</f>
        <v>0</v>
      </c>
      <c r="S104" s="77">
        <f>IFERROR(VLOOKUP($A104,IF('Index LA FSM &amp; Disadv'!$B$4=1,'Index LA FSM &amp; Disadv'!$A$9:$BQ$171,IF('Index LA FSM &amp; Disadv'!$B$4=2,'Index LA FSM &amp; Disadv'!$A$179:$BQ$341,IF('Index LA FSM &amp; Disadv'!$B$4=3,'Index LA FSM &amp; Disadv'!$A$349:$BQ$511,IF('Index LA FSM &amp; Disadv'!$B$4=4,'Index LA FSM &amp; Disadv'!$A$519:$BQ$681,"Error")))),'Index LA FSM &amp; Disadv'!S$1,0),"Error")</f>
        <v>0</v>
      </c>
      <c r="T104" s="77">
        <f>IFERROR(VLOOKUP($A104,IF('Index LA FSM &amp; Disadv'!$B$4=1,'Index LA FSM &amp; Disadv'!$A$9:$BQ$171,IF('Index LA FSM &amp; Disadv'!$B$4=2,'Index LA FSM &amp; Disadv'!$A$179:$BQ$341,IF('Index LA FSM &amp; Disadv'!$B$4=3,'Index LA FSM &amp; Disadv'!$A$349:$BQ$511,IF('Index LA FSM &amp; Disadv'!$B$4=4,'Index LA FSM &amp; Disadv'!$A$519:$BQ$681,"Error")))),'Index LA FSM &amp; Disadv'!T$1,0),"Error")</f>
        <v>0</v>
      </c>
      <c r="U104" s="77">
        <f>IFERROR(VLOOKUP($A104,IF('Index LA FSM &amp; Disadv'!$B$4=1,'Index LA FSM &amp; Disadv'!$A$9:$BQ$171,IF('Index LA FSM &amp; Disadv'!$B$4=2,'Index LA FSM &amp; Disadv'!$A$179:$BQ$341,IF('Index LA FSM &amp; Disadv'!$B$4=3,'Index LA FSM &amp; Disadv'!$A$349:$BQ$511,IF('Index LA FSM &amp; Disadv'!$B$4=4,'Index LA FSM &amp; Disadv'!$A$519:$BQ$681,"Error")))),'Index LA FSM &amp; Disadv'!U$1,0),"Error")</f>
        <v>0</v>
      </c>
      <c r="V104" s="77">
        <f>IFERROR(VLOOKUP($A104,IF('Index LA FSM &amp; Disadv'!$B$4=1,'Index LA FSM &amp; Disadv'!$A$9:$BQ$171,IF('Index LA FSM &amp; Disadv'!$B$4=2,'Index LA FSM &amp; Disadv'!$A$179:$BQ$341,IF('Index LA FSM &amp; Disadv'!$B$4=3,'Index LA FSM &amp; Disadv'!$A$349:$BQ$511,IF('Index LA FSM &amp; Disadv'!$B$4=4,'Index LA FSM &amp; Disadv'!$A$519:$BQ$681,"Error")))),'Index LA FSM &amp; Disadv'!V$1,0),"Error")</f>
        <v>0</v>
      </c>
      <c r="W104" s="77">
        <f>IFERROR(VLOOKUP($A104,IF('Index LA FSM &amp; Disadv'!$B$4=1,'Index LA FSM &amp; Disadv'!$A$9:$BQ$171,IF('Index LA FSM &amp; Disadv'!$B$4=2,'Index LA FSM &amp; Disadv'!$A$179:$BQ$341,IF('Index LA FSM &amp; Disadv'!$B$4=3,'Index LA FSM &amp; Disadv'!$A$349:$BQ$511,IF('Index LA FSM &amp; Disadv'!$B$4=4,'Index LA FSM &amp; Disadv'!$A$519:$BQ$681,"Error")))),'Index LA FSM &amp; Disadv'!W$1,0),"Error")</f>
        <v>0</v>
      </c>
      <c r="X104" s="77">
        <f>IFERROR(VLOOKUP($A104,IF('Index LA FSM &amp; Disadv'!$B$4=1,'Index LA FSM &amp; Disadv'!$A$9:$BQ$171,IF('Index LA FSM &amp; Disadv'!$B$4=2,'Index LA FSM &amp; Disadv'!$A$179:$BQ$341,IF('Index LA FSM &amp; Disadv'!$B$4=3,'Index LA FSM &amp; Disadv'!$A$349:$BQ$511,IF('Index LA FSM &amp; Disadv'!$B$4=4,'Index LA FSM &amp; Disadv'!$A$519:$BQ$681,"Error")))),'Index LA FSM &amp; Disadv'!X$1,0),"Error")</f>
        <v>0</v>
      </c>
      <c r="Y104" s="77">
        <f>IFERROR(VLOOKUP($A104,IF('Index LA FSM &amp; Disadv'!$B$4=1,'Index LA FSM &amp; Disadv'!$A$9:$BQ$171,IF('Index LA FSM &amp; Disadv'!$B$4=2,'Index LA FSM &amp; Disadv'!$A$179:$BQ$341,IF('Index LA FSM &amp; Disadv'!$B$4=3,'Index LA FSM &amp; Disadv'!$A$349:$BQ$511,IF('Index LA FSM &amp; Disadv'!$B$4=4,'Index LA FSM &amp; Disadv'!$A$519:$BQ$681,"Error")))),'Index LA FSM &amp; Disadv'!Y$1,0),"Error")</f>
        <v>0</v>
      </c>
      <c r="Z104" s="77" t="str">
        <f>IFERROR(VLOOKUP($A104,IF('Index LA FSM &amp; Disadv'!$B$4=1,'Index LA FSM &amp; Disadv'!$A$9:$BQ$171,IF('Index LA FSM &amp; Disadv'!$B$4=2,'Index LA FSM &amp; Disadv'!$A$179:$BQ$341,IF('Index LA FSM &amp; Disadv'!$B$4=3,'Index LA FSM &amp; Disadv'!$A$349:$BQ$511,IF('Index LA FSM &amp; Disadv'!$B$4=4,'Index LA FSM &amp; Disadv'!$A$519:$BQ$681,"Error")))),'Index LA FSM &amp; Disadv'!Z$1,0),"Error")</f>
        <v>x</v>
      </c>
      <c r="AA104" s="77" t="str">
        <f>IFERROR(VLOOKUP($A104,IF('Index LA FSM &amp; Disadv'!$B$4=1,'Index LA FSM &amp; Disadv'!$A$9:$BQ$171,IF('Index LA FSM &amp; Disadv'!$B$4=2,'Index LA FSM &amp; Disadv'!$A$179:$BQ$341,IF('Index LA FSM &amp; Disadv'!$B$4=3,'Index LA FSM &amp; Disadv'!$A$349:$BQ$511,IF('Index LA FSM &amp; Disadv'!$B$4=4,'Index LA FSM &amp; Disadv'!$A$519:$BQ$681,"Error")))),'Index LA FSM &amp; Disadv'!AA$1,0),"Error")</f>
        <v>x</v>
      </c>
      <c r="AB104" s="77">
        <f>IFERROR(VLOOKUP($A104,IF('Index LA FSM &amp; Disadv'!$B$4=1,'Index LA FSM &amp; Disadv'!$A$9:$BQ$171,IF('Index LA FSM &amp; Disadv'!$B$4=2,'Index LA FSM &amp; Disadv'!$A$179:$BQ$341,IF('Index LA FSM &amp; Disadv'!$B$4=3,'Index LA FSM &amp; Disadv'!$A$349:$BQ$511,IF('Index LA FSM &amp; Disadv'!$B$4=4,'Index LA FSM &amp; Disadv'!$A$519:$BQ$681,"Error")))),'Index LA FSM &amp; Disadv'!AB$1,0),"Error")</f>
        <v>0</v>
      </c>
      <c r="AC104" s="77" t="str">
        <f>IFERROR(VLOOKUP($A104,IF('Index LA FSM &amp; Disadv'!$B$4=1,'Index LA FSM &amp; Disadv'!$A$9:$BQ$171,IF('Index LA FSM &amp; Disadv'!$B$4=2,'Index LA FSM &amp; Disadv'!$A$179:$BQ$341,IF('Index LA FSM &amp; Disadv'!$B$4=3,'Index LA FSM &amp; Disadv'!$A$349:$BQ$511,IF('Index LA FSM &amp; Disadv'!$B$4=4,'Index LA FSM &amp; Disadv'!$A$519:$BQ$681,"Error")))),'Index LA FSM &amp; Disadv'!AC$1,0),"Error")</f>
        <v>x</v>
      </c>
      <c r="AD104" s="77" t="str">
        <f>IFERROR(VLOOKUP($A104,IF('Index LA FSM &amp; Disadv'!$B$4=1,'Index LA FSM &amp; Disadv'!$A$9:$BQ$171,IF('Index LA FSM &amp; Disadv'!$B$4=2,'Index LA FSM &amp; Disadv'!$A$179:$BQ$341,IF('Index LA FSM &amp; Disadv'!$B$4=3,'Index LA FSM &amp; Disadv'!$A$349:$BQ$511,IF('Index LA FSM &amp; Disadv'!$B$4=4,'Index LA FSM &amp; Disadv'!$A$519:$BQ$681,"Error")))),'Index LA FSM &amp; Disadv'!AD$1,0),"Error")</f>
        <v>x</v>
      </c>
      <c r="AE104" s="77">
        <f>IFERROR(VLOOKUP($A104,IF('Index LA FSM &amp; Disadv'!$B$4=1,'Index LA FSM &amp; Disadv'!$A$9:$BQ$171,IF('Index LA FSM &amp; Disadv'!$B$4=2,'Index LA FSM &amp; Disadv'!$A$179:$BQ$341,IF('Index LA FSM &amp; Disadv'!$B$4=3,'Index LA FSM &amp; Disadv'!$A$349:$BQ$511,IF('Index LA FSM &amp; Disadv'!$B$4=4,'Index LA FSM &amp; Disadv'!$A$519:$BQ$681,"Error")))),'Index LA FSM &amp; Disadv'!AE$1,0),"Error")</f>
        <v>0</v>
      </c>
      <c r="AF104" s="77">
        <f>IFERROR(VLOOKUP($A104,IF('Index LA FSM &amp; Disadv'!$B$4=1,'Index LA FSM &amp; Disadv'!$A$9:$BQ$171,IF('Index LA FSM &amp; Disadv'!$B$4=2,'Index LA FSM &amp; Disadv'!$A$179:$BQ$341,IF('Index LA FSM &amp; Disadv'!$B$4=3,'Index LA FSM &amp; Disadv'!$A$349:$BQ$511,IF('Index LA FSM &amp; Disadv'!$B$4=4,'Index LA FSM &amp; Disadv'!$A$519:$BQ$681,"Error")))),'Index LA FSM &amp; Disadv'!AF$1,0),"Error")</f>
        <v>0</v>
      </c>
      <c r="AG104" s="77">
        <f>IFERROR(VLOOKUP($A104,IF('Index LA FSM &amp; Disadv'!$B$4=1,'Index LA FSM &amp; Disadv'!$A$9:$BQ$171,IF('Index LA FSM &amp; Disadv'!$B$4=2,'Index LA FSM &amp; Disadv'!$A$179:$BQ$341,IF('Index LA FSM &amp; Disadv'!$B$4=3,'Index LA FSM &amp; Disadv'!$A$349:$BQ$511,IF('Index LA FSM &amp; Disadv'!$B$4=4,'Index LA FSM &amp; Disadv'!$A$519:$BQ$681,"Error")))),'Index LA FSM &amp; Disadv'!AG$1,0),"Error")</f>
        <v>0</v>
      </c>
      <c r="AH104" s="77" t="str">
        <f>IFERROR(VLOOKUP($A104,IF('Index LA FSM &amp; Disadv'!$B$4=1,'Index LA FSM &amp; Disadv'!$A$9:$BQ$171,IF('Index LA FSM &amp; Disadv'!$B$4=2,'Index LA FSM &amp; Disadv'!$A$179:$BQ$341,IF('Index LA FSM &amp; Disadv'!$B$4=3,'Index LA FSM &amp; Disadv'!$A$349:$BQ$511,IF('Index LA FSM &amp; Disadv'!$B$4=4,'Index LA FSM &amp; Disadv'!$A$519:$BQ$681,"Error")))),'Index LA FSM &amp; Disadv'!AH$1,0),"Error")</f>
        <v>x</v>
      </c>
      <c r="AI104" s="77" t="str">
        <f>IFERROR(VLOOKUP($A104,IF('Index LA FSM &amp; Disadv'!$B$4=1,'Index LA FSM &amp; Disadv'!$A$9:$BQ$171,IF('Index LA FSM &amp; Disadv'!$B$4=2,'Index LA FSM &amp; Disadv'!$A$179:$BQ$341,IF('Index LA FSM &amp; Disadv'!$B$4=3,'Index LA FSM &amp; Disadv'!$A$349:$BQ$511,IF('Index LA FSM &amp; Disadv'!$B$4=4,'Index LA FSM &amp; Disadv'!$A$519:$BQ$681,"Error")))),'Index LA FSM &amp; Disadv'!AI$1,0),"Error")</f>
        <v>x</v>
      </c>
      <c r="AJ104" s="77">
        <f>IFERROR(VLOOKUP($A104,IF('Index LA FSM &amp; Disadv'!$B$4=1,'Index LA FSM &amp; Disadv'!$A$9:$BQ$171,IF('Index LA FSM &amp; Disadv'!$B$4=2,'Index LA FSM &amp; Disadv'!$A$179:$BQ$341,IF('Index LA FSM &amp; Disadv'!$B$4=3,'Index LA FSM &amp; Disadv'!$A$349:$BQ$511,IF('Index LA FSM &amp; Disadv'!$B$4=4,'Index LA FSM &amp; Disadv'!$A$519:$BQ$681,"Error")))),'Index LA FSM &amp; Disadv'!AJ$1,0),"Error")</f>
        <v>0.4</v>
      </c>
      <c r="AK104" s="77">
        <f>IFERROR(VLOOKUP($A104,IF('Index LA FSM &amp; Disadv'!$B$4=1,'Index LA FSM &amp; Disadv'!$A$9:$BQ$171,IF('Index LA FSM &amp; Disadv'!$B$4=2,'Index LA FSM &amp; Disadv'!$A$179:$BQ$341,IF('Index LA FSM &amp; Disadv'!$B$4=3,'Index LA FSM &amp; Disadv'!$A$349:$BQ$511,IF('Index LA FSM &amp; Disadv'!$B$4=4,'Index LA FSM &amp; Disadv'!$A$519:$BQ$681,"Error")))),'Index LA FSM &amp; Disadv'!AK$1,0),"Error")</f>
        <v>0</v>
      </c>
      <c r="AL104" s="77">
        <f>IFERROR(VLOOKUP($A104,IF('Index LA FSM &amp; Disadv'!$B$4=1,'Index LA FSM &amp; Disadv'!$A$9:$BQ$171,IF('Index LA FSM &amp; Disadv'!$B$4=2,'Index LA FSM &amp; Disadv'!$A$179:$BQ$341,IF('Index LA FSM &amp; Disadv'!$B$4=3,'Index LA FSM &amp; Disadv'!$A$349:$BQ$511,IF('Index LA FSM &amp; Disadv'!$B$4=4,'Index LA FSM &amp; Disadv'!$A$519:$BQ$681,"Error")))),'Index LA FSM &amp; Disadv'!AL$1,0),"Error")</f>
        <v>0</v>
      </c>
      <c r="AM104" s="77">
        <f>IFERROR(VLOOKUP($A104,IF('Index LA FSM &amp; Disadv'!$B$4=1,'Index LA FSM &amp; Disadv'!$A$9:$BQ$171,IF('Index LA FSM &amp; Disadv'!$B$4=2,'Index LA FSM &amp; Disadv'!$A$179:$BQ$341,IF('Index LA FSM &amp; Disadv'!$B$4=3,'Index LA FSM &amp; Disadv'!$A$349:$BQ$511,IF('Index LA FSM &amp; Disadv'!$B$4=4,'Index LA FSM &amp; Disadv'!$A$519:$BQ$681,"Error")))),'Index LA FSM &amp; Disadv'!AM$1,0),"Error")</f>
        <v>0</v>
      </c>
      <c r="AN104" s="77">
        <f>IFERROR(VLOOKUP($A104,IF('Index LA FSM &amp; Disadv'!$B$4=1,'Index LA FSM &amp; Disadv'!$A$9:$BQ$171,IF('Index LA FSM &amp; Disadv'!$B$4=2,'Index LA FSM &amp; Disadv'!$A$179:$BQ$341,IF('Index LA FSM &amp; Disadv'!$B$4=3,'Index LA FSM &amp; Disadv'!$A$349:$BQ$511,IF('Index LA FSM &amp; Disadv'!$B$4=4,'Index LA FSM &amp; Disadv'!$A$519:$BQ$681,"Error")))),'Index LA FSM &amp; Disadv'!AN$1,0),"Error")</f>
        <v>0</v>
      </c>
      <c r="AO104" s="77">
        <f>IFERROR(VLOOKUP($A104,IF('Index LA FSM &amp; Disadv'!$B$4=1,'Index LA FSM &amp; Disadv'!$A$9:$BQ$171,IF('Index LA FSM &amp; Disadv'!$B$4=2,'Index LA FSM &amp; Disadv'!$A$179:$BQ$341,IF('Index LA FSM &amp; Disadv'!$B$4=3,'Index LA FSM &amp; Disadv'!$A$349:$BQ$511,IF('Index LA FSM &amp; Disadv'!$B$4=4,'Index LA FSM &amp; Disadv'!$A$519:$BQ$681,"Error")))),'Index LA FSM &amp; Disadv'!AO$1,0),"Error")</f>
        <v>0</v>
      </c>
      <c r="AP104" s="77">
        <f>IFERROR(VLOOKUP($A104,IF('Index LA FSM &amp; Disadv'!$B$4=1,'Index LA FSM &amp; Disadv'!$A$9:$BQ$171,IF('Index LA FSM &amp; Disadv'!$B$4=2,'Index LA FSM &amp; Disadv'!$A$179:$BQ$341,IF('Index LA FSM &amp; Disadv'!$B$4=3,'Index LA FSM &amp; Disadv'!$A$349:$BQ$511,IF('Index LA FSM &amp; Disadv'!$B$4=4,'Index LA FSM &amp; Disadv'!$A$519:$BQ$681,"Error")))),'Index LA FSM &amp; Disadv'!AP$1,0),"Error")</f>
        <v>0</v>
      </c>
      <c r="AQ104" s="77">
        <f>IFERROR(VLOOKUP($A104,IF('Index LA FSM &amp; Disadv'!$B$4=1,'Index LA FSM &amp; Disadv'!$A$9:$BQ$171,IF('Index LA FSM &amp; Disadv'!$B$4=2,'Index LA FSM &amp; Disadv'!$A$179:$BQ$341,IF('Index LA FSM &amp; Disadv'!$B$4=3,'Index LA FSM &amp; Disadv'!$A$349:$BQ$511,IF('Index LA FSM &amp; Disadv'!$B$4=4,'Index LA FSM &amp; Disadv'!$A$519:$BQ$681,"Error")))),'Index LA FSM &amp; Disadv'!AQ$1,0),"Error")</f>
        <v>0</v>
      </c>
      <c r="AR104" s="77">
        <f>IFERROR(VLOOKUP($A104,IF('Index LA FSM &amp; Disadv'!$B$4=1,'Index LA FSM &amp; Disadv'!$A$9:$BQ$171,IF('Index LA FSM &amp; Disadv'!$B$4=2,'Index LA FSM &amp; Disadv'!$A$179:$BQ$341,IF('Index LA FSM &amp; Disadv'!$B$4=3,'Index LA FSM &amp; Disadv'!$A$349:$BQ$511,IF('Index LA FSM &amp; Disadv'!$B$4=4,'Index LA FSM &amp; Disadv'!$A$519:$BQ$681,"Error")))),'Index LA FSM &amp; Disadv'!AR$1,0),"Error")</f>
        <v>0</v>
      </c>
      <c r="AS104" s="77">
        <f>IFERROR(VLOOKUP($A104,IF('Index LA FSM &amp; Disadv'!$B$4=1,'Index LA FSM &amp; Disadv'!$A$9:$BQ$171,IF('Index LA FSM &amp; Disadv'!$B$4=2,'Index LA FSM &amp; Disadv'!$A$179:$BQ$341,IF('Index LA FSM &amp; Disadv'!$B$4=3,'Index LA FSM &amp; Disadv'!$A$349:$BQ$511,IF('Index LA FSM &amp; Disadv'!$B$4=4,'Index LA FSM &amp; Disadv'!$A$519:$BQ$681,"Error")))),'Index LA FSM &amp; Disadv'!AS$1,0),"Error")</f>
        <v>0</v>
      </c>
      <c r="AT104" s="77">
        <f>IFERROR(VLOOKUP($A104,IF('Index LA FSM &amp; Disadv'!$B$4=1,'Index LA FSM &amp; Disadv'!$A$9:$BQ$171,IF('Index LA FSM &amp; Disadv'!$B$4=2,'Index LA FSM &amp; Disadv'!$A$179:$BQ$341,IF('Index LA FSM &amp; Disadv'!$B$4=3,'Index LA FSM &amp; Disadv'!$A$349:$BQ$511,IF('Index LA FSM &amp; Disadv'!$B$4=4,'Index LA FSM &amp; Disadv'!$A$519:$BQ$681,"Error")))),'Index LA FSM &amp; Disadv'!AT$1,0),"Error")</f>
        <v>0</v>
      </c>
      <c r="AU104" s="77">
        <f>IFERROR(VLOOKUP($A104,IF('Index LA FSM &amp; Disadv'!$B$4=1,'Index LA FSM &amp; Disadv'!$A$9:$BQ$171,IF('Index LA FSM &amp; Disadv'!$B$4=2,'Index LA FSM &amp; Disadv'!$A$179:$BQ$341,IF('Index LA FSM &amp; Disadv'!$B$4=3,'Index LA FSM &amp; Disadv'!$A$349:$BQ$511,IF('Index LA FSM &amp; Disadv'!$B$4=4,'Index LA FSM &amp; Disadv'!$A$519:$BQ$681,"Error")))),'Index LA FSM &amp; Disadv'!AU$1,0),"Error")</f>
        <v>0</v>
      </c>
      <c r="AV104" s="77">
        <f>IFERROR(VLOOKUP($A104,IF('Index LA FSM &amp; Disadv'!$B$4=1,'Index LA FSM &amp; Disadv'!$A$9:$BQ$171,IF('Index LA FSM &amp; Disadv'!$B$4=2,'Index LA FSM &amp; Disadv'!$A$179:$BQ$341,IF('Index LA FSM &amp; Disadv'!$B$4=3,'Index LA FSM &amp; Disadv'!$A$349:$BQ$511,IF('Index LA FSM &amp; Disadv'!$B$4=4,'Index LA FSM &amp; Disadv'!$A$519:$BQ$681,"Error")))),'Index LA FSM &amp; Disadv'!AV$1,0),"Error")</f>
        <v>0</v>
      </c>
      <c r="AW104" s="77">
        <f>IFERROR(VLOOKUP($A104,IF('Index LA FSM &amp; Disadv'!$B$4=1,'Index LA FSM &amp; Disadv'!$A$9:$BQ$171,IF('Index LA FSM &amp; Disadv'!$B$4=2,'Index LA FSM &amp; Disadv'!$A$179:$BQ$341,IF('Index LA FSM &amp; Disadv'!$B$4=3,'Index LA FSM &amp; Disadv'!$A$349:$BQ$511,IF('Index LA FSM &amp; Disadv'!$B$4=4,'Index LA FSM &amp; Disadv'!$A$519:$BQ$681,"Error")))),'Index LA FSM &amp; Disadv'!AW$1,0),"Error")</f>
        <v>0</v>
      </c>
      <c r="AX104" s="77">
        <f>IFERROR(VLOOKUP($A104,IF('Index LA FSM &amp; Disadv'!$B$4=1,'Index LA FSM &amp; Disadv'!$A$9:$BQ$171,IF('Index LA FSM &amp; Disadv'!$B$4=2,'Index LA FSM &amp; Disadv'!$A$179:$BQ$341,IF('Index LA FSM &amp; Disadv'!$B$4=3,'Index LA FSM &amp; Disadv'!$A$349:$BQ$511,IF('Index LA FSM &amp; Disadv'!$B$4=4,'Index LA FSM &amp; Disadv'!$A$519:$BQ$681,"Error")))),'Index LA FSM &amp; Disadv'!AX$1,0),"Error")</f>
        <v>0</v>
      </c>
      <c r="AY104" s="77">
        <f>IFERROR(VLOOKUP($A104,IF('Index LA FSM &amp; Disadv'!$B$4=1,'Index LA FSM &amp; Disadv'!$A$9:$BQ$171,IF('Index LA FSM &amp; Disadv'!$B$4=2,'Index LA FSM &amp; Disadv'!$A$179:$BQ$341,IF('Index LA FSM &amp; Disadv'!$B$4=3,'Index LA FSM &amp; Disadv'!$A$349:$BQ$511,IF('Index LA FSM &amp; Disadv'!$B$4=4,'Index LA FSM &amp; Disadv'!$A$519:$BQ$681,"Error")))),'Index LA FSM &amp; Disadv'!AY$1,0),"Error")</f>
        <v>0</v>
      </c>
      <c r="AZ104" s="77">
        <f>IFERROR(VLOOKUP($A104,IF('Index LA FSM &amp; Disadv'!$B$4=1,'Index LA FSM &amp; Disadv'!$A$9:$BQ$171,IF('Index LA FSM &amp; Disadv'!$B$4=2,'Index LA FSM &amp; Disadv'!$A$179:$BQ$341,IF('Index LA FSM &amp; Disadv'!$B$4=3,'Index LA FSM &amp; Disadv'!$A$349:$BQ$511,IF('Index LA FSM &amp; Disadv'!$B$4=4,'Index LA FSM &amp; Disadv'!$A$519:$BQ$681,"Error")))),'Index LA FSM &amp; Disadv'!AZ$1,0),"Error")</f>
        <v>0</v>
      </c>
      <c r="BA104" s="77">
        <f>IFERROR(VLOOKUP($A104,IF('Index LA FSM &amp; Disadv'!$B$4=1,'Index LA FSM &amp; Disadv'!$A$9:$BQ$171,IF('Index LA FSM &amp; Disadv'!$B$4=2,'Index LA FSM &amp; Disadv'!$A$179:$BQ$341,IF('Index LA FSM &amp; Disadv'!$B$4=3,'Index LA FSM &amp; Disadv'!$A$349:$BQ$511,IF('Index LA FSM &amp; Disadv'!$B$4=4,'Index LA FSM &amp; Disadv'!$A$519:$BQ$681,"Error")))),'Index LA FSM &amp; Disadv'!BA$1,0),"Error")</f>
        <v>0</v>
      </c>
      <c r="BB104" s="77">
        <f>IFERROR(VLOOKUP($A104,IF('Index LA FSM &amp; Disadv'!$B$4=1,'Index LA FSM &amp; Disadv'!$A$9:$BQ$171,IF('Index LA FSM &amp; Disadv'!$B$4=2,'Index LA FSM &amp; Disadv'!$A$179:$BQ$341,IF('Index LA FSM &amp; Disadv'!$B$4=3,'Index LA FSM &amp; Disadv'!$A$349:$BQ$511,IF('Index LA FSM &amp; Disadv'!$B$4=4,'Index LA FSM &amp; Disadv'!$A$519:$BQ$681,"Error")))),'Index LA FSM &amp; Disadv'!BB$1,0),"Error")</f>
        <v>0</v>
      </c>
      <c r="BC104" s="77">
        <f>IFERROR(VLOOKUP($A104,IF('Index LA FSM &amp; Disadv'!$B$4=1,'Index LA FSM &amp; Disadv'!$A$9:$BQ$171,IF('Index LA FSM &amp; Disadv'!$B$4=2,'Index LA FSM &amp; Disadv'!$A$179:$BQ$341,IF('Index LA FSM &amp; Disadv'!$B$4=3,'Index LA FSM &amp; Disadv'!$A$349:$BQ$511,IF('Index LA FSM &amp; Disadv'!$B$4=4,'Index LA FSM &amp; Disadv'!$A$519:$BQ$681,"Error")))),'Index LA FSM &amp; Disadv'!BC$1,0),"Error")</f>
        <v>0</v>
      </c>
      <c r="BD104" s="77">
        <f>IFERROR(VLOOKUP($A104,IF('Index LA FSM &amp; Disadv'!$B$4=1,'Index LA FSM &amp; Disadv'!$A$9:$BQ$171,IF('Index LA FSM &amp; Disadv'!$B$4=2,'Index LA FSM &amp; Disadv'!$A$179:$BQ$341,IF('Index LA FSM &amp; Disadv'!$B$4=3,'Index LA FSM &amp; Disadv'!$A$349:$BQ$511,IF('Index LA FSM &amp; Disadv'!$B$4=4,'Index LA FSM &amp; Disadv'!$A$519:$BQ$681,"Error")))),'Index LA FSM &amp; Disadv'!BD$1,0),"Error")</f>
        <v>0</v>
      </c>
      <c r="BE104" s="77">
        <f>IFERROR(VLOOKUP($A104,IF('Index LA FSM &amp; Disadv'!$B$4=1,'Index LA FSM &amp; Disadv'!$A$9:$BQ$171,IF('Index LA FSM &amp; Disadv'!$B$4=2,'Index LA FSM &amp; Disadv'!$A$179:$BQ$341,IF('Index LA FSM &amp; Disadv'!$B$4=3,'Index LA FSM &amp; Disadv'!$A$349:$BQ$511,IF('Index LA FSM &amp; Disadv'!$B$4=4,'Index LA FSM &amp; Disadv'!$A$519:$BQ$681,"Error")))),'Index LA FSM &amp; Disadv'!BE$1,0),"Error")</f>
        <v>0</v>
      </c>
      <c r="BF104" s="77">
        <f>IFERROR(VLOOKUP($A104,IF('Index LA FSM &amp; Disadv'!$B$4=1,'Index LA FSM &amp; Disadv'!$A$9:$BQ$171,IF('Index LA FSM &amp; Disadv'!$B$4=2,'Index LA FSM &amp; Disadv'!$A$179:$BQ$341,IF('Index LA FSM &amp; Disadv'!$B$4=3,'Index LA FSM &amp; Disadv'!$A$349:$BQ$511,IF('Index LA FSM &amp; Disadv'!$B$4=4,'Index LA FSM &amp; Disadv'!$A$519:$BQ$681,"Error")))),'Index LA FSM &amp; Disadv'!BF$1,0),"Error")</f>
        <v>0</v>
      </c>
      <c r="BG104" s="77">
        <f>IFERROR(VLOOKUP($A104,IF('Index LA FSM &amp; Disadv'!$B$4=1,'Index LA FSM &amp; Disadv'!$A$9:$BQ$171,IF('Index LA FSM &amp; Disadv'!$B$4=2,'Index LA FSM &amp; Disadv'!$A$179:$BQ$341,IF('Index LA FSM &amp; Disadv'!$B$4=3,'Index LA FSM &amp; Disadv'!$A$349:$BQ$511,IF('Index LA FSM &amp; Disadv'!$B$4=4,'Index LA FSM &amp; Disadv'!$A$519:$BQ$681,"Error")))),'Index LA FSM &amp; Disadv'!BG$1,0),"Error")</f>
        <v>0</v>
      </c>
      <c r="BH104" s="77">
        <f>IFERROR(VLOOKUP($A104,IF('Index LA FSM &amp; Disadv'!$B$4=1,'Index LA FSM &amp; Disadv'!$A$9:$BQ$171,IF('Index LA FSM &amp; Disadv'!$B$4=2,'Index LA FSM &amp; Disadv'!$A$179:$BQ$341,IF('Index LA FSM &amp; Disadv'!$B$4=3,'Index LA FSM &amp; Disadv'!$A$349:$BQ$511,IF('Index LA FSM &amp; Disadv'!$B$4=4,'Index LA FSM &amp; Disadv'!$A$519:$BQ$681,"Error")))),'Index LA FSM &amp; Disadv'!BH$1,0),"Error")</f>
        <v>0</v>
      </c>
      <c r="BI104" s="77">
        <f>IFERROR(VLOOKUP($A104,IF('Index LA FSM &amp; Disadv'!$B$4=1,'Index LA FSM &amp; Disadv'!$A$9:$BQ$171,IF('Index LA FSM &amp; Disadv'!$B$4=2,'Index LA FSM &amp; Disadv'!$A$179:$BQ$341,IF('Index LA FSM &amp; Disadv'!$B$4=3,'Index LA FSM &amp; Disadv'!$A$349:$BQ$511,IF('Index LA FSM &amp; Disadv'!$B$4=4,'Index LA FSM &amp; Disadv'!$A$519:$BQ$681,"Error")))),'Index LA FSM &amp; Disadv'!BI$1,0),"Error")</f>
        <v>0</v>
      </c>
      <c r="BJ104" s="77">
        <f>IFERROR(VLOOKUP($A104,IF('Index LA FSM &amp; Disadv'!$B$4=1,'Index LA FSM &amp; Disadv'!$A$9:$BQ$171,IF('Index LA FSM &amp; Disadv'!$B$4=2,'Index LA FSM &amp; Disadv'!$A$179:$BQ$341,IF('Index LA FSM &amp; Disadv'!$B$4=3,'Index LA FSM &amp; Disadv'!$A$349:$BQ$511,IF('Index LA FSM &amp; Disadv'!$B$4=4,'Index LA FSM &amp; Disadv'!$A$519:$BQ$681,"Error")))),'Index LA FSM &amp; Disadv'!BJ$1,0),"Error")</f>
        <v>0</v>
      </c>
      <c r="BK104" s="77">
        <f>IFERROR(VLOOKUP($A104,IF('Index LA FSM &amp; Disadv'!$B$4=1,'Index LA FSM &amp; Disadv'!$A$9:$BQ$171,IF('Index LA FSM &amp; Disadv'!$B$4=2,'Index LA FSM &amp; Disadv'!$A$179:$BQ$341,IF('Index LA FSM &amp; Disadv'!$B$4=3,'Index LA FSM &amp; Disadv'!$A$349:$BQ$511,IF('Index LA FSM &amp; Disadv'!$B$4=4,'Index LA FSM &amp; Disadv'!$A$519:$BQ$681,"Error")))),'Index LA FSM &amp; Disadv'!BK$1,0),"Error")</f>
        <v>0</v>
      </c>
      <c r="BL104" s="77">
        <f>IFERROR(VLOOKUP($A104,IF('Index LA FSM &amp; Disadv'!$B$4=1,'Index LA FSM &amp; Disadv'!$A$9:$BQ$171,IF('Index LA FSM &amp; Disadv'!$B$4=2,'Index LA FSM &amp; Disadv'!$A$179:$BQ$341,IF('Index LA FSM &amp; Disadv'!$B$4=3,'Index LA FSM &amp; Disadv'!$A$349:$BQ$511,IF('Index LA FSM &amp; Disadv'!$B$4=4,'Index LA FSM &amp; Disadv'!$A$519:$BQ$681,"Error")))),'Index LA FSM &amp; Disadv'!BL$1,0),"Error")</f>
        <v>0</v>
      </c>
      <c r="BM104" s="77">
        <f>IFERROR(VLOOKUP($A104,IF('Index LA FSM &amp; Disadv'!$B$4=1,'Index LA FSM &amp; Disadv'!$A$9:$BQ$171,IF('Index LA FSM &amp; Disadv'!$B$4=2,'Index LA FSM &amp; Disadv'!$A$179:$BQ$341,IF('Index LA FSM &amp; Disadv'!$B$4=3,'Index LA FSM &amp; Disadv'!$A$349:$BQ$511,IF('Index LA FSM &amp; Disadv'!$B$4=4,'Index LA FSM &amp; Disadv'!$A$519:$BQ$681,"Error")))),'Index LA FSM &amp; Disadv'!BM$1,0),"Error")</f>
        <v>0</v>
      </c>
      <c r="BN104" s="77">
        <f>IFERROR(VLOOKUP($A104,IF('Index LA FSM &amp; Disadv'!$B$4=1,'Index LA FSM &amp; Disadv'!$A$9:$BQ$171,IF('Index LA FSM &amp; Disadv'!$B$4=2,'Index LA FSM &amp; Disadv'!$A$179:$BQ$341,IF('Index LA FSM &amp; Disadv'!$B$4=3,'Index LA FSM &amp; Disadv'!$A$349:$BQ$511,IF('Index LA FSM &amp; Disadv'!$B$4=4,'Index LA FSM &amp; Disadv'!$A$519:$BQ$681,"Error")))),'Index LA FSM &amp; Disadv'!BN$1,0),"Error")</f>
        <v>0</v>
      </c>
      <c r="BO104" s="77">
        <f>IFERROR(VLOOKUP($A104,IF('Index LA FSM &amp; Disadv'!$B$4=1,'Index LA FSM &amp; Disadv'!$A$9:$BQ$171,IF('Index LA FSM &amp; Disadv'!$B$4=2,'Index LA FSM &amp; Disadv'!$A$179:$BQ$341,IF('Index LA FSM &amp; Disadv'!$B$4=3,'Index LA FSM &amp; Disadv'!$A$349:$BQ$511,IF('Index LA FSM &amp; Disadv'!$B$4=4,'Index LA FSM &amp; Disadv'!$A$519:$BQ$681,"Error")))),'Index LA FSM &amp; Disadv'!BO$1,0),"Error")</f>
        <v>0</v>
      </c>
      <c r="BP104" s="77">
        <f>IFERROR(VLOOKUP($A104,IF('Index LA FSM &amp; Disadv'!$B$4=1,'Index LA FSM &amp; Disadv'!$A$9:$BQ$171,IF('Index LA FSM &amp; Disadv'!$B$4=2,'Index LA FSM &amp; Disadv'!$A$179:$BQ$341,IF('Index LA FSM &amp; Disadv'!$B$4=3,'Index LA FSM &amp; Disadv'!$A$349:$BQ$511,IF('Index LA FSM &amp; Disadv'!$B$4=4,'Index LA FSM &amp; Disadv'!$A$519:$BQ$681,"Error")))),'Index LA FSM &amp; Disadv'!BP$1,0),"Error")</f>
        <v>0</v>
      </c>
      <c r="BQ104" s="77">
        <f>IFERROR(VLOOKUP($A104,IF('Index LA FSM &amp; Disadv'!$B$4=1,'Index LA FSM &amp; Disadv'!$A$9:$BQ$171,IF('Index LA FSM &amp; Disadv'!$B$4=2,'Index LA FSM &amp; Disadv'!$A$179:$BQ$341,IF('Index LA FSM &amp; Disadv'!$B$4=3,'Index LA FSM &amp; Disadv'!$A$349:$BQ$511,IF('Index LA FSM &amp; Disadv'!$B$4=4,'Index LA FSM &amp; Disadv'!$A$519:$BQ$681,"Error")))),'Index LA FSM &amp; Disadv'!BQ$1,0),"Error")</f>
        <v>0</v>
      </c>
    </row>
    <row r="105" spans="1:69" s="37" customFormat="1" x14ac:dyDescent="0.2">
      <c r="A105" s="6">
        <v>802</v>
      </c>
      <c r="B105" s="6" t="s">
        <v>271</v>
      </c>
      <c r="C105" s="7" t="s">
        <v>184</v>
      </c>
      <c r="D105" s="122">
        <f>IFERROR(VLOOKUP($A105,IF('Index LA FSM &amp; Disadv'!$B$4=1,'Index LA FSM &amp; Disadv'!$A$9:$BQ$171,IF('Index LA FSM &amp; Disadv'!$B$4=2,'Index LA FSM &amp; Disadv'!$A$179:$BQ$341,IF('Index LA FSM &amp; Disadv'!$B$4=3,'Index LA FSM &amp; Disadv'!$A$349:$BQ$511,IF('Index LA FSM &amp; Disadv'!$B$4=4,'Index LA FSM &amp; Disadv'!$A$519:$BQ$681,"Error")))),'Index LA FSM &amp; Disadv'!D$1,0),"Error")</f>
        <v>20</v>
      </c>
      <c r="E105" s="122">
        <f>IFERROR(VLOOKUP($A105,IF('Index LA FSM &amp; Disadv'!$B$4=1,'Index LA FSM &amp; Disadv'!$A$9:$BQ$171,IF('Index LA FSM &amp; Disadv'!$B$4=2,'Index LA FSM &amp; Disadv'!$A$179:$BQ$341,IF('Index LA FSM &amp; Disadv'!$B$4=3,'Index LA FSM &amp; Disadv'!$A$349:$BQ$511,IF('Index LA FSM &amp; Disadv'!$B$4=4,'Index LA FSM &amp; Disadv'!$A$519:$BQ$681,"Error")))),'Index LA FSM &amp; Disadv'!E$1,0),"Error")</f>
        <v>10</v>
      </c>
      <c r="F105" s="122">
        <f>IFERROR(VLOOKUP($A105,IF('Index LA FSM &amp; Disadv'!$B$4=1,'Index LA FSM &amp; Disadv'!$A$9:$BQ$171,IF('Index LA FSM &amp; Disadv'!$B$4=2,'Index LA FSM &amp; Disadv'!$A$179:$BQ$341,IF('Index LA FSM &amp; Disadv'!$B$4=3,'Index LA FSM &amp; Disadv'!$A$349:$BQ$511,IF('Index LA FSM &amp; Disadv'!$B$4=4,'Index LA FSM &amp; Disadv'!$A$519:$BQ$681,"Error")))),'Index LA FSM &amp; Disadv'!F$1,0),"Error")</f>
        <v>30</v>
      </c>
      <c r="G105" s="77">
        <f>IFERROR(VLOOKUP($A105,IF('Index LA FSM &amp; Disadv'!$B$4=1,'Index LA FSM &amp; Disadv'!$A$9:$BQ$171,IF('Index LA FSM &amp; Disadv'!$B$4=2,'Index LA FSM &amp; Disadv'!$A$179:$BQ$341,IF('Index LA FSM &amp; Disadv'!$B$4=3,'Index LA FSM &amp; Disadv'!$A$349:$BQ$511,IF('Index LA FSM &amp; Disadv'!$B$4=4,'Index LA FSM &amp; Disadv'!$A$519:$BQ$681,"Error")))),'Index LA FSM &amp; Disadv'!G$1,0),"Error")</f>
        <v>1</v>
      </c>
      <c r="H105" s="77">
        <f>IFERROR(VLOOKUP($A105,IF('Index LA FSM &amp; Disadv'!$B$4=1,'Index LA FSM &amp; Disadv'!$A$9:$BQ$171,IF('Index LA FSM &amp; Disadv'!$B$4=2,'Index LA FSM &amp; Disadv'!$A$179:$BQ$341,IF('Index LA FSM &amp; Disadv'!$B$4=3,'Index LA FSM &amp; Disadv'!$A$349:$BQ$511,IF('Index LA FSM &amp; Disadv'!$B$4=4,'Index LA FSM &amp; Disadv'!$A$519:$BQ$681,"Error")))),'Index LA FSM &amp; Disadv'!H$1,0),"Error")</f>
        <v>1</v>
      </c>
      <c r="I105" s="77">
        <f>IFERROR(VLOOKUP($A105,IF('Index LA FSM &amp; Disadv'!$B$4=1,'Index LA FSM &amp; Disadv'!$A$9:$BQ$171,IF('Index LA FSM &amp; Disadv'!$B$4=2,'Index LA FSM &amp; Disadv'!$A$179:$BQ$341,IF('Index LA FSM &amp; Disadv'!$B$4=3,'Index LA FSM &amp; Disadv'!$A$349:$BQ$511,IF('Index LA FSM &amp; Disadv'!$B$4=4,'Index LA FSM &amp; Disadv'!$A$519:$BQ$681,"Error")))),'Index LA FSM &amp; Disadv'!I$1,0),"Error")</f>
        <v>1</v>
      </c>
      <c r="J105" s="77">
        <f>IFERROR(VLOOKUP($A105,IF('Index LA FSM &amp; Disadv'!$B$4=1,'Index LA FSM &amp; Disadv'!$A$9:$BQ$171,IF('Index LA FSM &amp; Disadv'!$B$4=2,'Index LA FSM &amp; Disadv'!$A$179:$BQ$341,IF('Index LA FSM &amp; Disadv'!$B$4=3,'Index LA FSM &amp; Disadv'!$A$349:$BQ$511,IF('Index LA FSM &amp; Disadv'!$B$4=4,'Index LA FSM &amp; Disadv'!$A$519:$BQ$681,"Error")))),'Index LA FSM &amp; Disadv'!J$1,0),"Error")</f>
        <v>1</v>
      </c>
      <c r="K105" s="77">
        <f>IFERROR(VLOOKUP($A105,IF('Index LA FSM &amp; Disadv'!$B$4=1,'Index LA FSM &amp; Disadv'!$A$9:$BQ$171,IF('Index LA FSM &amp; Disadv'!$B$4=2,'Index LA FSM &amp; Disadv'!$A$179:$BQ$341,IF('Index LA FSM &amp; Disadv'!$B$4=3,'Index LA FSM &amp; Disadv'!$A$349:$BQ$511,IF('Index LA FSM &amp; Disadv'!$B$4=4,'Index LA FSM &amp; Disadv'!$A$519:$BQ$681,"Error")))),'Index LA FSM &amp; Disadv'!K$1,0),"Error")</f>
        <v>1</v>
      </c>
      <c r="L105" s="77">
        <f>IFERROR(VLOOKUP($A105,IF('Index LA FSM &amp; Disadv'!$B$4=1,'Index LA FSM &amp; Disadv'!$A$9:$BQ$171,IF('Index LA FSM &amp; Disadv'!$B$4=2,'Index LA FSM &amp; Disadv'!$A$179:$BQ$341,IF('Index LA FSM &amp; Disadv'!$B$4=3,'Index LA FSM &amp; Disadv'!$A$349:$BQ$511,IF('Index LA FSM &amp; Disadv'!$B$4=4,'Index LA FSM &amp; Disadv'!$A$519:$BQ$681,"Error")))),'Index LA FSM &amp; Disadv'!L$1,0),"Error")</f>
        <v>1</v>
      </c>
      <c r="M105" s="77">
        <f>IFERROR(VLOOKUP($A105,IF('Index LA FSM &amp; Disadv'!$B$4=1,'Index LA FSM &amp; Disadv'!$A$9:$BQ$171,IF('Index LA FSM &amp; Disadv'!$B$4=2,'Index LA FSM &amp; Disadv'!$A$179:$BQ$341,IF('Index LA FSM &amp; Disadv'!$B$4=3,'Index LA FSM &amp; Disadv'!$A$349:$BQ$511,IF('Index LA FSM &amp; Disadv'!$B$4=4,'Index LA FSM &amp; Disadv'!$A$519:$BQ$681,"Error")))),'Index LA FSM &amp; Disadv'!M$1,0),"Error")</f>
        <v>0.4375</v>
      </c>
      <c r="N105" s="77" t="str">
        <f>IFERROR(VLOOKUP($A105,IF('Index LA FSM &amp; Disadv'!$B$4=1,'Index LA FSM &amp; Disadv'!$A$9:$BQ$171,IF('Index LA FSM &amp; Disadv'!$B$4=2,'Index LA FSM &amp; Disadv'!$A$179:$BQ$341,IF('Index LA FSM &amp; Disadv'!$B$4=3,'Index LA FSM &amp; Disadv'!$A$349:$BQ$511,IF('Index LA FSM &amp; Disadv'!$B$4=4,'Index LA FSM &amp; Disadv'!$A$519:$BQ$681,"Error")))),'Index LA FSM &amp; Disadv'!N$1,0),"Error")</f>
        <v>x</v>
      </c>
      <c r="O105" s="77">
        <f>IFERROR(VLOOKUP($A105,IF('Index LA FSM &amp; Disadv'!$B$4=1,'Index LA FSM &amp; Disadv'!$A$9:$BQ$171,IF('Index LA FSM &amp; Disadv'!$B$4=2,'Index LA FSM &amp; Disadv'!$A$179:$BQ$341,IF('Index LA FSM &amp; Disadv'!$B$4=3,'Index LA FSM &amp; Disadv'!$A$349:$BQ$511,IF('Index LA FSM &amp; Disadv'!$B$4=4,'Index LA FSM &amp; Disadv'!$A$519:$BQ$681,"Error")))),'Index LA FSM &amp; Disadv'!O$1,0),"Error")</f>
        <v>0.35709999999999997</v>
      </c>
      <c r="P105" s="77">
        <f>IFERROR(VLOOKUP($A105,IF('Index LA FSM &amp; Disadv'!$B$4=1,'Index LA FSM &amp; Disadv'!$A$9:$BQ$171,IF('Index LA FSM &amp; Disadv'!$B$4=2,'Index LA FSM &amp; Disadv'!$A$179:$BQ$341,IF('Index LA FSM &amp; Disadv'!$B$4=3,'Index LA FSM &amp; Disadv'!$A$349:$BQ$511,IF('Index LA FSM &amp; Disadv'!$B$4=4,'Index LA FSM &amp; Disadv'!$A$519:$BQ$681,"Error")))),'Index LA FSM &amp; Disadv'!P$1,0),"Error")</f>
        <v>0</v>
      </c>
      <c r="Q105" s="77">
        <f>IFERROR(VLOOKUP($A105,IF('Index LA FSM &amp; Disadv'!$B$4=1,'Index LA FSM &amp; Disadv'!$A$9:$BQ$171,IF('Index LA FSM &amp; Disadv'!$B$4=2,'Index LA FSM &amp; Disadv'!$A$179:$BQ$341,IF('Index LA FSM &amp; Disadv'!$B$4=3,'Index LA FSM &amp; Disadv'!$A$349:$BQ$511,IF('Index LA FSM &amp; Disadv'!$B$4=4,'Index LA FSM &amp; Disadv'!$A$519:$BQ$681,"Error")))),'Index LA FSM &amp; Disadv'!Q$1,0),"Error")</f>
        <v>0</v>
      </c>
      <c r="R105" s="77">
        <f>IFERROR(VLOOKUP($A105,IF('Index LA FSM &amp; Disadv'!$B$4=1,'Index LA FSM &amp; Disadv'!$A$9:$BQ$171,IF('Index LA FSM &amp; Disadv'!$B$4=2,'Index LA FSM &amp; Disadv'!$A$179:$BQ$341,IF('Index LA FSM &amp; Disadv'!$B$4=3,'Index LA FSM &amp; Disadv'!$A$349:$BQ$511,IF('Index LA FSM &amp; Disadv'!$B$4=4,'Index LA FSM &amp; Disadv'!$A$519:$BQ$681,"Error")))),'Index LA FSM &amp; Disadv'!R$1,0),"Error")</f>
        <v>0</v>
      </c>
      <c r="S105" s="77">
        <f>IFERROR(VLOOKUP($A105,IF('Index LA FSM &amp; Disadv'!$B$4=1,'Index LA FSM &amp; Disadv'!$A$9:$BQ$171,IF('Index LA FSM &amp; Disadv'!$B$4=2,'Index LA FSM &amp; Disadv'!$A$179:$BQ$341,IF('Index LA FSM &amp; Disadv'!$B$4=3,'Index LA FSM &amp; Disadv'!$A$349:$BQ$511,IF('Index LA FSM &amp; Disadv'!$B$4=4,'Index LA FSM &amp; Disadv'!$A$519:$BQ$681,"Error")))),'Index LA FSM &amp; Disadv'!S$1,0),"Error")</f>
        <v>0</v>
      </c>
      <c r="T105" s="77">
        <f>IFERROR(VLOOKUP($A105,IF('Index LA FSM &amp; Disadv'!$B$4=1,'Index LA FSM &amp; Disadv'!$A$9:$BQ$171,IF('Index LA FSM &amp; Disadv'!$B$4=2,'Index LA FSM &amp; Disadv'!$A$179:$BQ$341,IF('Index LA FSM &amp; Disadv'!$B$4=3,'Index LA FSM &amp; Disadv'!$A$349:$BQ$511,IF('Index LA FSM &amp; Disadv'!$B$4=4,'Index LA FSM &amp; Disadv'!$A$519:$BQ$681,"Error")))),'Index LA FSM &amp; Disadv'!T$1,0),"Error")</f>
        <v>0</v>
      </c>
      <c r="U105" s="77">
        <f>IFERROR(VLOOKUP($A105,IF('Index LA FSM &amp; Disadv'!$B$4=1,'Index LA FSM &amp; Disadv'!$A$9:$BQ$171,IF('Index LA FSM &amp; Disadv'!$B$4=2,'Index LA FSM &amp; Disadv'!$A$179:$BQ$341,IF('Index LA FSM &amp; Disadv'!$B$4=3,'Index LA FSM &amp; Disadv'!$A$349:$BQ$511,IF('Index LA FSM &amp; Disadv'!$B$4=4,'Index LA FSM &amp; Disadv'!$A$519:$BQ$681,"Error")))),'Index LA FSM &amp; Disadv'!U$1,0),"Error")</f>
        <v>0</v>
      </c>
      <c r="V105" s="77">
        <f>IFERROR(VLOOKUP($A105,IF('Index LA FSM &amp; Disadv'!$B$4=1,'Index LA FSM &amp; Disadv'!$A$9:$BQ$171,IF('Index LA FSM &amp; Disadv'!$B$4=2,'Index LA FSM &amp; Disadv'!$A$179:$BQ$341,IF('Index LA FSM &amp; Disadv'!$B$4=3,'Index LA FSM &amp; Disadv'!$A$349:$BQ$511,IF('Index LA FSM &amp; Disadv'!$B$4=4,'Index LA FSM &amp; Disadv'!$A$519:$BQ$681,"Error")))),'Index LA FSM &amp; Disadv'!V$1,0),"Error")</f>
        <v>0</v>
      </c>
      <c r="W105" s="77">
        <f>IFERROR(VLOOKUP($A105,IF('Index LA FSM &amp; Disadv'!$B$4=1,'Index LA FSM &amp; Disadv'!$A$9:$BQ$171,IF('Index LA FSM &amp; Disadv'!$B$4=2,'Index LA FSM &amp; Disadv'!$A$179:$BQ$341,IF('Index LA FSM &amp; Disadv'!$B$4=3,'Index LA FSM &amp; Disadv'!$A$349:$BQ$511,IF('Index LA FSM &amp; Disadv'!$B$4=4,'Index LA FSM &amp; Disadv'!$A$519:$BQ$681,"Error")))),'Index LA FSM &amp; Disadv'!W$1,0),"Error")</f>
        <v>0</v>
      </c>
      <c r="X105" s="77">
        <f>IFERROR(VLOOKUP($A105,IF('Index LA FSM &amp; Disadv'!$B$4=1,'Index LA FSM &amp; Disadv'!$A$9:$BQ$171,IF('Index LA FSM &amp; Disadv'!$B$4=2,'Index LA FSM &amp; Disadv'!$A$179:$BQ$341,IF('Index LA FSM &amp; Disadv'!$B$4=3,'Index LA FSM &amp; Disadv'!$A$349:$BQ$511,IF('Index LA FSM &amp; Disadv'!$B$4=4,'Index LA FSM &amp; Disadv'!$A$519:$BQ$681,"Error")))),'Index LA FSM &amp; Disadv'!X$1,0),"Error")</f>
        <v>0</v>
      </c>
      <c r="Y105" s="77">
        <f>IFERROR(VLOOKUP($A105,IF('Index LA FSM &amp; Disadv'!$B$4=1,'Index LA FSM &amp; Disadv'!$A$9:$BQ$171,IF('Index LA FSM &amp; Disadv'!$B$4=2,'Index LA FSM &amp; Disadv'!$A$179:$BQ$341,IF('Index LA FSM &amp; Disadv'!$B$4=3,'Index LA FSM &amp; Disadv'!$A$349:$BQ$511,IF('Index LA FSM &amp; Disadv'!$B$4=4,'Index LA FSM &amp; Disadv'!$A$519:$BQ$681,"Error")))),'Index LA FSM &amp; Disadv'!Y$1,0),"Error")</f>
        <v>0</v>
      </c>
      <c r="Z105" s="77">
        <f>IFERROR(VLOOKUP($A105,IF('Index LA FSM &amp; Disadv'!$B$4=1,'Index LA FSM &amp; Disadv'!$A$9:$BQ$171,IF('Index LA FSM &amp; Disadv'!$B$4=2,'Index LA FSM &amp; Disadv'!$A$179:$BQ$341,IF('Index LA FSM &amp; Disadv'!$B$4=3,'Index LA FSM &amp; Disadv'!$A$349:$BQ$511,IF('Index LA FSM &amp; Disadv'!$B$4=4,'Index LA FSM &amp; Disadv'!$A$519:$BQ$681,"Error")))),'Index LA FSM &amp; Disadv'!Z$1,0),"Error")</f>
        <v>0</v>
      </c>
      <c r="AA105" s="77">
        <f>IFERROR(VLOOKUP($A105,IF('Index LA FSM &amp; Disadv'!$B$4=1,'Index LA FSM &amp; Disadv'!$A$9:$BQ$171,IF('Index LA FSM &amp; Disadv'!$B$4=2,'Index LA FSM &amp; Disadv'!$A$179:$BQ$341,IF('Index LA FSM &amp; Disadv'!$B$4=3,'Index LA FSM &amp; Disadv'!$A$349:$BQ$511,IF('Index LA FSM &amp; Disadv'!$B$4=4,'Index LA FSM &amp; Disadv'!$A$519:$BQ$681,"Error")))),'Index LA FSM &amp; Disadv'!AA$1,0),"Error")</f>
        <v>0</v>
      </c>
      <c r="AB105" s="77" t="str">
        <f>IFERROR(VLOOKUP($A105,IF('Index LA FSM &amp; Disadv'!$B$4=1,'Index LA FSM &amp; Disadv'!$A$9:$BQ$171,IF('Index LA FSM &amp; Disadv'!$B$4=2,'Index LA FSM &amp; Disadv'!$A$179:$BQ$341,IF('Index LA FSM &amp; Disadv'!$B$4=3,'Index LA FSM &amp; Disadv'!$A$349:$BQ$511,IF('Index LA FSM &amp; Disadv'!$B$4=4,'Index LA FSM &amp; Disadv'!$A$519:$BQ$681,"Error")))),'Index LA FSM &amp; Disadv'!AB$1,0),"Error")</f>
        <v>x</v>
      </c>
      <c r="AC105" s="77" t="str">
        <f>IFERROR(VLOOKUP($A105,IF('Index LA FSM &amp; Disadv'!$B$4=1,'Index LA FSM &amp; Disadv'!$A$9:$BQ$171,IF('Index LA FSM &amp; Disadv'!$B$4=2,'Index LA FSM &amp; Disadv'!$A$179:$BQ$341,IF('Index LA FSM &amp; Disadv'!$B$4=3,'Index LA FSM &amp; Disadv'!$A$349:$BQ$511,IF('Index LA FSM &amp; Disadv'!$B$4=4,'Index LA FSM &amp; Disadv'!$A$519:$BQ$681,"Error")))),'Index LA FSM &amp; Disadv'!AC$1,0),"Error")</f>
        <v>x</v>
      </c>
      <c r="AD105" s="77" t="str">
        <f>IFERROR(VLOOKUP($A105,IF('Index LA FSM &amp; Disadv'!$B$4=1,'Index LA FSM &amp; Disadv'!$A$9:$BQ$171,IF('Index LA FSM &amp; Disadv'!$B$4=2,'Index LA FSM &amp; Disadv'!$A$179:$BQ$341,IF('Index LA FSM &amp; Disadv'!$B$4=3,'Index LA FSM &amp; Disadv'!$A$349:$BQ$511,IF('Index LA FSM &amp; Disadv'!$B$4=4,'Index LA FSM &amp; Disadv'!$A$519:$BQ$681,"Error")))),'Index LA FSM &amp; Disadv'!AD$1,0),"Error")</f>
        <v>x</v>
      </c>
      <c r="AE105" s="77">
        <f>IFERROR(VLOOKUP($A105,IF('Index LA FSM &amp; Disadv'!$B$4=1,'Index LA FSM &amp; Disadv'!$A$9:$BQ$171,IF('Index LA FSM &amp; Disadv'!$B$4=2,'Index LA FSM &amp; Disadv'!$A$179:$BQ$341,IF('Index LA FSM &amp; Disadv'!$B$4=3,'Index LA FSM &amp; Disadv'!$A$349:$BQ$511,IF('Index LA FSM &amp; Disadv'!$B$4=4,'Index LA FSM &amp; Disadv'!$A$519:$BQ$681,"Error")))),'Index LA FSM &amp; Disadv'!AE$1,0),"Error")</f>
        <v>0</v>
      </c>
      <c r="AF105" s="77">
        <f>IFERROR(VLOOKUP($A105,IF('Index LA FSM &amp; Disadv'!$B$4=1,'Index LA FSM &amp; Disadv'!$A$9:$BQ$171,IF('Index LA FSM &amp; Disadv'!$B$4=2,'Index LA FSM &amp; Disadv'!$A$179:$BQ$341,IF('Index LA FSM &amp; Disadv'!$B$4=3,'Index LA FSM &amp; Disadv'!$A$349:$BQ$511,IF('Index LA FSM &amp; Disadv'!$B$4=4,'Index LA FSM &amp; Disadv'!$A$519:$BQ$681,"Error")))),'Index LA FSM &amp; Disadv'!AF$1,0),"Error")</f>
        <v>0</v>
      </c>
      <c r="AG105" s="77">
        <f>IFERROR(VLOOKUP($A105,IF('Index LA FSM &amp; Disadv'!$B$4=1,'Index LA FSM &amp; Disadv'!$A$9:$BQ$171,IF('Index LA FSM &amp; Disadv'!$B$4=2,'Index LA FSM &amp; Disadv'!$A$179:$BQ$341,IF('Index LA FSM &amp; Disadv'!$B$4=3,'Index LA FSM &amp; Disadv'!$A$349:$BQ$511,IF('Index LA FSM &amp; Disadv'!$B$4=4,'Index LA FSM &amp; Disadv'!$A$519:$BQ$681,"Error")))),'Index LA FSM &amp; Disadv'!AG$1,0),"Error")</f>
        <v>0</v>
      </c>
      <c r="AH105" s="77">
        <f>IFERROR(VLOOKUP($A105,IF('Index LA FSM &amp; Disadv'!$B$4=1,'Index LA FSM &amp; Disadv'!$A$9:$BQ$171,IF('Index LA FSM &amp; Disadv'!$B$4=2,'Index LA FSM &amp; Disadv'!$A$179:$BQ$341,IF('Index LA FSM &amp; Disadv'!$B$4=3,'Index LA FSM &amp; Disadv'!$A$349:$BQ$511,IF('Index LA FSM &amp; Disadv'!$B$4=4,'Index LA FSM &amp; Disadv'!$A$519:$BQ$681,"Error")))),'Index LA FSM &amp; Disadv'!AH$1,0),"Error")</f>
        <v>0.5</v>
      </c>
      <c r="AI105" s="77">
        <f>IFERROR(VLOOKUP($A105,IF('Index LA FSM &amp; Disadv'!$B$4=1,'Index LA FSM &amp; Disadv'!$A$9:$BQ$171,IF('Index LA FSM &amp; Disadv'!$B$4=2,'Index LA FSM &amp; Disadv'!$A$179:$BQ$341,IF('Index LA FSM &amp; Disadv'!$B$4=3,'Index LA FSM &amp; Disadv'!$A$349:$BQ$511,IF('Index LA FSM &amp; Disadv'!$B$4=4,'Index LA FSM &amp; Disadv'!$A$519:$BQ$681,"Error")))),'Index LA FSM &amp; Disadv'!AI$1,0),"Error")</f>
        <v>0.66669999999999996</v>
      </c>
      <c r="AJ105" s="77">
        <f>IFERROR(VLOOKUP($A105,IF('Index LA FSM &amp; Disadv'!$B$4=1,'Index LA FSM &amp; Disadv'!$A$9:$BQ$171,IF('Index LA FSM &amp; Disadv'!$B$4=2,'Index LA FSM &amp; Disadv'!$A$179:$BQ$341,IF('Index LA FSM &amp; Disadv'!$B$4=3,'Index LA FSM &amp; Disadv'!$A$349:$BQ$511,IF('Index LA FSM &amp; Disadv'!$B$4=4,'Index LA FSM &amp; Disadv'!$A$519:$BQ$681,"Error")))),'Index LA FSM &amp; Disadv'!AJ$1,0),"Error")</f>
        <v>0.57140000000000002</v>
      </c>
      <c r="AK105" s="77">
        <f>IFERROR(VLOOKUP($A105,IF('Index LA FSM &amp; Disadv'!$B$4=1,'Index LA FSM &amp; Disadv'!$A$9:$BQ$171,IF('Index LA FSM &amp; Disadv'!$B$4=2,'Index LA FSM &amp; Disadv'!$A$179:$BQ$341,IF('Index LA FSM &amp; Disadv'!$B$4=3,'Index LA FSM &amp; Disadv'!$A$349:$BQ$511,IF('Index LA FSM &amp; Disadv'!$B$4=4,'Index LA FSM &amp; Disadv'!$A$519:$BQ$681,"Error")))),'Index LA FSM &amp; Disadv'!AK$1,0),"Error")</f>
        <v>0</v>
      </c>
      <c r="AL105" s="77">
        <f>IFERROR(VLOOKUP($A105,IF('Index LA FSM &amp; Disadv'!$B$4=1,'Index LA FSM &amp; Disadv'!$A$9:$BQ$171,IF('Index LA FSM &amp; Disadv'!$B$4=2,'Index LA FSM &amp; Disadv'!$A$179:$BQ$341,IF('Index LA FSM &amp; Disadv'!$B$4=3,'Index LA FSM &amp; Disadv'!$A$349:$BQ$511,IF('Index LA FSM &amp; Disadv'!$B$4=4,'Index LA FSM &amp; Disadv'!$A$519:$BQ$681,"Error")))),'Index LA FSM &amp; Disadv'!AL$1,0),"Error")</f>
        <v>0</v>
      </c>
      <c r="AM105" s="77">
        <f>IFERROR(VLOOKUP($A105,IF('Index LA FSM &amp; Disadv'!$B$4=1,'Index LA FSM &amp; Disadv'!$A$9:$BQ$171,IF('Index LA FSM &amp; Disadv'!$B$4=2,'Index LA FSM &amp; Disadv'!$A$179:$BQ$341,IF('Index LA FSM &amp; Disadv'!$B$4=3,'Index LA FSM &amp; Disadv'!$A$349:$BQ$511,IF('Index LA FSM &amp; Disadv'!$B$4=4,'Index LA FSM &amp; Disadv'!$A$519:$BQ$681,"Error")))),'Index LA FSM &amp; Disadv'!AM$1,0),"Error")</f>
        <v>0</v>
      </c>
      <c r="AN105" s="77">
        <f>IFERROR(VLOOKUP($A105,IF('Index LA FSM &amp; Disadv'!$B$4=1,'Index LA FSM &amp; Disadv'!$A$9:$BQ$171,IF('Index LA FSM &amp; Disadv'!$B$4=2,'Index LA FSM &amp; Disadv'!$A$179:$BQ$341,IF('Index LA FSM &amp; Disadv'!$B$4=3,'Index LA FSM &amp; Disadv'!$A$349:$BQ$511,IF('Index LA FSM &amp; Disadv'!$B$4=4,'Index LA FSM &amp; Disadv'!$A$519:$BQ$681,"Error")))),'Index LA FSM &amp; Disadv'!AN$1,0),"Error")</f>
        <v>0</v>
      </c>
      <c r="AO105" s="77">
        <f>IFERROR(VLOOKUP($A105,IF('Index LA FSM &amp; Disadv'!$B$4=1,'Index LA FSM &amp; Disadv'!$A$9:$BQ$171,IF('Index LA FSM &amp; Disadv'!$B$4=2,'Index LA FSM &amp; Disadv'!$A$179:$BQ$341,IF('Index LA FSM &amp; Disadv'!$B$4=3,'Index LA FSM &amp; Disadv'!$A$349:$BQ$511,IF('Index LA FSM &amp; Disadv'!$B$4=4,'Index LA FSM &amp; Disadv'!$A$519:$BQ$681,"Error")))),'Index LA FSM &amp; Disadv'!AO$1,0),"Error")</f>
        <v>0</v>
      </c>
      <c r="AP105" s="77">
        <f>IFERROR(VLOOKUP($A105,IF('Index LA FSM &amp; Disadv'!$B$4=1,'Index LA FSM &amp; Disadv'!$A$9:$BQ$171,IF('Index LA FSM &amp; Disadv'!$B$4=2,'Index LA FSM &amp; Disadv'!$A$179:$BQ$341,IF('Index LA FSM &amp; Disadv'!$B$4=3,'Index LA FSM &amp; Disadv'!$A$349:$BQ$511,IF('Index LA FSM &amp; Disadv'!$B$4=4,'Index LA FSM &amp; Disadv'!$A$519:$BQ$681,"Error")))),'Index LA FSM &amp; Disadv'!AP$1,0),"Error")</f>
        <v>0</v>
      </c>
      <c r="AQ105" s="77">
        <f>IFERROR(VLOOKUP($A105,IF('Index LA FSM &amp; Disadv'!$B$4=1,'Index LA FSM &amp; Disadv'!$A$9:$BQ$171,IF('Index LA FSM &amp; Disadv'!$B$4=2,'Index LA FSM &amp; Disadv'!$A$179:$BQ$341,IF('Index LA FSM &amp; Disadv'!$B$4=3,'Index LA FSM &amp; Disadv'!$A$349:$BQ$511,IF('Index LA FSM &amp; Disadv'!$B$4=4,'Index LA FSM &amp; Disadv'!$A$519:$BQ$681,"Error")))),'Index LA FSM &amp; Disadv'!AQ$1,0),"Error")</f>
        <v>0</v>
      </c>
      <c r="AR105" s="77">
        <f>IFERROR(VLOOKUP($A105,IF('Index LA FSM &amp; Disadv'!$B$4=1,'Index LA FSM &amp; Disadv'!$A$9:$BQ$171,IF('Index LA FSM &amp; Disadv'!$B$4=2,'Index LA FSM &amp; Disadv'!$A$179:$BQ$341,IF('Index LA FSM &amp; Disadv'!$B$4=3,'Index LA FSM &amp; Disadv'!$A$349:$BQ$511,IF('Index LA FSM &amp; Disadv'!$B$4=4,'Index LA FSM &amp; Disadv'!$A$519:$BQ$681,"Error")))),'Index LA FSM &amp; Disadv'!AR$1,0),"Error")</f>
        <v>0</v>
      </c>
      <c r="AS105" s="77">
        <f>IFERROR(VLOOKUP($A105,IF('Index LA FSM &amp; Disadv'!$B$4=1,'Index LA FSM &amp; Disadv'!$A$9:$BQ$171,IF('Index LA FSM &amp; Disadv'!$B$4=2,'Index LA FSM &amp; Disadv'!$A$179:$BQ$341,IF('Index LA FSM &amp; Disadv'!$B$4=3,'Index LA FSM &amp; Disadv'!$A$349:$BQ$511,IF('Index LA FSM &amp; Disadv'!$B$4=4,'Index LA FSM &amp; Disadv'!$A$519:$BQ$681,"Error")))),'Index LA FSM &amp; Disadv'!AS$1,0),"Error")</f>
        <v>0</v>
      </c>
      <c r="AT105" s="77">
        <f>IFERROR(VLOOKUP($A105,IF('Index LA FSM &amp; Disadv'!$B$4=1,'Index LA FSM &amp; Disadv'!$A$9:$BQ$171,IF('Index LA FSM &amp; Disadv'!$B$4=2,'Index LA FSM &amp; Disadv'!$A$179:$BQ$341,IF('Index LA FSM &amp; Disadv'!$B$4=3,'Index LA FSM &amp; Disadv'!$A$349:$BQ$511,IF('Index LA FSM &amp; Disadv'!$B$4=4,'Index LA FSM &amp; Disadv'!$A$519:$BQ$681,"Error")))),'Index LA FSM &amp; Disadv'!AT$1,0),"Error")</f>
        <v>0</v>
      </c>
      <c r="AU105" s="77">
        <f>IFERROR(VLOOKUP($A105,IF('Index LA FSM &amp; Disadv'!$B$4=1,'Index LA FSM &amp; Disadv'!$A$9:$BQ$171,IF('Index LA FSM &amp; Disadv'!$B$4=2,'Index LA FSM &amp; Disadv'!$A$179:$BQ$341,IF('Index LA FSM &amp; Disadv'!$B$4=3,'Index LA FSM &amp; Disadv'!$A$349:$BQ$511,IF('Index LA FSM &amp; Disadv'!$B$4=4,'Index LA FSM &amp; Disadv'!$A$519:$BQ$681,"Error")))),'Index LA FSM &amp; Disadv'!AU$1,0),"Error")</f>
        <v>0</v>
      </c>
      <c r="AV105" s="77">
        <f>IFERROR(VLOOKUP($A105,IF('Index LA FSM &amp; Disadv'!$B$4=1,'Index LA FSM &amp; Disadv'!$A$9:$BQ$171,IF('Index LA FSM &amp; Disadv'!$B$4=2,'Index LA FSM &amp; Disadv'!$A$179:$BQ$341,IF('Index LA FSM &amp; Disadv'!$B$4=3,'Index LA FSM &amp; Disadv'!$A$349:$BQ$511,IF('Index LA FSM &amp; Disadv'!$B$4=4,'Index LA FSM &amp; Disadv'!$A$519:$BQ$681,"Error")))),'Index LA FSM &amp; Disadv'!AV$1,0),"Error")</f>
        <v>0</v>
      </c>
      <c r="AW105" s="77">
        <f>IFERROR(VLOOKUP($A105,IF('Index LA FSM &amp; Disadv'!$B$4=1,'Index LA FSM &amp; Disadv'!$A$9:$BQ$171,IF('Index LA FSM &amp; Disadv'!$B$4=2,'Index LA FSM &amp; Disadv'!$A$179:$BQ$341,IF('Index LA FSM &amp; Disadv'!$B$4=3,'Index LA FSM &amp; Disadv'!$A$349:$BQ$511,IF('Index LA FSM &amp; Disadv'!$B$4=4,'Index LA FSM &amp; Disadv'!$A$519:$BQ$681,"Error")))),'Index LA FSM &amp; Disadv'!AW$1,0),"Error")</f>
        <v>0</v>
      </c>
      <c r="AX105" s="77">
        <f>IFERROR(VLOOKUP($A105,IF('Index LA FSM &amp; Disadv'!$B$4=1,'Index LA FSM &amp; Disadv'!$A$9:$BQ$171,IF('Index LA FSM &amp; Disadv'!$B$4=2,'Index LA FSM &amp; Disadv'!$A$179:$BQ$341,IF('Index LA FSM &amp; Disadv'!$B$4=3,'Index LA FSM &amp; Disadv'!$A$349:$BQ$511,IF('Index LA FSM &amp; Disadv'!$B$4=4,'Index LA FSM &amp; Disadv'!$A$519:$BQ$681,"Error")))),'Index LA FSM &amp; Disadv'!AX$1,0),"Error")</f>
        <v>0</v>
      </c>
      <c r="AY105" s="77">
        <f>IFERROR(VLOOKUP($A105,IF('Index LA FSM &amp; Disadv'!$B$4=1,'Index LA FSM &amp; Disadv'!$A$9:$BQ$171,IF('Index LA FSM &amp; Disadv'!$B$4=2,'Index LA FSM &amp; Disadv'!$A$179:$BQ$341,IF('Index LA FSM &amp; Disadv'!$B$4=3,'Index LA FSM &amp; Disadv'!$A$349:$BQ$511,IF('Index LA FSM &amp; Disadv'!$B$4=4,'Index LA FSM &amp; Disadv'!$A$519:$BQ$681,"Error")))),'Index LA FSM &amp; Disadv'!AY$1,0),"Error")</f>
        <v>0</v>
      </c>
      <c r="AZ105" s="77">
        <f>IFERROR(VLOOKUP($A105,IF('Index LA FSM &amp; Disadv'!$B$4=1,'Index LA FSM &amp; Disadv'!$A$9:$BQ$171,IF('Index LA FSM &amp; Disadv'!$B$4=2,'Index LA FSM &amp; Disadv'!$A$179:$BQ$341,IF('Index LA FSM &amp; Disadv'!$B$4=3,'Index LA FSM &amp; Disadv'!$A$349:$BQ$511,IF('Index LA FSM &amp; Disadv'!$B$4=4,'Index LA FSM &amp; Disadv'!$A$519:$BQ$681,"Error")))),'Index LA FSM &amp; Disadv'!AZ$1,0),"Error")</f>
        <v>0</v>
      </c>
      <c r="BA105" s="77">
        <f>IFERROR(VLOOKUP($A105,IF('Index LA FSM &amp; Disadv'!$B$4=1,'Index LA FSM &amp; Disadv'!$A$9:$BQ$171,IF('Index LA FSM &amp; Disadv'!$B$4=2,'Index LA FSM &amp; Disadv'!$A$179:$BQ$341,IF('Index LA FSM &amp; Disadv'!$B$4=3,'Index LA FSM &amp; Disadv'!$A$349:$BQ$511,IF('Index LA FSM &amp; Disadv'!$B$4=4,'Index LA FSM &amp; Disadv'!$A$519:$BQ$681,"Error")))),'Index LA FSM &amp; Disadv'!BA$1,0),"Error")</f>
        <v>0</v>
      </c>
      <c r="BB105" s="77">
        <f>IFERROR(VLOOKUP($A105,IF('Index LA FSM &amp; Disadv'!$B$4=1,'Index LA FSM &amp; Disadv'!$A$9:$BQ$171,IF('Index LA FSM &amp; Disadv'!$B$4=2,'Index LA FSM &amp; Disadv'!$A$179:$BQ$341,IF('Index LA FSM &amp; Disadv'!$B$4=3,'Index LA FSM &amp; Disadv'!$A$349:$BQ$511,IF('Index LA FSM &amp; Disadv'!$B$4=4,'Index LA FSM &amp; Disadv'!$A$519:$BQ$681,"Error")))),'Index LA FSM &amp; Disadv'!BB$1,0),"Error")</f>
        <v>0</v>
      </c>
      <c r="BC105" s="77">
        <f>IFERROR(VLOOKUP($A105,IF('Index LA FSM &amp; Disadv'!$B$4=1,'Index LA FSM &amp; Disadv'!$A$9:$BQ$171,IF('Index LA FSM &amp; Disadv'!$B$4=2,'Index LA FSM &amp; Disadv'!$A$179:$BQ$341,IF('Index LA FSM &amp; Disadv'!$B$4=3,'Index LA FSM &amp; Disadv'!$A$349:$BQ$511,IF('Index LA FSM &amp; Disadv'!$B$4=4,'Index LA FSM &amp; Disadv'!$A$519:$BQ$681,"Error")))),'Index LA FSM &amp; Disadv'!BC$1,0),"Error")</f>
        <v>0</v>
      </c>
      <c r="BD105" s="77">
        <f>IFERROR(VLOOKUP($A105,IF('Index LA FSM &amp; Disadv'!$B$4=1,'Index LA FSM &amp; Disadv'!$A$9:$BQ$171,IF('Index LA FSM &amp; Disadv'!$B$4=2,'Index LA FSM &amp; Disadv'!$A$179:$BQ$341,IF('Index LA FSM &amp; Disadv'!$B$4=3,'Index LA FSM &amp; Disadv'!$A$349:$BQ$511,IF('Index LA FSM &amp; Disadv'!$B$4=4,'Index LA FSM &amp; Disadv'!$A$519:$BQ$681,"Error")))),'Index LA FSM &amp; Disadv'!BD$1,0),"Error")</f>
        <v>0</v>
      </c>
      <c r="BE105" s="77">
        <f>IFERROR(VLOOKUP($A105,IF('Index LA FSM &amp; Disadv'!$B$4=1,'Index LA FSM &amp; Disadv'!$A$9:$BQ$171,IF('Index LA FSM &amp; Disadv'!$B$4=2,'Index LA FSM &amp; Disadv'!$A$179:$BQ$341,IF('Index LA FSM &amp; Disadv'!$B$4=3,'Index LA FSM &amp; Disadv'!$A$349:$BQ$511,IF('Index LA FSM &amp; Disadv'!$B$4=4,'Index LA FSM &amp; Disadv'!$A$519:$BQ$681,"Error")))),'Index LA FSM &amp; Disadv'!BE$1,0),"Error")</f>
        <v>0</v>
      </c>
      <c r="BF105" s="77">
        <f>IFERROR(VLOOKUP($A105,IF('Index LA FSM &amp; Disadv'!$B$4=1,'Index LA FSM &amp; Disadv'!$A$9:$BQ$171,IF('Index LA FSM &amp; Disadv'!$B$4=2,'Index LA FSM &amp; Disadv'!$A$179:$BQ$341,IF('Index LA FSM &amp; Disadv'!$B$4=3,'Index LA FSM &amp; Disadv'!$A$349:$BQ$511,IF('Index LA FSM &amp; Disadv'!$B$4=4,'Index LA FSM &amp; Disadv'!$A$519:$BQ$681,"Error")))),'Index LA FSM &amp; Disadv'!BF$1,0),"Error")</f>
        <v>0</v>
      </c>
      <c r="BG105" s="77">
        <f>IFERROR(VLOOKUP($A105,IF('Index LA FSM &amp; Disadv'!$B$4=1,'Index LA FSM &amp; Disadv'!$A$9:$BQ$171,IF('Index LA FSM &amp; Disadv'!$B$4=2,'Index LA FSM &amp; Disadv'!$A$179:$BQ$341,IF('Index LA FSM &amp; Disadv'!$B$4=3,'Index LA FSM &amp; Disadv'!$A$349:$BQ$511,IF('Index LA FSM &amp; Disadv'!$B$4=4,'Index LA FSM &amp; Disadv'!$A$519:$BQ$681,"Error")))),'Index LA FSM &amp; Disadv'!BG$1,0),"Error")</f>
        <v>0</v>
      </c>
      <c r="BH105" s="77">
        <f>IFERROR(VLOOKUP($A105,IF('Index LA FSM &amp; Disadv'!$B$4=1,'Index LA FSM &amp; Disadv'!$A$9:$BQ$171,IF('Index LA FSM &amp; Disadv'!$B$4=2,'Index LA FSM &amp; Disadv'!$A$179:$BQ$341,IF('Index LA FSM &amp; Disadv'!$B$4=3,'Index LA FSM &amp; Disadv'!$A$349:$BQ$511,IF('Index LA FSM &amp; Disadv'!$B$4=4,'Index LA FSM &amp; Disadv'!$A$519:$BQ$681,"Error")))),'Index LA FSM &amp; Disadv'!BH$1,0),"Error")</f>
        <v>0</v>
      </c>
      <c r="BI105" s="77">
        <f>IFERROR(VLOOKUP($A105,IF('Index LA FSM &amp; Disadv'!$B$4=1,'Index LA FSM &amp; Disadv'!$A$9:$BQ$171,IF('Index LA FSM &amp; Disadv'!$B$4=2,'Index LA FSM &amp; Disadv'!$A$179:$BQ$341,IF('Index LA FSM &amp; Disadv'!$B$4=3,'Index LA FSM &amp; Disadv'!$A$349:$BQ$511,IF('Index LA FSM &amp; Disadv'!$B$4=4,'Index LA FSM &amp; Disadv'!$A$519:$BQ$681,"Error")))),'Index LA FSM &amp; Disadv'!BI$1,0),"Error")</f>
        <v>0</v>
      </c>
      <c r="BJ105" s="77">
        <f>IFERROR(VLOOKUP($A105,IF('Index LA FSM &amp; Disadv'!$B$4=1,'Index LA FSM &amp; Disadv'!$A$9:$BQ$171,IF('Index LA FSM &amp; Disadv'!$B$4=2,'Index LA FSM &amp; Disadv'!$A$179:$BQ$341,IF('Index LA FSM &amp; Disadv'!$B$4=3,'Index LA FSM &amp; Disadv'!$A$349:$BQ$511,IF('Index LA FSM &amp; Disadv'!$B$4=4,'Index LA FSM &amp; Disadv'!$A$519:$BQ$681,"Error")))),'Index LA FSM &amp; Disadv'!BJ$1,0),"Error")</f>
        <v>0</v>
      </c>
      <c r="BK105" s="77">
        <f>IFERROR(VLOOKUP($A105,IF('Index LA FSM &amp; Disadv'!$B$4=1,'Index LA FSM &amp; Disadv'!$A$9:$BQ$171,IF('Index LA FSM &amp; Disadv'!$B$4=2,'Index LA FSM &amp; Disadv'!$A$179:$BQ$341,IF('Index LA FSM &amp; Disadv'!$B$4=3,'Index LA FSM &amp; Disadv'!$A$349:$BQ$511,IF('Index LA FSM &amp; Disadv'!$B$4=4,'Index LA FSM &amp; Disadv'!$A$519:$BQ$681,"Error")))),'Index LA FSM &amp; Disadv'!BK$1,0),"Error")</f>
        <v>0</v>
      </c>
      <c r="BL105" s="77">
        <f>IFERROR(VLOOKUP($A105,IF('Index LA FSM &amp; Disadv'!$B$4=1,'Index LA FSM &amp; Disadv'!$A$9:$BQ$171,IF('Index LA FSM &amp; Disadv'!$B$4=2,'Index LA FSM &amp; Disadv'!$A$179:$BQ$341,IF('Index LA FSM &amp; Disadv'!$B$4=3,'Index LA FSM &amp; Disadv'!$A$349:$BQ$511,IF('Index LA FSM &amp; Disadv'!$B$4=4,'Index LA FSM &amp; Disadv'!$A$519:$BQ$681,"Error")))),'Index LA FSM &amp; Disadv'!BL$1,0),"Error")</f>
        <v>0</v>
      </c>
      <c r="BM105" s="77">
        <f>IFERROR(VLOOKUP($A105,IF('Index LA FSM &amp; Disadv'!$B$4=1,'Index LA FSM &amp; Disadv'!$A$9:$BQ$171,IF('Index LA FSM &amp; Disadv'!$B$4=2,'Index LA FSM &amp; Disadv'!$A$179:$BQ$341,IF('Index LA FSM &amp; Disadv'!$B$4=3,'Index LA FSM &amp; Disadv'!$A$349:$BQ$511,IF('Index LA FSM &amp; Disadv'!$B$4=4,'Index LA FSM &amp; Disadv'!$A$519:$BQ$681,"Error")))),'Index LA FSM &amp; Disadv'!BM$1,0),"Error")</f>
        <v>0</v>
      </c>
      <c r="BN105" s="77">
        <f>IFERROR(VLOOKUP($A105,IF('Index LA FSM &amp; Disadv'!$B$4=1,'Index LA FSM &amp; Disadv'!$A$9:$BQ$171,IF('Index LA FSM &amp; Disadv'!$B$4=2,'Index LA FSM &amp; Disadv'!$A$179:$BQ$341,IF('Index LA FSM &amp; Disadv'!$B$4=3,'Index LA FSM &amp; Disadv'!$A$349:$BQ$511,IF('Index LA FSM &amp; Disadv'!$B$4=4,'Index LA FSM &amp; Disadv'!$A$519:$BQ$681,"Error")))),'Index LA FSM &amp; Disadv'!BN$1,0),"Error")</f>
        <v>0</v>
      </c>
      <c r="BO105" s="77">
        <f>IFERROR(VLOOKUP($A105,IF('Index LA FSM &amp; Disadv'!$B$4=1,'Index LA FSM &amp; Disadv'!$A$9:$BQ$171,IF('Index LA FSM &amp; Disadv'!$B$4=2,'Index LA FSM &amp; Disadv'!$A$179:$BQ$341,IF('Index LA FSM &amp; Disadv'!$B$4=3,'Index LA FSM &amp; Disadv'!$A$349:$BQ$511,IF('Index LA FSM &amp; Disadv'!$B$4=4,'Index LA FSM &amp; Disadv'!$A$519:$BQ$681,"Error")))),'Index LA FSM &amp; Disadv'!BO$1,0),"Error")</f>
        <v>0</v>
      </c>
      <c r="BP105" s="77">
        <f>IFERROR(VLOOKUP($A105,IF('Index LA FSM &amp; Disadv'!$B$4=1,'Index LA FSM &amp; Disadv'!$A$9:$BQ$171,IF('Index LA FSM &amp; Disadv'!$B$4=2,'Index LA FSM &amp; Disadv'!$A$179:$BQ$341,IF('Index LA FSM &amp; Disadv'!$B$4=3,'Index LA FSM &amp; Disadv'!$A$349:$BQ$511,IF('Index LA FSM &amp; Disadv'!$B$4=4,'Index LA FSM &amp; Disadv'!$A$519:$BQ$681,"Error")))),'Index LA FSM &amp; Disadv'!BP$1,0),"Error")</f>
        <v>0</v>
      </c>
      <c r="BQ105" s="77">
        <f>IFERROR(VLOOKUP($A105,IF('Index LA FSM &amp; Disadv'!$B$4=1,'Index LA FSM &amp; Disadv'!$A$9:$BQ$171,IF('Index LA FSM &amp; Disadv'!$B$4=2,'Index LA FSM &amp; Disadv'!$A$179:$BQ$341,IF('Index LA FSM &amp; Disadv'!$B$4=3,'Index LA FSM &amp; Disadv'!$A$349:$BQ$511,IF('Index LA FSM &amp; Disadv'!$B$4=4,'Index LA FSM &amp; Disadv'!$A$519:$BQ$681,"Error")))),'Index LA FSM &amp; Disadv'!BQ$1,0),"Error")</f>
        <v>0</v>
      </c>
    </row>
    <row r="106" spans="1:69" s="37" customFormat="1" x14ac:dyDescent="0.2">
      <c r="A106" s="6">
        <v>392</v>
      </c>
      <c r="B106" s="6" t="s">
        <v>272</v>
      </c>
      <c r="C106" s="7" t="s">
        <v>166</v>
      </c>
      <c r="D106" s="122">
        <f>IFERROR(VLOOKUP($A106,IF('Index LA FSM &amp; Disadv'!$B$4=1,'Index LA FSM &amp; Disadv'!$A$9:$BQ$171,IF('Index LA FSM &amp; Disadv'!$B$4=2,'Index LA FSM &amp; Disadv'!$A$179:$BQ$341,IF('Index LA FSM &amp; Disadv'!$B$4=3,'Index LA FSM &amp; Disadv'!$A$349:$BQ$511,IF('Index LA FSM &amp; Disadv'!$B$4=4,'Index LA FSM &amp; Disadv'!$A$519:$BQ$681,"Error")))),'Index LA FSM &amp; Disadv'!D$1,0),"Error")</f>
        <v>40</v>
      </c>
      <c r="E106" s="122">
        <f>IFERROR(VLOOKUP($A106,IF('Index LA FSM &amp; Disadv'!$B$4=1,'Index LA FSM &amp; Disadv'!$A$9:$BQ$171,IF('Index LA FSM &amp; Disadv'!$B$4=2,'Index LA FSM &amp; Disadv'!$A$179:$BQ$341,IF('Index LA FSM &amp; Disadv'!$B$4=3,'Index LA FSM &amp; Disadv'!$A$349:$BQ$511,IF('Index LA FSM &amp; Disadv'!$B$4=4,'Index LA FSM &amp; Disadv'!$A$519:$BQ$681,"Error")))),'Index LA FSM &amp; Disadv'!E$1,0),"Error")</f>
        <v>30</v>
      </c>
      <c r="F106" s="122">
        <f>IFERROR(VLOOKUP($A106,IF('Index LA FSM &amp; Disadv'!$B$4=1,'Index LA FSM &amp; Disadv'!$A$9:$BQ$171,IF('Index LA FSM &amp; Disadv'!$B$4=2,'Index LA FSM &amp; Disadv'!$A$179:$BQ$341,IF('Index LA FSM &amp; Disadv'!$B$4=3,'Index LA FSM &amp; Disadv'!$A$349:$BQ$511,IF('Index LA FSM &amp; Disadv'!$B$4=4,'Index LA FSM &amp; Disadv'!$A$519:$BQ$681,"Error")))),'Index LA FSM &amp; Disadv'!F$1,0),"Error")</f>
        <v>70</v>
      </c>
      <c r="G106" s="77">
        <f>IFERROR(VLOOKUP($A106,IF('Index LA FSM &amp; Disadv'!$B$4=1,'Index LA FSM &amp; Disadv'!$A$9:$BQ$171,IF('Index LA FSM &amp; Disadv'!$B$4=2,'Index LA FSM &amp; Disadv'!$A$179:$BQ$341,IF('Index LA FSM &amp; Disadv'!$B$4=3,'Index LA FSM &amp; Disadv'!$A$349:$BQ$511,IF('Index LA FSM &amp; Disadv'!$B$4=4,'Index LA FSM &amp; Disadv'!$A$519:$BQ$681,"Error")))),'Index LA FSM &amp; Disadv'!G$1,0),"Error")</f>
        <v>0.94589999999999996</v>
      </c>
      <c r="H106" s="77">
        <f>IFERROR(VLOOKUP($A106,IF('Index LA FSM &amp; Disadv'!$B$4=1,'Index LA FSM &amp; Disadv'!$A$9:$BQ$171,IF('Index LA FSM &amp; Disadv'!$B$4=2,'Index LA FSM &amp; Disadv'!$A$179:$BQ$341,IF('Index LA FSM &amp; Disadv'!$B$4=3,'Index LA FSM &amp; Disadv'!$A$349:$BQ$511,IF('Index LA FSM &amp; Disadv'!$B$4=4,'Index LA FSM &amp; Disadv'!$A$519:$BQ$681,"Error")))),'Index LA FSM &amp; Disadv'!H$1,0),"Error")</f>
        <v>0.9375</v>
      </c>
      <c r="I106" s="77">
        <f>IFERROR(VLOOKUP($A106,IF('Index LA FSM &amp; Disadv'!$B$4=1,'Index LA FSM &amp; Disadv'!$A$9:$BQ$171,IF('Index LA FSM &amp; Disadv'!$B$4=2,'Index LA FSM &amp; Disadv'!$A$179:$BQ$341,IF('Index LA FSM &amp; Disadv'!$B$4=3,'Index LA FSM &amp; Disadv'!$A$349:$BQ$511,IF('Index LA FSM &amp; Disadv'!$B$4=4,'Index LA FSM &amp; Disadv'!$A$519:$BQ$681,"Error")))),'Index LA FSM &amp; Disadv'!I$1,0),"Error")</f>
        <v>0.94199999999999995</v>
      </c>
      <c r="J106" s="77">
        <f>IFERROR(VLOOKUP($A106,IF('Index LA FSM &amp; Disadv'!$B$4=1,'Index LA FSM &amp; Disadv'!$A$9:$BQ$171,IF('Index LA FSM &amp; Disadv'!$B$4=2,'Index LA FSM &amp; Disadv'!$A$179:$BQ$341,IF('Index LA FSM &amp; Disadv'!$B$4=3,'Index LA FSM &amp; Disadv'!$A$349:$BQ$511,IF('Index LA FSM &amp; Disadv'!$B$4=4,'Index LA FSM &amp; Disadv'!$A$519:$BQ$681,"Error")))),'Index LA FSM &amp; Disadv'!J$1,0),"Error")</f>
        <v>0.89190000000000003</v>
      </c>
      <c r="K106" s="77">
        <f>IFERROR(VLOOKUP($A106,IF('Index LA FSM &amp; Disadv'!$B$4=1,'Index LA FSM &amp; Disadv'!$A$9:$BQ$171,IF('Index LA FSM &amp; Disadv'!$B$4=2,'Index LA FSM &amp; Disadv'!$A$179:$BQ$341,IF('Index LA FSM &amp; Disadv'!$B$4=3,'Index LA FSM &amp; Disadv'!$A$349:$BQ$511,IF('Index LA FSM &amp; Disadv'!$B$4=4,'Index LA FSM &amp; Disadv'!$A$519:$BQ$681,"Error")))),'Index LA FSM &amp; Disadv'!K$1,0),"Error")</f>
        <v>0.9375</v>
      </c>
      <c r="L106" s="77">
        <f>IFERROR(VLOOKUP($A106,IF('Index LA FSM &amp; Disadv'!$B$4=1,'Index LA FSM &amp; Disadv'!$A$9:$BQ$171,IF('Index LA FSM &amp; Disadv'!$B$4=2,'Index LA FSM &amp; Disadv'!$A$179:$BQ$341,IF('Index LA FSM &amp; Disadv'!$B$4=3,'Index LA FSM &amp; Disadv'!$A$349:$BQ$511,IF('Index LA FSM &amp; Disadv'!$B$4=4,'Index LA FSM &amp; Disadv'!$A$519:$BQ$681,"Error")))),'Index LA FSM &amp; Disadv'!L$1,0),"Error")</f>
        <v>0.91300000000000003</v>
      </c>
      <c r="M106" s="77">
        <f>IFERROR(VLOOKUP($A106,IF('Index LA FSM &amp; Disadv'!$B$4=1,'Index LA FSM &amp; Disadv'!$A$9:$BQ$171,IF('Index LA FSM &amp; Disadv'!$B$4=2,'Index LA FSM &amp; Disadv'!$A$179:$BQ$341,IF('Index LA FSM &amp; Disadv'!$B$4=3,'Index LA FSM &amp; Disadv'!$A$349:$BQ$511,IF('Index LA FSM &amp; Disadv'!$B$4=4,'Index LA FSM &amp; Disadv'!$A$519:$BQ$681,"Error")))),'Index LA FSM &amp; Disadv'!M$1,0),"Error")</f>
        <v>0.37840000000000001</v>
      </c>
      <c r="N106" s="77">
        <f>IFERROR(VLOOKUP($A106,IF('Index LA FSM &amp; Disadv'!$B$4=1,'Index LA FSM &amp; Disadv'!$A$9:$BQ$171,IF('Index LA FSM &amp; Disadv'!$B$4=2,'Index LA FSM &amp; Disadv'!$A$179:$BQ$341,IF('Index LA FSM &amp; Disadv'!$B$4=3,'Index LA FSM &amp; Disadv'!$A$349:$BQ$511,IF('Index LA FSM &amp; Disadv'!$B$4=4,'Index LA FSM &amp; Disadv'!$A$519:$BQ$681,"Error")))),'Index LA FSM &amp; Disadv'!N$1,0),"Error")</f>
        <v>0.1875</v>
      </c>
      <c r="O106" s="77">
        <f>IFERROR(VLOOKUP($A106,IF('Index LA FSM &amp; Disadv'!$B$4=1,'Index LA FSM &amp; Disadv'!$A$9:$BQ$171,IF('Index LA FSM &amp; Disadv'!$B$4=2,'Index LA FSM &amp; Disadv'!$A$179:$BQ$341,IF('Index LA FSM &amp; Disadv'!$B$4=3,'Index LA FSM &amp; Disadv'!$A$349:$BQ$511,IF('Index LA FSM &amp; Disadv'!$B$4=4,'Index LA FSM &amp; Disadv'!$A$519:$BQ$681,"Error")))),'Index LA FSM &amp; Disadv'!O$1,0),"Error")</f>
        <v>0.28989999999999999</v>
      </c>
      <c r="P106" s="77">
        <f>IFERROR(VLOOKUP($A106,IF('Index LA FSM &amp; Disadv'!$B$4=1,'Index LA FSM &amp; Disadv'!$A$9:$BQ$171,IF('Index LA FSM &amp; Disadv'!$B$4=2,'Index LA FSM &amp; Disadv'!$A$179:$BQ$341,IF('Index LA FSM &amp; Disadv'!$B$4=3,'Index LA FSM &amp; Disadv'!$A$349:$BQ$511,IF('Index LA FSM &amp; Disadv'!$B$4=4,'Index LA FSM &amp; Disadv'!$A$519:$BQ$681,"Error")))),'Index LA FSM &amp; Disadv'!P$1,0),"Error")</f>
        <v>0</v>
      </c>
      <c r="Q106" s="77">
        <f>IFERROR(VLOOKUP($A106,IF('Index LA FSM &amp; Disadv'!$B$4=1,'Index LA FSM &amp; Disadv'!$A$9:$BQ$171,IF('Index LA FSM &amp; Disadv'!$B$4=2,'Index LA FSM &amp; Disadv'!$A$179:$BQ$341,IF('Index LA FSM &amp; Disadv'!$B$4=3,'Index LA FSM &amp; Disadv'!$A$349:$BQ$511,IF('Index LA FSM &amp; Disadv'!$B$4=4,'Index LA FSM &amp; Disadv'!$A$519:$BQ$681,"Error")))),'Index LA FSM &amp; Disadv'!Q$1,0),"Error")</f>
        <v>0</v>
      </c>
      <c r="R106" s="77">
        <f>IFERROR(VLOOKUP($A106,IF('Index LA FSM &amp; Disadv'!$B$4=1,'Index LA FSM &amp; Disadv'!$A$9:$BQ$171,IF('Index LA FSM &amp; Disadv'!$B$4=2,'Index LA FSM &amp; Disadv'!$A$179:$BQ$341,IF('Index LA FSM &amp; Disadv'!$B$4=3,'Index LA FSM &amp; Disadv'!$A$349:$BQ$511,IF('Index LA FSM &amp; Disadv'!$B$4=4,'Index LA FSM &amp; Disadv'!$A$519:$BQ$681,"Error")))),'Index LA FSM &amp; Disadv'!R$1,0),"Error")</f>
        <v>0</v>
      </c>
      <c r="S106" s="77" t="str">
        <f>IFERROR(VLOOKUP($A106,IF('Index LA FSM &amp; Disadv'!$B$4=1,'Index LA FSM &amp; Disadv'!$A$9:$BQ$171,IF('Index LA FSM &amp; Disadv'!$B$4=2,'Index LA FSM &amp; Disadv'!$A$179:$BQ$341,IF('Index LA FSM &amp; Disadv'!$B$4=3,'Index LA FSM &amp; Disadv'!$A$349:$BQ$511,IF('Index LA FSM &amp; Disadv'!$B$4=4,'Index LA FSM &amp; Disadv'!$A$519:$BQ$681,"Error")))),'Index LA FSM &amp; Disadv'!S$1,0),"Error")</f>
        <v>x</v>
      </c>
      <c r="T106" s="77" t="str">
        <f>IFERROR(VLOOKUP($A106,IF('Index LA FSM &amp; Disadv'!$B$4=1,'Index LA FSM &amp; Disadv'!$A$9:$BQ$171,IF('Index LA FSM &amp; Disadv'!$B$4=2,'Index LA FSM &amp; Disadv'!$A$179:$BQ$341,IF('Index LA FSM &amp; Disadv'!$B$4=3,'Index LA FSM &amp; Disadv'!$A$349:$BQ$511,IF('Index LA FSM &amp; Disadv'!$B$4=4,'Index LA FSM &amp; Disadv'!$A$519:$BQ$681,"Error")))),'Index LA FSM &amp; Disadv'!T$1,0),"Error")</f>
        <v>x</v>
      </c>
      <c r="U106" s="77" t="str">
        <f>IFERROR(VLOOKUP($A106,IF('Index LA FSM &amp; Disadv'!$B$4=1,'Index LA FSM &amp; Disadv'!$A$9:$BQ$171,IF('Index LA FSM &amp; Disadv'!$B$4=2,'Index LA FSM &amp; Disadv'!$A$179:$BQ$341,IF('Index LA FSM &amp; Disadv'!$B$4=3,'Index LA FSM &amp; Disadv'!$A$349:$BQ$511,IF('Index LA FSM &amp; Disadv'!$B$4=4,'Index LA FSM &amp; Disadv'!$A$519:$BQ$681,"Error")))),'Index LA FSM &amp; Disadv'!U$1,0),"Error")</f>
        <v>x</v>
      </c>
      <c r="V106" s="77">
        <f>IFERROR(VLOOKUP($A106,IF('Index LA FSM &amp; Disadv'!$B$4=1,'Index LA FSM &amp; Disadv'!$A$9:$BQ$171,IF('Index LA FSM &amp; Disadv'!$B$4=2,'Index LA FSM &amp; Disadv'!$A$179:$BQ$341,IF('Index LA FSM &amp; Disadv'!$B$4=3,'Index LA FSM &amp; Disadv'!$A$349:$BQ$511,IF('Index LA FSM &amp; Disadv'!$B$4=4,'Index LA FSM &amp; Disadv'!$A$519:$BQ$681,"Error")))),'Index LA FSM &amp; Disadv'!V$1,0),"Error")</f>
        <v>0</v>
      </c>
      <c r="W106" s="77">
        <f>IFERROR(VLOOKUP($A106,IF('Index LA FSM &amp; Disadv'!$B$4=1,'Index LA FSM &amp; Disadv'!$A$9:$BQ$171,IF('Index LA FSM &amp; Disadv'!$B$4=2,'Index LA FSM &amp; Disadv'!$A$179:$BQ$341,IF('Index LA FSM &amp; Disadv'!$B$4=3,'Index LA FSM &amp; Disadv'!$A$349:$BQ$511,IF('Index LA FSM &amp; Disadv'!$B$4=4,'Index LA FSM &amp; Disadv'!$A$519:$BQ$681,"Error")))),'Index LA FSM &amp; Disadv'!W$1,0),"Error")</f>
        <v>0</v>
      </c>
      <c r="X106" s="77">
        <f>IFERROR(VLOOKUP($A106,IF('Index LA FSM &amp; Disadv'!$B$4=1,'Index LA FSM &amp; Disadv'!$A$9:$BQ$171,IF('Index LA FSM &amp; Disadv'!$B$4=2,'Index LA FSM &amp; Disadv'!$A$179:$BQ$341,IF('Index LA FSM &amp; Disadv'!$B$4=3,'Index LA FSM &amp; Disadv'!$A$349:$BQ$511,IF('Index LA FSM &amp; Disadv'!$B$4=4,'Index LA FSM &amp; Disadv'!$A$519:$BQ$681,"Error")))),'Index LA FSM &amp; Disadv'!X$1,0),"Error")</f>
        <v>0</v>
      </c>
      <c r="Y106" s="77">
        <f>IFERROR(VLOOKUP($A106,IF('Index LA FSM &amp; Disadv'!$B$4=1,'Index LA FSM &amp; Disadv'!$A$9:$BQ$171,IF('Index LA FSM &amp; Disadv'!$B$4=2,'Index LA FSM &amp; Disadv'!$A$179:$BQ$341,IF('Index LA FSM &amp; Disadv'!$B$4=3,'Index LA FSM &amp; Disadv'!$A$349:$BQ$511,IF('Index LA FSM &amp; Disadv'!$B$4=4,'Index LA FSM &amp; Disadv'!$A$519:$BQ$681,"Error")))),'Index LA FSM &amp; Disadv'!Y$1,0),"Error")</f>
        <v>0</v>
      </c>
      <c r="Z106" s="77">
        <f>IFERROR(VLOOKUP($A106,IF('Index LA FSM &amp; Disadv'!$B$4=1,'Index LA FSM &amp; Disadv'!$A$9:$BQ$171,IF('Index LA FSM &amp; Disadv'!$B$4=2,'Index LA FSM &amp; Disadv'!$A$179:$BQ$341,IF('Index LA FSM &amp; Disadv'!$B$4=3,'Index LA FSM &amp; Disadv'!$A$349:$BQ$511,IF('Index LA FSM &amp; Disadv'!$B$4=4,'Index LA FSM &amp; Disadv'!$A$519:$BQ$681,"Error")))),'Index LA FSM &amp; Disadv'!Z$1,0),"Error")</f>
        <v>0</v>
      </c>
      <c r="AA106" s="77">
        <f>IFERROR(VLOOKUP($A106,IF('Index LA FSM &amp; Disadv'!$B$4=1,'Index LA FSM &amp; Disadv'!$A$9:$BQ$171,IF('Index LA FSM &amp; Disadv'!$B$4=2,'Index LA FSM &amp; Disadv'!$A$179:$BQ$341,IF('Index LA FSM &amp; Disadv'!$B$4=3,'Index LA FSM &amp; Disadv'!$A$349:$BQ$511,IF('Index LA FSM &amp; Disadv'!$B$4=4,'Index LA FSM &amp; Disadv'!$A$519:$BQ$681,"Error")))),'Index LA FSM &amp; Disadv'!AA$1,0),"Error")</f>
        <v>0</v>
      </c>
      <c r="AB106" s="77">
        <f>IFERROR(VLOOKUP($A106,IF('Index LA FSM &amp; Disadv'!$B$4=1,'Index LA FSM &amp; Disadv'!$A$9:$BQ$171,IF('Index LA FSM &amp; Disadv'!$B$4=2,'Index LA FSM &amp; Disadv'!$A$179:$BQ$341,IF('Index LA FSM &amp; Disadv'!$B$4=3,'Index LA FSM &amp; Disadv'!$A$349:$BQ$511,IF('Index LA FSM &amp; Disadv'!$B$4=4,'Index LA FSM &amp; Disadv'!$A$519:$BQ$681,"Error")))),'Index LA FSM &amp; Disadv'!AB$1,0),"Error")</f>
        <v>0</v>
      </c>
      <c r="AC106" s="77">
        <f>IFERROR(VLOOKUP($A106,IF('Index LA FSM &amp; Disadv'!$B$4=1,'Index LA FSM &amp; Disadv'!$A$9:$BQ$171,IF('Index LA FSM &amp; Disadv'!$B$4=2,'Index LA FSM &amp; Disadv'!$A$179:$BQ$341,IF('Index LA FSM &amp; Disadv'!$B$4=3,'Index LA FSM &amp; Disadv'!$A$349:$BQ$511,IF('Index LA FSM &amp; Disadv'!$B$4=4,'Index LA FSM &amp; Disadv'!$A$519:$BQ$681,"Error")))),'Index LA FSM &amp; Disadv'!AC$1,0),"Error")</f>
        <v>0</v>
      </c>
      <c r="AD106" s="77">
        <f>IFERROR(VLOOKUP($A106,IF('Index LA FSM &amp; Disadv'!$B$4=1,'Index LA FSM &amp; Disadv'!$A$9:$BQ$171,IF('Index LA FSM &amp; Disadv'!$B$4=2,'Index LA FSM &amp; Disadv'!$A$179:$BQ$341,IF('Index LA FSM &amp; Disadv'!$B$4=3,'Index LA FSM &amp; Disadv'!$A$349:$BQ$511,IF('Index LA FSM &amp; Disadv'!$B$4=4,'Index LA FSM &amp; Disadv'!$A$519:$BQ$681,"Error")))),'Index LA FSM &amp; Disadv'!AD$1,0),"Error")</f>
        <v>0</v>
      </c>
      <c r="AE106" s="77">
        <f>IFERROR(VLOOKUP($A106,IF('Index LA FSM &amp; Disadv'!$B$4=1,'Index LA FSM &amp; Disadv'!$A$9:$BQ$171,IF('Index LA FSM &amp; Disadv'!$B$4=2,'Index LA FSM &amp; Disadv'!$A$179:$BQ$341,IF('Index LA FSM &amp; Disadv'!$B$4=3,'Index LA FSM &amp; Disadv'!$A$349:$BQ$511,IF('Index LA FSM &amp; Disadv'!$B$4=4,'Index LA FSM &amp; Disadv'!$A$519:$BQ$681,"Error")))),'Index LA FSM &amp; Disadv'!AE$1,0),"Error")</f>
        <v>0</v>
      </c>
      <c r="AF106" s="77">
        <f>IFERROR(VLOOKUP($A106,IF('Index LA FSM &amp; Disadv'!$B$4=1,'Index LA FSM &amp; Disadv'!$A$9:$BQ$171,IF('Index LA FSM &amp; Disadv'!$B$4=2,'Index LA FSM &amp; Disadv'!$A$179:$BQ$341,IF('Index LA FSM &amp; Disadv'!$B$4=3,'Index LA FSM &amp; Disadv'!$A$349:$BQ$511,IF('Index LA FSM &amp; Disadv'!$B$4=4,'Index LA FSM &amp; Disadv'!$A$519:$BQ$681,"Error")))),'Index LA FSM &amp; Disadv'!AF$1,0),"Error")</f>
        <v>0</v>
      </c>
      <c r="AG106" s="77">
        <f>IFERROR(VLOOKUP($A106,IF('Index LA FSM &amp; Disadv'!$B$4=1,'Index LA FSM &amp; Disadv'!$A$9:$BQ$171,IF('Index LA FSM &amp; Disadv'!$B$4=2,'Index LA FSM &amp; Disadv'!$A$179:$BQ$341,IF('Index LA FSM &amp; Disadv'!$B$4=3,'Index LA FSM &amp; Disadv'!$A$349:$BQ$511,IF('Index LA FSM &amp; Disadv'!$B$4=4,'Index LA FSM &amp; Disadv'!$A$519:$BQ$681,"Error")))),'Index LA FSM &amp; Disadv'!AG$1,0),"Error")</f>
        <v>0</v>
      </c>
      <c r="AH106" s="77">
        <f>IFERROR(VLOOKUP($A106,IF('Index LA FSM &amp; Disadv'!$B$4=1,'Index LA FSM &amp; Disadv'!$A$9:$BQ$171,IF('Index LA FSM &amp; Disadv'!$B$4=2,'Index LA FSM &amp; Disadv'!$A$179:$BQ$341,IF('Index LA FSM &amp; Disadv'!$B$4=3,'Index LA FSM &amp; Disadv'!$A$349:$BQ$511,IF('Index LA FSM &amp; Disadv'!$B$4=4,'Index LA FSM &amp; Disadv'!$A$519:$BQ$681,"Error")))),'Index LA FSM &amp; Disadv'!AH$1,0),"Error")</f>
        <v>0.43240000000000001</v>
      </c>
      <c r="AI106" s="77">
        <f>IFERROR(VLOOKUP($A106,IF('Index LA FSM &amp; Disadv'!$B$4=1,'Index LA FSM &amp; Disadv'!$A$9:$BQ$171,IF('Index LA FSM &amp; Disadv'!$B$4=2,'Index LA FSM &amp; Disadv'!$A$179:$BQ$341,IF('Index LA FSM &amp; Disadv'!$B$4=3,'Index LA FSM &amp; Disadv'!$A$349:$BQ$511,IF('Index LA FSM &amp; Disadv'!$B$4=4,'Index LA FSM &amp; Disadv'!$A$519:$BQ$681,"Error")))),'Index LA FSM &amp; Disadv'!AI$1,0),"Error")</f>
        <v>0.71879999999999999</v>
      </c>
      <c r="AJ106" s="77">
        <f>IFERROR(VLOOKUP($A106,IF('Index LA FSM &amp; Disadv'!$B$4=1,'Index LA FSM &amp; Disadv'!$A$9:$BQ$171,IF('Index LA FSM &amp; Disadv'!$B$4=2,'Index LA FSM &amp; Disadv'!$A$179:$BQ$341,IF('Index LA FSM &amp; Disadv'!$B$4=3,'Index LA FSM &amp; Disadv'!$A$349:$BQ$511,IF('Index LA FSM &amp; Disadv'!$B$4=4,'Index LA FSM &amp; Disadv'!$A$519:$BQ$681,"Error")))),'Index LA FSM &amp; Disadv'!AJ$1,0),"Error")</f>
        <v>0.56520000000000004</v>
      </c>
      <c r="AK106" s="77" t="str">
        <f>IFERROR(VLOOKUP($A106,IF('Index LA FSM &amp; Disadv'!$B$4=1,'Index LA FSM &amp; Disadv'!$A$9:$BQ$171,IF('Index LA FSM &amp; Disadv'!$B$4=2,'Index LA FSM &amp; Disadv'!$A$179:$BQ$341,IF('Index LA FSM &amp; Disadv'!$B$4=3,'Index LA FSM &amp; Disadv'!$A$349:$BQ$511,IF('Index LA FSM &amp; Disadv'!$B$4=4,'Index LA FSM &amp; Disadv'!$A$519:$BQ$681,"Error")))),'Index LA FSM &amp; Disadv'!AK$1,0),"Error")</f>
        <v>x</v>
      </c>
      <c r="AL106" s="77">
        <f>IFERROR(VLOOKUP($A106,IF('Index LA FSM &amp; Disadv'!$B$4=1,'Index LA FSM &amp; Disadv'!$A$9:$BQ$171,IF('Index LA FSM &amp; Disadv'!$B$4=2,'Index LA FSM &amp; Disadv'!$A$179:$BQ$341,IF('Index LA FSM &amp; Disadv'!$B$4=3,'Index LA FSM &amp; Disadv'!$A$349:$BQ$511,IF('Index LA FSM &amp; Disadv'!$B$4=4,'Index LA FSM &amp; Disadv'!$A$519:$BQ$681,"Error")))),'Index LA FSM &amp; Disadv'!AL$1,0),"Error")</f>
        <v>0</v>
      </c>
      <c r="AM106" s="77" t="str">
        <f>IFERROR(VLOOKUP($A106,IF('Index LA FSM &amp; Disadv'!$B$4=1,'Index LA FSM &amp; Disadv'!$A$9:$BQ$171,IF('Index LA FSM &amp; Disadv'!$B$4=2,'Index LA FSM &amp; Disadv'!$A$179:$BQ$341,IF('Index LA FSM &amp; Disadv'!$B$4=3,'Index LA FSM &amp; Disadv'!$A$349:$BQ$511,IF('Index LA FSM &amp; Disadv'!$B$4=4,'Index LA FSM &amp; Disadv'!$A$519:$BQ$681,"Error")))),'Index LA FSM &amp; Disadv'!AM$1,0),"Error")</f>
        <v>x</v>
      </c>
      <c r="AN106" s="77">
        <f>IFERROR(VLOOKUP($A106,IF('Index LA FSM &amp; Disadv'!$B$4=1,'Index LA FSM &amp; Disadv'!$A$9:$BQ$171,IF('Index LA FSM &amp; Disadv'!$B$4=2,'Index LA FSM &amp; Disadv'!$A$179:$BQ$341,IF('Index LA FSM &amp; Disadv'!$B$4=3,'Index LA FSM &amp; Disadv'!$A$349:$BQ$511,IF('Index LA FSM &amp; Disadv'!$B$4=4,'Index LA FSM &amp; Disadv'!$A$519:$BQ$681,"Error")))),'Index LA FSM &amp; Disadv'!AN$1,0),"Error")</f>
        <v>0</v>
      </c>
      <c r="AO106" s="77">
        <f>IFERROR(VLOOKUP($A106,IF('Index LA FSM &amp; Disadv'!$B$4=1,'Index LA FSM &amp; Disadv'!$A$9:$BQ$171,IF('Index LA FSM &amp; Disadv'!$B$4=2,'Index LA FSM &amp; Disadv'!$A$179:$BQ$341,IF('Index LA FSM &amp; Disadv'!$B$4=3,'Index LA FSM &amp; Disadv'!$A$349:$BQ$511,IF('Index LA FSM &amp; Disadv'!$B$4=4,'Index LA FSM &amp; Disadv'!$A$519:$BQ$681,"Error")))),'Index LA FSM &amp; Disadv'!AO$1,0),"Error")</f>
        <v>0</v>
      </c>
      <c r="AP106" s="77">
        <f>IFERROR(VLOOKUP($A106,IF('Index LA FSM &amp; Disadv'!$B$4=1,'Index LA FSM &amp; Disadv'!$A$9:$BQ$171,IF('Index LA FSM &amp; Disadv'!$B$4=2,'Index LA FSM &amp; Disadv'!$A$179:$BQ$341,IF('Index LA FSM &amp; Disadv'!$B$4=3,'Index LA FSM &amp; Disadv'!$A$349:$BQ$511,IF('Index LA FSM &amp; Disadv'!$B$4=4,'Index LA FSM &amp; Disadv'!$A$519:$BQ$681,"Error")))),'Index LA FSM &amp; Disadv'!AP$1,0),"Error")</f>
        <v>0</v>
      </c>
      <c r="AQ106" s="77">
        <f>IFERROR(VLOOKUP($A106,IF('Index LA FSM &amp; Disadv'!$B$4=1,'Index LA FSM &amp; Disadv'!$A$9:$BQ$171,IF('Index LA FSM &amp; Disadv'!$B$4=2,'Index LA FSM &amp; Disadv'!$A$179:$BQ$341,IF('Index LA FSM &amp; Disadv'!$B$4=3,'Index LA FSM &amp; Disadv'!$A$349:$BQ$511,IF('Index LA FSM &amp; Disadv'!$B$4=4,'Index LA FSM &amp; Disadv'!$A$519:$BQ$681,"Error")))),'Index LA FSM &amp; Disadv'!AQ$1,0),"Error")</f>
        <v>0</v>
      </c>
      <c r="AR106" s="77">
        <f>IFERROR(VLOOKUP($A106,IF('Index LA FSM &amp; Disadv'!$B$4=1,'Index LA FSM &amp; Disadv'!$A$9:$BQ$171,IF('Index LA FSM &amp; Disadv'!$B$4=2,'Index LA FSM &amp; Disadv'!$A$179:$BQ$341,IF('Index LA FSM &amp; Disadv'!$B$4=3,'Index LA FSM &amp; Disadv'!$A$349:$BQ$511,IF('Index LA FSM &amp; Disadv'!$B$4=4,'Index LA FSM &amp; Disadv'!$A$519:$BQ$681,"Error")))),'Index LA FSM &amp; Disadv'!AR$1,0),"Error")</f>
        <v>0</v>
      </c>
      <c r="AS106" s="77">
        <f>IFERROR(VLOOKUP($A106,IF('Index LA FSM &amp; Disadv'!$B$4=1,'Index LA FSM &amp; Disadv'!$A$9:$BQ$171,IF('Index LA FSM &amp; Disadv'!$B$4=2,'Index LA FSM &amp; Disadv'!$A$179:$BQ$341,IF('Index LA FSM &amp; Disadv'!$B$4=3,'Index LA FSM &amp; Disadv'!$A$349:$BQ$511,IF('Index LA FSM &amp; Disadv'!$B$4=4,'Index LA FSM &amp; Disadv'!$A$519:$BQ$681,"Error")))),'Index LA FSM &amp; Disadv'!AS$1,0),"Error")</f>
        <v>0</v>
      </c>
      <c r="AT106" s="77" t="str">
        <f>IFERROR(VLOOKUP($A106,IF('Index LA FSM &amp; Disadv'!$B$4=1,'Index LA FSM &amp; Disadv'!$A$9:$BQ$171,IF('Index LA FSM &amp; Disadv'!$B$4=2,'Index LA FSM &amp; Disadv'!$A$179:$BQ$341,IF('Index LA FSM &amp; Disadv'!$B$4=3,'Index LA FSM &amp; Disadv'!$A$349:$BQ$511,IF('Index LA FSM &amp; Disadv'!$B$4=4,'Index LA FSM &amp; Disadv'!$A$519:$BQ$681,"Error")))),'Index LA FSM &amp; Disadv'!AT$1,0),"Error")</f>
        <v>x</v>
      </c>
      <c r="AU106" s="77">
        <f>IFERROR(VLOOKUP($A106,IF('Index LA FSM &amp; Disadv'!$B$4=1,'Index LA FSM &amp; Disadv'!$A$9:$BQ$171,IF('Index LA FSM &amp; Disadv'!$B$4=2,'Index LA FSM &amp; Disadv'!$A$179:$BQ$341,IF('Index LA FSM &amp; Disadv'!$B$4=3,'Index LA FSM &amp; Disadv'!$A$349:$BQ$511,IF('Index LA FSM &amp; Disadv'!$B$4=4,'Index LA FSM &amp; Disadv'!$A$519:$BQ$681,"Error")))),'Index LA FSM &amp; Disadv'!AU$1,0),"Error")</f>
        <v>0</v>
      </c>
      <c r="AV106" s="77" t="str">
        <f>IFERROR(VLOOKUP($A106,IF('Index LA FSM &amp; Disadv'!$B$4=1,'Index LA FSM &amp; Disadv'!$A$9:$BQ$171,IF('Index LA FSM &amp; Disadv'!$B$4=2,'Index LA FSM &amp; Disadv'!$A$179:$BQ$341,IF('Index LA FSM &amp; Disadv'!$B$4=3,'Index LA FSM &amp; Disadv'!$A$349:$BQ$511,IF('Index LA FSM &amp; Disadv'!$B$4=4,'Index LA FSM &amp; Disadv'!$A$519:$BQ$681,"Error")))),'Index LA FSM &amp; Disadv'!AV$1,0),"Error")</f>
        <v>x</v>
      </c>
      <c r="AW106" s="77" t="str">
        <f>IFERROR(VLOOKUP($A106,IF('Index LA FSM &amp; Disadv'!$B$4=1,'Index LA FSM &amp; Disadv'!$A$9:$BQ$171,IF('Index LA FSM &amp; Disadv'!$B$4=2,'Index LA FSM &amp; Disadv'!$A$179:$BQ$341,IF('Index LA FSM &amp; Disadv'!$B$4=3,'Index LA FSM &amp; Disadv'!$A$349:$BQ$511,IF('Index LA FSM &amp; Disadv'!$B$4=4,'Index LA FSM &amp; Disadv'!$A$519:$BQ$681,"Error")))),'Index LA FSM &amp; Disadv'!AW$1,0),"Error")</f>
        <v>x</v>
      </c>
      <c r="AX106" s="77">
        <f>IFERROR(VLOOKUP($A106,IF('Index LA FSM &amp; Disadv'!$B$4=1,'Index LA FSM &amp; Disadv'!$A$9:$BQ$171,IF('Index LA FSM &amp; Disadv'!$B$4=2,'Index LA FSM &amp; Disadv'!$A$179:$BQ$341,IF('Index LA FSM &amp; Disadv'!$B$4=3,'Index LA FSM &amp; Disadv'!$A$349:$BQ$511,IF('Index LA FSM &amp; Disadv'!$B$4=4,'Index LA FSM &amp; Disadv'!$A$519:$BQ$681,"Error")))),'Index LA FSM &amp; Disadv'!AX$1,0),"Error")</f>
        <v>0</v>
      </c>
      <c r="AY106" s="77" t="str">
        <f>IFERROR(VLOOKUP($A106,IF('Index LA FSM &amp; Disadv'!$B$4=1,'Index LA FSM &amp; Disadv'!$A$9:$BQ$171,IF('Index LA FSM &amp; Disadv'!$B$4=2,'Index LA FSM &amp; Disadv'!$A$179:$BQ$341,IF('Index LA FSM &amp; Disadv'!$B$4=3,'Index LA FSM &amp; Disadv'!$A$349:$BQ$511,IF('Index LA FSM &amp; Disadv'!$B$4=4,'Index LA FSM &amp; Disadv'!$A$519:$BQ$681,"Error")))),'Index LA FSM &amp; Disadv'!AY$1,0),"Error")</f>
        <v>x</v>
      </c>
      <c r="AZ106" s="77">
        <f>IFERROR(VLOOKUP($A106,IF('Index LA FSM &amp; Disadv'!$B$4=1,'Index LA FSM &amp; Disadv'!$A$9:$BQ$171,IF('Index LA FSM &amp; Disadv'!$B$4=2,'Index LA FSM &amp; Disadv'!$A$179:$BQ$341,IF('Index LA FSM &amp; Disadv'!$B$4=3,'Index LA FSM &amp; Disadv'!$A$349:$BQ$511,IF('Index LA FSM &amp; Disadv'!$B$4=4,'Index LA FSM &amp; Disadv'!$A$519:$BQ$681,"Error")))),'Index LA FSM &amp; Disadv'!AZ$1,0),"Error")</f>
        <v>0</v>
      </c>
      <c r="BA106" s="77">
        <f>IFERROR(VLOOKUP($A106,IF('Index LA FSM &amp; Disadv'!$B$4=1,'Index LA FSM &amp; Disadv'!$A$9:$BQ$171,IF('Index LA FSM &amp; Disadv'!$B$4=2,'Index LA FSM &amp; Disadv'!$A$179:$BQ$341,IF('Index LA FSM &amp; Disadv'!$B$4=3,'Index LA FSM &amp; Disadv'!$A$349:$BQ$511,IF('Index LA FSM &amp; Disadv'!$B$4=4,'Index LA FSM &amp; Disadv'!$A$519:$BQ$681,"Error")))),'Index LA FSM &amp; Disadv'!BA$1,0),"Error")</f>
        <v>0</v>
      </c>
      <c r="BB106" s="77">
        <f>IFERROR(VLOOKUP($A106,IF('Index LA FSM &amp; Disadv'!$B$4=1,'Index LA FSM &amp; Disadv'!$A$9:$BQ$171,IF('Index LA FSM &amp; Disadv'!$B$4=2,'Index LA FSM &amp; Disadv'!$A$179:$BQ$341,IF('Index LA FSM &amp; Disadv'!$B$4=3,'Index LA FSM &amp; Disadv'!$A$349:$BQ$511,IF('Index LA FSM &amp; Disadv'!$B$4=4,'Index LA FSM &amp; Disadv'!$A$519:$BQ$681,"Error")))),'Index LA FSM &amp; Disadv'!BB$1,0),"Error")</f>
        <v>0</v>
      </c>
      <c r="BC106" s="77">
        <f>IFERROR(VLOOKUP($A106,IF('Index LA FSM &amp; Disadv'!$B$4=1,'Index LA FSM &amp; Disadv'!$A$9:$BQ$171,IF('Index LA FSM &amp; Disadv'!$B$4=2,'Index LA FSM &amp; Disadv'!$A$179:$BQ$341,IF('Index LA FSM &amp; Disadv'!$B$4=3,'Index LA FSM &amp; Disadv'!$A$349:$BQ$511,IF('Index LA FSM &amp; Disadv'!$B$4=4,'Index LA FSM &amp; Disadv'!$A$519:$BQ$681,"Error")))),'Index LA FSM &amp; Disadv'!BC$1,0),"Error")</f>
        <v>0</v>
      </c>
      <c r="BD106" s="77">
        <f>IFERROR(VLOOKUP($A106,IF('Index LA FSM &amp; Disadv'!$B$4=1,'Index LA FSM &amp; Disadv'!$A$9:$BQ$171,IF('Index LA FSM &amp; Disadv'!$B$4=2,'Index LA FSM &amp; Disadv'!$A$179:$BQ$341,IF('Index LA FSM &amp; Disadv'!$B$4=3,'Index LA FSM &amp; Disadv'!$A$349:$BQ$511,IF('Index LA FSM &amp; Disadv'!$B$4=4,'Index LA FSM &amp; Disadv'!$A$519:$BQ$681,"Error")))),'Index LA FSM &amp; Disadv'!BD$1,0),"Error")</f>
        <v>0</v>
      </c>
      <c r="BE106" s="77">
        <f>IFERROR(VLOOKUP($A106,IF('Index LA FSM &amp; Disadv'!$B$4=1,'Index LA FSM &amp; Disadv'!$A$9:$BQ$171,IF('Index LA FSM &amp; Disadv'!$B$4=2,'Index LA FSM &amp; Disadv'!$A$179:$BQ$341,IF('Index LA FSM &amp; Disadv'!$B$4=3,'Index LA FSM &amp; Disadv'!$A$349:$BQ$511,IF('Index LA FSM &amp; Disadv'!$B$4=4,'Index LA FSM &amp; Disadv'!$A$519:$BQ$681,"Error")))),'Index LA FSM &amp; Disadv'!BE$1,0),"Error")</f>
        <v>0</v>
      </c>
      <c r="BF106" s="77" t="str">
        <f>IFERROR(VLOOKUP($A106,IF('Index LA FSM &amp; Disadv'!$B$4=1,'Index LA FSM &amp; Disadv'!$A$9:$BQ$171,IF('Index LA FSM &amp; Disadv'!$B$4=2,'Index LA FSM &amp; Disadv'!$A$179:$BQ$341,IF('Index LA FSM &amp; Disadv'!$B$4=3,'Index LA FSM &amp; Disadv'!$A$349:$BQ$511,IF('Index LA FSM &amp; Disadv'!$B$4=4,'Index LA FSM &amp; Disadv'!$A$519:$BQ$681,"Error")))),'Index LA FSM &amp; Disadv'!BF$1,0),"Error")</f>
        <v>x</v>
      </c>
      <c r="BG106" s="77">
        <f>IFERROR(VLOOKUP($A106,IF('Index LA FSM &amp; Disadv'!$B$4=1,'Index LA FSM &amp; Disadv'!$A$9:$BQ$171,IF('Index LA FSM &amp; Disadv'!$B$4=2,'Index LA FSM &amp; Disadv'!$A$179:$BQ$341,IF('Index LA FSM &amp; Disadv'!$B$4=3,'Index LA FSM &amp; Disadv'!$A$349:$BQ$511,IF('Index LA FSM &amp; Disadv'!$B$4=4,'Index LA FSM &amp; Disadv'!$A$519:$BQ$681,"Error")))),'Index LA FSM &amp; Disadv'!BG$1,0),"Error")</f>
        <v>0</v>
      </c>
      <c r="BH106" s="77" t="str">
        <f>IFERROR(VLOOKUP($A106,IF('Index LA FSM &amp; Disadv'!$B$4=1,'Index LA FSM &amp; Disadv'!$A$9:$BQ$171,IF('Index LA FSM &amp; Disadv'!$B$4=2,'Index LA FSM &amp; Disadv'!$A$179:$BQ$341,IF('Index LA FSM &amp; Disadv'!$B$4=3,'Index LA FSM &amp; Disadv'!$A$349:$BQ$511,IF('Index LA FSM &amp; Disadv'!$B$4=4,'Index LA FSM &amp; Disadv'!$A$519:$BQ$681,"Error")))),'Index LA FSM &amp; Disadv'!BH$1,0),"Error")</f>
        <v>x</v>
      </c>
      <c r="BI106" s="77">
        <f>IFERROR(VLOOKUP($A106,IF('Index LA FSM &amp; Disadv'!$B$4=1,'Index LA FSM &amp; Disadv'!$A$9:$BQ$171,IF('Index LA FSM &amp; Disadv'!$B$4=2,'Index LA FSM &amp; Disadv'!$A$179:$BQ$341,IF('Index LA FSM &amp; Disadv'!$B$4=3,'Index LA FSM &amp; Disadv'!$A$349:$BQ$511,IF('Index LA FSM &amp; Disadv'!$B$4=4,'Index LA FSM &amp; Disadv'!$A$519:$BQ$681,"Error")))),'Index LA FSM &amp; Disadv'!BI$1,0),"Error")</f>
        <v>0</v>
      </c>
      <c r="BJ106" s="77" t="str">
        <f>IFERROR(VLOOKUP($A106,IF('Index LA FSM &amp; Disadv'!$B$4=1,'Index LA FSM &amp; Disadv'!$A$9:$BQ$171,IF('Index LA FSM &amp; Disadv'!$B$4=2,'Index LA FSM &amp; Disadv'!$A$179:$BQ$341,IF('Index LA FSM &amp; Disadv'!$B$4=3,'Index LA FSM &amp; Disadv'!$A$349:$BQ$511,IF('Index LA FSM &amp; Disadv'!$B$4=4,'Index LA FSM &amp; Disadv'!$A$519:$BQ$681,"Error")))),'Index LA FSM &amp; Disadv'!BJ$1,0),"Error")</f>
        <v>x</v>
      </c>
      <c r="BK106" s="77" t="str">
        <f>IFERROR(VLOOKUP($A106,IF('Index LA FSM &amp; Disadv'!$B$4=1,'Index LA FSM &amp; Disadv'!$A$9:$BQ$171,IF('Index LA FSM &amp; Disadv'!$B$4=2,'Index LA FSM &amp; Disadv'!$A$179:$BQ$341,IF('Index LA FSM &amp; Disadv'!$B$4=3,'Index LA FSM &amp; Disadv'!$A$349:$BQ$511,IF('Index LA FSM &amp; Disadv'!$B$4=4,'Index LA FSM &amp; Disadv'!$A$519:$BQ$681,"Error")))),'Index LA FSM &amp; Disadv'!BK$1,0),"Error")</f>
        <v>x</v>
      </c>
      <c r="BL106" s="77" t="str">
        <f>IFERROR(VLOOKUP($A106,IF('Index LA FSM &amp; Disadv'!$B$4=1,'Index LA FSM &amp; Disadv'!$A$9:$BQ$171,IF('Index LA FSM &amp; Disadv'!$B$4=2,'Index LA FSM &amp; Disadv'!$A$179:$BQ$341,IF('Index LA FSM &amp; Disadv'!$B$4=3,'Index LA FSM &amp; Disadv'!$A$349:$BQ$511,IF('Index LA FSM &amp; Disadv'!$B$4=4,'Index LA FSM &amp; Disadv'!$A$519:$BQ$681,"Error")))),'Index LA FSM &amp; Disadv'!BL$1,0),"Error")</f>
        <v>x</v>
      </c>
      <c r="BM106" s="77">
        <f>IFERROR(VLOOKUP($A106,IF('Index LA FSM &amp; Disadv'!$B$4=1,'Index LA FSM &amp; Disadv'!$A$9:$BQ$171,IF('Index LA FSM &amp; Disadv'!$B$4=2,'Index LA FSM &amp; Disadv'!$A$179:$BQ$341,IF('Index LA FSM &amp; Disadv'!$B$4=3,'Index LA FSM &amp; Disadv'!$A$349:$BQ$511,IF('Index LA FSM &amp; Disadv'!$B$4=4,'Index LA FSM &amp; Disadv'!$A$519:$BQ$681,"Error")))),'Index LA FSM &amp; Disadv'!BM$1,0),"Error")</f>
        <v>0</v>
      </c>
      <c r="BN106" s="77" t="str">
        <f>IFERROR(VLOOKUP($A106,IF('Index LA FSM &amp; Disadv'!$B$4=1,'Index LA FSM &amp; Disadv'!$A$9:$BQ$171,IF('Index LA FSM &amp; Disadv'!$B$4=2,'Index LA FSM &amp; Disadv'!$A$179:$BQ$341,IF('Index LA FSM &amp; Disadv'!$B$4=3,'Index LA FSM &amp; Disadv'!$A$349:$BQ$511,IF('Index LA FSM &amp; Disadv'!$B$4=4,'Index LA FSM &amp; Disadv'!$A$519:$BQ$681,"Error")))),'Index LA FSM &amp; Disadv'!BN$1,0),"Error")</f>
        <v>x</v>
      </c>
      <c r="BO106" s="77" t="str">
        <f>IFERROR(VLOOKUP($A106,IF('Index LA FSM &amp; Disadv'!$B$4=1,'Index LA FSM &amp; Disadv'!$A$9:$BQ$171,IF('Index LA FSM &amp; Disadv'!$B$4=2,'Index LA FSM &amp; Disadv'!$A$179:$BQ$341,IF('Index LA FSM &amp; Disadv'!$B$4=3,'Index LA FSM &amp; Disadv'!$A$349:$BQ$511,IF('Index LA FSM &amp; Disadv'!$B$4=4,'Index LA FSM &amp; Disadv'!$A$519:$BQ$681,"Error")))),'Index LA FSM &amp; Disadv'!BO$1,0),"Error")</f>
        <v>x</v>
      </c>
      <c r="BP106" s="77" t="str">
        <f>IFERROR(VLOOKUP($A106,IF('Index LA FSM &amp; Disadv'!$B$4=1,'Index LA FSM &amp; Disadv'!$A$9:$BQ$171,IF('Index LA FSM &amp; Disadv'!$B$4=2,'Index LA FSM &amp; Disadv'!$A$179:$BQ$341,IF('Index LA FSM &amp; Disadv'!$B$4=3,'Index LA FSM &amp; Disadv'!$A$349:$BQ$511,IF('Index LA FSM &amp; Disadv'!$B$4=4,'Index LA FSM &amp; Disadv'!$A$519:$BQ$681,"Error")))),'Index LA FSM &amp; Disadv'!BP$1,0),"Error")</f>
        <v>x</v>
      </c>
      <c r="BQ106" s="77" t="str">
        <f>IFERROR(VLOOKUP($A106,IF('Index LA FSM &amp; Disadv'!$B$4=1,'Index LA FSM &amp; Disadv'!$A$9:$BQ$171,IF('Index LA FSM &amp; Disadv'!$B$4=2,'Index LA FSM &amp; Disadv'!$A$179:$BQ$341,IF('Index LA FSM &amp; Disadv'!$B$4=3,'Index LA FSM &amp; Disadv'!$A$349:$BQ$511,IF('Index LA FSM &amp; Disadv'!$B$4=4,'Index LA FSM &amp; Disadv'!$A$519:$BQ$681,"Error")))),'Index LA FSM &amp; Disadv'!BQ$1,0),"Error")</f>
        <v>x</v>
      </c>
    </row>
    <row r="107" spans="1:69" s="37" customFormat="1" x14ac:dyDescent="0.2">
      <c r="A107" s="6">
        <v>815</v>
      </c>
      <c r="B107" s="6" t="s">
        <v>273</v>
      </c>
      <c r="C107" s="7" t="s">
        <v>170</v>
      </c>
      <c r="D107" s="122">
        <f>IFERROR(VLOOKUP($A107,IF('Index LA FSM &amp; Disadv'!$B$4=1,'Index LA FSM &amp; Disadv'!$A$9:$BQ$171,IF('Index LA FSM &amp; Disadv'!$B$4=2,'Index LA FSM &amp; Disadv'!$A$179:$BQ$341,IF('Index LA FSM &amp; Disadv'!$B$4=3,'Index LA FSM &amp; Disadv'!$A$349:$BQ$511,IF('Index LA FSM &amp; Disadv'!$B$4=4,'Index LA FSM &amp; Disadv'!$A$519:$BQ$681,"Error")))),'Index LA FSM &amp; Disadv'!D$1,0),"Error")</f>
        <v>60</v>
      </c>
      <c r="E107" s="122">
        <f>IFERROR(VLOOKUP($A107,IF('Index LA FSM &amp; Disadv'!$B$4=1,'Index LA FSM &amp; Disadv'!$A$9:$BQ$171,IF('Index LA FSM &amp; Disadv'!$B$4=2,'Index LA FSM &amp; Disadv'!$A$179:$BQ$341,IF('Index LA FSM &amp; Disadv'!$B$4=3,'Index LA FSM &amp; Disadv'!$A$349:$BQ$511,IF('Index LA FSM &amp; Disadv'!$B$4=4,'Index LA FSM &amp; Disadv'!$A$519:$BQ$681,"Error")))),'Index LA FSM &amp; Disadv'!E$1,0),"Error")</f>
        <v>50</v>
      </c>
      <c r="F107" s="122">
        <f>IFERROR(VLOOKUP($A107,IF('Index LA FSM &amp; Disadv'!$B$4=1,'Index LA FSM &amp; Disadv'!$A$9:$BQ$171,IF('Index LA FSM &amp; Disadv'!$B$4=2,'Index LA FSM &amp; Disadv'!$A$179:$BQ$341,IF('Index LA FSM &amp; Disadv'!$B$4=3,'Index LA FSM &amp; Disadv'!$A$349:$BQ$511,IF('Index LA FSM &amp; Disadv'!$B$4=4,'Index LA FSM &amp; Disadv'!$A$519:$BQ$681,"Error")))),'Index LA FSM &amp; Disadv'!F$1,0),"Error")</f>
        <v>110</v>
      </c>
      <c r="G107" s="77">
        <f>IFERROR(VLOOKUP($A107,IF('Index LA FSM &amp; Disadv'!$B$4=1,'Index LA FSM &amp; Disadv'!$A$9:$BQ$171,IF('Index LA FSM &amp; Disadv'!$B$4=2,'Index LA FSM &amp; Disadv'!$A$179:$BQ$341,IF('Index LA FSM &amp; Disadv'!$B$4=3,'Index LA FSM &amp; Disadv'!$A$349:$BQ$511,IF('Index LA FSM &amp; Disadv'!$B$4=4,'Index LA FSM &amp; Disadv'!$A$519:$BQ$681,"Error")))),'Index LA FSM &amp; Disadv'!G$1,0),"Error")</f>
        <v>0.8246</v>
      </c>
      <c r="H107" s="77">
        <f>IFERROR(VLOOKUP($A107,IF('Index LA FSM &amp; Disadv'!$B$4=1,'Index LA FSM &amp; Disadv'!$A$9:$BQ$171,IF('Index LA FSM &amp; Disadv'!$B$4=2,'Index LA FSM &amp; Disadv'!$A$179:$BQ$341,IF('Index LA FSM &amp; Disadv'!$B$4=3,'Index LA FSM &amp; Disadv'!$A$349:$BQ$511,IF('Index LA FSM &amp; Disadv'!$B$4=4,'Index LA FSM &amp; Disadv'!$A$519:$BQ$681,"Error")))),'Index LA FSM &amp; Disadv'!H$1,0),"Error")</f>
        <v>0.92</v>
      </c>
      <c r="I107" s="77">
        <f>IFERROR(VLOOKUP($A107,IF('Index LA FSM &amp; Disadv'!$B$4=1,'Index LA FSM &amp; Disadv'!$A$9:$BQ$171,IF('Index LA FSM &amp; Disadv'!$B$4=2,'Index LA FSM &amp; Disadv'!$A$179:$BQ$341,IF('Index LA FSM &amp; Disadv'!$B$4=3,'Index LA FSM &amp; Disadv'!$A$349:$BQ$511,IF('Index LA FSM &amp; Disadv'!$B$4=4,'Index LA FSM &amp; Disadv'!$A$519:$BQ$681,"Error")))),'Index LA FSM &amp; Disadv'!I$1,0),"Error")</f>
        <v>0.86919999999999997</v>
      </c>
      <c r="J107" s="77">
        <f>IFERROR(VLOOKUP($A107,IF('Index LA FSM &amp; Disadv'!$B$4=1,'Index LA FSM &amp; Disadv'!$A$9:$BQ$171,IF('Index LA FSM &amp; Disadv'!$B$4=2,'Index LA FSM &amp; Disadv'!$A$179:$BQ$341,IF('Index LA FSM &amp; Disadv'!$B$4=3,'Index LA FSM &amp; Disadv'!$A$349:$BQ$511,IF('Index LA FSM &amp; Disadv'!$B$4=4,'Index LA FSM &amp; Disadv'!$A$519:$BQ$681,"Error")))),'Index LA FSM &amp; Disadv'!J$1,0),"Error")</f>
        <v>0.78949999999999998</v>
      </c>
      <c r="K107" s="77">
        <f>IFERROR(VLOOKUP($A107,IF('Index LA FSM &amp; Disadv'!$B$4=1,'Index LA FSM &amp; Disadv'!$A$9:$BQ$171,IF('Index LA FSM &amp; Disadv'!$B$4=2,'Index LA FSM &amp; Disadv'!$A$179:$BQ$341,IF('Index LA FSM &amp; Disadv'!$B$4=3,'Index LA FSM &amp; Disadv'!$A$349:$BQ$511,IF('Index LA FSM &amp; Disadv'!$B$4=4,'Index LA FSM &amp; Disadv'!$A$519:$BQ$681,"Error")))),'Index LA FSM &amp; Disadv'!K$1,0),"Error")</f>
        <v>0.92</v>
      </c>
      <c r="L107" s="77">
        <f>IFERROR(VLOOKUP($A107,IF('Index LA FSM &amp; Disadv'!$B$4=1,'Index LA FSM &amp; Disadv'!$A$9:$BQ$171,IF('Index LA FSM &amp; Disadv'!$B$4=2,'Index LA FSM &amp; Disadv'!$A$179:$BQ$341,IF('Index LA FSM &amp; Disadv'!$B$4=3,'Index LA FSM &amp; Disadv'!$A$349:$BQ$511,IF('Index LA FSM &amp; Disadv'!$B$4=4,'Index LA FSM &amp; Disadv'!$A$519:$BQ$681,"Error")))),'Index LA FSM &amp; Disadv'!L$1,0),"Error")</f>
        <v>0.85050000000000003</v>
      </c>
      <c r="M107" s="77">
        <f>IFERROR(VLOOKUP($A107,IF('Index LA FSM &amp; Disadv'!$B$4=1,'Index LA FSM &amp; Disadv'!$A$9:$BQ$171,IF('Index LA FSM &amp; Disadv'!$B$4=2,'Index LA FSM &amp; Disadv'!$A$179:$BQ$341,IF('Index LA FSM &amp; Disadv'!$B$4=3,'Index LA FSM &amp; Disadv'!$A$349:$BQ$511,IF('Index LA FSM &amp; Disadv'!$B$4=4,'Index LA FSM &amp; Disadv'!$A$519:$BQ$681,"Error")))),'Index LA FSM &amp; Disadv'!M$1,0),"Error")</f>
        <v>0.2281</v>
      </c>
      <c r="N107" s="77">
        <f>IFERROR(VLOOKUP($A107,IF('Index LA FSM &amp; Disadv'!$B$4=1,'Index LA FSM &amp; Disadv'!$A$9:$BQ$171,IF('Index LA FSM &amp; Disadv'!$B$4=2,'Index LA FSM &amp; Disadv'!$A$179:$BQ$341,IF('Index LA FSM &amp; Disadv'!$B$4=3,'Index LA FSM &amp; Disadv'!$A$349:$BQ$511,IF('Index LA FSM &amp; Disadv'!$B$4=4,'Index LA FSM &amp; Disadv'!$A$519:$BQ$681,"Error")))),'Index LA FSM &amp; Disadv'!N$1,0),"Error")</f>
        <v>0.3</v>
      </c>
      <c r="O107" s="77">
        <f>IFERROR(VLOOKUP($A107,IF('Index LA FSM &amp; Disadv'!$B$4=1,'Index LA FSM &amp; Disadv'!$A$9:$BQ$171,IF('Index LA FSM &amp; Disadv'!$B$4=2,'Index LA FSM &amp; Disadv'!$A$179:$BQ$341,IF('Index LA FSM &amp; Disadv'!$B$4=3,'Index LA FSM &amp; Disadv'!$A$349:$BQ$511,IF('Index LA FSM &amp; Disadv'!$B$4=4,'Index LA FSM &amp; Disadv'!$A$519:$BQ$681,"Error")))),'Index LA FSM &amp; Disadv'!O$1,0),"Error")</f>
        <v>0.26169999999999999</v>
      </c>
      <c r="P107" s="77">
        <f>IFERROR(VLOOKUP($A107,IF('Index LA FSM &amp; Disadv'!$B$4=1,'Index LA FSM &amp; Disadv'!$A$9:$BQ$171,IF('Index LA FSM &amp; Disadv'!$B$4=2,'Index LA FSM &amp; Disadv'!$A$179:$BQ$341,IF('Index LA FSM &amp; Disadv'!$B$4=3,'Index LA FSM &amp; Disadv'!$A$349:$BQ$511,IF('Index LA FSM &amp; Disadv'!$B$4=4,'Index LA FSM &amp; Disadv'!$A$519:$BQ$681,"Error")))),'Index LA FSM &amp; Disadv'!P$1,0),"Error")</f>
        <v>0</v>
      </c>
      <c r="Q107" s="77">
        <f>IFERROR(VLOOKUP($A107,IF('Index LA FSM &amp; Disadv'!$B$4=1,'Index LA FSM &amp; Disadv'!$A$9:$BQ$171,IF('Index LA FSM &amp; Disadv'!$B$4=2,'Index LA FSM &amp; Disadv'!$A$179:$BQ$341,IF('Index LA FSM &amp; Disadv'!$B$4=3,'Index LA FSM &amp; Disadv'!$A$349:$BQ$511,IF('Index LA FSM &amp; Disadv'!$B$4=4,'Index LA FSM &amp; Disadv'!$A$519:$BQ$681,"Error")))),'Index LA FSM &amp; Disadv'!Q$1,0),"Error")</f>
        <v>0</v>
      </c>
      <c r="R107" s="77">
        <f>IFERROR(VLOOKUP($A107,IF('Index LA FSM &amp; Disadv'!$B$4=1,'Index LA FSM &amp; Disadv'!$A$9:$BQ$171,IF('Index LA FSM &amp; Disadv'!$B$4=2,'Index LA FSM &amp; Disadv'!$A$179:$BQ$341,IF('Index LA FSM &amp; Disadv'!$B$4=3,'Index LA FSM &amp; Disadv'!$A$349:$BQ$511,IF('Index LA FSM &amp; Disadv'!$B$4=4,'Index LA FSM &amp; Disadv'!$A$519:$BQ$681,"Error")))),'Index LA FSM &amp; Disadv'!R$1,0),"Error")</f>
        <v>0</v>
      </c>
      <c r="S107" s="77" t="str">
        <f>IFERROR(VLOOKUP($A107,IF('Index LA FSM &amp; Disadv'!$B$4=1,'Index LA FSM &amp; Disadv'!$A$9:$BQ$171,IF('Index LA FSM &amp; Disadv'!$B$4=2,'Index LA FSM &amp; Disadv'!$A$179:$BQ$341,IF('Index LA FSM &amp; Disadv'!$B$4=3,'Index LA FSM &amp; Disadv'!$A$349:$BQ$511,IF('Index LA FSM &amp; Disadv'!$B$4=4,'Index LA FSM &amp; Disadv'!$A$519:$BQ$681,"Error")))),'Index LA FSM &amp; Disadv'!S$1,0),"Error")</f>
        <v>x</v>
      </c>
      <c r="T107" s="77">
        <f>IFERROR(VLOOKUP($A107,IF('Index LA FSM &amp; Disadv'!$B$4=1,'Index LA FSM &amp; Disadv'!$A$9:$BQ$171,IF('Index LA FSM &amp; Disadv'!$B$4=2,'Index LA FSM &amp; Disadv'!$A$179:$BQ$341,IF('Index LA FSM &amp; Disadv'!$B$4=3,'Index LA FSM &amp; Disadv'!$A$349:$BQ$511,IF('Index LA FSM &amp; Disadv'!$B$4=4,'Index LA FSM &amp; Disadv'!$A$519:$BQ$681,"Error")))),'Index LA FSM &amp; Disadv'!T$1,0),"Error")</f>
        <v>0</v>
      </c>
      <c r="U107" s="77" t="str">
        <f>IFERROR(VLOOKUP($A107,IF('Index LA FSM &amp; Disadv'!$B$4=1,'Index LA FSM &amp; Disadv'!$A$9:$BQ$171,IF('Index LA FSM &amp; Disadv'!$B$4=2,'Index LA FSM &amp; Disadv'!$A$179:$BQ$341,IF('Index LA FSM &amp; Disadv'!$B$4=3,'Index LA FSM &amp; Disadv'!$A$349:$BQ$511,IF('Index LA FSM &amp; Disadv'!$B$4=4,'Index LA FSM &amp; Disadv'!$A$519:$BQ$681,"Error")))),'Index LA FSM &amp; Disadv'!U$1,0),"Error")</f>
        <v>x</v>
      </c>
      <c r="V107" s="77" t="str">
        <f>IFERROR(VLOOKUP($A107,IF('Index LA FSM &amp; Disadv'!$B$4=1,'Index LA FSM &amp; Disadv'!$A$9:$BQ$171,IF('Index LA FSM &amp; Disadv'!$B$4=2,'Index LA FSM &amp; Disadv'!$A$179:$BQ$341,IF('Index LA FSM &amp; Disadv'!$B$4=3,'Index LA FSM &amp; Disadv'!$A$349:$BQ$511,IF('Index LA FSM &amp; Disadv'!$B$4=4,'Index LA FSM &amp; Disadv'!$A$519:$BQ$681,"Error")))),'Index LA FSM &amp; Disadv'!V$1,0),"Error")</f>
        <v>x</v>
      </c>
      <c r="W107" s="77" t="str">
        <f>IFERROR(VLOOKUP($A107,IF('Index LA FSM &amp; Disadv'!$B$4=1,'Index LA FSM &amp; Disadv'!$A$9:$BQ$171,IF('Index LA FSM &amp; Disadv'!$B$4=2,'Index LA FSM &amp; Disadv'!$A$179:$BQ$341,IF('Index LA FSM &amp; Disadv'!$B$4=3,'Index LA FSM &amp; Disadv'!$A$349:$BQ$511,IF('Index LA FSM &amp; Disadv'!$B$4=4,'Index LA FSM &amp; Disadv'!$A$519:$BQ$681,"Error")))),'Index LA FSM &amp; Disadv'!W$1,0),"Error")</f>
        <v>x</v>
      </c>
      <c r="X107" s="77">
        <f>IFERROR(VLOOKUP($A107,IF('Index LA FSM &amp; Disadv'!$B$4=1,'Index LA FSM &amp; Disadv'!$A$9:$BQ$171,IF('Index LA FSM &amp; Disadv'!$B$4=2,'Index LA FSM &amp; Disadv'!$A$179:$BQ$341,IF('Index LA FSM &amp; Disadv'!$B$4=3,'Index LA FSM &amp; Disadv'!$A$349:$BQ$511,IF('Index LA FSM &amp; Disadv'!$B$4=4,'Index LA FSM &amp; Disadv'!$A$519:$BQ$681,"Error")))),'Index LA FSM &amp; Disadv'!X$1,0),"Error")</f>
        <v>6.54E-2</v>
      </c>
      <c r="Y107" s="77">
        <f>IFERROR(VLOOKUP($A107,IF('Index LA FSM &amp; Disadv'!$B$4=1,'Index LA FSM &amp; Disadv'!$A$9:$BQ$171,IF('Index LA FSM &amp; Disadv'!$B$4=2,'Index LA FSM &amp; Disadv'!$A$179:$BQ$341,IF('Index LA FSM &amp; Disadv'!$B$4=3,'Index LA FSM &amp; Disadv'!$A$349:$BQ$511,IF('Index LA FSM &amp; Disadv'!$B$4=4,'Index LA FSM &amp; Disadv'!$A$519:$BQ$681,"Error")))),'Index LA FSM &amp; Disadv'!Y$1,0),"Error")</f>
        <v>0</v>
      </c>
      <c r="Z107" s="77" t="str">
        <f>IFERROR(VLOOKUP($A107,IF('Index LA FSM &amp; Disadv'!$B$4=1,'Index LA FSM &amp; Disadv'!$A$9:$BQ$171,IF('Index LA FSM &amp; Disadv'!$B$4=2,'Index LA FSM &amp; Disadv'!$A$179:$BQ$341,IF('Index LA FSM &amp; Disadv'!$B$4=3,'Index LA FSM &amp; Disadv'!$A$349:$BQ$511,IF('Index LA FSM &amp; Disadv'!$B$4=4,'Index LA FSM &amp; Disadv'!$A$519:$BQ$681,"Error")))),'Index LA FSM &amp; Disadv'!Z$1,0),"Error")</f>
        <v>x</v>
      </c>
      <c r="AA107" s="77" t="str">
        <f>IFERROR(VLOOKUP($A107,IF('Index LA FSM &amp; Disadv'!$B$4=1,'Index LA FSM &amp; Disadv'!$A$9:$BQ$171,IF('Index LA FSM &amp; Disadv'!$B$4=2,'Index LA FSM &amp; Disadv'!$A$179:$BQ$341,IF('Index LA FSM &amp; Disadv'!$B$4=3,'Index LA FSM &amp; Disadv'!$A$349:$BQ$511,IF('Index LA FSM &amp; Disadv'!$B$4=4,'Index LA FSM &amp; Disadv'!$A$519:$BQ$681,"Error")))),'Index LA FSM &amp; Disadv'!AA$1,0),"Error")</f>
        <v>x</v>
      </c>
      <c r="AB107" s="77">
        <f>IFERROR(VLOOKUP($A107,IF('Index LA FSM &amp; Disadv'!$B$4=1,'Index LA FSM &amp; Disadv'!$A$9:$BQ$171,IF('Index LA FSM &amp; Disadv'!$B$4=2,'Index LA FSM &amp; Disadv'!$A$179:$BQ$341,IF('Index LA FSM &amp; Disadv'!$B$4=3,'Index LA FSM &amp; Disadv'!$A$349:$BQ$511,IF('Index LA FSM &amp; Disadv'!$B$4=4,'Index LA FSM &amp; Disadv'!$A$519:$BQ$681,"Error")))),'Index LA FSM &amp; Disadv'!AB$1,0),"Error")</f>
        <v>0</v>
      </c>
      <c r="AC107" s="77" t="str">
        <f>IFERROR(VLOOKUP($A107,IF('Index LA FSM &amp; Disadv'!$B$4=1,'Index LA FSM &amp; Disadv'!$A$9:$BQ$171,IF('Index LA FSM &amp; Disadv'!$B$4=2,'Index LA FSM &amp; Disadv'!$A$179:$BQ$341,IF('Index LA FSM &amp; Disadv'!$B$4=3,'Index LA FSM &amp; Disadv'!$A$349:$BQ$511,IF('Index LA FSM &amp; Disadv'!$B$4=4,'Index LA FSM &amp; Disadv'!$A$519:$BQ$681,"Error")))),'Index LA FSM &amp; Disadv'!AC$1,0),"Error")</f>
        <v>x</v>
      </c>
      <c r="AD107" s="77" t="str">
        <f>IFERROR(VLOOKUP($A107,IF('Index LA FSM &amp; Disadv'!$B$4=1,'Index LA FSM &amp; Disadv'!$A$9:$BQ$171,IF('Index LA FSM &amp; Disadv'!$B$4=2,'Index LA FSM &amp; Disadv'!$A$179:$BQ$341,IF('Index LA FSM &amp; Disadv'!$B$4=3,'Index LA FSM &amp; Disadv'!$A$349:$BQ$511,IF('Index LA FSM &amp; Disadv'!$B$4=4,'Index LA FSM &amp; Disadv'!$A$519:$BQ$681,"Error")))),'Index LA FSM &amp; Disadv'!AD$1,0),"Error")</f>
        <v>x</v>
      </c>
      <c r="AE107" s="77" t="str">
        <f>IFERROR(VLOOKUP($A107,IF('Index LA FSM &amp; Disadv'!$B$4=1,'Index LA FSM &amp; Disadv'!$A$9:$BQ$171,IF('Index LA FSM &amp; Disadv'!$B$4=2,'Index LA FSM &amp; Disadv'!$A$179:$BQ$341,IF('Index LA FSM &amp; Disadv'!$B$4=3,'Index LA FSM &amp; Disadv'!$A$349:$BQ$511,IF('Index LA FSM &amp; Disadv'!$B$4=4,'Index LA FSM &amp; Disadv'!$A$519:$BQ$681,"Error")))),'Index LA FSM &amp; Disadv'!AE$1,0),"Error")</f>
        <v>x</v>
      </c>
      <c r="AF107" s="77" t="str">
        <f>IFERROR(VLOOKUP($A107,IF('Index LA FSM &amp; Disadv'!$B$4=1,'Index LA FSM &amp; Disadv'!$A$9:$BQ$171,IF('Index LA FSM &amp; Disadv'!$B$4=2,'Index LA FSM &amp; Disadv'!$A$179:$BQ$341,IF('Index LA FSM &amp; Disadv'!$B$4=3,'Index LA FSM &amp; Disadv'!$A$349:$BQ$511,IF('Index LA FSM &amp; Disadv'!$B$4=4,'Index LA FSM &amp; Disadv'!$A$519:$BQ$681,"Error")))),'Index LA FSM &amp; Disadv'!AF$1,0),"Error")</f>
        <v>x</v>
      </c>
      <c r="AG107" s="77" t="str">
        <f>IFERROR(VLOOKUP($A107,IF('Index LA FSM &amp; Disadv'!$B$4=1,'Index LA FSM &amp; Disadv'!$A$9:$BQ$171,IF('Index LA FSM &amp; Disadv'!$B$4=2,'Index LA FSM &amp; Disadv'!$A$179:$BQ$341,IF('Index LA FSM &amp; Disadv'!$B$4=3,'Index LA FSM &amp; Disadv'!$A$349:$BQ$511,IF('Index LA FSM &amp; Disadv'!$B$4=4,'Index LA FSM &amp; Disadv'!$A$519:$BQ$681,"Error")))),'Index LA FSM &amp; Disadv'!AG$1,0),"Error")</f>
        <v>x</v>
      </c>
      <c r="AH107" s="77">
        <f>IFERROR(VLOOKUP($A107,IF('Index LA FSM &amp; Disadv'!$B$4=1,'Index LA FSM &amp; Disadv'!$A$9:$BQ$171,IF('Index LA FSM &amp; Disadv'!$B$4=2,'Index LA FSM &amp; Disadv'!$A$179:$BQ$341,IF('Index LA FSM &amp; Disadv'!$B$4=3,'Index LA FSM &amp; Disadv'!$A$349:$BQ$511,IF('Index LA FSM &amp; Disadv'!$B$4=4,'Index LA FSM &amp; Disadv'!$A$519:$BQ$681,"Error")))),'Index LA FSM &amp; Disadv'!AH$1,0),"Error")</f>
        <v>0.42109999999999997</v>
      </c>
      <c r="AI107" s="77">
        <f>IFERROR(VLOOKUP($A107,IF('Index LA FSM &amp; Disadv'!$B$4=1,'Index LA FSM &amp; Disadv'!$A$9:$BQ$171,IF('Index LA FSM &amp; Disadv'!$B$4=2,'Index LA FSM &amp; Disadv'!$A$179:$BQ$341,IF('Index LA FSM &amp; Disadv'!$B$4=3,'Index LA FSM &amp; Disadv'!$A$349:$BQ$511,IF('Index LA FSM &amp; Disadv'!$B$4=4,'Index LA FSM &amp; Disadv'!$A$519:$BQ$681,"Error")))),'Index LA FSM &amp; Disadv'!AI$1,0),"Error")</f>
        <v>0.42</v>
      </c>
      <c r="AJ107" s="77">
        <f>IFERROR(VLOOKUP($A107,IF('Index LA FSM &amp; Disadv'!$B$4=1,'Index LA FSM &amp; Disadv'!$A$9:$BQ$171,IF('Index LA FSM &amp; Disadv'!$B$4=2,'Index LA FSM &amp; Disadv'!$A$179:$BQ$341,IF('Index LA FSM &amp; Disadv'!$B$4=3,'Index LA FSM &amp; Disadv'!$A$349:$BQ$511,IF('Index LA FSM &amp; Disadv'!$B$4=4,'Index LA FSM &amp; Disadv'!$A$519:$BQ$681,"Error")))),'Index LA FSM &amp; Disadv'!AJ$1,0),"Error")</f>
        <v>0.42059999999999997</v>
      </c>
      <c r="AK107" s="77">
        <f>IFERROR(VLOOKUP($A107,IF('Index LA FSM &amp; Disadv'!$B$4=1,'Index LA FSM &amp; Disadv'!$A$9:$BQ$171,IF('Index LA FSM &amp; Disadv'!$B$4=2,'Index LA FSM &amp; Disadv'!$A$179:$BQ$341,IF('Index LA FSM &amp; Disadv'!$B$4=3,'Index LA FSM &amp; Disadv'!$A$349:$BQ$511,IF('Index LA FSM &amp; Disadv'!$B$4=4,'Index LA FSM &amp; Disadv'!$A$519:$BQ$681,"Error")))),'Index LA FSM &amp; Disadv'!AK$1,0),"Error")</f>
        <v>0</v>
      </c>
      <c r="AL107" s="77">
        <f>IFERROR(VLOOKUP($A107,IF('Index LA FSM &amp; Disadv'!$B$4=1,'Index LA FSM &amp; Disadv'!$A$9:$BQ$171,IF('Index LA FSM &amp; Disadv'!$B$4=2,'Index LA FSM &amp; Disadv'!$A$179:$BQ$341,IF('Index LA FSM &amp; Disadv'!$B$4=3,'Index LA FSM &amp; Disadv'!$A$349:$BQ$511,IF('Index LA FSM &amp; Disadv'!$B$4=4,'Index LA FSM &amp; Disadv'!$A$519:$BQ$681,"Error")))),'Index LA FSM &amp; Disadv'!AL$1,0),"Error")</f>
        <v>0</v>
      </c>
      <c r="AM107" s="77">
        <f>IFERROR(VLOOKUP($A107,IF('Index LA FSM &amp; Disadv'!$B$4=1,'Index LA FSM &amp; Disadv'!$A$9:$BQ$171,IF('Index LA FSM &amp; Disadv'!$B$4=2,'Index LA FSM &amp; Disadv'!$A$179:$BQ$341,IF('Index LA FSM &amp; Disadv'!$B$4=3,'Index LA FSM &amp; Disadv'!$A$349:$BQ$511,IF('Index LA FSM &amp; Disadv'!$B$4=4,'Index LA FSM &amp; Disadv'!$A$519:$BQ$681,"Error")))),'Index LA FSM &amp; Disadv'!AM$1,0),"Error")</f>
        <v>0</v>
      </c>
      <c r="AN107" s="77">
        <f>IFERROR(VLOOKUP($A107,IF('Index LA FSM &amp; Disadv'!$B$4=1,'Index LA FSM &amp; Disadv'!$A$9:$BQ$171,IF('Index LA FSM &amp; Disadv'!$B$4=2,'Index LA FSM &amp; Disadv'!$A$179:$BQ$341,IF('Index LA FSM &amp; Disadv'!$B$4=3,'Index LA FSM &amp; Disadv'!$A$349:$BQ$511,IF('Index LA FSM &amp; Disadv'!$B$4=4,'Index LA FSM &amp; Disadv'!$A$519:$BQ$681,"Error")))),'Index LA FSM &amp; Disadv'!AN$1,0),"Error")</f>
        <v>0</v>
      </c>
      <c r="AO107" s="77">
        <f>IFERROR(VLOOKUP($A107,IF('Index LA FSM &amp; Disadv'!$B$4=1,'Index LA FSM &amp; Disadv'!$A$9:$BQ$171,IF('Index LA FSM &amp; Disadv'!$B$4=2,'Index LA FSM &amp; Disadv'!$A$179:$BQ$341,IF('Index LA FSM &amp; Disadv'!$B$4=3,'Index LA FSM &amp; Disadv'!$A$349:$BQ$511,IF('Index LA FSM &amp; Disadv'!$B$4=4,'Index LA FSM &amp; Disadv'!$A$519:$BQ$681,"Error")))),'Index LA FSM &amp; Disadv'!AO$1,0),"Error")</f>
        <v>0</v>
      </c>
      <c r="AP107" s="77">
        <f>IFERROR(VLOOKUP($A107,IF('Index LA FSM &amp; Disadv'!$B$4=1,'Index LA FSM &amp; Disadv'!$A$9:$BQ$171,IF('Index LA FSM &amp; Disadv'!$B$4=2,'Index LA FSM &amp; Disadv'!$A$179:$BQ$341,IF('Index LA FSM &amp; Disadv'!$B$4=3,'Index LA FSM &amp; Disadv'!$A$349:$BQ$511,IF('Index LA FSM &amp; Disadv'!$B$4=4,'Index LA FSM &amp; Disadv'!$A$519:$BQ$681,"Error")))),'Index LA FSM &amp; Disadv'!AP$1,0),"Error")</f>
        <v>0</v>
      </c>
      <c r="AQ107" s="77">
        <f>IFERROR(VLOOKUP($A107,IF('Index LA FSM &amp; Disadv'!$B$4=1,'Index LA FSM &amp; Disadv'!$A$9:$BQ$171,IF('Index LA FSM &amp; Disadv'!$B$4=2,'Index LA FSM &amp; Disadv'!$A$179:$BQ$341,IF('Index LA FSM &amp; Disadv'!$B$4=3,'Index LA FSM &amp; Disadv'!$A$349:$BQ$511,IF('Index LA FSM &amp; Disadv'!$B$4=4,'Index LA FSM &amp; Disadv'!$A$519:$BQ$681,"Error")))),'Index LA FSM &amp; Disadv'!AQ$1,0),"Error")</f>
        <v>0</v>
      </c>
      <c r="AR107" s="77" t="str">
        <f>IFERROR(VLOOKUP($A107,IF('Index LA FSM &amp; Disadv'!$B$4=1,'Index LA FSM &amp; Disadv'!$A$9:$BQ$171,IF('Index LA FSM &amp; Disadv'!$B$4=2,'Index LA FSM &amp; Disadv'!$A$179:$BQ$341,IF('Index LA FSM &amp; Disadv'!$B$4=3,'Index LA FSM &amp; Disadv'!$A$349:$BQ$511,IF('Index LA FSM &amp; Disadv'!$B$4=4,'Index LA FSM &amp; Disadv'!$A$519:$BQ$681,"Error")))),'Index LA FSM &amp; Disadv'!AR$1,0),"Error")</f>
        <v>x</v>
      </c>
      <c r="AS107" s="77" t="str">
        <f>IFERROR(VLOOKUP($A107,IF('Index LA FSM &amp; Disadv'!$B$4=1,'Index LA FSM &amp; Disadv'!$A$9:$BQ$171,IF('Index LA FSM &amp; Disadv'!$B$4=2,'Index LA FSM &amp; Disadv'!$A$179:$BQ$341,IF('Index LA FSM &amp; Disadv'!$B$4=3,'Index LA FSM &amp; Disadv'!$A$349:$BQ$511,IF('Index LA FSM &amp; Disadv'!$B$4=4,'Index LA FSM &amp; Disadv'!$A$519:$BQ$681,"Error")))),'Index LA FSM &amp; Disadv'!AS$1,0),"Error")</f>
        <v>x</v>
      </c>
      <c r="AT107" s="77" t="str">
        <f>IFERROR(VLOOKUP($A107,IF('Index LA FSM &amp; Disadv'!$B$4=1,'Index LA FSM &amp; Disadv'!$A$9:$BQ$171,IF('Index LA FSM &amp; Disadv'!$B$4=2,'Index LA FSM &amp; Disadv'!$A$179:$BQ$341,IF('Index LA FSM &amp; Disadv'!$B$4=3,'Index LA FSM &amp; Disadv'!$A$349:$BQ$511,IF('Index LA FSM &amp; Disadv'!$B$4=4,'Index LA FSM &amp; Disadv'!$A$519:$BQ$681,"Error")))),'Index LA FSM &amp; Disadv'!AT$1,0),"Error")</f>
        <v>x</v>
      </c>
      <c r="AU107" s="77">
        <f>IFERROR(VLOOKUP($A107,IF('Index LA FSM &amp; Disadv'!$B$4=1,'Index LA FSM &amp; Disadv'!$A$9:$BQ$171,IF('Index LA FSM &amp; Disadv'!$B$4=2,'Index LA FSM &amp; Disadv'!$A$179:$BQ$341,IF('Index LA FSM &amp; Disadv'!$B$4=3,'Index LA FSM &amp; Disadv'!$A$349:$BQ$511,IF('Index LA FSM &amp; Disadv'!$B$4=4,'Index LA FSM &amp; Disadv'!$A$519:$BQ$681,"Error")))),'Index LA FSM &amp; Disadv'!AU$1,0),"Error")</f>
        <v>0</v>
      </c>
      <c r="AV107" s="77" t="str">
        <f>IFERROR(VLOOKUP($A107,IF('Index LA FSM &amp; Disadv'!$B$4=1,'Index LA FSM &amp; Disadv'!$A$9:$BQ$171,IF('Index LA FSM &amp; Disadv'!$B$4=2,'Index LA FSM &amp; Disadv'!$A$179:$BQ$341,IF('Index LA FSM &amp; Disadv'!$B$4=3,'Index LA FSM &amp; Disadv'!$A$349:$BQ$511,IF('Index LA FSM &amp; Disadv'!$B$4=4,'Index LA FSM &amp; Disadv'!$A$519:$BQ$681,"Error")))),'Index LA FSM &amp; Disadv'!AV$1,0),"Error")</f>
        <v>x</v>
      </c>
      <c r="AW107" s="77" t="str">
        <f>IFERROR(VLOOKUP($A107,IF('Index LA FSM &amp; Disadv'!$B$4=1,'Index LA FSM &amp; Disadv'!$A$9:$BQ$171,IF('Index LA FSM &amp; Disadv'!$B$4=2,'Index LA FSM &amp; Disadv'!$A$179:$BQ$341,IF('Index LA FSM &amp; Disadv'!$B$4=3,'Index LA FSM &amp; Disadv'!$A$349:$BQ$511,IF('Index LA FSM &amp; Disadv'!$B$4=4,'Index LA FSM &amp; Disadv'!$A$519:$BQ$681,"Error")))),'Index LA FSM &amp; Disadv'!AW$1,0),"Error")</f>
        <v>x</v>
      </c>
      <c r="AX107" s="77">
        <f>IFERROR(VLOOKUP($A107,IF('Index LA FSM &amp; Disadv'!$B$4=1,'Index LA FSM &amp; Disadv'!$A$9:$BQ$171,IF('Index LA FSM &amp; Disadv'!$B$4=2,'Index LA FSM &amp; Disadv'!$A$179:$BQ$341,IF('Index LA FSM &amp; Disadv'!$B$4=3,'Index LA FSM &amp; Disadv'!$A$349:$BQ$511,IF('Index LA FSM &amp; Disadv'!$B$4=4,'Index LA FSM &amp; Disadv'!$A$519:$BQ$681,"Error")))),'Index LA FSM &amp; Disadv'!AX$1,0),"Error")</f>
        <v>0</v>
      </c>
      <c r="AY107" s="77" t="str">
        <f>IFERROR(VLOOKUP($A107,IF('Index LA FSM &amp; Disadv'!$B$4=1,'Index LA FSM &amp; Disadv'!$A$9:$BQ$171,IF('Index LA FSM &amp; Disadv'!$B$4=2,'Index LA FSM &amp; Disadv'!$A$179:$BQ$341,IF('Index LA FSM &amp; Disadv'!$B$4=3,'Index LA FSM &amp; Disadv'!$A$349:$BQ$511,IF('Index LA FSM &amp; Disadv'!$B$4=4,'Index LA FSM &amp; Disadv'!$A$519:$BQ$681,"Error")))),'Index LA FSM &amp; Disadv'!AY$1,0),"Error")</f>
        <v>x</v>
      </c>
      <c r="AZ107" s="77">
        <f>IFERROR(VLOOKUP($A107,IF('Index LA FSM &amp; Disadv'!$B$4=1,'Index LA FSM &amp; Disadv'!$A$9:$BQ$171,IF('Index LA FSM &amp; Disadv'!$B$4=2,'Index LA FSM &amp; Disadv'!$A$179:$BQ$341,IF('Index LA FSM &amp; Disadv'!$B$4=3,'Index LA FSM &amp; Disadv'!$A$349:$BQ$511,IF('Index LA FSM &amp; Disadv'!$B$4=4,'Index LA FSM &amp; Disadv'!$A$519:$BQ$681,"Error")))),'Index LA FSM &amp; Disadv'!AZ$1,0),"Error")</f>
        <v>0</v>
      </c>
      <c r="BA107" s="77">
        <f>IFERROR(VLOOKUP($A107,IF('Index LA FSM &amp; Disadv'!$B$4=1,'Index LA FSM &amp; Disadv'!$A$9:$BQ$171,IF('Index LA FSM &amp; Disadv'!$B$4=2,'Index LA FSM &amp; Disadv'!$A$179:$BQ$341,IF('Index LA FSM &amp; Disadv'!$B$4=3,'Index LA FSM &amp; Disadv'!$A$349:$BQ$511,IF('Index LA FSM &amp; Disadv'!$B$4=4,'Index LA FSM &amp; Disadv'!$A$519:$BQ$681,"Error")))),'Index LA FSM &amp; Disadv'!BA$1,0),"Error")</f>
        <v>0</v>
      </c>
      <c r="BB107" s="77">
        <f>IFERROR(VLOOKUP($A107,IF('Index LA FSM &amp; Disadv'!$B$4=1,'Index LA FSM &amp; Disadv'!$A$9:$BQ$171,IF('Index LA FSM &amp; Disadv'!$B$4=2,'Index LA FSM &amp; Disadv'!$A$179:$BQ$341,IF('Index LA FSM &amp; Disadv'!$B$4=3,'Index LA FSM &amp; Disadv'!$A$349:$BQ$511,IF('Index LA FSM &amp; Disadv'!$B$4=4,'Index LA FSM &amp; Disadv'!$A$519:$BQ$681,"Error")))),'Index LA FSM &amp; Disadv'!BB$1,0),"Error")</f>
        <v>0</v>
      </c>
      <c r="BC107" s="77">
        <f>IFERROR(VLOOKUP($A107,IF('Index LA FSM &amp; Disadv'!$B$4=1,'Index LA FSM &amp; Disadv'!$A$9:$BQ$171,IF('Index LA FSM &amp; Disadv'!$B$4=2,'Index LA FSM &amp; Disadv'!$A$179:$BQ$341,IF('Index LA FSM &amp; Disadv'!$B$4=3,'Index LA FSM &amp; Disadv'!$A$349:$BQ$511,IF('Index LA FSM &amp; Disadv'!$B$4=4,'Index LA FSM &amp; Disadv'!$A$519:$BQ$681,"Error")))),'Index LA FSM &amp; Disadv'!BC$1,0),"Error")</f>
        <v>0</v>
      </c>
      <c r="BD107" s="77">
        <f>IFERROR(VLOOKUP($A107,IF('Index LA FSM &amp; Disadv'!$B$4=1,'Index LA FSM &amp; Disadv'!$A$9:$BQ$171,IF('Index LA FSM &amp; Disadv'!$B$4=2,'Index LA FSM &amp; Disadv'!$A$179:$BQ$341,IF('Index LA FSM &amp; Disadv'!$B$4=3,'Index LA FSM &amp; Disadv'!$A$349:$BQ$511,IF('Index LA FSM &amp; Disadv'!$B$4=4,'Index LA FSM &amp; Disadv'!$A$519:$BQ$681,"Error")))),'Index LA FSM &amp; Disadv'!BD$1,0),"Error")</f>
        <v>0</v>
      </c>
      <c r="BE107" s="77">
        <f>IFERROR(VLOOKUP($A107,IF('Index LA FSM &amp; Disadv'!$B$4=1,'Index LA FSM &amp; Disadv'!$A$9:$BQ$171,IF('Index LA FSM &amp; Disadv'!$B$4=2,'Index LA FSM &amp; Disadv'!$A$179:$BQ$341,IF('Index LA FSM &amp; Disadv'!$B$4=3,'Index LA FSM &amp; Disadv'!$A$349:$BQ$511,IF('Index LA FSM &amp; Disadv'!$B$4=4,'Index LA FSM &amp; Disadv'!$A$519:$BQ$681,"Error")))),'Index LA FSM &amp; Disadv'!BE$1,0),"Error")</f>
        <v>0</v>
      </c>
      <c r="BF107" s="77" t="str">
        <f>IFERROR(VLOOKUP($A107,IF('Index LA FSM &amp; Disadv'!$B$4=1,'Index LA FSM &amp; Disadv'!$A$9:$BQ$171,IF('Index LA FSM &amp; Disadv'!$B$4=2,'Index LA FSM &amp; Disadv'!$A$179:$BQ$341,IF('Index LA FSM &amp; Disadv'!$B$4=3,'Index LA FSM &amp; Disadv'!$A$349:$BQ$511,IF('Index LA FSM &amp; Disadv'!$B$4=4,'Index LA FSM &amp; Disadv'!$A$519:$BQ$681,"Error")))),'Index LA FSM &amp; Disadv'!BF$1,0),"Error")</f>
        <v>x</v>
      </c>
      <c r="BG107" s="77">
        <f>IFERROR(VLOOKUP($A107,IF('Index LA FSM &amp; Disadv'!$B$4=1,'Index LA FSM &amp; Disadv'!$A$9:$BQ$171,IF('Index LA FSM &amp; Disadv'!$B$4=2,'Index LA FSM &amp; Disadv'!$A$179:$BQ$341,IF('Index LA FSM &amp; Disadv'!$B$4=3,'Index LA FSM &amp; Disadv'!$A$349:$BQ$511,IF('Index LA FSM &amp; Disadv'!$B$4=4,'Index LA FSM &amp; Disadv'!$A$519:$BQ$681,"Error")))),'Index LA FSM &amp; Disadv'!BG$1,0),"Error")</f>
        <v>0</v>
      </c>
      <c r="BH107" s="77" t="str">
        <f>IFERROR(VLOOKUP($A107,IF('Index LA FSM &amp; Disadv'!$B$4=1,'Index LA FSM &amp; Disadv'!$A$9:$BQ$171,IF('Index LA FSM &amp; Disadv'!$B$4=2,'Index LA FSM &amp; Disadv'!$A$179:$BQ$341,IF('Index LA FSM &amp; Disadv'!$B$4=3,'Index LA FSM &amp; Disadv'!$A$349:$BQ$511,IF('Index LA FSM &amp; Disadv'!$B$4=4,'Index LA FSM &amp; Disadv'!$A$519:$BQ$681,"Error")))),'Index LA FSM &amp; Disadv'!BH$1,0),"Error")</f>
        <v>x</v>
      </c>
      <c r="BI107" s="77" t="str">
        <f>IFERROR(VLOOKUP($A107,IF('Index LA FSM &amp; Disadv'!$B$4=1,'Index LA FSM &amp; Disadv'!$A$9:$BQ$171,IF('Index LA FSM &amp; Disadv'!$B$4=2,'Index LA FSM &amp; Disadv'!$A$179:$BQ$341,IF('Index LA FSM &amp; Disadv'!$B$4=3,'Index LA FSM &amp; Disadv'!$A$349:$BQ$511,IF('Index LA FSM &amp; Disadv'!$B$4=4,'Index LA FSM &amp; Disadv'!$A$519:$BQ$681,"Error")))),'Index LA FSM &amp; Disadv'!BI$1,0),"Error")</f>
        <v>x</v>
      </c>
      <c r="BJ107" s="77" t="str">
        <f>IFERROR(VLOOKUP($A107,IF('Index LA FSM &amp; Disadv'!$B$4=1,'Index LA FSM &amp; Disadv'!$A$9:$BQ$171,IF('Index LA FSM &amp; Disadv'!$B$4=2,'Index LA FSM &amp; Disadv'!$A$179:$BQ$341,IF('Index LA FSM &amp; Disadv'!$B$4=3,'Index LA FSM &amp; Disadv'!$A$349:$BQ$511,IF('Index LA FSM &amp; Disadv'!$B$4=4,'Index LA FSM &amp; Disadv'!$A$519:$BQ$681,"Error")))),'Index LA FSM &amp; Disadv'!BJ$1,0),"Error")</f>
        <v>x</v>
      </c>
      <c r="BK107" s="77">
        <f>IFERROR(VLOOKUP($A107,IF('Index LA FSM &amp; Disadv'!$B$4=1,'Index LA FSM &amp; Disadv'!$A$9:$BQ$171,IF('Index LA FSM &amp; Disadv'!$B$4=2,'Index LA FSM &amp; Disadv'!$A$179:$BQ$341,IF('Index LA FSM &amp; Disadv'!$B$4=3,'Index LA FSM &amp; Disadv'!$A$349:$BQ$511,IF('Index LA FSM &amp; Disadv'!$B$4=4,'Index LA FSM &amp; Disadv'!$A$519:$BQ$681,"Error")))),'Index LA FSM &amp; Disadv'!BK$1,0),"Error")</f>
        <v>5.6099999999999997E-2</v>
      </c>
      <c r="BL107" s="77" t="str">
        <f>IFERROR(VLOOKUP($A107,IF('Index LA FSM &amp; Disadv'!$B$4=1,'Index LA FSM &amp; Disadv'!$A$9:$BQ$171,IF('Index LA FSM &amp; Disadv'!$B$4=2,'Index LA FSM &amp; Disadv'!$A$179:$BQ$341,IF('Index LA FSM &amp; Disadv'!$B$4=3,'Index LA FSM &amp; Disadv'!$A$349:$BQ$511,IF('Index LA FSM &amp; Disadv'!$B$4=4,'Index LA FSM &amp; Disadv'!$A$519:$BQ$681,"Error")))),'Index LA FSM &amp; Disadv'!BL$1,0),"Error")</f>
        <v>x</v>
      </c>
      <c r="BM107" s="77" t="str">
        <f>IFERROR(VLOOKUP($A107,IF('Index LA FSM &amp; Disadv'!$B$4=1,'Index LA FSM &amp; Disadv'!$A$9:$BQ$171,IF('Index LA FSM &amp; Disadv'!$B$4=2,'Index LA FSM &amp; Disadv'!$A$179:$BQ$341,IF('Index LA FSM &amp; Disadv'!$B$4=3,'Index LA FSM &amp; Disadv'!$A$349:$BQ$511,IF('Index LA FSM &amp; Disadv'!$B$4=4,'Index LA FSM &amp; Disadv'!$A$519:$BQ$681,"Error")))),'Index LA FSM &amp; Disadv'!BM$1,0),"Error")</f>
        <v>x</v>
      </c>
      <c r="BN107" s="77" t="str">
        <f>IFERROR(VLOOKUP($A107,IF('Index LA FSM &amp; Disadv'!$B$4=1,'Index LA FSM &amp; Disadv'!$A$9:$BQ$171,IF('Index LA FSM &amp; Disadv'!$B$4=2,'Index LA FSM &amp; Disadv'!$A$179:$BQ$341,IF('Index LA FSM &amp; Disadv'!$B$4=3,'Index LA FSM &amp; Disadv'!$A$349:$BQ$511,IF('Index LA FSM &amp; Disadv'!$B$4=4,'Index LA FSM &amp; Disadv'!$A$519:$BQ$681,"Error")))),'Index LA FSM &amp; Disadv'!BN$1,0),"Error")</f>
        <v>x</v>
      </c>
      <c r="BO107" s="77" t="str">
        <f>IFERROR(VLOOKUP($A107,IF('Index LA FSM &amp; Disadv'!$B$4=1,'Index LA FSM &amp; Disadv'!$A$9:$BQ$171,IF('Index LA FSM &amp; Disadv'!$B$4=2,'Index LA FSM &amp; Disadv'!$A$179:$BQ$341,IF('Index LA FSM &amp; Disadv'!$B$4=3,'Index LA FSM &amp; Disadv'!$A$349:$BQ$511,IF('Index LA FSM &amp; Disadv'!$B$4=4,'Index LA FSM &amp; Disadv'!$A$519:$BQ$681,"Error")))),'Index LA FSM &amp; Disadv'!BO$1,0),"Error")</f>
        <v>x</v>
      </c>
      <c r="BP107" s="77" t="str">
        <f>IFERROR(VLOOKUP($A107,IF('Index LA FSM &amp; Disadv'!$B$4=1,'Index LA FSM &amp; Disadv'!$A$9:$BQ$171,IF('Index LA FSM &amp; Disadv'!$B$4=2,'Index LA FSM &amp; Disadv'!$A$179:$BQ$341,IF('Index LA FSM &amp; Disadv'!$B$4=3,'Index LA FSM &amp; Disadv'!$A$349:$BQ$511,IF('Index LA FSM &amp; Disadv'!$B$4=4,'Index LA FSM &amp; Disadv'!$A$519:$BQ$681,"Error")))),'Index LA FSM &amp; Disadv'!BP$1,0),"Error")</f>
        <v>x</v>
      </c>
      <c r="BQ107" s="77" t="str">
        <f>IFERROR(VLOOKUP($A107,IF('Index LA FSM &amp; Disadv'!$B$4=1,'Index LA FSM &amp; Disadv'!$A$9:$BQ$171,IF('Index LA FSM &amp; Disadv'!$B$4=2,'Index LA FSM &amp; Disadv'!$A$179:$BQ$341,IF('Index LA FSM &amp; Disadv'!$B$4=3,'Index LA FSM &amp; Disadv'!$A$349:$BQ$511,IF('Index LA FSM &amp; Disadv'!$B$4=4,'Index LA FSM &amp; Disadv'!$A$519:$BQ$681,"Error")))),'Index LA FSM &amp; Disadv'!BQ$1,0),"Error")</f>
        <v>x</v>
      </c>
    </row>
    <row r="108" spans="1:69" s="37" customFormat="1" x14ac:dyDescent="0.2">
      <c r="A108" s="6">
        <v>928</v>
      </c>
      <c r="B108" s="6" t="s">
        <v>274</v>
      </c>
      <c r="C108" s="7" t="s">
        <v>172</v>
      </c>
      <c r="D108" s="122">
        <f>IFERROR(VLOOKUP($A108,IF('Index LA FSM &amp; Disadv'!$B$4=1,'Index LA FSM &amp; Disadv'!$A$9:$BQ$171,IF('Index LA FSM &amp; Disadv'!$B$4=2,'Index LA FSM &amp; Disadv'!$A$179:$BQ$341,IF('Index LA FSM &amp; Disadv'!$B$4=3,'Index LA FSM &amp; Disadv'!$A$349:$BQ$511,IF('Index LA FSM &amp; Disadv'!$B$4=4,'Index LA FSM &amp; Disadv'!$A$519:$BQ$681,"Error")))),'Index LA FSM &amp; Disadv'!D$1,0),"Error")</f>
        <v>70</v>
      </c>
      <c r="E108" s="122">
        <f>IFERROR(VLOOKUP($A108,IF('Index LA FSM &amp; Disadv'!$B$4=1,'Index LA FSM &amp; Disadv'!$A$9:$BQ$171,IF('Index LA FSM &amp; Disadv'!$B$4=2,'Index LA FSM &amp; Disadv'!$A$179:$BQ$341,IF('Index LA FSM &amp; Disadv'!$B$4=3,'Index LA FSM &amp; Disadv'!$A$349:$BQ$511,IF('Index LA FSM &amp; Disadv'!$B$4=4,'Index LA FSM &amp; Disadv'!$A$519:$BQ$681,"Error")))),'Index LA FSM &amp; Disadv'!E$1,0),"Error")</f>
        <v>70</v>
      </c>
      <c r="F108" s="122">
        <f>IFERROR(VLOOKUP($A108,IF('Index LA FSM &amp; Disadv'!$B$4=1,'Index LA FSM &amp; Disadv'!$A$9:$BQ$171,IF('Index LA FSM &amp; Disadv'!$B$4=2,'Index LA FSM &amp; Disadv'!$A$179:$BQ$341,IF('Index LA FSM &amp; Disadv'!$B$4=3,'Index LA FSM &amp; Disadv'!$A$349:$BQ$511,IF('Index LA FSM &amp; Disadv'!$B$4=4,'Index LA FSM &amp; Disadv'!$A$519:$BQ$681,"Error")))),'Index LA FSM &amp; Disadv'!F$1,0),"Error")</f>
        <v>140</v>
      </c>
      <c r="G108" s="77">
        <f>IFERROR(VLOOKUP($A108,IF('Index LA FSM &amp; Disadv'!$B$4=1,'Index LA FSM &amp; Disadv'!$A$9:$BQ$171,IF('Index LA FSM &amp; Disadv'!$B$4=2,'Index LA FSM &amp; Disadv'!$A$179:$BQ$341,IF('Index LA FSM &amp; Disadv'!$B$4=3,'Index LA FSM &amp; Disadv'!$A$349:$BQ$511,IF('Index LA FSM &amp; Disadv'!$B$4=4,'Index LA FSM &amp; Disadv'!$A$519:$BQ$681,"Error")))),'Index LA FSM &amp; Disadv'!G$1,0),"Error")</f>
        <v>0.81820000000000004</v>
      </c>
      <c r="H108" s="77">
        <f>IFERROR(VLOOKUP($A108,IF('Index LA FSM &amp; Disadv'!$B$4=1,'Index LA FSM &amp; Disadv'!$A$9:$BQ$171,IF('Index LA FSM &amp; Disadv'!$B$4=2,'Index LA FSM &amp; Disadv'!$A$179:$BQ$341,IF('Index LA FSM &amp; Disadv'!$B$4=3,'Index LA FSM &amp; Disadv'!$A$349:$BQ$511,IF('Index LA FSM &amp; Disadv'!$B$4=4,'Index LA FSM &amp; Disadv'!$A$519:$BQ$681,"Error")))),'Index LA FSM &amp; Disadv'!H$1,0),"Error")</f>
        <v>0.94289999999999996</v>
      </c>
      <c r="I108" s="77">
        <f>IFERROR(VLOOKUP($A108,IF('Index LA FSM &amp; Disadv'!$B$4=1,'Index LA FSM &amp; Disadv'!$A$9:$BQ$171,IF('Index LA FSM &amp; Disadv'!$B$4=2,'Index LA FSM &amp; Disadv'!$A$179:$BQ$341,IF('Index LA FSM &amp; Disadv'!$B$4=3,'Index LA FSM &amp; Disadv'!$A$349:$BQ$511,IF('Index LA FSM &amp; Disadv'!$B$4=4,'Index LA FSM &amp; Disadv'!$A$519:$BQ$681,"Error")))),'Index LA FSM &amp; Disadv'!I$1,0),"Error")</f>
        <v>0.88239999999999996</v>
      </c>
      <c r="J108" s="77">
        <f>IFERROR(VLOOKUP($A108,IF('Index LA FSM &amp; Disadv'!$B$4=1,'Index LA FSM &amp; Disadv'!$A$9:$BQ$171,IF('Index LA FSM &amp; Disadv'!$B$4=2,'Index LA FSM &amp; Disadv'!$A$179:$BQ$341,IF('Index LA FSM &amp; Disadv'!$B$4=3,'Index LA FSM &amp; Disadv'!$A$349:$BQ$511,IF('Index LA FSM &amp; Disadv'!$B$4=4,'Index LA FSM &amp; Disadv'!$A$519:$BQ$681,"Error")))),'Index LA FSM &amp; Disadv'!J$1,0),"Error")</f>
        <v>0.81820000000000004</v>
      </c>
      <c r="K108" s="77">
        <f>IFERROR(VLOOKUP($A108,IF('Index LA FSM &amp; Disadv'!$B$4=1,'Index LA FSM &amp; Disadv'!$A$9:$BQ$171,IF('Index LA FSM &amp; Disadv'!$B$4=2,'Index LA FSM &amp; Disadv'!$A$179:$BQ$341,IF('Index LA FSM &amp; Disadv'!$B$4=3,'Index LA FSM &amp; Disadv'!$A$349:$BQ$511,IF('Index LA FSM &amp; Disadv'!$B$4=4,'Index LA FSM &amp; Disadv'!$A$519:$BQ$681,"Error")))),'Index LA FSM &amp; Disadv'!K$1,0),"Error")</f>
        <v>0.94289999999999996</v>
      </c>
      <c r="L108" s="77">
        <f>IFERROR(VLOOKUP($A108,IF('Index LA FSM &amp; Disadv'!$B$4=1,'Index LA FSM &amp; Disadv'!$A$9:$BQ$171,IF('Index LA FSM &amp; Disadv'!$B$4=2,'Index LA FSM &amp; Disadv'!$A$179:$BQ$341,IF('Index LA FSM &amp; Disadv'!$B$4=3,'Index LA FSM &amp; Disadv'!$A$349:$BQ$511,IF('Index LA FSM &amp; Disadv'!$B$4=4,'Index LA FSM &amp; Disadv'!$A$519:$BQ$681,"Error")))),'Index LA FSM &amp; Disadv'!L$1,0),"Error")</f>
        <v>0.88239999999999996</v>
      </c>
      <c r="M108" s="77">
        <f>IFERROR(VLOOKUP($A108,IF('Index LA FSM &amp; Disadv'!$B$4=1,'Index LA FSM &amp; Disadv'!$A$9:$BQ$171,IF('Index LA FSM &amp; Disadv'!$B$4=2,'Index LA FSM &amp; Disadv'!$A$179:$BQ$341,IF('Index LA FSM &amp; Disadv'!$B$4=3,'Index LA FSM &amp; Disadv'!$A$349:$BQ$511,IF('Index LA FSM &amp; Disadv'!$B$4=4,'Index LA FSM &amp; Disadv'!$A$519:$BQ$681,"Error")))),'Index LA FSM &amp; Disadv'!M$1,0),"Error")</f>
        <v>0.2727</v>
      </c>
      <c r="N108" s="77">
        <f>IFERROR(VLOOKUP($A108,IF('Index LA FSM &amp; Disadv'!$B$4=1,'Index LA FSM &amp; Disadv'!$A$9:$BQ$171,IF('Index LA FSM &amp; Disadv'!$B$4=2,'Index LA FSM &amp; Disadv'!$A$179:$BQ$341,IF('Index LA FSM &amp; Disadv'!$B$4=3,'Index LA FSM &amp; Disadv'!$A$349:$BQ$511,IF('Index LA FSM &amp; Disadv'!$B$4=4,'Index LA FSM &amp; Disadv'!$A$519:$BQ$681,"Error")))),'Index LA FSM &amp; Disadv'!N$1,0),"Error")</f>
        <v>0.28570000000000001</v>
      </c>
      <c r="O108" s="77">
        <f>IFERROR(VLOOKUP($A108,IF('Index LA FSM &amp; Disadv'!$B$4=1,'Index LA FSM &amp; Disadv'!$A$9:$BQ$171,IF('Index LA FSM &amp; Disadv'!$B$4=2,'Index LA FSM &amp; Disadv'!$A$179:$BQ$341,IF('Index LA FSM &amp; Disadv'!$B$4=3,'Index LA FSM &amp; Disadv'!$A$349:$BQ$511,IF('Index LA FSM &amp; Disadv'!$B$4=4,'Index LA FSM &amp; Disadv'!$A$519:$BQ$681,"Error")))),'Index LA FSM &amp; Disadv'!O$1,0),"Error")</f>
        <v>0.27939999999999998</v>
      </c>
      <c r="P108" s="77">
        <f>IFERROR(VLOOKUP($A108,IF('Index LA FSM &amp; Disadv'!$B$4=1,'Index LA FSM &amp; Disadv'!$A$9:$BQ$171,IF('Index LA FSM &amp; Disadv'!$B$4=2,'Index LA FSM &amp; Disadv'!$A$179:$BQ$341,IF('Index LA FSM &amp; Disadv'!$B$4=3,'Index LA FSM &amp; Disadv'!$A$349:$BQ$511,IF('Index LA FSM &amp; Disadv'!$B$4=4,'Index LA FSM &amp; Disadv'!$A$519:$BQ$681,"Error")))),'Index LA FSM &amp; Disadv'!P$1,0),"Error")</f>
        <v>0</v>
      </c>
      <c r="Q108" s="77">
        <f>IFERROR(VLOOKUP($A108,IF('Index LA FSM &amp; Disadv'!$B$4=1,'Index LA FSM &amp; Disadv'!$A$9:$BQ$171,IF('Index LA FSM &amp; Disadv'!$B$4=2,'Index LA FSM &amp; Disadv'!$A$179:$BQ$341,IF('Index LA FSM &amp; Disadv'!$B$4=3,'Index LA FSM &amp; Disadv'!$A$349:$BQ$511,IF('Index LA FSM &amp; Disadv'!$B$4=4,'Index LA FSM &amp; Disadv'!$A$519:$BQ$681,"Error")))),'Index LA FSM &amp; Disadv'!Q$1,0),"Error")</f>
        <v>0</v>
      </c>
      <c r="R108" s="77">
        <f>IFERROR(VLOOKUP($A108,IF('Index LA FSM &amp; Disadv'!$B$4=1,'Index LA FSM &amp; Disadv'!$A$9:$BQ$171,IF('Index LA FSM &amp; Disadv'!$B$4=2,'Index LA FSM &amp; Disadv'!$A$179:$BQ$341,IF('Index LA FSM &amp; Disadv'!$B$4=3,'Index LA FSM &amp; Disadv'!$A$349:$BQ$511,IF('Index LA FSM &amp; Disadv'!$B$4=4,'Index LA FSM &amp; Disadv'!$A$519:$BQ$681,"Error")))),'Index LA FSM &amp; Disadv'!R$1,0),"Error")</f>
        <v>0</v>
      </c>
      <c r="S108" s="77">
        <f>IFERROR(VLOOKUP($A108,IF('Index LA FSM &amp; Disadv'!$B$4=1,'Index LA FSM &amp; Disadv'!$A$9:$BQ$171,IF('Index LA FSM &amp; Disadv'!$B$4=2,'Index LA FSM &amp; Disadv'!$A$179:$BQ$341,IF('Index LA FSM &amp; Disadv'!$B$4=3,'Index LA FSM &amp; Disadv'!$A$349:$BQ$511,IF('Index LA FSM &amp; Disadv'!$B$4=4,'Index LA FSM &amp; Disadv'!$A$519:$BQ$681,"Error")))),'Index LA FSM &amp; Disadv'!S$1,0),"Error")</f>
        <v>0</v>
      </c>
      <c r="T108" s="77" t="str">
        <f>IFERROR(VLOOKUP($A108,IF('Index LA FSM &amp; Disadv'!$B$4=1,'Index LA FSM &amp; Disadv'!$A$9:$BQ$171,IF('Index LA FSM &amp; Disadv'!$B$4=2,'Index LA FSM &amp; Disadv'!$A$179:$BQ$341,IF('Index LA FSM &amp; Disadv'!$B$4=3,'Index LA FSM &amp; Disadv'!$A$349:$BQ$511,IF('Index LA FSM &amp; Disadv'!$B$4=4,'Index LA FSM &amp; Disadv'!$A$519:$BQ$681,"Error")))),'Index LA FSM &amp; Disadv'!T$1,0),"Error")</f>
        <v>x</v>
      </c>
      <c r="U108" s="77" t="str">
        <f>IFERROR(VLOOKUP($A108,IF('Index LA FSM &amp; Disadv'!$B$4=1,'Index LA FSM &amp; Disadv'!$A$9:$BQ$171,IF('Index LA FSM &amp; Disadv'!$B$4=2,'Index LA FSM &amp; Disadv'!$A$179:$BQ$341,IF('Index LA FSM &amp; Disadv'!$B$4=3,'Index LA FSM &amp; Disadv'!$A$349:$BQ$511,IF('Index LA FSM &amp; Disadv'!$B$4=4,'Index LA FSM &amp; Disadv'!$A$519:$BQ$681,"Error")))),'Index LA FSM &amp; Disadv'!U$1,0),"Error")</f>
        <v>x</v>
      </c>
      <c r="V108" s="77">
        <f>IFERROR(VLOOKUP($A108,IF('Index LA FSM &amp; Disadv'!$B$4=1,'Index LA FSM &amp; Disadv'!$A$9:$BQ$171,IF('Index LA FSM &amp; Disadv'!$B$4=2,'Index LA FSM &amp; Disadv'!$A$179:$BQ$341,IF('Index LA FSM &amp; Disadv'!$B$4=3,'Index LA FSM &amp; Disadv'!$A$349:$BQ$511,IF('Index LA FSM &amp; Disadv'!$B$4=4,'Index LA FSM &amp; Disadv'!$A$519:$BQ$681,"Error")))),'Index LA FSM &amp; Disadv'!V$1,0),"Error")</f>
        <v>0</v>
      </c>
      <c r="W108" s="77">
        <f>IFERROR(VLOOKUP($A108,IF('Index LA FSM &amp; Disadv'!$B$4=1,'Index LA FSM &amp; Disadv'!$A$9:$BQ$171,IF('Index LA FSM &amp; Disadv'!$B$4=2,'Index LA FSM &amp; Disadv'!$A$179:$BQ$341,IF('Index LA FSM &amp; Disadv'!$B$4=3,'Index LA FSM &amp; Disadv'!$A$349:$BQ$511,IF('Index LA FSM &amp; Disadv'!$B$4=4,'Index LA FSM &amp; Disadv'!$A$519:$BQ$681,"Error")))),'Index LA FSM &amp; Disadv'!W$1,0),"Error")</f>
        <v>0</v>
      </c>
      <c r="X108" s="77">
        <f>IFERROR(VLOOKUP($A108,IF('Index LA FSM &amp; Disadv'!$B$4=1,'Index LA FSM &amp; Disadv'!$A$9:$BQ$171,IF('Index LA FSM &amp; Disadv'!$B$4=2,'Index LA FSM &amp; Disadv'!$A$179:$BQ$341,IF('Index LA FSM &amp; Disadv'!$B$4=3,'Index LA FSM &amp; Disadv'!$A$349:$BQ$511,IF('Index LA FSM &amp; Disadv'!$B$4=4,'Index LA FSM &amp; Disadv'!$A$519:$BQ$681,"Error")))),'Index LA FSM &amp; Disadv'!X$1,0),"Error")</f>
        <v>0</v>
      </c>
      <c r="Y108" s="77">
        <f>IFERROR(VLOOKUP($A108,IF('Index LA FSM &amp; Disadv'!$B$4=1,'Index LA FSM &amp; Disadv'!$A$9:$BQ$171,IF('Index LA FSM &amp; Disadv'!$B$4=2,'Index LA FSM &amp; Disadv'!$A$179:$BQ$341,IF('Index LA FSM &amp; Disadv'!$B$4=3,'Index LA FSM &amp; Disadv'!$A$349:$BQ$511,IF('Index LA FSM &amp; Disadv'!$B$4=4,'Index LA FSM &amp; Disadv'!$A$519:$BQ$681,"Error")))),'Index LA FSM &amp; Disadv'!Y$1,0),"Error")</f>
        <v>0</v>
      </c>
      <c r="Z108" s="77">
        <f>IFERROR(VLOOKUP($A108,IF('Index LA FSM &amp; Disadv'!$B$4=1,'Index LA FSM &amp; Disadv'!$A$9:$BQ$171,IF('Index LA FSM &amp; Disadv'!$B$4=2,'Index LA FSM &amp; Disadv'!$A$179:$BQ$341,IF('Index LA FSM &amp; Disadv'!$B$4=3,'Index LA FSM &amp; Disadv'!$A$349:$BQ$511,IF('Index LA FSM &amp; Disadv'!$B$4=4,'Index LA FSM &amp; Disadv'!$A$519:$BQ$681,"Error")))),'Index LA FSM &amp; Disadv'!Z$1,0),"Error")</f>
        <v>0</v>
      </c>
      <c r="AA108" s="77">
        <f>IFERROR(VLOOKUP($A108,IF('Index LA FSM &amp; Disadv'!$B$4=1,'Index LA FSM &amp; Disadv'!$A$9:$BQ$171,IF('Index LA FSM &amp; Disadv'!$B$4=2,'Index LA FSM &amp; Disadv'!$A$179:$BQ$341,IF('Index LA FSM &amp; Disadv'!$B$4=3,'Index LA FSM &amp; Disadv'!$A$349:$BQ$511,IF('Index LA FSM &amp; Disadv'!$B$4=4,'Index LA FSM &amp; Disadv'!$A$519:$BQ$681,"Error")))),'Index LA FSM &amp; Disadv'!AA$1,0),"Error")</f>
        <v>0</v>
      </c>
      <c r="AB108" s="77">
        <f>IFERROR(VLOOKUP($A108,IF('Index LA FSM &amp; Disadv'!$B$4=1,'Index LA FSM &amp; Disadv'!$A$9:$BQ$171,IF('Index LA FSM &amp; Disadv'!$B$4=2,'Index LA FSM &amp; Disadv'!$A$179:$BQ$341,IF('Index LA FSM &amp; Disadv'!$B$4=3,'Index LA FSM &amp; Disadv'!$A$349:$BQ$511,IF('Index LA FSM &amp; Disadv'!$B$4=4,'Index LA FSM &amp; Disadv'!$A$519:$BQ$681,"Error")))),'Index LA FSM &amp; Disadv'!AB$1,0),"Error")</f>
        <v>0</v>
      </c>
      <c r="AC108" s="77">
        <f>IFERROR(VLOOKUP($A108,IF('Index LA FSM &amp; Disadv'!$B$4=1,'Index LA FSM &amp; Disadv'!$A$9:$BQ$171,IF('Index LA FSM &amp; Disadv'!$B$4=2,'Index LA FSM &amp; Disadv'!$A$179:$BQ$341,IF('Index LA FSM &amp; Disadv'!$B$4=3,'Index LA FSM &amp; Disadv'!$A$349:$BQ$511,IF('Index LA FSM &amp; Disadv'!$B$4=4,'Index LA FSM &amp; Disadv'!$A$519:$BQ$681,"Error")))),'Index LA FSM &amp; Disadv'!AC$1,0),"Error")</f>
        <v>0</v>
      </c>
      <c r="AD108" s="77">
        <f>IFERROR(VLOOKUP($A108,IF('Index LA FSM &amp; Disadv'!$B$4=1,'Index LA FSM &amp; Disadv'!$A$9:$BQ$171,IF('Index LA FSM &amp; Disadv'!$B$4=2,'Index LA FSM &amp; Disadv'!$A$179:$BQ$341,IF('Index LA FSM &amp; Disadv'!$B$4=3,'Index LA FSM &amp; Disadv'!$A$349:$BQ$511,IF('Index LA FSM &amp; Disadv'!$B$4=4,'Index LA FSM &amp; Disadv'!$A$519:$BQ$681,"Error")))),'Index LA FSM &amp; Disadv'!AD$1,0),"Error")</f>
        <v>0</v>
      </c>
      <c r="AE108" s="77">
        <f>IFERROR(VLOOKUP($A108,IF('Index LA FSM &amp; Disadv'!$B$4=1,'Index LA FSM &amp; Disadv'!$A$9:$BQ$171,IF('Index LA FSM &amp; Disadv'!$B$4=2,'Index LA FSM &amp; Disadv'!$A$179:$BQ$341,IF('Index LA FSM &amp; Disadv'!$B$4=3,'Index LA FSM &amp; Disadv'!$A$349:$BQ$511,IF('Index LA FSM &amp; Disadv'!$B$4=4,'Index LA FSM &amp; Disadv'!$A$519:$BQ$681,"Error")))),'Index LA FSM &amp; Disadv'!AE$1,0),"Error")</f>
        <v>0</v>
      </c>
      <c r="AF108" s="77">
        <f>IFERROR(VLOOKUP($A108,IF('Index LA FSM &amp; Disadv'!$B$4=1,'Index LA FSM &amp; Disadv'!$A$9:$BQ$171,IF('Index LA FSM &amp; Disadv'!$B$4=2,'Index LA FSM &amp; Disadv'!$A$179:$BQ$341,IF('Index LA FSM &amp; Disadv'!$B$4=3,'Index LA FSM &amp; Disadv'!$A$349:$BQ$511,IF('Index LA FSM &amp; Disadv'!$B$4=4,'Index LA FSM &amp; Disadv'!$A$519:$BQ$681,"Error")))),'Index LA FSM &amp; Disadv'!AF$1,0),"Error")</f>
        <v>0</v>
      </c>
      <c r="AG108" s="77">
        <f>IFERROR(VLOOKUP($A108,IF('Index LA FSM &amp; Disadv'!$B$4=1,'Index LA FSM &amp; Disadv'!$A$9:$BQ$171,IF('Index LA FSM &amp; Disadv'!$B$4=2,'Index LA FSM &amp; Disadv'!$A$179:$BQ$341,IF('Index LA FSM &amp; Disadv'!$B$4=3,'Index LA FSM &amp; Disadv'!$A$349:$BQ$511,IF('Index LA FSM &amp; Disadv'!$B$4=4,'Index LA FSM &amp; Disadv'!$A$519:$BQ$681,"Error")))),'Index LA FSM &amp; Disadv'!AG$1,0),"Error")</f>
        <v>0</v>
      </c>
      <c r="AH108" s="77">
        <f>IFERROR(VLOOKUP($A108,IF('Index LA FSM &amp; Disadv'!$B$4=1,'Index LA FSM &amp; Disadv'!$A$9:$BQ$171,IF('Index LA FSM &amp; Disadv'!$B$4=2,'Index LA FSM &amp; Disadv'!$A$179:$BQ$341,IF('Index LA FSM &amp; Disadv'!$B$4=3,'Index LA FSM &amp; Disadv'!$A$349:$BQ$511,IF('Index LA FSM &amp; Disadv'!$B$4=4,'Index LA FSM &amp; Disadv'!$A$519:$BQ$681,"Error")))),'Index LA FSM &amp; Disadv'!AH$1,0),"Error")</f>
        <v>0.54549999999999998</v>
      </c>
      <c r="AI108" s="77">
        <f>IFERROR(VLOOKUP($A108,IF('Index LA FSM &amp; Disadv'!$B$4=1,'Index LA FSM &amp; Disadv'!$A$9:$BQ$171,IF('Index LA FSM &amp; Disadv'!$B$4=2,'Index LA FSM &amp; Disadv'!$A$179:$BQ$341,IF('Index LA FSM &amp; Disadv'!$B$4=3,'Index LA FSM &amp; Disadv'!$A$349:$BQ$511,IF('Index LA FSM &amp; Disadv'!$B$4=4,'Index LA FSM &amp; Disadv'!$A$519:$BQ$681,"Error")))),'Index LA FSM &amp; Disadv'!AI$1,0),"Error")</f>
        <v>0.62860000000000005</v>
      </c>
      <c r="AJ108" s="77">
        <f>IFERROR(VLOOKUP($A108,IF('Index LA FSM &amp; Disadv'!$B$4=1,'Index LA FSM &amp; Disadv'!$A$9:$BQ$171,IF('Index LA FSM &amp; Disadv'!$B$4=2,'Index LA FSM &amp; Disadv'!$A$179:$BQ$341,IF('Index LA FSM &amp; Disadv'!$B$4=3,'Index LA FSM &amp; Disadv'!$A$349:$BQ$511,IF('Index LA FSM &amp; Disadv'!$B$4=4,'Index LA FSM &amp; Disadv'!$A$519:$BQ$681,"Error")))),'Index LA FSM &amp; Disadv'!AJ$1,0),"Error")</f>
        <v>0.58819999999999995</v>
      </c>
      <c r="AK108" s="77">
        <f>IFERROR(VLOOKUP($A108,IF('Index LA FSM &amp; Disadv'!$B$4=1,'Index LA FSM &amp; Disadv'!$A$9:$BQ$171,IF('Index LA FSM &amp; Disadv'!$B$4=2,'Index LA FSM &amp; Disadv'!$A$179:$BQ$341,IF('Index LA FSM &amp; Disadv'!$B$4=3,'Index LA FSM &amp; Disadv'!$A$349:$BQ$511,IF('Index LA FSM &amp; Disadv'!$B$4=4,'Index LA FSM &amp; Disadv'!$A$519:$BQ$681,"Error")))),'Index LA FSM &amp; Disadv'!AK$1,0),"Error")</f>
        <v>0</v>
      </c>
      <c r="AL108" s="77">
        <f>IFERROR(VLOOKUP($A108,IF('Index LA FSM &amp; Disadv'!$B$4=1,'Index LA FSM &amp; Disadv'!$A$9:$BQ$171,IF('Index LA FSM &amp; Disadv'!$B$4=2,'Index LA FSM &amp; Disadv'!$A$179:$BQ$341,IF('Index LA FSM &amp; Disadv'!$B$4=3,'Index LA FSM &amp; Disadv'!$A$349:$BQ$511,IF('Index LA FSM &amp; Disadv'!$B$4=4,'Index LA FSM &amp; Disadv'!$A$519:$BQ$681,"Error")))),'Index LA FSM &amp; Disadv'!AL$1,0),"Error")</f>
        <v>0</v>
      </c>
      <c r="AM108" s="77">
        <f>IFERROR(VLOOKUP($A108,IF('Index LA FSM &amp; Disadv'!$B$4=1,'Index LA FSM &amp; Disadv'!$A$9:$BQ$171,IF('Index LA FSM &amp; Disadv'!$B$4=2,'Index LA FSM &amp; Disadv'!$A$179:$BQ$341,IF('Index LA FSM &amp; Disadv'!$B$4=3,'Index LA FSM &amp; Disadv'!$A$349:$BQ$511,IF('Index LA FSM &amp; Disadv'!$B$4=4,'Index LA FSM &amp; Disadv'!$A$519:$BQ$681,"Error")))),'Index LA FSM &amp; Disadv'!AM$1,0),"Error")</f>
        <v>0</v>
      </c>
      <c r="AN108" s="77">
        <f>IFERROR(VLOOKUP($A108,IF('Index LA FSM &amp; Disadv'!$B$4=1,'Index LA FSM &amp; Disadv'!$A$9:$BQ$171,IF('Index LA FSM &amp; Disadv'!$B$4=2,'Index LA FSM &amp; Disadv'!$A$179:$BQ$341,IF('Index LA FSM &amp; Disadv'!$B$4=3,'Index LA FSM &amp; Disadv'!$A$349:$BQ$511,IF('Index LA FSM &amp; Disadv'!$B$4=4,'Index LA FSM &amp; Disadv'!$A$519:$BQ$681,"Error")))),'Index LA FSM &amp; Disadv'!AN$1,0),"Error")</f>
        <v>0</v>
      </c>
      <c r="AO108" s="77">
        <f>IFERROR(VLOOKUP($A108,IF('Index LA FSM &amp; Disadv'!$B$4=1,'Index LA FSM &amp; Disadv'!$A$9:$BQ$171,IF('Index LA FSM &amp; Disadv'!$B$4=2,'Index LA FSM &amp; Disadv'!$A$179:$BQ$341,IF('Index LA FSM &amp; Disadv'!$B$4=3,'Index LA FSM &amp; Disadv'!$A$349:$BQ$511,IF('Index LA FSM &amp; Disadv'!$B$4=4,'Index LA FSM &amp; Disadv'!$A$519:$BQ$681,"Error")))),'Index LA FSM &amp; Disadv'!AO$1,0),"Error")</f>
        <v>0</v>
      </c>
      <c r="AP108" s="77">
        <f>IFERROR(VLOOKUP($A108,IF('Index LA FSM &amp; Disadv'!$B$4=1,'Index LA FSM &amp; Disadv'!$A$9:$BQ$171,IF('Index LA FSM &amp; Disadv'!$B$4=2,'Index LA FSM &amp; Disadv'!$A$179:$BQ$341,IF('Index LA FSM &amp; Disadv'!$B$4=3,'Index LA FSM &amp; Disadv'!$A$349:$BQ$511,IF('Index LA FSM &amp; Disadv'!$B$4=4,'Index LA FSM &amp; Disadv'!$A$519:$BQ$681,"Error")))),'Index LA FSM &amp; Disadv'!AP$1,0),"Error")</f>
        <v>0</v>
      </c>
      <c r="AQ108" s="77">
        <f>IFERROR(VLOOKUP($A108,IF('Index LA FSM &amp; Disadv'!$B$4=1,'Index LA FSM &amp; Disadv'!$A$9:$BQ$171,IF('Index LA FSM &amp; Disadv'!$B$4=2,'Index LA FSM &amp; Disadv'!$A$179:$BQ$341,IF('Index LA FSM &amp; Disadv'!$B$4=3,'Index LA FSM &amp; Disadv'!$A$349:$BQ$511,IF('Index LA FSM &amp; Disadv'!$B$4=4,'Index LA FSM &amp; Disadv'!$A$519:$BQ$681,"Error")))),'Index LA FSM &amp; Disadv'!AQ$1,0),"Error")</f>
        <v>0</v>
      </c>
      <c r="AR108" s="77">
        <f>IFERROR(VLOOKUP($A108,IF('Index LA FSM &amp; Disadv'!$B$4=1,'Index LA FSM &amp; Disadv'!$A$9:$BQ$171,IF('Index LA FSM &amp; Disadv'!$B$4=2,'Index LA FSM &amp; Disadv'!$A$179:$BQ$341,IF('Index LA FSM &amp; Disadv'!$B$4=3,'Index LA FSM &amp; Disadv'!$A$349:$BQ$511,IF('Index LA FSM &amp; Disadv'!$B$4=4,'Index LA FSM &amp; Disadv'!$A$519:$BQ$681,"Error")))),'Index LA FSM &amp; Disadv'!AR$1,0),"Error")</f>
        <v>0</v>
      </c>
      <c r="AS108" s="77">
        <f>IFERROR(VLOOKUP($A108,IF('Index LA FSM &amp; Disadv'!$B$4=1,'Index LA FSM &amp; Disadv'!$A$9:$BQ$171,IF('Index LA FSM &amp; Disadv'!$B$4=2,'Index LA FSM &amp; Disadv'!$A$179:$BQ$341,IF('Index LA FSM &amp; Disadv'!$B$4=3,'Index LA FSM &amp; Disadv'!$A$349:$BQ$511,IF('Index LA FSM &amp; Disadv'!$B$4=4,'Index LA FSM &amp; Disadv'!$A$519:$BQ$681,"Error")))),'Index LA FSM &amp; Disadv'!AS$1,0),"Error")</f>
        <v>0</v>
      </c>
      <c r="AT108" s="77">
        <f>IFERROR(VLOOKUP($A108,IF('Index LA FSM &amp; Disadv'!$B$4=1,'Index LA FSM &amp; Disadv'!$A$9:$BQ$171,IF('Index LA FSM &amp; Disadv'!$B$4=2,'Index LA FSM &amp; Disadv'!$A$179:$BQ$341,IF('Index LA FSM &amp; Disadv'!$B$4=3,'Index LA FSM &amp; Disadv'!$A$349:$BQ$511,IF('Index LA FSM &amp; Disadv'!$B$4=4,'Index LA FSM &amp; Disadv'!$A$519:$BQ$681,"Error")))),'Index LA FSM &amp; Disadv'!AT$1,0),"Error")</f>
        <v>0</v>
      </c>
      <c r="AU108" s="77">
        <f>IFERROR(VLOOKUP($A108,IF('Index LA FSM &amp; Disadv'!$B$4=1,'Index LA FSM &amp; Disadv'!$A$9:$BQ$171,IF('Index LA FSM &amp; Disadv'!$B$4=2,'Index LA FSM &amp; Disadv'!$A$179:$BQ$341,IF('Index LA FSM &amp; Disadv'!$B$4=3,'Index LA FSM &amp; Disadv'!$A$349:$BQ$511,IF('Index LA FSM &amp; Disadv'!$B$4=4,'Index LA FSM &amp; Disadv'!$A$519:$BQ$681,"Error")))),'Index LA FSM &amp; Disadv'!AU$1,0),"Error")</f>
        <v>0</v>
      </c>
      <c r="AV108" s="77">
        <f>IFERROR(VLOOKUP($A108,IF('Index LA FSM &amp; Disadv'!$B$4=1,'Index LA FSM &amp; Disadv'!$A$9:$BQ$171,IF('Index LA FSM &amp; Disadv'!$B$4=2,'Index LA FSM &amp; Disadv'!$A$179:$BQ$341,IF('Index LA FSM &amp; Disadv'!$B$4=3,'Index LA FSM &amp; Disadv'!$A$349:$BQ$511,IF('Index LA FSM &amp; Disadv'!$B$4=4,'Index LA FSM &amp; Disadv'!$A$519:$BQ$681,"Error")))),'Index LA FSM &amp; Disadv'!AV$1,0),"Error")</f>
        <v>0</v>
      </c>
      <c r="AW108" s="77">
        <f>IFERROR(VLOOKUP($A108,IF('Index LA FSM &amp; Disadv'!$B$4=1,'Index LA FSM &amp; Disadv'!$A$9:$BQ$171,IF('Index LA FSM &amp; Disadv'!$B$4=2,'Index LA FSM &amp; Disadv'!$A$179:$BQ$341,IF('Index LA FSM &amp; Disadv'!$B$4=3,'Index LA FSM &amp; Disadv'!$A$349:$BQ$511,IF('Index LA FSM &amp; Disadv'!$B$4=4,'Index LA FSM &amp; Disadv'!$A$519:$BQ$681,"Error")))),'Index LA FSM &amp; Disadv'!AW$1,0),"Error")</f>
        <v>0</v>
      </c>
      <c r="AX108" s="77">
        <f>IFERROR(VLOOKUP($A108,IF('Index LA FSM &amp; Disadv'!$B$4=1,'Index LA FSM &amp; Disadv'!$A$9:$BQ$171,IF('Index LA FSM &amp; Disadv'!$B$4=2,'Index LA FSM &amp; Disadv'!$A$179:$BQ$341,IF('Index LA FSM &amp; Disadv'!$B$4=3,'Index LA FSM &amp; Disadv'!$A$349:$BQ$511,IF('Index LA FSM &amp; Disadv'!$B$4=4,'Index LA FSM &amp; Disadv'!$A$519:$BQ$681,"Error")))),'Index LA FSM &amp; Disadv'!AX$1,0),"Error")</f>
        <v>0</v>
      </c>
      <c r="AY108" s="77">
        <f>IFERROR(VLOOKUP($A108,IF('Index LA FSM &amp; Disadv'!$B$4=1,'Index LA FSM &amp; Disadv'!$A$9:$BQ$171,IF('Index LA FSM &amp; Disadv'!$B$4=2,'Index LA FSM &amp; Disadv'!$A$179:$BQ$341,IF('Index LA FSM &amp; Disadv'!$B$4=3,'Index LA FSM &amp; Disadv'!$A$349:$BQ$511,IF('Index LA FSM &amp; Disadv'!$B$4=4,'Index LA FSM &amp; Disadv'!$A$519:$BQ$681,"Error")))),'Index LA FSM &amp; Disadv'!AY$1,0),"Error")</f>
        <v>0</v>
      </c>
      <c r="AZ108" s="77">
        <f>IFERROR(VLOOKUP($A108,IF('Index LA FSM &amp; Disadv'!$B$4=1,'Index LA FSM &amp; Disadv'!$A$9:$BQ$171,IF('Index LA FSM &amp; Disadv'!$B$4=2,'Index LA FSM &amp; Disadv'!$A$179:$BQ$341,IF('Index LA FSM &amp; Disadv'!$B$4=3,'Index LA FSM &amp; Disadv'!$A$349:$BQ$511,IF('Index LA FSM &amp; Disadv'!$B$4=4,'Index LA FSM &amp; Disadv'!$A$519:$BQ$681,"Error")))),'Index LA FSM &amp; Disadv'!AZ$1,0),"Error")</f>
        <v>0</v>
      </c>
      <c r="BA108" s="77">
        <f>IFERROR(VLOOKUP($A108,IF('Index LA FSM &amp; Disadv'!$B$4=1,'Index LA FSM &amp; Disadv'!$A$9:$BQ$171,IF('Index LA FSM &amp; Disadv'!$B$4=2,'Index LA FSM &amp; Disadv'!$A$179:$BQ$341,IF('Index LA FSM &amp; Disadv'!$B$4=3,'Index LA FSM &amp; Disadv'!$A$349:$BQ$511,IF('Index LA FSM &amp; Disadv'!$B$4=4,'Index LA FSM &amp; Disadv'!$A$519:$BQ$681,"Error")))),'Index LA FSM &amp; Disadv'!BA$1,0),"Error")</f>
        <v>0</v>
      </c>
      <c r="BB108" s="77">
        <f>IFERROR(VLOOKUP($A108,IF('Index LA FSM &amp; Disadv'!$B$4=1,'Index LA FSM &amp; Disadv'!$A$9:$BQ$171,IF('Index LA FSM &amp; Disadv'!$B$4=2,'Index LA FSM &amp; Disadv'!$A$179:$BQ$341,IF('Index LA FSM &amp; Disadv'!$B$4=3,'Index LA FSM &amp; Disadv'!$A$349:$BQ$511,IF('Index LA FSM &amp; Disadv'!$B$4=4,'Index LA FSM &amp; Disadv'!$A$519:$BQ$681,"Error")))),'Index LA FSM &amp; Disadv'!BB$1,0),"Error")</f>
        <v>0</v>
      </c>
      <c r="BC108" s="77">
        <f>IFERROR(VLOOKUP($A108,IF('Index LA FSM &amp; Disadv'!$B$4=1,'Index LA FSM &amp; Disadv'!$A$9:$BQ$171,IF('Index LA FSM &amp; Disadv'!$B$4=2,'Index LA FSM &amp; Disadv'!$A$179:$BQ$341,IF('Index LA FSM &amp; Disadv'!$B$4=3,'Index LA FSM &amp; Disadv'!$A$349:$BQ$511,IF('Index LA FSM &amp; Disadv'!$B$4=4,'Index LA FSM &amp; Disadv'!$A$519:$BQ$681,"Error")))),'Index LA FSM &amp; Disadv'!BC$1,0),"Error")</f>
        <v>0</v>
      </c>
      <c r="BD108" s="77">
        <f>IFERROR(VLOOKUP($A108,IF('Index LA FSM &amp; Disadv'!$B$4=1,'Index LA FSM &amp; Disadv'!$A$9:$BQ$171,IF('Index LA FSM &amp; Disadv'!$B$4=2,'Index LA FSM &amp; Disadv'!$A$179:$BQ$341,IF('Index LA FSM &amp; Disadv'!$B$4=3,'Index LA FSM &amp; Disadv'!$A$349:$BQ$511,IF('Index LA FSM &amp; Disadv'!$B$4=4,'Index LA FSM &amp; Disadv'!$A$519:$BQ$681,"Error")))),'Index LA FSM &amp; Disadv'!BD$1,0),"Error")</f>
        <v>0</v>
      </c>
      <c r="BE108" s="77">
        <f>IFERROR(VLOOKUP($A108,IF('Index LA FSM &amp; Disadv'!$B$4=1,'Index LA FSM &amp; Disadv'!$A$9:$BQ$171,IF('Index LA FSM &amp; Disadv'!$B$4=2,'Index LA FSM &amp; Disadv'!$A$179:$BQ$341,IF('Index LA FSM &amp; Disadv'!$B$4=3,'Index LA FSM &amp; Disadv'!$A$349:$BQ$511,IF('Index LA FSM &amp; Disadv'!$B$4=4,'Index LA FSM &amp; Disadv'!$A$519:$BQ$681,"Error")))),'Index LA FSM &amp; Disadv'!BE$1,0),"Error")</f>
        <v>0</v>
      </c>
      <c r="BF108" s="77">
        <f>IFERROR(VLOOKUP($A108,IF('Index LA FSM &amp; Disadv'!$B$4=1,'Index LA FSM &amp; Disadv'!$A$9:$BQ$171,IF('Index LA FSM &amp; Disadv'!$B$4=2,'Index LA FSM &amp; Disadv'!$A$179:$BQ$341,IF('Index LA FSM &amp; Disadv'!$B$4=3,'Index LA FSM &amp; Disadv'!$A$349:$BQ$511,IF('Index LA FSM &amp; Disadv'!$B$4=4,'Index LA FSM &amp; Disadv'!$A$519:$BQ$681,"Error")))),'Index LA FSM &amp; Disadv'!BF$1,0),"Error")</f>
        <v>0</v>
      </c>
      <c r="BG108" s="77">
        <f>IFERROR(VLOOKUP($A108,IF('Index LA FSM &amp; Disadv'!$B$4=1,'Index LA FSM &amp; Disadv'!$A$9:$BQ$171,IF('Index LA FSM &amp; Disadv'!$B$4=2,'Index LA FSM &amp; Disadv'!$A$179:$BQ$341,IF('Index LA FSM &amp; Disadv'!$B$4=3,'Index LA FSM &amp; Disadv'!$A$349:$BQ$511,IF('Index LA FSM &amp; Disadv'!$B$4=4,'Index LA FSM &amp; Disadv'!$A$519:$BQ$681,"Error")))),'Index LA FSM &amp; Disadv'!BG$1,0),"Error")</f>
        <v>0</v>
      </c>
      <c r="BH108" s="77">
        <f>IFERROR(VLOOKUP($A108,IF('Index LA FSM &amp; Disadv'!$B$4=1,'Index LA FSM &amp; Disadv'!$A$9:$BQ$171,IF('Index LA FSM &amp; Disadv'!$B$4=2,'Index LA FSM &amp; Disadv'!$A$179:$BQ$341,IF('Index LA FSM &amp; Disadv'!$B$4=3,'Index LA FSM &amp; Disadv'!$A$349:$BQ$511,IF('Index LA FSM &amp; Disadv'!$B$4=4,'Index LA FSM &amp; Disadv'!$A$519:$BQ$681,"Error")))),'Index LA FSM &amp; Disadv'!BH$1,0),"Error")</f>
        <v>0</v>
      </c>
      <c r="BI108" s="77" t="str">
        <f>IFERROR(VLOOKUP($A108,IF('Index LA FSM &amp; Disadv'!$B$4=1,'Index LA FSM &amp; Disadv'!$A$9:$BQ$171,IF('Index LA FSM &amp; Disadv'!$B$4=2,'Index LA FSM &amp; Disadv'!$A$179:$BQ$341,IF('Index LA FSM &amp; Disadv'!$B$4=3,'Index LA FSM &amp; Disadv'!$A$349:$BQ$511,IF('Index LA FSM &amp; Disadv'!$B$4=4,'Index LA FSM &amp; Disadv'!$A$519:$BQ$681,"Error")))),'Index LA FSM &amp; Disadv'!BI$1,0),"Error")</f>
        <v>x</v>
      </c>
      <c r="BJ108" s="77" t="str">
        <f>IFERROR(VLOOKUP($A108,IF('Index LA FSM &amp; Disadv'!$B$4=1,'Index LA FSM &amp; Disadv'!$A$9:$BQ$171,IF('Index LA FSM &amp; Disadv'!$B$4=2,'Index LA FSM &amp; Disadv'!$A$179:$BQ$341,IF('Index LA FSM &amp; Disadv'!$B$4=3,'Index LA FSM &amp; Disadv'!$A$349:$BQ$511,IF('Index LA FSM &amp; Disadv'!$B$4=4,'Index LA FSM &amp; Disadv'!$A$519:$BQ$681,"Error")))),'Index LA FSM &amp; Disadv'!BJ$1,0),"Error")</f>
        <v>x</v>
      </c>
      <c r="BK108" s="77">
        <f>IFERROR(VLOOKUP($A108,IF('Index LA FSM &amp; Disadv'!$B$4=1,'Index LA FSM &amp; Disadv'!$A$9:$BQ$171,IF('Index LA FSM &amp; Disadv'!$B$4=2,'Index LA FSM &amp; Disadv'!$A$179:$BQ$341,IF('Index LA FSM &amp; Disadv'!$B$4=3,'Index LA FSM &amp; Disadv'!$A$349:$BQ$511,IF('Index LA FSM &amp; Disadv'!$B$4=4,'Index LA FSM &amp; Disadv'!$A$519:$BQ$681,"Error")))),'Index LA FSM &amp; Disadv'!BK$1,0),"Error")</f>
        <v>5.1499999999999997E-2</v>
      </c>
      <c r="BL108" s="77" t="str">
        <f>IFERROR(VLOOKUP($A108,IF('Index LA FSM &amp; Disadv'!$B$4=1,'Index LA FSM &amp; Disadv'!$A$9:$BQ$171,IF('Index LA FSM &amp; Disadv'!$B$4=2,'Index LA FSM &amp; Disadv'!$A$179:$BQ$341,IF('Index LA FSM &amp; Disadv'!$B$4=3,'Index LA FSM &amp; Disadv'!$A$349:$BQ$511,IF('Index LA FSM &amp; Disadv'!$B$4=4,'Index LA FSM &amp; Disadv'!$A$519:$BQ$681,"Error")))),'Index LA FSM &amp; Disadv'!BL$1,0),"Error")</f>
        <v>x</v>
      </c>
      <c r="BM108" s="77" t="str">
        <f>IFERROR(VLOOKUP($A108,IF('Index LA FSM &amp; Disadv'!$B$4=1,'Index LA FSM &amp; Disadv'!$A$9:$BQ$171,IF('Index LA FSM &amp; Disadv'!$B$4=2,'Index LA FSM &amp; Disadv'!$A$179:$BQ$341,IF('Index LA FSM &amp; Disadv'!$B$4=3,'Index LA FSM &amp; Disadv'!$A$349:$BQ$511,IF('Index LA FSM &amp; Disadv'!$B$4=4,'Index LA FSM &amp; Disadv'!$A$519:$BQ$681,"Error")))),'Index LA FSM &amp; Disadv'!BM$1,0),"Error")</f>
        <v>x</v>
      </c>
      <c r="BN108" s="77">
        <f>IFERROR(VLOOKUP($A108,IF('Index LA FSM &amp; Disadv'!$B$4=1,'Index LA FSM &amp; Disadv'!$A$9:$BQ$171,IF('Index LA FSM &amp; Disadv'!$B$4=2,'Index LA FSM &amp; Disadv'!$A$179:$BQ$341,IF('Index LA FSM &amp; Disadv'!$B$4=3,'Index LA FSM &amp; Disadv'!$A$349:$BQ$511,IF('Index LA FSM &amp; Disadv'!$B$4=4,'Index LA FSM &amp; Disadv'!$A$519:$BQ$681,"Error")))),'Index LA FSM &amp; Disadv'!BN$1,0),"Error")</f>
        <v>4.41E-2</v>
      </c>
      <c r="BO108" s="77" t="str">
        <f>IFERROR(VLOOKUP($A108,IF('Index LA FSM &amp; Disadv'!$B$4=1,'Index LA FSM &amp; Disadv'!$A$9:$BQ$171,IF('Index LA FSM &amp; Disadv'!$B$4=2,'Index LA FSM &amp; Disadv'!$A$179:$BQ$341,IF('Index LA FSM &amp; Disadv'!$B$4=3,'Index LA FSM &amp; Disadv'!$A$349:$BQ$511,IF('Index LA FSM &amp; Disadv'!$B$4=4,'Index LA FSM &amp; Disadv'!$A$519:$BQ$681,"Error")))),'Index LA FSM &amp; Disadv'!BO$1,0),"Error")</f>
        <v>x</v>
      </c>
      <c r="BP108" s="77">
        <f>IFERROR(VLOOKUP($A108,IF('Index LA FSM &amp; Disadv'!$B$4=1,'Index LA FSM &amp; Disadv'!$A$9:$BQ$171,IF('Index LA FSM &amp; Disadv'!$B$4=2,'Index LA FSM &amp; Disadv'!$A$179:$BQ$341,IF('Index LA FSM &amp; Disadv'!$B$4=3,'Index LA FSM &amp; Disadv'!$A$349:$BQ$511,IF('Index LA FSM &amp; Disadv'!$B$4=4,'Index LA FSM &amp; Disadv'!$A$519:$BQ$681,"Error")))),'Index LA FSM &amp; Disadv'!BP$1,0),"Error")</f>
        <v>0</v>
      </c>
      <c r="BQ108" s="77" t="str">
        <f>IFERROR(VLOOKUP($A108,IF('Index LA FSM &amp; Disadv'!$B$4=1,'Index LA FSM &amp; Disadv'!$A$9:$BQ$171,IF('Index LA FSM &amp; Disadv'!$B$4=2,'Index LA FSM &amp; Disadv'!$A$179:$BQ$341,IF('Index LA FSM &amp; Disadv'!$B$4=3,'Index LA FSM &amp; Disadv'!$A$349:$BQ$511,IF('Index LA FSM &amp; Disadv'!$B$4=4,'Index LA FSM &amp; Disadv'!$A$519:$BQ$681,"Error")))),'Index LA FSM &amp; Disadv'!BQ$1,0),"Error")</f>
        <v>x</v>
      </c>
    </row>
    <row r="109" spans="1:69" s="37" customFormat="1" x14ac:dyDescent="0.2">
      <c r="A109" s="6">
        <v>929</v>
      </c>
      <c r="B109" s="6" t="s">
        <v>275</v>
      </c>
      <c r="C109" s="7" t="s">
        <v>166</v>
      </c>
      <c r="D109" s="122">
        <f>IFERROR(VLOOKUP($A109,IF('Index LA FSM &amp; Disadv'!$B$4=1,'Index LA FSM &amp; Disadv'!$A$9:$BQ$171,IF('Index LA FSM &amp; Disadv'!$B$4=2,'Index LA FSM &amp; Disadv'!$A$179:$BQ$341,IF('Index LA FSM &amp; Disadv'!$B$4=3,'Index LA FSM &amp; Disadv'!$A$349:$BQ$511,IF('Index LA FSM &amp; Disadv'!$B$4=4,'Index LA FSM &amp; Disadv'!$A$519:$BQ$681,"Error")))),'Index LA FSM &amp; Disadv'!D$1,0),"Error")</f>
        <v>40</v>
      </c>
      <c r="E109" s="122">
        <f>IFERROR(VLOOKUP($A109,IF('Index LA FSM &amp; Disadv'!$B$4=1,'Index LA FSM &amp; Disadv'!$A$9:$BQ$171,IF('Index LA FSM &amp; Disadv'!$B$4=2,'Index LA FSM &amp; Disadv'!$A$179:$BQ$341,IF('Index LA FSM &amp; Disadv'!$B$4=3,'Index LA FSM &amp; Disadv'!$A$349:$BQ$511,IF('Index LA FSM &amp; Disadv'!$B$4=4,'Index LA FSM &amp; Disadv'!$A$519:$BQ$681,"Error")))),'Index LA FSM &amp; Disadv'!E$1,0),"Error")</f>
        <v>30</v>
      </c>
      <c r="F109" s="122">
        <f>IFERROR(VLOOKUP($A109,IF('Index LA FSM &amp; Disadv'!$B$4=1,'Index LA FSM &amp; Disadv'!$A$9:$BQ$171,IF('Index LA FSM &amp; Disadv'!$B$4=2,'Index LA FSM &amp; Disadv'!$A$179:$BQ$341,IF('Index LA FSM &amp; Disadv'!$B$4=3,'Index LA FSM &amp; Disadv'!$A$349:$BQ$511,IF('Index LA FSM &amp; Disadv'!$B$4=4,'Index LA FSM &amp; Disadv'!$A$519:$BQ$681,"Error")))),'Index LA FSM &amp; Disadv'!F$1,0),"Error")</f>
        <v>70</v>
      </c>
      <c r="G109" s="77">
        <f>IFERROR(VLOOKUP($A109,IF('Index LA FSM &amp; Disadv'!$B$4=1,'Index LA FSM &amp; Disadv'!$A$9:$BQ$171,IF('Index LA FSM &amp; Disadv'!$B$4=2,'Index LA FSM &amp; Disadv'!$A$179:$BQ$341,IF('Index LA FSM &amp; Disadv'!$B$4=3,'Index LA FSM &amp; Disadv'!$A$349:$BQ$511,IF('Index LA FSM &amp; Disadv'!$B$4=4,'Index LA FSM &amp; Disadv'!$A$519:$BQ$681,"Error")))),'Index LA FSM &amp; Disadv'!G$1,0),"Error")</f>
        <v>0.67569999999999997</v>
      </c>
      <c r="H109" s="77">
        <f>IFERROR(VLOOKUP($A109,IF('Index LA FSM &amp; Disadv'!$B$4=1,'Index LA FSM &amp; Disadv'!$A$9:$BQ$171,IF('Index LA FSM &amp; Disadv'!$B$4=2,'Index LA FSM &amp; Disadv'!$A$179:$BQ$341,IF('Index LA FSM &amp; Disadv'!$B$4=3,'Index LA FSM &amp; Disadv'!$A$349:$BQ$511,IF('Index LA FSM &amp; Disadv'!$B$4=4,'Index LA FSM &amp; Disadv'!$A$519:$BQ$681,"Error")))),'Index LA FSM &amp; Disadv'!H$1,0),"Error")</f>
        <v>0.96970000000000001</v>
      </c>
      <c r="I109" s="77">
        <f>IFERROR(VLOOKUP($A109,IF('Index LA FSM &amp; Disadv'!$B$4=1,'Index LA FSM &amp; Disadv'!$A$9:$BQ$171,IF('Index LA FSM &amp; Disadv'!$B$4=2,'Index LA FSM &amp; Disadv'!$A$179:$BQ$341,IF('Index LA FSM &amp; Disadv'!$B$4=3,'Index LA FSM &amp; Disadv'!$A$349:$BQ$511,IF('Index LA FSM &amp; Disadv'!$B$4=4,'Index LA FSM &amp; Disadv'!$A$519:$BQ$681,"Error")))),'Index LA FSM &amp; Disadv'!I$1,0),"Error")</f>
        <v>0.81430000000000002</v>
      </c>
      <c r="J109" s="77">
        <f>IFERROR(VLOOKUP($A109,IF('Index LA FSM &amp; Disadv'!$B$4=1,'Index LA FSM &amp; Disadv'!$A$9:$BQ$171,IF('Index LA FSM &amp; Disadv'!$B$4=2,'Index LA FSM &amp; Disadv'!$A$179:$BQ$341,IF('Index LA FSM &amp; Disadv'!$B$4=3,'Index LA FSM &amp; Disadv'!$A$349:$BQ$511,IF('Index LA FSM &amp; Disadv'!$B$4=4,'Index LA FSM &amp; Disadv'!$A$519:$BQ$681,"Error")))),'Index LA FSM &amp; Disadv'!J$1,0),"Error")</f>
        <v>0.67569999999999997</v>
      </c>
      <c r="K109" s="77">
        <f>IFERROR(VLOOKUP($A109,IF('Index LA FSM &amp; Disadv'!$B$4=1,'Index LA FSM &amp; Disadv'!$A$9:$BQ$171,IF('Index LA FSM &amp; Disadv'!$B$4=2,'Index LA FSM &amp; Disadv'!$A$179:$BQ$341,IF('Index LA FSM &amp; Disadv'!$B$4=3,'Index LA FSM &amp; Disadv'!$A$349:$BQ$511,IF('Index LA FSM &amp; Disadv'!$B$4=4,'Index LA FSM &amp; Disadv'!$A$519:$BQ$681,"Error")))),'Index LA FSM &amp; Disadv'!K$1,0),"Error")</f>
        <v>0.96970000000000001</v>
      </c>
      <c r="L109" s="77">
        <f>IFERROR(VLOOKUP($A109,IF('Index LA FSM &amp; Disadv'!$B$4=1,'Index LA FSM &amp; Disadv'!$A$9:$BQ$171,IF('Index LA FSM &amp; Disadv'!$B$4=2,'Index LA FSM &amp; Disadv'!$A$179:$BQ$341,IF('Index LA FSM &amp; Disadv'!$B$4=3,'Index LA FSM &amp; Disadv'!$A$349:$BQ$511,IF('Index LA FSM &amp; Disadv'!$B$4=4,'Index LA FSM &amp; Disadv'!$A$519:$BQ$681,"Error")))),'Index LA FSM &amp; Disadv'!L$1,0),"Error")</f>
        <v>0.81430000000000002</v>
      </c>
      <c r="M109" s="77" t="str">
        <f>IFERROR(VLOOKUP($A109,IF('Index LA FSM &amp; Disadv'!$B$4=1,'Index LA FSM &amp; Disadv'!$A$9:$BQ$171,IF('Index LA FSM &amp; Disadv'!$B$4=2,'Index LA FSM &amp; Disadv'!$A$179:$BQ$341,IF('Index LA FSM &amp; Disadv'!$B$4=3,'Index LA FSM &amp; Disadv'!$A$349:$BQ$511,IF('Index LA FSM &amp; Disadv'!$B$4=4,'Index LA FSM &amp; Disadv'!$A$519:$BQ$681,"Error")))),'Index LA FSM &amp; Disadv'!M$1,0),"Error")</f>
        <v>x</v>
      </c>
      <c r="N109" s="77" t="str">
        <f>IFERROR(VLOOKUP($A109,IF('Index LA FSM &amp; Disadv'!$B$4=1,'Index LA FSM &amp; Disadv'!$A$9:$BQ$171,IF('Index LA FSM &amp; Disadv'!$B$4=2,'Index LA FSM &amp; Disadv'!$A$179:$BQ$341,IF('Index LA FSM &amp; Disadv'!$B$4=3,'Index LA FSM &amp; Disadv'!$A$349:$BQ$511,IF('Index LA FSM &amp; Disadv'!$B$4=4,'Index LA FSM &amp; Disadv'!$A$519:$BQ$681,"Error")))),'Index LA FSM &amp; Disadv'!N$1,0),"Error")</f>
        <v>x</v>
      </c>
      <c r="O109" s="77">
        <f>IFERROR(VLOOKUP($A109,IF('Index LA FSM &amp; Disadv'!$B$4=1,'Index LA FSM &amp; Disadv'!$A$9:$BQ$171,IF('Index LA FSM &amp; Disadv'!$B$4=2,'Index LA FSM &amp; Disadv'!$A$179:$BQ$341,IF('Index LA FSM &amp; Disadv'!$B$4=3,'Index LA FSM &amp; Disadv'!$A$349:$BQ$511,IF('Index LA FSM &amp; Disadv'!$B$4=4,'Index LA FSM &amp; Disadv'!$A$519:$BQ$681,"Error")))),'Index LA FSM &amp; Disadv'!O$1,0),"Error")</f>
        <v>0.1143</v>
      </c>
      <c r="P109" s="77">
        <f>IFERROR(VLOOKUP($A109,IF('Index LA FSM &amp; Disadv'!$B$4=1,'Index LA FSM &amp; Disadv'!$A$9:$BQ$171,IF('Index LA FSM &amp; Disadv'!$B$4=2,'Index LA FSM &amp; Disadv'!$A$179:$BQ$341,IF('Index LA FSM &amp; Disadv'!$B$4=3,'Index LA FSM &amp; Disadv'!$A$349:$BQ$511,IF('Index LA FSM &amp; Disadv'!$B$4=4,'Index LA FSM &amp; Disadv'!$A$519:$BQ$681,"Error")))),'Index LA FSM &amp; Disadv'!P$1,0),"Error")</f>
        <v>0</v>
      </c>
      <c r="Q109" s="77">
        <f>IFERROR(VLOOKUP($A109,IF('Index LA FSM &amp; Disadv'!$B$4=1,'Index LA FSM &amp; Disadv'!$A$9:$BQ$171,IF('Index LA FSM &amp; Disadv'!$B$4=2,'Index LA FSM &amp; Disadv'!$A$179:$BQ$341,IF('Index LA FSM &amp; Disadv'!$B$4=3,'Index LA FSM &amp; Disadv'!$A$349:$BQ$511,IF('Index LA FSM &amp; Disadv'!$B$4=4,'Index LA FSM &amp; Disadv'!$A$519:$BQ$681,"Error")))),'Index LA FSM &amp; Disadv'!Q$1,0),"Error")</f>
        <v>0</v>
      </c>
      <c r="R109" s="77">
        <f>IFERROR(VLOOKUP($A109,IF('Index LA FSM &amp; Disadv'!$B$4=1,'Index LA FSM &amp; Disadv'!$A$9:$BQ$171,IF('Index LA FSM &amp; Disadv'!$B$4=2,'Index LA FSM &amp; Disadv'!$A$179:$BQ$341,IF('Index LA FSM &amp; Disadv'!$B$4=3,'Index LA FSM &amp; Disadv'!$A$349:$BQ$511,IF('Index LA FSM &amp; Disadv'!$B$4=4,'Index LA FSM &amp; Disadv'!$A$519:$BQ$681,"Error")))),'Index LA FSM &amp; Disadv'!R$1,0),"Error")</f>
        <v>0</v>
      </c>
      <c r="S109" s="77" t="str">
        <f>IFERROR(VLOOKUP($A109,IF('Index LA FSM &amp; Disadv'!$B$4=1,'Index LA FSM &amp; Disadv'!$A$9:$BQ$171,IF('Index LA FSM &amp; Disadv'!$B$4=2,'Index LA FSM &amp; Disadv'!$A$179:$BQ$341,IF('Index LA FSM &amp; Disadv'!$B$4=3,'Index LA FSM &amp; Disadv'!$A$349:$BQ$511,IF('Index LA FSM &amp; Disadv'!$B$4=4,'Index LA FSM &amp; Disadv'!$A$519:$BQ$681,"Error")))),'Index LA FSM &amp; Disadv'!S$1,0),"Error")</f>
        <v>x</v>
      </c>
      <c r="T109" s="77" t="str">
        <f>IFERROR(VLOOKUP($A109,IF('Index LA FSM &amp; Disadv'!$B$4=1,'Index LA FSM &amp; Disadv'!$A$9:$BQ$171,IF('Index LA FSM &amp; Disadv'!$B$4=2,'Index LA FSM &amp; Disadv'!$A$179:$BQ$341,IF('Index LA FSM &amp; Disadv'!$B$4=3,'Index LA FSM &amp; Disadv'!$A$349:$BQ$511,IF('Index LA FSM &amp; Disadv'!$B$4=4,'Index LA FSM &amp; Disadv'!$A$519:$BQ$681,"Error")))),'Index LA FSM &amp; Disadv'!T$1,0),"Error")</f>
        <v>x</v>
      </c>
      <c r="U109" s="77" t="str">
        <f>IFERROR(VLOOKUP($A109,IF('Index LA FSM &amp; Disadv'!$B$4=1,'Index LA FSM &amp; Disadv'!$A$9:$BQ$171,IF('Index LA FSM &amp; Disadv'!$B$4=2,'Index LA FSM &amp; Disadv'!$A$179:$BQ$341,IF('Index LA FSM &amp; Disadv'!$B$4=3,'Index LA FSM &amp; Disadv'!$A$349:$BQ$511,IF('Index LA FSM &amp; Disadv'!$B$4=4,'Index LA FSM &amp; Disadv'!$A$519:$BQ$681,"Error")))),'Index LA FSM &amp; Disadv'!U$1,0),"Error")</f>
        <v>x</v>
      </c>
      <c r="V109" s="77">
        <f>IFERROR(VLOOKUP($A109,IF('Index LA FSM &amp; Disadv'!$B$4=1,'Index LA FSM &amp; Disadv'!$A$9:$BQ$171,IF('Index LA FSM &amp; Disadv'!$B$4=2,'Index LA FSM &amp; Disadv'!$A$179:$BQ$341,IF('Index LA FSM &amp; Disadv'!$B$4=3,'Index LA FSM &amp; Disadv'!$A$349:$BQ$511,IF('Index LA FSM &amp; Disadv'!$B$4=4,'Index LA FSM &amp; Disadv'!$A$519:$BQ$681,"Error")))),'Index LA FSM &amp; Disadv'!V$1,0),"Error")</f>
        <v>0</v>
      </c>
      <c r="W109" s="77">
        <f>IFERROR(VLOOKUP($A109,IF('Index LA FSM &amp; Disadv'!$B$4=1,'Index LA FSM &amp; Disadv'!$A$9:$BQ$171,IF('Index LA FSM &amp; Disadv'!$B$4=2,'Index LA FSM &amp; Disadv'!$A$179:$BQ$341,IF('Index LA FSM &amp; Disadv'!$B$4=3,'Index LA FSM &amp; Disadv'!$A$349:$BQ$511,IF('Index LA FSM &amp; Disadv'!$B$4=4,'Index LA FSM &amp; Disadv'!$A$519:$BQ$681,"Error")))),'Index LA FSM &amp; Disadv'!W$1,0),"Error")</f>
        <v>0</v>
      </c>
      <c r="X109" s="77">
        <f>IFERROR(VLOOKUP($A109,IF('Index LA FSM &amp; Disadv'!$B$4=1,'Index LA FSM &amp; Disadv'!$A$9:$BQ$171,IF('Index LA FSM &amp; Disadv'!$B$4=2,'Index LA FSM &amp; Disadv'!$A$179:$BQ$341,IF('Index LA FSM &amp; Disadv'!$B$4=3,'Index LA FSM &amp; Disadv'!$A$349:$BQ$511,IF('Index LA FSM &amp; Disadv'!$B$4=4,'Index LA FSM &amp; Disadv'!$A$519:$BQ$681,"Error")))),'Index LA FSM &amp; Disadv'!X$1,0),"Error")</f>
        <v>0</v>
      </c>
      <c r="Y109" s="77">
        <f>IFERROR(VLOOKUP($A109,IF('Index LA FSM &amp; Disadv'!$B$4=1,'Index LA FSM &amp; Disadv'!$A$9:$BQ$171,IF('Index LA FSM &amp; Disadv'!$B$4=2,'Index LA FSM &amp; Disadv'!$A$179:$BQ$341,IF('Index LA FSM &amp; Disadv'!$B$4=3,'Index LA FSM &amp; Disadv'!$A$349:$BQ$511,IF('Index LA FSM &amp; Disadv'!$B$4=4,'Index LA FSM &amp; Disadv'!$A$519:$BQ$681,"Error")))),'Index LA FSM &amp; Disadv'!Y$1,0),"Error")</f>
        <v>0</v>
      </c>
      <c r="Z109" s="77">
        <f>IFERROR(VLOOKUP($A109,IF('Index LA FSM &amp; Disadv'!$B$4=1,'Index LA FSM &amp; Disadv'!$A$9:$BQ$171,IF('Index LA FSM &amp; Disadv'!$B$4=2,'Index LA FSM &amp; Disadv'!$A$179:$BQ$341,IF('Index LA FSM &amp; Disadv'!$B$4=3,'Index LA FSM &amp; Disadv'!$A$349:$BQ$511,IF('Index LA FSM &amp; Disadv'!$B$4=4,'Index LA FSM &amp; Disadv'!$A$519:$BQ$681,"Error")))),'Index LA FSM &amp; Disadv'!Z$1,0),"Error")</f>
        <v>0</v>
      </c>
      <c r="AA109" s="77">
        <f>IFERROR(VLOOKUP($A109,IF('Index LA FSM &amp; Disadv'!$B$4=1,'Index LA FSM &amp; Disadv'!$A$9:$BQ$171,IF('Index LA FSM &amp; Disadv'!$B$4=2,'Index LA FSM &amp; Disadv'!$A$179:$BQ$341,IF('Index LA FSM &amp; Disadv'!$B$4=3,'Index LA FSM &amp; Disadv'!$A$349:$BQ$511,IF('Index LA FSM &amp; Disadv'!$B$4=4,'Index LA FSM &amp; Disadv'!$A$519:$BQ$681,"Error")))),'Index LA FSM &amp; Disadv'!AA$1,0),"Error")</f>
        <v>0</v>
      </c>
      <c r="AB109" s="77">
        <f>IFERROR(VLOOKUP($A109,IF('Index LA FSM &amp; Disadv'!$B$4=1,'Index LA FSM &amp; Disadv'!$A$9:$BQ$171,IF('Index LA FSM &amp; Disadv'!$B$4=2,'Index LA FSM &amp; Disadv'!$A$179:$BQ$341,IF('Index LA FSM &amp; Disadv'!$B$4=3,'Index LA FSM &amp; Disadv'!$A$349:$BQ$511,IF('Index LA FSM &amp; Disadv'!$B$4=4,'Index LA FSM &amp; Disadv'!$A$519:$BQ$681,"Error")))),'Index LA FSM &amp; Disadv'!AB$1,0),"Error")</f>
        <v>0</v>
      </c>
      <c r="AC109" s="77">
        <f>IFERROR(VLOOKUP($A109,IF('Index LA FSM &amp; Disadv'!$B$4=1,'Index LA FSM &amp; Disadv'!$A$9:$BQ$171,IF('Index LA FSM &amp; Disadv'!$B$4=2,'Index LA FSM &amp; Disadv'!$A$179:$BQ$341,IF('Index LA FSM &amp; Disadv'!$B$4=3,'Index LA FSM &amp; Disadv'!$A$349:$BQ$511,IF('Index LA FSM &amp; Disadv'!$B$4=4,'Index LA FSM &amp; Disadv'!$A$519:$BQ$681,"Error")))),'Index LA FSM &amp; Disadv'!AC$1,0),"Error")</f>
        <v>0</v>
      </c>
      <c r="AD109" s="77">
        <f>IFERROR(VLOOKUP($A109,IF('Index LA FSM &amp; Disadv'!$B$4=1,'Index LA FSM &amp; Disadv'!$A$9:$BQ$171,IF('Index LA FSM &amp; Disadv'!$B$4=2,'Index LA FSM &amp; Disadv'!$A$179:$BQ$341,IF('Index LA FSM &amp; Disadv'!$B$4=3,'Index LA FSM &amp; Disadv'!$A$349:$BQ$511,IF('Index LA FSM &amp; Disadv'!$B$4=4,'Index LA FSM &amp; Disadv'!$A$519:$BQ$681,"Error")))),'Index LA FSM &amp; Disadv'!AD$1,0),"Error")</f>
        <v>0</v>
      </c>
      <c r="AE109" s="77">
        <f>IFERROR(VLOOKUP($A109,IF('Index LA FSM &amp; Disadv'!$B$4=1,'Index LA FSM &amp; Disadv'!$A$9:$BQ$171,IF('Index LA FSM &amp; Disadv'!$B$4=2,'Index LA FSM &amp; Disadv'!$A$179:$BQ$341,IF('Index LA FSM &amp; Disadv'!$B$4=3,'Index LA FSM &amp; Disadv'!$A$349:$BQ$511,IF('Index LA FSM &amp; Disadv'!$B$4=4,'Index LA FSM &amp; Disadv'!$A$519:$BQ$681,"Error")))),'Index LA FSM &amp; Disadv'!AE$1,0),"Error")</f>
        <v>0</v>
      </c>
      <c r="AF109" s="77">
        <f>IFERROR(VLOOKUP($A109,IF('Index LA FSM &amp; Disadv'!$B$4=1,'Index LA FSM &amp; Disadv'!$A$9:$BQ$171,IF('Index LA FSM &amp; Disadv'!$B$4=2,'Index LA FSM &amp; Disadv'!$A$179:$BQ$341,IF('Index LA FSM &amp; Disadv'!$B$4=3,'Index LA FSM &amp; Disadv'!$A$349:$BQ$511,IF('Index LA FSM &amp; Disadv'!$B$4=4,'Index LA FSM &amp; Disadv'!$A$519:$BQ$681,"Error")))),'Index LA FSM &amp; Disadv'!AF$1,0),"Error")</f>
        <v>0</v>
      </c>
      <c r="AG109" s="77">
        <f>IFERROR(VLOOKUP($A109,IF('Index LA FSM &amp; Disadv'!$B$4=1,'Index LA FSM &amp; Disadv'!$A$9:$BQ$171,IF('Index LA FSM &amp; Disadv'!$B$4=2,'Index LA FSM &amp; Disadv'!$A$179:$BQ$341,IF('Index LA FSM &amp; Disadv'!$B$4=3,'Index LA FSM &amp; Disadv'!$A$349:$BQ$511,IF('Index LA FSM &amp; Disadv'!$B$4=4,'Index LA FSM &amp; Disadv'!$A$519:$BQ$681,"Error")))),'Index LA FSM &amp; Disadv'!AG$1,0),"Error")</f>
        <v>0</v>
      </c>
      <c r="AH109" s="77">
        <f>IFERROR(VLOOKUP($A109,IF('Index LA FSM &amp; Disadv'!$B$4=1,'Index LA FSM &amp; Disadv'!$A$9:$BQ$171,IF('Index LA FSM &amp; Disadv'!$B$4=2,'Index LA FSM &amp; Disadv'!$A$179:$BQ$341,IF('Index LA FSM &amp; Disadv'!$B$4=3,'Index LA FSM &amp; Disadv'!$A$349:$BQ$511,IF('Index LA FSM &amp; Disadv'!$B$4=4,'Index LA FSM &amp; Disadv'!$A$519:$BQ$681,"Error")))),'Index LA FSM &amp; Disadv'!AH$1,0),"Error")</f>
        <v>0.51349999999999996</v>
      </c>
      <c r="AI109" s="77">
        <f>IFERROR(VLOOKUP($A109,IF('Index LA FSM &amp; Disadv'!$B$4=1,'Index LA FSM &amp; Disadv'!$A$9:$BQ$171,IF('Index LA FSM &amp; Disadv'!$B$4=2,'Index LA FSM &amp; Disadv'!$A$179:$BQ$341,IF('Index LA FSM &amp; Disadv'!$B$4=3,'Index LA FSM &amp; Disadv'!$A$349:$BQ$511,IF('Index LA FSM &amp; Disadv'!$B$4=4,'Index LA FSM &amp; Disadv'!$A$519:$BQ$681,"Error")))),'Index LA FSM &amp; Disadv'!AI$1,0),"Error")</f>
        <v>0.84850000000000003</v>
      </c>
      <c r="AJ109" s="77">
        <f>IFERROR(VLOOKUP($A109,IF('Index LA FSM &amp; Disadv'!$B$4=1,'Index LA FSM &amp; Disadv'!$A$9:$BQ$171,IF('Index LA FSM &amp; Disadv'!$B$4=2,'Index LA FSM &amp; Disadv'!$A$179:$BQ$341,IF('Index LA FSM &amp; Disadv'!$B$4=3,'Index LA FSM &amp; Disadv'!$A$349:$BQ$511,IF('Index LA FSM &amp; Disadv'!$B$4=4,'Index LA FSM &amp; Disadv'!$A$519:$BQ$681,"Error")))),'Index LA FSM &amp; Disadv'!AJ$1,0),"Error")</f>
        <v>0.6714</v>
      </c>
      <c r="AK109" s="77">
        <f>IFERROR(VLOOKUP($A109,IF('Index LA FSM &amp; Disadv'!$B$4=1,'Index LA FSM &amp; Disadv'!$A$9:$BQ$171,IF('Index LA FSM &amp; Disadv'!$B$4=2,'Index LA FSM &amp; Disadv'!$A$179:$BQ$341,IF('Index LA FSM &amp; Disadv'!$B$4=3,'Index LA FSM &amp; Disadv'!$A$349:$BQ$511,IF('Index LA FSM &amp; Disadv'!$B$4=4,'Index LA FSM &amp; Disadv'!$A$519:$BQ$681,"Error")))),'Index LA FSM &amp; Disadv'!AK$1,0),"Error")</f>
        <v>0</v>
      </c>
      <c r="AL109" s="77" t="str">
        <f>IFERROR(VLOOKUP($A109,IF('Index LA FSM &amp; Disadv'!$B$4=1,'Index LA FSM &amp; Disadv'!$A$9:$BQ$171,IF('Index LA FSM &amp; Disadv'!$B$4=2,'Index LA FSM &amp; Disadv'!$A$179:$BQ$341,IF('Index LA FSM &amp; Disadv'!$B$4=3,'Index LA FSM &amp; Disadv'!$A$349:$BQ$511,IF('Index LA FSM &amp; Disadv'!$B$4=4,'Index LA FSM &amp; Disadv'!$A$519:$BQ$681,"Error")))),'Index LA FSM &amp; Disadv'!AL$1,0),"Error")</f>
        <v>x</v>
      </c>
      <c r="AM109" s="77" t="str">
        <f>IFERROR(VLOOKUP($A109,IF('Index LA FSM &amp; Disadv'!$B$4=1,'Index LA FSM &amp; Disadv'!$A$9:$BQ$171,IF('Index LA FSM &amp; Disadv'!$B$4=2,'Index LA FSM &amp; Disadv'!$A$179:$BQ$341,IF('Index LA FSM &amp; Disadv'!$B$4=3,'Index LA FSM &amp; Disadv'!$A$349:$BQ$511,IF('Index LA FSM &amp; Disadv'!$B$4=4,'Index LA FSM &amp; Disadv'!$A$519:$BQ$681,"Error")))),'Index LA FSM &amp; Disadv'!AM$1,0),"Error")</f>
        <v>x</v>
      </c>
      <c r="AN109" s="77">
        <f>IFERROR(VLOOKUP($A109,IF('Index LA FSM &amp; Disadv'!$B$4=1,'Index LA FSM &amp; Disadv'!$A$9:$BQ$171,IF('Index LA FSM &amp; Disadv'!$B$4=2,'Index LA FSM &amp; Disadv'!$A$179:$BQ$341,IF('Index LA FSM &amp; Disadv'!$B$4=3,'Index LA FSM &amp; Disadv'!$A$349:$BQ$511,IF('Index LA FSM &amp; Disadv'!$B$4=4,'Index LA FSM &amp; Disadv'!$A$519:$BQ$681,"Error")))),'Index LA FSM &amp; Disadv'!AN$1,0),"Error")</f>
        <v>0</v>
      </c>
      <c r="AO109" s="77">
        <f>IFERROR(VLOOKUP($A109,IF('Index LA FSM &amp; Disadv'!$B$4=1,'Index LA FSM &amp; Disadv'!$A$9:$BQ$171,IF('Index LA FSM &amp; Disadv'!$B$4=2,'Index LA FSM &amp; Disadv'!$A$179:$BQ$341,IF('Index LA FSM &amp; Disadv'!$B$4=3,'Index LA FSM &amp; Disadv'!$A$349:$BQ$511,IF('Index LA FSM &amp; Disadv'!$B$4=4,'Index LA FSM &amp; Disadv'!$A$519:$BQ$681,"Error")))),'Index LA FSM &amp; Disadv'!AO$1,0),"Error")</f>
        <v>0</v>
      </c>
      <c r="AP109" s="77">
        <f>IFERROR(VLOOKUP($A109,IF('Index LA FSM &amp; Disadv'!$B$4=1,'Index LA FSM &amp; Disadv'!$A$9:$BQ$171,IF('Index LA FSM &amp; Disadv'!$B$4=2,'Index LA FSM &amp; Disadv'!$A$179:$BQ$341,IF('Index LA FSM &amp; Disadv'!$B$4=3,'Index LA FSM &amp; Disadv'!$A$349:$BQ$511,IF('Index LA FSM &amp; Disadv'!$B$4=4,'Index LA FSM &amp; Disadv'!$A$519:$BQ$681,"Error")))),'Index LA FSM &amp; Disadv'!AP$1,0),"Error")</f>
        <v>0</v>
      </c>
      <c r="AQ109" s="77">
        <f>IFERROR(VLOOKUP($A109,IF('Index LA FSM &amp; Disadv'!$B$4=1,'Index LA FSM &amp; Disadv'!$A$9:$BQ$171,IF('Index LA FSM &amp; Disadv'!$B$4=2,'Index LA FSM &amp; Disadv'!$A$179:$BQ$341,IF('Index LA FSM &amp; Disadv'!$B$4=3,'Index LA FSM &amp; Disadv'!$A$349:$BQ$511,IF('Index LA FSM &amp; Disadv'!$B$4=4,'Index LA FSM &amp; Disadv'!$A$519:$BQ$681,"Error")))),'Index LA FSM &amp; Disadv'!AQ$1,0),"Error")</f>
        <v>0</v>
      </c>
      <c r="AR109" s="77">
        <f>IFERROR(VLOOKUP($A109,IF('Index LA FSM &amp; Disadv'!$B$4=1,'Index LA FSM &amp; Disadv'!$A$9:$BQ$171,IF('Index LA FSM &amp; Disadv'!$B$4=2,'Index LA FSM &amp; Disadv'!$A$179:$BQ$341,IF('Index LA FSM &amp; Disadv'!$B$4=3,'Index LA FSM &amp; Disadv'!$A$349:$BQ$511,IF('Index LA FSM &amp; Disadv'!$B$4=4,'Index LA FSM &amp; Disadv'!$A$519:$BQ$681,"Error")))),'Index LA FSM &amp; Disadv'!AR$1,0),"Error")</f>
        <v>0</v>
      </c>
      <c r="AS109" s="77">
        <f>IFERROR(VLOOKUP($A109,IF('Index LA FSM &amp; Disadv'!$B$4=1,'Index LA FSM &amp; Disadv'!$A$9:$BQ$171,IF('Index LA FSM &amp; Disadv'!$B$4=2,'Index LA FSM &amp; Disadv'!$A$179:$BQ$341,IF('Index LA FSM &amp; Disadv'!$B$4=3,'Index LA FSM &amp; Disadv'!$A$349:$BQ$511,IF('Index LA FSM &amp; Disadv'!$B$4=4,'Index LA FSM &amp; Disadv'!$A$519:$BQ$681,"Error")))),'Index LA FSM &amp; Disadv'!AS$1,0),"Error")</f>
        <v>0</v>
      </c>
      <c r="AT109" s="77">
        <f>IFERROR(VLOOKUP($A109,IF('Index LA FSM &amp; Disadv'!$B$4=1,'Index LA FSM &amp; Disadv'!$A$9:$BQ$171,IF('Index LA FSM &amp; Disadv'!$B$4=2,'Index LA FSM &amp; Disadv'!$A$179:$BQ$341,IF('Index LA FSM &amp; Disadv'!$B$4=3,'Index LA FSM &amp; Disadv'!$A$349:$BQ$511,IF('Index LA FSM &amp; Disadv'!$B$4=4,'Index LA FSM &amp; Disadv'!$A$519:$BQ$681,"Error")))),'Index LA FSM &amp; Disadv'!AT$1,0),"Error")</f>
        <v>0</v>
      </c>
      <c r="AU109" s="77">
        <f>IFERROR(VLOOKUP($A109,IF('Index LA FSM &amp; Disadv'!$B$4=1,'Index LA FSM &amp; Disadv'!$A$9:$BQ$171,IF('Index LA FSM &amp; Disadv'!$B$4=2,'Index LA FSM &amp; Disadv'!$A$179:$BQ$341,IF('Index LA FSM &amp; Disadv'!$B$4=3,'Index LA FSM &amp; Disadv'!$A$349:$BQ$511,IF('Index LA FSM &amp; Disadv'!$B$4=4,'Index LA FSM &amp; Disadv'!$A$519:$BQ$681,"Error")))),'Index LA FSM &amp; Disadv'!AU$1,0),"Error")</f>
        <v>0</v>
      </c>
      <c r="AV109" s="77">
        <f>IFERROR(VLOOKUP($A109,IF('Index LA FSM &amp; Disadv'!$B$4=1,'Index LA FSM &amp; Disadv'!$A$9:$BQ$171,IF('Index LA FSM &amp; Disadv'!$B$4=2,'Index LA FSM &amp; Disadv'!$A$179:$BQ$341,IF('Index LA FSM &amp; Disadv'!$B$4=3,'Index LA FSM &amp; Disadv'!$A$349:$BQ$511,IF('Index LA FSM &amp; Disadv'!$B$4=4,'Index LA FSM &amp; Disadv'!$A$519:$BQ$681,"Error")))),'Index LA FSM &amp; Disadv'!AV$1,0),"Error")</f>
        <v>0</v>
      </c>
      <c r="AW109" s="77">
        <f>IFERROR(VLOOKUP($A109,IF('Index LA FSM &amp; Disadv'!$B$4=1,'Index LA FSM &amp; Disadv'!$A$9:$BQ$171,IF('Index LA FSM &amp; Disadv'!$B$4=2,'Index LA FSM &amp; Disadv'!$A$179:$BQ$341,IF('Index LA FSM &amp; Disadv'!$B$4=3,'Index LA FSM &amp; Disadv'!$A$349:$BQ$511,IF('Index LA FSM &amp; Disadv'!$B$4=4,'Index LA FSM &amp; Disadv'!$A$519:$BQ$681,"Error")))),'Index LA FSM &amp; Disadv'!AW$1,0),"Error")</f>
        <v>0</v>
      </c>
      <c r="AX109" s="77">
        <f>IFERROR(VLOOKUP($A109,IF('Index LA FSM &amp; Disadv'!$B$4=1,'Index LA FSM &amp; Disadv'!$A$9:$BQ$171,IF('Index LA FSM &amp; Disadv'!$B$4=2,'Index LA FSM &amp; Disadv'!$A$179:$BQ$341,IF('Index LA FSM &amp; Disadv'!$B$4=3,'Index LA FSM &amp; Disadv'!$A$349:$BQ$511,IF('Index LA FSM &amp; Disadv'!$B$4=4,'Index LA FSM &amp; Disadv'!$A$519:$BQ$681,"Error")))),'Index LA FSM &amp; Disadv'!AX$1,0),"Error")</f>
        <v>0</v>
      </c>
      <c r="AY109" s="77">
        <f>IFERROR(VLOOKUP($A109,IF('Index LA FSM &amp; Disadv'!$B$4=1,'Index LA FSM &amp; Disadv'!$A$9:$BQ$171,IF('Index LA FSM &amp; Disadv'!$B$4=2,'Index LA FSM &amp; Disadv'!$A$179:$BQ$341,IF('Index LA FSM &amp; Disadv'!$B$4=3,'Index LA FSM &amp; Disadv'!$A$349:$BQ$511,IF('Index LA FSM &amp; Disadv'!$B$4=4,'Index LA FSM &amp; Disadv'!$A$519:$BQ$681,"Error")))),'Index LA FSM &amp; Disadv'!AY$1,0),"Error")</f>
        <v>0</v>
      </c>
      <c r="AZ109" s="77">
        <f>IFERROR(VLOOKUP($A109,IF('Index LA FSM &amp; Disadv'!$B$4=1,'Index LA FSM &amp; Disadv'!$A$9:$BQ$171,IF('Index LA FSM &amp; Disadv'!$B$4=2,'Index LA FSM &amp; Disadv'!$A$179:$BQ$341,IF('Index LA FSM &amp; Disadv'!$B$4=3,'Index LA FSM &amp; Disadv'!$A$349:$BQ$511,IF('Index LA FSM &amp; Disadv'!$B$4=4,'Index LA FSM &amp; Disadv'!$A$519:$BQ$681,"Error")))),'Index LA FSM &amp; Disadv'!AZ$1,0),"Error")</f>
        <v>0</v>
      </c>
      <c r="BA109" s="77">
        <f>IFERROR(VLOOKUP($A109,IF('Index LA FSM &amp; Disadv'!$B$4=1,'Index LA FSM &amp; Disadv'!$A$9:$BQ$171,IF('Index LA FSM &amp; Disadv'!$B$4=2,'Index LA FSM &amp; Disadv'!$A$179:$BQ$341,IF('Index LA FSM &amp; Disadv'!$B$4=3,'Index LA FSM &amp; Disadv'!$A$349:$BQ$511,IF('Index LA FSM &amp; Disadv'!$B$4=4,'Index LA FSM &amp; Disadv'!$A$519:$BQ$681,"Error")))),'Index LA FSM &amp; Disadv'!BA$1,0),"Error")</f>
        <v>0</v>
      </c>
      <c r="BB109" s="77">
        <f>IFERROR(VLOOKUP($A109,IF('Index LA FSM &amp; Disadv'!$B$4=1,'Index LA FSM &amp; Disadv'!$A$9:$BQ$171,IF('Index LA FSM &amp; Disadv'!$B$4=2,'Index LA FSM &amp; Disadv'!$A$179:$BQ$341,IF('Index LA FSM &amp; Disadv'!$B$4=3,'Index LA FSM &amp; Disadv'!$A$349:$BQ$511,IF('Index LA FSM &amp; Disadv'!$B$4=4,'Index LA FSM &amp; Disadv'!$A$519:$BQ$681,"Error")))),'Index LA FSM &amp; Disadv'!BB$1,0),"Error")</f>
        <v>0</v>
      </c>
      <c r="BC109" s="77">
        <f>IFERROR(VLOOKUP($A109,IF('Index LA FSM &amp; Disadv'!$B$4=1,'Index LA FSM &amp; Disadv'!$A$9:$BQ$171,IF('Index LA FSM &amp; Disadv'!$B$4=2,'Index LA FSM &amp; Disadv'!$A$179:$BQ$341,IF('Index LA FSM &amp; Disadv'!$B$4=3,'Index LA FSM &amp; Disadv'!$A$349:$BQ$511,IF('Index LA FSM &amp; Disadv'!$B$4=4,'Index LA FSM &amp; Disadv'!$A$519:$BQ$681,"Error")))),'Index LA FSM &amp; Disadv'!BC$1,0),"Error")</f>
        <v>0</v>
      </c>
      <c r="BD109" s="77">
        <f>IFERROR(VLOOKUP($A109,IF('Index LA FSM &amp; Disadv'!$B$4=1,'Index LA FSM &amp; Disadv'!$A$9:$BQ$171,IF('Index LA FSM &amp; Disadv'!$B$4=2,'Index LA FSM &amp; Disadv'!$A$179:$BQ$341,IF('Index LA FSM &amp; Disadv'!$B$4=3,'Index LA FSM &amp; Disadv'!$A$349:$BQ$511,IF('Index LA FSM &amp; Disadv'!$B$4=4,'Index LA FSM &amp; Disadv'!$A$519:$BQ$681,"Error")))),'Index LA FSM &amp; Disadv'!BD$1,0),"Error")</f>
        <v>0</v>
      </c>
      <c r="BE109" s="77">
        <f>IFERROR(VLOOKUP($A109,IF('Index LA FSM &amp; Disadv'!$B$4=1,'Index LA FSM &amp; Disadv'!$A$9:$BQ$171,IF('Index LA FSM &amp; Disadv'!$B$4=2,'Index LA FSM &amp; Disadv'!$A$179:$BQ$341,IF('Index LA FSM &amp; Disadv'!$B$4=3,'Index LA FSM &amp; Disadv'!$A$349:$BQ$511,IF('Index LA FSM &amp; Disadv'!$B$4=4,'Index LA FSM &amp; Disadv'!$A$519:$BQ$681,"Error")))),'Index LA FSM &amp; Disadv'!BE$1,0),"Error")</f>
        <v>0</v>
      </c>
      <c r="BF109" s="77">
        <f>IFERROR(VLOOKUP($A109,IF('Index LA FSM &amp; Disadv'!$B$4=1,'Index LA FSM &amp; Disadv'!$A$9:$BQ$171,IF('Index LA FSM &amp; Disadv'!$B$4=2,'Index LA FSM &amp; Disadv'!$A$179:$BQ$341,IF('Index LA FSM &amp; Disadv'!$B$4=3,'Index LA FSM &amp; Disadv'!$A$349:$BQ$511,IF('Index LA FSM &amp; Disadv'!$B$4=4,'Index LA FSM &amp; Disadv'!$A$519:$BQ$681,"Error")))),'Index LA FSM &amp; Disadv'!BF$1,0),"Error")</f>
        <v>0</v>
      </c>
      <c r="BG109" s="77">
        <f>IFERROR(VLOOKUP($A109,IF('Index LA FSM &amp; Disadv'!$B$4=1,'Index LA FSM &amp; Disadv'!$A$9:$BQ$171,IF('Index LA FSM &amp; Disadv'!$B$4=2,'Index LA FSM &amp; Disadv'!$A$179:$BQ$341,IF('Index LA FSM &amp; Disadv'!$B$4=3,'Index LA FSM &amp; Disadv'!$A$349:$BQ$511,IF('Index LA FSM &amp; Disadv'!$B$4=4,'Index LA FSM &amp; Disadv'!$A$519:$BQ$681,"Error")))),'Index LA FSM &amp; Disadv'!BG$1,0),"Error")</f>
        <v>0</v>
      </c>
      <c r="BH109" s="77">
        <f>IFERROR(VLOOKUP($A109,IF('Index LA FSM &amp; Disadv'!$B$4=1,'Index LA FSM &amp; Disadv'!$A$9:$BQ$171,IF('Index LA FSM &amp; Disadv'!$B$4=2,'Index LA FSM &amp; Disadv'!$A$179:$BQ$341,IF('Index LA FSM &amp; Disadv'!$B$4=3,'Index LA FSM &amp; Disadv'!$A$349:$BQ$511,IF('Index LA FSM &amp; Disadv'!$B$4=4,'Index LA FSM &amp; Disadv'!$A$519:$BQ$681,"Error")))),'Index LA FSM &amp; Disadv'!BH$1,0),"Error")</f>
        <v>0</v>
      </c>
      <c r="BI109" s="77" t="str">
        <f>IFERROR(VLOOKUP($A109,IF('Index LA FSM &amp; Disadv'!$B$4=1,'Index LA FSM &amp; Disadv'!$A$9:$BQ$171,IF('Index LA FSM &amp; Disadv'!$B$4=2,'Index LA FSM &amp; Disadv'!$A$179:$BQ$341,IF('Index LA FSM &amp; Disadv'!$B$4=3,'Index LA FSM &amp; Disadv'!$A$349:$BQ$511,IF('Index LA FSM &amp; Disadv'!$B$4=4,'Index LA FSM &amp; Disadv'!$A$519:$BQ$681,"Error")))),'Index LA FSM &amp; Disadv'!BI$1,0),"Error")</f>
        <v>x</v>
      </c>
      <c r="BJ109" s="77">
        <f>IFERROR(VLOOKUP($A109,IF('Index LA FSM &amp; Disadv'!$B$4=1,'Index LA FSM &amp; Disadv'!$A$9:$BQ$171,IF('Index LA FSM &amp; Disadv'!$B$4=2,'Index LA FSM &amp; Disadv'!$A$179:$BQ$341,IF('Index LA FSM &amp; Disadv'!$B$4=3,'Index LA FSM &amp; Disadv'!$A$349:$BQ$511,IF('Index LA FSM &amp; Disadv'!$B$4=4,'Index LA FSM &amp; Disadv'!$A$519:$BQ$681,"Error")))),'Index LA FSM &amp; Disadv'!BJ$1,0),"Error")</f>
        <v>0</v>
      </c>
      <c r="BK109" s="77" t="str">
        <f>IFERROR(VLOOKUP($A109,IF('Index LA FSM &amp; Disadv'!$B$4=1,'Index LA FSM &amp; Disadv'!$A$9:$BQ$171,IF('Index LA FSM &amp; Disadv'!$B$4=2,'Index LA FSM &amp; Disadv'!$A$179:$BQ$341,IF('Index LA FSM &amp; Disadv'!$B$4=3,'Index LA FSM &amp; Disadv'!$A$349:$BQ$511,IF('Index LA FSM &amp; Disadv'!$B$4=4,'Index LA FSM &amp; Disadv'!$A$519:$BQ$681,"Error")))),'Index LA FSM &amp; Disadv'!BK$1,0),"Error")</f>
        <v>x</v>
      </c>
      <c r="BL109" s="77">
        <f>IFERROR(VLOOKUP($A109,IF('Index LA FSM &amp; Disadv'!$B$4=1,'Index LA FSM &amp; Disadv'!$A$9:$BQ$171,IF('Index LA FSM &amp; Disadv'!$B$4=2,'Index LA FSM &amp; Disadv'!$A$179:$BQ$341,IF('Index LA FSM &amp; Disadv'!$B$4=3,'Index LA FSM &amp; Disadv'!$A$349:$BQ$511,IF('Index LA FSM &amp; Disadv'!$B$4=4,'Index LA FSM &amp; Disadv'!$A$519:$BQ$681,"Error")))),'Index LA FSM &amp; Disadv'!BL$1,0),"Error")</f>
        <v>0.16220000000000001</v>
      </c>
      <c r="BM109" s="77">
        <f>IFERROR(VLOOKUP($A109,IF('Index LA FSM &amp; Disadv'!$B$4=1,'Index LA FSM &amp; Disadv'!$A$9:$BQ$171,IF('Index LA FSM &amp; Disadv'!$B$4=2,'Index LA FSM &amp; Disadv'!$A$179:$BQ$341,IF('Index LA FSM &amp; Disadv'!$B$4=3,'Index LA FSM &amp; Disadv'!$A$349:$BQ$511,IF('Index LA FSM &amp; Disadv'!$B$4=4,'Index LA FSM &amp; Disadv'!$A$519:$BQ$681,"Error")))),'Index LA FSM &amp; Disadv'!BM$1,0),"Error")</f>
        <v>0</v>
      </c>
      <c r="BN109" s="77">
        <f>IFERROR(VLOOKUP($A109,IF('Index LA FSM &amp; Disadv'!$B$4=1,'Index LA FSM &amp; Disadv'!$A$9:$BQ$171,IF('Index LA FSM &amp; Disadv'!$B$4=2,'Index LA FSM &amp; Disadv'!$A$179:$BQ$341,IF('Index LA FSM &amp; Disadv'!$B$4=3,'Index LA FSM &amp; Disadv'!$A$349:$BQ$511,IF('Index LA FSM &amp; Disadv'!$B$4=4,'Index LA FSM &amp; Disadv'!$A$519:$BQ$681,"Error")))),'Index LA FSM &amp; Disadv'!BN$1,0),"Error")</f>
        <v>8.5699999999999998E-2</v>
      </c>
      <c r="BO109" s="77" t="str">
        <f>IFERROR(VLOOKUP($A109,IF('Index LA FSM &amp; Disadv'!$B$4=1,'Index LA FSM &amp; Disadv'!$A$9:$BQ$171,IF('Index LA FSM &amp; Disadv'!$B$4=2,'Index LA FSM &amp; Disadv'!$A$179:$BQ$341,IF('Index LA FSM &amp; Disadv'!$B$4=3,'Index LA FSM &amp; Disadv'!$A$349:$BQ$511,IF('Index LA FSM &amp; Disadv'!$B$4=4,'Index LA FSM &amp; Disadv'!$A$519:$BQ$681,"Error")))),'Index LA FSM &amp; Disadv'!BO$1,0),"Error")</f>
        <v>x</v>
      </c>
      <c r="BP109" s="77" t="str">
        <f>IFERROR(VLOOKUP($A109,IF('Index LA FSM &amp; Disadv'!$B$4=1,'Index LA FSM &amp; Disadv'!$A$9:$BQ$171,IF('Index LA FSM &amp; Disadv'!$B$4=2,'Index LA FSM &amp; Disadv'!$A$179:$BQ$341,IF('Index LA FSM &amp; Disadv'!$B$4=3,'Index LA FSM &amp; Disadv'!$A$349:$BQ$511,IF('Index LA FSM &amp; Disadv'!$B$4=4,'Index LA FSM &amp; Disadv'!$A$519:$BQ$681,"Error")))),'Index LA FSM &amp; Disadv'!BP$1,0),"Error")</f>
        <v>x</v>
      </c>
      <c r="BQ109" s="77" t="str">
        <f>IFERROR(VLOOKUP($A109,IF('Index LA FSM &amp; Disadv'!$B$4=1,'Index LA FSM &amp; Disadv'!$A$9:$BQ$171,IF('Index LA FSM &amp; Disadv'!$B$4=2,'Index LA FSM &amp; Disadv'!$A$179:$BQ$341,IF('Index LA FSM &amp; Disadv'!$B$4=3,'Index LA FSM &amp; Disadv'!$A$349:$BQ$511,IF('Index LA FSM &amp; Disadv'!$B$4=4,'Index LA FSM &amp; Disadv'!$A$519:$BQ$681,"Error")))),'Index LA FSM &amp; Disadv'!BQ$1,0),"Error")</f>
        <v>x</v>
      </c>
    </row>
    <row r="110" spans="1:69" s="37" customFormat="1" x14ac:dyDescent="0.2">
      <c r="A110" s="6">
        <v>892</v>
      </c>
      <c r="B110" s="6" t="s">
        <v>276</v>
      </c>
      <c r="C110" s="7" t="s">
        <v>172</v>
      </c>
      <c r="D110" s="122">
        <f>IFERROR(VLOOKUP($A110,IF('Index LA FSM &amp; Disadv'!$B$4=1,'Index LA FSM &amp; Disadv'!$A$9:$BQ$171,IF('Index LA FSM &amp; Disadv'!$B$4=2,'Index LA FSM &amp; Disadv'!$A$179:$BQ$341,IF('Index LA FSM &amp; Disadv'!$B$4=3,'Index LA FSM &amp; Disadv'!$A$349:$BQ$511,IF('Index LA FSM &amp; Disadv'!$B$4=4,'Index LA FSM &amp; Disadv'!$A$519:$BQ$681,"Error")))),'Index LA FSM &amp; Disadv'!D$1,0),"Error")</f>
        <v>50</v>
      </c>
      <c r="E110" s="122">
        <f>IFERROR(VLOOKUP($A110,IF('Index LA FSM &amp; Disadv'!$B$4=1,'Index LA FSM &amp; Disadv'!$A$9:$BQ$171,IF('Index LA FSM &amp; Disadv'!$B$4=2,'Index LA FSM &amp; Disadv'!$A$179:$BQ$341,IF('Index LA FSM &amp; Disadv'!$B$4=3,'Index LA FSM &amp; Disadv'!$A$349:$BQ$511,IF('Index LA FSM &amp; Disadv'!$B$4=4,'Index LA FSM &amp; Disadv'!$A$519:$BQ$681,"Error")))),'Index LA FSM &amp; Disadv'!E$1,0),"Error")</f>
        <v>20</v>
      </c>
      <c r="F110" s="122">
        <f>IFERROR(VLOOKUP($A110,IF('Index LA FSM &amp; Disadv'!$B$4=1,'Index LA FSM &amp; Disadv'!$A$9:$BQ$171,IF('Index LA FSM &amp; Disadv'!$B$4=2,'Index LA FSM &amp; Disadv'!$A$179:$BQ$341,IF('Index LA FSM &amp; Disadv'!$B$4=3,'Index LA FSM &amp; Disadv'!$A$349:$BQ$511,IF('Index LA FSM &amp; Disadv'!$B$4=4,'Index LA FSM &amp; Disadv'!$A$519:$BQ$681,"Error")))),'Index LA FSM &amp; Disadv'!F$1,0),"Error")</f>
        <v>70</v>
      </c>
      <c r="G110" s="77">
        <f>IFERROR(VLOOKUP($A110,IF('Index LA FSM &amp; Disadv'!$B$4=1,'Index LA FSM &amp; Disadv'!$A$9:$BQ$171,IF('Index LA FSM &amp; Disadv'!$B$4=2,'Index LA FSM &amp; Disadv'!$A$179:$BQ$341,IF('Index LA FSM &amp; Disadv'!$B$4=3,'Index LA FSM &amp; Disadv'!$A$349:$BQ$511,IF('Index LA FSM &amp; Disadv'!$B$4=4,'Index LA FSM &amp; Disadv'!$A$519:$BQ$681,"Error")))),'Index LA FSM &amp; Disadv'!G$1,0),"Error")</f>
        <v>0.71430000000000005</v>
      </c>
      <c r="H110" s="77">
        <f>IFERROR(VLOOKUP($A110,IF('Index LA FSM &amp; Disadv'!$B$4=1,'Index LA FSM &amp; Disadv'!$A$9:$BQ$171,IF('Index LA FSM &amp; Disadv'!$B$4=2,'Index LA FSM &amp; Disadv'!$A$179:$BQ$341,IF('Index LA FSM &amp; Disadv'!$B$4=3,'Index LA FSM &amp; Disadv'!$A$349:$BQ$511,IF('Index LA FSM &amp; Disadv'!$B$4=4,'Index LA FSM &amp; Disadv'!$A$519:$BQ$681,"Error")))),'Index LA FSM &amp; Disadv'!H$1,0),"Error")</f>
        <v>0.95450000000000002</v>
      </c>
      <c r="I110" s="77">
        <f>IFERROR(VLOOKUP($A110,IF('Index LA FSM &amp; Disadv'!$B$4=1,'Index LA FSM &amp; Disadv'!$A$9:$BQ$171,IF('Index LA FSM &amp; Disadv'!$B$4=2,'Index LA FSM &amp; Disadv'!$A$179:$BQ$341,IF('Index LA FSM &amp; Disadv'!$B$4=3,'Index LA FSM &amp; Disadv'!$A$349:$BQ$511,IF('Index LA FSM &amp; Disadv'!$B$4=4,'Index LA FSM &amp; Disadv'!$A$519:$BQ$681,"Error")))),'Index LA FSM &amp; Disadv'!I$1,0),"Error")</f>
        <v>0.78869999999999996</v>
      </c>
      <c r="J110" s="77">
        <f>IFERROR(VLOOKUP($A110,IF('Index LA FSM &amp; Disadv'!$B$4=1,'Index LA FSM &amp; Disadv'!$A$9:$BQ$171,IF('Index LA FSM &amp; Disadv'!$B$4=2,'Index LA FSM &amp; Disadv'!$A$179:$BQ$341,IF('Index LA FSM &amp; Disadv'!$B$4=3,'Index LA FSM &amp; Disadv'!$A$349:$BQ$511,IF('Index LA FSM &amp; Disadv'!$B$4=4,'Index LA FSM &amp; Disadv'!$A$519:$BQ$681,"Error")))),'Index LA FSM &amp; Disadv'!J$1,0),"Error")</f>
        <v>0.71430000000000005</v>
      </c>
      <c r="K110" s="77">
        <f>IFERROR(VLOOKUP($A110,IF('Index LA FSM &amp; Disadv'!$B$4=1,'Index LA FSM &amp; Disadv'!$A$9:$BQ$171,IF('Index LA FSM &amp; Disadv'!$B$4=2,'Index LA FSM &amp; Disadv'!$A$179:$BQ$341,IF('Index LA FSM &amp; Disadv'!$B$4=3,'Index LA FSM &amp; Disadv'!$A$349:$BQ$511,IF('Index LA FSM &amp; Disadv'!$B$4=4,'Index LA FSM &amp; Disadv'!$A$519:$BQ$681,"Error")))),'Index LA FSM &amp; Disadv'!K$1,0),"Error")</f>
        <v>0.86360000000000003</v>
      </c>
      <c r="L110" s="77">
        <f>IFERROR(VLOOKUP($A110,IF('Index LA FSM &amp; Disadv'!$B$4=1,'Index LA FSM &amp; Disadv'!$A$9:$BQ$171,IF('Index LA FSM &amp; Disadv'!$B$4=2,'Index LA FSM &amp; Disadv'!$A$179:$BQ$341,IF('Index LA FSM &amp; Disadv'!$B$4=3,'Index LA FSM &amp; Disadv'!$A$349:$BQ$511,IF('Index LA FSM &amp; Disadv'!$B$4=4,'Index LA FSM &amp; Disadv'!$A$519:$BQ$681,"Error")))),'Index LA FSM &amp; Disadv'!L$1,0),"Error")</f>
        <v>0.76060000000000005</v>
      </c>
      <c r="M110" s="77">
        <f>IFERROR(VLOOKUP($A110,IF('Index LA FSM &amp; Disadv'!$B$4=1,'Index LA FSM &amp; Disadv'!$A$9:$BQ$171,IF('Index LA FSM &amp; Disadv'!$B$4=2,'Index LA FSM &amp; Disadv'!$A$179:$BQ$341,IF('Index LA FSM &amp; Disadv'!$B$4=3,'Index LA FSM &amp; Disadv'!$A$349:$BQ$511,IF('Index LA FSM &amp; Disadv'!$B$4=4,'Index LA FSM &amp; Disadv'!$A$519:$BQ$681,"Error")))),'Index LA FSM &amp; Disadv'!M$1,0),"Error")</f>
        <v>0.2041</v>
      </c>
      <c r="N110" s="77">
        <f>IFERROR(VLOOKUP($A110,IF('Index LA FSM &amp; Disadv'!$B$4=1,'Index LA FSM &amp; Disadv'!$A$9:$BQ$171,IF('Index LA FSM &amp; Disadv'!$B$4=2,'Index LA FSM &amp; Disadv'!$A$179:$BQ$341,IF('Index LA FSM &amp; Disadv'!$B$4=3,'Index LA FSM &amp; Disadv'!$A$349:$BQ$511,IF('Index LA FSM &amp; Disadv'!$B$4=4,'Index LA FSM &amp; Disadv'!$A$519:$BQ$681,"Error")))),'Index LA FSM &amp; Disadv'!N$1,0),"Error")</f>
        <v>0</v>
      </c>
      <c r="O110" s="77">
        <f>IFERROR(VLOOKUP($A110,IF('Index LA FSM &amp; Disadv'!$B$4=1,'Index LA FSM &amp; Disadv'!$A$9:$BQ$171,IF('Index LA FSM &amp; Disadv'!$B$4=2,'Index LA FSM &amp; Disadv'!$A$179:$BQ$341,IF('Index LA FSM &amp; Disadv'!$B$4=3,'Index LA FSM &amp; Disadv'!$A$349:$BQ$511,IF('Index LA FSM &amp; Disadv'!$B$4=4,'Index LA FSM &amp; Disadv'!$A$519:$BQ$681,"Error")))),'Index LA FSM &amp; Disadv'!O$1,0),"Error")</f>
        <v>0.14080000000000001</v>
      </c>
      <c r="P110" s="77">
        <f>IFERROR(VLOOKUP($A110,IF('Index LA FSM &amp; Disadv'!$B$4=1,'Index LA FSM &amp; Disadv'!$A$9:$BQ$171,IF('Index LA FSM &amp; Disadv'!$B$4=2,'Index LA FSM &amp; Disadv'!$A$179:$BQ$341,IF('Index LA FSM &amp; Disadv'!$B$4=3,'Index LA FSM &amp; Disadv'!$A$349:$BQ$511,IF('Index LA FSM &amp; Disadv'!$B$4=4,'Index LA FSM &amp; Disadv'!$A$519:$BQ$681,"Error")))),'Index LA FSM &amp; Disadv'!P$1,0),"Error")</f>
        <v>0</v>
      </c>
      <c r="Q110" s="77">
        <f>IFERROR(VLOOKUP($A110,IF('Index LA FSM &amp; Disadv'!$B$4=1,'Index LA FSM &amp; Disadv'!$A$9:$BQ$171,IF('Index LA FSM &amp; Disadv'!$B$4=2,'Index LA FSM &amp; Disadv'!$A$179:$BQ$341,IF('Index LA FSM &amp; Disadv'!$B$4=3,'Index LA FSM &amp; Disadv'!$A$349:$BQ$511,IF('Index LA FSM &amp; Disadv'!$B$4=4,'Index LA FSM &amp; Disadv'!$A$519:$BQ$681,"Error")))),'Index LA FSM &amp; Disadv'!Q$1,0),"Error")</f>
        <v>0</v>
      </c>
      <c r="R110" s="77">
        <f>IFERROR(VLOOKUP($A110,IF('Index LA FSM &amp; Disadv'!$B$4=1,'Index LA FSM &amp; Disadv'!$A$9:$BQ$171,IF('Index LA FSM &amp; Disadv'!$B$4=2,'Index LA FSM &amp; Disadv'!$A$179:$BQ$341,IF('Index LA FSM &amp; Disadv'!$B$4=3,'Index LA FSM &amp; Disadv'!$A$349:$BQ$511,IF('Index LA FSM &amp; Disadv'!$B$4=4,'Index LA FSM &amp; Disadv'!$A$519:$BQ$681,"Error")))),'Index LA FSM &amp; Disadv'!R$1,0),"Error")</f>
        <v>0</v>
      </c>
      <c r="S110" s="77" t="str">
        <f>IFERROR(VLOOKUP($A110,IF('Index LA FSM &amp; Disadv'!$B$4=1,'Index LA FSM &amp; Disadv'!$A$9:$BQ$171,IF('Index LA FSM &amp; Disadv'!$B$4=2,'Index LA FSM &amp; Disadv'!$A$179:$BQ$341,IF('Index LA FSM &amp; Disadv'!$B$4=3,'Index LA FSM &amp; Disadv'!$A$349:$BQ$511,IF('Index LA FSM &amp; Disadv'!$B$4=4,'Index LA FSM &amp; Disadv'!$A$519:$BQ$681,"Error")))),'Index LA FSM &amp; Disadv'!S$1,0),"Error")</f>
        <v>x</v>
      </c>
      <c r="T110" s="77">
        <f>IFERROR(VLOOKUP($A110,IF('Index LA FSM &amp; Disadv'!$B$4=1,'Index LA FSM &amp; Disadv'!$A$9:$BQ$171,IF('Index LA FSM &amp; Disadv'!$B$4=2,'Index LA FSM &amp; Disadv'!$A$179:$BQ$341,IF('Index LA FSM &amp; Disadv'!$B$4=3,'Index LA FSM &amp; Disadv'!$A$349:$BQ$511,IF('Index LA FSM &amp; Disadv'!$B$4=4,'Index LA FSM &amp; Disadv'!$A$519:$BQ$681,"Error")))),'Index LA FSM &amp; Disadv'!T$1,0),"Error")</f>
        <v>0</v>
      </c>
      <c r="U110" s="77" t="str">
        <f>IFERROR(VLOOKUP($A110,IF('Index LA FSM &amp; Disadv'!$B$4=1,'Index LA FSM &amp; Disadv'!$A$9:$BQ$171,IF('Index LA FSM &amp; Disadv'!$B$4=2,'Index LA FSM &amp; Disadv'!$A$179:$BQ$341,IF('Index LA FSM &amp; Disadv'!$B$4=3,'Index LA FSM &amp; Disadv'!$A$349:$BQ$511,IF('Index LA FSM &amp; Disadv'!$B$4=4,'Index LA FSM &amp; Disadv'!$A$519:$BQ$681,"Error")))),'Index LA FSM &amp; Disadv'!U$1,0),"Error")</f>
        <v>x</v>
      </c>
      <c r="V110" s="77">
        <f>IFERROR(VLOOKUP($A110,IF('Index LA FSM &amp; Disadv'!$B$4=1,'Index LA FSM &amp; Disadv'!$A$9:$BQ$171,IF('Index LA FSM &amp; Disadv'!$B$4=2,'Index LA FSM &amp; Disadv'!$A$179:$BQ$341,IF('Index LA FSM &amp; Disadv'!$B$4=3,'Index LA FSM &amp; Disadv'!$A$349:$BQ$511,IF('Index LA FSM &amp; Disadv'!$B$4=4,'Index LA FSM &amp; Disadv'!$A$519:$BQ$681,"Error")))),'Index LA FSM &amp; Disadv'!V$1,0),"Error")</f>
        <v>0</v>
      </c>
      <c r="W110" s="77">
        <f>IFERROR(VLOOKUP($A110,IF('Index LA FSM &amp; Disadv'!$B$4=1,'Index LA FSM &amp; Disadv'!$A$9:$BQ$171,IF('Index LA FSM &amp; Disadv'!$B$4=2,'Index LA FSM &amp; Disadv'!$A$179:$BQ$341,IF('Index LA FSM &amp; Disadv'!$B$4=3,'Index LA FSM &amp; Disadv'!$A$349:$BQ$511,IF('Index LA FSM &amp; Disadv'!$B$4=4,'Index LA FSM &amp; Disadv'!$A$519:$BQ$681,"Error")))),'Index LA FSM &amp; Disadv'!W$1,0),"Error")</f>
        <v>0</v>
      </c>
      <c r="X110" s="77">
        <f>IFERROR(VLOOKUP($A110,IF('Index LA FSM &amp; Disadv'!$B$4=1,'Index LA FSM &amp; Disadv'!$A$9:$BQ$171,IF('Index LA FSM &amp; Disadv'!$B$4=2,'Index LA FSM &amp; Disadv'!$A$179:$BQ$341,IF('Index LA FSM &amp; Disadv'!$B$4=3,'Index LA FSM &amp; Disadv'!$A$349:$BQ$511,IF('Index LA FSM &amp; Disadv'!$B$4=4,'Index LA FSM &amp; Disadv'!$A$519:$BQ$681,"Error")))),'Index LA FSM &amp; Disadv'!X$1,0),"Error")</f>
        <v>0</v>
      </c>
      <c r="Y110" s="77">
        <f>IFERROR(VLOOKUP($A110,IF('Index LA FSM &amp; Disadv'!$B$4=1,'Index LA FSM &amp; Disadv'!$A$9:$BQ$171,IF('Index LA FSM &amp; Disadv'!$B$4=2,'Index LA FSM &amp; Disadv'!$A$179:$BQ$341,IF('Index LA FSM &amp; Disadv'!$B$4=3,'Index LA FSM &amp; Disadv'!$A$349:$BQ$511,IF('Index LA FSM &amp; Disadv'!$B$4=4,'Index LA FSM &amp; Disadv'!$A$519:$BQ$681,"Error")))),'Index LA FSM &amp; Disadv'!Y$1,0),"Error")</f>
        <v>0</v>
      </c>
      <c r="Z110" s="77">
        <f>IFERROR(VLOOKUP($A110,IF('Index LA FSM &amp; Disadv'!$B$4=1,'Index LA FSM &amp; Disadv'!$A$9:$BQ$171,IF('Index LA FSM &amp; Disadv'!$B$4=2,'Index LA FSM &amp; Disadv'!$A$179:$BQ$341,IF('Index LA FSM &amp; Disadv'!$B$4=3,'Index LA FSM &amp; Disadv'!$A$349:$BQ$511,IF('Index LA FSM &amp; Disadv'!$B$4=4,'Index LA FSM &amp; Disadv'!$A$519:$BQ$681,"Error")))),'Index LA FSM &amp; Disadv'!Z$1,0),"Error")</f>
        <v>0</v>
      </c>
      <c r="AA110" s="77">
        <f>IFERROR(VLOOKUP($A110,IF('Index LA FSM &amp; Disadv'!$B$4=1,'Index LA FSM &amp; Disadv'!$A$9:$BQ$171,IF('Index LA FSM &amp; Disadv'!$B$4=2,'Index LA FSM &amp; Disadv'!$A$179:$BQ$341,IF('Index LA FSM &amp; Disadv'!$B$4=3,'Index LA FSM &amp; Disadv'!$A$349:$BQ$511,IF('Index LA FSM &amp; Disadv'!$B$4=4,'Index LA FSM &amp; Disadv'!$A$519:$BQ$681,"Error")))),'Index LA FSM &amp; Disadv'!AA$1,0),"Error")</f>
        <v>0</v>
      </c>
      <c r="AB110" s="77">
        <f>IFERROR(VLOOKUP($A110,IF('Index LA FSM &amp; Disadv'!$B$4=1,'Index LA FSM &amp; Disadv'!$A$9:$BQ$171,IF('Index LA FSM &amp; Disadv'!$B$4=2,'Index LA FSM &amp; Disadv'!$A$179:$BQ$341,IF('Index LA FSM &amp; Disadv'!$B$4=3,'Index LA FSM &amp; Disadv'!$A$349:$BQ$511,IF('Index LA FSM &amp; Disadv'!$B$4=4,'Index LA FSM &amp; Disadv'!$A$519:$BQ$681,"Error")))),'Index LA FSM &amp; Disadv'!AB$1,0),"Error")</f>
        <v>0</v>
      </c>
      <c r="AC110" s="77">
        <f>IFERROR(VLOOKUP($A110,IF('Index LA FSM &amp; Disadv'!$B$4=1,'Index LA FSM &amp; Disadv'!$A$9:$BQ$171,IF('Index LA FSM &amp; Disadv'!$B$4=2,'Index LA FSM &amp; Disadv'!$A$179:$BQ$341,IF('Index LA FSM &amp; Disadv'!$B$4=3,'Index LA FSM &amp; Disadv'!$A$349:$BQ$511,IF('Index LA FSM &amp; Disadv'!$B$4=4,'Index LA FSM &amp; Disadv'!$A$519:$BQ$681,"Error")))),'Index LA FSM &amp; Disadv'!AC$1,0),"Error")</f>
        <v>0</v>
      </c>
      <c r="AD110" s="77">
        <f>IFERROR(VLOOKUP($A110,IF('Index LA FSM &amp; Disadv'!$B$4=1,'Index LA FSM &amp; Disadv'!$A$9:$BQ$171,IF('Index LA FSM &amp; Disadv'!$B$4=2,'Index LA FSM &amp; Disadv'!$A$179:$BQ$341,IF('Index LA FSM &amp; Disadv'!$B$4=3,'Index LA FSM &amp; Disadv'!$A$349:$BQ$511,IF('Index LA FSM &amp; Disadv'!$B$4=4,'Index LA FSM &amp; Disadv'!$A$519:$BQ$681,"Error")))),'Index LA FSM &amp; Disadv'!AD$1,0),"Error")</f>
        <v>0</v>
      </c>
      <c r="AE110" s="77">
        <f>IFERROR(VLOOKUP($A110,IF('Index LA FSM &amp; Disadv'!$B$4=1,'Index LA FSM &amp; Disadv'!$A$9:$BQ$171,IF('Index LA FSM &amp; Disadv'!$B$4=2,'Index LA FSM &amp; Disadv'!$A$179:$BQ$341,IF('Index LA FSM &amp; Disadv'!$B$4=3,'Index LA FSM &amp; Disadv'!$A$349:$BQ$511,IF('Index LA FSM &amp; Disadv'!$B$4=4,'Index LA FSM &amp; Disadv'!$A$519:$BQ$681,"Error")))),'Index LA FSM &amp; Disadv'!AE$1,0),"Error")</f>
        <v>0</v>
      </c>
      <c r="AF110" s="77">
        <f>IFERROR(VLOOKUP($A110,IF('Index LA FSM &amp; Disadv'!$B$4=1,'Index LA FSM &amp; Disadv'!$A$9:$BQ$171,IF('Index LA FSM &amp; Disadv'!$B$4=2,'Index LA FSM &amp; Disadv'!$A$179:$BQ$341,IF('Index LA FSM &amp; Disadv'!$B$4=3,'Index LA FSM &amp; Disadv'!$A$349:$BQ$511,IF('Index LA FSM &amp; Disadv'!$B$4=4,'Index LA FSM &amp; Disadv'!$A$519:$BQ$681,"Error")))),'Index LA FSM &amp; Disadv'!AF$1,0),"Error")</f>
        <v>0</v>
      </c>
      <c r="AG110" s="77">
        <f>IFERROR(VLOOKUP($A110,IF('Index LA FSM &amp; Disadv'!$B$4=1,'Index LA FSM &amp; Disadv'!$A$9:$BQ$171,IF('Index LA FSM &amp; Disadv'!$B$4=2,'Index LA FSM &amp; Disadv'!$A$179:$BQ$341,IF('Index LA FSM &amp; Disadv'!$B$4=3,'Index LA FSM &amp; Disadv'!$A$349:$BQ$511,IF('Index LA FSM &amp; Disadv'!$B$4=4,'Index LA FSM &amp; Disadv'!$A$519:$BQ$681,"Error")))),'Index LA FSM &amp; Disadv'!AG$1,0),"Error")</f>
        <v>0</v>
      </c>
      <c r="AH110" s="77">
        <f>IFERROR(VLOOKUP($A110,IF('Index LA FSM &amp; Disadv'!$B$4=1,'Index LA FSM &amp; Disadv'!$A$9:$BQ$171,IF('Index LA FSM &amp; Disadv'!$B$4=2,'Index LA FSM &amp; Disadv'!$A$179:$BQ$341,IF('Index LA FSM &amp; Disadv'!$B$4=3,'Index LA FSM &amp; Disadv'!$A$349:$BQ$511,IF('Index LA FSM &amp; Disadv'!$B$4=4,'Index LA FSM &amp; Disadv'!$A$519:$BQ$681,"Error")))),'Index LA FSM &amp; Disadv'!AH$1,0),"Error")</f>
        <v>0.48980000000000001</v>
      </c>
      <c r="AI110" s="77">
        <f>IFERROR(VLOOKUP($A110,IF('Index LA FSM &amp; Disadv'!$B$4=1,'Index LA FSM &amp; Disadv'!$A$9:$BQ$171,IF('Index LA FSM &amp; Disadv'!$B$4=2,'Index LA FSM &amp; Disadv'!$A$179:$BQ$341,IF('Index LA FSM &amp; Disadv'!$B$4=3,'Index LA FSM &amp; Disadv'!$A$349:$BQ$511,IF('Index LA FSM &amp; Disadv'!$B$4=4,'Index LA FSM &amp; Disadv'!$A$519:$BQ$681,"Error")))),'Index LA FSM &amp; Disadv'!AI$1,0),"Error")</f>
        <v>0.86360000000000003</v>
      </c>
      <c r="AJ110" s="77">
        <f>IFERROR(VLOOKUP($A110,IF('Index LA FSM &amp; Disadv'!$B$4=1,'Index LA FSM &amp; Disadv'!$A$9:$BQ$171,IF('Index LA FSM &amp; Disadv'!$B$4=2,'Index LA FSM &amp; Disadv'!$A$179:$BQ$341,IF('Index LA FSM &amp; Disadv'!$B$4=3,'Index LA FSM &amp; Disadv'!$A$349:$BQ$511,IF('Index LA FSM &amp; Disadv'!$B$4=4,'Index LA FSM &amp; Disadv'!$A$519:$BQ$681,"Error")))),'Index LA FSM &amp; Disadv'!AJ$1,0),"Error")</f>
        <v>0.60560000000000003</v>
      </c>
      <c r="AK110" s="77">
        <f>IFERROR(VLOOKUP($A110,IF('Index LA FSM &amp; Disadv'!$B$4=1,'Index LA FSM &amp; Disadv'!$A$9:$BQ$171,IF('Index LA FSM &amp; Disadv'!$B$4=2,'Index LA FSM &amp; Disadv'!$A$179:$BQ$341,IF('Index LA FSM &amp; Disadv'!$B$4=3,'Index LA FSM &amp; Disadv'!$A$349:$BQ$511,IF('Index LA FSM &amp; Disadv'!$B$4=4,'Index LA FSM &amp; Disadv'!$A$519:$BQ$681,"Error")))),'Index LA FSM &amp; Disadv'!AK$1,0),"Error")</f>
        <v>0</v>
      </c>
      <c r="AL110" s="77">
        <f>IFERROR(VLOOKUP($A110,IF('Index LA FSM &amp; Disadv'!$B$4=1,'Index LA FSM &amp; Disadv'!$A$9:$BQ$171,IF('Index LA FSM &amp; Disadv'!$B$4=2,'Index LA FSM &amp; Disadv'!$A$179:$BQ$341,IF('Index LA FSM &amp; Disadv'!$B$4=3,'Index LA FSM &amp; Disadv'!$A$349:$BQ$511,IF('Index LA FSM &amp; Disadv'!$B$4=4,'Index LA FSM &amp; Disadv'!$A$519:$BQ$681,"Error")))),'Index LA FSM &amp; Disadv'!AL$1,0),"Error")</f>
        <v>0</v>
      </c>
      <c r="AM110" s="77">
        <f>IFERROR(VLOOKUP($A110,IF('Index LA FSM &amp; Disadv'!$B$4=1,'Index LA FSM &amp; Disadv'!$A$9:$BQ$171,IF('Index LA FSM &amp; Disadv'!$B$4=2,'Index LA FSM &amp; Disadv'!$A$179:$BQ$341,IF('Index LA FSM &amp; Disadv'!$B$4=3,'Index LA FSM &amp; Disadv'!$A$349:$BQ$511,IF('Index LA FSM &amp; Disadv'!$B$4=4,'Index LA FSM &amp; Disadv'!$A$519:$BQ$681,"Error")))),'Index LA FSM &amp; Disadv'!AM$1,0),"Error")</f>
        <v>0</v>
      </c>
      <c r="AN110" s="77">
        <f>IFERROR(VLOOKUP($A110,IF('Index LA FSM &amp; Disadv'!$B$4=1,'Index LA FSM &amp; Disadv'!$A$9:$BQ$171,IF('Index LA FSM &amp; Disadv'!$B$4=2,'Index LA FSM &amp; Disadv'!$A$179:$BQ$341,IF('Index LA FSM &amp; Disadv'!$B$4=3,'Index LA FSM &amp; Disadv'!$A$349:$BQ$511,IF('Index LA FSM &amp; Disadv'!$B$4=4,'Index LA FSM &amp; Disadv'!$A$519:$BQ$681,"Error")))),'Index LA FSM &amp; Disadv'!AN$1,0),"Error")</f>
        <v>0</v>
      </c>
      <c r="AO110" s="77">
        <f>IFERROR(VLOOKUP($A110,IF('Index LA FSM &amp; Disadv'!$B$4=1,'Index LA FSM &amp; Disadv'!$A$9:$BQ$171,IF('Index LA FSM &amp; Disadv'!$B$4=2,'Index LA FSM &amp; Disadv'!$A$179:$BQ$341,IF('Index LA FSM &amp; Disadv'!$B$4=3,'Index LA FSM &amp; Disadv'!$A$349:$BQ$511,IF('Index LA FSM &amp; Disadv'!$B$4=4,'Index LA FSM &amp; Disadv'!$A$519:$BQ$681,"Error")))),'Index LA FSM &amp; Disadv'!AO$1,0),"Error")</f>
        <v>0</v>
      </c>
      <c r="AP110" s="77">
        <f>IFERROR(VLOOKUP($A110,IF('Index LA FSM &amp; Disadv'!$B$4=1,'Index LA FSM &amp; Disadv'!$A$9:$BQ$171,IF('Index LA FSM &amp; Disadv'!$B$4=2,'Index LA FSM &amp; Disadv'!$A$179:$BQ$341,IF('Index LA FSM &amp; Disadv'!$B$4=3,'Index LA FSM &amp; Disadv'!$A$349:$BQ$511,IF('Index LA FSM &amp; Disadv'!$B$4=4,'Index LA FSM &amp; Disadv'!$A$519:$BQ$681,"Error")))),'Index LA FSM &amp; Disadv'!AP$1,0),"Error")</f>
        <v>0</v>
      </c>
      <c r="AQ110" s="77">
        <f>IFERROR(VLOOKUP($A110,IF('Index LA FSM &amp; Disadv'!$B$4=1,'Index LA FSM &amp; Disadv'!$A$9:$BQ$171,IF('Index LA FSM &amp; Disadv'!$B$4=2,'Index LA FSM &amp; Disadv'!$A$179:$BQ$341,IF('Index LA FSM &amp; Disadv'!$B$4=3,'Index LA FSM &amp; Disadv'!$A$349:$BQ$511,IF('Index LA FSM &amp; Disadv'!$B$4=4,'Index LA FSM &amp; Disadv'!$A$519:$BQ$681,"Error")))),'Index LA FSM &amp; Disadv'!AQ$1,0),"Error")</f>
        <v>0</v>
      </c>
      <c r="AR110" s="77">
        <f>IFERROR(VLOOKUP($A110,IF('Index LA FSM &amp; Disadv'!$B$4=1,'Index LA FSM &amp; Disadv'!$A$9:$BQ$171,IF('Index LA FSM &amp; Disadv'!$B$4=2,'Index LA FSM &amp; Disadv'!$A$179:$BQ$341,IF('Index LA FSM &amp; Disadv'!$B$4=3,'Index LA FSM &amp; Disadv'!$A$349:$BQ$511,IF('Index LA FSM &amp; Disadv'!$B$4=4,'Index LA FSM &amp; Disadv'!$A$519:$BQ$681,"Error")))),'Index LA FSM &amp; Disadv'!AR$1,0),"Error")</f>
        <v>0</v>
      </c>
      <c r="AS110" s="77">
        <f>IFERROR(VLOOKUP($A110,IF('Index LA FSM &amp; Disadv'!$B$4=1,'Index LA FSM &amp; Disadv'!$A$9:$BQ$171,IF('Index LA FSM &amp; Disadv'!$B$4=2,'Index LA FSM &amp; Disadv'!$A$179:$BQ$341,IF('Index LA FSM &amp; Disadv'!$B$4=3,'Index LA FSM &amp; Disadv'!$A$349:$BQ$511,IF('Index LA FSM &amp; Disadv'!$B$4=4,'Index LA FSM &amp; Disadv'!$A$519:$BQ$681,"Error")))),'Index LA FSM &amp; Disadv'!AS$1,0),"Error")</f>
        <v>0</v>
      </c>
      <c r="AT110" s="77">
        <f>IFERROR(VLOOKUP($A110,IF('Index LA FSM &amp; Disadv'!$B$4=1,'Index LA FSM &amp; Disadv'!$A$9:$BQ$171,IF('Index LA FSM &amp; Disadv'!$B$4=2,'Index LA FSM &amp; Disadv'!$A$179:$BQ$341,IF('Index LA FSM &amp; Disadv'!$B$4=3,'Index LA FSM &amp; Disadv'!$A$349:$BQ$511,IF('Index LA FSM &amp; Disadv'!$B$4=4,'Index LA FSM &amp; Disadv'!$A$519:$BQ$681,"Error")))),'Index LA FSM &amp; Disadv'!AT$1,0),"Error")</f>
        <v>0</v>
      </c>
      <c r="AU110" s="77" t="str">
        <f>IFERROR(VLOOKUP($A110,IF('Index LA FSM &amp; Disadv'!$B$4=1,'Index LA FSM &amp; Disadv'!$A$9:$BQ$171,IF('Index LA FSM &amp; Disadv'!$B$4=2,'Index LA FSM &amp; Disadv'!$A$179:$BQ$341,IF('Index LA FSM &amp; Disadv'!$B$4=3,'Index LA FSM &amp; Disadv'!$A$349:$BQ$511,IF('Index LA FSM &amp; Disadv'!$B$4=4,'Index LA FSM &amp; Disadv'!$A$519:$BQ$681,"Error")))),'Index LA FSM &amp; Disadv'!AU$1,0),"Error")</f>
        <v>x</v>
      </c>
      <c r="AV110" s="77" t="str">
        <f>IFERROR(VLOOKUP($A110,IF('Index LA FSM &amp; Disadv'!$B$4=1,'Index LA FSM &amp; Disadv'!$A$9:$BQ$171,IF('Index LA FSM &amp; Disadv'!$B$4=2,'Index LA FSM &amp; Disadv'!$A$179:$BQ$341,IF('Index LA FSM &amp; Disadv'!$B$4=3,'Index LA FSM &amp; Disadv'!$A$349:$BQ$511,IF('Index LA FSM &amp; Disadv'!$B$4=4,'Index LA FSM &amp; Disadv'!$A$519:$BQ$681,"Error")))),'Index LA FSM &amp; Disadv'!AV$1,0),"Error")</f>
        <v>x</v>
      </c>
      <c r="AW110" s="77">
        <f>IFERROR(VLOOKUP($A110,IF('Index LA FSM &amp; Disadv'!$B$4=1,'Index LA FSM &amp; Disadv'!$A$9:$BQ$171,IF('Index LA FSM &amp; Disadv'!$B$4=2,'Index LA FSM &amp; Disadv'!$A$179:$BQ$341,IF('Index LA FSM &amp; Disadv'!$B$4=3,'Index LA FSM &amp; Disadv'!$A$349:$BQ$511,IF('Index LA FSM &amp; Disadv'!$B$4=4,'Index LA FSM &amp; Disadv'!$A$519:$BQ$681,"Error")))),'Index LA FSM &amp; Disadv'!AW$1,0),"Error")</f>
        <v>0</v>
      </c>
      <c r="AX110" s="77">
        <f>IFERROR(VLOOKUP($A110,IF('Index LA FSM &amp; Disadv'!$B$4=1,'Index LA FSM &amp; Disadv'!$A$9:$BQ$171,IF('Index LA FSM &amp; Disadv'!$B$4=2,'Index LA FSM &amp; Disadv'!$A$179:$BQ$341,IF('Index LA FSM &amp; Disadv'!$B$4=3,'Index LA FSM &amp; Disadv'!$A$349:$BQ$511,IF('Index LA FSM &amp; Disadv'!$B$4=4,'Index LA FSM &amp; Disadv'!$A$519:$BQ$681,"Error")))),'Index LA FSM &amp; Disadv'!AX$1,0),"Error")</f>
        <v>0</v>
      </c>
      <c r="AY110" s="77">
        <f>IFERROR(VLOOKUP($A110,IF('Index LA FSM &amp; Disadv'!$B$4=1,'Index LA FSM &amp; Disadv'!$A$9:$BQ$171,IF('Index LA FSM &amp; Disadv'!$B$4=2,'Index LA FSM &amp; Disadv'!$A$179:$BQ$341,IF('Index LA FSM &amp; Disadv'!$B$4=3,'Index LA FSM &amp; Disadv'!$A$349:$BQ$511,IF('Index LA FSM &amp; Disadv'!$B$4=4,'Index LA FSM &amp; Disadv'!$A$519:$BQ$681,"Error")))),'Index LA FSM &amp; Disadv'!AY$1,0),"Error")</f>
        <v>0</v>
      </c>
      <c r="AZ110" s="77">
        <f>IFERROR(VLOOKUP($A110,IF('Index LA FSM &amp; Disadv'!$B$4=1,'Index LA FSM &amp; Disadv'!$A$9:$BQ$171,IF('Index LA FSM &amp; Disadv'!$B$4=2,'Index LA FSM &amp; Disadv'!$A$179:$BQ$341,IF('Index LA FSM &amp; Disadv'!$B$4=3,'Index LA FSM &amp; Disadv'!$A$349:$BQ$511,IF('Index LA FSM &amp; Disadv'!$B$4=4,'Index LA FSM &amp; Disadv'!$A$519:$BQ$681,"Error")))),'Index LA FSM &amp; Disadv'!AZ$1,0),"Error")</f>
        <v>0</v>
      </c>
      <c r="BA110" s="77">
        <f>IFERROR(VLOOKUP($A110,IF('Index LA FSM &amp; Disadv'!$B$4=1,'Index LA FSM &amp; Disadv'!$A$9:$BQ$171,IF('Index LA FSM &amp; Disadv'!$B$4=2,'Index LA FSM &amp; Disadv'!$A$179:$BQ$341,IF('Index LA FSM &amp; Disadv'!$B$4=3,'Index LA FSM &amp; Disadv'!$A$349:$BQ$511,IF('Index LA FSM &amp; Disadv'!$B$4=4,'Index LA FSM &amp; Disadv'!$A$519:$BQ$681,"Error")))),'Index LA FSM &amp; Disadv'!BA$1,0),"Error")</f>
        <v>0</v>
      </c>
      <c r="BB110" s="77">
        <f>IFERROR(VLOOKUP($A110,IF('Index LA FSM &amp; Disadv'!$B$4=1,'Index LA FSM &amp; Disadv'!$A$9:$BQ$171,IF('Index LA FSM &amp; Disadv'!$B$4=2,'Index LA FSM &amp; Disadv'!$A$179:$BQ$341,IF('Index LA FSM &amp; Disadv'!$B$4=3,'Index LA FSM &amp; Disadv'!$A$349:$BQ$511,IF('Index LA FSM &amp; Disadv'!$B$4=4,'Index LA FSM &amp; Disadv'!$A$519:$BQ$681,"Error")))),'Index LA FSM &amp; Disadv'!BB$1,0),"Error")</f>
        <v>0</v>
      </c>
      <c r="BC110" s="77">
        <f>IFERROR(VLOOKUP($A110,IF('Index LA FSM &amp; Disadv'!$B$4=1,'Index LA FSM &amp; Disadv'!$A$9:$BQ$171,IF('Index LA FSM &amp; Disadv'!$B$4=2,'Index LA FSM &amp; Disadv'!$A$179:$BQ$341,IF('Index LA FSM &amp; Disadv'!$B$4=3,'Index LA FSM &amp; Disadv'!$A$349:$BQ$511,IF('Index LA FSM &amp; Disadv'!$B$4=4,'Index LA FSM &amp; Disadv'!$A$519:$BQ$681,"Error")))),'Index LA FSM &amp; Disadv'!BC$1,0),"Error")</f>
        <v>0</v>
      </c>
      <c r="BD110" s="77" t="str">
        <f>IFERROR(VLOOKUP($A110,IF('Index LA FSM &amp; Disadv'!$B$4=1,'Index LA FSM &amp; Disadv'!$A$9:$BQ$171,IF('Index LA FSM &amp; Disadv'!$B$4=2,'Index LA FSM &amp; Disadv'!$A$179:$BQ$341,IF('Index LA FSM &amp; Disadv'!$B$4=3,'Index LA FSM &amp; Disadv'!$A$349:$BQ$511,IF('Index LA FSM &amp; Disadv'!$B$4=4,'Index LA FSM &amp; Disadv'!$A$519:$BQ$681,"Error")))),'Index LA FSM &amp; Disadv'!BD$1,0),"Error")</f>
        <v>x</v>
      </c>
      <c r="BE110" s="77" t="str">
        <f>IFERROR(VLOOKUP($A110,IF('Index LA FSM &amp; Disadv'!$B$4=1,'Index LA FSM &amp; Disadv'!$A$9:$BQ$171,IF('Index LA FSM &amp; Disadv'!$B$4=2,'Index LA FSM &amp; Disadv'!$A$179:$BQ$341,IF('Index LA FSM &amp; Disadv'!$B$4=3,'Index LA FSM &amp; Disadv'!$A$349:$BQ$511,IF('Index LA FSM &amp; Disadv'!$B$4=4,'Index LA FSM &amp; Disadv'!$A$519:$BQ$681,"Error")))),'Index LA FSM &amp; Disadv'!BE$1,0),"Error")</f>
        <v>x</v>
      </c>
      <c r="BF110" s="77">
        <f>IFERROR(VLOOKUP($A110,IF('Index LA FSM &amp; Disadv'!$B$4=1,'Index LA FSM &amp; Disadv'!$A$9:$BQ$171,IF('Index LA FSM &amp; Disadv'!$B$4=2,'Index LA FSM &amp; Disadv'!$A$179:$BQ$341,IF('Index LA FSM &amp; Disadv'!$B$4=3,'Index LA FSM &amp; Disadv'!$A$349:$BQ$511,IF('Index LA FSM &amp; Disadv'!$B$4=4,'Index LA FSM &amp; Disadv'!$A$519:$BQ$681,"Error")))),'Index LA FSM &amp; Disadv'!BF$1,0),"Error")</f>
        <v>0</v>
      </c>
      <c r="BG110" s="77" t="str">
        <f>IFERROR(VLOOKUP($A110,IF('Index LA FSM &amp; Disadv'!$B$4=1,'Index LA FSM &amp; Disadv'!$A$9:$BQ$171,IF('Index LA FSM &amp; Disadv'!$B$4=2,'Index LA FSM &amp; Disadv'!$A$179:$BQ$341,IF('Index LA FSM &amp; Disadv'!$B$4=3,'Index LA FSM &amp; Disadv'!$A$349:$BQ$511,IF('Index LA FSM &amp; Disadv'!$B$4=4,'Index LA FSM &amp; Disadv'!$A$519:$BQ$681,"Error")))),'Index LA FSM &amp; Disadv'!BG$1,0),"Error")</f>
        <v>x</v>
      </c>
      <c r="BH110" s="77" t="str">
        <f>IFERROR(VLOOKUP($A110,IF('Index LA FSM &amp; Disadv'!$B$4=1,'Index LA FSM &amp; Disadv'!$A$9:$BQ$171,IF('Index LA FSM &amp; Disadv'!$B$4=2,'Index LA FSM &amp; Disadv'!$A$179:$BQ$341,IF('Index LA FSM &amp; Disadv'!$B$4=3,'Index LA FSM &amp; Disadv'!$A$349:$BQ$511,IF('Index LA FSM &amp; Disadv'!$B$4=4,'Index LA FSM &amp; Disadv'!$A$519:$BQ$681,"Error")))),'Index LA FSM &amp; Disadv'!BH$1,0),"Error")</f>
        <v>x</v>
      </c>
      <c r="BI110" s="77" t="str">
        <f>IFERROR(VLOOKUP($A110,IF('Index LA FSM &amp; Disadv'!$B$4=1,'Index LA FSM &amp; Disadv'!$A$9:$BQ$171,IF('Index LA FSM &amp; Disadv'!$B$4=2,'Index LA FSM &amp; Disadv'!$A$179:$BQ$341,IF('Index LA FSM &amp; Disadv'!$B$4=3,'Index LA FSM &amp; Disadv'!$A$349:$BQ$511,IF('Index LA FSM &amp; Disadv'!$B$4=4,'Index LA FSM &amp; Disadv'!$A$519:$BQ$681,"Error")))),'Index LA FSM &amp; Disadv'!BI$1,0),"Error")</f>
        <v>x</v>
      </c>
      <c r="BJ110" s="77" t="str">
        <f>IFERROR(VLOOKUP($A110,IF('Index LA FSM &amp; Disadv'!$B$4=1,'Index LA FSM &amp; Disadv'!$A$9:$BQ$171,IF('Index LA FSM &amp; Disadv'!$B$4=2,'Index LA FSM &amp; Disadv'!$A$179:$BQ$341,IF('Index LA FSM &amp; Disadv'!$B$4=3,'Index LA FSM &amp; Disadv'!$A$349:$BQ$511,IF('Index LA FSM &amp; Disadv'!$B$4=4,'Index LA FSM &amp; Disadv'!$A$519:$BQ$681,"Error")))),'Index LA FSM &amp; Disadv'!BJ$1,0),"Error")</f>
        <v>x</v>
      </c>
      <c r="BK110" s="77">
        <f>IFERROR(VLOOKUP($A110,IF('Index LA FSM &amp; Disadv'!$B$4=1,'Index LA FSM &amp; Disadv'!$A$9:$BQ$171,IF('Index LA FSM &amp; Disadv'!$B$4=2,'Index LA FSM &amp; Disadv'!$A$179:$BQ$341,IF('Index LA FSM &amp; Disadv'!$B$4=3,'Index LA FSM &amp; Disadv'!$A$349:$BQ$511,IF('Index LA FSM &amp; Disadv'!$B$4=4,'Index LA FSM &amp; Disadv'!$A$519:$BQ$681,"Error")))),'Index LA FSM &amp; Disadv'!BK$1,0),"Error")</f>
        <v>8.4500000000000006E-2</v>
      </c>
      <c r="BL110" s="77">
        <f>IFERROR(VLOOKUP($A110,IF('Index LA FSM &amp; Disadv'!$B$4=1,'Index LA FSM &amp; Disadv'!$A$9:$BQ$171,IF('Index LA FSM &amp; Disadv'!$B$4=2,'Index LA FSM &amp; Disadv'!$A$179:$BQ$341,IF('Index LA FSM &amp; Disadv'!$B$4=3,'Index LA FSM &amp; Disadv'!$A$349:$BQ$511,IF('Index LA FSM &amp; Disadv'!$B$4=4,'Index LA FSM &amp; Disadv'!$A$519:$BQ$681,"Error")))),'Index LA FSM &amp; Disadv'!BL$1,0),"Error")</f>
        <v>0.1633</v>
      </c>
      <c r="BM110" s="77">
        <f>IFERROR(VLOOKUP($A110,IF('Index LA FSM &amp; Disadv'!$B$4=1,'Index LA FSM &amp; Disadv'!$A$9:$BQ$171,IF('Index LA FSM &amp; Disadv'!$B$4=2,'Index LA FSM &amp; Disadv'!$A$179:$BQ$341,IF('Index LA FSM &amp; Disadv'!$B$4=3,'Index LA FSM &amp; Disadv'!$A$349:$BQ$511,IF('Index LA FSM &amp; Disadv'!$B$4=4,'Index LA FSM &amp; Disadv'!$A$519:$BQ$681,"Error")))),'Index LA FSM &amp; Disadv'!BM$1,0),"Error")</f>
        <v>0</v>
      </c>
      <c r="BN110" s="77">
        <f>IFERROR(VLOOKUP($A110,IF('Index LA FSM &amp; Disadv'!$B$4=1,'Index LA FSM &amp; Disadv'!$A$9:$BQ$171,IF('Index LA FSM &amp; Disadv'!$B$4=2,'Index LA FSM &amp; Disadv'!$A$179:$BQ$341,IF('Index LA FSM &amp; Disadv'!$B$4=3,'Index LA FSM &amp; Disadv'!$A$349:$BQ$511,IF('Index LA FSM &amp; Disadv'!$B$4=4,'Index LA FSM &amp; Disadv'!$A$519:$BQ$681,"Error")))),'Index LA FSM &amp; Disadv'!BN$1,0),"Error")</f>
        <v>0.11269999999999999</v>
      </c>
      <c r="BO110" s="77" t="str">
        <f>IFERROR(VLOOKUP($A110,IF('Index LA FSM &amp; Disadv'!$B$4=1,'Index LA FSM &amp; Disadv'!$A$9:$BQ$171,IF('Index LA FSM &amp; Disadv'!$B$4=2,'Index LA FSM &amp; Disadv'!$A$179:$BQ$341,IF('Index LA FSM &amp; Disadv'!$B$4=3,'Index LA FSM &amp; Disadv'!$A$349:$BQ$511,IF('Index LA FSM &amp; Disadv'!$B$4=4,'Index LA FSM &amp; Disadv'!$A$519:$BQ$681,"Error")))),'Index LA FSM &amp; Disadv'!BO$1,0),"Error")</f>
        <v>x</v>
      </c>
      <c r="BP110" s="77">
        <f>IFERROR(VLOOKUP($A110,IF('Index LA FSM &amp; Disadv'!$B$4=1,'Index LA FSM &amp; Disadv'!$A$9:$BQ$171,IF('Index LA FSM &amp; Disadv'!$B$4=2,'Index LA FSM &amp; Disadv'!$A$179:$BQ$341,IF('Index LA FSM &amp; Disadv'!$B$4=3,'Index LA FSM &amp; Disadv'!$A$349:$BQ$511,IF('Index LA FSM &amp; Disadv'!$B$4=4,'Index LA FSM &amp; Disadv'!$A$519:$BQ$681,"Error")))),'Index LA FSM &amp; Disadv'!BP$1,0),"Error")</f>
        <v>0</v>
      </c>
      <c r="BQ110" s="77" t="str">
        <f>IFERROR(VLOOKUP($A110,IF('Index LA FSM &amp; Disadv'!$B$4=1,'Index LA FSM &amp; Disadv'!$A$9:$BQ$171,IF('Index LA FSM &amp; Disadv'!$B$4=2,'Index LA FSM &amp; Disadv'!$A$179:$BQ$341,IF('Index LA FSM &amp; Disadv'!$B$4=3,'Index LA FSM &amp; Disadv'!$A$349:$BQ$511,IF('Index LA FSM &amp; Disadv'!$B$4=4,'Index LA FSM &amp; Disadv'!$A$519:$BQ$681,"Error")))),'Index LA FSM &amp; Disadv'!BQ$1,0),"Error")</f>
        <v>x</v>
      </c>
    </row>
    <row r="111" spans="1:69" s="37" customFormat="1" x14ac:dyDescent="0.2">
      <c r="A111" s="6">
        <v>891</v>
      </c>
      <c r="B111" s="6" t="s">
        <v>277</v>
      </c>
      <c r="C111" s="7" t="s">
        <v>172</v>
      </c>
      <c r="D111" s="122">
        <f>IFERROR(VLOOKUP($A111,IF('Index LA FSM &amp; Disadv'!$B$4=1,'Index LA FSM &amp; Disadv'!$A$9:$BQ$171,IF('Index LA FSM &amp; Disadv'!$B$4=2,'Index LA FSM &amp; Disadv'!$A$179:$BQ$341,IF('Index LA FSM &amp; Disadv'!$B$4=3,'Index LA FSM &amp; Disadv'!$A$349:$BQ$511,IF('Index LA FSM &amp; Disadv'!$B$4=4,'Index LA FSM &amp; Disadv'!$A$519:$BQ$681,"Error")))),'Index LA FSM &amp; Disadv'!D$1,0),"Error")</f>
        <v>50</v>
      </c>
      <c r="E111" s="122">
        <f>IFERROR(VLOOKUP($A111,IF('Index LA FSM &amp; Disadv'!$B$4=1,'Index LA FSM &amp; Disadv'!$A$9:$BQ$171,IF('Index LA FSM &amp; Disadv'!$B$4=2,'Index LA FSM &amp; Disadv'!$A$179:$BQ$341,IF('Index LA FSM &amp; Disadv'!$B$4=3,'Index LA FSM &amp; Disadv'!$A$349:$BQ$511,IF('Index LA FSM &amp; Disadv'!$B$4=4,'Index LA FSM &amp; Disadv'!$A$519:$BQ$681,"Error")))),'Index LA FSM &amp; Disadv'!E$1,0),"Error")</f>
        <v>60</v>
      </c>
      <c r="F111" s="122">
        <f>IFERROR(VLOOKUP($A111,IF('Index LA FSM &amp; Disadv'!$B$4=1,'Index LA FSM &amp; Disadv'!$A$9:$BQ$171,IF('Index LA FSM &amp; Disadv'!$B$4=2,'Index LA FSM &amp; Disadv'!$A$179:$BQ$341,IF('Index LA FSM &amp; Disadv'!$B$4=3,'Index LA FSM &amp; Disadv'!$A$349:$BQ$511,IF('Index LA FSM &amp; Disadv'!$B$4=4,'Index LA FSM &amp; Disadv'!$A$519:$BQ$681,"Error")))),'Index LA FSM &amp; Disadv'!F$1,0),"Error")</f>
        <v>110</v>
      </c>
      <c r="G111" s="77">
        <f>IFERROR(VLOOKUP($A111,IF('Index LA FSM &amp; Disadv'!$B$4=1,'Index LA FSM &amp; Disadv'!$A$9:$BQ$171,IF('Index LA FSM &amp; Disadv'!$B$4=2,'Index LA FSM &amp; Disadv'!$A$179:$BQ$341,IF('Index LA FSM &amp; Disadv'!$B$4=3,'Index LA FSM &amp; Disadv'!$A$349:$BQ$511,IF('Index LA FSM &amp; Disadv'!$B$4=4,'Index LA FSM &amp; Disadv'!$A$519:$BQ$681,"Error")))),'Index LA FSM &amp; Disadv'!G$1,0),"Error")</f>
        <v>0.9556</v>
      </c>
      <c r="H111" s="77">
        <f>IFERROR(VLOOKUP($A111,IF('Index LA FSM &amp; Disadv'!$B$4=1,'Index LA FSM &amp; Disadv'!$A$9:$BQ$171,IF('Index LA FSM &amp; Disadv'!$B$4=2,'Index LA FSM &amp; Disadv'!$A$179:$BQ$341,IF('Index LA FSM &amp; Disadv'!$B$4=3,'Index LA FSM &amp; Disadv'!$A$349:$BQ$511,IF('Index LA FSM &amp; Disadv'!$B$4=4,'Index LA FSM &amp; Disadv'!$A$519:$BQ$681,"Error")))),'Index LA FSM &amp; Disadv'!H$1,0),"Error")</f>
        <v>0.98329999999999995</v>
      </c>
      <c r="I111" s="77">
        <f>IFERROR(VLOOKUP($A111,IF('Index LA FSM &amp; Disadv'!$B$4=1,'Index LA FSM &amp; Disadv'!$A$9:$BQ$171,IF('Index LA FSM &amp; Disadv'!$B$4=2,'Index LA FSM &amp; Disadv'!$A$179:$BQ$341,IF('Index LA FSM &amp; Disadv'!$B$4=3,'Index LA FSM &amp; Disadv'!$A$349:$BQ$511,IF('Index LA FSM &amp; Disadv'!$B$4=4,'Index LA FSM &amp; Disadv'!$A$519:$BQ$681,"Error")))),'Index LA FSM &amp; Disadv'!I$1,0),"Error")</f>
        <v>0.97140000000000004</v>
      </c>
      <c r="J111" s="77">
        <f>IFERROR(VLOOKUP($A111,IF('Index LA FSM &amp; Disadv'!$B$4=1,'Index LA FSM &amp; Disadv'!$A$9:$BQ$171,IF('Index LA FSM &amp; Disadv'!$B$4=2,'Index LA FSM &amp; Disadv'!$A$179:$BQ$341,IF('Index LA FSM &amp; Disadv'!$B$4=3,'Index LA FSM &amp; Disadv'!$A$349:$BQ$511,IF('Index LA FSM &amp; Disadv'!$B$4=4,'Index LA FSM &amp; Disadv'!$A$519:$BQ$681,"Error")))),'Index LA FSM &amp; Disadv'!J$1,0),"Error")</f>
        <v>0.93330000000000002</v>
      </c>
      <c r="K111" s="77">
        <f>IFERROR(VLOOKUP($A111,IF('Index LA FSM &amp; Disadv'!$B$4=1,'Index LA FSM &amp; Disadv'!$A$9:$BQ$171,IF('Index LA FSM &amp; Disadv'!$B$4=2,'Index LA FSM &amp; Disadv'!$A$179:$BQ$341,IF('Index LA FSM &amp; Disadv'!$B$4=3,'Index LA FSM &amp; Disadv'!$A$349:$BQ$511,IF('Index LA FSM &amp; Disadv'!$B$4=4,'Index LA FSM &amp; Disadv'!$A$519:$BQ$681,"Error")))),'Index LA FSM &amp; Disadv'!K$1,0),"Error")</f>
        <v>0.98329999999999995</v>
      </c>
      <c r="L111" s="77">
        <f>IFERROR(VLOOKUP($A111,IF('Index LA FSM &amp; Disadv'!$B$4=1,'Index LA FSM &amp; Disadv'!$A$9:$BQ$171,IF('Index LA FSM &amp; Disadv'!$B$4=2,'Index LA FSM &amp; Disadv'!$A$179:$BQ$341,IF('Index LA FSM &amp; Disadv'!$B$4=3,'Index LA FSM &amp; Disadv'!$A$349:$BQ$511,IF('Index LA FSM &amp; Disadv'!$B$4=4,'Index LA FSM &amp; Disadv'!$A$519:$BQ$681,"Error")))),'Index LA FSM &amp; Disadv'!L$1,0),"Error")</f>
        <v>0.96189999999999998</v>
      </c>
      <c r="M111" s="77" t="str">
        <f>IFERROR(VLOOKUP($A111,IF('Index LA FSM &amp; Disadv'!$B$4=1,'Index LA FSM &amp; Disadv'!$A$9:$BQ$171,IF('Index LA FSM &amp; Disadv'!$B$4=2,'Index LA FSM &amp; Disadv'!$A$179:$BQ$341,IF('Index LA FSM &amp; Disadv'!$B$4=3,'Index LA FSM &amp; Disadv'!$A$349:$BQ$511,IF('Index LA FSM &amp; Disadv'!$B$4=4,'Index LA FSM &amp; Disadv'!$A$519:$BQ$681,"Error")))),'Index LA FSM &amp; Disadv'!M$1,0),"Error")</f>
        <v>x</v>
      </c>
      <c r="N111" s="77" t="str">
        <f>IFERROR(VLOOKUP($A111,IF('Index LA FSM &amp; Disadv'!$B$4=1,'Index LA FSM &amp; Disadv'!$A$9:$BQ$171,IF('Index LA FSM &amp; Disadv'!$B$4=2,'Index LA FSM &amp; Disadv'!$A$179:$BQ$341,IF('Index LA FSM &amp; Disadv'!$B$4=3,'Index LA FSM &amp; Disadv'!$A$349:$BQ$511,IF('Index LA FSM &amp; Disadv'!$B$4=4,'Index LA FSM &amp; Disadv'!$A$519:$BQ$681,"Error")))),'Index LA FSM &amp; Disadv'!N$1,0),"Error")</f>
        <v>x</v>
      </c>
      <c r="O111" s="77" t="str">
        <f>IFERROR(VLOOKUP($A111,IF('Index LA FSM &amp; Disadv'!$B$4=1,'Index LA FSM &amp; Disadv'!$A$9:$BQ$171,IF('Index LA FSM &amp; Disadv'!$B$4=2,'Index LA FSM &amp; Disadv'!$A$179:$BQ$341,IF('Index LA FSM &amp; Disadv'!$B$4=3,'Index LA FSM &amp; Disadv'!$A$349:$BQ$511,IF('Index LA FSM &amp; Disadv'!$B$4=4,'Index LA FSM &amp; Disadv'!$A$519:$BQ$681,"Error")))),'Index LA FSM &amp; Disadv'!O$1,0),"Error")</f>
        <v>x</v>
      </c>
      <c r="P111" s="77">
        <f>IFERROR(VLOOKUP($A111,IF('Index LA FSM &amp; Disadv'!$B$4=1,'Index LA FSM &amp; Disadv'!$A$9:$BQ$171,IF('Index LA FSM &amp; Disadv'!$B$4=2,'Index LA FSM &amp; Disadv'!$A$179:$BQ$341,IF('Index LA FSM &amp; Disadv'!$B$4=3,'Index LA FSM &amp; Disadv'!$A$349:$BQ$511,IF('Index LA FSM &amp; Disadv'!$B$4=4,'Index LA FSM &amp; Disadv'!$A$519:$BQ$681,"Error")))),'Index LA FSM &amp; Disadv'!P$1,0),"Error")</f>
        <v>0</v>
      </c>
      <c r="Q111" s="77">
        <f>IFERROR(VLOOKUP($A111,IF('Index LA FSM &amp; Disadv'!$B$4=1,'Index LA FSM &amp; Disadv'!$A$9:$BQ$171,IF('Index LA FSM &amp; Disadv'!$B$4=2,'Index LA FSM &amp; Disadv'!$A$179:$BQ$341,IF('Index LA FSM &amp; Disadv'!$B$4=3,'Index LA FSM &amp; Disadv'!$A$349:$BQ$511,IF('Index LA FSM &amp; Disadv'!$B$4=4,'Index LA FSM &amp; Disadv'!$A$519:$BQ$681,"Error")))),'Index LA FSM &amp; Disadv'!Q$1,0),"Error")</f>
        <v>0</v>
      </c>
      <c r="R111" s="77">
        <f>IFERROR(VLOOKUP($A111,IF('Index LA FSM &amp; Disadv'!$B$4=1,'Index LA FSM &amp; Disadv'!$A$9:$BQ$171,IF('Index LA FSM &amp; Disadv'!$B$4=2,'Index LA FSM &amp; Disadv'!$A$179:$BQ$341,IF('Index LA FSM &amp; Disadv'!$B$4=3,'Index LA FSM &amp; Disadv'!$A$349:$BQ$511,IF('Index LA FSM &amp; Disadv'!$B$4=4,'Index LA FSM &amp; Disadv'!$A$519:$BQ$681,"Error")))),'Index LA FSM &amp; Disadv'!R$1,0),"Error")</f>
        <v>0</v>
      </c>
      <c r="S111" s="77" t="str">
        <f>IFERROR(VLOOKUP($A111,IF('Index LA FSM &amp; Disadv'!$B$4=1,'Index LA FSM &amp; Disadv'!$A$9:$BQ$171,IF('Index LA FSM &amp; Disadv'!$B$4=2,'Index LA FSM &amp; Disadv'!$A$179:$BQ$341,IF('Index LA FSM &amp; Disadv'!$B$4=3,'Index LA FSM &amp; Disadv'!$A$349:$BQ$511,IF('Index LA FSM &amp; Disadv'!$B$4=4,'Index LA FSM &amp; Disadv'!$A$519:$BQ$681,"Error")))),'Index LA FSM &amp; Disadv'!S$1,0),"Error")</f>
        <v>x</v>
      </c>
      <c r="T111" s="77">
        <f>IFERROR(VLOOKUP($A111,IF('Index LA FSM &amp; Disadv'!$B$4=1,'Index LA FSM &amp; Disadv'!$A$9:$BQ$171,IF('Index LA FSM &amp; Disadv'!$B$4=2,'Index LA FSM &amp; Disadv'!$A$179:$BQ$341,IF('Index LA FSM &amp; Disadv'!$B$4=3,'Index LA FSM &amp; Disadv'!$A$349:$BQ$511,IF('Index LA FSM &amp; Disadv'!$B$4=4,'Index LA FSM &amp; Disadv'!$A$519:$BQ$681,"Error")))),'Index LA FSM &amp; Disadv'!T$1,0),"Error")</f>
        <v>0</v>
      </c>
      <c r="U111" s="77" t="str">
        <f>IFERROR(VLOOKUP($A111,IF('Index LA FSM &amp; Disadv'!$B$4=1,'Index LA FSM &amp; Disadv'!$A$9:$BQ$171,IF('Index LA FSM &amp; Disadv'!$B$4=2,'Index LA FSM &amp; Disadv'!$A$179:$BQ$341,IF('Index LA FSM &amp; Disadv'!$B$4=3,'Index LA FSM &amp; Disadv'!$A$349:$BQ$511,IF('Index LA FSM &amp; Disadv'!$B$4=4,'Index LA FSM &amp; Disadv'!$A$519:$BQ$681,"Error")))),'Index LA FSM &amp; Disadv'!U$1,0),"Error")</f>
        <v>x</v>
      </c>
      <c r="V111" s="77">
        <f>IFERROR(VLOOKUP($A111,IF('Index LA FSM &amp; Disadv'!$B$4=1,'Index LA FSM &amp; Disadv'!$A$9:$BQ$171,IF('Index LA FSM &amp; Disadv'!$B$4=2,'Index LA FSM &amp; Disadv'!$A$179:$BQ$341,IF('Index LA FSM &amp; Disadv'!$B$4=3,'Index LA FSM &amp; Disadv'!$A$349:$BQ$511,IF('Index LA FSM &amp; Disadv'!$B$4=4,'Index LA FSM &amp; Disadv'!$A$519:$BQ$681,"Error")))),'Index LA FSM &amp; Disadv'!V$1,0),"Error")</f>
        <v>0</v>
      </c>
      <c r="W111" s="77" t="str">
        <f>IFERROR(VLOOKUP($A111,IF('Index LA FSM &amp; Disadv'!$B$4=1,'Index LA FSM &amp; Disadv'!$A$9:$BQ$171,IF('Index LA FSM &amp; Disadv'!$B$4=2,'Index LA FSM &amp; Disadv'!$A$179:$BQ$341,IF('Index LA FSM &amp; Disadv'!$B$4=3,'Index LA FSM &amp; Disadv'!$A$349:$BQ$511,IF('Index LA FSM &amp; Disadv'!$B$4=4,'Index LA FSM &amp; Disadv'!$A$519:$BQ$681,"Error")))),'Index LA FSM &amp; Disadv'!W$1,0),"Error")</f>
        <v>x</v>
      </c>
      <c r="X111" s="77" t="str">
        <f>IFERROR(VLOOKUP($A111,IF('Index LA FSM &amp; Disadv'!$B$4=1,'Index LA FSM &amp; Disadv'!$A$9:$BQ$171,IF('Index LA FSM &amp; Disadv'!$B$4=2,'Index LA FSM &amp; Disadv'!$A$179:$BQ$341,IF('Index LA FSM &amp; Disadv'!$B$4=3,'Index LA FSM &amp; Disadv'!$A$349:$BQ$511,IF('Index LA FSM &amp; Disadv'!$B$4=4,'Index LA FSM &amp; Disadv'!$A$519:$BQ$681,"Error")))),'Index LA FSM &amp; Disadv'!X$1,0),"Error")</f>
        <v>x</v>
      </c>
      <c r="Y111" s="77">
        <f>IFERROR(VLOOKUP($A111,IF('Index LA FSM &amp; Disadv'!$B$4=1,'Index LA FSM &amp; Disadv'!$A$9:$BQ$171,IF('Index LA FSM &amp; Disadv'!$B$4=2,'Index LA FSM &amp; Disadv'!$A$179:$BQ$341,IF('Index LA FSM &amp; Disadv'!$B$4=3,'Index LA FSM &amp; Disadv'!$A$349:$BQ$511,IF('Index LA FSM &amp; Disadv'!$B$4=4,'Index LA FSM &amp; Disadv'!$A$519:$BQ$681,"Error")))),'Index LA FSM &amp; Disadv'!Y$1,0),"Error")</f>
        <v>0</v>
      </c>
      <c r="Z111" s="77">
        <f>IFERROR(VLOOKUP($A111,IF('Index LA FSM &amp; Disadv'!$B$4=1,'Index LA FSM &amp; Disadv'!$A$9:$BQ$171,IF('Index LA FSM &amp; Disadv'!$B$4=2,'Index LA FSM &amp; Disadv'!$A$179:$BQ$341,IF('Index LA FSM &amp; Disadv'!$B$4=3,'Index LA FSM &amp; Disadv'!$A$349:$BQ$511,IF('Index LA FSM &amp; Disadv'!$B$4=4,'Index LA FSM &amp; Disadv'!$A$519:$BQ$681,"Error")))),'Index LA FSM &amp; Disadv'!Z$1,0),"Error")</f>
        <v>0</v>
      </c>
      <c r="AA111" s="77">
        <f>IFERROR(VLOOKUP($A111,IF('Index LA FSM &amp; Disadv'!$B$4=1,'Index LA FSM &amp; Disadv'!$A$9:$BQ$171,IF('Index LA FSM &amp; Disadv'!$B$4=2,'Index LA FSM &amp; Disadv'!$A$179:$BQ$341,IF('Index LA FSM &amp; Disadv'!$B$4=3,'Index LA FSM &amp; Disadv'!$A$349:$BQ$511,IF('Index LA FSM &amp; Disadv'!$B$4=4,'Index LA FSM &amp; Disadv'!$A$519:$BQ$681,"Error")))),'Index LA FSM &amp; Disadv'!AA$1,0),"Error")</f>
        <v>0</v>
      </c>
      <c r="AB111" s="77">
        <f>IFERROR(VLOOKUP($A111,IF('Index LA FSM &amp; Disadv'!$B$4=1,'Index LA FSM &amp; Disadv'!$A$9:$BQ$171,IF('Index LA FSM &amp; Disadv'!$B$4=2,'Index LA FSM &amp; Disadv'!$A$179:$BQ$341,IF('Index LA FSM &amp; Disadv'!$B$4=3,'Index LA FSM &amp; Disadv'!$A$349:$BQ$511,IF('Index LA FSM &amp; Disadv'!$B$4=4,'Index LA FSM &amp; Disadv'!$A$519:$BQ$681,"Error")))),'Index LA FSM &amp; Disadv'!AB$1,0),"Error")</f>
        <v>0</v>
      </c>
      <c r="AC111" s="77" t="str">
        <f>IFERROR(VLOOKUP($A111,IF('Index LA FSM &amp; Disadv'!$B$4=1,'Index LA FSM &amp; Disadv'!$A$9:$BQ$171,IF('Index LA FSM &amp; Disadv'!$B$4=2,'Index LA FSM &amp; Disadv'!$A$179:$BQ$341,IF('Index LA FSM &amp; Disadv'!$B$4=3,'Index LA FSM &amp; Disadv'!$A$349:$BQ$511,IF('Index LA FSM &amp; Disadv'!$B$4=4,'Index LA FSM &amp; Disadv'!$A$519:$BQ$681,"Error")))),'Index LA FSM &amp; Disadv'!AC$1,0),"Error")</f>
        <v>x</v>
      </c>
      <c r="AD111" s="77" t="str">
        <f>IFERROR(VLOOKUP($A111,IF('Index LA FSM &amp; Disadv'!$B$4=1,'Index LA FSM &amp; Disadv'!$A$9:$BQ$171,IF('Index LA FSM &amp; Disadv'!$B$4=2,'Index LA FSM &amp; Disadv'!$A$179:$BQ$341,IF('Index LA FSM &amp; Disadv'!$B$4=3,'Index LA FSM &amp; Disadv'!$A$349:$BQ$511,IF('Index LA FSM &amp; Disadv'!$B$4=4,'Index LA FSM &amp; Disadv'!$A$519:$BQ$681,"Error")))),'Index LA FSM &amp; Disadv'!AD$1,0),"Error")</f>
        <v>x</v>
      </c>
      <c r="AE111" s="77" t="str">
        <f>IFERROR(VLOOKUP($A111,IF('Index LA FSM &amp; Disadv'!$B$4=1,'Index LA FSM &amp; Disadv'!$A$9:$BQ$171,IF('Index LA FSM &amp; Disadv'!$B$4=2,'Index LA FSM &amp; Disadv'!$A$179:$BQ$341,IF('Index LA FSM &amp; Disadv'!$B$4=3,'Index LA FSM &amp; Disadv'!$A$349:$BQ$511,IF('Index LA FSM &amp; Disadv'!$B$4=4,'Index LA FSM &amp; Disadv'!$A$519:$BQ$681,"Error")))),'Index LA FSM &amp; Disadv'!AE$1,0),"Error")</f>
        <v>x</v>
      </c>
      <c r="AF111" s="77">
        <f>IFERROR(VLOOKUP($A111,IF('Index LA FSM &amp; Disadv'!$B$4=1,'Index LA FSM &amp; Disadv'!$A$9:$BQ$171,IF('Index LA FSM &amp; Disadv'!$B$4=2,'Index LA FSM &amp; Disadv'!$A$179:$BQ$341,IF('Index LA FSM &amp; Disadv'!$B$4=3,'Index LA FSM &amp; Disadv'!$A$349:$BQ$511,IF('Index LA FSM &amp; Disadv'!$B$4=4,'Index LA FSM &amp; Disadv'!$A$519:$BQ$681,"Error")))),'Index LA FSM &amp; Disadv'!AF$1,0),"Error")</f>
        <v>0</v>
      </c>
      <c r="AG111" s="77" t="str">
        <f>IFERROR(VLOOKUP($A111,IF('Index LA FSM &amp; Disadv'!$B$4=1,'Index LA FSM &amp; Disadv'!$A$9:$BQ$171,IF('Index LA FSM &amp; Disadv'!$B$4=2,'Index LA FSM &amp; Disadv'!$A$179:$BQ$341,IF('Index LA FSM &amp; Disadv'!$B$4=3,'Index LA FSM &amp; Disadv'!$A$349:$BQ$511,IF('Index LA FSM &amp; Disadv'!$B$4=4,'Index LA FSM &amp; Disadv'!$A$519:$BQ$681,"Error")))),'Index LA FSM &amp; Disadv'!AG$1,0),"Error")</f>
        <v>x</v>
      </c>
      <c r="AH111" s="77">
        <f>IFERROR(VLOOKUP($A111,IF('Index LA FSM &amp; Disadv'!$B$4=1,'Index LA FSM &amp; Disadv'!$A$9:$BQ$171,IF('Index LA FSM &amp; Disadv'!$B$4=2,'Index LA FSM &amp; Disadv'!$A$179:$BQ$341,IF('Index LA FSM &amp; Disadv'!$B$4=3,'Index LA FSM &amp; Disadv'!$A$349:$BQ$511,IF('Index LA FSM &amp; Disadv'!$B$4=4,'Index LA FSM &amp; Disadv'!$A$519:$BQ$681,"Error")))),'Index LA FSM &amp; Disadv'!AH$1,0),"Error")</f>
        <v>0.8</v>
      </c>
      <c r="AI111" s="77">
        <f>IFERROR(VLOOKUP($A111,IF('Index LA FSM &amp; Disadv'!$B$4=1,'Index LA FSM &amp; Disadv'!$A$9:$BQ$171,IF('Index LA FSM &amp; Disadv'!$B$4=2,'Index LA FSM &amp; Disadv'!$A$179:$BQ$341,IF('Index LA FSM &amp; Disadv'!$B$4=3,'Index LA FSM &amp; Disadv'!$A$349:$BQ$511,IF('Index LA FSM &amp; Disadv'!$B$4=4,'Index LA FSM &amp; Disadv'!$A$519:$BQ$681,"Error")))),'Index LA FSM &amp; Disadv'!AI$1,0),"Error")</f>
        <v>0.86670000000000003</v>
      </c>
      <c r="AJ111" s="77">
        <f>IFERROR(VLOOKUP($A111,IF('Index LA FSM &amp; Disadv'!$B$4=1,'Index LA FSM &amp; Disadv'!$A$9:$BQ$171,IF('Index LA FSM &amp; Disadv'!$B$4=2,'Index LA FSM &amp; Disadv'!$A$179:$BQ$341,IF('Index LA FSM &amp; Disadv'!$B$4=3,'Index LA FSM &amp; Disadv'!$A$349:$BQ$511,IF('Index LA FSM &amp; Disadv'!$B$4=4,'Index LA FSM &amp; Disadv'!$A$519:$BQ$681,"Error")))),'Index LA FSM &amp; Disadv'!AJ$1,0),"Error")</f>
        <v>0.83809999999999996</v>
      </c>
      <c r="AK111" s="77">
        <f>IFERROR(VLOOKUP($A111,IF('Index LA FSM &amp; Disadv'!$B$4=1,'Index LA FSM &amp; Disadv'!$A$9:$BQ$171,IF('Index LA FSM &amp; Disadv'!$B$4=2,'Index LA FSM &amp; Disadv'!$A$179:$BQ$341,IF('Index LA FSM &amp; Disadv'!$B$4=3,'Index LA FSM &amp; Disadv'!$A$349:$BQ$511,IF('Index LA FSM &amp; Disadv'!$B$4=4,'Index LA FSM &amp; Disadv'!$A$519:$BQ$681,"Error")))),'Index LA FSM &amp; Disadv'!AK$1,0),"Error")</f>
        <v>0</v>
      </c>
      <c r="AL111" s="77">
        <f>IFERROR(VLOOKUP($A111,IF('Index LA FSM &amp; Disadv'!$B$4=1,'Index LA FSM &amp; Disadv'!$A$9:$BQ$171,IF('Index LA FSM &amp; Disadv'!$B$4=2,'Index LA FSM &amp; Disadv'!$A$179:$BQ$341,IF('Index LA FSM &amp; Disadv'!$B$4=3,'Index LA FSM &amp; Disadv'!$A$349:$BQ$511,IF('Index LA FSM &amp; Disadv'!$B$4=4,'Index LA FSM &amp; Disadv'!$A$519:$BQ$681,"Error")))),'Index LA FSM &amp; Disadv'!AL$1,0),"Error")</f>
        <v>0</v>
      </c>
      <c r="AM111" s="77">
        <f>IFERROR(VLOOKUP($A111,IF('Index LA FSM &amp; Disadv'!$B$4=1,'Index LA FSM &amp; Disadv'!$A$9:$BQ$171,IF('Index LA FSM &amp; Disadv'!$B$4=2,'Index LA FSM &amp; Disadv'!$A$179:$BQ$341,IF('Index LA FSM &amp; Disadv'!$B$4=3,'Index LA FSM &amp; Disadv'!$A$349:$BQ$511,IF('Index LA FSM &amp; Disadv'!$B$4=4,'Index LA FSM &amp; Disadv'!$A$519:$BQ$681,"Error")))),'Index LA FSM &amp; Disadv'!AM$1,0),"Error")</f>
        <v>0</v>
      </c>
      <c r="AN111" s="77">
        <f>IFERROR(VLOOKUP($A111,IF('Index LA FSM &amp; Disadv'!$B$4=1,'Index LA FSM &amp; Disadv'!$A$9:$BQ$171,IF('Index LA FSM &amp; Disadv'!$B$4=2,'Index LA FSM &amp; Disadv'!$A$179:$BQ$341,IF('Index LA FSM &amp; Disadv'!$B$4=3,'Index LA FSM &amp; Disadv'!$A$349:$BQ$511,IF('Index LA FSM &amp; Disadv'!$B$4=4,'Index LA FSM &amp; Disadv'!$A$519:$BQ$681,"Error")))),'Index LA FSM &amp; Disadv'!AN$1,0),"Error")</f>
        <v>0</v>
      </c>
      <c r="AO111" s="77">
        <f>IFERROR(VLOOKUP($A111,IF('Index LA FSM &amp; Disadv'!$B$4=1,'Index LA FSM &amp; Disadv'!$A$9:$BQ$171,IF('Index LA FSM &amp; Disadv'!$B$4=2,'Index LA FSM &amp; Disadv'!$A$179:$BQ$341,IF('Index LA FSM &amp; Disadv'!$B$4=3,'Index LA FSM &amp; Disadv'!$A$349:$BQ$511,IF('Index LA FSM &amp; Disadv'!$B$4=4,'Index LA FSM &amp; Disadv'!$A$519:$BQ$681,"Error")))),'Index LA FSM &amp; Disadv'!AO$1,0),"Error")</f>
        <v>0</v>
      </c>
      <c r="AP111" s="77">
        <f>IFERROR(VLOOKUP($A111,IF('Index LA FSM &amp; Disadv'!$B$4=1,'Index LA FSM &amp; Disadv'!$A$9:$BQ$171,IF('Index LA FSM &amp; Disadv'!$B$4=2,'Index LA FSM &amp; Disadv'!$A$179:$BQ$341,IF('Index LA FSM &amp; Disadv'!$B$4=3,'Index LA FSM &amp; Disadv'!$A$349:$BQ$511,IF('Index LA FSM &amp; Disadv'!$B$4=4,'Index LA FSM &amp; Disadv'!$A$519:$BQ$681,"Error")))),'Index LA FSM &amp; Disadv'!AP$1,0),"Error")</f>
        <v>0</v>
      </c>
      <c r="AQ111" s="77">
        <f>IFERROR(VLOOKUP($A111,IF('Index LA FSM &amp; Disadv'!$B$4=1,'Index LA FSM &amp; Disadv'!$A$9:$BQ$171,IF('Index LA FSM &amp; Disadv'!$B$4=2,'Index LA FSM &amp; Disadv'!$A$179:$BQ$341,IF('Index LA FSM &amp; Disadv'!$B$4=3,'Index LA FSM &amp; Disadv'!$A$349:$BQ$511,IF('Index LA FSM &amp; Disadv'!$B$4=4,'Index LA FSM &amp; Disadv'!$A$519:$BQ$681,"Error")))),'Index LA FSM &amp; Disadv'!AQ$1,0),"Error")</f>
        <v>0</v>
      </c>
      <c r="AR111" s="77">
        <f>IFERROR(VLOOKUP($A111,IF('Index LA FSM &amp; Disadv'!$B$4=1,'Index LA FSM &amp; Disadv'!$A$9:$BQ$171,IF('Index LA FSM &amp; Disadv'!$B$4=2,'Index LA FSM &amp; Disadv'!$A$179:$BQ$341,IF('Index LA FSM &amp; Disadv'!$B$4=3,'Index LA FSM &amp; Disadv'!$A$349:$BQ$511,IF('Index LA FSM &amp; Disadv'!$B$4=4,'Index LA FSM &amp; Disadv'!$A$519:$BQ$681,"Error")))),'Index LA FSM &amp; Disadv'!AR$1,0),"Error")</f>
        <v>0</v>
      </c>
      <c r="AS111" s="77">
        <f>IFERROR(VLOOKUP($A111,IF('Index LA FSM &amp; Disadv'!$B$4=1,'Index LA FSM &amp; Disadv'!$A$9:$BQ$171,IF('Index LA FSM &amp; Disadv'!$B$4=2,'Index LA FSM &amp; Disadv'!$A$179:$BQ$341,IF('Index LA FSM &amp; Disadv'!$B$4=3,'Index LA FSM &amp; Disadv'!$A$349:$BQ$511,IF('Index LA FSM &amp; Disadv'!$B$4=4,'Index LA FSM &amp; Disadv'!$A$519:$BQ$681,"Error")))),'Index LA FSM &amp; Disadv'!AS$1,0),"Error")</f>
        <v>0</v>
      </c>
      <c r="AT111" s="77" t="str">
        <f>IFERROR(VLOOKUP($A111,IF('Index LA FSM &amp; Disadv'!$B$4=1,'Index LA FSM &amp; Disadv'!$A$9:$BQ$171,IF('Index LA FSM &amp; Disadv'!$B$4=2,'Index LA FSM &amp; Disadv'!$A$179:$BQ$341,IF('Index LA FSM &amp; Disadv'!$B$4=3,'Index LA FSM &amp; Disadv'!$A$349:$BQ$511,IF('Index LA FSM &amp; Disadv'!$B$4=4,'Index LA FSM &amp; Disadv'!$A$519:$BQ$681,"Error")))),'Index LA FSM &amp; Disadv'!AT$1,0),"Error")</f>
        <v>x</v>
      </c>
      <c r="AU111" s="77">
        <f>IFERROR(VLOOKUP($A111,IF('Index LA FSM &amp; Disadv'!$B$4=1,'Index LA FSM &amp; Disadv'!$A$9:$BQ$171,IF('Index LA FSM &amp; Disadv'!$B$4=2,'Index LA FSM &amp; Disadv'!$A$179:$BQ$341,IF('Index LA FSM &amp; Disadv'!$B$4=3,'Index LA FSM &amp; Disadv'!$A$349:$BQ$511,IF('Index LA FSM &amp; Disadv'!$B$4=4,'Index LA FSM &amp; Disadv'!$A$519:$BQ$681,"Error")))),'Index LA FSM &amp; Disadv'!AU$1,0),"Error")</f>
        <v>0</v>
      </c>
      <c r="AV111" s="77" t="str">
        <f>IFERROR(VLOOKUP($A111,IF('Index LA FSM &amp; Disadv'!$B$4=1,'Index LA FSM &amp; Disadv'!$A$9:$BQ$171,IF('Index LA FSM &amp; Disadv'!$B$4=2,'Index LA FSM &amp; Disadv'!$A$179:$BQ$341,IF('Index LA FSM &amp; Disadv'!$B$4=3,'Index LA FSM &amp; Disadv'!$A$349:$BQ$511,IF('Index LA FSM &amp; Disadv'!$B$4=4,'Index LA FSM &amp; Disadv'!$A$519:$BQ$681,"Error")))),'Index LA FSM &amp; Disadv'!AV$1,0),"Error")</f>
        <v>x</v>
      </c>
      <c r="AW111" s="77">
        <f>IFERROR(VLOOKUP($A111,IF('Index LA FSM &amp; Disadv'!$B$4=1,'Index LA FSM &amp; Disadv'!$A$9:$BQ$171,IF('Index LA FSM &amp; Disadv'!$B$4=2,'Index LA FSM &amp; Disadv'!$A$179:$BQ$341,IF('Index LA FSM &amp; Disadv'!$B$4=3,'Index LA FSM &amp; Disadv'!$A$349:$BQ$511,IF('Index LA FSM &amp; Disadv'!$B$4=4,'Index LA FSM &amp; Disadv'!$A$519:$BQ$681,"Error")))),'Index LA FSM &amp; Disadv'!AW$1,0),"Error")</f>
        <v>0</v>
      </c>
      <c r="AX111" s="77">
        <f>IFERROR(VLOOKUP($A111,IF('Index LA FSM &amp; Disadv'!$B$4=1,'Index LA FSM &amp; Disadv'!$A$9:$BQ$171,IF('Index LA FSM &amp; Disadv'!$B$4=2,'Index LA FSM &amp; Disadv'!$A$179:$BQ$341,IF('Index LA FSM &amp; Disadv'!$B$4=3,'Index LA FSM &amp; Disadv'!$A$349:$BQ$511,IF('Index LA FSM &amp; Disadv'!$B$4=4,'Index LA FSM &amp; Disadv'!$A$519:$BQ$681,"Error")))),'Index LA FSM &amp; Disadv'!AX$1,0),"Error")</f>
        <v>0</v>
      </c>
      <c r="AY111" s="77">
        <f>IFERROR(VLOOKUP($A111,IF('Index LA FSM &amp; Disadv'!$B$4=1,'Index LA FSM &amp; Disadv'!$A$9:$BQ$171,IF('Index LA FSM &amp; Disadv'!$B$4=2,'Index LA FSM &amp; Disadv'!$A$179:$BQ$341,IF('Index LA FSM &amp; Disadv'!$B$4=3,'Index LA FSM &amp; Disadv'!$A$349:$BQ$511,IF('Index LA FSM &amp; Disadv'!$B$4=4,'Index LA FSM &amp; Disadv'!$A$519:$BQ$681,"Error")))),'Index LA FSM &amp; Disadv'!AY$1,0),"Error")</f>
        <v>0</v>
      </c>
      <c r="AZ111" s="77">
        <f>IFERROR(VLOOKUP($A111,IF('Index LA FSM &amp; Disadv'!$B$4=1,'Index LA FSM &amp; Disadv'!$A$9:$BQ$171,IF('Index LA FSM &amp; Disadv'!$B$4=2,'Index LA FSM &amp; Disadv'!$A$179:$BQ$341,IF('Index LA FSM &amp; Disadv'!$B$4=3,'Index LA FSM &amp; Disadv'!$A$349:$BQ$511,IF('Index LA FSM &amp; Disadv'!$B$4=4,'Index LA FSM &amp; Disadv'!$A$519:$BQ$681,"Error")))),'Index LA FSM &amp; Disadv'!AZ$1,0),"Error")</f>
        <v>0</v>
      </c>
      <c r="BA111" s="77">
        <f>IFERROR(VLOOKUP($A111,IF('Index LA FSM &amp; Disadv'!$B$4=1,'Index LA FSM &amp; Disadv'!$A$9:$BQ$171,IF('Index LA FSM &amp; Disadv'!$B$4=2,'Index LA FSM &amp; Disadv'!$A$179:$BQ$341,IF('Index LA FSM &amp; Disadv'!$B$4=3,'Index LA FSM &amp; Disadv'!$A$349:$BQ$511,IF('Index LA FSM &amp; Disadv'!$B$4=4,'Index LA FSM &amp; Disadv'!$A$519:$BQ$681,"Error")))),'Index LA FSM &amp; Disadv'!BA$1,0),"Error")</f>
        <v>0</v>
      </c>
      <c r="BB111" s="77">
        <f>IFERROR(VLOOKUP($A111,IF('Index LA FSM &amp; Disadv'!$B$4=1,'Index LA FSM &amp; Disadv'!$A$9:$BQ$171,IF('Index LA FSM &amp; Disadv'!$B$4=2,'Index LA FSM &amp; Disadv'!$A$179:$BQ$341,IF('Index LA FSM &amp; Disadv'!$B$4=3,'Index LA FSM &amp; Disadv'!$A$349:$BQ$511,IF('Index LA FSM &amp; Disadv'!$B$4=4,'Index LA FSM &amp; Disadv'!$A$519:$BQ$681,"Error")))),'Index LA FSM &amp; Disadv'!BB$1,0),"Error")</f>
        <v>0</v>
      </c>
      <c r="BC111" s="77" t="str">
        <f>IFERROR(VLOOKUP($A111,IF('Index LA FSM &amp; Disadv'!$B$4=1,'Index LA FSM &amp; Disadv'!$A$9:$BQ$171,IF('Index LA FSM &amp; Disadv'!$B$4=2,'Index LA FSM &amp; Disadv'!$A$179:$BQ$341,IF('Index LA FSM &amp; Disadv'!$B$4=3,'Index LA FSM &amp; Disadv'!$A$349:$BQ$511,IF('Index LA FSM &amp; Disadv'!$B$4=4,'Index LA FSM &amp; Disadv'!$A$519:$BQ$681,"Error")))),'Index LA FSM &amp; Disadv'!BC$1,0),"Error")</f>
        <v>x</v>
      </c>
      <c r="BD111" s="77">
        <f>IFERROR(VLOOKUP($A111,IF('Index LA FSM &amp; Disadv'!$B$4=1,'Index LA FSM &amp; Disadv'!$A$9:$BQ$171,IF('Index LA FSM &amp; Disadv'!$B$4=2,'Index LA FSM &amp; Disadv'!$A$179:$BQ$341,IF('Index LA FSM &amp; Disadv'!$B$4=3,'Index LA FSM &amp; Disadv'!$A$349:$BQ$511,IF('Index LA FSM &amp; Disadv'!$B$4=4,'Index LA FSM &amp; Disadv'!$A$519:$BQ$681,"Error")))),'Index LA FSM &amp; Disadv'!BD$1,0),"Error")</f>
        <v>0</v>
      </c>
      <c r="BE111" s="77" t="str">
        <f>IFERROR(VLOOKUP($A111,IF('Index LA FSM &amp; Disadv'!$B$4=1,'Index LA FSM &amp; Disadv'!$A$9:$BQ$171,IF('Index LA FSM &amp; Disadv'!$B$4=2,'Index LA FSM &amp; Disadv'!$A$179:$BQ$341,IF('Index LA FSM &amp; Disadv'!$B$4=3,'Index LA FSM &amp; Disadv'!$A$349:$BQ$511,IF('Index LA FSM &amp; Disadv'!$B$4=4,'Index LA FSM &amp; Disadv'!$A$519:$BQ$681,"Error")))),'Index LA FSM &amp; Disadv'!BE$1,0),"Error")</f>
        <v>x</v>
      </c>
      <c r="BF111" s="77">
        <f>IFERROR(VLOOKUP($A111,IF('Index LA FSM &amp; Disadv'!$B$4=1,'Index LA FSM &amp; Disadv'!$A$9:$BQ$171,IF('Index LA FSM &amp; Disadv'!$B$4=2,'Index LA FSM &amp; Disadv'!$A$179:$BQ$341,IF('Index LA FSM &amp; Disadv'!$B$4=3,'Index LA FSM &amp; Disadv'!$A$349:$BQ$511,IF('Index LA FSM &amp; Disadv'!$B$4=4,'Index LA FSM &amp; Disadv'!$A$519:$BQ$681,"Error")))),'Index LA FSM &amp; Disadv'!BF$1,0),"Error")</f>
        <v>0</v>
      </c>
      <c r="BG111" s="77">
        <f>IFERROR(VLOOKUP($A111,IF('Index LA FSM &amp; Disadv'!$B$4=1,'Index LA FSM &amp; Disadv'!$A$9:$BQ$171,IF('Index LA FSM &amp; Disadv'!$B$4=2,'Index LA FSM &amp; Disadv'!$A$179:$BQ$341,IF('Index LA FSM &amp; Disadv'!$B$4=3,'Index LA FSM &amp; Disadv'!$A$349:$BQ$511,IF('Index LA FSM &amp; Disadv'!$B$4=4,'Index LA FSM &amp; Disadv'!$A$519:$BQ$681,"Error")))),'Index LA FSM &amp; Disadv'!BG$1,0),"Error")</f>
        <v>0</v>
      </c>
      <c r="BH111" s="77">
        <f>IFERROR(VLOOKUP($A111,IF('Index LA FSM &amp; Disadv'!$B$4=1,'Index LA FSM &amp; Disadv'!$A$9:$BQ$171,IF('Index LA FSM &amp; Disadv'!$B$4=2,'Index LA FSM &amp; Disadv'!$A$179:$BQ$341,IF('Index LA FSM &amp; Disadv'!$B$4=3,'Index LA FSM &amp; Disadv'!$A$349:$BQ$511,IF('Index LA FSM &amp; Disadv'!$B$4=4,'Index LA FSM &amp; Disadv'!$A$519:$BQ$681,"Error")))),'Index LA FSM &amp; Disadv'!BH$1,0),"Error")</f>
        <v>0</v>
      </c>
      <c r="BI111" s="77">
        <f>IFERROR(VLOOKUP($A111,IF('Index LA FSM &amp; Disadv'!$B$4=1,'Index LA FSM &amp; Disadv'!$A$9:$BQ$171,IF('Index LA FSM &amp; Disadv'!$B$4=2,'Index LA FSM &amp; Disadv'!$A$179:$BQ$341,IF('Index LA FSM &amp; Disadv'!$B$4=3,'Index LA FSM &amp; Disadv'!$A$349:$BQ$511,IF('Index LA FSM &amp; Disadv'!$B$4=4,'Index LA FSM &amp; Disadv'!$A$519:$BQ$681,"Error")))),'Index LA FSM &amp; Disadv'!BI$1,0),"Error")</f>
        <v>0</v>
      </c>
      <c r="BJ111" s="77" t="str">
        <f>IFERROR(VLOOKUP($A111,IF('Index LA FSM &amp; Disadv'!$B$4=1,'Index LA FSM &amp; Disadv'!$A$9:$BQ$171,IF('Index LA FSM &amp; Disadv'!$B$4=2,'Index LA FSM &amp; Disadv'!$A$179:$BQ$341,IF('Index LA FSM &amp; Disadv'!$B$4=3,'Index LA FSM &amp; Disadv'!$A$349:$BQ$511,IF('Index LA FSM &amp; Disadv'!$B$4=4,'Index LA FSM &amp; Disadv'!$A$519:$BQ$681,"Error")))),'Index LA FSM &amp; Disadv'!BJ$1,0),"Error")</f>
        <v>x</v>
      </c>
      <c r="BK111" s="77" t="str">
        <f>IFERROR(VLOOKUP($A111,IF('Index LA FSM &amp; Disadv'!$B$4=1,'Index LA FSM &amp; Disadv'!$A$9:$BQ$171,IF('Index LA FSM &amp; Disadv'!$B$4=2,'Index LA FSM &amp; Disadv'!$A$179:$BQ$341,IF('Index LA FSM &amp; Disadv'!$B$4=3,'Index LA FSM &amp; Disadv'!$A$349:$BQ$511,IF('Index LA FSM &amp; Disadv'!$B$4=4,'Index LA FSM &amp; Disadv'!$A$519:$BQ$681,"Error")))),'Index LA FSM &amp; Disadv'!BK$1,0),"Error")</f>
        <v>x</v>
      </c>
      <c r="BL111" s="77" t="str">
        <f>IFERROR(VLOOKUP($A111,IF('Index LA FSM &amp; Disadv'!$B$4=1,'Index LA FSM &amp; Disadv'!$A$9:$BQ$171,IF('Index LA FSM &amp; Disadv'!$B$4=2,'Index LA FSM &amp; Disadv'!$A$179:$BQ$341,IF('Index LA FSM &amp; Disadv'!$B$4=3,'Index LA FSM &amp; Disadv'!$A$349:$BQ$511,IF('Index LA FSM &amp; Disadv'!$B$4=4,'Index LA FSM &amp; Disadv'!$A$519:$BQ$681,"Error")))),'Index LA FSM &amp; Disadv'!BL$1,0),"Error")</f>
        <v>x</v>
      </c>
      <c r="BM111" s="77">
        <f>IFERROR(VLOOKUP($A111,IF('Index LA FSM &amp; Disadv'!$B$4=1,'Index LA FSM &amp; Disadv'!$A$9:$BQ$171,IF('Index LA FSM &amp; Disadv'!$B$4=2,'Index LA FSM &amp; Disadv'!$A$179:$BQ$341,IF('Index LA FSM &amp; Disadv'!$B$4=3,'Index LA FSM &amp; Disadv'!$A$349:$BQ$511,IF('Index LA FSM &amp; Disadv'!$B$4=4,'Index LA FSM &amp; Disadv'!$A$519:$BQ$681,"Error")))),'Index LA FSM &amp; Disadv'!BM$1,0),"Error")</f>
        <v>0</v>
      </c>
      <c r="BN111" s="77" t="str">
        <f>IFERROR(VLOOKUP($A111,IF('Index LA FSM &amp; Disadv'!$B$4=1,'Index LA FSM &amp; Disadv'!$A$9:$BQ$171,IF('Index LA FSM &amp; Disadv'!$B$4=2,'Index LA FSM &amp; Disadv'!$A$179:$BQ$341,IF('Index LA FSM &amp; Disadv'!$B$4=3,'Index LA FSM &amp; Disadv'!$A$349:$BQ$511,IF('Index LA FSM &amp; Disadv'!$B$4=4,'Index LA FSM &amp; Disadv'!$A$519:$BQ$681,"Error")))),'Index LA FSM &amp; Disadv'!BN$1,0),"Error")</f>
        <v>x</v>
      </c>
      <c r="BO111" s="77" t="str">
        <f>IFERROR(VLOOKUP($A111,IF('Index LA FSM &amp; Disadv'!$B$4=1,'Index LA FSM &amp; Disadv'!$A$9:$BQ$171,IF('Index LA FSM &amp; Disadv'!$B$4=2,'Index LA FSM &amp; Disadv'!$A$179:$BQ$341,IF('Index LA FSM &amp; Disadv'!$B$4=3,'Index LA FSM &amp; Disadv'!$A$349:$BQ$511,IF('Index LA FSM &amp; Disadv'!$B$4=4,'Index LA FSM &amp; Disadv'!$A$519:$BQ$681,"Error")))),'Index LA FSM &amp; Disadv'!BO$1,0),"Error")</f>
        <v>x</v>
      </c>
      <c r="BP111" s="77">
        <f>IFERROR(VLOOKUP($A111,IF('Index LA FSM &amp; Disadv'!$B$4=1,'Index LA FSM &amp; Disadv'!$A$9:$BQ$171,IF('Index LA FSM &amp; Disadv'!$B$4=2,'Index LA FSM &amp; Disadv'!$A$179:$BQ$341,IF('Index LA FSM &amp; Disadv'!$B$4=3,'Index LA FSM &amp; Disadv'!$A$349:$BQ$511,IF('Index LA FSM &amp; Disadv'!$B$4=4,'Index LA FSM &amp; Disadv'!$A$519:$BQ$681,"Error")))),'Index LA FSM &amp; Disadv'!BP$1,0),"Error")</f>
        <v>0</v>
      </c>
      <c r="BQ111" s="77" t="str">
        <f>IFERROR(VLOOKUP($A111,IF('Index LA FSM &amp; Disadv'!$B$4=1,'Index LA FSM &amp; Disadv'!$A$9:$BQ$171,IF('Index LA FSM &amp; Disadv'!$B$4=2,'Index LA FSM &amp; Disadv'!$A$179:$BQ$341,IF('Index LA FSM &amp; Disadv'!$B$4=3,'Index LA FSM &amp; Disadv'!$A$349:$BQ$511,IF('Index LA FSM &amp; Disadv'!$B$4=4,'Index LA FSM &amp; Disadv'!$A$519:$BQ$681,"Error")))),'Index LA FSM &amp; Disadv'!BQ$1,0),"Error")</f>
        <v>x</v>
      </c>
    </row>
    <row r="112" spans="1:69" s="37" customFormat="1" x14ac:dyDescent="0.2">
      <c r="A112" s="6">
        <v>353</v>
      </c>
      <c r="B112" s="6" t="s">
        <v>278</v>
      </c>
      <c r="C112" s="7" t="s">
        <v>168</v>
      </c>
      <c r="D112" s="122">
        <f>IFERROR(VLOOKUP($A112,IF('Index LA FSM &amp; Disadv'!$B$4=1,'Index LA FSM &amp; Disadv'!$A$9:$BQ$171,IF('Index LA FSM &amp; Disadv'!$B$4=2,'Index LA FSM &amp; Disadv'!$A$179:$BQ$341,IF('Index LA FSM &amp; Disadv'!$B$4=3,'Index LA FSM &amp; Disadv'!$A$349:$BQ$511,IF('Index LA FSM &amp; Disadv'!$B$4=4,'Index LA FSM &amp; Disadv'!$A$519:$BQ$681,"Error")))),'Index LA FSM &amp; Disadv'!D$1,0),"Error")</f>
        <v>20</v>
      </c>
      <c r="E112" s="122">
        <f>IFERROR(VLOOKUP($A112,IF('Index LA FSM &amp; Disadv'!$B$4=1,'Index LA FSM &amp; Disadv'!$A$9:$BQ$171,IF('Index LA FSM &amp; Disadv'!$B$4=2,'Index LA FSM &amp; Disadv'!$A$179:$BQ$341,IF('Index LA FSM &amp; Disadv'!$B$4=3,'Index LA FSM &amp; Disadv'!$A$349:$BQ$511,IF('Index LA FSM &amp; Disadv'!$B$4=4,'Index LA FSM &amp; Disadv'!$A$519:$BQ$681,"Error")))),'Index LA FSM &amp; Disadv'!E$1,0),"Error")</f>
        <v>20</v>
      </c>
      <c r="F112" s="122">
        <f>IFERROR(VLOOKUP($A112,IF('Index LA FSM &amp; Disadv'!$B$4=1,'Index LA FSM &amp; Disadv'!$A$9:$BQ$171,IF('Index LA FSM &amp; Disadv'!$B$4=2,'Index LA FSM &amp; Disadv'!$A$179:$BQ$341,IF('Index LA FSM &amp; Disadv'!$B$4=3,'Index LA FSM &amp; Disadv'!$A$349:$BQ$511,IF('Index LA FSM &amp; Disadv'!$B$4=4,'Index LA FSM &amp; Disadv'!$A$519:$BQ$681,"Error")))),'Index LA FSM &amp; Disadv'!F$1,0),"Error")</f>
        <v>40</v>
      </c>
      <c r="G112" s="77">
        <f>IFERROR(VLOOKUP($A112,IF('Index LA FSM &amp; Disadv'!$B$4=1,'Index LA FSM &amp; Disadv'!$A$9:$BQ$171,IF('Index LA FSM &amp; Disadv'!$B$4=2,'Index LA FSM &amp; Disadv'!$A$179:$BQ$341,IF('Index LA FSM &amp; Disadv'!$B$4=3,'Index LA FSM &amp; Disadv'!$A$349:$BQ$511,IF('Index LA FSM &amp; Disadv'!$B$4=4,'Index LA FSM &amp; Disadv'!$A$519:$BQ$681,"Error")))),'Index LA FSM &amp; Disadv'!G$1,0),"Error")</f>
        <v>0.95830000000000004</v>
      </c>
      <c r="H112" s="77">
        <f>IFERROR(VLOOKUP($A112,IF('Index LA FSM &amp; Disadv'!$B$4=1,'Index LA FSM &amp; Disadv'!$A$9:$BQ$171,IF('Index LA FSM &amp; Disadv'!$B$4=2,'Index LA FSM &amp; Disadv'!$A$179:$BQ$341,IF('Index LA FSM &amp; Disadv'!$B$4=3,'Index LA FSM &amp; Disadv'!$A$349:$BQ$511,IF('Index LA FSM &amp; Disadv'!$B$4=4,'Index LA FSM &amp; Disadv'!$A$519:$BQ$681,"Error")))),'Index LA FSM &amp; Disadv'!H$1,0),"Error")</f>
        <v>1</v>
      </c>
      <c r="I112" s="77">
        <f>IFERROR(VLOOKUP($A112,IF('Index LA FSM &amp; Disadv'!$B$4=1,'Index LA FSM &amp; Disadv'!$A$9:$BQ$171,IF('Index LA FSM &amp; Disadv'!$B$4=2,'Index LA FSM &amp; Disadv'!$A$179:$BQ$341,IF('Index LA FSM &amp; Disadv'!$B$4=3,'Index LA FSM &amp; Disadv'!$A$349:$BQ$511,IF('Index LA FSM &amp; Disadv'!$B$4=4,'Index LA FSM &amp; Disadv'!$A$519:$BQ$681,"Error")))),'Index LA FSM &amp; Disadv'!I$1,0),"Error")</f>
        <v>0.97560000000000002</v>
      </c>
      <c r="J112" s="77">
        <f>IFERROR(VLOOKUP($A112,IF('Index LA FSM &amp; Disadv'!$B$4=1,'Index LA FSM &amp; Disadv'!$A$9:$BQ$171,IF('Index LA FSM &amp; Disadv'!$B$4=2,'Index LA FSM &amp; Disadv'!$A$179:$BQ$341,IF('Index LA FSM &amp; Disadv'!$B$4=3,'Index LA FSM &amp; Disadv'!$A$349:$BQ$511,IF('Index LA FSM &amp; Disadv'!$B$4=4,'Index LA FSM &amp; Disadv'!$A$519:$BQ$681,"Error")))),'Index LA FSM &amp; Disadv'!J$1,0),"Error")</f>
        <v>0.91669999999999996</v>
      </c>
      <c r="K112" s="77">
        <f>IFERROR(VLOOKUP($A112,IF('Index LA FSM &amp; Disadv'!$B$4=1,'Index LA FSM &amp; Disadv'!$A$9:$BQ$171,IF('Index LA FSM &amp; Disadv'!$B$4=2,'Index LA FSM &amp; Disadv'!$A$179:$BQ$341,IF('Index LA FSM &amp; Disadv'!$B$4=3,'Index LA FSM &amp; Disadv'!$A$349:$BQ$511,IF('Index LA FSM &amp; Disadv'!$B$4=4,'Index LA FSM &amp; Disadv'!$A$519:$BQ$681,"Error")))),'Index LA FSM &amp; Disadv'!K$1,0),"Error")</f>
        <v>1</v>
      </c>
      <c r="L112" s="77">
        <f>IFERROR(VLOOKUP($A112,IF('Index LA FSM &amp; Disadv'!$B$4=1,'Index LA FSM &amp; Disadv'!$A$9:$BQ$171,IF('Index LA FSM &amp; Disadv'!$B$4=2,'Index LA FSM &amp; Disadv'!$A$179:$BQ$341,IF('Index LA FSM &amp; Disadv'!$B$4=3,'Index LA FSM &amp; Disadv'!$A$349:$BQ$511,IF('Index LA FSM &amp; Disadv'!$B$4=4,'Index LA FSM &amp; Disadv'!$A$519:$BQ$681,"Error")))),'Index LA FSM &amp; Disadv'!L$1,0),"Error")</f>
        <v>0.95120000000000005</v>
      </c>
      <c r="M112" s="77">
        <f>IFERROR(VLOOKUP($A112,IF('Index LA FSM &amp; Disadv'!$B$4=1,'Index LA FSM &amp; Disadv'!$A$9:$BQ$171,IF('Index LA FSM &amp; Disadv'!$B$4=2,'Index LA FSM &amp; Disadv'!$A$179:$BQ$341,IF('Index LA FSM &amp; Disadv'!$B$4=3,'Index LA FSM &amp; Disadv'!$A$349:$BQ$511,IF('Index LA FSM &amp; Disadv'!$B$4=4,'Index LA FSM &amp; Disadv'!$A$519:$BQ$681,"Error")))),'Index LA FSM &amp; Disadv'!M$1,0),"Error")</f>
        <v>0</v>
      </c>
      <c r="N112" s="77">
        <f>IFERROR(VLOOKUP($A112,IF('Index LA FSM &amp; Disadv'!$B$4=1,'Index LA FSM &amp; Disadv'!$A$9:$BQ$171,IF('Index LA FSM &amp; Disadv'!$B$4=2,'Index LA FSM &amp; Disadv'!$A$179:$BQ$341,IF('Index LA FSM &amp; Disadv'!$B$4=3,'Index LA FSM &amp; Disadv'!$A$349:$BQ$511,IF('Index LA FSM &amp; Disadv'!$B$4=4,'Index LA FSM &amp; Disadv'!$A$519:$BQ$681,"Error")))),'Index LA FSM &amp; Disadv'!N$1,0),"Error")</f>
        <v>0</v>
      </c>
      <c r="O112" s="77">
        <f>IFERROR(VLOOKUP($A112,IF('Index LA FSM &amp; Disadv'!$B$4=1,'Index LA FSM &amp; Disadv'!$A$9:$BQ$171,IF('Index LA FSM &amp; Disadv'!$B$4=2,'Index LA FSM &amp; Disadv'!$A$179:$BQ$341,IF('Index LA FSM &amp; Disadv'!$B$4=3,'Index LA FSM &amp; Disadv'!$A$349:$BQ$511,IF('Index LA FSM &amp; Disadv'!$B$4=4,'Index LA FSM &amp; Disadv'!$A$519:$BQ$681,"Error")))),'Index LA FSM &amp; Disadv'!O$1,0),"Error")</f>
        <v>0</v>
      </c>
      <c r="P112" s="77">
        <f>IFERROR(VLOOKUP($A112,IF('Index LA FSM &amp; Disadv'!$B$4=1,'Index LA FSM &amp; Disadv'!$A$9:$BQ$171,IF('Index LA FSM &amp; Disadv'!$B$4=2,'Index LA FSM &amp; Disadv'!$A$179:$BQ$341,IF('Index LA FSM &amp; Disadv'!$B$4=3,'Index LA FSM &amp; Disadv'!$A$349:$BQ$511,IF('Index LA FSM &amp; Disadv'!$B$4=4,'Index LA FSM &amp; Disadv'!$A$519:$BQ$681,"Error")))),'Index LA FSM &amp; Disadv'!P$1,0),"Error")</f>
        <v>0</v>
      </c>
      <c r="Q112" s="77">
        <f>IFERROR(VLOOKUP($A112,IF('Index LA FSM &amp; Disadv'!$B$4=1,'Index LA FSM &amp; Disadv'!$A$9:$BQ$171,IF('Index LA FSM &amp; Disadv'!$B$4=2,'Index LA FSM &amp; Disadv'!$A$179:$BQ$341,IF('Index LA FSM &amp; Disadv'!$B$4=3,'Index LA FSM &amp; Disadv'!$A$349:$BQ$511,IF('Index LA FSM &amp; Disadv'!$B$4=4,'Index LA FSM &amp; Disadv'!$A$519:$BQ$681,"Error")))),'Index LA FSM &amp; Disadv'!Q$1,0),"Error")</f>
        <v>0</v>
      </c>
      <c r="R112" s="77">
        <f>IFERROR(VLOOKUP($A112,IF('Index LA FSM &amp; Disadv'!$B$4=1,'Index LA FSM &amp; Disadv'!$A$9:$BQ$171,IF('Index LA FSM &amp; Disadv'!$B$4=2,'Index LA FSM &amp; Disadv'!$A$179:$BQ$341,IF('Index LA FSM &amp; Disadv'!$B$4=3,'Index LA FSM &amp; Disadv'!$A$349:$BQ$511,IF('Index LA FSM &amp; Disadv'!$B$4=4,'Index LA FSM &amp; Disadv'!$A$519:$BQ$681,"Error")))),'Index LA FSM &amp; Disadv'!R$1,0),"Error")</f>
        <v>0</v>
      </c>
      <c r="S112" s="77">
        <f>IFERROR(VLOOKUP($A112,IF('Index LA FSM &amp; Disadv'!$B$4=1,'Index LA FSM &amp; Disadv'!$A$9:$BQ$171,IF('Index LA FSM &amp; Disadv'!$B$4=2,'Index LA FSM &amp; Disadv'!$A$179:$BQ$341,IF('Index LA FSM &amp; Disadv'!$B$4=3,'Index LA FSM &amp; Disadv'!$A$349:$BQ$511,IF('Index LA FSM &amp; Disadv'!$B$4=4,'Index LA FSM &amp; Disadv'!$A$519:$BQ$681,"Error")))),'Index LA FSM &amp; Disadv'!S$1,0),"Error")</f>
        <v>0</v>
      </c>
      <c r="T112" s="77">
        <f>IFERROR(VLOOKUP($A112,IF('Index LA FSM &amp; Disadv'!$B$4=1,'Index LA FSM &amp; Disadv'!$A$9:$BQ$171,IF('Index LA FSM &amp; Disadv'!$B$4=2,'Index LA FSM &amp; Disadv'!$A$179:$BQ$341,IF('Index LA FSM &amp; Disadv'!$B$4=3,'Index LA FSM &amp; Disadv'!$A$349:$BQ$511,IF('Index LA FSM &amp; Disadv'!$B$4=4,'Index LA FSM &amp; Disadv'!$A$519:$BQ$681,"Error")))),'Index LA FSM &amp; Disadv'!T$1,0),"Error")</f>
        <v>0</v>
      </c>
      <c r="U112" s="77">
        <f>IFERROR(VLOOKUP($A112,IF('Index LA FSM &amp; Disadv'!$B$4=1,'Index LA FSM &amp; Disadv'!$A$9:$BQ$171,IF('Index LA FSM &amp; Disadv'!$B$4=2,'Index LA FSM &amp; Disadv'!$A$179:$BQ$341,IF('Index LA FSM &amp; Disadv'!$B$4=3,'Index LA FSM &amp; Disadv'!$A$349:$BQ$511,IF('Index LA FSM &amp; Disadv'!$B$4=4,'Index LA FSM &amp; Disadv'!$A$519:$BQ$681,"Error")))),'Index LA FSM &amp; Disadv'!U$1,0),"Error")</f>
        <v>0</v>
      </c>
      <c r="V112" s="77">
        <f>IFERROR(VLOOKUP($A112,IF('Index LA FSM &amp; Disadv'!$B$4=1,'Index LA FSM &amp; Disadv'!$A$9:$BQ$171,IF('Index LA FSM &amp; Disadv'!$B$4=2,'Index LA FSM &amp; Disadv'!$A$179:$BQ$341,IF('Index LA FSM &amp; Disadv'!$B$4=3,'Index LA FSM &amp; Disadv'!$A$349:$BQ$511,IF('Index LA FSM &amp; Disadv'!$B$4=4,'Index LA FSM &amp; Disadv'!$A$519:$BQ$681,"Error")))),'Index LA FSM &amp; Disadv'!V$1,0),"Error")</f>
        <v>0</v>
      </c>
      <c r="W112" s="77">
        <f>IFERROR(VLOOKUP($A112,IF('Index LA FSM &amp; Disadv'!$B$4=1,'Index LA FSM &amp; Disadv'!$A$9:$BQ$171,IF('Index LA FSM &amp; Disadv'!$B$4=2,'Index LA FSM &amp; Disadv'!$A$179:$BQ$341,IF('Index LA FSM &amp; Disadv'!$B$4=3,'Index LA FSM &amp; Disadv'!$A$349:$BQ$511,IF('Index LA FSM &amp; Disadv'!$B$4=4,'Index LA FSM &amp; Disadv'!$A$519:$BQ$681,"Error")))),'Index LA FSM &amp; Disadv'!W$1,0),"Error")</f>
        <v>0</v>
      </c>
      <c r="X112" s="77">
        <f>IFERROR(VLOOKUP($A112,IF('Index LA FSM &amp; Disadv'!$B$4=1,'Index LA FSM &amp; Disadv'!$A$9:$BQ$171,IF('Index LA FSM &amp; Disadv'!$B$4=2,'Index LA FSM &amp; Disadv'!$A$179:$BQ$341,IF('Index LA FSM &amp; Disadv'!$B$4=3,'Index LA FSM &amp; Disadv'!$A$349:$BQ$511,IF('Index LA FSM &amp; Disadv'!$B$4=4,'Index LA FSM &amp; Disadv'!$A$519:$BQ$681,"Error")))),'Index LA FSM &amp; Disadv'!X$1,0),"Error")</f>
        <v>0</v>
      </c>
      <c r="Y112" s="77">
        <f>IFERROR(VLOOKUP($A112,IF('Index LA FSM &amp; Disadv'!$B$4=1,'Index LA FSM &amp; Disadv'!$A$9:$BQ$171,IF('Index LA FSM &amp; Disadv'!$B$4=2,'Index LA FSM &amp; Disadv'!$A$179:$BQ$341,IF('Index LA FSM &amp; Disadv'!$B$4=3,'Index LA FSM &amp; Disadv'!$A$349:$BQ$511,IF('Index LA FSM &amp; Disadv'!$B$4=4,'Index LA FSM &amp; Disadv'!$A$519:$BQ$681,"Error")))),'Index LA FSM &amp; Disadv'!Y$1,0),"Error")</f>
        <v>0</v>
      </c>
      <c r="Z112" s="77">
        <f>IFERROR(VLOOKUP($A112,IF('Index LA FSM &amp; Disadv'!$B$4=1,'Index LA FSM &amp; Disadv'!$A$9:$BQ$171,IF('Index LA FSM &amp; Disadv'!$B$4=2,'Index LA FSM &amp; Disadv'!$A$179:$BQ$341,IF('Index LA FSM &amp; Disadv'!$B$4=3,'Index LA FSM &amp; Disadv'!$A$349:$BQ$511,IF('Index LA FSM &amp; Disadv'!$B$4=4,'Index LA FSM &amp; Disadv'!$A$519:$BQ$681,"Error")))),'Index LA FSM &amp; Disadv'!Z$1,0),"Error")</f>
        <v>0</v>
      </c>
      <c r="AA112" s="77">
        <f>IFERROR(VLOOKUP($A112,IF('Index LA FSM &amp; Disadv'!$B$4=1,'Index LA FSM &amp; Disadv'!$A$9:$BQ$171,IF('Index LA FSM &amp; Disadv'!$B$4=2,'Index LA FSM &amp; Disadv'!$A$179:$BQ$341,IF('Index LA FSM &amp; Disadv'!$B$4=3,'Index LA FSM &amp; Disadv'!$A$349:$BQ$511,IF('Index LA FSM &amp; Disadv'!$B$4=4,'Index LA FSM &amp; Disadv'!$A$519:$BQ$681,"Error")))),'Index LA FSM &amp; Disadv'!AA$1,0),"Error")</f>
        <v>0</v>
      </c>
      <c r="AB112" s="77">
        <f>IFERROR(VLOOKUP($A112,IF('Index LA FSM &amp; Disadv'!$B$4=1,'Index LA FSM &amp; Disadv'!$A$9:$BQ$171,IF('Index LA FSM &amp; Disadv'!$B$4=2,'Index LA FSM &amp; Disadv'!$A$179:$BQ$341,IF('Index LA FSM &amp; Disadv'!$B$4=3,'Index LA FSM &amp; Disadv'!$A$349:$BQ$511,IF('Index LA FSM &amp; Disadv'!$B$4=4,'Index LA FSM &amp; Disadv'!$A$519:$BQ$681,"Error")))),'Index LA FSM &amp; Disadv'!AB$1,0),"Error")</f>
        <v>0</v>
      </c>
      <c r="AC112" s="77">
        <f>IFERROR(VLOOKUP($A112,IF('Index LA FSM &amp; Disadv'!$B$4=1,'Index LA FSM &amp; Disadv'!$A$9:$BQ$171,IF('Index LA FSM &amp; Disadv'!$B$4=2,'Index LA FSM &amp; Disadv'!$A$179:$BQ$341,IF('Index LA FSM &amp; Disadv'!$B$4=3,'Index LA FSM &amp; Disadv'!$A$349:$BQ$511,IF('Index LA FSM &amp; Disadv'!$B$4=4,'Index LA FSM &amp; Disadv'!$A$519:$BQ$681,"Error")))),'Index LA FSM &amp; Disadv'!AC$1,0),"Error")</f>
        <v>0</v>
      </c>
      <c r="AD112" s="77">
        <f>IFERROR(VLOOKUP($A112,IF('Index LA FSM &amp; Disadv'!$B$4=1,'Index LA FSM &amp; Disadv'!$A$9:$BQ$171,IF('Index LA FSM &amp; Disadv'!$B$4=2,'Index LA FSM &amp; Disadv'!$A$179:$BQ$341,IF('Index LA FSM &amp; Disadv'!$B$4=3,'Index LA FSM &amp; Disadv'!$A$349:$BQ$511,IF('Index LA FSM &amp; Disadv'!$B$4=4,'Index LA FSM &amp; Disadv'!$A$519:$BQ$681,"Error")))),'Index LA FSM &amp; Disadv'!AD$1,0),"Error")</f>
        <v>0</v>
      </c>
      <c r="AE112" s="77">
        <f>IFERROR(VLOOKUP($A112,IF('Index LA FSM &amp; Disadv'!$B$4=1,'Index LA FSM &amp; Disadv'!$A$9:$BQ$171,IF('Index LA FSM &amp; Disadv'!$B$4=2,'Index LA FSM &amp; Disadv'!$A$179:$BQ$341,IF('Index LA FSM &amp; Disadv'!$B$4=3,'Index LA FSM &amp; Disadv'!$A$349:$BQ$511,IF('Index LA FSM &amp; Disadv'!$B$4=4,'Index LA FSM &amp; Disadv'!$A$519:$BQ$681,"Error")))),'Index LA FSM &amp; Disadv'!AE$1,0),"Error")</f>
        <v>0</v>
      </c>
      <c r="AF112" s="77">
        <f>IFERROR(VLOOKUP($A112,IF('Index LA FSM &amp; Disadv'!$B$4=1,'Index LA FSM &amp; Disadv'!$A$9:$BQ$171,IF('Index LA FSM &amp; Disadv'!$B$4=2,'Index LA FSM &amp; Disadv'!$A$179:$BQ$341,IF('Index LA FSM &amp; Disadv'!$B$4=3,'Index LA FSM &amp; Disadv'!$A$349:$BQ$511,IF('Index LA FSM &amp; Disadv'!$B$4=4,'Index LA FSM &amp; Disadv'!$A$519:$BQ$681,"Error")))),'Index LA FSM &amp; Disadv'!AF$1,0),"Error")</f>
        <v>0</v>
      </c>
      <c r="AG112" s="77">
        <f>IFERROR(VLOOKUP($A112,IF('Index LA FSM &amp; Disadv'!$B$4=1,'Index LA FSM &amp; Disadv'!$A$9:$BQ$171,IF('Index LA FSM &amp; Disadv'!$B$4=2,'Index LA FSM &amp; Disadv'!$A$179:$BQ$341,IF('Index LA FSM &amp; Disadv'!$B$4=3,'Index LA FSM &amp; Disadv'!$A$349:$BQ$511,IF('Index LA FSM &amp; Disadv'!$B$4=4,'Index LA FSM &amp; Disadv'!$A$519:$BQ$681,"Error")))),'Index LA FSM &amp; Disadv'!AG$1,0),"Error")</f>
        <v>0</v>
      </c>
      <c r="AH112" s="77">
        <f>IFERROR(VLOOKUP($A112,IF('Index LA FSM &amp; Disadv'!$B$4=1,'Index LA FSM &amp; Disadv'!$A$9:$BQ$171,IF('Index LA FSM &amp; Disadv'!$B$4=2,'Index LA FSM &amp; Disadv'!$A$179:$BQ$341,IF('Index LA FSM &amp; Disadv'!$B$4=3,'Index LA FSM &amp; Disadv'!$A$349:$BQ$511,IF('Index LA FSM &amp; Disadv'!$B$4=4,'Index LA FSM &amp; Disadv'!$A$519:$BQ$681,"Error")))),'Index LA FSM &amp; Disadv'!AH$1,0),"Error")</f>
        <v>0.91669999999999996</v>
      </c>
      <c r="AI112" s="77">
        <f>IFERROR(VLOOKUP($A112,IF('Index LA FSM &amp; Disadv'!$B$4=1,'Index LA FSM &amp; Disadv'!$A$9:$BQ$171,IF('Index LA FSM &amp; Disadv'!$B$4=2,'Index LA FSM &amp; Disadv'!$A$179:$BQ$341,IF('Index LA FSM &amp; Disadv'!$B$4=3,'Index LA FSM &amp; Disadv'!$A$349:$BQ$511,IF('Index LA FSM &amp; Disadv'!$B$4=4,'Index LA FSM &amp; Disadv'!$A$519:$BQ$681,"Error")))),'Index LA FSM &amp; Disadv'!AI$1,0),"Error")</f>
        <v>1</v>
      </c>
      <c r="AJ112" s="77">
        <f>IFERROR(VLOOKUP($A112,IF('Index LA FSM &amp; Disadv'!$B$4=1,'Index LA FSM &amp; Disadv'!$A$9:$BQ$171,IF('Index LA FSM &amp; Disadv'!$B$4=2,'Index LA FSM &amp; Disadv'!$A$179:$BQ$341,IF('Index LA FSM &amp; Disadv'!$B$4=3,'Index LA FSM &amp; Disadv'!$A$349:$BQ$511,IF('Index LA FSM &amp; Disadv'!$B$4=4,'Index LA FSM &amp; Disadv'!$A$519:$BQ$681,"Error")))),'Index LA FSM &amp; Disadv'!AJ$1,0),"Error")</f>
        <v>0.95120000000000005</v>
      </c>
      <c r="AK112" s="77">
        <f>IFERROR(VLOOKUP($A112,IF('Index LA FSM &amp; Disadv'!$B$4=1,'Index LA FSM &amp; Disadv'!$A$9:$BQ$171,IF('Index LA FSM &amp; Disadv'!$B$4=2,'Index LA FSM &amp; Disadv'!$A$179:$BQ$341,IF('Index LA FSM &amp; Disadv'!$B$4=3,'Index LA FSM &amp; Disadv'!$A$349:$BQ$511,IF('Index LA FSM &amp; Disadv'!$B$4=4,'Index LA FSM &amp; Disadv'!$A$519:$BQ$681,"Error")))),'Index LA FSM &amp; Disadv'!AK$1,0),"Error")</f>
        <v>0</v>
      </c>
      <c r="AL112" s="77" t="str">
        <f>IFERROR(VLOOKUP($A112,IF('Index LA FSM &amp; Disadv'!$B$4=1,'Index LA FSM &amp; Disadv'!$A$9:$BQ$171,IF('Index LA FSM &amp; Disadv'!$B$4=2,'Index LA FSM &amp; Disadv'!$A$179:$BQ$341,IF('Index LA FSM &amp; Disadv'!$B$4=3,'Index LA FSM &amp; Disadv'!$A$349:$BQ$511,IF('Index LA FSM &amp; Disadv'!$B$4=4,'Index LA FSM &amp; Disadv'!$A$519:$BQ$681,"Error")))),'Index LA FSM &amp; Disadv'!AL$1,0),"Error")</f>
        <v>x</v>
      </c>
      <c r="AM112" s="77" t="str">
        <f>IFERROR(VLOOKUP($A112,IF('Index LA FSM &amp; Disadv'!$B$4=1,'Index LA FSM &amp; Disadv'!$A$9:$BQ$171,IF('Index LA FSM &amp; Disadv'!$B$4=2,'Index LA FSM &amp; Disadv'!$A$179:$BQ$341,IF('Index LA FSM &amp; Disadv'!$B$4=3,'Index LA FSM &amp; Disadv'!$A$349:$BQ$511,IF('Index LA FSM &amp; Disadv'!$B$4=4,'Index LA FSM &amp; Disadv'!$A$519:$BQ$681,"Error")))),'Index LA FSM &amp; Disadv'!AM$1,0),"Error")</f>
        <v>x</v>
      </c>
      <c r="AN112" s="77">
        <f>IFERROR(VLOOKUP($A112,IF('Index LA FSM &amp; Disadv'!$B$4=1,'Index LA FSM &amp; Disadv'!$A$9:$BQ$171,IF('Index LA FSM &amp; Disadv'!$B$4=2,'Index LA FSM &amp; Disadv'!$A$179:$BQ$341,IF('Index LA FSM &amp; Disadv'!$B$4=3,'Index LA FSM &amp; Disadv'!$A$349:$BQ$511,IF('Index LA FSM &amp; Disadv'!$B$4=4,'Index LA FSM &amp; Disadv'!$A$519:$BQ$681,"Error")))),'Index LA FSM &amp; Disadv'!AN$1,0),"Error")</f>
        <v>0</v>
      </c>
      <c r="AO112" s="77">
        <f>IFERROR(VLOOKUP($A112,IF('Index LA FSM &amp; Disadv'!$B$4=1,'Index LA FSM &amp; Disadv'!$A$9:$BQ$171,IF('Index LA FSM &amp; Disadv'!$B$4=2,'Index LA FSM &amp; Disadv'!$A$179:$BQ$341,IF('Index LA FSM &amp; Disadv'!$B$4=3,'Index LA FSM &amp; Disadv'!$A$349:$BQ$511,IF('Index LA FSM &amp; Disadv'!$B$4=4,'Index LA FSM &amp; Disadv'!$A$519:$BQ$681,"Error")))),'Index LA FSM &amp; Disadv'!AO$1,0),"Error")</f>
        <v>0</v>
      </c>
      <c r="AP112" s="77">
        <f>IFERROR(VLOOKUP($A112,IF('Index LA FSM &amp; Disadv'!$B$4=1,'Index LA FSM &amp; Disadv'!$A$9:$BQ$171,IF('Index LA FSM &amp; Disadv'!$B$4=2,'Index LA FSM &amp; Disadv'!$A$179:$BQ$341,IF('Index LA FSM &amp; Disadv'!$B$4=3,'Index LA FSM &amp; Disadv'!$A$349:$BQ$511,IF('Index LA FSM &amp; Disadv'!$B$4=4,'Index LA FSM &amp; Disadv'!$A$519:$BQ$681,"Error")))),'Index LA FSM &amp; Disadv'!AP$1,0),"Error")</f>
        <v>0</v>
      </c>
      <c r="AQ112" s="77">
        <f>IFERROR(VLOOKUP($A112,IF('Index LA FSM &amp; Disadv'!$B$4=1,'Index LA FSM &amp; Disadv'!$A$9:$BQ$171,IF('Index LA FSM &amp; Disadv'!$B$4=2,'Index LA FSM &amp; Disadv'!$A$179:$BQ$341,IF('Index LA FSM &amp; Disadv'!$B$4=3,'Index LA FSM &amp; Disadv'!$A$349:$BQ$511,IF('Index LA FSM &amp; Disadv'!$B$4=4,'Index LA FSM &amp; Disadv'!$A$519:$BQ$681,"Error")))),'Index LA FSM &amp; Disadv'!AQ$1,0),"Error")</f>
        <v>0</v>
      </c>
      <c r="AR112" s="77">
        <f>IFERROR(VLOOKUP($A112,IF('Index LA FSM &amp; Disadv'!$B$4=1,'Index LA FSM &amp; Disadv'!$A$9:$BQ$171,IF('Index LA FSM &amp; Disadv'!$B$4=2,'Index LA FSM &amp; Disadv'!$A$179:$BQ$341,IF('Index LA FSM &amp; Disadv'!$B$4=3,'Index LA FSM &amp; Disadv'!$A$349:$BQ$511,IF('Index LA FSM &amp; Disadv'!$B$4=4,'Index LA FSM &amp; Disadv'!$A$519:$BQ$681,"Error")))),'Index LA FSM &amp; Disadv'!AR$1,0),"Error")</f>
        <v>0</v>
      </c>
      <c r="AS112" s="77">
        <f>IFERROR(VLOOKUP($A112,IF('Index LA FSM &amp; Disadv'!$B$4=1,'Index LA FSM &amp; Disadv'!$A$9:$BQ$171,IF('Index LA FSM &amp; Disadv'!$B$4=2,'Index LA FSM &amp; Disadv'!$A$179:$BQ$341,IF('Index LA FSM &amp; Disadv'!$B$4=3,'Index LA FSM &amp; Disadv'!$A$349:$BQ$511,IF('Index LA FSM &amp; Disadv'!$B$4=4,'Index LA FSM &amp; Disadv'!$A$519:$BQ$681,"Error")))),'Index LA FSM &amp; Disadv'!AS$1,0),"Error")</f>
        <v>0</v>
      </c>
      <c r="AT112" s="77" t="str">
        <f>IFERROR(VLOOKUP($A112,IF('Index LA FSM &amp; Disadv'!$B$4=1,'Index LA FSM &amp; Disadv'!$A$9:$BQ$171,IF('Index LA FSM &amp; Disadv'!$B$4=2,'Index LA FSM &amp; Disadv'!$A$179:$BQ$341,IF('Index LA FSM &amp; Disadv'!$B$4=3,'Index LA FSM &amp; Disadv'!$A$349:$BQ$511,IF('Index LA FSM &amp; Disadv'!$B$4=4,'Index LA FSM &amp; Disadv'!$A$519:$BQ$681,"Error")))),'Index LA FSM &amp; Disadv'!AT$1,0),"Error")</f>
        <v>x</v>
      </c>
      <c r="AU112" s="77">
        <f>IFERROR(VLOOKUP($A112,IF('Index LA FSM &amp; Disadv'!$B$4=1,'Index LA FSM &amp; Disadv'!$A$9:$BQ$171,IF('Index LA FSM &amp; Disadv'!$B$4=2,'Index LA FSM &amp; Disadv'!$A$179:$BQ$341,IF('Index LA FSM &amp; Disadv'!$B$4=3,'Index LA FSM &amp; Disadv'!$A$349:$BQ$511,IF('Index LA FSM &amp; Disadv'!$B$4=4,'Index LA FSM &amp; Disadv'!$A$519:$BQ$681,"Error")))),'Index LA FSM &amp; Disadv'!AU$1,0),"Error")</f>
        <v>0</v>
      </c>
      <c r="AV112" s="77" t="str">
        <f>IFERROR(VLOOKUP($A112,IF('Index LA FSM &amp; Disadv'!$B$4=1,'Index LA FSM &amp; Disadv'!$A$9:$BQ$171,IF('Index LA FSM &amp; Disadv'!$B$4=2,'Index LA FSM &amp; Disadv'!$A$179:$BQ$341,IF('Index LA FSM &amp; Disadv'!$B$4=3,'Index LA FSM &amp; Disadv'!$A$349:$BQ$511,IF('Index LA FSM &amp; Disadv'!$B$4=4,'Index LA FSM &amp; Disadv'!$A$519:$BQ$681,"Error")))),'Index LA FSM &amp; Disadv'!AV$1,0),"Error")</f>
        <v>x</v>
      </c>
      <c r="AW112" s="77">
        <f>IFERROR(VLOOKUP($A112,IF('Index LA FSM &amp; Disadv'!$B$4=1,'Index LA FSM &amp; Disadv'!$A$9:$BQ$171,IF('Index LA FSM &amp; Disadv'!$B$4=2,'Index LA FSM &amp; Disadv'!$A$179:$BQ$341,IF('Index LA FSM &amp; Disadv'!$B$4=3,'Index LA FSM &amp; Disadv'!$A$349:$BQ$511,IF('Index LA FSM &amp; Disadv'!$B$4=4,'Index LA FSM &amp; Disadv'!$A$519:$BQ$681,"Error")))),'Index LA FSM &amp; Disadv'!AW$1,0),"Error")</f>
        <v>0</v>
      </c>
      <c r="AX112" s="77">
        <f>IFERROR(VLOOKUP($A112,IF('Index LA FSM &amp; Disadv'!$B$4=1,'Index LA FSM &amp; Disadv'!$A$9:$BQ$171,IF('Index LA FSM &amp; Disadv'!$B$4=2,'Index LA FSM &amp; Disadv'!$A$179:$BQ$341,IF('Index LA FSM &amp; Disadv'!$B$4=3,'Index LA FSM &amp; Disadv'!$A$349:$BQ$511,IF('Index LA FSM &amp; Disadv'!$B$4=4,'Index LA FSM &amp; Disadv'!$A$519:$BQ$681,"Error")))),'Index LA FSM &amp; Disadv'!AX$1,0),"Error")</f>
        <v>0</v>
      </c>
      <c r="AY112" s="77">
        <f>IFERROR(VLOOKUP($A112,IF('Index LA FSM &amp; Disadv'!$B$4=1,'Index LA FSM &amp; Disadv'!$A$9:$BQ$171,IF('Index LA FSM &amp; Disadv'!$B$4=2,'Index LA FSM &amp; Disadv'!$A$179:$BQ$341,IF('Index LA FSM &amp; Disadv'!$B$4=3,'Index LA FSM &amp; Disadv'!$A$349:$BQ$511,IF('Index LA FSM &amp; Disadv'!$B$4=4,'Index LA FSM &amp; Disadv'!$A$519:$BQ$681,"Error")))),'Index LA FSM &amp; Disadv'!AY$1,0),"Error")</f>
        <v>0</v>
      </c>
      <c r="AZ112" s="77">
        <f>IFERROR(VLOOKUP($A112,IF('Index LA FSM &amp; Disadv'!$B$4=1,'Index LA FSM &amp; Disadv'!$A$9:$BQ$171,IF('Index LA FSM &amp; Disadv'!$B$4=2,'Index LA FSM &amp; Disadv'!$A$179:$BQ$341,IF('Index LA FSM &amp; Disadv'!$B$4=3,'Index LA FSM &amp; Disadv'!$A$349:$BQ$511,IF('Index LA FSM &amp; Disadv'!$B$4=4,'Index LA FSM &amp; Disadv'!$A$519:$BQ$681,"Error")))),'Index LA FSM &amp; Disadv'!AZ$1,0),"Error")</f>
        <v>0</v>
      </c>
      <c r="BA112" s="77">
        <f>IFERROR(VLOOKUP($A112,IF('Index LA FSM &amp; Disadv'!$B$4=1,'Index LA FSM &amp; Disadv'!$A$9:$BQ$171,IF('Index LA FSM &amp; Disadv'!$B$4=2,'Index LA FSM &amp; Disadv'!$A$179:$BQ$341,IF('Index LA FSM &amp; Disadv'!$B$4=3,'Index LA FSM &amp; Disadv'!$A$349:$BQ$511,IF('Index LA FSM &amp; Disadv'!$B$4=4,'Index LA FSM &amp; Disadv'!$A$519:$BQ$681,"Error")))),'Index LA FSM &amp; Disadv'!BA$1,0),"Error")</f>
        <v>0</v>
      </c>
      <c r="BB112" s="77">
        <f>IFERROR(VLOOKUP($A112,IF('Index LA FSM &amp; Disadv'!$B$4=1,'Index LA FSM &amp; Disadv'!$A$9:$BQ$171,IF('Index LA FSM &amp; Disadv'!$B$4=2,'Index LA FSM &amp; Disadv'!$A$179:$BQ$341,IF('Index LA FSM &amp; Disadv'!$B$4=3,'Index LA FSM &amp; Disadv'!$A$349:$BQ$511,IF('Index LA FSM &amp; Disadv'!$B$4=4,'Index LA FSM &amp; Disadv'!$A$519:$BQ$681,"Error")))),'Index LA FSM &amp; Disadv'!BB$1,0),"Error")</f>
        <v>0</v>
      </c>
      <c r="BC112" s="77" t="str">
        <f>IFERROR(VLOOKUP($A112,IF('Index LA FSM &amp; Disadv'!$B$4=1,'Index LA FSM &amp; Disadv'!$A$9:$BQ$171,IF('Index LA FSM &amp; Disadv'!$B$4=2,'Index LA FSM &amp; Disadv'!$A$179:$BQ$341,IF('Index LA FSM &amp; Disadv'!$B$4=3,'Index LA FSM &amp; Disadv'!$A$349:$BQ$511,IF('Index LA FSM &amp; Disadv'!$B$4=4,'Index LA FSM &amp; Disadv'!$A$519:$BQ$681,"Error")))),'Index LA FSM &amp; Disadv'!BC$1,0),"Error")</f>
        <v>x</v>
      </c>
      <c r="BD112" s="77">
        <f>IFERROR(VLOOKUP($A112,IF('Index LA FSM &amp; Disadv'!$B$4=1,'Index LA FSM &amp; Disadv'!$A$9:$BQ$171,IF('Index LA FSM &amp; Disadv'!$B$4=2,'Index LA FSM &amp; Disadv'!$A$179:$BQ$341,IF('Index LA FSM &amp; Disadv'!$B$4=3,'Index LA FSM &amp; Disadv'!$A$349:$BQ$511,IF('Index LA FSM &amp; Disadv'!$B$4=4,'Index LA FSM &amp; Disadv'!$A$519:$BQ$681,"Error")))),'Index LA FSM &amp; Disadv'!BD$1,0),"Error")</f>
        <v>0</v>
      </c>
      <c r="BE112" s="77" t="str">
        <f>IFERROR(VLOOKUP($A112,IF('Index LA FSM &amp; Disadv'!$B$4=1,'Index LA FSM &amp; Disadv'!$A$9:$BQ$171,IF('Index LA FSM &amp; Disadv'!$B$4=2,'Index LA FSM &amp; Disadv'!$A$179:$BQ$341,IF('Index LA FSM &amp; Disadv'!$B$4=3,'Index LA FSM &amp; Disadv'!$A$349:$BQ$511,IF('Index LA FSM &amp; Disadv'!$B$4=4,'Index LA FSM &amp; Disadv'!$A$519:$BQ$681,"Error")))),'Index LA FSM &amp; Disadv'!BE$1,0),"Error")</f>
        <v>x</v>
      </c>
      <c r="BF112" s="77">
        <f>IFERROR(VLOOKUP($A112,IF('Index LA FSM &amp; Disadv'!$B$4=1,'Index LA FSM &amp; Disadv'!$A$9:$BQ$171,IF('Index LA FSM &amp; Disadv'!$B$4=2,'Index LA FSM &amp; Disadv'!$A$179:$BQ$341,IF('Index LA FSM &amp; Disadv'!$B$4=3,'Index LA FSM &amp; Disadv'!$A$349:$BQ$511,IF('Index LA FSM &amp; Disadv'!$B$4=4,'Index LA FSM &amp; Disadv'!$A$519:$BQ$681,"Error")))),'Index LA FSM &amp; Disadv'!BF$1,0),"Error")</f>
        <v>0</v>
      </c>
      <c r="BG112" s="77">
        <f>IFERROR(VLOOKUP($A112,IF('Index LA FSM &amp; Disadv'!$B$4=1,'Index LA FSM &amp; Disadv'!$A$9:$BQ$171,IF('Index LA FSM &amp; Disadv'!$B$4=2,'Index LA FSM &amp; Disadv'!$A$179:$BQ$341,IF('Index LA FSM &amp; Disadv'!$B$4=3,'Index LA FSM &amp; Disadv'!$A$349:$BQ$511,IF('Index LA FSM &amp; Disadv'!$B$4=4,'Index LA FSM &amp; Disadv'!$A$519:$BQ$681,"Error")))),'Index LA FSM &amp; Disadv'!BG$1,0),"Error")</f>
        <v>0</v>
      </c>
      <c r="BH112" s="77">
        <f>IFERROR(VLOOKUP($A112,IF('Index LA FSM &amp; Disadv'!$B$4=1,'Index LA FSM &amp; Disadv'!$A$9:$BQ$171,IF('Index LA FSM &amp; Disadv'!$B$4=2,'Index LA FSM &amp; Disadv'!$A$179:$BQ$341,IF('Index LA FSM &amp; Disadv'!$B$4=3,'Index LA FSM &amp; Disadv'!$A$349:$BQ$511,IF('Index LA FSM &amp; Disadv'!$B$4=4,'Index LA FSM &amp; Disadv'!$A$519:$BQ$681,"Error")))),'Index LA FSM &amp; Disadv'!BH$1,0),"Error")</f>
        <v>0</v>
      </c>
      <c r="BI112" s="77" t="str">
        <f>IFERROR(VLOOKUP($A112,IF('Index LA FSM &amp; Disadv'!$B$4=1,'Index LA FSM &amp; Disadv'!$A$9:$BQ$171,IF('Index LA FSM &amp; Disadv'!$B$4=2,'Index LA FSM &amp; Disadv'!$A$179:$BQ$341,IF('Index LA FSM &amp; Disadv'!$B$4=3,'Index LA FSM &amp; Disadv'!$A$349:$BQ$511,IF('Index LA FSM &amp; Disadv'!$B$4=4,'Index LA FSM &amp; Disadv'!$A$519:$BQ$681,"Error")))),'Index LA FSM &amp; Disadv'!BI$1,0),"Error")</f>
        <v>x</v>
      </c>
      <c r="BJ112" s="77">
        <f>IFERROR(VLOOKUP($A112,IF('Index LA FSM &amp; Disadv'!$B$4=1,'Index LA FSM &amp; Disadv'!$A$9:$BQ$171,IF('Index LA FSM &amp; Disadv'!$B$4=2,'Index LA FSM &amp; Disadv'!$A$179:$BQ$341,IF('Index LA FSM &amp; Disadv'!$B$4=3,'Index LA FSM &amp; Disadv'!$A$349:$BQ$511,IF('Index LA FSM &amp; Disadv'!$B$4=4,'Index LA FSM &amp; Disadv'!$A$519:$BQ$681,"Error")))),'Index LA FSM &amp; Disadv'!BJ$1,0),"Error")</f>
        <v>0</v>
      </c>
      <c r="BK112" s="77" t="str">
        <f>IFERROR(VLOOKUP($A112,IF('Index LA FSM &amp; Disadv'!$B$4=1,'Index LA FSM &amp; Disadv'!$A$9:$BQ$171,IF('Index LA FSM &amp; Disadv'!$B$4=2,'Index LA FSM &amp; Disadv'!$A$179:$BQ$341,IF('Index LA FSM &amp; Disadv'!$B$4=3,'Index LA FSM &amp; Disadv'!$A$349:$BQ$511,IF('Index LA FSM &amp; Disadv'!$B$4=4,'Index LA FSM &amp; Disadv'!$A$519:$BQ$681,"Error")))),'Index LA FSM &amp; Disadv'!BK$1,0),"Error")</f>
        <v>x</v>
      </c>
      <c r="BL112" s="77">
        <f>IFERROR(VLOOKUP($A112,IF('Index LA FSM &amp; Disadv'!$B$4=1,'Index LA FSM &amp; Disadv'!$A$9:$BQ$171,IF('Index LA FSM &amp; Disadv'!$B$4=2,'Index LA FSM &amp; Disadv'!$A$179:$BQ$341,IF('Index LA FSM &amp; Disadv'!$B$4=3,'Index LA FSM &amp; Disadv'!$A$349:$BQ$511,IF('Index LA FSM &amp; Disadv'!$B$4=4,'Index LA FSM &amp; Disadv'!$A$519:$BQ$681,"Error")))),'Index LA FSM &amp; Disadv'!BL$1,0),"Error")</f>
        <v>0</v>
      </c>
      <c r="BM112" s="77">
        <f>IFERROR(VLOOKUP($A112,IF('Index LA FSM &amp; Disadv'!$B$4=1,'Index LA FSM &amp; Disadv'!$A$9:$BQ$171,IF('Index LA FSM &amp; Disadv'!$B$4=2,'Index LA FSM &amp; Disadv'!$A$179:$BQ$341,IF('Index LA FSM &amp; Disadv'!$B$4=3,'Index LA FSM &amp; Disadv'!$A$349:$BQ$511,IF('Index LA FSM &amp; Disadv'!$B$4=4,'Index LA FSM &amp; Disadv'!$A$519:$BQ$681,"Error")))),'Index LA FSM &amp; Disadv'!BM$1,0),"Error")</f>
        <v>0</v>
      </c>
      <c r="BN112" s="77">
        <f>IFERROR(VLOOKUP($A112,IF('Index LA FSM &amp; Disadv'!$B$4=1,'Index LA FSM &amp; Disadv'!$A$9:$BQ$171,IF('Index LA FSM &amp; Disadv'!$B$4=2,'Index LA FSM &amp; Disadv'!$A$179:$BQ$341,IF('Index LA FSM &amp; Disadv'!$B$4=3,'Index LA FSM &amp; Disadv'!$A$349:$BQ$511,IF('Index LA FSM &amp; Disadv'!$B$4=4,'Index LA FSM &amp; Disadv'!$A$519:$BQ$681,"Error")))),'Index LA FSM &amp; Disadv'!BN$1,0),"Error")</f>
        <v>0</v>
      </c>
      <c r="BO112" s="77">
        <f>IFERROR(VLOOKUP($A112,IF('Index LA FSM &amp; Disadv'!$B$4=1,'Index LA FSM &amp; Disadv'!$A$9:$BQ$171,IF('Index LA FSM &amp; Disadv'!$B$4=2,'Index LA FSM &amp; Disadv'!$A$179:$BQ$341,IF('Index LA FSM &amp; Disadv'!$B$4=3,'Index LA FSM &amp; Disadv'!$A$349:$BQ$511,IF('Index LA FSM &amp; Disadv'!$B$4=4,'Index LA FSM &amp; Disadv'!$A$519:$BQ$681,"Error")))),'Index LA FSM &amp; Disadv'!BO$1,0),"Error")</f>
        <v>0</v>
      </c>
      <c r="BP112" s="77">
        <f>IFERROR(VLOOKUP($A112,IF('Index LA FSM &amp; Disadv'!$B$4=1,'Index LA FSM &amp; Disadv'!$A$9:$BQ$171,IF('Index LA FSM &amp; Disadv'!$B$4=2,'Index LA FSM &amp; Disadv'!$A$179:$BQ$341,IF('Index LA FSM &amp; Disadv'!$B$4=3,'Index LA FSM &amp; Disadv'!$A$349:$BQ$511,IF('Index LA FSM &amp; Disadv'!$B$4=4,'Index LA FSM &amp; Disadv'!$A$519:$BQ$681,"Error")))),'Index LA FSM &amp; Disadv'!BP$1,0),"Error")</f>
        <v>0</v>
      </c>
      <c r="BQ112" s="77">
        <f>IFERROR(VLOOKUP($A112,IF('Index LA FSM &amp; Disadv'!$B$4=1,'Index LA FSM &amp; Disadv'!$A$9:$BQ$171,IF('Index LA FSM &amp; Disadv'!$B$4=2,'Index LA FSM &amp; Disadv'!$A$179:$BQ$341,IF('Index LA FSM &amp; Disadv'!$B$4=3,'Index LA FSM &amp; Disadv'!$A$349:$BQ$511,IF('Index LA FSM &amp; Disadv'!$B$4=4,'Index LA FSM &amp; Disadv'!$A$519:$BQ$681,"Error")))),'Index LA FSM &amp; Disadv'!BQ$1,0),"Error")</f>
        <v>0</v>
      </c>
    </row>
    <row r="113" spans="1:69" s="37" customFormat="1" x14ac:dyDescent="0.2">
      <c r="A113" s="6">
        <v>931</v>
      </c>
      <c r="B113" s="6" t="s">
        <v>279</v>
      </c>
      <c r="C113" s="7" t="s">
        <v>182</v>
      </c>
      <c r="D113" s="122">
        <f>IFERROR(VLOOKUP($A113,IF('Index LA FSM &amp; Disadv'!$B$4=1,'Index LA FSM &amp; Disadv'!$A$9:$BQ$171,IF('Index LA FSM &amp; Disadv'!$B$4=2,'Index LA FSM &amp; Disadv'!$A$179:$BQ$341,IF('Index LA FSM &amp; Disadv'!$B$4=3,'Index LA FSM &amp; Disadv'!$A$349:$BQ$511,IF('Index LA FSM &amp; Disadv'!$B$4=4,'Index LA FSM &amp; Disadv'!$A$519:$BQ$681,"Error")))),'Index LA FSM &amp; Disadv'!D$1,0),"Error")</f>
        <v>40</v>
      </c>
      <c r="E113" s="122">
        <f>IFERROR(VLOOKUP($A113,IF('Index LA FSM &amp; Disadv'!$B$4=1,'Index LA FSM &amp; Disadv'!$A$9:$BQ$171,IF('Index LA FSM &amp; Disadv'!$B$4=2,'Index LA FSM &amp; Disadv'!$A$179:$BQ$341,IF('Index LA FSM &amp; Disadv'!$B$4=3,'Index LA FSM &amp; Disadv'!$A$349:$BQ$511,IF('Index LA FSM &amp; Disadv'!$B$4=4,'Index LA FSM &amp; Disadv'!$A$519:$BQ$681,"Error")))),'Index LA FSM &amp; Disadv'!E$1,0),"Error")</f>
        <v>50</v>
      </c>
      <c r="F113" s="122">
        <f>IFERROR(VLOOKUP($A113,IF('Index LA FSM &amp; Disadv'!$B$4=1,'Index LA FSM &amp; Disadv'!$A$9:$BQ$171,IF('Index LA FSM &amp; Disadv'!$B$4=2,'Index LA FSM &amp; Disadv'!$A$179:$BQ$341,IF('Index LA FSM &amp; Disadv'!$B$4=3,'Index LA FSM &amp; Disadv'!$A$349:$BQ$511,IF('Index LA FSM &amp; Disadv'!$B$4=4,'Index LA FSM &amp; Disadv'!$A$519:$BQ$681,"Error")))),'Index LA FSM &amp; Disadv'!F$1,0),"Error")</f>
        <v>90</v>
      </c>
      <c r="G113" s="77">
        <f>IFERROR(VLOOKUP($A113,IF('Index LA FSM &amp; Disadv'!$B$4=1,'Index LA FSM &amp; Disadv'!$A$9:$BQ$171,IF('Index LA FSM &amp; Disadv'!$B$4=2,'Index LA FSM &amp; Disadv'!$A$179:$BQ$341,IF('Index LA FSM &amp; Disadv'!$B$4=3,'Index LA FSM &amp; Disadv'!$A$349:$BQ$511,IF('Index LA FSM &amp; Disadv'!$B$4=4,'Index LA FSM &amp; Disadv'!$A$519:$BQ$681,"Error")))),'Index LA FSM &amp; Disadv'!G$1,0),"Error")</f>
        <v>0.85370000000000001</v>
      </c>
      <c r="H113" s="77">
        <f>IFERROR(VLOOKUP($A113,IF('Index LA FSM &amp; Disadv'!$B$4=1,'Index LA FSM &amp; Disadv'!$A$9:$BQ$171,IF('Index LA FSM &amp; Disadv'!$B$4=2,'Index LA FSM &amp; Disadv'!$A$179:$BQ$341,IF('Index LA FSM &amp; Disadv'!$B$4=3,'Index LA FSM &amp; Disadv'!$A$349:$BQ$511,IF('Index LA FSM &amp; Disadv'!$B$4=4,'Index LA FSM &amp; Disadv'!$A$519:$BQ$681,"Error")))),'Index LA FSM &amp; Disadv'!H$1,0),"Error")</f>
        <v>0.94340000000000002</v>
      </c>
      <c r="I113" s="77">
        <f>IFERROR(VLOOKUP($A113,IF('Index LA FSM &amp; Disadv'!$B$4=1,'Index LA FSM &amp; Disadv'!$A$9:$BQ$171,IF('Index LA FSM &amp; Disadv'!$B$4=2,'Index LA FSM &amp; Disadv'!$A$179:$BQ$341,IF('Index LA FSM &amp; Disadv'!$B$4=3,'Index LA FSM &amp; Disadv'!$A$349:$BQ$511,IF('Index LA FSM &amp; Disadv'!$B$4=4,'Index LA FSM &amp; Disadv'!$A$519:$BQ$681,"Error")))),'Index LA FSM &amp; Disadv'!I$1,0),"Error")</f>
        <v>0.90429999999999999</v>
      </c>
      <c r="J113" s="77">
        <f>IFERROR(VLOOKUP($A113,IF('Index LA FSM &amp; Disadv'!$B$4=1,'Index LA FSM &amp; Disadv'!$A$9:$BQ$171,IF('Index LA FSM &amp; Disadv'!$B$4=2,'Index LA FSM &amp; Disadv'!$A$179:$BQ$341,IF('Index LA FSM &amp; Disadv'!$B$4=3,'Index LA FSM &amp; Disadv'!$A$349:$BQ$511,IF('Index LA FSM &amp; Disadv'!$B$4=4,'Index LA FSM &amp; Disadv'!$A$519:$BQ$681,"Error")))),'Index LA FSM &amp; Disadv'!J$1,0),"Error")</f>
        <v>0.78049999999999997</v>
      </c>
      <c r="K113" s="77">
        <f>IFERROR(VLOOKUP($A113,IF('Index LA FSM &amp; Disadv'!$B$4=1,'Index LA FSM &amp; Disadv'!$A$9:$BQ$171,IF('Index LA FSM &amp; Disadv'!$B$4=2,'Index LA FSM &amp; Disadv'!$A$179:$BQ$341,IF('Index LA FSM &amp; Disadv'!$B$4=3,'Index LA FSM &amp; Disadv'!$A$349:$BQ$511,IF('Index LA FSM &amp; Disadv'!$B$4=4,'Index LA FSM &amp; Disadv'!$A$519:$BQ$681,"Error")))),'Index LA FSM &amp; Disadv'!K$1,0),"Error")</f>
        <v>0.88680000000000003</v>
      </c>
      <c r="L113" s="77">
        <f>IFERROR(VLOOKUP($A113,IF('Index LA FSM &amp; Disadv'!$B$4=1,'Index LA FSM &amp; Disadv'!$A$9:$BQ$171,IF('Index LA FSM &amp; Disadv'!$B$4=2,'Index LA FSM &amp; Disadv'!$A$179:$BQ$341,IF('Index LA FSM &amp; Disadv'!$B$4=3,'Index LA FSM &amp; Disadv'!$A$349:$BQ$511,IF('Index LA FSM &amp; Disadv'!$B$4=4,'Index LA FSM &amp; Disadv'!$A$519:$BQ$681,"Error")))),'Index LA FSM &amp; Disadv'!L$1,0),"Error")</f>
        <v>0.84040000000000004</v>
      </c>
      <c r="M113" s="77">
        <f>IFERROR(VLOOKUP($A113,IF('Index LA FSM &amp; Disadv'!$B$4=1,'Index LA FSM &amp; Disadv'!$A$9:$BQ$171,IF('Index LA FSM &amp; Disadv'!$B$4=2,'Index LA FSM &amp; Disadv'!$A$179:$BQ$341,IF('Index LA FSM &amp; Disadv'!$B$4=3,'Index LA FSM &amp; Disadv'!$A$349:$BQ$511,IF('Index LA FSM &amp; Disadv'!$B$4=4,'Index LA FSM &amp; Disadv'!$A$519:$BQ$681,"Error")))),'Index LA FSM &amp; Disadv'!M$1,0),"Error")</f>
        <v>0.17069999999999999</v>
      </c>
      <c r="N113" s="77">
        <f>IFERROR(VLOOKUP($A113,IF('Index LA FSM &amp; Disadv'!$B$4=1,'Index LA FSM &amp; Disadv'!$A$9:$BQ$171,IF('Index LA FSM &amp; Disadv'!$B$4=2,'Index LA FSM &amp; Disadv'!$A$179:$BQ$341,IF('Index LA FSM &amp; Disadv'!$B$4=3,'Index LA FSM &amp; Disadv'!$A$349:$BQ$511,IF('Index LA FSM &amp; Disadv'!$B$4=4,'Index LA FSM &amp; Disadv'!$A$519:$BQ$681,"Error")))),'Index LA FSM &amp; Disadv'!N$1,0),"Error")</f>
        <v>0.28299999999999997</v>
      </c>
      <c r="O113" s="77">
        <f>IFERROR(VLOOKUP($A113,IF('Index LA FSM &amp; Disadv'!$B$4=1,'Index LA FSM &amp; Disadv'!$A$9:$BQ$171,IF('Index LA FSM &amp; Disadv'!$B$4=2,'Index LA FSM &amp; Disadv'!$A$179:$BQ$341,IF('Index LA FSM &amp; Disadv'!$B$4=3,'Index LA FSM &amp; Disadv'!$A$349:$BQ$511,IF('Index LA FSM &amp; Disadv'!$B$4=4,'Index LA FSM &amp; Disadv'!$A$519:$BQ$681,"Error")))),'Index LA FSM &amp; Disadv'!O$1,0),"Error")</f>
        <v>0.23400000000000001</v>
      </c>
      <c r="P113" s="77">
        <f>IFERROR(VLOOKUP($A113,IF('Index LA FSM &amp; Disadv'!$B$4=1,'Index LA FSM &amp; Disadv'!$A$9:$BQ$171,IF('Index LA FSM &amp; Disadv'!$B$4=2,'Index LA FSM &amp; Disadv'!$A$179:$BQ$341,IF('Index LA FSM &amp; Disadv'!$B$4=3,'Index LA FSM &amp; Disadv'!$A$349:$BQ$511,IF('Index LA FSM &amp; Disadv'!$B$4=4,'Index LA FSM &amp; Disadv'!$A$519:$BQ$681,"Error")))),'Index LA FSM &amp; Disadv'!P$1,0),"Error")</f>
        <v>0</v>
      </c>
      <c r="Q113" s="77">
        <f>IFERROR(VLOOKUP($A113,IF('Index LA FSM &amp; Disadv'!$B$4=1,'Index LA FSM &amp; Disadv'!$A$9:$BQ$171,IF('Index LA FSM &amp; Disadv'!$B$4=2,'Index LA FSM &amp; Disadv'!$A$179:$BQ$341,IF('Index LA FSM &amp; Disadv'!$B$4=3,'Index LA FSM &amp; Disadv'!$A$349:$BQ$511,IF('Index LA FSM &amp; Disadv'!$B$4=4,'Index LA FSM &amp; Disadv'!$A$519:$BQ$681,"Error")))),'Index LA FSM &amp; Disadv'!Q$1,0),"Error")</f>
        <v>0</v>
      </c>
      <c r="R113" s="77">
        <f>IFERROR(VLOOKUP($A113,IF('Index LA FSM &amp; Disadv'!$B$4=1,'Index LA FSM &amp; Disadv'!$A$9:$BQ$171,IF('Index LA FSM &amp; Disadv'!$B$4=2,'Index LA FSM &amp; Disadv'!$A$179:$BQ$341,IF('Index LA FSM &amp; Disadv'!$B$4=3,'Index LA FSM &amp; Disadv'!$A$349:$BQ$511,IF('Index LA FSM &amp; Disadv'!$B$4=4,'Index LA FSM &amp; Disadv'!$A$519:$BQ$681,"Error")))),'Index LA FSM &amp; Disadv'!R$1,0),"Error")</f>
        <v>0</v>
      </c>
      <c r="S113" s="77" t="str">
        <f>IFERROR(VLOOKUP($A113,IF('Index LA FSM &amp; Disadv'!$B$4=1,'Index LA FSM &amp; Disadv'!$A$9:$BQ$171,IF('Index LA FSM &amp; Disadv'!$B$4=2,'Index LA FSM &amp; Disadv'!$A$179:$BQ$341,IF('Index LA FSM &amp; Disadv'!$B$4=3,'Index LA FSM &amp; Disadv'!$A$349:$BQ$511,IF('Index LA FSM &amp; Disadv'!$B$4=4,'Index LA FSM &amp; Disadv'!$A$519:$BQ$681,"Error")))),'Index LA FSM &amp; Disadv'!S$1,0),"Error")</f>
        <v>x</v>
      </c>
      <c r="T113" s="77" t="str">
        <f>IFERROR(VLOOKUP($A113,IF('Index LA FSM &amp; Disadv'!$B$4=1,'Index LA FSM &amp; Disadv'!$A$9:$BQ$171,IF('Index LA FSM &amp; Disadv'!$B$4=2,'Index LA FSM &amp; Disadv'!$A$179:$BQ$341,IF('Index LA FSM &amp; Disadv'!$B$4=3,'Index LA FSM &amp; Disadv'!$A$349:$BQ$511,IF('Index LA FSM &amp; Disadv'!$B$4=4,'Index LA FSM &amp; Disadv'!$A$519:$BQ$681,"Error")))),'Index LA FSM &amp; Disadv'!T$1,0),"Error")</f>
        <v>x</v>
      </c>
      <c r="U113" s="77" t="str">
        <f>IFERROR(VLOOKUP($A113,IF('Index LA FSM &amp; Disadv'!$B$4=1,'Index LA FSM &amp; Disadv'!$A$9:$BQ$171,IF('Index LA FSM &amp; Disadv'!$B$4=2,'Index LA FSM &amp; Disadv'!$A$179:$BQ$341,IF('Index LA FSM &amp; Disadv'!$B$4=3,'Index LA FSM &amp; Disadv'!$A$349:$BQ$511,IF('Index LA FSM &amp; Disadv'!$B$4=4,'Index LA FSM &amp; Disadv'!$A$519:$BQ$681,"Error")))),'Index LA FSM &amp; Disadv'!U$1,0),"Error")</f>
        <v>x</v>
      </c>
      <c r="V113" s="77">
        <f>IFERROR(VLOOKUP($A113,IF('Index LA FSM &amp; Disadv'!$B$4=1,'Index LA FSM &amp; Disadv'!$A$9:$BQ$171,IF('Index LA FSM &amp; Disadv'!$B$4=2,'Index LA FSM &amp; Disadv'!$A$179:$BQ$341,IF('Index LA FSM &amp; Disadv'!$B$4=3,'Index LA FSM &amp; Disadv'!$A$349:$BQ$511,IF('Index LA FSM &amp; Disadv'!$B$4=4,'Index LA FSM &amp; Disadv'!$A$519:$BQ$681,"Error")))),'Index LA FSM &amp; Disadv'!V$1,0),"Error")</f>
        <v>0</v>
      </c>
      <c r="W113" s="77" t="str">
        <f>IFERROR(VLOOKUP($A113,IF('Index LA FSM &amp; Disadv'!$B$4=1,'Index LA FSM &amp; Disadv'!$A$9:$BQ$171,IF('Index LA FSM &amp; Disadv'!$B$4=2,'Index LA FSM &amp; Disadv'!$A$179:$BQ$341,IF('Index LA FSM &amp; Disadv'!$B$4=3,'Index LA FSM &amp; Disadv'!$A$349:$BQ$511,IF('Index LA FSM &amp; Disadv'!$B$4=4,'Index LA FSM &amp; Disadv'!$A$519:$BQ$681,"Error")))),'Index LA FSM &amp; Disadv'!W$1,0),"Error")</f>
        <v>x</v>
      </c>
      <c r="X113" s="77" t="str">
        <f>IFERROR(VLOOKUP($A113,IF('Index LA FSM &amp; Disadv'!$B$4=1,'Index LA FSM &amp; Disadv'!$A$9:$BQ$171,IF('Index LA FSM &amp; Disadv'!$B$4=2,'Index LA FSM &amp; Disadv'!$A$179:$BQ$341,IF('Index LA FSM &amp; Disadv'!$B$4=3,'Index LA FSM &amp; Disadv'!$A$349:$BQ$511,IF('Index LA FSM &amp; Disadv'!$B$4=4,'Index LA FSM &amp; Disadv'!$A$519:$BQ$681,"Error")))),'Index LA FSM &amp; Disadv'!X$1,0),"Error")</f>
        <v>x</v>
      </c>
      <c r="Y113" s="77">
        <f>IFERROR(VLOOKUP($A113,IF('Index LA FSM &amp; Disadv'!$B$4=1,'Index LA FSM &amp; Disadv'!$A$9:$BQ$171,IF('Index LA FSM &amp; Disadv'!$B$4=2,'Index LA FSM &amp; Disadv'!$A$179:$BQ$341,IF('Index LA FSM &amp; Disadv'!$B$4=3,'Index LA FSM &amp; Disadv'!$A$349:$BQ$511,IF('Index LA FSM &amp; Disadv'!$B$4=4,'Index LA FSM &amp; Disadv'!$A$519:$BQ$681,"Error")))),'Index LA FSM &amp; Disadv'!Y$1,0),"Error")</f>
        <v>0</v>
      </c>
      <c r="Z113" s="77" t="str">
        <f>IFERROR(VLOOKUP($A113,IF('Index LA FSM &amp; Disadv'!$B$4=1,'Index LA FSM &amp; Disadv'!$A$9:$BQ$171,IF('Index LA FSM &amp; Disadv'!$B$4=2,'Index LA FSM &amp; Disadv'!$A$179:$BQ$341,IF('Index LA FSM &amp; Disadv'!$B$4=3,'Index LA FSM &amp; Disadv'!$A$349:$BQ$511,IF('Index LA FSM &amp; Disadv'!$B$4=4,'Index LA FSM &amp; Disadv'!$A$519:$BQ$681,"Error")))),'Index LA FSM &amp; Disadv'!Z$1,0),"Error")</f>
        <v>x</v>
      </c>
      <c r="AA113" s="77" t="str">
        <f>IFERROR(VLOOKUP($A113,IF('Index LA FSM &amp; Disadv'!$B$4=1,'Index LA FSM &amp; Disadv'!$A$9:$BQ$171,IF('Index LA FSM &amp; Disadv'!$B$4=2,'Index LA FSM &amp; Disadv'!$A$179:$BQ$341,IF('Index LA FSM &amp; Disadv'!$B$4=3,'Index LA FSM &amp; Disadv'!$A$349:$BQ$511,IF('Index LA FSM &amp; Disadv'!$B$4=4,'Index LA FSM &amp; Disadv'!$A$519:$BQ$681,"Error")))),'Index LA FSM &amp; Disadv'!AA$1,0),"Error")</f>
        <v>x</v>
      </c>
      <c r="AB113" s="77">
        <f>IFERROR(VLOOKUP($A113,IF('Index LA FSM &amp; Disadv'!$B$4=1,'Index LA FSM &amp; Disadv'!$A$9:$BQ$171,IF('Index LA FSM &amp; Disadv'!$B$4=2,'Index LA FSM &amp; Disadv'!$A$179:$BQ$341,IF('Index LA FSM &amp; Disadv'!$B$4=3,'Index LA FSM &amp; Disadv'!$A$349:$BQ$511,IF('Index LA FSM &amp; Disadv'!$B$4=4,'Index LA FSM &amp; Disadv'!$A$519:$BQ$681,"Error")))),'Index LA FSM &amp; Disadv'!AB$1,0),"Error")</f>
        <v>0</v>
      </c>
      <c r="AC113" s="77" t="str">
        <f>IFERROR(VLOOKUP($A113,IF('Index LA FSM &amp; Disadv'!$B$4=1,'Index LA FSM &amp; Disadv'!$A$9:$BQ$171,IF('Index LA FSM &amp; Disadv'!$B$4=2,'Index LA FSM &amp; Disadv'!$A$179:$BQ$341,IF('Index LA FSM &amp; Disadv'!$B$4=3,'Index LA FSM &amp; Disadv'!$A$349:$BQ$511,IF('Index LA FSM &amp; Disadv'!$B$4=4,'Index LA FSM &amp; Disadv'!$A$519:$BQ$681,"Error")))),'Index LA FSM &amp; Disadv'!AC$1,0),"Error")</f>
        <v>x</v>
      </c>
      <c r="AD113" s="77" t="str">
        <f>IFERROR(VLOOKUP($A113,IF('Index LA FSM &amp; Disadv'!$B$4=1,'Index LA FSM &amp; Disadv'!$A$9:$BQ$171,IF('Index LA FSM &amp; Disadv'!$B$4=2,'Index LA FSM &amp; Disadv'!$A$179:$BQ$341,IF('Index LA FSM &amp; Disadv'!$B$4=3,'Index LA FSM &amp; Disadv'!$A$349:$BQ$511,IF('Index LA FSM &amp; Disadv'!$B$4=4,'Index LA FSM &amp; Disadv'!$A$519:$BQ$681,"Error")))),'Index LA FSM &amp; Disadv'!AD$1,0),"Error")</f>
        <v>x</v>
      </c>
      <c r="AE113" s="77" t="str">
        <f>IFERROR(VLOOKUP($A113,IF('Index LA FSM &amp; Disadv'!$B$4=1,'Index LA FSM &amp; Disadv'!$A$9:$BQ$171,IF('Index LA FSM &amp; Disadv'!$B$4=2,'Index LA FSM &amp; Disadv'!$A$179:$BQ$341,IF('Index LA FSM &amp; Disadv'!$B$4=3,'Index LA FSM &amp; Disadv'!$A$349:$BQ$511,IF('Index LA FSM &amp; Disadv'!$B$4=4,'Index LA FSM &amp; Disadv'!$A$519:$BQ$681,"Error")))),'Index LA FSM &amp; Disadv'!AE$1,0),"Error")</f>
        <v>x</v>
      </c>
      <c r="AF113" s="77">
        <f>IFERROR(VLOOKUP($A113,IF('Index LA FSM &amp; Disadv'!$B$4=1,'Index LA FSM &amp; Disadv'!$A$9:$BQ$171,IF('Index LA FSM &amp; Disadv'!$B$4=2,'Index LA FSM &amp; Disadv'!$A$179:$BQ$341,IF('Index LA FSM &amp; Disadv'!$B$4=3,'Index LA FSM &amp; Disadv'!$A$349:$BQ$511,IF('Index LA FSM &amp; Disadv'!$B$4=4,'Index LA FSM &amp; Disadv'!$A$519:$BQ$681,"Error")))),'Index LA FSM &amp; Disadv'!AF$1,0),"Error")</f>
        <v>0</v>
      </c>
      <c r="AG113" s="77" t="str">
        <f>IFERROR(VLOOKUP($A113,IF('Index LA FSM &amp; Disadv'!$B$4=1,'Index LA FSM &amp; Disadv'!$A$9:$BQ$171,IF('Index LA FSM &amp; Disadv'!$B$4=2,'Index LA FSM &amp; Disadv'!$A$179:$BQ$341,IF('Index LA FSM &amp; Disadv'!$B$4=3,'Index LA FSM &amp; Disadv'!$A$349:$BQ$511,IF('Index LA FSM &amp; Disadv'!$B$4=4,'Index LA FSM &amp; Disadv'!$A$519:$BQ$681,"Error")))),'Index LA FSM &amp; Disadv'!AG$1,0),"Error")</f>
        <v>x</v>
      </c>
      <c r="AH113" s="77">
        <f>IFERROR(VLOOKUP($A113,IF('Index LA FSM &amp; Disadv'!$B$4=1,'Index LA FSM &amp; Disadv'!$A$9:$BQ$171,IF('Index LA FSM &amp; Disadv'!$B$4=2,'Index LA FSM &amp; Disadv'!$A$179:$BQ$341,IF('Index LA FSM &amp; Disadv'!$B$4=3,'Index LA FSM &amp; Disadv'!$A$349:$BQ$511,IF('Index LA FSM &amp; Disadv'!$B$4=4,'Index LA FSM &amp; Disadv'!$A$519:$BQ$681,"Error")))),'Index LA FSM &amp; Disadv'!AH$1,0),"Error")</f>
        <v>0.53659999999999997</v>
      </c>
      <c r="AI113" s="77">
        <f>IFERROR(VLOOKUP($A113,IF('Index LA FSM &amp; Disadv'!$B$4=1,'Index LA FSM &amp; Disadv'!$A$9:$BQ$171,IF('Index LA FSM &amp; Disadv'!$B$4=2,'Index LA FSM &amp; Disadv'!$A$179:$BQ$341,IF('Index LA FSM &amp; Disadv'!$B$4=3,'Index LA FSM &amp; Disadv'!$A$349:$BQ$511,IF('Index LA FSM &amp; Disadv'!$B$4=4,'Index LA FSM &amp; Disadv'!$A$519:$BQ$681,"Error")))),'Index LA FSM &amp; Disadv'!AI$1,0),"Error")</f>
        <v>0.47170000000000001</v>
      </c>
      <c r="AJ113" s="77">
        <f>IFERROR(VLOOKUP($A113,IF('Index LA FSM &amp; Disadv'!$B$4=1,'Index LA FSM &amp; Disadv'!$A$9:$BQ$171,IF('Index LA FSM &amp; Disadv'!$B$4=2,'Index LA FSM &amp; Disadv'!$A$179:$BQ$341,IF('Index LA FSM &amp; Disadv'!$B$4=3,'Index LA FSM &amp; Disadv'!$A$349:$BQ$511,IF('Index LA FSM &amp; Disadv'!$B$4=4,'Index LA FSM &amp; Disadv'!$A$519:$BQ$681,"Error")))),'Index LA FSM &amp; Disadv'!AJ$1,0),"Error")</f>
        <v>0.5</v>
      </c>
      <c r="AK113" s="77">
        <f>IFERROR(VLOOKUP($A113,IF('Index LA FSM &amp; Disadv'!$B$4=1,'Index LA FSM &amp; Disadv'!$A$9:$BQ$171,IF('Index LA FSM &amp; Disadv'!$B$4=2,'Index LA FSM &amp; Disadv'!$A$179:$BQ$341,IF('Index LA FSM &amp; Disadv'!$B$4=3,'Index LA FSM &amp; Disadv'!$A$349:$BQ$511,IF('Index LA FSM &amp; Disadv'!$B$4=4,'Index LA FSM &amp; Disadv'!$A$519:$BQ$681,"Error")))),'Index LA FSM &amp; Disadv'!AK$1,0),"Error")</f>
        <v>0</v>
      </c>
      <c r="AL113" s="77" t="str">
        <f>IFERROR(VLOOKUP($A113,IF('Index LA FSM &amp; Disadv'!$B$4=1,'Index LA FSM &amp; Disadv'!$A$9:$BQ$171,IF('Index LA FSM &amp; Disadv'!$B$4=2,'Index LA FSM &amp; Disadv'!$A$179:$BQ$341,IF('Index LA FSM &amp; Disadv'!$B$4=3,'Index LA FSM &amp; Disadv'!$A$349:$BQ$511,IF('Index LA FSM &amp; Disadv'!$B$4=4,'Index LA FSM &amp; Disadv'!$A$519:$BQ$681,"Error")))),'Index LA FSM &amp; Disadv'!AL$1,0),"Error")</f>
        <v>x</v>
      </c>
      <c r="AM113" s="77" t="str">
        <f>IFERROR(VLOOKUP($A113,IF('Index LA FSM &amp; Disadv'!$B$4=1,'Index LA FSM &amp; Disadv'!$A$9:$BQ$171,IF('Index LA FSM &amp; Disadv'!$B$4=2,'Index LA FSM &amp; Disadv'!$A$179:$BQ$341,IF('Index LA FSM &amp; Disadv'!$B$4=3,'Index LA FSM &amp; Disadv'!$A$349:$BQ$511,IF('Index LA FSM &amp; Disadv'!$B$4=4,'Index LA FSM &amp; Disadv'!$A$519:$BQ$681,"Error")))),'Index LA FSM &amp; Disadv'!AM$1,0),"Error")</f>
        <v>x</v>
      </c>
      <c r="AN113" s="77">
        <f>IFERROR(VLOOKUP($A113,IF('Index LA FSM &amp; Disadv'!$B$4=1,'Index LA FSM &amp; Disadv'!$A$9:$BQ$171,IF('Index LA FSM &amp; Disadv'!$B$4=2,'Index LA FSM &amp; Disadv'!$A$179:$BQ$341,IF('Index LA FSM &amp; Disadv'!$B$4=3,'Index LA FSM &amp; Disadv'!$A$349:$BQ$511,IF('Index LA FSM &amp; Disadv'!$B$4=4,'Index LA FSM &amp; Disadv'!$A$519:$BQ$681,"Error")))),'Index LA FSM &amp; Disadv'!AN$1,0),"Error")</f>
        <v>0</v>
      </c>
      <c r="AO113" s="77">
        <f>IFERROR(VLOOKUP($A113,IF('Index LA FSM &amp; Disadv'!$B$4=1,'Index LA FSM &amp; Disadv'!$A$9:$BQ$171,IF('Index LA FSM &amp; Disadv'!$B$4=2,'Index LA FSM &amp; Disadv'!$A$179:$BQ$341,IF('Index LA FSM &amp; Disadv'!$B$4=3,'Index LA FSM &amp; Disadv'!$A$349:$BQ$511,IF('Index LA FSM &amp; Disadv'!$B$4=4,'Index LA FSM &amp; Disadv'!$A$519:$BQ$681,"Error")))),'Index LA FSM &amp; Disadv'!AO$1,0),"Error")</f>
        <v>0</v>
      </c>
      <c r="AP113" s="77">
        <f>IFERROR(VLOOKUP($A113,IF('Index LA FSM &amp; Disadv'!$B$4=1,'Index LA FSM &amp; Disadv'!$A$9:$BQ$171,IF('Index LA FSM &amp; Disadv'!$B$4=2,'Index LA FSM &amp; Disadv'!$A$179:$BQ$341,IF('Index LA FSM &amp; Disadv'!$B$4=3,'Index LA FSM &amp; Disadv'!$A$349:$BQ$511,IF('Index LA FSM &amp; Disadv'!$B$4=4,'Index LA FSM &amp; Disadv'!$A$519:$BQ$681,"Error")))),'Index LA FSM &amp; Disadv'!AP$1,0),"Error")</f>
        <v>0</v>
      </c>
      <c r="AQ113" s="77">
        <f>IFERROR(VLOOKUP($A113,IF('Index LA FSM &amp; Disadv'!$B$4=1,'Index LA FSM &amp; Disadv'!$A$9:$BQ$171,IF('Index LA FSM &amp; Disadv'!$B$4=2,'Index LA FSM &amp; Disadv'!$A$179:$BQ$341,IF('Index LA FSM &amp; Disadv'!$B$4=3,'Index LA FSM &amp; Disadv'!$A$349:$BQ$511,IF('Index LA FSM &amp; Disadv'!$B$4=4,'Index LA FSM &amp; Disadv'!$A$519:$BQ$681,"Error")))),'Index LA FSM &amp; Disadv'!AQ$1,0),"Error")</f>
        <v>0</v>
      </c>
      <c r="AR113" s="77">
        <f>IFERROR(VLOOKUP($A113,IF('Index LA FSM &amp; Disadv'!$B$4=1,'Index LA FSM &amp; Disadv'!$A$9:$BQ$171,IF('Index LA FSM &amp; Disadv'!$B$4=2,'Index LA FSM &amp; Disadv'!$A$179:$BQ$341,IF('Index LA FSM &amp; Disadv'!$B$4=3,'Index LA FSM &amp; Disadv'!$A$349:$BQ$511,IF('Index LA FSM &amp; Disadv'!$B$4=4,'Index LA FSM &amp; Disadv'!$A$519:$BQ$681,"Error")))),'Index LA FSM &amp; Disadv'!AR$1,0),"Error")</f>
        <v>0</v>
      </c>
      <c r="AS113" s="77">
        <f>IFERROR(VLOOKUP($A113,IF('Index LA FSM &amp; Disadv'!$B$4=1,'Index LA FSM &amp; Disadv'!$A$9:$BQ$171,IF('Index LA FSM &amp; Disadv'!$B$4=2,'Index LA FSM &amp; Disadv'!$A$179:$BQ$341,IF('Index LA FSM &amp; Disadv'!$B$4=3,'Index LA FSM &amp; Disadv'!$A$349:$BQ$511,IF('Index LA FSM &amp; Disadv'!$B$4=4,'Index LA FSM &amp; Disadv'!$A$519:$BQ$681,"Error")))),'Index LA FSM &amp; Disadv'!AS$1,0),"Error")</f>
        <v>0</v>
      </c>
      <c r="AT113" s="77" t="str">
        <f>IFERROR(VLOOKUP($A113,IF('Index LA FSM &amp; Disadv'!$B$4=1,'Index LA FSM &amp; Disadv'!$A$9:$BQ$171,IF('Index LA FSM &amp; Disadv'!$B$4=2,'Index LA FSM &amp; Disadv'!$A$179:$BQ$341,IF('Index LA FSM &amp; Disadv'!$B$4=3,'Index LA FSM &amp; Disadv'!$A$349:$BQ$511,IF('Index LA FSM &amp; Disadv'!$B$4=4,'Index LA FSM &amp; Disadv'!$A$519:$BQ$681,"Error")))),'Index LA FSM &amp; Disadv'!AT$1,0),"Error")</f>
        <v>x</v>
      </c>
      <c r="AU113" s="77" t="str">
        <f>IFERROR(VLOOKUP($A113,IF('Index LA FSM &amp; Disadv'!$B$4=1,'Index LA FSM &amp; Disadv'!$A$9:$BQ$171,IF('Index LA FSM &amp; Disadv'!$B$4=2,'Index LA FSM &amp; Disadv'!$A$179:$BQ$341,IF('Index LA FSM &amp; Disadv'!$B$4=3,'Index LA FSM &amp; Disadv'!$A$349:$BQ$511,IF('Index LA FSM &amp; Disadv'!$B$4=4,'Index LA FSM &amp; Disadv'!$A$519:$BQ$681,"Error")))),'Index LA FSM &amp; Disadv'!AU$1,0),"Error")</f>
        <v>x</v>
      </c>
      <c r="AV113" s="77" t="str">
        <f>IFERROR(VLOOKUP($A113,IF('Index LA FSM &amp; Disadv'!$B$4=1,'Index LA FSM &amp; Disadv'!$A$9:$BQ$171,IF('Index LA FSM &amp; Disadv'!$B$4=2,'Index LA FSM &amp; Disadv'!$A$179:$BQ$341,IF('Index LA FSM &amp; Disadv'!$B$4=3,'Index LA FSM &amp; Disadv'!$A$349:$BQ$511,IF('Index LA FSM &amp; Disadv'!$B$4=4,'Index LA FSM &amp; Disadv'!$A$519:$BQ$681,"Error")))),'Index LA FSM &amp; Disadv'!AV$1,0),"Error")</f>
        <v>x</v>
      </c>
      <c r="AW113" s="77">
        <f>IFERROR(VLOOKUP($A113,IF('Index LA FSM &amp; Disadv'!$B$4=1,'Index LA FSM &amp; Disadv'!$A$9:$BQ$171,IF('Index LA FSM &amp; Disadv'!$B$4=2,'Index LA FSM &amp; Disadv'!$A$179:$BQ$341,IF('Index LA FSM &amp; Disadv'!$B$4=3,'Index LA FSM &amp; Disadv'!$A$349:$BQ$511,IF('Index LA FSM &amp; Disadv'!$B$4=4,'Index LA FSM &amp; Disadv'!$A$519:$BQ$681,"Error")))),'Index LA FSM &amp; Disadv'!AW$1,0),"Error")</f>
        <v>0</v>
      </c>
      <c r="AX113" s="77" t="str">
        <f>IFERROR(VLOOKUP($A113,IF('Index LA FSM &amp; Disadv'!$B$4=1,'Index LA FSM &amp; Disadv'!$A$9:$BQ$171,IF('Index LA FSM &amp; Disadv'!$B$4=2,'Index LA FSM &amp; Disadv'!$A$179:$BQ$341,IF('Index LA FSM &amp; Disadv'!$B$4=3,'Index LA FSM &amp; Disadv'!$A$349:$BQ$511,IF('Index LA FSM &amp; Disadv'!$B$4=4,'Index LA FSM &amp; Disadv'!$A$519:$BQ$681,"Error")))),'Index LA FSM &amp; Disadv'!AX$1,0),"Error")</f>
        <v>x</v>
      </c>
      <c r="AY113" s="77" t="str">
        <f>IFERROR(VLOOKUP($A113,IF('Index LA FSM &amp; Disadv'!$B$4=1,'Index LA FSM &amp; Disadv'!$A$9:$BQ$171,IF('Index LA FSM &amp; Disadv'!$B$4=2,'Index LA FSM &amp; Disadv'!$A$179:$BQ$341,IF('Index LA FSM &amp; Disadv'!$B$4=3,'Index LA FSM &amp; Disadv'!$A$349:$BQ$511,IF('Index LA FSM &amp; Disadv'!$B$4=4,'Index LA FSM &amp; Disadv'!$A$519:$BQ$681,"Error")))),'Index LA FSM &amp; Disadv'!AY$1,0),"Error")</f>
        <v>x</v>
      </c>
      <c r="AZ113" s="77" t="str">
        <f>IFERROR(VLOOKUP($A113,IF('Index LA FSM &amp; Disadv'!$B$4=1,'Index LA FSM &amp; Disadv'!$A$9:$BQ$171,IF('Index LA FSM &amp; Disadv'!$B$4=2,'Index LA FSM &amp; Disadv'!$A$179:$BQ$341,IF('Index LA FSM &amp; Disadv'!$B$4=3,'Index LA FSM &amp; Disadv'!$A$349:$BQ$511,IF('Index LA FSM &amp; Disadv'!$B$4=4,'Index LA FSM &amp; Disadv'!$A$519:$BQ$681,"Error")))),'Index LA FSM &amp; Disadv'!AZ$1,0),"Error")</f>
        <v>x</v>
      </c>
      <c r="BA113" s="77">
        <f>IFERROR(VLOOKUP($A113,IF('Index LA FSM &amp; Disadv'!$B$4=1,'Index LA FSM &amp; Disadv'!$A$9:$BQ$171,IF('Index LA FSM &amp; Disadv'!$B$4=2,'Index LA FSM &amp; Disadv'!$A$179:$BQ$341,IF('Index LA FSM &amp; Disadv'!$B$4=3,'Index LA FSM &amp; Disadv'!$A$349:$BQ$511,IF('Index LA FSM &amp; Disadv'!$B$4=4,'Index LA FSM &amp; Disadv'!$A$519:$BQ$681,"Error")))),'Index LA FSM &amp; Disadv'!BA$1,0),"Error")</f>
        <v>0</v>
      </c>
      <c r="BB113" s="77" t="str">
        <f>IFERROR(VLOOKUP($A113,IF('Index LA FSM &amp; Disadv'!$B$4=1,'Index LA FSM &amp; Disadv'!$A$9:$BQ$171,IF('Index LA FSM &amp; Disadv'!$B$4=2,'Index LA FSM &amp; Disadv'!$A$179:$BQ$341,IF('Index LA FSM &amp; Disadv'!$B$4=3,'Index LA FSM &amp; Disadv'!$A$349:$BQ$511,IF('Index LA FSM &amp; Disadv'!$B$4=4,'Index LA FSM &amp; Disadv'!$A$519:$BQ$681,"Error")))),'Index LA FSM &amp; Disadv'!BB$1,0),"Error")</f>
        <v>x</v>
      </c>
      <c r="BC113" s="77" t="str">
        <f>IFERROR(VLOOKUP($A113,IF('Index LA FSM &amp; Disadv'!$B$4=1,'Index LA FSM &amp; Disadv'!$A$9:$BQ$171,IF('Index LA FSM &amp; Disadv'!$B$4=2,'Index LA FSM &amp; Disadv'!$A$179:$BQ$341,IF('Index LA FSM &amp; Disadv'!$B$4=3,'Index LA FSM &amp; Disadv'!$A$349:$BQ$511,IF('Index LA FSM &amp; Disadv'!$B$4=4,'Index LA FSM &amp; Disadv'!$A$519:$BQ$681,"Error")))),'Index LA FSM &amp; Disadv'!BC$1,0),"Error")</f>
        <v>x</v>
      </c>
      <c r="BD113" s="77">
        <f>IFERROR(VLOOKUP($A113,IF('Index LA FSM &amp; Disadv'!$B$4=1,'Index LA FSM &amp; Disadv'!$A$9:$BQ$171,IF('Index LA FSM &amp; Disadv'!$B$4=2,'Index LA FSM &amp; Disadv'!$A$179:$BQ$341,IF('Index LA FSM &amp; Disadv'!$B$4=3,'Index LA FSM &amp; Disadv'!$A$349:$BQ$511,IF('Index LA FSM &amp; Disadv'!$B$4=4,'Index LA FSM &amp; Disadv'!$A$519:$BQ$681,"Error")))),'Index LA FSM &amp; Disadv'!BD$1,0),"Error")</f>
        <v>0</v>
      </c>
      <c r="BE113" s="77" t="str">
        <f>IFERROR(VLOOKUP($A113,IF('Index LA FSM &amp; Disadv'!$B$4=1,'Index LA FSM &amp; Disadv'!$A$9:$BQ$171,IF('Index LA FSM &amp; Disadv'!$B$4=2,'Index LA FSM &amp; Disadv'!$A$179:$BQ$341,IF('Index LA FSM &amp; Disadv'!$B$4=3,'Index LA FSM &amp; Disadv'!$A$349:$BQ$511,IF('Index LA FSM &amp; Disadv'!$B$4=4,'Index LA FSM &amp; Disadv'!$A$519:$BQ$681,"Error")))),'Index LA FSM &amp; Disadv'!BE$1,0),"Error")</f>
        <v>x</v>
      </c>
      <c r="BF113" s="77" t="str">
        <f>IFERROR(VLOOKUP($A113,IF('Index LA FSM &amp; Disadv'!$B$4=1,'Index LA FSM &amp; Disadv'!$A$9:$BQ$171,IF('Index LA FSM &amp; Disadv'!$B$4=2,'Index LA FSM &amp; Disadv'!$A$179:$BQ$341,IF('Index LA FSM &amp; Disadv'!$B$4=3,'Index LA FSM &amp; Disadv'!$A$349:$BQ$511,IF('Index LA FSM &amp; Disadv'!$B$4=4,'Index LA FSM &amp; Disadv'!$A$519:$BQ$681,"Error")))),'Index LA FSM &amp; Disadv'!BF$1,0),"Error")</f>
        <v>x</v>
      </c>
      <c r="BG113" s="77" t="str">
        <f>IFERROR(VLOOKUP($A113,IF('Index LA FSM &amp; Disadv'!$B$4=1,'Index LA FSM &amp; Disadv'!$A$9:$BQ$171,IF('Index LA FSM &amp; Disadv'!$B$4=2,'Index LA FSM &amp; Disadv'!$A$179:$BQ$341,IF('Index LA FSM &amp; Disadv'!$B$4=3,'Index LA FSM &amp; Disadv'!$A$349:$BQ$511,IF('Index LA FSM &amp; Disadv'!$B$4=4,'Index LA FSM &amp; Disadv'!$A$519:$BQ$681,"Error")))),'Index LA FSM &amp; Disadv'!BG$1,0),"Error")</f>
        <v>x</v>
      </c>
      <c r="BH113" s="77" t="str">
        <f>IFERROR(VLOOKUP($A113,IF('Index LA FSM &amp; Disadv'!$B$4=1,'Index LA FSM &amp; Disadv'!$A$9:$BQ$171,IF('Index LA FSM &amp; Disadv'!$B$4=2,'Index LA FSM &amp; Disadv'!$A$179:$BQ$341,IF('Index LA FSM &amp; Disadv'!$B$4=3,'Index LA FSM &amp; Disadv'!$A$349:$BQ$511,IF('Index LA FSM &amp; Disadv'!$B$4=4,'Index LA FSM &amp; Disadv'!$A$519:$BQ$681,"Error")))),'Index LA FSM &amp; Disadv'!BH$1,0),"Error")</f>
        <v>x</v>
      </c>
      <c r="BI113" s="77" t="str">
        <f>IFERROR(VLOOKUP($A113,IF('Index LA FSM &amp; Disadv'!$B$4=1,'Index LA FSM &amp; Disadv'!$A$9:$BQ$171,IF('Index LA FSM &amp; Disadv'!$B$4=2,'Index LA FSM &amp; Disadv'!$A$179:$BQ$341,IF('Index LA FSM &amp; Disadv'!$B$4=3,'Index LA FSM &amp; Disadv'!$A$349:$BQ$511,IF('Index LA FSM &amp; Disadv'!$B$4=4,'Index LA FSM &amp; Disadv'!$A$519:$BQ$681,"Error")))),'Index LA FSM &amp; Disadv'!BI$1,0),"Error")</f>
        <v>x</v>
      </c>
      <c r="BJ113" s="77" t="str">
        <f>IFERROR(VLOOKUP($A113,IF('Index LA FSM &amp; Disadv'!$B$4=1,'Index LA FSM &amp; Disadv'!$A$9:$BQ$171,IF('Index LA FSM &amp; Disadv'!$B$4=2,'Index LA FSM &amp; Disadv'!$A$179:$BQ$341,IF('Index LA FSM &amp; Disadv'!$B$4=3,'Index LA FSM &amp; Disadv'!$A$349:$BQ$511,IF('Index LA FSM &amp; Disadv'!$B$4=4,'Index LA FSM &amp; Disadv'!$A$519:$BQ$681,"Error")))),'Index LA FSM &amp; Disadv'!BJ$1,0),"Error")</f>
        <v>x</v>
      </c>
      <c r="BK113" s="77" t="str">
        <f>IFERROR(VLOOKUP($A113,IF('Index LA FSM &amp; Disadv'!$B$4=1,'Index LA FSM &amp; Disadv'!$A$9:$BQ$171,IF('Index LA FSM &amp; Disadv'!$B$4=2,'Index LA FSM &amp; Disadv'!$A$179:$BQ$341,IF('Index LA FSM &amp; Disadv'!$B$4=3,'Index LA FSM &amp; Disadv'!$A$349:$BQ$511,IF('Index LA FSM &amp; Disadv'!$B$4=4,'Index LA FSM &amp; Disadv'!$A$519:$BQ$681,"Error")))),'Index LA FSM &amp; Disadv'!BK$1,0),"Error")</f>
        <v>x</v>
      </c>
      <c r="BL113" s="77" t="str">
        <f>IFERROR(VLOOKUP($A113,IF('Index LA FSM &amp; Disadv'!$B$4=1,'Index LA FSM &amp; Disadv'!$A$9:$BQ$171,IF('Index LA FSM &amp; Disadv'!$B$4=2,'Index LA FSM &amp; Disadv'!$A$179:$BQ$341,IF('Index LA FSM &amp; Disadv'!$B$4=3,'Index LA FSM &amp; Disadv'!$A$349:$BQ$511,IF('Index LA FSM &amp; Disadv'!$B$4=4,'Index LA FSM &amp; Disadv'!$A$519:$BQ$681,"Error")))),'Index LA FSM &amp; Disadv'!BL$1,0),"Error")</f>
        <v>x</v>
      </c>
      <c r="BM113" s="77" t="str">
        <f>IFERROR(VLOOKUP($A113,IF('Index LA FSM &amp; Disadv'!$B$4=1,'Index LA FSM &amp; Disadv'!$A$9:$BQ$171,IF('Index LA FSM &amp; Disadv'!$B$4=2,'Index LA FSM &amp; Disadv'!$A$179:$BQ$341,IF('Index LA FSM &amp; Disadv'!$B$4=3,'Index LA FSM &amp; Disadv'!$A$349:$BQ$511,IF('Index LA FSM &amp; Disadv'!$B$4=4,'Index LA FSM &amp; Disadv'!$A$519:$BQ$681,"Error")))),'Index LA FSM &amp; Disadv'!BM$1,0),"Error")</f>
        <v>x</v>
      </c>
      <c r="BN113" s="77" t="str">
        <f>IFERROR(VLOOKUP($A113,IF('Index LA FSM &amp; Disadv'!$B$4=1,'Index LA FSM &amp; Disadv'!$A$9:$BQ$171,IF('Index LA FSM &amp; Disadv'!$B$4=2,'Index LA FSM &amp; Disadv'!$A$179:$BQ$341,IF('Index LA FSM &amp; Disadv'!$B$4=3,'Index LA FSM &amp; Disadv'!$A$349:$BQ$511,IF('Index LA FSM &amp; Disadv'!$B$4=4,'Index LA FSM &amp; Disadv'!$A$519:$BQ$681,"Error")))),'Index LA FSM &amp; Disadv'!BN$1,0),"Error")</f>
        <v>x</v>
      </c>
      <c r="BO113" s="77" t="str">
        <f>IFERROR(VLOOKUP($A113,IF('Index LA FSM &amp; Disadv'!$B$4=1,'Index LA FSM &amp; Disadv'!$A$9:$BQ$171,IF('Index LA FSM &amp; Disadv'!$B$4=2,'Index LA FSM &amp; Disadv'!$A$179:$BQ$341,IF('Index LA FSM &amp; Disadv'!$B$4=3,'Index LA FSM &amp; Disadv'!$A$349:$BQ$511,IF('Index LA FSM &amp; Disadv'!$B$4=4,'Index LA FSM &amp; Disadv'!$A$519:$BQ$681,"Error")))),'Index LA FSM &amp; Disadv'!BO$1,0),"Error")</f>
        <v>x</v>
      </c>
      <c r="BP113" s="77" t="str">
        <f>IFERROR(VLOOKUP($A113,IF('Index LA FSM &amp; Disadv'!$B$4=1,'Index LA FSM &amp; Disadv'!$A$9:$BQ$171,IF('Index LA FSM &amp; Disadv'!$B$4=2,'Index LA FSM &amp; Disadv'!$A$179:$BQ$341,IF('Index LA FSM &amp; Disadv'!$B$4=3,'Index LA FSM &amp; Disadv'!$A$349:$BQ$511,IF('Index LA FSM &amp; Disadv'!$B$4=4,'Index LA FSM &amp; Disadv'!$A$519:$BQ$681,"Error")))),'Index LA FSM &amp; Disadv'!BP$1,0),"Error")</f>
        <v>x</v>
      </c>
      <c r="BQ113" s="77" t="str">
        <f>IFERROR(VLOOKUP($A113,IF('Index LA FSM &amp; Disadv'!$B$4=1,'Index LA FSM &amp; Disadv'!$A$9:$BQ$171,IF('Index LA FSM &amp; Disadv'!$B$4=2,'Index LA FSM &amp; Disadv'!$A$179:$BQ$341,IF('Index LA FSM &amp; Disadv'!$B$4=3,'Index LA FSM &amp; Disadv'!$A$349:$BQ$511,IF('Index LA FSM &amp; Disadv'!$B$4=4,'Index LA FSM &amp; Disadv'!$A$519:$BQ$681,"Error")))),'Index LA FSM &amp; Disadv'!BQ$1,0),"Error")</f>
        <v>x</v>
      </c>
    </row>
    <row r="114" spans="1:69" s="37" customFormat="1" x14ac:dyDescent="0.2">
      <c r="A114" s="6">
        <v>874</v>
      </c>
      <c r="B114" s="6" t="s">
        <v>280</v>
      </c>
      <c r="C114" s="7" t="s">
        <v>176</v>
      </c>
      <c r="D114" s="122">
        <f>IFERROR(VLOOKUP($A114,IF('Index LA FSM &amp; Disadv'!$B$4=1,'Index LA FSM &amp; Disadv'!$A$9:$BQ$171,IF('Index LA FSM &amp; Disadv'!$B$4=2,'Index LA FSM &amp; Disadv'!$A$179:$BQ$341,IF('Index LA FSM &amp; Disadv'!$B$4=3,'Index LA FSM &amp; Disadv'!$A$349:$BQ$511,IF('Index LA FSM &amp; Disadv'!$B$4=4,'Index LA FSM &amp; Disadv'!$A$519:$BQ$681,"Error")))),'Index LA FSM &amp; Disadv'!D$1,0),"Error")</f>
        <v>50</v>
      </c>
      <c r="E114" s="122">
        <f>IFERROR(VLOOKUP($A114,IF('Index LA FSM &amp; Disadv'!$B$4=1,'Index LA FSM &amp; Disadv'!$A$9:$BQ$171,IF('Index LA FSM &amp; Disadv'!$B$4=2,'Index LA FSM &amp; Disadv'!$A$179:$BQ$341,IF('Index LA FSM &amp; Disadv'!$B$4=3,'Index LA FSM &amp; Disadv'!$A$349:$BQ$511,IF('Index LA FSM &amp; Disadv'!$B$4=4,'Index LA FSM &amp; Disadv'!$A$519:$BQ$681,"Error")))),'Index LA FSM &amp; Disadv'!E$1,0),"Error")</f>
        <v>20</v>
      </c>
      <c r="F114" s="122">
        <f>IFERROR(VLOOKUP($A114,IF('Index LA FSM &amp; Disadv'!$B$4=1,'Index LA FSM &amp; Disadv'!$A$9:$BQ$171,IF('Index LA FSM &amp; Disadv'!$B$4=2,'Index LA FSM &amp; Disadv'!$A$179:$BQ$341,IF('Index LA FSM &amp; Disadv'!$B$4=3,'Index LA FSM &amp; Disadv'!$A$349:$BQ$511,IF('Index LA FSM &amp; Disadv'!$B$4=4,'Index LA FSM &amp; Disadv'!$A$519:$BQ$681,"Error")))),'Index LA FSM &amp; Disadv'!F$1,0),"Error")</f>
        <v>70</v>
      </c>
      <c r="G114" s="77">
        <f>IFERROR(VLOOKUP($A114,IF('Index LA FSM &amp; Disadv'!$B$4=1,'Index LA FSM &amp; Disadv'!$A$9:$BQ$171,IF('Index LA FSM &amp; Disadv'!$B$4=2,'Index LA FSM &amp; Disadv'!$A$179:$BQ$341,IF('Index LA FSM &amp; Disadv'!$B$4=3,'Index LA FSM &amp; Disadv'!$A$349:$BQ$511,IF('Index LA FSM &amp; Disadv'!$B$4=4,'Index LA FSM &amp; Disadv'!$A$519:$BQ$681,"Error")))),'Index LA FSM &amp; Disadv'!G$1,0),"Error")</f>
        <v>0.76</v>
      </c>
      <c r="H114" s="77">
        <f>IFERROR(VLOOKUP($A114,IF('Index LA FSM &amp; Disadv'!$B$4=1,'Index LA FSM &amp; Disadv'!$A$9:$BQ$171,IF('Index LA FSM &amp; Disadv'!$B$4=2,'Index LA FSM &amp; Disadv'!$A$179:$BQ$341,IF('Index LA FSM &amp; Disadv'!$B$4=3,'Index LA FSM &amp; Disadv'!$A$349:$BQ$511,IF('Index LA FSM &amp; Disadv'!$B$4=4,'Index LA FSM &amp; Disadv'!$A$519:$BQ$681,"Error")))),'Index LA FSM &amp; Disadv'!H$1,0),"Error")</f>
        <v>0.90480000000000005</v>
      </c>
      <c r="I114" s="77">
        <f>IFERROR(VLOOKUP($A114,IF('Index LA FSM &amp; Disadv'!$B$4=1,'Index LA FSM &amp; Disadv'!$A$9:$BQ$171,IF('Index LA FSM &amp; Disadv'!$B$4=2,'Index LA FSM &amp; Disadv'!$A$179:$BQ$341,IF('Index LA FSM &amp; Disadv'!$B$4=3,'Index LA FSM &amp; Disadv'!$A$349:$BQ$511,IF('Index LA FSM &amp; Disadv'!$B$4=4,'Index LA FSM &amp; Disadv'!$A$519:$BQ$681,"Error")))),'Index LA FSM &amp; Disadv'!I$1,0),"Error")</f>
        <v>0.80279999999999996</v>
      </c>
      <c r="J114" s="77">
        <f>IFERROR(VLOOKUP($A114,IF('Index LA FSM &amp; Disadv'!$B$4=1,'Index LA FSM &amp; Disadv'!$A$9:$BQ$171,IF('Index LA FSM &amp; Disadv'!$B$4=2,'Index LA FSM &amp; Disadv'!$A$179:$BQ$341,IF('Index LA FSM &amp; Disadv'!$B$4=3,'Index LA FSM &amp; Disadv'!$A$349:$BQ$511,IF('Index LA FSM &amp; Disadv'!$B$4=4,'Index LA FSM &amp; Disadv'!$A$519:$BQ$681,"Error")))),'Index LA FSM &amp; Disadv'!J$1,0),"Error")</f>
        <v>0.72</v>
      </c>
      <c r="K114" s="77">
        <f>IFERROR(VLOOKUP($A114,IF('Index LA FSM &amp; Disadv'!$B$4=1,'Index LA FSM &amp; Disadv'!$A$9:$BQ$171,IF('Index LA FSM &amp; Disadv'!$B$4=2,'Index LA FSM &amp; Disadv'!$A$179:$BQ$341,IF('Index LA FSM &amp; Disadv'!$B$4=3,'Index LA FSM &amp; Disadv'!$A$349:$BQ$511,IF('Index LA FSM &amp; Disadv'!$B$4=4,'Index LA FSM &amp; Disadv'!$A$519:$BQ$681,"Error")))),'Index LA FSM &amp; Disadv'!K$1,0),"Error")</f>
        <v>0.90480000000000005</v>
      </c>
      <c r="L114" s="77">
        <f>IFERROR(VLOOKUP($A114,IF('Index LA FSM &amp; Disadv'!$B$4=1,'Index LA FSM &amp; Disadv'!$A$9:$BQ$171,IF('Index LA FSM &amp; Disadv'!$B$4=2,'Index LA FSM &amp; Disadv'!$A$179:$BQ$341,IF('Index LA FSM &amp; Disadv'!$B$4=3,'Index LA FSM &amp; Disadv'!$A$349:$BQ$511,IF('Index LA FSM &amp; Disadv'!$B$4=4,'Index LA FSM &amp; Disadv'!$A$519:$BQ$681,"Error")))),'Index LA FSM &amp; Disadv'!L$1,0),"Error")</f>
        <v>0.77459999999999996</v>
      </c>
      <c r="M114" s="77">
        <f>IFERROR(VLOOKUP($A114,IF('Index LA FSM &amp; Disadv'!$B$4=1,'Index LA FSM &amp; Disadv'!$A$9:$BQ$171,IF('Index LA FSM &amp; Disadv'!$B$4=2,'Index LA FSM &amp; Disadv'!$A$179:$BQ$341,IF('Index LA FSM &amp; Disadv'!$B$4=3,'Index LA FSM &amp; Disadv'!$A$349:$BQ$511,IF('Index LA FSM &amp; Disadv'!$B$4=4,'Index LA FSM &amp; Disadv'!$A$519:$BQ$681,"Error")))),'Index LA FSM &amp; Disadv'!M$1,0),"Error")</f>
        <v>0.2</v>
      </c>
      <c r="N114" s="77" t="str">
        <f>IFERROR(VLOOKUP($A114,IF('Index LA FSM &amp; Disadv'!$B$4=1,'Index LA FSM &amp; Disadv'!$A$9:$BQ$171,IF('Index LA FSM &amp; Disadv'!$B$4=2,'Index LA FSM &amp; Disadv'!$A$179:$BQ$341,IF('Index LA FSM &amp; Disadv'!$B$4=3,'Index LA FSM &amp; Disadv'!$A$349:$BQ$511,IF('Index LA FSM &amp; Disadv'!$B$4=4,'Index LA FSM &amp; Disadv'!$A$519:$BQ$681,"Error")))),'Index LA FSM &amp; Disadv'!N$1,0),"Error")</f>
        <v>x</v>
      </c>
      <c r="O114" s="77">
        <f>IFERROR(VLOOKUP($A114,IF('Index LA FSM &amp; Disadv'!$B$4=1,'Index LA FSM &amp; Disadv'!$A$9:$BQ$171,IF('Index LA FSM &amp; Disadv'!$B$4=2,'Index LA FSM &amp; Disadv'!$A$179:$BQ$341,IF('Index LA FSM &amp; Disadv'!$B$4=3,'Index LA FSM &amp; Disadv'!$A$349:$BQ$511,IF('Index LA FSM &amp; Disadv'!$B$4=4,'Index LA FSM &amp; Disadv'!$A$519:$BQ$681,"Error")))),'Index LA FSM &amp; Disadv'!O$1,0),"Error")</f>
        <v>0.19719999999999999</v>
      </c>
      <c r="P114" s="77">
        <f>IFERROR(VLOOKUP($A114,IF('Index LA FSM &amp; Disadv'!$B$4=1,'Index LA FSM &amp; Disadv'!$A$9:$BQ$171,IF('Index LA FSM &amp; Disadv'!$B$4=2,'Index LA FSM &amp; Disadv'!$A$179:$BQ$341,IF('Index LA FSM &amp; Disadv'!$B$4=3,'Index LA FSM &amp; Disadv'!$A$349:$BQ$511,IF('Index LA FSM &amp; Disadv'!$B$4=4,'Index LA FSM &amp; Disadv'!$A$519:$BQ$681,"Error")))),'Index LA FSM &amp; Disadv'!P$1,0),"Error")</f>
        <v>0</v>
      </c>
      <c r="Q114" s="77">
        <f>IFERROR(VLOOKUP($A114,IF('Index LA FSM &amp; Disadv'!$B$4=1,'Index LA FSM &amp; Disadv'!$A$9:$BQ$171,IF('Index LA FSM &amp; Disadv'!$B$4=2,'Index LA FSM &amp; Disadv'!$A$179:$BQ$341,IF('Index LA FSM &amp; Disadv'!$B$4=3,'Index LA FSM &amp; Disadv'!$A$349:$BQ$511,IF('Index LA FSM &amp; Disadv'!$B$4=4,'Index LA FSM &amp; Disadv'!$A$519:$BQ$681,"Error")))),'Index LA FSM &amp; Disadv'!Q$1,0),"Error")</f>
        <v>0</v>
      </c>
      <c r="R114" s="77">
        <f>IFERROR(VLOOKUP($A114,IF('Index LA FSM &amp; Disadv'!$B$4=1,'Index LA FSM &amp; Disadv'!$A$9:$BQ$171,IF('Index LA FSM &amp; Disadv'!$B$4=2,'Index LA FSM &amp; Disadv'!$A$179:$BQ$341,IF('Index LA FSM &amp; Disadv'!$B$4=3,'Index LA FSM &amp; Disadv'!$A$349:$BQ$511,IF('Index LA FSM &amp; Disadv'!$B$4=4,'Index LA FSM &amp; Disadv'!$A$519:$BQ$681,"Error")))),'Index LA FSM &amp; Disadv'!R$1,0),"Error")</f>
        <v>0</v>
      </c>
      <c r="S114" s="77" t="str">
        <f>IFERROR(VLOOKUP($A114,IF('Index LA FSM &amp; Disadv'!$B$4=1,'Index LA FSM &amp; Disadv'!$A$9:$BQ$171,IF('Index LA FSM &amp; Disadv'!$B$4=2,'Index LA FSM &amp; Disadv'!$A$179:$BQ$341,IF('Index LA FSM &amp; Disadv'!$B$4=3,'Index LA FSM &amp; Disadv'!$A$349:$BQ$511,IF('Index LA FSM &amp; Disadv'!$B$4=4,'Index LA FSM &amp; Disadv'!$A$519:$BQ$681,"Error")))),'Index LA FSM &amp; Disadv'!S$1,0),"Error")</f>
        <v>x</v>
      </c>
      <c r="T114" s="77" t="str">
        <f>IFERROR(VLOOKUP($A114,IF('Index LA FSM &amp; Disadv'!$B$4=1,'Index LA FSM &amp; Disadv'!$A$9:$BQ$171,IF('Index LA FSM &amp; Disadv'!$B$4=2,'Index LA FSM &amp; Disadv'!$A$179:$BQ$341,IF('Index LA FSM &amp; Disadv'!$B$4=3,'Index LA FSM &amp; Disadv'!$A$349:$BQ$511,IF('Index LA FSM &amp; Disadv'!$B$4=4,'Index LA FSM &amp; Disadv'!$A$519:$BQ$681,"Error")))),'Index LA FSM &amp; Disadv'!T$1,0),"Error")</f>
        <v>x</v>
      </c>
      <c r="U114" s="77">
        <f>IFERROR(VLOOKUP($A114,IF('Index LA FSM &amp; Disadv'!$B$4=1,'Index LA FSM &amp; Disadv'!$A$9:$BQ$171,IF('Index LA FSM &amp; Disadv'!$B$4=2,'Index LA FSM &amp; Disadv'!$A$179:$BQ$341,IF('Index LA FSM &amp; Disadv'!$B$4=3,'Index LA FSM &amp; Disadv'!$A$349:$BQ$511,IF('Index LA FSM &amp; Disadv'!$B$4=4,'Index LA FSM &amp; Disadv'!$A$519:$BQ$681,"Error")))),'Index LA FSM &amp; Disadv'!U$1,0),"Error")</f>
        <v>0.11269999999999999</v>
      </c>
      <c r="V114" s="77" t="str">
        <f>IFERROR(VLOOKUP($A114,IF('Index LA FSM &amp; Disadv'!$B$4=1,'Index LA FSM &amp; Disadv'!$A$9:$BQ$171,IF('Index LA FSM &amp; Disadv'!$B$4=2,'Index LA FSM &amp; Disadv'!$A$179:$BQ$341,IF('Index LA FSM &amp; Disadv'!$B$4=3,'Index LA FSM &amp; Disadv'!$A$349:$BQ$511,IF('Index LA FSM &amp; Disadv'!$B$4=4,'Index LA FSM &amp; Disadv'!$A$519:$BQ$681,"Error")))),'Index LA FSM &amp; Disadv'!V$1,0),"Error")</f>
        <v>x</v>
      </c>
      <c r="W114" s="77">
        <f>IFERROR(VLOOKUP($A114,IF('Index LA FSM &amp; Disadv'!$B$4=1,'Index LA FSM &amp; Disadv'!$A$9:$BQ$171,IF('Index LA FSM &amp; Disadv'!$B$4=2,'Index LA FSM &amp; Disadv'!$A$179:$BQ$341,IF('Index LA FSM &amp; Disadv'!$B$4=3,'Index LA FSM &amp; Disadv'!$A$349:$BQ$511,IF('Index LA FSM &amp; Disadv'!$B$4=4,'Index LA FSM &amp; Disadv'!$A$519:$BQ$681,"Error")))),'Index LA FSM &amp; Disadv'!W$1,0),"Error")</f>
        <v>0</v>
      </c>
      <c r="X114" s="77" t="str">
        <f>IFERROR(VLOOKUP($A114,IF('Index LA FSM &amp; Disadv'!$B$4=1,'Index LA FSM &amp; Disadv'!$A$9:$BQ$171,IF('Index LA FSM &amp; Disadv'!$B$4=2,'Index LA FSM &amp; Disadv'!$A$179:$BQ$341,IF('Index LA FSM &amp; Disadv'!$B$4=3,'Index LA FSM &amp; Disadv'!$A$349:$BQ$511,IF('Index LA FSM &amp; Disadv'!$B$4=4,'Index LA FSM &amp; Disadv'!$A$519:$BQ$681,"Error")))),'Index LA FSM &amp; Disadv'!X$1,0),"Error")</f>
        <v>x</v>
      </c>
      <c r="Y114" s="77">
        <f>IFERROR(VLOOKUP($A114,IF('Index LA FSM &amp; Disadv'!$B$4=1,'Index LA FSM &amp; Disadv'!$A$9:$BQ$171,IF('Index LA FSM &amp; Disadv'!$B$4=2,'Index LA FSM &amp; Disadv'!$A$179:$BQ$341,IF('Index LA FSM &amp; Disadv'!$B$4=3,'Index LA FSM &amp; Disadv'!$A$349:$BQ$511,IF('Index LA FSM &amp; Disadv'!$B$4=4,'Index LA FSM &amp; Disadv'!$A$519:$BQ$681,"Error")))),'Index LA FSM &amp; Disadv'!Y$1,0),"Error")</f>
        <v>0</v>
      </c>
      <c r="Z114" s="77">
        <f>IFERROR(VLOOKUP($A114,IF('Index LA FSM &amp; Disadv'!$B$4=1,'Index LA FSM &amp; Disadv'!$A$9:$BQ$171,IF('Index LA FSM &amp; Disadv'!$B$4=2,'Index LA FSM &amp; Disadv'!$A$179:$BQ$341,IF('Index LA FSM &amp; Disadv'!$B$4=3,'Index LA FSM &amp; Disadv'!$A$349:$BQ$511,IF('Index LA FSM &amp; Disadv'!$B$4=4,'Index LA FSM &amp; Disadv'!$A$519:$BQ$681,"Error")))),'Index LA FSM &amp; Disadv'!Z$1,0),"Error")</f>
        <v>0</v>
      </c>
      <c r="AA114" s="77">
        <f>IFERROR(VLOOKUP($A114,IF('Index LA FSM &amp; Disadv'!$B$4=1,'Index LA FSM &amp; Disadv'!$A$9:$BQ$171,IF('Index LA FSM &amp; Disadv'!$B$4=2,'Index LA FSM &amp; Disadv'!$A$179:$BQ$341,IF('Index LA FSM &amp; Disadv'!$B$4=3,'Index LA FSM &amp; Disadv'!$A$349:$BQ$511,IF('Index LA FSM &amp; Disadv'!$B$4=4,'Index LA FSM &amp; Disadv'!$A$519:$BQ$681,"Error")))),'Index LA FSM &amp; Disadv'!AA$1,0),"Error")</f>
        <v>0</v>
      </c>
      <c r="AB114" s="77">
        <f>IFERROR(VLOOKUP($A114,IF('Index LA FSM &amp; Disadv'!$B$4=1,'Index LA FSM &amp; Disadv'!$A$9:$BQ$171,IF('Index LA FSM &amp; Disadv'!$B$4=2,'Index LA FSM &amp; Disadv'!$A$179:$BQ$341,IF('Index LA FSM &amp; Disadv'!$B$4=3,'Index LA FSM &amp; Disadv'!$A$349:$BQ$511,IF('Index LA FSM &amp; Disadv'!$B$4=4,'Index LA FSM &amp; Disadv'!$A$519:$BQ$681,"Error")))),'Index LA FSM &amp; Disadv'!AB$1,0),"Error")</f>
        <v>0</v>
      </c>
      <c r="AC114" s="77">
        <f>IFERROR(VLOOKUP($A114,IF('Index LA FSM &amp; Disadv'!$B$4=1,'Index LA FSM &amp; Disadv'!$A$9:$BQ$171,IF('Index LA FSM &amp; Disadv'!$B$4=2,'Index LA FSM &amp; Disadv'!$A$179:$BQ$341,IF('Index LA FSM &amp; Disadv'!$B$4=3,'Index LA FSM &amp; Disadv'!$A$349:$BQ$511,IF('Index LA FSM &amp; Disadv'!$B$4=4,'Index LA FSM &amp; Disadv'!$A$519:$BQ$681,"Error")))),'Index LA FSM &amp; Disadv'!AC$1,0),"Error")</f>
        <v>0</v>
      </c>
      <c r="AD114" s="77">
        <f>IFERROR(VLOOKUP($A114,IF('Index LA FSM &amp; Disadv'!$B$4=1,'Index LA FSM &amp; Disadv'!$A$9:$BQ$171,IF('Index LA FSM &amp; Disadv'!$B$4=2,'Index LA FSM &amp; Disadv'!$A$179:$BQ$341,IF('Index LA FSM &amp; Disadv'!$B$4=3,'Index LA FSM &amp; Disadv'!$A$349:$BQ$511,IF('Index LA FSM &amp; Disadv'!$B$4=4,'Index LA FSM &amp; Disadv'!$A$519:$BQ$681,"Error")))),'Index LA FSM &amp; Disadv'!AD$1,0),"Error")</f>
        <v>0</v>
      </c>
      <c r="AE114" s="77">
        <f>IFERROR(VLOOKUP($A114,IF('Index LA FSM &amp; Disadv'!$B$4=1,'Index LA FSM &amp; Disadv'!$A$9:$BQ$171,IF('Index LA FSM &amp; Disadv'!$B$4=2,'Index LA FSM &amp; Disadv'!$A$179:$BQ$341,IF('Index LA FSM &amp; Disadv'!$B$4=3,'Index LA FSM &amp; Disadv'!$A$349:$BQ$511,IF('Index LA FSM &amp; Disadv'!$B$4=4,'Index LA FSM &amp; Disadv'!$A$519:$BQ$681,"Error")))),'Index LA FSM &amp; Disadv'!AE$1,0),"Error")</f>
        <v>0</v>
      </c>
      <c r="AF114" s="77">
        <f>IFERROR(VLOOKUP($A114,IF('Index LA FSM &amp; Disadv'!$B$4=1,'Index LA FSM &amp; Disadv'!$A$9:$BQ$171,IF('Index LA FSM &amp; Disadv'!$B$4=2,'Index LA FSM &amp; Disadv'!$A$179:$BQ$341,IF('Index LA FSM &amp; Disadv'!$B$4=3,'Index LA FSM &amp; Disadv'!$A$349:$BQ$511,IF('Index LA FSM &amp; Disadv'!$B$4=4,'Index LA FSM &amp; Disadv'!$A$519:$BQ$681,"Error")))),'Index LA FSM &amp; Disadv'!AF$1,0),"Error")</f>
        <v>0</v>
      </c>
      <c r="AG114" s="77">
        <f>IFERROR(VLOOKUP($A114,IF('Index LA FSM &amp; Disadv'!$B$4=1,'Index LA FSM &amp; Disadv'!$A$9:$BQ$171,IF('Index LA FSM &amp; Disadv'!$B$4=2,'Index LA FSM &amp; Disadv'!$A$179:$BQ$341,IF('Index LA FSM &amp; Disadv'!$B$4=3,'Index LA FSM &amp; Disadv'!$A$349:$BQ$511,IF('Index LA FSM &amp; Disadv'!$B$4=4,'Index LA FSM &amp; Disadv'!$A$519:$BQ$681,"Error")))),'Index LA FSM &amp; Disadv'!AG$1,0),"Error")</f>
        <v>0</v>
      </c>
      <c r="AH114" s="77">
        <f>IFERROR(VLOOKUP($A114,IF('Index LA FSM &amp; Disadv'!$B$4=1,'Index LA FSM &amp; Disadv'!$A$9:$BQ$171,IF('Index LA FSM &amp; Disadv'!$B$4=2,'Index LA FSM &amp; Disadv'!$A$179:$BQ$341,IF('Index LA FSM &amp; Disadv'!$B$4=3,'Index LA FSM &amp; Disadv'!$A$349:$BQ$511,IF('Index LA FSM &amp; Disadv'!$B$4=4,'Index LA FSM &amp; Disadv'!$A$519:$BQ$681,"Error")))),'Index LA FSM &amp; Disadv'!AH$1,0),"Error")</f>
        <v>0.38</v>
      </c>
      <c r="AI114" s="77">
        <f>IFERROR(VLOOKUP($A114,IF('Index LA FSM &amp; Disadv'!$B$4=1,'Index LA FSM &amp; Disadv'!$A$9:$BQ$171,IF('Index LA FSM &amp; Disadv'!$B$4=2,'Index LA FSM &amp; Disadv'!$A$179:$BQ$341,IF('Index LA FSM &amp; Disadv'!$B$4=3,'Index LA FSM &amp; Disadv'!$A$349:$BQ$511,IF('Index LA FSM &amp; Disadv'!$B$4=4,'Index LA FSM &amp; Disadv'!$A$519:$BQ$681,"Error")))),'Index LA FSM &amp; Disadv'!AI$1,0),"Error")</f>
        <v>0.57140000000000002</v>
      </c>
      <c r="AJ114" s="77">
        <f>IFERROR(VLOOKUP($A114,IF('Index LA FSM &amp; Disadv'!$B$4=1,'Index LA FSM &amp; Disadv'!$A$9:$BQ$171,IF('Index LA FSM &amp; Disadv'!$B$4=2,'Index LA FSM &amp; Disadv'!$A$179:$BQ$341,IF('Index LA FSM &amp; Disadv'!$B$4=3,'Index LA FSM &amp; Disadv'!$A$349:$BQ$511,IF('Index LA FSM &amp; Disadv'!$B$4=4,'Index LA FSM &amp; Disadv'!$A$519:$BQ$681,"Error")))),'Index LA FSM &amp; Disadv'!AJ$1,0),"Error")</f>
        <v>0.43659999999999999</v>
      </c>
      <c r="AK114" s="77">
        <f>IFERROR(VLOOKUP($A114,IF('Index LA FSM &amp; Disadv'!$B$4=1,'Index LA FSM &amp; Disadv'!$A$9:$BQ$171,IF('Index LA FSM &amp; Disadv'!$B$4=2,'Index LA FSM &amp; Disadv'!$A$179:$BQ$341,IF('Index LA FSM &amp; Disadv'!$B$4=3,'Index LA FSM &amp; Disadv'!$A$349:$BQ$511,IF('Index LA FSM &amp; Disadv'!$B$4=4,'Index LA FSM &amp; Disadv'!$A$519:$BQ$681,"Error")))),'Index LA FSM &amp; Disadv'!AK$1,0),"Error")</f>
        <v>0</v>
      </c>
      <c r="AL114" s="77">
        <f>IFERROR(VLOOKUP($A114,IF('Index LA FSM &amp; Disadv'!$B$4=1,'Index LA FSM &amp; Disadv'!$A$9:$BQ$171,IF('Index LA FSM &amp; Disadv'!$B$4=2,'Index LA FSM &amp; Disadv'!$A$179:$BQ$341,IF('Index LA FSM &amp; Disadv'!$B$4=3,'Index LA FSM &amp; Disadv'!$A$349:$BQ$511,IF('Index LA FSM &amp; Disadv'!$B$4=4,'Index LA FSM &amp; Disadv'!$A$519:$BQ$681,"Error")))),'Index LA FSM &amp; Disadv'!AL$1,0),"Error")</f>
        <v>0</v>
      </c>
      <c r="AM114" s="77">
        <f>IFERROR(VLOOKUP($A114,IF('Index LA FSM &amp; Disadv'!$B$4=1,'Index LA FSM &amp; Disadv'!$A$9:$BQ$171,IF('Index LA FSM &amp; Disadv'!$B$4=2,'Index LA FSM &amp; Disadv'!$A$179:$BQ$341,IF('Index LA FSM &amp; Disadv'!$B$4=3,'Index LA FSM &amp; Disadv'!$A$349:$BQ$511,IF('Index LA FSM &amp; Disadv'!$B$4=4,'Index LA FSM &amp; Disadv'!$A$519:$BQ$681,"Error")))),'Index LA FSM &amp; Disadv'!AM$1,0),"Error")</f>
        <v>0</v>
      </c>
      <c r="AN114" s="77">
        <f>IFERROR(VLOOKUP($A114,IF('Index LA FSM &amp; Disadv'!$B$4=1,'Index LA FSM &amp; Disadv'!$A$9:$BQ$171,IF('Index LA FSM &amp; Disadv'!$B$4=2,'Index LA FSM &amp; Disadv'!$A$179:$BQ$341,IF('Index LA FSM &amp; Disadv'!$B$4=3,'Index LA FSM &amp; Disadv'!$A$349:$BQ$511,IF('Index LA FSM &amp; Disadv'!$B$4=4,'Index LA FSM &amp; Disadv'!$A$519:$BQ$681,"Error")))),'Index LA FSM &amp; Disadv'!AN$1,0),"Error")</f>
        <v>0</v>
      </c>
      <c r="AO114" s="77">
        <f>IFERROR(VLOOKUP($A114,IF('Index LA FSM &amp; Disadv'!$B$4=1,'Index LA FSM &amp; Disadv'!$A$9:$BQ$171,IF('Index LA FSM &amp; Disadv'!$B$4=2,'Index LA FSM &amp; Disadv'!$A$179:$BQ$341,IF('Index LA FSM &amp; Disadv'!$B$4=3,'Index LA FSM &amp; Disadv'!$A$349:$BQ$511,IF('Index LA FSM &amp; Disadv'!$B$4=4,'Index LA FSM &amp; Disadv'!$A$519:$BQ$681,"Error")))),'Index LA FSM &amp; Disadv'!AO$1,0),"Error")</f>
        <v>0</v>
      </c>
      <c r="AP114" s="77">
        <f>IFERROR(VLOOKUP($A114,IF('Index LA FSM &amp; Disadv'!$B$4=1,'Index LA FSM &amp; Disadv'!$A$9:$BQ$171,IF('Index LA FSM &amp; Disadv'!$B$4=2,'Index LA FSM &amp; Disadv'!$A$179:$BQ$341,IF('Index LA FSM &amp; Disadv'!$B$4=3,'Index LA FSM &amp; Disadv'!$A$349:$BQ$511,IF('Index LA FSM &amp; Disadv'!$B$4=4,'Index LA FSM &amp; Disadv'!$A$519:$BQ$681,"Error")))),'Index LA FSM &amp; Disadv'!AP$1,0),"Error")</f>
        <v>0</v>
      </c>
      <c r="AQ114" s="77" t="str">
        <f>IFERROR(VLOOKUP($A114,IF('Index LA FSM &amp; Disadv'!$B$4=1,'Index LA FSM &amp; Disadv'!$A$9:$BQ$171,IF('Index LA FSM &amp; Disadv'!$B$4=2,'Index LA FSM &amp; Disadv'!$A$179:$BQ$341,IF('Index LA FSM &amp; Disadv'!$B$4=3,'Index LA FSM &amp; Disadv'!$A$349:$BQ$511,IF('Index LA FSM &amp; Disadv'!$B$4=4,'Index LA FSM &amp; Disadv'!$A$519:$BQ$681,"Error")))),'Index LA FSM &amp; Disadv'!AQ$1,0),"Error")</f>
        <v>x</v>
      </c>
      <c r="AR114" s="77">
        <f>IFERROR(VLOOKUP($A114,IF('Index LA FSM &amp; Disadv'!$B$4=1,'Index LA FSM &amp; Disadv'!$A$9:$BQ$171,IF('Index LA FSM &amp; Disadv'!$B$4=2,'Index LA FSM &amp; Disadv'!$A$179:$BQ$341,IF('Index LA FSM &amp; Disadv'!$B$4=3,'Index LA FSM &amp; Disadv'!$A$349:$BQ$511,IF('Index LA FSM &amp; Disadv'!$B$4=4,'Index LA FSM &amp; Disadv'!$A$519:$BQ$681,"Error")))),'Index LA FSM &amp; Disadv'!AR$1,0),"Error")</f>
        <v>0</v>
      </c>
      <c r="AS114" s="77" t="str">
        <f>IFERROR(VLOOKUP($A114,IF('Index LA FSM &amp; Disadv'!$B$4=1,'Index LA FSM &amp; Disadv'!$A$9:$BQ$171,IF('Index LA FSM &amp; Disadv'!$B$4=2,'Index LA FSM &amp; Disadv'!$A$179:$BQ$341,IF('Index LA FSM &amp; Disadv'!$B$4=3,'Index LA FSM &amp; Disadv'!$A$349:$BQ$511,IF('Index LA FSM &amp; Disadv'!$B$4=4,'Index LA FSM &amp; Disadv'!$A$519:$BQ$681,"Error")))),'Index LA FSM &amp; Disadv'!AS$1,0),"Error")</f>
        <v>x</v>
      </c>
      <c r="AT114" s="77" t="str">
        <f>IFERROR(VLOOKUP($A114,IF('Index LA FSM &amp; Disadv'!$B$4=1,'Index LA FSM &amp; Disadv'!$A$9:$BQ$171,IF('Index LA FSM &amp; Disadv'!$B$4=2,'Index LA FSM &amp; Disadv'!$A$179:$BQ$341,IF('Index LA FSM &amp; Disadv'!$B$4=3,'Index LA FSM &amp; Disadv'!$A$349:$BQ$511,IF('Index LA FSM &amp; Disadv'!$B$4=4,'Index LA FSM &amp; Disadv'!$A$519:$BQ$681,"Error")))),'Index LA FSM &amp; Disadv'!AT$1,0),"Error")</f>
        <v>x</v>
      </c>
      <c r="AU114" s="77">
        <f>IFERROR(VLOOKUP($A114,IF('Index LA FSM &amp; Disadv'!$B$4=1,'Index LA FSM &amp; Disadv'!$A$9:$BQ$171,IF('Index LA FSM &amp; Disadv'!$B$4=2,'Index LA FSM &amp; Disadv'!$A$179:$BQ$341,IF('Index LA FSM &amp; Disadv'!$B$4=3,'Index LA FSM &amp; Disadv'!$A$349:$BQ$511,IF('Index LA FSM &amp; Disadv'!$B$4=4,'Index LA FSM &amp; Disadv'!$A$519:$BQ$681,"Error")))),'Index LA FSM &amp; Disadv'!AU$1,0),"Error")</f>
        <v>0</v>
      </c>
      <c r="AV114" s="77" t="str">
        <f>IFERROR(VLOOKUP($A114,IF('Index LA FSM &amp; Disadv'!$B$4=1,'Index LA FSM &amp; Disadv'!$A$9:$BQ$171,IF('Index LA FSM &amp; Disadv'!$B$4=2,'Index LA FSM &amp; Disadv'!$A$179:$BQ$341,IF('Index LA FSM &amp; Disadv'!$B$4=3,'Index LA FSM &amp; Disadv'!$A$349:$BQ$511,IF('Index LA FSM &amp; Disadv'!$B$4=4,'Index LA FSM &amp; Disadv'!$A$519:$BQ$681,"Error")))),'Index LA FSM &amp; Disadv'!AV$1,0),"Error")</f>
        <v>x</v>
      </c>
      <c r="AW114" s="77">
        <f>IFERROR(VLOOKUP($A114,IF('Index LA FSM &amp; Disadv'!$B$4=1,'Index LA FSM &amp; Disadv'!$A$9:$BQ$171,IF('Index LA FSM &amp; Disadv'!$B$4=2,'Index LA FSM &amp; Disadv'!$A$179:$BQ$341,IF('Index LA FSM &amp; Disadv'!$B$4=3,'Index LA FSM &amp; Disadv'!$A$349:$BQ$511,IF('Index LA FSM &amp; Disadv'!$B$4=4,'Index LA FSM &amp; Disadv'!$A$519:$BQ$681,"Error")))),'Index LA FSM &amp; Disadv'!AW$1,0),"Error")</f>
        <v>0</v>
      </c>
      <c r="AX114" s="77">
        <f>IFERROR(VLOOKUP($A114,IF('Index LA FSM &amp; Disadv'!$B$4=1,'Index LA FSM &amp; Disadv'!$A$9:$BQ$171,IF('Index LA FSM &amp; Disadv'!$B$4=2,'Index LA FSM &amp; Disadv'!$A$179:$BQ$341,IF('Index LA FSM &amp; Disadv'!$B$4=3,'Index LA FSM &amp; Disadv'!$A$349:$BQ$511,IF('Index LA FSM &amp; Disadv'!$B$4=4,'Index LA FSM &amp; Disadv'!$A$519:$BQ$681,"Error")))),'Index LA FSM &amp; Disadv'!AX$1,0),"Error")</f>
        <v>0</v>
      </c>
      <c r="AY114" s="77">
        <f>IFERROR(VLOOKUP($A114,IF('Index LA FSM &amp; Disadv'!$B$4=1,'Index LA FSM &amp; Disadv'!$A$9:$BQ$171,IF('Index LA FSM &amp; Disadv'!$B$4=2,'Index LA FSM &amp; Disadv'!$A$179:$BQ$341,IF('Index LA FSM &amp; Disadv'!$B$4=3,'Index LA FSM &amp; Disadv'!$A$349:$BQ$511,IF('Index LA FSM &amp; Disadv'!$B$4=4,'Index LA FSM &amp; Disadv'!$A$519:$BQ$681,"Error")))),'Index LA FSM &amp; Disadv'!AY$1,0),"Error")</f>
        <v>0</v>
      </c>
      <c r="AZ114" s="77" t="str">
        <f>IFERROR(VLOOKUP($A114,IF('Index LA FSM &amp; Disadv'!$B$4=1,'Index LA FSM &amp; Disadv'!$A$9:$BQ$171,IF('Index LA FSM &amp; Disadv'!$B$4=2,'Index LA FSM &amp; Disadv'!$A$179:$BQ$341,IF('Index LA FSM &amp; Disadv'!$B$4=3,'Index LA FSM &amp; Disadv'!$A$349:$BQ$511,IF('Index LA FSM &amp; Disadv'!$B$4=4,'Index LA FSM &amp; Disadv'!$A$519:$BQ$681,"Error")))),'Index LA FSM &amp; Disadv'!AZ$1,0),"Error")</f>
        <v>x</v>
      </c>
      <c r="BA114" s="77">
        <f>IFERROR(VLOOKUP($A114,IF('Index LA FSM &amp; Disadv'!$B$4=1,'Index LA FSM &amp; Disadv'!$A$9:$BQ$171,IF('Index LA FSM &amp; Disadv'!$B$4=2,'Index LA FSM &amp; Disadv'!$A$179:$BQ$341,IF('Index LA FSM &amp; Disadv'!$B$4=3,'Index LA FSM &amp; Disadv'!$A$349:$BQ$511,IF('Index LA FSM &amp; Disadv'!$B$4=4,'Index LA FSM &amp; Disadv'!$A$519:$BQ$681,"Error")))),'Index LA FSM &amp; Disadv'!BA$1,0),"Error")</f>
        <v>0</v>
      </c>
      <c r="BB114" s="77" t="str">
        <f>IFERROR(VLOOKUP($A114,IF('Index LA FSM &amp; Disadv'!$B$4=1,'Index LA FSM &amp; Disadv'!$A$9:$BQ$171,IF('Index LA FSM &amp; Disadv'!$B$4=2,'Index LA FSM &amp; Disadv'!$A$179:$BQ$341,IF('Index LA FSM &amp; Disadv'!$B$4=3,'Index LA FSM &amp; Disadv'!$A$349:$BQ$511,IF('Index LA FSM &amp; Disadv'!$B$4=4,'Index LA FSM &amp; Disadv'!$A$519:$BQ$681,"Error")))),'Index LA FSM &amp; Disadv'!BB$1,0),"Error")</f>
        <v>x</v>
      </c>
      <c r="BC114" s="77">
        <f>IFERROR(VLOOKUP($A114,IF('Index LA FSM &amp; Disadv'!$B$4=1,'Index LA FSM &amp; Disadv'!$A$9:$BQ$171,IF('Index LA FSM &amp; Disadv'!$B$4=2,'Index LA FSM &amp; Disadv'!$A$179:$BQ$341,IF('Index LA FSM &amp; Disadv'!$B$4=3,'Index LA FSM &amp; Disadv'!$A$349:$BQ$511,IF('Index LA FSM &amp; Disadv'!$B$4=4,'Index LA FSM &amp; Disadv'!$A$519:$BQ$681,"Error")))),'Index LA FSM &amp; Disadv'!BC$1,0),"Error")</f>
        <v>0</v>
      </c>
      <c r="BD114" s="77">
        <f>IFERROR(VLOOKUP($A114,IF('Index LA FSM &amp; Disadv'!$B$4=1,'Index LA FSM &amp; Disadv'!$A$9:$BQ$171,IF('Index LA FSM &amp; Disadv'!$B$4=2,'Index LA FSM &amp; Disadv'!$A$179:$BQ$341,IF('Index LA FSM &amp; Disadv'!$B$4=3,'Index LA FSM &amp; Disadv'!$A$349:$BQ$511,IF('Index LA FSM &amp; Disadv'!$B$4=4,'Index LA FSM &amp; Disadv'!$A$519:$BQ$681,"Error")))),'Index LA FSM &amp; Disadv'!BD$1,0),"Error")</f>
        <v>0</v>
      </c>
      <c r="BE114" s="77">
        <f>IFERROR(VLOOKUP($A114,IF('Index LA FSM &amp; Disadv'!$B$4=1,'Index LA FSM &amp; Disadv'!$A$9:$BQ$171,IF('Index LA FSM &amp; Disadv'!$B$4=2,'Index LA FSM &amp; Disadv'!$A$179:$BQ$341,IF('Index LA FSM &amp; Disadv'!$B$4=3,'Index LA FSM &amp; Disadv'!$A$349:$BQ$511,IF('Index LA FSM &amp; Disadv'!$B$4=4,'Index LA FSM &amp; Disadv'!$A$519:$BQ$681,"Error")))),'Index LA FSM &amp; Disadv'!BE$1,0),"Error")</f>
        <v>0</v>
      </c>
      <c r="BF114" s="77" t="str">
        <f>IFERROR(VLOOKUP($A114,IF('Index LA FSM &amp; Disadv'!$B$4=1,'Index LA FSM &amp; Disadv'!$A$9:$BQ$171,IF('Index LA FSM &amp; Disadv'!$B$4=2,'Index LA FSM &amp; Disadv'!$A$179:$BQ$341,IF('Index LA FSM &amp; Disadv'!$B$4=3,'Index LA FSM &amp; Disadv'!$A$349:$BQ$511,IF('Index LA FSM &amp; Disadv'!$B$4=4,'Index LA FSM &amp; Disadv'!$A$519:$BQ$681,"Error")))),'Index LA FSM &amp; Disadv'!BF$1,0),"Error")</f>
        <v>x</v>
      </c>
      <c r="BG114" s="77">
        <f>IFERROR(VLOOKUP($A114,IF('Index LA FSM &amp; Disadv'!$B$4=1,'Index LA FSM &amp; Disadv'!$A$9:$BQ$171,IF('Index LA FSM &amp; Disadv'!$B$4=2,'Index LA FSM &amp; Disadv'!$A$179:$BQ$341,IF('Index LA FSM &amp; Disadv'!$B$4=3,'Index LA FSM &amp; Disadv'!$A$349:$BQ$511,IF('Index LA FSM &amp; Disadv'!$B$4=4,'Index LA FSM &amp; Disadv'!$A$519:$BQ$681,"Error")))),'Index LA FSM &amp; Disadv'!BG$1,0),"Error")</f>
        <v>0</v>
      </c>
      <c r="BH114" s="77" t="str">
        <f>IFERROR(VLOOKUP($A114,IF('Index LA FSM &amp; Disadv'!$B$4=1,'Index LA FSM &amp; Disadv'!$A$9:$BQ$171,IF('Index LA FSM &amp; Disadv'!$B$4=2,'Index LA FSM &amp; Disadv'!$A$179:$BQ$341,IF('Index LA FSM &amp; Disadv'!$B$4=3,'Index LA FSM &amp; Disadv'!$A$349:$BQ$511,IF('Index LA FSM &amp; Disadv'!$B$4=4,'Index LA FSM &amp; Disadv'!$A$519:$BQ$681,"Error")))),'Index LA FSM &amp; Disadv'!BH$1,0),"Error")</f>
        <v>x</v>
      </c>
      <c r="BI114" s="77" t="str">
        <f>IFERROR(VLOOKUP($A114,IF('Index LA FSM &amp; Disadv'!$B$4=1,'Index LA FSM &amp; Disadv'!$A$9:$BQ$171,IF('Index LA FSM &amp; Disadv'!$B$4=2,'Index LA FSM &amp; Disadv'!$A$179:$BQ$341,IF('Index LA FSM &amp; Disadv'!$B$4=3,'Index LA FSM &amp; Disadv'!$A$349:$BQ$511,IF('Index LA FSM &amp; Disadv'!$B$4=4,'Index LA FSM &amp; Disadv'!$A$519:$BQ$681,"Error")))),'Index LA FSM &amp; Disadv'!BI$1,0),"Error")</f>
        <v>x</v>
      </c>
      <c r="BJ114" s="77">
        <f>IFERROR(VLOOKUP($A114,IF('Index LA FSM &amp; Disadv'!$B$4=1,'Index LA FSM &amp; Disadv'!$A$9:$BQ$171,IF('Index LA FSM &amp; Disadv'!$B$4=2,'Index LA FSM &amp; Disadv'!$A$179:$BQ$341,IF('Index LA FSM &amp; Disadv'!$B$4=3,'Index LA FSM &amp; Disadv'!$A$349:$BQ$511,IF('Index LA FSM &amp; Disadv'!$B$4=4,'Index LA FSM &amp; Disadv'!$A$519:$BQ$681,"Error")))),'Index LA FSM &amp; Disadv'!BJ$1,0),"Error")</f>
        <v>0</v>
      </c>
      <c r="BK114" s="77" t="str">
        <f>IFERROR(VLOOKUP($A114,IF('Index LA FSM &amp; Disadv'!$B$4=1,'Index LA FSM &amp; Disadv'!$A$9:$BQ$171,IF('Index LA FSM &amp; Disadv'!$B$4=2,'Index LA FSM &amp; Disadv'!$A$179:$BQ$341,IF('Index LA FSM &amp; Disadv'!$B$4=3,'Index LA FSM &amp; Disadv'!$A$349:$BQ$511,IF('Index LA FSM &amp; Disadv'!$B$4=4,'Index LA FSM &amp; Disadv'!$A$519:$BQ$681,"Error")))),'Index LA FSM &amp; Disadv'!BK$1,0),"Error")</f>
        <v>x</v>
      </c>
      <c r="BL114" s="77">
        <f>IFERROR(VLOOKUP($A114,IF('Index LA FSM &amp; Disadv'!$B$4=1,'Index LA FSM &amp; Disadv'!$A$9:$BQ$171,IF('Index LA FSM &amp; Disadv'!$B$4=2,'Index LA FSM &amp; Disadv'!$A$179:$BQ$341,IF('Index LA FSM &amp; Disadv'!$B$4=3,'Index LA FSM &amp; Disadv'!$A$349:$BQ$511,IF('Index LA FSM &amp; Disadv'!$B$4=4,'Index LA FSM &amp; Disadv'!$A$519:$BQ$681,"Error")))),'Index LA FSM &amp; Disadv'!BL$1,0),"Error")</f>
        <v>0.14000000000000001</v>
      </c>
      <c r="BM114" s="77" t="str">
        <f>IFERROR(VLOOKUP($A114,IF('Index LA FSM &amp; Disadv'!$B$4=1,'Index LA FSM &amp; Disadv'!$A$9:$BQ$171,IF('Index LA FSM &amp; Disadv'!$B$4=2,'Index LA FSM &amp; Disadv'!$A$179:$BQ$341,IF('Index LA FSM &amp; Disadv'!$B$4=3,'Index LA FSM &amp; Disadv'!$A$349:$BQ$511,IF('Index LA FSM &amp; Disadv'!$B$4=4,'Index LA FSM &amp; Disadv'!$A$519:$BQ$681,"Error")))),'Index LA FSM &amp; Disadv'!BM$1,0),"Error")</f>
        <v>x</v>
      </c>
      <c r="BN114" s="77">
        <f>IFERROR(VLOOKUP($A114,IF('Index LA FSM &amp; Disadv'!$B$4=1,'Index LA FSM &amp; Disadv'!$A$9:$BQ$171,IF('Index LA FSM &amp; Disadv'!$B$4=2,'Index LA FSM &amp; Disadv'!$A$179:$BQ$341,IF('Index LA FSM &amp; Disadv'!$B$4=3,'Index LA FSM &amp; Disadv'!$A$349:$BQ$511,IF('Index LA FSM &amp; Disadv'!$B$4=4,'Index LA FSM &amp; Disadv'!$A$519:$BQ$681,"Error")))),'Index LA FSM &amp; Disadv'!BN$1,0),"Error")</f>
        <v>0.11269999999999999</v>
      </c>
      <c r="BO114" s="77" t="str">
        <f>IFERROR(VLOOKUP($A114,IF('Index LA FSM &amp; Disadv'!$B$4=1,'Index LA FSM &amp; Disadv'!$A$9:$BQ$171,IF('Index LA FSM &amp; Disadv'!$B$4=2,'Index LA FSM &amp; Disadv'!$A$179:$BQ$341,IF('Index LA FSM &amp; Disadv'!$B$4=3,'Index LA FSM &amp; Disadv'!$A$349:$BQ$511,IF('Index LA FSM &amp; Disadv'!$B$4=4,'Index LA FSM &amp; Disadv'!$A$519:$BQ$681,"Error")))),'Index LA FSM &amp; Disadv'!BO$1,0),"Error")</f>
        <v>x</v>
      </c>
      <c r="BP114" s="77" t="str">
        <f>IFERROR(VLOOKUP($A114,IF('Index LA FSM &amp; Disadv'!$B$4=1,'Index LA FSM &amp; Disadv'!$A$9:$BQ$171,IF('Index LA FSM &amp; Disadv'!$B$4=2,'Index LA FSM &amp; Disadv'!$A$179:$BQ$341,IF('Index LA FSM &amp; Disadv'!$B$4=3,'Index LA FSM &amp; Disadv'!$A$349:$BQ$511,IF('Index LA FSM &amp; Disadv'!$B$4=4,'Index LA FSM &amp; Disadv'!$A$519:$BQ$681,"Error")))),'Index LA FSM &amp; Disadv'!BP$1,0),"Error")</f>
        <v>x</v>
      </c>
      <c r="BQ114" s="77" t="str">
        <f>IFERROR(VLOOKUP($A114,IF('Index LA FSM &amp; Disadv'!$B$4=1,'Index LA FSM &amp; Disadv'!$A$9:$BQ$171,IF('Index LA FSM &amp; Disadv'!$B$4=2,'Index LA FSM &amp; Disadv'!$A$179:$BQ$341,IF('Index LA FSM &amp; Disadv'!$B$4=3,'Index LA FSM &amp; Disadv'!$A$349:$BQ$511,IF('Index LA FSM &amp; Disadv'!$B$4=4,'Index LA FSM &amp; Disadv'!$A$519:$BQ$681,"Error")))),'Index LA FSM &amp; Disadv'!BQ$1,0),"Error")</f>
        <v>x</v>
      </c>
    </row>
    <row r="115" spans="1:69" s="37" customFormat="1" x14ac:dyDescent="0.2">
      <c r="A115" s="6">
        <v>879</v>
      </c>
      <c r="B115" s="6" t="s">
        <v>281</v>
      </c>
      <c r="C115" s="7" t="s">
        <v>184</v>
      </c>
      <c r="D115" s="122">
        <f>IFERROR(VLOOKUP($A115,IF('Index LA FSM &amp; Disadv'!$B$4=1,'Index LA FSM &amp; Disadv'!$A$9:$BQ$171,IF('Index LA FSM &amp; Disadv'!$B$4=2,'Index LA FSM &amp; Disadv'!$A$179:$BQ$341,IF('Index LA FSM &amp; Disadv'!$B$4=3,'Index LA FSM &amp; Disadv'!$A$349:$BQ$511,IF('Index LA FSM &amp; Disadv'!$B$4=4,'Index LA FSM &amp; Disadv'!$A$519:$BQ$681,"Error")))),'Index LA FSM &amp; Disadv'!D$1,0),"Error")</f>
        <v>50</v>
      </c>
      <c r="E115" s="122">
        <f>IFERROR(VLOOKUP($A115,IF('Index LA FSM &amp; Disadv'!$B$4=1,'Index LA FSM &amp; Disadv'!$A$9:$BQ$171,IF('Index LA FSM &amp; Disadv'!$B$4=2,'Index LA FSM &amp; Disadv'!$A$179:$BQ$341,IF('Index LA FSM &amp; Disadv'!$B$4=3,'Index LA FSM &amp; Disadv'!$A$349:$BQ$511,IF('Index LA FSM &amp; Disadv'!$B$4=4,'Index LA FSM &amp; Disadv'!$A$519:$BQ$681,"Error")))),'Index LA FSM &amp; Disadv'!E$1,0),"Error")</f>
        <v>30</v>
      </c>
      <c r="F115" s="122">
        <f>IFERROR(VLOOKUP($A115,IF('Index LA FSM &amp; Disadv'!$B$4=1,'Index LA FSM &amp; Disadv'!$A$9:$BQ$171,IF('Index LA FSM &amp; Disadv'!$B$4=2,'Index LA FSM &amp; Disadv'!$A$179:$BQ$341,IF('Index LA FSM &amp; Disadv'!$B$4=3,'Index LA FSM &amp; Disadv'!$A$349:$BQ$511,IF('Index LA FSM &amp; Disadv'!$B$4=4,'Index LA FSM &amp; Disadv'!$A$519:$BQ$681,"Error")))),'Index LA FSM &amp; Disadv'!F$1,0),"Error")</f>
        <v>70</v>
      </c>
      <c r="G115" s="77">
        <f>IFERROR(VLOOKUP($A115,IF('Index LA FSM &amp; Disadv'!$B$4=1,'Index LA FSM &amp; Disadv'!$A$9:$BQ$171,IF('Index LA FSM &amp; Disadv'!$B$4=2,'Index LA FSM &amp; Disadv'!$A$179:$BQ$341,IF('Index LA FSM &amp; Disadv'!$B$4=3,'Index LA FSM &amp; Disadv'!$A$349:$BQ$511,IF('Index LA FSM &amp; Disadv'!$B$4=4,'Index LA FSM &amp; Disadv'!$A$519:$BQ$681,"Error")))),'Index LA FSM &amp; Disadv'!G$1,0),"Error")</f>
        <v>0.76090000000000002</v>
      </c>
      <c r="H115" s="77">
        <f>IFERROR(VLOOKUP($A115,IF('Index LA FSM &amp; Disadv'!$B$4=1,'Index LA FSM &amp; Disadv'!$A$9:$BQ$171,IF('Index LA FSM &amp; Disadv'!$B$4=2,'Index LA FSM &amp; Disadv'!$A$179:$BQ$341,IF('Index LA FSM &amp; Disadv'!$B$4=3,'Index LA FSM &amp; Disadv'!$A$349:$BQ$511,IF('Index LA FSM &amp; Disadv'!$B$4=4,'Index LA FSM &amp; Disadv'!$A$519:$BQ$681,"Error")))),'Index LA FSM &amp; Disadv'!H$1,0),"Error")</f>
        <v>0.89290000000000003</v>
      </c>
      <c r="I115" s="77">
        <f>IFERROR(VLOOKUP($A115,IF('Index LA FSM &amp; Disadv'!$B$4=1,'Index LA FSM &amp; Disadv'!$A$9:$BQ$171,IF('Index LA FSM &amp; Disadv'!$B$4=2,'Index LA FSM &amp; Disadv'!$A$179:$BQ$341,IF('Index LA FSM &amp; Disadv'!$B$4=3,'Index LA FSM &amp; Disadv'!$A$349:$BQ$511,IF('Index LA FSM &amp; Disadv'!$B$4=4,'Index LA FSM &amp; Disadv'!$A$519:$BQ$681,"Error")))),'Index LA FSM &amp; Disadv'!I$1,0),"Error")</f>
        <v>0.81079999999999997</v>
      </c>
      <c r="J115" s="77">
        <f>IFERROR(VLOOKUP($A115,IF('Index LA FSM &amp; Disadv'!$B$4=1,'Index LA FSM &amp; Disadv'!$A$9:$BQ$171,IF('Index LA FSM &amp; Disadv'!$B$4=2,'Index LA FSM &amp; Disadv'!$A$179:$BQ$341,IF('Index LA FSM &amp; Disadv'!$B$4=3,'Index LA FSM &amp; Disadv'!$A$349:$BQ$511,IF('Index LA FSM &amp; Disadv'!$B$4=4,'Index LA FSM &amp; Disadv'!$A$519:$BQ$681,"Error")))),'Index LA FSM &amp; Disadv'!J$1,0),"Error")</f>
        <v>0.73909999999999998</v>
      </c>
      <c r="K115" s="77">
        <f>IFERROR(VLOOKUP($A115,IF('Index LA FSM &amp; Disadv'!$B$4=1,'Index LA FSM &amp; Disadv'!$A$9:$BQ$171,IF('Index LA FSM &amp; Disadv'!$B$4=2,'Index LA FSM &amp; Disadv'!$A$179:$BQ$341,IF('Index LA FSM &amp; Disadv'!$B$4=3,'Index LA FSM &amp; Disadv'!$A$349:$BQ$511,IF('Index LA FSM &amp; Disadv'!$B$4=4,'Index LA FSM &amp; Disadv'!$A$519:$BQ$681,"Error")))),'Index LA FSM &amp; Disadv'!K$1,0),"Error")</f>
        <v>0.89290000000000003</v>
      </c>
      <c r="L115" s="77">
        <f>IFERROR(VLOOKUP($A115,IF('Index LA FSM &amp; Disadv'!$B$4=1,'Index LA FSM &amp; Disadv'!$A$9:$BQ$171,IF('Index LA FSM &amp; Disadv'!$B$4=2,'Index LA FSM &amp; Disadv'!$A$179:$BQ$341,IF('Index LA FSM &amp; Disadv'!$B$4=3,'Index LA FSM &amp; Disadv'!$A$349:$BQ$511,IF('Index LA FSM &amp; Disadv'!$B$4=4,'Index LA FSM &amp; Disadv'!$A$519:$BQ$681,"Error")))),'Index LA FSM &amp; Disadv'!L$1,0),"Error")</f>
        <v>0.79730000000000001</v>
      </c>
      <c r="M115" s="77">
        <f>IFERROR(VLOOKUP($A115,IF('Index LA FSM &amp; Disadv'!$B$4=1,'Index LA FSM &amp; Disadv'!$A$9:$BQ$171,IF('Index LA FSM &amp; Disadv'!$B$4=2,'Index LA FSM &amp; Disadv'!$A$179:$BQ$341,IF('Index LA FSM &amp; Disadv'!$B$4=3,'Index LA FSM &amp; Disadv'!$A$349:$BQ$511,IF('Index LA FSM &amp; Disadv'!$B$4=4,'Index LA FSM &amp; Disadv'!$A$519:$BQ$681,"Error")))),'Index LA FSM &amp; Disadv'!M$1,0),"Error")</f>
        <v>0.5</v>
      </c>
      <c r="N115" s="77">
        <f>IFERROR(VLOOKUP($A115,IF('Index LA FSM &amp; Disadv'!$B$4=1,'Index LA FSM &amp; Disadv'!$A$9:$BQ$171,IF('Index LA FSM &amp; Disadv'!$B$4=2,'Index LA FSM &amp; Disadv'!$A$179:$BQ$341,IF('Index LA FSM &amp; Disadv'!$B$4=3,'Index LA FSM &amp; Disadv'!$A$349:$BQ$511,IF('Index LA FSM &amp; Disadv'!$B$4=4,'Index LA FSM &amp; Disadv'!$A$519:$BQ$681,"Error")))),'Index LA FSM &amp; Disadv'!N$1,0),"Error")</f>
        <v>0.5</v>
      </c>
      <c r="O115" s="77">
        <f>IFERROR(VLOOKUP($A115,IF('Index LA FSM &amp; Disadv'!$B$4=1,'Index LA FSM &amp; Disadv'!$A$9:$BQ$171,IF('Index LA FSM &amp; Disadv'!$B$4=2,'Index LA FSM &amp; Disadv'!$A$179:$BQ$341,IF('Index LA FSM &amp; Disadv'!$B$4=3,'Index LA FSM &amp; Disadv'!$A$349:$BQ$511,IF('Index LA FSM &amp; Disadv'!$B$4=4,'Index LA FSM &amp; Disadv'!$A$519:$BQ$681,"Error")))),'Index LA FSM &amp; Disadv'!O$1,0),"Error")</f>
        <v>0.5</v>
      </c>
      <c r="P115" s="77">
        <f>IFERROR(VLOOKUP($A115,IF('Index LA FSM &amp; Disadv'!$B$4=1,'Index LA FSM &amp; Disadv'!$A$9:$BQ$171,IF('Index LA FSM &amp; Disadv'!$B$4=2,'Index LA FSM &amp; Disadv'!$A$179:$BQ$341,IF('Index LA FSM &amp; Disadv'!$B$4=3,'Index LA FSM &amp; Disadv'!$A$349:$BQ$511,IF('Index LA FSM &amp; Disadv'!$B$4=4,'Index LA FSM &amp; Disadv'!$A$519:$BQ$681,"Error")))),'Index LA FSM &amp; Disadv'!P$1,0),"Error")</f>
        <v>0</v>
      </c>
      <c r="Q115" s="77">
        <f>IFERROR(VLOOKUP($A115,IF('Index LA FSM &amp; Disadv'!$B$4=1,'Index LA FSM &amp; Disadv'!$A$9:$BQ$171,IF('Index LA FSM &amp; Disadv'!$B$4=2,'Index LA FSM &amp; Disadv'!$A$179:$BQ$341,IF('Index LA FSM &amp; Disadv'!$B$4=3,'Index LA FSM &amp; Disadv'!$A$349:$BQ$511,IF('Index LA FSM &amp; Disadv'!$B$4=4,'Index LA FSM &amp; Disadv'!$A$519:$BQ$681,"Error")))),'Index LA FSM &amp; Disadv'!Q$1,0),"Error")</f>
        <v>0</v>
      </c>
      <c r="R115" s="77">
        <f>IFERROR(VLOOKUP($A115,IF('Index LA FSM &amp; Disadv'!$B$4=1,'Index LA FSM &amp; Disadv'!$A$9:$BQ$171,IF('Index LA FSM &amp; Disadv'!$B$4=2,'Index LA FSM &amp; Disadv'!$A$179:$BQ$341,IF('Index LA FSM &amp; Disadv'!$B$4=3,'Index LA FSM &amp; Disadv'!$A$349:$BQ$511,IF('Index LA FSM &amp; Disadv'!$B$4=4,'Index LA FSM &amp; Disadv'!$A$519:$BQ$681,"Error")))),'Index LA FSM &amp; Disadv'!R$1,0),"Error")</f>
        <v>0</v>
      </c>
      <c r="S115" s="77">
        <f>IFERROR(VLOOKUP($A115,IF('Index LA FSM &amp; Disadv'!$B$4=1,'Index LA FSM &amp; Disadv'!$A$9:$BQ$171,IF('Index LA FSM &amp; Disadv'!$B$4=2,'Index LA FSM &amp; Disadv'!$A$179:$BQ$341,IF('Index LA FSM &amp; Disadv'!$B$4=3,'Index LA FSM &amp; Disadv'!$A$349:$BQ$511,IF('Index LA FSM &amp; Disadv'!$B$4=4,'Index LA FSM &amp; Disadv'!$A$519:$BQ$681,"Error")))),'Index LA FSM &amp; Disadv'!S$1,0),"Error")</f>
        <v>0</v>
      </c>
      <c r="T115" s="77" t="str">
        <f>IFERROR(VLOOKUP($A115,IF('Index LA FSM &amp; Disadv'!$B$4=1,'Index LA FSM &amp; Disadv'!$A$9:$BQ$171,IF('Index LA FSM &amp; Disadv'!$B$4=2,'Index LA FSM &amp; Disadv'!$A$179:$BQ$341,IF('Index LA FSM &amp; Disadv'!$B$4=3,'Index LA FSM &amp; Disadv'!$A$349:$BQ$511,IF('Index LA FSM &amp; Disadv'!$B$4=4,'Index LA FSM &amp; Disadv'!$A$519:$BQ$681,"Error")))),'Index LA FSM &amp; Disadv'!T$1,0),"Error")</f>
        <v>x</v>
      </c>
      <c r="U115" s="77" t="str">
        <f>IFERROR(VLOOKUP($A115,IF('Index LA FSM &amp; Disadv'!$B$4=1,'Index LA FSM &amp; Disadv'!$A$9:$BQ$171,IF('Index LA FSM &amp; Disadv'!$B$4=2,'Index LA FSM &amp; Disadv'!$A$179:$BQ$341,IF('Index LA FSM &amp; Disadv'!$B$4=3,'Index LA FSM &amp; Disadv'!$A$349:$BQ$511,IF('Index LA FSM &amp; Disadv'!$B$4=4,'Index LA FSM &amp; Disadv'!$A$519:$BQ$681,"Error")))),'Index LA FSM &amp; Disadv'!U$1,0),"Error")</f>
        <v>x</v>
      </c>
      <c r="V115" s="77" t="str">
        <f>IFERROR(VLOOKUP($A115,IF('Index LA FSM &amp; Disadv'!$B$4=1,'Index LA FSM &amp; Disadv'!$A$9:$BQ$171,IF('Index LA FSM &amp; Disadv'!$B$4=2,'Index LA FSM &amp; Disadv'!$A$179:$BQ$341,IF('Index LA FSM &amp; Disadv'!$B$4=3,'Index LA FSM &amp; Disadv'!$A$349:$BQ$511,IF('Index LA FSM &amp; Disadv'!$B$4=4,'Index LA FSM &amp; Disadv'!$A$519:$BQ$681,"Error")))),'Index LA FSM &amp; Disadv'!V$1,0),"Error")</f>
        <v>x</v>
      </c>
      <c r="W115" s="77">
        <f>IFERROR(VLOOKUP($A115,IF('Index LA FSM &amp; Disadv'!$B$4=1,'Index LA FSM &amp; Disadv'!$A$9:$BQ$171,IF('Index LA FSM &amp; Disadv'!$B$4=2,'Index LA FSM &amp; Disadv'!$A$179:$BQ$341,IF('Index LA FSM &amp; Disadv'!$B$4=3,'Index LA FSM &amp; Disadv'!$A$349:$BQ$511,IF('Index LA FSM &amp; Disadv'!$B$4=4,'Index LA FSM &amp; Disadv'!$A$519:$BQ$681,"Error")))),'Index LA FSM &amp; Disadv'!W$1,0),"Error")</f>
        <v>0</v>
      </c>
      <c r="X115" s="77" t="str">
        <f>IFERROR(VLOOKUP($A115,IF('Index LA FSM &amp; Disadv'!$B$4=1,'Index LA FSM &amp; Disadv'!$A$9:$BQ$171,IF('Index LA FSM &amp; Disadv'!$B$4=2,'Index LA FSM &amp; Disadv'!$A$179:$BQ$341,IF('Index LA FSM &amp; Disadv'!$B$4=3,'Index LA FSM &amp; Disadv'!$A$349:$BQ$511,IF('Index LA FSM &amp; Disadv'!$B$4=4,'Index LA FSM &amp; Disadv'!$A$519:$BQ$681,"Error")))),'Index LA FSM &amp; Disadv'!X$1,0),"Error")</f>
        <v>x</v>
      </c>
      <c r="Y115" s="77">
        <f>IFERROR(VLOOKUP($A115,IF('Index LA FSM &amp; Disadv'!$B$4=1,'Index LA FSM &amp; Disadv'!$A$9:$BQ$171,IF('Index LA FSM &amp; Disadv'!$B$4=2,'Index LA FSM &amp; Disadv'!$A$179:$BQ$341,IF('Index LA FSM &amp; Disadv'!$B$4=3,'Index LA FSM &amp; Disadv'!$A$349:$BQ$511,IF('Index LA FSM &amp; Disadv'!$B$4=4,'Index LA FSM &amp; Disadv'!$A$519:$BQ$681,"Error")))),'Index LA FSM &amp; Disadv'!Y$1,0),"Error")</f>
        <v>0</v>
      </c>
      <c r="Z115" s="77">
        <f>IFERROR(VLOOKUP($A115,IF('Index LA FSM &amp; Disadv'!$B$4=1,'Index LA FSM &amp; Disadv'!$A$9:$BQ$171,IF('Index LA FSM &amp; Disadv'!$B$4=2,'Index LA FSM &amp; Disadv'!$A$179:$BQ$341,IF('Index LA FSM &amp; Disadv'!$B$4=3,'Index LA FSM &amp; Disadv'!$A$349:$BQ$511,IF('Index LA FSM &amp; Disadv'!$B$4=4,'Index LA FSM &amp; Disadv'!$A$519:$BQ$681,"Error")))),'Index LA FSM &amp; Disadv'!Z$1,0),"Error")</f>
        <v>0</v>
      </c>
      <c r="AA115" s="77">
        <f>IFERROR(VLOOKUP($A115,IF('Index LA FSM &amp; Disadv'!$B$4=1,'Index LA FSM &amp; Disadv'!$A$9:$BQ$171,IF('Index LA FSM &amp; Disadv'!$B$4=2,'Index LA FSM &amp; Disadv'!$A$179:$BQ$341,IF('Index LA FSM &amp; Disadv'!$B$4=3,'Index LA FSM &amp; Disadv'!$A$349:$BQ$511,IF('Index LA FSM &amp; Disadv'!$B$4=4,'Index LA FSM &amp; Disadv'!$A$519:$BQ$681,"Error")))),'Index LA FSM &amp; Disadv'!AA$1,0),"Error")</f>
        <v>0</v>
      </c>
      <c r="AB115" s="77">
        <f>IFERROR(VLOOKUP($A115,IF('Index LA FSM &amp; Disadv'!$B$4=1,'Index LA FSM &amp; Disadv'!$A$9:$BQ$171,IF('Index LA FSM &amp; Disadv'!$B$4=2,'Index LA FSM &amp; Disadv'!$A$179:$BQ$341,IF('Index LA FSM &amp; Disadv'!$B$4=3,'Index LA FSM &amp; Disadv'!$A$349:$BQ$511,IF('Index LA FSM &amp; Disadv'!$B$4=4,'Index LA FSM &amp; Disadv'!$A$519:$BQ$681,"Error")))),'Index LA FSM &amp; Disadv'!AB$1,0),"Error")</f>
        <v>0</v>
      </c>
      <c r="AC115" s="77">
        <f>IFERROR(VLOOKUP($A115,IF('Index LA FSM &amp; Disadv'!$B$4=1,'Index LA FSM &amp; Disadv'!$A$9:$BQ$171,IF('Index LA FSM &amp; Disadv'!$B$4=2,'Index LA FSM &amp; Disadv'!$A$179:$BQ$341,IF('Index LA FSM &amp; Disadv'!$B$4=3,'Index LA FSM &amp; Disadv'!$A$349:$BQ$511,IF('Index LA FSM &amp; Disadv'!$B$4=4,'Index LA FSM &amp; Disadv'!$A$519:$BQ$681,"Error")))),'Index LA FSM &amp; Disadv'!AC$1,0),"Error")</f>
        <v>0</v>
      </c>
      <c r="AD115" s="77">
        <f>IFERROR(VLOOKUP($A115,IF('Index LA FSM &amp; Disadv'!$B$4=1,'Index LA FSM &amp; Disadv'!$A$9:$BQ$171,IF('Index LA FSM &amp; Disadv'!$B$4=2,'Index LA FSM &amp; Disadv'!$A$179:$BQ$341,IF('Index LA FSM &amp; Disadv'!$B$4=3,'Index LA FSM &amp; Disadv'!$A$349:$BQ$511,IF('Index LA FSM &amp; Disadv'!$B$4=4,'Index LA FSM &amp; Disadv'!$A$519:$BQ$681,"Error")))),'Index LA FSM &amp; Disadv'!AD$1,0),"Error")</f>
        <v>0</v>
      </c>
      <c r="AE115" s="77">
        <f>IFERROR(VLOOKUP($A115,IF('Index LA FSM &amp; Disadv'!$B$4=1,'Index LA FSM &amp; Disadv'!$A$9:$BQ$171,IF('Index LA FSM &amp; Disadv'!$B$4=2,'Index LA FSM &amp; Disadv'!$A$179:$BQ$341,IF('Index LA FSM &amp; Disadv'!$B$4=3,'Index LA FSM &amp; Disadv'!$A$349:$BQ$511,IF('Index LA FSM &amp; Disadv'!$B$4=4,'Index LA FSM &amp; Disadv'!$A$519:$BQ$681,"Error")))),'Index LA FSM &amp; Disadv'!AE$1,0),"Error")</f>
        <v>0</v>
      </c>
      <c r="AF115" s="77">
        <f>IFERROR(VLOOKUP($A115,IF('Index LA FSM &amp; Disadv'!$B$4=1,'Index LA FSM &amp; Disadv'!$A$9:$BQ$171,IF('Index LA FSM &amp; Disadv'!$B$4=2,'Index LA FSM &amp; Disadv'!$A$179:$BQ$341,IF('Index LA FSM &amp; Disadv'!$B$4=3,'Index LA FSM &amp; Disadv'!$A$349:$BQ$511,IF('Index LA FSM &amp; Disadv'!$B$4=4,'Index LA FSM &amp; Disadv'!$A$519:$BQ$681,"Error")))),'Index LA FSM &amp; Disadv'!AF$1,0),"Error")</f>
        <v>0</v>
      </c>
      <c r="AG115" s="77">
        <f>IFERROR(VLOOKUP($A115,IF('Index LA FSM &amp; Disadv'!$B$4=1,'Index LA FSM &amp; Disadv'!$A$9:$BQ$171,IF('Index LA FSM &amp; Disadv'!$B$4=2,'Index LA FSM &amp; Disadv'!$A$179:$BQ$341,IF('Index LA FSM &amp; Disadv'!$B$4=3,'Index LA FSM &amp; Disadv'!$A$349:$BQ$511,IF('Index LA FSM &amp; Disadv'!$B$4=4,'Index LA FSM &amp; Disadv'!$A$519:$BQ$681,"Error")))),'Index LA FSM &amp; Disadv'!AG$1,0),"Error")</f>
        <v>0</v>
      </c>
      <c r="AH115" s="77">
        <f>IFERROR(VLOOKUP($A115,IF('Index LA FSM &amp; Disadv'!$B$4=1,'Index LA FSM &amp; Disadv'!$A$9:$BQ$171,IF('Index LA FSM &amp; Disadv'!$B$4=2,'Index LA FSM &amp; Disadv'!$A$179:$BQ$341,IF('Index LA FSM &amp; Disadv'!$B$4=3,'Index LA FSM &amp; Disadv'!$A$349:$BQ$511,IF('Index LA FSM &amp; Disadv'!$B$4=4,'Index LA FSM &amp; Disadv'!$A$519:$BQ$681,"Error")))),'Index LA FSM &amp; Disadv'!AH$1,0),"Error")</f>
        <v>0.1739</v>
      </c>
      <c r="AI115" s="77">
        <f>IFERROR(VLOOKUP($A115,IF('Index LA FSM &amp; Disadv'!$B$4=1,'Index LA FSM &amp; Disadv'!$A$9:$BQ$171,IF('Index LA FSM &amp; Disadv'!$B$4=2,'Index LA FSM &amp; Disadv'!$A$179:$BQ$341,IF('Index LA FSM &amp; Disadv'!$B$4=3,'Index LA FSM &amp; Disadv'!$A$349:$BQ$511,IF('Index LA FSM &amp; Disadv'!$B$4=4,'Index LA FSM &amp; Disadv'!$A$519:$BQ$681,"Error")))),'Index LA FSM &amp; Disadv'!AI$1,0),"Error")</f>
        <v>0.35709999999999997</v>
      </c>
      <c r="AJ115" s="77">
        <f>IFERROR(VLOOKUP($A115,IF('Index LA FSM &amp; Disadv'!$B$4=1,'Index LA FSM &amp; Disadv'!$A$9:$BQ$171,IF('Index LA FSM &amp; Disadv'!$B$4=2,'Index LA FSM &amp; Disadv'!$A$179:$BQ$341,IF('Index LA FSM &amp; Disadv'!$B$4=3,'Index LA FSM &amp; Disadv'!$A$349:$BQ$511,IF('Index LA FSM &amp; Disadv'!$B$4=4,'Index LA FSM &amp; Disadv'!$A$519:$BQ$681,"Error")))),'Index LA FSM &amp; Disadv'!AJ$1,0),"Error")</f>
        <v>0.2432</v>
      </c>
      <c r="AK115" s="77">
        <f>IFERROR(VLOOKUP($A115,IF('Index LA FSM &amp; Disadv'!$B$4=1,'Index LA FSM &amp; Disadv'!$A$9:$BQ$171,IF('Index LA FSM &amp; Disadv'!$B$4=2,'Index LA FSM &amp; Disadv'!$A$179:$BQ$341,IF('Index LA FSM &amp; Disadv'!$B$4=3,'Index LA FSM &amp; Disadv'!$A$349:$BQ$511,IF('Index LA FSM &amp; Disadv'!$B$4=4,'Index LA FSM &amp; Disadv'!$A$519:$BQ$681,"Error")))),'Index LA FSM &amp; Disadv'!AK$1,0),"Error")</f>
        <v>0</v>
      </c>
      <c r="AL115" s="77">
        <f>IFERROR(VLOOKUP($A115,IF('Index LA FSM &amp; Disadv'!$B$4=1,'Index LA FSM &amp; Disadv'!$A$9:$BQ$171,IF('Index LA FSM &amp; Disadv'!$B$4=2,'Index LA FSM &amp; Disadv'!$A$179:$BQ$341,IF('Index LA FSM &amp; Disadv'!$B$4=3,'Index LA FSM &amp; Disadv'!$A$349:$BQ$511,IF('Index LA FSM &amp; Disadv'!$B$4=4,'Index LA FSM &amp; Disadv'!$A$519:$BQ$681,"Error")))),'Index LA FSM &amp; Disadv'!AL$1,0),"Error")</f>
        <v>0</v>
      </c>
      <c r="AM115" s="77">
        <f>IFERROR(VLOOKUP($A115,IF('Index LA FSM &amp; Disadv'!$B$4=1,'Index LA FSM &amp; Disadv'!$A$9:$BQ$171,IF('Index LA FSM &amp; Disadv'!$B$4=2,'Index LA FSM &amp; Disadv'!$A$179:$BQ$341,IF('Index LA FSM &amp; Disadv'!$B$4=3,'Index LA FSM &amp; Disadv'!$A$349:$BQ$511,IF('Index LA FSM &amp; Disadv'!$B$4=4,'Index LA FSM &amp; Disadv'!$A$519:$BQ$681,"Error")))),'Index LA FSM &amp; Disadv'!AM$1,0),"Error")</f>
        <v>0</v>
      </c>
      <c r="AN115" s="77">
        <f>IFERROR(VLOOKUP($A115,IF('Index LA FSM &amp; Disadv'!$B$4=1,'Index LA FSM &amp; Disadv'!$A$9:$BQ$171,IF('Index LA FSM &amp; Disadv'!$B$4=2,'Index LA FSM &amp; Disadv'!$A$179:$BQ$341,IF('Index LA FSM &amp; Disadv'!$B$4=3,'Index LA FSM &amp; Disadv'!$A$349:$BQ$511,IF('Index LA FSM &amp; Disadv'!$B$4=4,'Index LA FSM &amp; Disadv'!$A$519:$BQ$681,"Error")))),'Index LA FSM &amp; Disadv'!AN$1,0),"Error")</f>
        <v>0</v>
      </c>
      <c r="AO115" s="77">
        <f>IFERROR(VLOOKUP($A115,IF('Index LA FSM &amp; Disadv'!$B$4=1,'Index LA FSM &amp; Disadv'!$A$9:$BQ$171,IF('Index LA FSM &amp; Disadv'!$B$4=2,'Index LA FSM &amp; Disadv'!$A$179:$BQ$341,IF('Index LA FSM &amp; Disadv'!$B$4=3,'Index LA FSM &amp; Disadv'!$A$349:$BQ$511,IF('Index LA FSM &amp; Disadv'!$B$4=4,'Index LA FSM &amp; Disadv'!$A$519:$BQ$681,"Error")))),'Index LA FSM &amp; Disadv'!AO$1,0),"Error")</f>
        <v>0</v>
      </c>
      <c r="AP115" s="77">
        <f>IFERROR(VLOOKUP($A115,IF('Index LA FSM &amp; Disadv'!$B$4=1,'Index LA FSM &amp; Disadv'!$A$9:$BQ$171,IF('Index LA FSM &amp; Disadv'!$B$4=2,'Index LA FSM &amp; Disadv'!$A$179:$BQ$341,IF('Index LA FSM &amp; Disadv'!$B$4=3,'Index LA FSM &amp; Disadv'!$A$349:$BQ$511,IF('Index LA FSM &amp; Disadv'!$B$4=4,'Index LA FSM &amp; Disadv'!$A$519:$BQ$681,"Error")))),'Index LA FSM &amp; Disadv'!AP$1,0),"Error")</f>
        <v>0</v>
      </c>
      <c r="AQ115" s="77">
        <f>IFERROR(VLOOKUP($A115,IF('Index LA FSM &amp; Disadv'!$B$4=1,'Index LA FSM &amp; Disadv'!$A$9:$BQ$171,IF('Index LA FSM &amp; Disadv'!$B$4=2,'Index LA FSM &amp; Disadv'!$A$179:$BQ$341,IF('Index LA FSM &amp; Disadv'!$B$4=3,'Index LA FSM &amp; Disadv'!$A$349:$BQ$511,IF('Index LA FSM &amp; Disadv'!$B$4=4,'Index LA FSM &amp; Disadv'!$A$519:$BQ$681,"Error")))),'Index LA FSM &amp; Disadv'!AQ$1,0),"Error")</f>
        <v>0</v>
      </c>
      <c r="AR115" s="77">
        <f>IFERROR(VLOOKUP($A115,IF('Index LA FSM &amp; Disadv'!$B$4=1,'Index LA FSM &amp; Disadv'!$A$9:$BQ$171,IF('Index LA FSM &amp; Disadv'!$B$4=2,'Index LA FSM &amp; Disadv'!$A$179:$BQ$341,IF('Index LA FSM &amp; Disadv'!$B$4=3,'Index LA FSM &amp; Disadv'!$A$349:$BQ$511,IF('Index LA FSM &amp; Disadv'!$B$4=4,'Index LA FSM &amp; Disadv'!$A$519:$BQ$681,"Error")))),'Index LA FSM &amp; Disadv'!AR$1,0),"Error")</f>
        <v>0</v>
      </c>
      <c r="AS115" s="77">
        <f>IFERROR(VLOOKUP($A115,IF('Index LA FSM &amp; Disadv'!$B$4=1,'Index LA FSM &amp; Disadv'!$A$9:$BQ$171,IF('Index LA FSM &amp; Disadv'!$B$4=2,'Index LA FSM &amp; Disadv'!$A$179:$BQ$341,IF('Index LA FSM &amp; Disadv'!$B$4=3,'Index LA FSM &amp; Disadv'!$A$349:$BQ$511,IF('Index LA FSM &amp; Disadv'!$B$4=4,'Index LA FSM &amp; Disadv'!$A$519:$BQ$681,"Error")))),'Index LA FSM &amp; Disadv'!AS$1,0),"Error")</f>
        <v>0</v>
      </c>
      <c r="AT115" s="77">
        <f>IFERROR(VLOOKUP($A115,IF('Index LA FSM &amp; Disadv'!$B$4=1,'Index LA FSM &amp; Disadv'!$A$9:$BQ$171,IF('Index LA FSM &amp; Disadv'!$B$4=2,'Index LA FSM &amp; Disadv'!$A$179:$BQ$341,IF('Index LA FSM &amp; Disadv'!$B$4=3,'Index LA FSM &amp; Disadv'!$A$349:$BQ$511,IF('Index LA FSM &amp; Disadv'!$B$4=4,'Index LA FSM &amp; Disadv'!$A$519:$BQ$681,"Error")))),'Index LA FSM &amp; Disadv'!AT$1,0),"Error")</f>
        <v>0</v>
      </c>
      <c r="AU115" s="77">
        <f>IFERROR(VLOOKUP($A115,IF('Index LA FSM &amp; Disadv'!$B$4=1,'Index LA FSM &amp; Disadv'!$A$9:$BQ$171,IF('Index LA FSM &amp; Disadv'!$B$4=2,'Index LA FSM &amp; Disadv'!$A$179:$BQ$341,IF('Index LA FSM &amp; Disadv'!$B$4=3,'Index LA FSM &amp; Disadv'!$A$349:$BQ$511,IF('Index LA FSM &amp; Disadv'!$B$4=4,'Index LA FSM &amp; Disadv'!$A$519:$BQ$681,"Error")))),'Index LA FSM &amp; Disadv'!AU$1,0),"Error")</f>
        <v>0</v>
      </c>
      <c r="AV115" s="77">
        <f>IFERROR(VLOOKUP($A115,IF('Index LA FSM &amp; Disadv'!$B$4=1,'Index LA FSM &amp; Disadv'!$A$9:$BQ$171,IF('Index LA FSM &amp; Disadv'!$B$4=2,'Index LA FSM &amp; Disadv'!$A$179:$BQ$341,IF('Index LA FSM &amp; Disadv'!$B$4=3,'Index LA FSM &amp; Disadv'!$A$349:$BQ$511,IF('Index LA FSM &amp; Disadv'!$B$4=4,'Index LA FSM &amp; Disadv'!$A$519:$BQ$681,"Error")))),'Index LA FSM &amp; Disadv'!AV$1,0),"Error")</f>
        <v>0</v>
      </c>
      <c r="AW115" s="77">
        <f>IFERROR(VLOOKUP($A115,IF('Index LA FSM &amp; Disadv'!$B$4=1,'Index LA FSM &amp; Disadv'!$A$9:$BQ$171,IF('Index LA FSM &amp; Disadv'!$B$4=2,'Index LA FSM &amp; Disadv'!$A$179:$BQ$341,IF('Index LA FSM &amp; Disadv'!$B$4=3,'Index LA FSM &amp; Disadv'!$A$349:$BQ$511,IF('Index LA FSM &amp; Disadv'!$B$4=4,'Index LA FSM &amp; Disadv'!$A$519:$BQ$681,"Error")))),'Index LA FSM &amp; Disadv'!AW$1,0),"Error")</f>
        <v>0</v>
      </c>
      <c r="AX115" s="77">
        <f>IFERROR(VLOOKUP($A115,IF('Index LA FSM &amp; Disadv'!$B$4=1,'Index LA FSM &amp; Disadv'!$A$9:$BQ$171,IF('Index LA FSM &amp; Disadv'!$B$4=2,'Index LA FSM &amp; Disadv'!$A$179:$BQ$341,IF('Index LA FSM &amp; Disadv'!$B$4=3,'Index LA FSM &amp; Disadv'!$A$349:$BQ$511,IF('Index LA FSM &amp; Disadv'!$B$4=4,'Index LA FSM &amp; Disadv'!$A$519:$BQ$681,"Error")))),'Index LA FSM &amp; Disadv'!AX$1,0),"Error")</f>
        <v>0</v>
      </c>
      <c r="AY115" s="77">
        <f>IFERROR(VLOOKUP($A115,IF('Index LA FSM &amp; Disadv'!$B$4=1,'Index LA FSM &amp; Disadv'!$A$9:$BQ$171,IF('Index LA FSM &amp; Disadv'!$B$4=2,'Index LA FSM &amp; Disadv'!$A$179:$BQ$341,IF('Index LA FSM &amp; Disadv'!$B$4=3,'Index LA FSM &amp; Disadv'!$A$349:$BQ$511,IF('Index LA FSM &amp; Disadv'!$B$4=4,'Index LA FSM &amp; Disadv'!$A$519:$BQ$681,"Error")))),'Index LA FSM &amp; Disadv'!AY$1,0),"Error")</f>
        <v>0</v>
      </c>
      <c r="AZ115" s="77">
        <f>IFERROR(VLOOKUP($A115,IF('Index LA FSM &amp; Disadv'!$B$4=1,'Index LA FSM &amp; Disadv'!$A$9:$BQ$171,IF('Index LA FSM &amp; Disadv'!$B$4=2,'Index LA FSM &amp; Disadv'!$A$179:$BQ$341,IF('Index LA FSM &amp; Disadv'!$B$4=3,'Index LA FSM &amp; Disadv'!$A$349:$BQ$511,IF('Index LA FSM &amp; Disadv'!$B$4=4,'Index LA FSM &amp; Disadv'!$A$519:$BQ$681,"Error")))),'Index LA FSM &amp; Disadv'!AZ$1,0),"Error")</f>
        <v>0</v>
      </c>
      <c r="BA115" s="77">
        <f>IFERROR(VLOOKUP($A115,IF('Index LA FSM &amp; Disadv'!$B$4=1,'Index LA FSM &amp; Disadv'!$A$9:$BQ$171,IF('Index LA FSM &amp; Disadv'!$B$4=2,'Index LA FSM &amp; Disadv'!$A$179:$BQ$341,IF('Index LA FSM &amp; Disadv'!$B$4=3,'Index LA FSM &amp; Disadv'!$A$349:$BQ$511,IF('Index LA FSM &amp; Disadv'!$B$4=4,'Index LA FSM &amp; Disadv'!$A$519:$BQ$681,"Error")))),'Index LA FSM &amp; Disadv'!BA$1,0),"Error")</f>
        <v>0</v>
      </c>
      <c r="BB115" s="77">
        <f>IFERROR(VLOOKUP($A115,IF('Index LA FSM &amp; Disadv'!$B$4=1,'Index LA FSM &amp; Disadv'!$A$9:$BQ$171,IF('Index LA FSM &amp; Disadv'!$B$4=2,'Index LA FSM &amp; Disadv'!$A$179:$BQ$341,IF('Index LA FSM &amp; Disadv'!$B$4=3,'Index LA FSM &amp; Disadv'!$A$349:$BQ$511,IF('Index LA FSM &amp; Disadv'!$B$4=4,'Index LA FSM &amp; Disadv'!$A$519:$BQ$681,"Error")))),'Index LA FSM &amp; Disadv'!BB$1,0),"Error")</f>
        <v>0</v>
      </c>
      <c r="BC115" s="77">
        <f>IFERROR(VLOOKUP($A115,IF('Index LA FSM &amp; Disadv'!$B$4=1,'Index LA FSM &amp; Disadv'!$A$9:$BQ$171,IF('Index LA FSM &amp; Disadv'!$B$4=2,'Index LA FSM &amp; Disadv'!$A$179:$BQ$341,IF('Index LA FSM &amp; Disadv'!$B$4=3,'Index LA FSM &amp; Disadv'!$A$349:$BQ$511,IF('Index LA FSM &amp; Disadv'!$B$4=4,'Index LA FSM &amp; Disadv'!$A$519:$BQ$681,"Error")))),'Index LA FSM &amp; Disadv'!BC$1,0),"Error")</f>
        <v>0</v>
      </c>
      <c r="BD115" s="77">
        <f>IFERROR(VLOOKUP($A115,IF('Index LA FSM &amp; Disadv'!$B$4=1,'Index LA FSM &amp; Disadv'!$A$9:$BQ$171,IF('Index LA FSM &amp; Disadv'!$B$4=2,'Index LA FSM &amp; Disadv'!$A$179:$BQ$341,IF('Index LA FSM &amp; Disadv'!$B$4=3,'Index LA FSM &amp; Disadv'!$A$349:$BQ$511,IF('Index LA FSM &amp; Disadv'!$B$4=4,'Index LA FSM &amp; Disadv'!$A$519:$BQ$681,"Error")))),'Index LA FSM &amp; Disadv'!BD$1,0),"Error")</f>
        <v>0</v>
      </c>
      <c r="BE115" s="77">
        <f>IFERROR(VLOOKUP($A115,IF('Index LA FSM &amp; Disadv'!$B$4=1,'Index LA FSM &amp; Disadv'!$A$9:$BQ$171,IF('Index LA FSM &amp; Disadv'!$B$4=2,'Index LA FSM &amp; Disadv'!$A$179:$BQ$341,IF('Index LA FSM &amp; Disadv'!$B$4=3,'Index LA FSM &amp; Disadv'!$A$349:$BQ$511,IF('Index LA FSM &amp; Disadv'!$B$4=4,'Index LA FSM &amp; Disadv'!$A$519:$BQ$681,"Error")))),'Index LA FSM &amp; Disadv'!BE$1,0),"Error")</f>
        <v>0</v>
      </c>
      <c r="BF115" s="77" t="str">
        <f>IFERROR(VLOOKUP($A115,IF('Index LA FSM &amp; Disadv'!$B$4=1,'Index LA FSM &amp; Disadv'!$A$9:$BQ$171,IF('Index LA FSM &amp; Disadv'!$B$4=2,'Index LA FSM &amp; Disadv'!$A$179:$BQ$341,IF('Index LA FSM &amp; Disadv'!$B$4=3,'Index LA FSM &amp; Disadv'!$A$349:$BQ$511,IF('Index LA FSM &amp; Disadv'!$B$4=4,'Index LA FSM &amp; Disadv'!$A$519:$BQ$681,"Error")))),'Index LA FSM &amp; Disadv'!BF$1,0),"Error")</f>
        <v>x</v>
      </c>
      <c r="BG115" s="77">
        <f>IFERROR(VLOOKUP($A115,IF('Index LA FSM &amp; Disadv'!$B$4=1,'Index LA FSM &amp; Disadv'!$A$9:$BQ$171,IF('Index LA FSM &amp; Disadv'!$B$4=2,'Index LA FSM &amp; Disadv'!$A$179:$BQ$341,IF('Index LA FSM &amp; Disadv'!$B$4=3,'Index LA FSM &amp; Disadv'!$A$349:$BQ$511,IF('Index LA FSM &amp; Disadv'!$B$4=4,'Index LA FSM &amp; Disadv'!$A$519:$BQ$681,"Error")))),'Index LA FSM &amp; Disadv'!BG$1,0),"Error")</f>
        <v>0</v>
      </c>
      <c r="BH115" s="77" t="str">
        <f>IFERROR(VLOOKUP($A115,IF('Index LA FSM &amp; Disadv'!$B$4=1,'Index LA FSM &amp; Disadv'!$A$9:$BQ$171,IF('Index LA FSM &amp; Disadv'!$B$4=2,'Index LA FSM &amp; Disadv'!$A$179:$BQ$341,IF('Index LA FSM &amp; Disadv'!$B$4=3,'Index LA FSM &amp; Disadv'!$A$349:$BQ$511,IF('Index LA FSM &amp; Disadv'!$B$4=4,'Index LA FSM &amp; Disadv'!$A$519:$BQ$681,"Error")))),'Index LA FSM &amp; Disadv'!BH$1,0),"Error")</f>
        <v>x</v>
      </c>
      <c r="BI115" s="77" t="str">
        <f>IFERROR(VLOOKUP($A115,IF('Index LA FSM &amp; Disadv'!$B$4=1,'Index LA FSM &amp; Disadv'!$A$9:$BQ$171,IF('Index LA FSM &amp; Disadv'!$B$4=2,'Index LA FSM &amp; Disadv'!$A$179:$BQ$341,IF('Index LA FSM &amp; Disadv'!$B$4=3,'Index LA FSM &amp; Disadv'!$A$349:$BQ$511,IF('Index LA FSM &amp; Disadv'!$B$4=4,'Index LA FSM &amp; Disadv'!$A$519:$BQ$681,"Error")))),'Index LA FSM &amp; Disadv'!BI$1,0),"Error")</f>
        <v>x</v>
      </c>
      <c r="BJ115" s="77" t="str">
        <f>IFERROR(VLOOKUP($A115,IF('Index LA FSM &amp; Disadv'!$B$4=1,'Index LA FSM &amp; Disadv'!$A$9:$BQ$171,IF('Index LA FSM &amp; Disadv'!$B$4=2,'Index LA FSM &amp; Disadv'!$A$179:$BQ$341,IF('Index LA FSM &amp; Disadv'!$B$4=3,'Index LA FSM &amp; Disadv'!$A$349:$BQ$511,IF('Index LA FSM &amp; Disadv'!$B$4=4,'Index LA FSM &amp; Disadv'!$A$519:$BQ$681,"Error")))),'Index LA FSM &amp; Disadv'!BJ$1,0),"Error")</f>
        <v>x</v>
      </c>
      <c r="BK115" s="77" t="str">
        <f>IFERROR(VLOOKUP($A115,IF('Index LA FSM &amp; Disadv'!$B$4=1,'Index LA FSM &amp; Disadv'!$A$9:$BQ$171,IF('Index LA FSM &amp; Disadv'!$B$4=2,'Index LA FSM &amp; Disadv'!$A$179:$BQ$341,IF('Index LA FSM &amp; Disadv'!$B$4=3,'Index LA FSM &amp; Disadv'!$A$349:$BQ$511,IF('Index LA FSM &amp; Disadv'!$B$4=4,'Index LA FSM &amp; Disadv'!$A$519:$BQ$681,"Error")))),'Index LA FSM &amp; Disadv'!BK$1,0),"Error")</f>
        <v>x</v>
      </c>
      <c r="BL115" s="77">
        <f>IFERROR(VLOOKUP($A115,IF('Index LA FSM &amp; Disadv'!$B$4=1,'Index LA FSM &amp; Disadv'!$A$9:$BQ$171,IF('Index LA FSM &amp; Disadv'!$B$4=2,'Index LA FSM &amp; Disadv'!$A$179:$BQ$341,IF('Index LA FSM &amp; Disadv'!$B$4=3,'Index LA FSM &amp; Disadv'!$A$349:$BQ$511,IF('Index LA FSM &amp; Disadv'!$B$4=4,'Index LA FSM &amp; Disadv'!$A$519:$BQ$681,"Error")))),'Index LA FSM &amp; Disadv'!BL$1,0),"Error")</f>
        <v>0.13039999999999999</v>
      </c>
      <c r="BM115" s="77" t="str">
        <f>IFERROR(VLOOKUP($A115,IF('Index LA FSM &amp; Disadv'!$B$4=1,'Index LA FSM &amp; Disadv'!$A$9:$BQ$171,IF('Index LA FSM &amp; Disadv'!$B$4=2,'Index LA FSM &amp; Disadv'!$A$179:$BQ$341,IF('Index LA FSM &amp; Disadv'!$B$4=3,'Index LA FSM &amp; Disadv'!$A$349:$BQ$511,IF('Index LA FSM &amp; Disadv'!$B$4=4,'Index LA FSM &amp; Disadv'!$A$519:$BQ$681,"Error")))),'Index LA FSM &amp; Disadv'!BM$1,0),"Error")</f>
        <v>x</v>
      </c>
      <c r="BN115" s="77">
        <f>IFERROR(VLOOKUP($A115,IF('Index LA FSM &amp; Disadv'!$B$4=1,'Index LA FSM &amp; Disadv'!$A$9:$BQ$171,IF('Index LA FSM &amp; Disadv'!$B$4=2,'Index LA FSM &amp; Disadv'!$A$179:$BQ$341,IF('Index LA FSM &amp; Disadv'!$B$4=3,'Index LA FSM &amp; Disadv'!$A$349:$BQ$511,IF('Index LA FSM &amp; Disadv'!$B$4=4,'Index LA FSM &amp; Disadv'!$A$519:$BQ$681,"Error")))),'Index LA FSM &amp; Disadv'!BN$1,0),"Error")</f>
        <v>0.1081</v>
      </c>
      <c r="BO115" s="77" t="str">
        <f>IFERROR(VLOOKUP($A115,IF('Index LA FSM &amp; Disadv'!$B$4=1,'Index LA FSM &amp; Disadv'!$A$9:$BQ$171,IF('Index LA FSM &amp; Disadv'!$B$4=2,'Index LA FSM &amp; Disadv'!$A$179:$BQ$341,IF('Index LA FSM &amp; Disadv'!$B$4=3,'Index LA FSM &amp; Disadv'!$A$349:$BQ$511,IF('Index LA FSM &amp; Disadv'!$B$4=4,'Index LA FSM &amp; Disadv'!$A$519:$BQ$681,"Error")))),'Index LA FSM &amp; Disadv'!BO$1,0),"Error")</f>
        <v>x</v>
      </c>
      <c r="BP115" s="77">
        <f>IFERROR(VLOOKUP($A115,IF('Index LA FSM &amp; Disadv'!$B$4=1,'Index LA FSM &amp; Disadv'!$A$9:$BQ$171,IF('Index LA FSM &amp; Disadv'!$B$4=2,'Index LA FSM &amp; Disadv'!$A$179:$BQ$341,IF('Index LA FSM &amp; Disadv'!$B$4=3,'Index LA FSM &amp; Disadv'!$A$349:$BQ$511,IF('Index LA FSM &amp; Disadv'!$B$4=4,'Index LA FSM &amp; Disadv'!$A$519:$BQ$681,"Error")))),'Index LA FSM &amp; Disadv'!BP$1,0),"Error")</f>
        <v>0</v>
      </c>
      <c r="BQ115" s="77" t="str">
        <f>IFERROR(VLOOKUP($A115,IF('Index LA FSM &amp; Disadv'!$B$4=1,'Index LA FSM &amp; Disadv'!$A$9:$BQ$171,IF('Index LA FSM &amp; Disadv'!$B$4=2,'Index LA FSM &amp; Disadv'!$A$179:$BQ$341,IF('Index LA FSM &amp; Disadv'!$B$4=3,'Index LA FSM &amp; Disadv'!$A$349:$BQ$511,IF('Index LA FSM &amp; Disadv'!$B$4=4,'Index LA FSM &amp; Disadv'!$A$519:$BQ$681,"Error")))),'Index LA FSM &amp; Disadv'!BQ$1,0),"Error")</f>
        <v>x</v>
      </c>
    </row>
    <row r="116" spans="1:69" s="37" customFormat="1" x14ac:dyDescent="0.2">
      <c r="A116" s="6">
        <v>836</v>
      </c>
      <c r="B116" s="6" t="s">
        <v>282</v>
      </c>
      <c r="C116" s="7" t="s">
        <v>184</v>
      </c>
      <c r="D116" s="122">
        <f>IFERROR(VLOOKUP($A116,IF('Index LA FSM &amp; Disadv'!$B$4=1,'Index LA FSM &amp; Disadv'!$A$9:$BQ$171,IF('Index LA FSM &amp; Disadv'!$B$4=2,'Index LA FSM &amp; Disadv'!$A$179:$BQ$341,IF('Index LA FSM &amp; Disadv'!$B$4=3,'Index LA FSM &amp; Disadv'!$A$349:$BQ$511,IF('Index LA FSM &amp; Disadv'!$B$4=4,'Index LA FSM &amp; Disadv'!$A$519:$BQ$681,"Error")))),'Index LA FSM &amp; Disadv'!D$1,0),"Error")</f>
        <v>20</v>
      </c>
      <c r="E116" s="122">
        <f>IFERROR(VLOOKUP($A116,IF('Index LA FSM &amp; Disadv'!$B$4=1,'Index LA FSM &amp; Disadv'!$A$9:$BQ$171,IF('Index LA FSM &amp; Disadv'!$B$4=2,'Index LA FSM &amp; Disadv'!$A$179:$BQ$341,IF('Index LA FSM &amp; Disadv'!$B$4=3,'Index LA FSM &amp; Disadv'!$A$349:$BQ$511,IF('Index LA FSM &amp; Disadv'!$B$4=4,'Index LA FSM &amp; Disadv'!$A$519:$BQ$681,"Error")))),'Index LA FSM &amp; Disadv'!E$1,0),"Error")</f>
        <v>10</v>
      </c>
      <c r="F116" s="122">
        <f>IFERROR(VLOOKUP($A116,IF('Index LA FSM &amp; Disadv'!$B$4=1,'Index LA FSM &amp; Disadv'!$A$9:$BQ$171,IF('Index LA FSM &amp; Disadv'!$B$4=2,'Index LA FSM &amp; Disadv'!$A$179:$BQ$341,IF('Index LA FSM &amp; Disadv'!$B$4=3,'Index LA FSM &amp; Disadv'!$A$349:$BQ$511,IF('Index LA FSM &amp; Disadv'!$B$4=4,'Index LA FSM &amp; Disadv'!$A$519:$BQ$681,"Error")))),'Index LA FSM &amp; Disadv'!F$1,0),"Error")</f>
        <v>30</v>
      </c>
      <c r="G116" s="77">
        <f>IFERROR(VLOOKUP($A116,IF('Index LA FSM &amp; Disadv'!$B$4=1,'Index LA FSM &amp; Disadv'!$A$9:$BQ$171,IF('Index LA FSM &amp; Disadv'!$B$4=2,'Index LA FSM &amp; Disadv'!$A$179:$BQ$341,IF('Index LA FSM &amp; Disadv'!$B$4=3,'Index LA FSM &amp; Disadv'!$A$349:$BQ$511,IF('Index LA FSM &amp; Disadv'!$B$4=4,'Index LA FSM &amp; Disadv'!$A$519:$BQ$681,"Error")))),'Index LA FSM &amp; Disadv'!G$1,0),"Error")</f>
        <v>1</v>
      </c>
      <c r="H116" s="77">
        <f>IFERROR(VLOOKUP($A116,IF('Index LA FSM &amp; Disadv'!$B$4=1,'Index LA FSM &amp; Disadv'!$A$9:$BQ$171,IF('Index LA FSM &amp; Disadv'!$B$4=2,'Index LA FSM &amp; Disadv'!$A$179:$BQ$341,IF('Index LA FSM &amp; Disadv'!$B$4=3,'Index LA FSM &amp; Disadv'!$A$349:$BQ$511,IF('Index LA FSM &amp; Disadv'!$B$4=4,'Index LA FSM &amp; Disadv'!$A$519:$BQ$681,"Error")))),'Index LA FSM &amp; Disadv'!H$1,0),"Error")</f>
        <v>1</v>
      </c>
      <c r="I116" s="77">
        <f>IFERROR(VLOOKUP($A116,IF('Index LA FSM &amp; Disadv'!$B$4=1,'Index LA FSM &amp; Disadv'!$A$9:$BQ$171,IF('Index LA FSM &amp; Disadv'!$B$4=2,'Index LA FSM &amp; Disadv'!$A$179:$BQ$341,IF('Index LA FSM &amp; Disadv'!$B$4=3,'Index LA FSM &amp; Disadv'!$A$349:$BQ$511,IF('Index LA FSM &amp; Disadv'!$B$4=4,'Index LA FSM &amp; Disadv'!$A$519:$BQ$681,"Error")))),'Index LA FSM &amp; Disadv'!I$1,0),"Error")</f>
        <v>1</v>
      </c>
      <c r="J116" s="77">
        <f>IFERROR(VLOOKUP($A116,IF('Index LA FSM &amp; Disadv'!$B$4=1,'Index LA FSM &amp; Disadv'!$A$9:$BQ$171,IF('Index LA FSM &amp; Disadv'!$B$4=2,'Index LA FSM &amp; Disadv'!$A$179:$BQ$341,IF('Index LA FSM &amp; Disadv'!$B$4=3,'Index LA FSM &amp; Disadv'!$A$349:$BQ$511,IF('Index LA FSM &amp; Disadv'!$B$4=4,'Index LA FSM &amp; Disadv'!$A$519:$BQ$681,"Error")))),'Index LA FSM &amp; Disadv'!J$1,0),"Error")</f>
        <v>1</v>
      </c>
      <c r="K116" s="77">
        <f>IFERROR(VLOOKUP($A116,IF('Index LA FSM &amp; Disadv'!$B$4=1,'Index LA FSM &amp; Disadv'!$A$9:$BQ$171,IF('Index LA FSM &amp; Disadv'!$B$4=2,'Index LA FSM &amp; Disadv'!$A$179:$BQ$341,IF('Index LA FSM &amp; Disadv'!$B$4=3,'Index LA FSM &amp; Disadv'!$A$349:$BQ$511,IF('Index LA FSM &amp; Disadv'!$B$4=4,'Index LA FSM &amp; Disadv'!$A$519:$BQ$681,"Error")))),'Index LA FSM &amp; Disadv'!K$1,0),"Error")</f>
        <v>1</v>
      </c>
      <c r="L116" s="77">
        <f>IFERROR(VLOOKUP($A116,IF('Index LA FSM &amp; Disadv'!$B$4=1,'Index LA FSM &amp; Disadv'!$A$9:$BQ$171,IF('Index LA FSM &amp; Disadv'!$B$4=2,'Index LA FSM &amp; Disadv'!$A$179:$BQ$341,IF('Index LA FSM &amp; Disadv'!$B$4=3,'Index LA FSM &amp; Disadv'!$A$349:$BQ$511,IF('Index LA FSM &amp; Disadv'!$B$4=4,'Index LA FSM &amp; Disadv'!$A$519:$BQ$681,"Error")))),'Index LA FSM &amp; Disadv'!L$1,0),"Error")</f>
        <v>1</v>
      </c>
      <c r="M116" s="77">
        <f>IFERROR(VLOOKUP($A116,IF('Index LA FSM &amp; Disadv'!$B$4=1,'Index LA FSM &amp; Disadv'!$A$9:$BQ$171,IF('Index LA FSM &amp; Disadv'!$B$4=2,'Index LA FSM &amp; Disadv'!$A$179:$BQ$341,IF('Index LA FSM &amp; Disadv'!$B$4=3,'Index LA FSM &amp; Disadv'!$A$349:$BQ$511,IF('Index LA FSM &amp; Disadv'!$B$4=4,'Index LA FSM &amp; Disadv'!$A$519:$BQ$681,"Error")))),'Index LA FSM &amp; Disadv'!M$1,0),"Error")</f>
        <v>0.4</v>
      </c>
      <c r="N116" s="77" t="str">
        <f>IFERROR(VLOOKUP($A116,IF('Index LA FSM &amp; Disadv'!$B$4=1,'Index LA FSM &amp; Disadv'!$A$9:$BQ$171,IF('Index LA FSM &amp; Disadv'!$B$4=2,'Index LA FSM &amp; Disadv'!$A$179:$BQ$341,IF('Index LA FSM &amp; Disadv'!$B$4=3,'Index LA FSM &amp; Disadv'!$A$349:$BQ$511,IF('Index LA FSM &amp; Disadv'!$B$4=4,'Index LA FSM &amp; Disadv'!$A$519:$BQ$681,"Error")))),'Index LA FSM &amp; Disadv'!N$1,0),"Error")</f>
        <v>x</v>
      </c>
      <c r="O116" s="77">
        <f>IFERROR(VLOOKUP($A116,IF('Index LA FSM &amp; Disadv'!$B$4=1,'Index LA FSM &amp; Disadv'!$A$9:$BQ$171,IF('Index LA FSM &amp; Disadv'!$B$4=2,'Index LA FSM &amp; Disadv'!$A$179:$BQ$341,IF('Index LA FSM &amp; Disadv'!$B$4=3,'Index LA FSM &amp; Disadv'!$A$349:$BQ$511,IF('Index LA FSM &amp; Disadv'!$B$4=4,'Index LA FSM &amp; Disadv'!$A$519:$BQ$681,"Error")))),'Index LA FSM &amp; Disadv'!O$1,0),"Error")</f>
        <v>0.29630000000000001</v>
      </c>
      <c r="P116" s="77">
        <f>IFERROR(VLOOKUP($A116,IF('Index LA FSM &amp; Disadv'!$B$4=1,'Index LA FSM &amp; Disadv'!$A$9:$BQ$171,IF('Index LA FSM &amp; Disadv'!$B$4=2,'Index LA FSM &amp; Disadv'!$A$179:$BQ$341,IF('Index LA FSM &amp; Disadv'!$B$4=3,'Index LA FSM &amp; Disadv'!$A$349:$BQ$511,IF('Index LA FSM &amp; Disadv'!$B$4=4,'Index LA FSM &amp; Disadv'!$A$519:$BQ$681,"Error")))),'Index LA FSM &amp; Disadv'!P$1,0),"Error")</f>
        <v>0</v>
      </c>
      <c r="Q116" s="77">
        <f>IFERROR(VLOOKUP($A116,IF('Index LA FSM &amp; Disadv'!$B$4=1,'Index LA FSM &amp; Disadv'!$A$9:$BQ$171,IF('Index LA FSM &amp; Disadv'!$B$4=2,'Index LA FSM &amp; Disadv'!$A$179:$BQ$341,IF('Index LA FSM &amp; Disadv'!$B$4=3,'Index LA FSM &amp; Disadv'!$A$349:$BQ$511,IF('Index LA FSM &amp; Disadv'!$B$4=4,'Index LA FSM &amp; Disadv'!$A$519:$BQ$681,"Error")))),'Index LA FSM &amp; Disadv'!Q$1,0),"Error")</f>
        <v>0</v>
      </c>
      <c r="R116" s="77">
        <f>IFERROR(VLOOKUP($A116,IF('Index LA FSM &amp; Disadv'!$B$4=1,'Index LA FSM &amp; Disadv'!$A$9:$BQ$171,IF('Index LA FSM &amp; Disadv'!$B$4=2,'Index LA FSM &amp; Disadv'!$A$179:$BQ$341,IF('Index LA FSM &amp; Disadv'!$B$4=3,'Index LA FSM &amp; Disadv'!$A$349:$BQ$511,IF('Index LA FSM &amp; Disadv'!$B$4=4,'Index LA FSM &amp; Disadv'!$A$519:$BQ$681,"Error")))),'Index LA FSM &amp; Disadv'!R$1,0),"Error")</f>
        <v>0</v>
      </c>
      <c r="S116" s="77">
        <f>IFERROR(VLOOKUP($A116,IF('Index LA FSM &amp; Disadv'!$B$4=1,'Index LA FSM &amp; Disadv'!$A$9:$BQ$171,IF('Index LA FSM &amp; Disadv'!$B$4=2,'Index LA FSM &amp; Disadv'!$A$179:$BQ$341,IF('Index LA FSM &amp; Disadv'!$B$4=3,'Index LA FSM &amp; Disadv'!$A$349:$BQ$511,IF('Index LA FSM &amp; Disadv'!$B$4=4,'Index LA FSM &amp; Disadv'!$A$519:$BQ$681,"Error")))),'Index LA FSM &amp; Disadv'!S$1,0),"Error")</f>
        <v>0</v>
      </c>
      <c r="T116" s="77">
        <f>IFERROR(VLOOKUP($A116,IF('Index LA FSM &amp; Disadv'!$B$4=1,'Index LA FSM &amp; Disadv'!$A$9:$BQ$171,IF('Index LA FSM &amp; Disadv'!$B$4=2,'Index LA FSM &amp; Disadv'!$A$179:$BQ$341,IF('Index LA FSM &amp; Disadv'!$B$4=3,'Index LA FSM &amp; Disadv'!$A$349:$BQ$511,IF('Index LA FSM &amp; Disadv'!$B$4=4,'Index LA FSM &amp; Disadv'!$A$519:$BQ$681,"Error")))),'Index LA FSM &amp; Disadv'!T$1,0),"Error")</f>
        <v>0</v>
      </c>
      <c r="U116" s="77">
        <f>IFERROR(VLOOKUP($A116,IF('Index LA FSM &amp; Disadv'!$B$4=1,'Index LA FSM &amp; Disadv'!$A$9:$BQ$171,IF('Index LA FSM &amp; Disadv'!$B$4=2,'Index LA FSM &amp; Disadv'!$A$179:$BQ$341,IF('Index LA FSM &amp; Disadv'!$B$4=3,'Index LA FSM &amp; Disadv'!$A$349:$BQ$511,IF('Index LA FSM &amp; Disadv'!$B$4=4,'Index LA FSM &amp; Disadv'!$A$519:$BQ$681,"Error")))),'Index LA FSM &amp; Disadv'!U$1,0),"Error")</f>
        <v>0</v>
      </c>
      <c r="V116" s="77">
        <f>IFERROR(VLOOKUP($A116,IF('Index LA FSM &amp; Disadv'!$B$4=1,'Index LA FSM &amp; Disadv'!$A$9:$BQ$171,IF('Index LA FSM &amp; Disadv'!$B$4=2,'Index LA FSM &amp; Disadv'!$A$179:$BQ$341,IF('Index LA FSM &amp; Disadv'!$B$4=3,'Index LA FSM &amp; Disadv'!$A$349:$BQ$511,IF('Index LA FSM &amp; Disadv'!$B$4=4,'Index LA FSM &amp; Disadv'!$A$519:$BQ$681,"Error")))),'Index LA FSM &amp; Disadv'!V$1,0),"Error")</f>
        <v>0</v>
      </c>
      <c r="W116" s="77">
        <f>IFERROR(VLOOKUP($A116,IF('Index LA FSM &amp; Disadv'!$B$4=1,'Index LA FSM &amp; Disadv'!$A$9:$BQ$171,IF('Index LA FSM &amp; Disadv'!$B$4=2,'Index LA FSM &amp; Disadv'!$A$179:$BQ$341,IF('Index LA FSM &amp; Disadv'!$B$4=3,'Index LA FSM &amp; Disadv'!$A$349:$BQ$511,IF('Index LA FSM &amp; Disadv'!$B$4=4,'Index LA FSM &amp; Disadv'!$A$519:$BQ$681,"Error")))),'Index LA FSM &amp; Disadv'!W$1,0),"Error")</f>
        <v>0</v>
      </c>
      <c r="X116" s="77">
        <f>IFERROR(VLOOKUP($A116,IF('Index LA FSM &amp; Disadv'!$B$4=1,'Index LA FSM &amp; Disadv'!$A$9:$BQ$171,IF('Index LA FSM &amp; Disadv'!$B$4=2,'Index LA FSM &amp; Disadv'!$A$179:$BQ$341,IF('Index LA FSM &amp; Disadv'!$B$4=3,'Index LA FSM &amp; Disadv'!$A$349:$BQ$511,IF('Index LA FSM &amp; Disadv'!$B$4=4,'Index LA FSM &amp; Disadv'!$A$519:$BQ$681,"Error")))),'Index LA FSM &amp; Disadv'!X$1,0),"Error")</f>
        <v>0</v>
      </c>
      <c r="Y116" s="77">
        <f>IFERROR(VLOOKUP($A116,IF('Index LA FSM &amp; Disadv'!$B$4=1,'Index LA FSM &amp; Disadv'!$A$9:$BQ$171,IF('Index LA FSM &amp; Disadv'!$B$4=2,'Index LA FSM &amp; Disadv'!$A$179:$BQ$341,IF('Index LA FSM &amp; Disadv'!$B$4=3,'Index LA FSM &amp; Disadv'!$A$349:$BQ$511,IF('Index LA FSM &amp; Disadv'!$B$4=4,'Index LA FSM &amp; Disadv'!$A$519:$BQ$681,"Error")))),'Index LA FSM &amp; Disadv'!Y$1,0),"Error")</f>
        <v>0</v>
      </c>
      <c r="Z116" s="77">
        <f>IFERROR(VLOOKUP($A116,IF('Index LA FSM &amp; Disadv'!$B$4=1,'Index LA FSM &amp; Disadv'!$A$9:$BQ$171,IF('Index LA FSM &amp; Disadv'!$B$4=2,'Index LA FSM &amp; Disadv'!$A$179:$BQ$341,IF('Index LA FSM &amp; Disadv'!$B$4=3,'Index LA FSM &amp; Disadv'!$A$349:$BQ$511,IF('Index LA FSM &amp; Disadv'!$B$4=4,'Index LA FSM &amp; Disadv'!$A$519:$BQ$681,"Error")))),'Index LA FSM &amp; Disadv'!Z$1,0),"Error")</f>
        <v>0</v>
      </c>
      <c r="AA116" s="77">
        <f>IFERROR(VLOOKUP($A116,IF('Index LA FSM &amp; Disadv'!$B$4=1,'Index LA FSM &amp; Disadv'!$A$9:$BQ$171,IF('Index LA FSM &amp; Disadv'!$B$4=2,'Index LA FSM &amp; Disadv'!$A$179:$BQ$341,IF('Index LA FSM &amp; Disadv'!$B$4=3,'Index LA FSM &amp; Disadv'!$A$349:$BQ$511,IF('Index LA FSM &amp; Disadv'!$B$4=4,'Index LA FSM &amp; Disadv'!$A$519:$BQ$681,"Error")))),'Index LA FSM &amp; Disadv'!AA$1,0),"Error")</f>
        <v>0</v>
      </c>
      <c r="AB116" s="77">
        <f>IFERROR(VLOOKUP($A116,IF('Index LA FSM &amp; Disadv'!$B$4=1,'Index LA FSM &amp; Disadv'!$A$9:$BQ$171,IF('Index LA FSM &amp; Disadv'!$B$4=2,'Index LA FSM &amp; Disadv'!$A$179:$BQ$341,IF('Index LA FSM &amp; Disadv'!$B$4=3,'Index LA FSM &amp; Disadv'!$A$349:$BQ$511,IF('Index LA FSM &amp; Disadv'!$B$4=4,'Index LA FSM &amp; Disadv'!$A$519:$BQ$681,"Error")))),'Index LA FSM &amp; Disadv'!AB$1,0),"Error")</f>
        <v>0</v>
      </c>
      <c r="AC116" s="77">
        <f>IFERROR(VLOOKUP($A116,IF('Index LA FSM &amp; Disadv'!$B$4=1,'Index LA FSM &amp; Disadv'!$A$9:$BQ$171,IF('Index LA FSM &amp; Disadv'!$B$4=2,'Index LA FSM &amp; Disadv'!$A$179:$BQ$341,IF('Index LA FSM &amp; Disadv'!$B$4=3,'Index LA FSM &amp; Disadv'!$A$349:$BQ$511,IF('Index LA FSM &amp; Disadv'!$B$4=4,'Index LA FSM &amp; Disadv'!$A$519:$BQ$681,"Error")))),'Index LA FSM &amp; Disadv'!AC$1,0),"Error")</f>
        <v>0</v>
      </c>
      <c r="AD116" s="77">
        <f>IFERROR(VLOOKUP($A116,IF('Index LA FSM &amp; Disadv'!$B$4=1,'Index LA FSM &amp; Disadv'!$A$9:$BQ$171,IF('Index LA FSM &amp; Disadv'!$B$4=2,'Index LA FSM &amp; Disadv'!$A$179:$BQ$341,IF('Index LA FSM &amp; Disadv'!$B$4=3,'Index LA FSM &amp; Disadv'!$A$349:$BQ$511,IF('Index LA FSM &amp; Disadv'!$B$4=4,'Index LA FSM &amp; Disadv'!$A$519:$BQ$681,"Error")))),'Index LA FSM &amp; Disadv'!AD$1,0),"Error")</f>
        <v>0</v>
      </c>
      <c r="AE116" s="77">
        <f>IFERROR(VLOOKUP($A116,IF('Index LA FSM &amp; Disadv'!$B$4=1,'Index LA FSM &amp; Disadv'!$A$9:$BQ$171,IF('Index LA FSM &amp; Disadv'!$B$4=2,'Index LA FSM &amp; Disadv'!$A$179:$BQ$341,IF('Index LA FSM &amp; Disadv'!$B$4=3,'Index LA FSM &amp; Disadv'!$A$349:$BQ$511,IF('Index LA FSM &amp; Disadv'!$B$4=4,'Index LA FSM &amp; Disadv'!$A$519:$BQ$681,"Error")))),'Index LA FSM &amp; Disadv'!AE$1,0),"Error")</f>
        <v>0</v>
      </c>
      <c r="AF116" s="77">
        <f>IFERROR(VLOOKUP($A116,IF('Index LA FSM &amp; Disadv'!$B$4=1,'Index LA FSM &amp; Disadv'!$A$9:$BQ$171,IF('Index LA FSM &amp; Disadv'!$B$4=2,'Index LA FSM &amp; Disadv'!$A$179:$BQ$341,IF('Index LA FSM &amp; Disadv'!$B$4=3,'Index LA FSM &amp; Disadv'!$A$349:$BQ$511,IF('Index LA FSM &amp; Disadv'!$B$4=4,'Index LA FSM &amp; Disadv'!$A$519:$BQ$681,"Error")))),'Index LA FSM &amp; Disadv'!AF$1,0),"Error")</f>
        <v>0</v>
      </c>
      <c r="AG116" s="77">
        <f>IFERROR(VLOOKUP($A116,IF('Index LA FSM &amp; Disadv'!$B$4=1,'Index LA FSM &amp; Disadv'!$A$9:$BQ$171,IF('Index LA FSM &amp; Disadv'!$B$4=2,'Index LA FSM &amp; Disadv'!$A$179:$BQ$341,IF('Index LA FSM &amp; Disadv'!$B$4=3,'Index LA FSM &amp; Disadv'!$A$349:$BQ$511,IF('Index LA FSM &amp; Disadv'!$B$4=4,'Index LA FSM &amp; Disadv'!$A$519:$BQ$681,"Error")))),'Index LA FSM &amp; Disadv'!AG$1,0),"Error")</f>
        <v>0</v>
      </c>
      <c r="AH116" s="77">
        <f>IFERROR(VLOOKUP($A116,IF('Index LA FSM &amp; Disadv'!$B$4=1,'Index LA FSM &amp; Disadv'!$A$9:$BQ$171,IF('Index LA FSM &amp; Disadv'!$B$4=2,'Index LA FSM &amp; Disadv'!$A$179:$BQ$341,IF('Index LA FSM &amp; Disadv'!$B$4=3,'Index LA FSM &amp; Disadv'!$A$349:$BQ$511,IF('Index LA FSM &amp; Disadv'!$B$4=4,'Index LA FSM &amp; Disadv'!$A$519:$BQ$681,"Error")))),'Index LA FSM &amp; Disadv'!AH$1,0),"Error")</f>
        <v>0.6</v>
      </c>
      <c r="AI116" s="77">
        <f>IFERROR(VLOOKUP($A116,IF('Index LA FSM &amp; Disadv'!$B$4=1,'Index LA FSM &amp; Disadv'!$A$9:$BQ$171,IF('Index LA FSM &amp; Disadv'!$B$4=2,'Index LA FSM &amp; Disadv'!$A$179:$BQ$341,IF('Index LA FSM &amp; Disadv'!$B$4=3,'Index LA FSM &amp; Disadv'!$A$349:$BQ$511,IF('Index LA FSM &amp; Disadv'!$B$4=4,'Index LA FSM &amp; Disadv'!$A$519:$BQ$681,"Error")))),'Index LA FSM &amp; Disadv'!AI$1,0),"Error")</f>
        <v>0.83330000000000004</v>
      </c>
      <c r="AJ116" s="77">
        <f>IFERROR(VLOOKUP($A116,IF('Index LA FSM &amp; Disadv'!$B$4=1,'Index LA FSM &amp; Disadv'!$A$9:$BQ$171,IF('Index LA FSM &amp; Disadv'!$B$4=2,'Index LA FSM &amp; Disadv'!$A$179:$BQ$341,IF('Index LA FSM &amp; Disadv'!$B$4=3,'Index LA FSM &amp; Disadv'!$A$349:$BQ$511,IF('Index LA FSM &amp; Disadv'!$B$4=4,'Index LA FSM &amp; Disadv'!$A$519:$BQ$681,"Error")))),'Index LA FSM &amp; Disadv'!AJ$1,0),"Error")</f>
        <v>0.70369999999999999</v>
      </c>
      <c r="AK116" s="77">
        <f>IFERROR(VLOOKUP($A116,IF('Index LA FSM &amp; Disadv'!$B$4=1,'Index LA FSM &amp; Disadv'!$A$9:$BQ$171,IF('Index LA FSM &amp; Disadv'!$B$4=2,'Index LA FSM &amp; Disadv'!$A$179:$BQ$341,IF('Index LA FSM &amp; Disadv'!$B$4=3,'Index LA FSM &amp; Disadv'!$A$349:$BQ$511,IF('Index LA FSM &amp; Disadv'!$B$4=4,'Index LA FSM &amp; Disadv'!$A$519:$BQ$681,"Error")))),'Index LA FSM &amp; Disadv'!AK$1,0),"Error")</f>
        <v>0</v>
      </c>
      <c r="AL116" s="77">
        <f>IFERROR(VLOOKUP($A116,IF('Index LA FSM &amp; Disadv'!$B$4=1,'Index LA FSM &amp; Disadv'!$A$9:$BQ$171,IF('Index LA FSM &amp; Disadv'!$B$4=2,'Index LA FSM &amp; Disadv'!$A$179:$BQ$341,IF('Index LA FSM &amp; Disadv'!$B$4=3,'Index LA FSM &amp; Disadv'!$A$349:$BQ$511,IF('Index LA FSM &amp; Disadv'!$B$4=4,'Index LA FSM &amp; Disadv'!$A$519:$BQ$681,"Error")))),'Index LA FSM &amp; Disadv'!AL$1,0),"Error")</f>
        <v>0</v>
      </c>
      <c r="AM116" s="77">
        <f>IFERROR(VLOOKUP($A116,IF('Index LA FSM &amp; Disadv'!$B$4=1,'Index LA FSM &amp; Disadv'!$A$9:$BQ$171,IF('Index LA FSM &amp; Disadv'!$B$4=2,'Index LA FSM &amp; Disadv'!$A$179:$BQ$341,IF('Index LA FSM &amp; Disadv'!$B$4=3,'Index LA FSM &amp; Disadv'!$A$349:$BQ$511,IF('Index LA FSM &amp; Disadv'!$B$4=4,'Index LA FSM &amp; Disadv'!$A$519:$BQ$681,"Error")))),'Index LA FSM &amp; Disadv'!AM$1,0),"Error")</f>
        <v>0</v>
      </c>
      <c r="AN116" s="77">
        <f>IFERROR(VLOOKUP($A116,IF('Index LA FSM &amp; Disadv'!$B$4=1,'Index LA FSM &amp; Disadv'!$A$9:$BQ$171,IF('Index LA FSM &amp; Disadv'!$B$4=2,'Index LA FSM &amp; Disadv'!$A$179:$BQ$341,IF('Index LA FSM &amp; Disadv'!$B$4=3,'Index LA FSM &amp; Disadv'!$A$349:$BQ$511,IF('Index LA FSM &amp; Disadv'!$B$4=4,'Index LA FSM &amp; Disadv'!$A$519:$BQ$681,"Error")))),'Index LA FSM &amp; Disadv'!AN$1,0),"Error")</f>
        <v>0</v>
      </c>
      <c r="AO116" s="77">
        <f>IFERROR(VLOOKUP($A116,IF('Index LA FSM &amp; Disadv'!$B$4=1,'Index LA FSM &amp; Disadv'!$A$9:$BQ$171,IF('Index LA FSM &amp; Disadv'!$B$4=2,'Index LA FSM &amp; Disadv'!$A$179:$BQ$341,IF('Index LA FSM &amp; Disadv'!$B$4=3,'Index LA FSM &amp; Disadv'!$A$349:$BQ$511,IF('Index LA FSM &amp; Disadv'!$B$4=4,'Index LA FSM &amp; Disadv'!$A$519:$BQ$681,"Error")))),'Index LA FSM &amp; Disadv'!AO$1,0),"Error")</f>
        <v>0</v>
      </c>
      <c r="AP116" s="77">
        <f>IFERROR(VLOOKUP($A116,IF('Index LA FSM &amp; Disadv'!$B$4=1,'Index LA FSM &amp; Disadv'!$A$9:$BQ$171,IF('Index LA FSM &amp; Disadv'!$B$4=2,'Index LA FSM &amp; Disadv'!$A$179:$BQ$341,IF('Index LA FSM &amp; Disadv'!$B$4=3,'Index LA FSM &amp; Disadv'!$A$349:$BQ$511,IF('Index LA FSM &amp; Disadv'!$B$4=4,'Index LA FSM &amp; Disadv'!$A$519:$BQ$681,"Error")))),'Index LA FSM &amp; Disadv'!AP$1,0),"Error")</f>
        <v>0</v>
      </c>
      <c r="AQ116" s="77">
        <f>IFERROR(VLOOKUP($A116,IF('Index LA FSM &amp; Disadv'!$B$4=1,'Index LA FSM &amp; Disadv'!$A$9:$BQ$171,IF('Index LA FSM &amp; Disadv'!$B$4=2,'Index LA FSM &amp; Disadv'!$A$179:$BQ$341,IF('Index LA FSM &amp; Disadv'!$B$4=3,'Index LA FSM &amp; Disadv'!$A$349:$BQ$511,IF('Index LA FSM &amp; Disadv'!$B$4=4,'Index LA FSM &amp; Disadv'!$A$519:$BQ$681,"Error")))),'Index LA FSM &amp; Disadv'!AQ$1,0),"Error")</f>
        <v>0</v>
      </c>
      <c r="AR116" s="77">
        <f>IFERROR(VLOOKUP($A116,IF('Index LA FSM &amp; Disadv'!$B$4=1,'Index LA FSM &amp; Disadv'!$A$9:$BQ$171,IF('Index LA FSM &amp; Disadv'!$B$4=2,'Index LA FSM &amp; Disadv'!$A$179:$BQ$341,IF('Index LA FSM &amp; Disadv'!$B$4=3,'Index LA FSM &amp; Disadv'!$A$349:$BQ$511,IF('Index LA FSM &amp; Disadv'!$B$4=4,'Index LA FSM &amp; Disadv'!$A$519:$BQ$681,"Error")))),'Index LA FSM &amp; Disadv'!AR$1,0),"Error")</f>
        <v>0</v>
      </c>
      <c r="AS116" s="77">
        <f>IFERROR(VLOOKUP($A116,IF('Index LA FSM &amp; Disadv'!$B$4=1,'Index LA FSM &amp; Disadv'!$A$9:$BQ$171,IF('Index LA FSM &amp; Disadv'!$B$4=2,'Index LA FSM &amp; Disadv'!$A$179:$BQ$341,IF('Index LA FSM &amp; Disadv'!$B$4=3,'Index LA FSM &amp; Disadv'!$A$349:$BQ$511,IF('Index LA FSM &amp; Disadv'!$B$4=4,'Index LA FSM &amp; Disadv'!$A$519:$BQ$681,"Error")))),'Index LA FSM &amp; Disadv'!AS$1,0),"Error")</f>
        <v>0</v>
      </c>
      <c r="AT116" s="77">
        <f>IFERROR(VLOOKUP($A116,IF('Index LA FSM &amp; Disadv'!$B$4=1,'Index LA FSM &amp; Disadv'!$A$9:$BQ$171,IF('Index LA FSM &amp; Disadv'!$B$4=2,'Index LA FSM &amp; Disadv'!$A$179:$BQ$341,IF('Index LA FSM &amp; Disadv'!$B$4=3,'Index LA FSM &amp; Disadv'!$A$349:$BQ$511,IF('Index LA FSM &amp; Disadv'!$B$4=4,'Index LA FSM &amp; Disadv'!$A$519:$BQ$681,"Error")))),'Index LA FSM &amp; Disadv'!AT$1,0),"Error")</f>
        <v>0</v>
      </c>
      <c r="AU116" s="77">
        <f>IFERROR(VLOOKUP($A116,IF('Index LA FSM &amp; Disadv'!$B$4=1,'Index LA FSM &amp; Disadv'!$A$9:$BQ$171,IF('Index LA FSM &amp; Disadv'!$B$4=2,'Index LA FSM &amp; Disadv'!$A$179:$BQ$341,IF('Index LA FSM &amp; Disadv'!$B$4=3,'Index LA FSM &amp; Disadv'!$A$349:$BQ$511,IF('Index LA FSM &amp; Disadv'!$B$4=4,'Index LA FSM &amp; Disadv'!$A$519:$BQ$681,"Error")))),'Index LA FSM &amp; Disadv'!AU$1,0),"Error")</f>
        <v>0</v>
      </c>
      <c r="AV116" s="77">
        <f>IFERROR(VLOOKUP($A116,IF('Index LA FSM &amp; Disadv'!$B$4=1,'Index LA FSM &amp; Disadv'!$A$9:$BQ$171,IF('Index LA FSM &amp; Disadv'!$B$4=2,'Index LA FSM &amp; Disadv'!$A$179:$BQ$341,IF('Index LA FSM &amp; Disadv'!$B$4=3,'Index LA FSM &amp; Disadv'!$A$349:$BQ$511,IF('Index LA FSM &amp; Disadv'!$B$4=4,'Index LA FSM &amp; Disadv'!$A$519:$BQ$681,"Error")))),'Index LA FSM &amp; Disadv'!AV$1,0),"Error")</f>
        <v>0</v>
      </c>
      <c r="AW116" s="77">
        <f>IFERROR(VLOOKUP($A116,IF('Index LA FSM &amp; Disadv'!$B$4=1,'Index LA FSM &amp; Disadv'!$A$9:$BQ$171,IF('Index LA FSM &amp; Disadv'!$B$4=2,'Index LA FSM &amp; Disadv'!$A$179:$BQ$341,IF('Index LA FSM &amp; Disadv'!$B$4=3,'Index LA FSM &amp; Disadv'!$A$349:$BQ$511,IF('Index LA FSM &amp; Disadv'!$B$4=4,'Index LA FSM &amp; Disadv'!$A$519:$BQ$681,"Error")))),'Index LA FSM &amp; Disadv'!AW$1,0),"Error")</f>
        <v>0</v>
      </c>
      <c r="AX116" s="77">
        <f>IFERROR(VLOOKUP($A116,IF('Index LA FSM &amp; Disadv'!$B$4=1,'Index LA FSM &amp; Disadv'!$A$9:$BQ$171,IF('Index LA FSM &amp; Disadv'!$B$4=2,'Index LA FSM &amp; Disadv'!$A$179:$BQ$341,IF('Index LA FSM &amp; Disadv'!$B$4=3,'Index LA FSM &amp; Disadv'!$A$349:$BQ$511,IF('Index LA FSM &amp; Disadv'!$B$4=4,'Index LA FSM &amp; Disadv'!$A$519:$BQ$681,"Error")))),'Index LA FSM &amp; Disadv'!AX$1,0),"Error")</f>
        <v>0</v>
      </c>
      <c r="AY116" s="77">
        <f>IFERROR(VLOOKUP($A116,IF('Index LA FSM &amp; Disadv'!$B$4=1,'Index LA FSM &amp; Disadv'!$A$9:$BQ$171,IF('Index LA FSM &amp; Disadv'!$B$4=2,'Index LA FSM &amp; Disadv'!$A$179:$BQ$341,IF('Index LA FSM &amp; Disadv'!$B$4=3,'Index LA FSM &amp; Disadv'!$A$349:$BQ$511,IF('Index LA FSM &amp; Disadv'!$B$4=4,'Index LA FSM &amp; Disadv'!$A$519:$BQ$681,"Error")))),'Index LA FSM &amp; Disadv'!AY$1,0),"Error")</f>
        <v>0</v>
      </c>
      <c r="AZ116" s="77">
        <f>IFERROR(VLOOKUP($A116,IF('Index LA FSM &amp; Disadv'!$B$4=1,'Index LA FSM &amp; Disadv'!$A$9:$BQ$171,IF('Index LA FSM &amp; Disadv'!$B$4=2,'Index LA FSM &amp; Disadv'!$A$179:$BQ$341,IF('Index LA FSM &amp; Disadv'!$B$4=3,'Index LA FSM &amp; Disadv'!$A$349:$BQ$511,IF('Index LA FSM &amp; Disadv'!$B$4=4,'Index LA FSM &amp; Disadv'!$A$519:$BQ$681,"Error")))),'Index LA FSM &amp; Disadv'!AZ$1,0),"Error")</f>
        <v>0</v>
      </c>
      <c r="BA116" s="77">
        <f>IFERROR(VLOOKUP($A116,IF('Index LA FSM &amp; Disadv'!$B$4=1,'Index LA FSM &amp; Disadv'!$A$9:$BQ$171,IF('Index LA FSM &amp; Disadv'!$B$4=2,'Index LA FSM &amp; Disadv'!$A$179:$BQ$341,IF('Index LA FSM &amp; Disadv'!$B$4=3,'Index LA FSM &amp; Disadv'!$A$349:$BQ$511,IF('Index LA FSM &amp; Disadv'!$B$4=4,'Index LA FSM &amp; Disadv'!$A$519:$BQ$681,"Error")))),'Index LA FSM &amp; Disadv'!BA$1,0),"Error")</f>
        <v>0</v>
      </c>
      <c r="BB116" s="77">
        <f>IFERROR(VLOOKUP($A116,IF('Index LA FSM &amp; Disadv'!$B$4=1,'Index LA FSM &amp; Disadv'!$A$9:$BQ$171,IF('Index LA FSM &amp; Disadv'!$B$4=2,'Index LA FSM &amp; Disadv'!$A$179:$BQ$341,IF('Index LA FSM &amp; Disadv'!$B$4=3,'Index LA FSM &amp; Disadv'!$A$349:$BQ$511,IF('Index LA FSM &amp; Disadv'!$B$4=4,'Index LA FSM &amp; Disadv'!$A$519:$BQ$681,"Error")))),'Index LA FSM &amp; Disadv'!BB$1,0),"Error")</f>
        <v>0</v>
      </c>
      <c r="BC116" s="77">
        <f>IFERROR(VLOOKUP($A116,IF('Index LA FSM &amp; Disadv'!$B$4=1,'Index LA FSM &amp; Disadv'!$A$9:$BQ$171,IF('Index LA FSM &amp; Disadv'!$B$4=2,'Index LA FSM &amp; Disadv'!$A$179:$BQ$341,IF('Index LA FSM &amp; Disadv'!$B$4=3,'Index LA FSM &amp; Disadv'!$A$349:$BQ$511,IF('Index LA FSM &amp; Disadv'!$B$4=4,'Index LA FSM &amp; Disadv'!$A$519:$BQ$681,"Error")))),'Index LA FSM &amp; Disadv'!BC$1,0),"Error")</f>
        <v>0</v>
      </c>
      <c r="BD116" s="77">
        <f>IFERROR(VLOOKUP($A116,IF('Index LA FSM &amp; Disadv'!$B$4=1,'Index LA FSM &amp; Disadv'!$A$9:$BQ$171,IF('Index LA FSM &amp; Disadv'!$B$4=2,'Index LA FSM &amp; Disadv'!$A$179:$BQ$341,IF('Index LA FSM &amp; Disadv'!$B$4=3,'Index LA FSM &amp; Disadv'!$A$349:$BQ$511,IF('Index LA FSM &amp; Disadv'!$B$4=4,'Index LA FSM &amp; Disadv'!$A$519:$BQ$681,"Error")))),'Index LA FSM &amp; Disadv'!BD$1,0),"Error")</f>
        <v>0</v>
      </c>
      <c r="BE116" s="77">
        <f>IFERROR(VLOOKUP($A116,IF('Index LA FSM &amp; Disadv'!$B$4=1,'Index LA FSM &amp; Disadv'!$A$9:$BQ$171,IF('Index LA FSM &amp; Disadv'!$B$4=2,'Index LA FSM &amp; Disadv'!$A$179:$BQ$341,IF('Index LA FSM &amp; Disadv'!$B$4=3,'Index LA FSM &amp; Disadv'!$A$349:$BQ$511,IF('Index LA FSM &amp; Disadv'!$B$4=4,'Index LA FSM &amp; Disadv'!$A$519:$BQ$681,"Error")))),'Index LA FSM &amp; Disadv'!BE$1,0),"Error")</f>
        <v>0</v>
      </c>
      <c r="BF116" s="77">
        <f>IFERROR(VLOOKUP($A116,IF('Index LA FSM &amp; Disadv'!$B$4=1,'Index LA FSM &amp; Disadv'!$A$9:$BQ$171,IF('Index LA FSM &amp; Disadv'!$B$4=2,'Index LA FSM &amp; Disadv'!$A$179:$BQ$341,IF('Index LA FSM &amp; Disadv'!$B$4=3,'Index LA FSM &amp; Disadv'!$A$349:$BQ$511,IF('Index LA FSM &amp; Disadv'!$B$4=4,'Index LA FSM &amp; Disadv'!$A$519:$BQ$681,"Error")))),'Index LA FSM &amp; Disadv'!BF$1,0),"Error")</f>
        <v>0</v>
      </c>
      <c r="BG116" s="77">
        <f>IFERROR(VLOOKUP($A116,IF('Index LA FSM &amp; Disadv'!$B$4=1,'Index LA FSM &amp; Disadv'!$A$9:$BQ$171,IF('Index LA FSM &amp; Disadv'!$B$4=2,'Index LA FSM &amp; Disadv'!$A$179:$BQ$341,IF('Index LA FSM &amp; Disadv'!$B$4=3,'Index LA FSM &amp; Disadv'!$A$349:$BQ$511,IF('Index LA FSM &amp; Disadv'!$B$4=4,'Index LA FSM &amp; Disadv'!$A$519:$BQ$681,"Error")))),'Index LA FSM &amp; Disadv'!BG$1,0),"Error")</f>
        <v>0</v>
      </c>
      <c r="BH116" s="77">
        <f>IFERROR(VLOOKUP($A116,IF('Index LA FSM &amp; Disadv'!$B$4=1,'Index LA FSM &amp; Disadv'!$A$9:$BQ$171,IF('Index LA FSM &amp; Disadv'!$B$4=2,'Index LA FSM &amp; Disadv'!$A$179:$BQ$341,IF('Index LA FSM &amp; Disadv'!$B$4=3,'Index LA FSM &amp; Disadv'!$A$349:$BQ$511,IF('Index LA FSM &amp; Disadv'!$B$4=4,'Index LA FSM &amp; Disadv'!$A$519:$BQ$681,"Error")))),'Index LA FSM &amp; Disadv'!BH$1,0),"Error")</f>
        <v>0</v>
      </c>
      <c r="BI116" s="77">
        <f>IFERROR(VLOOKUP($A116,IF('Index LA FSM &amp; Disadv'!$B$4=1,'Index LA FSM &amp; Disadv'!$A$9:$BQ$171,IF('Index LA FSM &amp; Disadv'!$B$4=2,'Index LA FSM &amp; Disadv'!$A$179:$BQ$341,IF('Index LA FSM &amp; Disadv'!$B$4=3,'Index LA FSM &amp; Disadv'!$A$349:$BQ$511,IF('Index LA FSM &amp; Disadv'!$B$4=4,'Index LA FSM &amp; Disadv'!$A$519:$BQ$681,"Error")))),'Index LA FSM &amp; Disadv'!BI$1,0),"Error")</f>
        <v>0</v>
      </c>
      <c r="BJ116" s="77">
        <f>IFERROR(VLOOKUP($A116,IF('Index LA FSM &amp; Disadv'!$B$4=1,'Index LA FSM &amp; Disadv'!$A$9:$BQ$171,IF('Index LA FSM &amp; Disadv'!$B$4=2,'Index LA FSM &amp; Disadv'!$A$179:$BQ$341,IF('Index LA FSM &amp; Disadv'!$B$4=3,'Index LA FSM &amp; Disadv'!$A$349:$BQ$511,IF('Index LA FSM &amp; Disadv'!$B$4=4,'Index LA FSM &amp; Disadv'!$A$519:$BQ$681,"Error")))),'Index LA FSM &amp; Disadv'!BJ$1,0),"Error")</f>
        <v>0</v>
      </c>
      <c r="BK116" s="77">
        <f>IFERROR(VLOOKUP($A116,IF('Index LA FSM &amp; Disadv'!$B$4=1,'Index LA FSM &amp; Disadv'!$A$9:$BQ$171,IF('Index LA FSM &amp; Disadv'!$B$4=2,'Index LA FSM &amp; Disadv'!$A$179:$BQ$341,IF('Index LA FSM &amp; Disadv'!$B$4=3,'Index LA FSM &amp; Disadv'!$A$349:$BQ$511,IF('Index LA FSM &amp; Disadv'!$B$4=4,'Index LA FSM &amp; Disadv'!$A$519:$BQ$681,"Error")))),'Index LA FSM &amp; Disadv'!BK$1,0),"Error")</f>
        <v>0</v>
      </c>
      <c r="BL116" s="77">
        <f>IFERROR(VLOOKUP($A116,IF('Index LA FSM &amp; Disadv'!$B$4=1,'Index LA FSM &amp; Disadv'!$A$9:$BQ$171,IF('Index LA FSM &amp; Disadv'!$B$4=2,'Index LA FSM &amp; Disadv'!$A$179:$BQ$341,IF('Index LA FSM &amp; Disadv'!$B$4=3,'Index LA FSM &amp; Disadv'!$A$349:$BQ$511,IF('Index LA FSM &amp; Disadv'!$B$4=4,'Index LA FSM &amp; Disadv'!$A$519:$BQ$681,"Error")))),'Index LA FSM &amp; Disadv'!BL$1,0),"Error")</f>
        <v>0</v>
      </c>
      <c r="BM116" s="77">
        <f>IFERROR(VLOOKUP($A116,IF('Index LA FSM &amp; Disadv'!$B$4=1,'Index LA FSM &amp; Disadv'!$A$9:$BQ$171,IF('Index LA FSM &amp; Disadv'!$B$4=2,'Index LA FSM &amp; Disadv'!$A$179:$BQ$341,IF('Index LA FSM &amp; Disadv'!$B$4=3,'Index LA FSM &amp; Disadv'!$A$349:$BQ$511,IF('Index LA FSM &amp; Disadv'!$B$4=4,'Index LA FSM &amp; Disadv'!$A$519:$BQ$681,"Error")))),'Index LA FSM &amp; Disadv'!BM$1,0),"Error")</f>
        <v>0</v>
      </c>
      <c r="BN116" s="77">
        <f>IFERROR(VLOOKUP($A116,IF('Index LA FSM &amp; Disadv'!$B$4=1,'Index LA FSM &amp; Disadv'!$A$9:$BQ$171,IF('Index LA FSM &amp; Disadv'!$B$4=2,'Index LA FSM &amp; Disadv'!$A$179:$BQ$341,IF('Index LA FSM &amp; Disadv'!$B$4=3,'Index LA FSM &amp; Disadv'!$A$349:$BQ$511,IF('Index LA FSM &amp; Disadv'!$B$4=4,'Index LA FSM &amp; Disadv'!$A$519:$BQ$681,"Error")))),'Index LA FSM &amp; Disadv'!BN$1,0),"Error")</f>
        <v>0</v>
      </c>
      <c r="BO116" s="77">
        <f>IFERROR(VLOOKUP($A116,IF('Index LA FSM &amp; Disadv'!$B$4=1,'Index LA FSM &amp; Disadv'!$A$9:$BQ$171,IF('Index LA FSM &amp; Disadv'!$B$4=2,'Index LA FSM &amp; Disadv'!$A$179:$BQ$341,IF('Index LA FSM &amp; Disadv'!$B$4=3,'Index LA FSM &amp; Disadv'!$A$349:$BQ$511,IF('Index LA FSM &amp; Disadv'!$B$4=4,'Index LA FSM &amp; Disadv'!$A$519:$BQ$681,"Error")))),'Index LA FSM &amp; Disadv'!BO$1,0),"Error")</f>
        <v>0</v>
      </c>
      <c r="BP116" s="77">
        <f>IFERROR(VLOOKUP($A116,IF('Index LA FSM &amp; Disadv'!$B$4=1,'Index LA FSM &amp; Disadv'!$A$9:$BQ$171,IF('Index LA FSM &amp; Disadv'!$B$4=2,'Index LA FSM &amp; Disadv'!$A$179:$BQ$341,IF('Index LA FSM &amp; Disadv'!$B$4=3,'Index LA FSM &amp; Disadv'!$A$349:$BQ$511,IF('Index LA FSM &amp; Disadv'!$B$4=4,'Index LA FSM &amp; Disadv'!$A$519:$BQ$681,"Error")))),'Index LA FSM &amp; Disadv'!BP$1,0),"Error")</f>
        <v>0</v>
      </c>
      <c r="BQ116" s="77">
        <f>IFERROR(VLOOKUP($A116,IF('Index LA FSM &amp; Disadv'!$B$4=1,'Index LA FSM &amp; Disadv'!$A$9:$BQ$171,IF('Index LA FSM &amp; Disadv'!$B$4=2,'Index LA FSM &amp; Disadv'!$A$179:$BQ$341,IF('Index LA FSM &amp; Disadv'!$B$4=3,'Index LA FSM &amp; Disadv'!$A$349:$BQ$511,IF('Index LA FSM &amp; Disadv'!$B$4=4,'Index LA FSM &amp; Disadv'!$A$519:$BQ$681,"Error")))),'Index LA FSM &amp; Disadv'!BQ$1,0),"Error")</f>
        <v>0</v>
      </c>
    </row>
    <row r="117" spans="1:69" s="37" customFormat="1" x14ac:dyDescent="0.2">
      <c r="A117" s="6">
        <v>851</v>
      </c>
      <c r="B117" s="6" t="s">
        <v>283</v>
      </c>
      <c r="C117" s="7" t="s">
        <v>182</v>
      </c>
      <c r="D117" s="122">
        <f>IFERROR(VLOOKUP($A117,IF('Index LA FSM &amp; Disadv'!$B$4=1,'Index LA FSM &amp; Disadv'!$A$9:$BQ$171,IF('Index LA FSM &amp; Disadv'!$B$4=2,'Index LA FSM &amp; Disadv'!$A$179:$BQ$341,IF('Index LA FSM &amp; Disadv'!$B$4=3,'Index LA FSM &amp; Disadv'!$A$349:$BQ$511,IF('Index LA FSM &amp; Disadv'!$B$4=4,'Index LA FSM &amp; Disadv'!$A$519:$BQ$681,"Error")))),'Index LA FSM &amp; Disadv'!D$1,0),"Error")</f>
        <v>80</v>
      </c>
      <c r="E117" s="122">
        <f>IFERROR(VLOOKUP($A117,IF('Index LA FSM &amp; Disadv'!$B$4=1,'Index LA FSM &amp; Disadv'!$A$9:$BQ$171,IF('Index LA FSM &amp; Disadv'!$B$4=2,'Index LA FSM &amp; Disadv'!$A$179:$BQ$341,IF('Index LA FSM &amp; Disadv'!$B$4=3,'Index LA FSM &amp; Disadv'!$A$349:$BQ$511,IF('Index LA FSM &amp; Disadv'!$B$4=4,'Index LA FSM &amp; Disadv'!$A$519:$BQ$681,"Error")))),'Index LA FSM &amp; Disadv'!E$1,0),"Error")</f>
        <v>20</v>
      </c>
      <c r="F117" s="122">
        <f>IFERROR(VLOOKUP($A117,IF('Index LA FSM &amp; Disadv'!$B$4=1,'Index LA FSM &amp; Disadv'!$A$9:$BQ$171,IF('Index LA FSM &amp; Disadv'!$B$4=2,'Index LA FSM &amp; Disadv'!$A$179:$BQ$341,IF('Index LA FSM &amp; Disadv'!$B$4=3,'Index LA FSM &amp; Disadv'!$A$349:$BQ$511,IF('Index LA FSM &amp; Disadv'!$B$4=4,'Index LA FSM &amp; Disadv'!$A$519:$BQ$681,"Error")))),'Index LA FSM &amp; Disadv'!F$1,0),"Error")</f>
        <v>100</v>
      </c>
      <c r="G117" s="77">
        <f>IFERROR(VLOOKUP($A117,IF('Index LA FSM &amp; Disadv'!$B$4=1,'Index LA FSM &amp; Disadv'!$A$9:$BQ$171,IF('Index LA FSM &amp; Disadv'!$B$4=2,'Index LA FSM &amp; Disadv'!$A$179:$BQ$341,IF('Index LA FSM &amp; Disadv'!$B$4=3,'Index LA FSM &amp; Disadv'!$A$349:$BQ$511,IF('Index LA FSM &amp; Disadv'!$B$4=4,'Index LA FSM &amp; Disadv'!$A$519:$BQ$681,"Error")))),'Index LA FSM &amp; Disadv'!G$1,0),"Error")</f>
        <v>0.4133</v>
      </c>
      <c r="H117" s="77">
        <f>IFERROR(VLOOKUP($A117,IF('Index LA FSM &amp; Disadv'!$B$4=1,'Index LA FSM &amp; Disadv'!$A$9:$BQ$171,IF('Index LA FSM &amp; Disadv'!$B$4=2,'Index LA FSM &amp; Disadv'!$A$179:$BQ$341,IF('Index LA FSM &amp; Disadv'!$B$4=3,'Index LA FSM &amp; Disadv'!$A$349:$BQ$511,IF('Index LA FSM &amp; Disadv'!$B$4=4,'Index LA FSM &amp; Disadv'!$A$519:$BQ$681,"Error")))),'Index LA FSM &amp; Disadv'!H$1,0),"Error")</f>
        <v>0.875</v>
      </c>
      <c r="I117" s="77">
        <f>IFERROR(VLOOKUP($A117,IF('Index LA FSM &amp; Disadv'!$B$4=1,'Index LA FSM &amp; Disadv'!$A$9:$BQ$171,IF('Index LA FSM &amp; Disadv'!$B$4=2,'Index LA FSM &amp; Disadv'!$A$179:$BQ$341,IF('Index LA FSM &amp; Disadv'!$B$4=3,'Index LA FSM &amp; Disadv'!$A$349:$BQ$511,IF('Index LA FSM &amp; Disadv'!$B$4=4,'Index LA FSM &amp; Disadv'!$A$519:$BQ$681,"Error")))),'Index LA FSM &amp; Disadv'!I$1,0),"Error")</f>
        <v>0.52529999999999999</v>
      </c>
      <c r="J117" s="77">
        <f>IFERROR(VLOOKUP($A117,IF('Index LA FSM &amp; Disadv'!$B$4=1,'Index LA FSM &amp; Disadv'!$A$9:$BQ$171,IF('Index LA FSM &amp; Disadv'!$B$4=2,'Index LA FSM &amp; Disadv'!$A$179:$BQ$341,IF('Index LA FSM &amp; Disadv'!$B$4=3,'Index LA FSM &amp; Disadv'!$A$349:$BQ$511,IF('Index LA FSM &amp; Disadv'!$B$4=4,'Index LA FSM &amp; Disadv'!$A$519:$BQ$681,"Error")))),'Index LA FSM &amp; Disadv'!J$1,0),"Error")</f>
        <v>0.4133</v>
      </c>
      <c r="K117" s="77">
        <f>IFERROR(VLOOKUP($A117,IF('Index LA FSM &amp; Disadv'!$B$4=1,'Index LA FSM &amp; Disadv'!$A$9:$BQ$171,IF('Index LA FSM &amp; Disadv'!$B$4=2,'Index LA FSM &amp; Disadv'!$A$179:$BQ$341,IF('Index LA FSM &amp; Disadv'!$B$4=3,'Index LA FSM &amp; Disadv'!$A$349:$BQ$511,IF('Index LA FSM &amp; Disadv'!$B$4=4,'Index LA FSM &amp; Disadv'!$A$519:$BQ$681,"Error")))),'Index LA FSM &amp; Disadv'!K$1,0),"Error")</f>
        <v>0.875</v>
      </c>
      <c r="L117" s="77">
        <f>IFERROR(VLOOKUP($A117,IF('Index LA FSM &amp; Disadv'!$B$4=1,'Index LA FSM &amp; Disadv'!$A$9:$BQ$171,IF('Index LA FSM &amp; Disadv'!$B$4=2,'Index LA FSM &amp; Disadv'!$A$179:$BQ$341,IF('Index LA FSM &amp; Disadv'!$B$4=3,'Index LA FSM &amp; Disadv'!$A$349:$BQ$511,IF('Index LA FSM &amp; Disadv'!$B$4=4,'Index LA FSM &amp; Disadv'!$A$519:$BQ$681,"Error")))),'Index LA FSM &amp; Disadv'!L$1,0),"Error")</f>
        <v>0.52529999999999999</v>
      </c>
      <c r="M117" s="77">
        <f>IFERROR(VLOOKUP($A117,IF('Index LA FSM &amp; Disadv'!$B$4=1,'Index LA FSM &amp; Disadv'!$A$9:$BQ$171,IF('Index LA FSM &amp; Disadv'!$B$4=2,'Index LA FSM &amp; Disadv'!$A$179:$BQ$341,IF('Index LA FSM &amp; Disadv'!$B$4=3,'Index LA FSM &amp; Disadv'!$A$349:$BQ$511,IF('Index LA FSM &amp; Disadv'!$B$4=4,'Index LA FSM &amp; Disadv'!$A$519:$BQ$681,"Error")))),'Index LA FSM &amp; Disadv'!M$1,0),"Error")</f>
        <v>0.28000000000000003</v>
      </c>
      <c r="N117" s="77">
        <f>IFERROR(VLOOKUP($A117,IF('Index LA FSM &amp; Disadv'!$B$4=1,'Index LA FSM &amp; Disadv'!$A$9:$BQ$171,IF('Index LA FSM &amp; Disadv'!$B$4=2,'Index LA FSM &amp; Disadv'!$A$179:$BQ$341,IF('Index LA FSM &amp; Disadv'!$B$4=3,'Index LA FSM &amp; Disadv'!$A$349:$BQ$511,IF('Index LA FSM &amp; Disadv'!$B$4=4,'Index LA FSM &amp; Disadv'!$A$519:$BQ$681,"Error")))),'Index LA FSM &amp; Disadv'!N$1,0),"Error")</f>
        <v>0.66669999999999996</v>
      </c>
      <c r="O117" s="77">
        <f>IFERROR(VLOOKUP($A117,IF('Index LA FSM &amp; Disadv'!$B$4=1,'Index LA FSM &amp; Disadv'!$A$9:$BQ$171,IF('Index LA FSM &amp; Disadv'!$B$4=2,'Index LA FSM &amp; Disadv'!$A$179:$BQ$341,IF('Index LA FSM &amp; Disadv'!$B$4=3,'Index LA FSM &amp; Disadv'!$A$349:$BQ$511,IF('Index LA FSM &amp; Disadv'!$B$4=4,'Index LA FSM &amp; Disadv'!$A$519:$BQ$681,"Error")))),'Index LA FSM &amp; Disadv'!O$1,0),"Error")</f>
        <v>0.37369999999999998</v>
      </c>
      <c r="P117" s="77">
        <f>IFERROR(VLOOKUP($A117,IF('Index LA FSM &amp; Disadv'!$B$4=1,'Index LA FSM &amp; Disadv'!$A$9:$BQ$171,IF('Index LA FSM &amp; Disadv'!$B$4=2,'Index LA FSM &amp; Disadv'!$A$179:$BQ$341,IF('Index LA FSM &amp; Disadv'!$B$4=3,'Index LA FSM &amp; Disadv'!$A$349:$BQ$511,IF('Index LA FSM &amp; Disadv'!$B$4=4,'Index LA FSM &amp; Disadv'!$A$519:$BQ$681,"Error")))),'Index LA FSM &amp; Disadv'!P$1,0),"Error")</f>
        <v>0</v>
      </c>
      <c r="Q117" s="77">
        <f>IFERROR(VLOOKUP($A117,IF('Index LA FSM &amp; Disadv'!$B$4=1,'Index LA FSM &amp; Disadv'!$A$9:$BQ$171,IF('Index LA FSM &amp; Disadv'!$B$4=2,'Index LA FSM &amp; Disadv'!$A$179:$BQ$341,IF('Index LA FSM &amp; Disadv'!$B$4=3,'Index LA FSM &amp; Disadv'!$A$349:$BQ$511,IF('Index LA FSM &amp; Disadv'!$B$4=4,'Index LA FSM &amp; Disadv'!$A$519:$BQ$681,"Error")))),'Index LA FSM &amp; Disadv'!Q$1,0),"Error")</f>
        <v>0</v>
      </c>
      <c r="R117" s="77">
        <f>IFERROR(VLOOKUP($A117,IF('Index LA FSM &amp; Disadv'!$B$4=1,'Index LA FSM &amp; Disadv'!$A$9:$BQ$171,IF('Index LA FSM &amp; Disadv'!$B$4=2,'Index LA FSM &amp; Disadv'!$A$179:$BQ$341,IF('Index LA FSM &amp; Disadv'!$B$4=3,'Index LA FSM &amp; Disadv'!$A$349:$BQ$511,IF('Index LA FSM &amp; Disadv'!$B$4=4,'Index LA FSM &amp; Disadv'!$A$519:$BQ$681,"Error")))),'Index LA FSM &amp; Disadv'!R$1,0),"Error")</f>
        <v>0</v>
      </c>
      <c r="S117" s="77">
        <f>IFERROR(VLOOKUP($A117,IF('Index LA FSM &amp; Disadv'!$B$4=1,'Index LA FSM &amp; Disadv'!$A$9:$BQ$171,IF('Index LA FSM &amp; Disadv'!$B$4=2,'Index LA FSM &amp; Disadv'!$A$179:$BQ$341,IF('Index LA FSM &amp; Disadv'!$B$4=3,'Index LA FSM &amp; Disadv'!$A$349:$BQ$511,IF('Index LA FSM &amp; Disadv'!$B$4=4,'Index LA FSM &amp; Disadv'!$A$519:$BQ$681,"Error")))),'Index LA FSM &amp; Disadv'!S$1,0),"Error")</f>
        <v>0</v>
      </c>
      <c r="T117" s="77">
        <f>IFERROR(VLOOKUP($A117,IF('Index LA FSM &amp; Disadv'!$B$4=1,'Index LA FSM &amp; Disadv'!$A$9:$BQ$171,IF('Index LA FSM &amp; Disadv'!$B$4=2,'Index LA FSM &amp; Disadv'!$A$179:$BQ$341,IF('Index LA FSM &amp; Disadv'!$B$4=3,'Index LA FSM &amp; Disadv'!$A$349:$BQ$511,IF('Index LA FSM &amp; Disadv'!$B$4=4,'Index LA FSM &amp; Disadv'!$A$519:$BQ$681,"Error")))),'Index LA FSM &amp; Disadv'!T$1,0),"Error")</f>
        <v>0</v>
      </c>
      <c r="U117" s="77">
        <f>IFERROR(VLOOKUP($A117,IF('Index LA FSM &amp; Disadv'!$B$4=1,'Index LA FSM &amp; Disadv'!$A$9:$BQ$171,IF('Index LA FSM &amp; Disadv'!$B$4=2,'Index LA FSM &amp; Disadv'!$A$179:$BQ$341,IF('Index LA FSM &amp; Disadv'!$B$4=3,'Index LA FSM &amp; Disadv'!$A$349:$BQ$511,IF('Index LA FSM &amp; Disadv'!$B$4=4,'Index LA FSM &amp; Disadv'!$A$519:$BQ$681,"Error")))),'Index LA FSM &amp; Disadv'!U$1,0),"Error")</f>
        <v>0</v>
      </c>
      <c r="V117" s="77">
        <f>IFERROR(VLOOKUP($A117,IF('Index LA FSM &amp; Disadv'!$B$4=1,'Index LA FSM &amp; Disadv'!$A$9:$BQ$171,IF('Index LA FSM &amp; Disadv'!$B$4=2,'Index LA FSM &amp; Disadv'!$A$179:$BQ$341,IF('Index LA FSM &amp; Disadv'!$B$4=3,'Index LA FSM &amp; Disadv'!$A$349:$BQ$511,IF('Index LA FSM &amp; Disadv'!$B$4=4,'Index LA FSM &amp; Disadv'!$A$519:$BQ$681,"Error")))),'Index LA FSM &amp; Disadv'!V$1,0),"Error")</f>
        <v>0</v>
      </c>
      <c r="W117" s="77">
        <f>IFERROR(VLOOKUP($A117,IF('Index LA FSM &amp; Disadv'!$B$4=1,'Index LA FSM &amp; Disadv'!$A$9:$BQ$171,IF('Index LA FSM &amp; Disadv'!$B$4=2,'Index LA FSM &amp; Disadv'!$A$179:$BQ$341,IF('Index LA FSM &amp; Disadv'!$B$4=3,'Index LA FSM &amp; Disadv'!$A$349:$BQ$511,IF('Index LA FSM &amp; Disadv'!$B$4=4,'Index LA FSM &amp; Disadv'!$A$519:$BQ$681,"Error")))),'Index LA FSM &amp; Disadv'!W$1,0),"Error")</f>
        <v>0</v>
      </c>
      <c r="X117" s="77">
        <f>IFERROR(VLOOKUP($A117,IF('Index LA FSM &amp; Disadv'!$B$4=1,'Index LA FSM &amp; Disadv'!$A$9:$BQ$171,IF('Index LA FSM &amp; Disadv'!$B$4=2,'Index LA FSM &amp; Disadv'!$A$179:$BQ$341,IF('Index LA FSM &amp; Disadv'!$B$4=3,'Index LA FSM &amp; Disadv'!$A$349:$BQ$511,IF('Index LA FSM &amp; Disadv'!$B$4=4,'Index LA FSM &amp; Disadv'!$A$519:$BQ$681,"Error")))),'Index LA FSM &amp; Disadv'!X$1,0),"Error")</f>
        <v>0</v>
      </c>
      <c r="Y117" s="77">
        <f>IFERROR(VLOOKUP($A117,IF('Index LA FSM &amp; Disadv'!$B$4=1,'Index LA FSM &amp; Disadv'!$A$9:$BQ$171,IF('Index LA FSM &amp; Disadv'!$B$4=2,'Index LA FSM &amp; Disadv'!$A$179:$BQ$341,IF('Index LA FSM &amp; Disadv'!$B$4=3,'Index LA FSM &amp; Disadv'!$A$349:$BQ$511,IF('Index LA FSM &amp; Disadv'!$B$4=4,'Index LA FSM &amp; Disadv'!$A$519:$BQ$681,"Error")))),'Index LA FSM &amp; Disadv'!Y$1,0),"Error")</f>
        <v>0.1067</v>
      </c>
      <c r="Z117" s="77" t="str">
        <f>IFERROR(VLOOKUP($A117,IF('Index LA FSM &amp; Disadv'!$B$4=1,'Index LA FSM &amp; Disadv'!$A$9:$BQ$171,IF('Index LA FSM &amp; Disadv'!$B$4=2,'Index LA FSM &amp; Disadv'!$A$179:$BQ$341,IF('Index LA FSM &amp; Disadv'!$B$4=3,'Index LA FSM &amp; Disadv'!$A$349:$BQ$511,IF('Index LA FSM &amp; Disadv'!$B$4=4,'Index LA FSM &amp; Disadv'!$A$519:$BQ$681,"Error")))),'Index LA FSM &amp; Disadv'!Z$1,0),"Error")</f>
        <v>x</v>
      </c>
      <c r="AA117" s="77">
        <f>IFERROR(VLOOKUP($A117,IF('Index LA FSM &amp; Disadv'!$B$4=1,'Index LA FSM &amp; Disadv'!$A$9:$BQ$171,IF('Index LA FSM &amp; Disadv'!$B$4=2,'Index LA FSM &amp; Disadv'!$A$179:$BQ$341,IF('Index LA FSM &amp; Disadv'!$B$4=3,'Index LA FSM &amp; Disadv'!$A$349:$BQ$511,IF('Index LA FSM &amp; Disadv'!$B$4=4,'Index LA FSM &amp; Disadv'!$A$519:$BQ$681,"Error")))),'Index LA FSM &amp; Disadv'!AA$1,0),"Error")</f>
        <v>0.1212</v>
      </c>
      <c r="AB117" s="77">
        <f>IFERROR(VLOOKUP($A117,IF('Index LA FSM &amp; Disadv'!$B$4=1,'Index LA FSM &amp; Disadv'!$A$9:$BQ$171,IF('Index LA FSM &amp; Disadv'!$B$4=2,'Index LA FSM &amp; Disadv'!$A$179:$BQ$341,IF('Index LA FSM &amp; Disadv'!$B$4=3,'Index LA FSM &amp; Disadv'!$A$349:$BQ$511,IF('Index LA FSM &amp; Disadv'!$B$4=4,'Index LA FSM &amp; Disadv'!$A$519:$BQ$681,"Error")))),'Index LA FSM &amp; Disadv'!AB$1,0),"Error")</f>
        <v>0</v>
      </c>
      <c r="AC117" s="77">
        <f>IFERROR(VLOOKUP($A117,IF('Index LA FSM &amp; Disadv'!$B$4=1,'Index LA FSM &amp; Disadv'!$A$9:$BQ$171,IF('Index LA FSM &amp; Disadv'!$B$4=2,'Index LA FSM &amp; Disadv'!$A$179:$BQ$341,IF('Index LA FSM &amp; Disadv'!$B$4=3,'Index LA FSM &amp; Disadv'!$A$349:$BQ$511,IF('Index LA FSM &amp; Disadv'!$B$4=4,'Index LA FSM &amp; Disadv'!$A$519:$BQ$681,"Error")))),'Index LA FSM &amp; Disadv'!AC$1,0),"Error")</f>
        <v>0</v>
      </c>
      <c r="AD117" s="77">
        <f>IFERROR(VLOOKUP($A117,IF('Index LA FSM &amp; Disadv'!$B$4=1,'Index LA FSM &amp; Disadv'!$A$9:$BQ$171,IF('Index LA FSM &amp; Disadv'!$B$4=2,'Index LA FSM &amp; Disadv'!$A$179:$BQ$341,IF('Index LA FSM &amp; Disadv'!$B$4=3,'Index LA FSM &amp; Disadv'!$A$349:$BQ$511,IF('Index LA FSM &amp; Disadv'!$B$4=4,'Index LA FSM &amp; Disadv'!$A$519:$BQ$681,"Error")))),'Index LA FSM &amp; Disadv'!AD$1,0),"Error")</f>
        <v>0</v>
      </c>
      <c r="AE117" s="77" t="str">
        <f>IFERROR(VLOOKUP($A117,IF('Index LA FSM &amp; Disadv'!$B$4=1,'Index LA FSM &amp; Disadv'!$A$9:$BQ$171,IF('Index LA FSM &amp; Disadv'!$B$4=2,'Index LA FSM &amp; Disadv'!$A$179:$BQ$341,IF('Index LA FSM &amp; Disadv'!$B$4=3,'Index LA FSM &amp; Disadv'!$A$349:$BQ$511,IF('Index LA FSM &amp; Disadv'!$B$4=4,'Index LA FSM &amp; Disadv'!$A$519:$BQ$681,"Error")))),'Index LA FSM &amp; Disadv'!AE$1,0),"Error")</f>
        <v>x</v>
      </c>
      <c r="AF117" s="77">
        <f>IFERROR(VLOOKUP($A117,IF('Index LA FSM &amp; Disadv'!$B$4=1,'Index LA FSM &amp; Disadv'!$A$9:$BQ$171,IF('Index LA FSM &amp; Disadv'!$B$4=2,'Index LA FSM &amp; Disadv'!$A$179:$BQ$341,IF('Index LA FSM &amp; Disadv'!$B$4=3,'Index LA FSM &amp; Disadv'!$A$349:$BQ$511,IF('Index LA FSM &amp; Disadv'!$B$4=4,'Index LA FSM &amp; Disadv'!$A$519:$BQ$681,"Error")))),'Index LA FSM &amp; Disadv'!AF$1,0),"Error")</f>
        <v>0</v>
      </c>
      <c r="AG117" s="77" t="str">
        <f>IFERROR(VLOOKUP($A117,IF('Index LA FSM &amp; Disadv'!$B$4=1,'Index LA FSM &amp; Disadv'!$A$9:$BQ$171,IF('Index LA FSM &amp; Disadv'!$B$4=2,'Index LA FSM &amp; Disadv'!$A$179:$BQ$341,IF('Index LA FSM &amp; Disadv'!$B$4=3,'Index LA FSM &amp; Disadv'!$A$349:$BQ$511,IF('Index LA FSM &amp; Disadv'!$B$4=4,'Index LA FSM &amp; Disadv'!$A$519:$BQ$681,"Error")))),'Index LA FSM &amp; Disadv'!AG$1,0),"Error")</f>
        <v>x</v>
      </c>
      <c r="AH117" s="77" t="str">
        <f>IFERROR(VLOOKUP($A117,IF('Index LA FSM &amp; Disadv'!$B$4=1,'Index LA FSM &amp; Disadv'!$A$9:$BQ$171,IF('Index LA FSM &amp; Disadv'!$B$4=2,'Index LA FSM &amp; Disadv'!$A$179:$BQ$341,IF('Index LA FSM &amp; Disadv'!$B$4=3,'Index LA FSM &amp; Disadv'!$A$349:$BQ$511,IF('Index LA FSM &amp; Disadv'!$B$4=4,'Index LA FSM &amp; Disadv'!$A$519:$BQ$681,"Error")))),'Index LA FSM &amp; Disadv'!AH$1,0),"Error")</f>
        <v>x</v>
      </c>
      <c r="AI117" s="77" t="str">
        <f>IFERROR(VLOOKUP($A117,IF('Index LA FSM &amp; Disadv'!$B$4=1,'Index LA FSM &amp; Disadv'!$A$9:$BQ$171,IF('Index LA FSM &amp; Disadv'!$B$4=2,'Index LA FSM &amp; Disadv'!$A$179:$BQ$341,IF('Index LA FSM &amp; Disadv'!$B$4=3,'Index LA FSM &amp; Disadv'!$A$349:$BQ$511,IF('Index LA FSM &amp; Disadv'!$B$4=4,'Index LA FSM &amp; Disadv'!$A$519:$BQ$681,"Error")))),'Index LA FSM &amp; Disadv'!AI$1,0),"Error")</f>
        <v>x</v>
      </c>
      <c r="AJ117" s="77" t="str">
        <f>IFERROR(VLOOKUP($A117,IF('Index LA FSM &amp; Disadv'!$B$4=1,'Index LA FSM &amp; Disadv'!$A$9:$BQ$171,IF('Index LA FSM &amp; Disadv'!$B$4=2,'Index LA FSM &amp; Disadv'!$A$179:$BQ$341,IF('Index LA FSM &amp; Disadv'!$B$4=3,'Index LA FSM &amp; Disadv'!$A$349:$BQ$511,IF('Index LA FSM &amp; Disadv'!$B$4=4,'Index LA FSM &amp; Disadv'!$A$519:$BQ$681,"Error")))),'Index LA FSM &amp; Disadv'!AJ$1,0),"Error")</f>
        <v>x</v>
      </c>
      <c r="AK117" s="77">
        <f>IFERROR(VLOOKUP($A117,IF('Index LA FSM &amp; Disadv'!$B$4=1,'Index LA FSM &amp; Disadv'!$A$9:$BQ$171,IF('Index LA FSM &amp; Disadv'!$B$4=2,'Index LA FSM &amp; Disadv'!$A$179:$BQ$341,IF('Index LA FSM &amp; Disadv'!$B$4=3,'Index LA FSM &amp; Disadv'!$A$349:$BQ$511,IF('Index LA FSM &amp; Disadv'!$B$4=4,'Index LA FSM &amp; Disadv'!$A$519:$BQ$681,"Error")))),'Index LA FSM &amp; Disadv'!AK$1,0),"Error")</f>
        <v>0</v>
      </c>
      <c r="AL117" s="77">
        <f>IFERROR(VLOOKUP($A117,IF('Index LA FSM &amp; Disadv'!$B$4=1,'Index LA FSM &amp; Disadv'!$A$9:$BQ$171,IF('Index LA FSM &amp; Disadv'!$B$4=2,'Index LA FSM &amp; Disadv'!$A$179:$BQ$341,IF('Index LA FSM &amp; Disadv'!$B$4=3,'Index LA FSM &amp; Disadv'!$A$349:$BQ$511,IF('Index LA FSM &amp; Disadv'!$B$4=4,'Index LA FSM &amp; Disadv'!$A$519:$BQ$681,"Error")))),'Index LA FSM &amp; Disadv'!AL$1,0),"Error")</f>
        <v>0</v>
      </c>
      <c r="AM117" s="77">
        <f>IFERROR(VLOOKUP($A117,IF('Index LA FSM &amp; Disadv'!$B$4=1,'Index LA FSM &amp; Disadv'!$A$9:$BQ$171,IF('Index LA FSM &amp; Disadv'!$B$4=2,'Index LA FSM &amp; Disadv'!$A$179:$BQ$341,IF('Index LA FSM &amp; Disadv'!$B$4=3,'Index LA FSM &amp; Disadv'!$A$349:$BQ$511,IF('Index LA FSM &amp; Disadv'!$B$4=4,'Index LA FSM &amp; Disadv'!$A$519:$BQ$681,"Error")))),'Index LA FSM &amp; Disadv'!AM$1,0),"Error")</f>
        <v>0</v>
      </c>
      <c r="AN117" s="77">
        <f>IFERROR(VLOOKUP($A117,IF('Index LA FSM &amp; Disadv'!$B$4=1,'Index LA FSM &amp; Disadv'!$A$9:$BQ$171,IF('Index LA FSM &amp; Disadv'!$B$4=2,'Index LA FSM &amp; Disadv'!$A$179:$BQ$341,IF('Index LA FSM &amp; Disadv'!$B$4=3,'Index LA FSM &amp; Disadv'!$A$349:$BQ$511,IF('Index LA FSM &amp; Disadv'!$B$4=4,'Index LA FSM &amp; Disadv'!$A$519:$BQ$681,"Error")))),'Index LA FSM &amp; Disadv'!AN$1,0),"Error")</f>
        <v>0</v>
      </c>
      <c r="AO117" s="77">
        <f>IFERROR(VLOOKUP($A117,IF('Index LA FSM &amp; Disadv'!$B$4=1,'Index LA FSM &amp; Disadv'!$A$9:$BQ$171,IF('Index LA FSM &amp; Disadv'!$B$4=2,'Index LA FSM &amp; Disadv'!$A$179:$BQ$341,IF('Index LA FSM &amp; Disadv'!$B$4=3,'Index LA FSM &amp; Disadv'!$A$349:$BQ$511,IF('Index LA FSM &amp; Disadv'!$B$4=4,'Index LA FSM &amp; Disadv'!$A$519:$BQ$681,"Error")))),'Index LA FSM &amp; Disadv'!AO$1,0),"Error")</f>
        <v>0</v>
      </c>
      <c r="AP117" s="77">
        <f>IFERROR(VLOOKUP($A117,IF('Index LA FSM &amp; Disadv'!$B$4=1,'Index LA FSM &amp; Disadv'!$A$9:$BQ$171,IF('Index LA FSM &amp; Disadv'!$B$4=2,'Index LA FSM &amp; Disadv'!$A$179:$BQ$341,IF('Index LA FSM &amp; Disadv'!$B$4=3,'Index LA FSM &amp; Disadv'!$A$349:$BQ$511,IF('Index LA FSM &amp; Disadv'!$B$4=4,'Index LA FSM &amp; Disadv'!$A$519:$BQ$681,"Error")))),'Index LA FSM &amp; Disadv'!AP$1,0),"Error")</f>
        <v>0</v>
      </c>
      <c r="AQ117" s="77">
        <f>IFERROR(VLOOKUP($A117,IF('Index LA FSM &amp; Disadv'!$B$4=1,'Index LA FSM &amp; Disadv'!$A$9:$BQ$171,IF('Index LA FSM &amp; Disadv'!$B$4=2,'Index LA FSM &amp; Disadv'!$A$179:$BQ$341,IF('Index LA FSM &amp; Disadv'!$B$4=3,'Index LA FSM &amp; Disadv'!$A$349:$BQ$511,IF('Index LA FSM &amp; Disadv'!$B$4=4,'Index LA FSM &amp; Disadv'!$A$519:$BQ$681,"Error")))),'Index LA FSM &amp; Disadv'!AQ$1,0),"Error")</f>
        <v>0</v>
      </c>
      <c r="AR117" s="77">
        <f>IFERROR(VLOOKUP($A117,IF('Index LA FSM &amp; Disadv'!$B$4=1,'Index LA FSM &amp; Disadv'!$A$9:$BQ$171,IF('Index LA FSM &amp; Disadv'!$B$4=2,'Index LA FSM &amp; Disadv'!$A$179:$BQ$341,IF('Index LA FSM &amp; Disadv'!$B$4=3,'Index LA FSM &amp; Disadv'!$A$349:$BQ$511,IF('Index LA FSM &amp; Disadv'!$B$4=4,'Index LA FSM &amp; Disadv'!$A$519:$BQ$681,"Error")))),'Index LA FSM &amp; Disadv'!AR$1,0),"Error")</f>
        <v>0</v>
      </c>
      <c r="AS117" s="77">
        <f>IFERROR(VLOOKUP($A117,IF('Index LA FSM &amp; Disadv'!$B$4=1,'Index LA FSM &amp; Disadv'!$A$9:$BQ$171,IF('Index LA FSM &amp; Disadv'!$B$4=2,'Index LA FSM &amp; Disadv'!$A$179:$BQ$341,IF('Index LA FSM &amp; Disadv'!$B$4=3,'Index LA FSM &amp; Disadv'!$A$349:$BQ$511,IF('Index LA FSM &amp; Disadv'!$B$4=4,'Index LA FSM &amp; Disadv'!$A$519:$BQ$681,"Error")))),'Index LA FSM &amp; Disadv'!AS$1,0),"Error")</f>
        <v>0</v>
      </c>
      <c r="AT117" s="77">
        <f>IFERROR(VLOOKUP($A117,IF('Index LA FSM &amp; Disadv'!$B$4=1,'Index LA FSM &amp; Disadv'!$A$9:$BQ$171,IF('Index LA FSM &amp; Disadv'!$B$4=2,'Index LA FSM &amp; Disadv'!$A$179:$BQ$341,IF('Index LA FSM &amp; Disadv'!$B$4=3,'Index LA FSM &amp; Disadv'!$A$349:$BQ$511,IF('Index LA FSM &amp; Disadv'!$B$4=4,'Index LA FSM &amp; Disadv'!$A$519:$BQ$681,"Error")))),'Index LA FSM &amp; Disadv'!AT$1,0),"Error")</f>
        <v>0</v>
      </c>
      <c r="AU117" s="77">
        <f>IFERROR(VLOOKUP($A117,IF('Index LA FSM &amp; Disadv'!$B$4=1,'Index LA FSM &amp; Disadv'!$A$9:$BQ$171,IF('Index LA FSM &amp; Disadv'!$B$4=2,'Index LA FSM &amp; Disadv'!$A$179:$BQ$341,IF('Index LA FSM &amp; Disadv'!$B$4=3,'Index LA FSM &amp; Disadv'!$A$349:$BQ$511,IF('Index LA FSM &amp; Disadv'!$B$4=4,'Index LA FSM &amp; Disadv'!$A$519:$BQ$681,"Error")))),'Index LA FSM &amp; Disadv'!AU$1,0),"Error")</f>
        <v>0</v>
      </c>
      <c r="AV117" s="77">
        <f>IFERROR(VLOOKUP($A117,IF('Index LA FSM &amp; Disadv'!$B$4=1,'Index LA FSM &amp; Disadv'!$A$9:$BQ$171,IF('Index LA FSM &amp; Disadv'!$B$4=2,'Index LA FSM &amp; Disadv'!$A$179:$BQ$341,IF('Index LA FSM &amp; Disadv'!$B$4=3,'Index LA FSM &amp; Disadv'!$A$349:$BQ$511,IF('Index LA FSM &amp; Disadv'!$B$4=4,'Index LA FSM &amp; Disadv'!$A$519:$BQ$681,"Error")))),'Index LA FSM &amp; Disadv'!AV$1,0),"Error")</f>
        <v>0</v>
      </c>
      <c r="AW117" s="77">
        <f>IFERROR(VLOOKUP($A117,IF('Index LA FSM &amp; Disadv'!$B$4=1,'Index LA FSM &amp; Disadv'!$A$9:$BQ$171,IF('Index LA FSM &amp; Disadv'!$B$4=2,'Index LA FSM &amp; Disadv'!$A$179:$BQ$341,IF('Index LA FSM &amp; Disadv'!$B$4=3,'Index LA FSM &amp; Disadv'!$A$349:$BQ$511,IF('Index LA FSM &amp; Disadv'!$B$4=4,'Index LA FSM &amp; Disadv'!$A$519:$BQ$681,"Error")))),'Index LA FSM &amp; Disadv'!AW$1,0),"Error")</f>
        <v>0</v>
      </c>
      <c r="AX117" s="77">
        <f>IFERROR(VLOOKUP($A117,IF('Index LA FSM &amp; Disadv'!$B$4=1,'Index LA FSM &amp; Disadv'!$A$9:$BQ$171,IF('Index LA FSM &amp; Disadv'!$B$4=2,'Index LA FSM &amp; Disadv'!$A$179:$BQ$341,IF('Index LA FSM &amp; Disadv'!$B$4=3,'Index LA FSM &amp; Disadv'!$A$349:$BQ$511,IF('Index LA FSM &amp; Disadv'!$B$4=4,'Index LA FSM &amp; Disadv'!$A$519:$BQ$681,"Error")))),'Index LA FSM &amp; Disadv'!AX$1,0),"Error")</f>
        <v>0</v>
      </c>
      <c r="AY117" s="77">
        <f>IFERROR(VLOOKUP($A117,IF('Index LA FSM &amp; Disadv'!$B$4=1,'Index LA FSM &amp; Disadv'!$A$9:$BQ$171,IF('Index LA FSM &amp; Disadv'!$B$4=2,'Index LA FSM &amp; Disadv'!$A$179:$BQ$341,IF('Index LA FSM &amp; Disadv'!$B$4=3,'Index LA FSM &amp; Disadv'!$A$349:$BQ$511,IF('Index LA FSM &amp; Disadv'!$B$4=4,'Index LA FSM &amp; Disadv'!$A$519:$BQ$681,"Error")))),'Index LA FSM &amp; Disadv'!AY$1,0),"Error")</f>
        <v>0</v>
      </c>
      <c r="AZ117" s="77">
        <f>IFERROR(VLOOKUP($A117,IF('Index LA FSM &amp; Disadv'!$B$4=1,'Index LA FSM &amp; Disadv'!$A$9:$BQ$171,IF('Index LA FSM &amp; Disadv'!$B$4=2,'Index LA FSM &amp; Disadv'!$A$179:$BQ$341,IF('Index LA FSM &amp; Disadv'!$B$4=3,'Index LA FSM &amp; Disadv'!$A$349:$BQ$511,IF('Index LA FSM &amp; Disadv'!$B$4=4,'Index LA FSM &amp; Disadv'!$A$519:$BQ$681,"Error")))),'Index LA FSM &amp; Disadv'!AZ$1,0),"Error")</f>
        <v>0</v>
      </c>
      <c r="BA117" s="77">
        <f>IFERROR(VLOOKUP($A117,IF('Index LA FSM &amp; Disadv'!$B$4=1,'Index LA FSM &amp; Disadv'!$A$9:$BQ$171,IF('Index LA FSM &amp; Disadv'!$B$4=2,'Index LA FSM &amp; Disadv'!$A$179:$BQ$341,IF('Index LA FSM &amp; Disadv'!$B$4=3,'Index LA FSM &amp; Disadv'!$A$349:$BQ$511,IF('Index LA FSM &amp; Disadv'!$B$4=4,'Index LA FSM &amp; Disadv'!$A$519:$BQ$681,"Error")))),'Index LA FSM &amp; Disadv'!BA$1,0),"Error")</f>
        <v>0</v>
      </c>
      <c r="BB117" s="77">
        <f>IFERROR(VLOOKUP($A117,IF('Index LA FSM &amp; Disadv'!$B$4=1,'Index LA FSM &amp; Disadv'!$A$9:$BQ$171,IF('Index LA FSM &amp; Disadv'!$B$4=2,'Index LA FSM &amp; Disadv'!$A$179:$BQ$341,IF('Index LA FSM &amp; Disadv'!$B$4=3,'Index LA FSM &amp; Disadv'!$A$349:$BQ$511,IF('Index LA FSM &amp; Disadv'!$B$4=4,'Index LA FSM &amp; Disadv'!$A$519:$BQ$681,"Error")))),'Index LA FSM &amp; Disadv'!BB$1,0),"Error")</f>
        <v>0</v>
      </c>
      <c r="BC117" s="77">
        <f>IFERROR(VLOOKUP($A117,IF('Index LA FSM &amp; Disadv'!$B$4=1,'Index LA FSM &amp; Disadv'!$A$9:$BQ$171,IF('Index LA FSM &amp; Disadv'!$B$4=2,'Index LA FSM &amp; Disadv'!$A$179:$BQ$341,IF('Index LA FSM &amp; Disadv'!$B$4=3,'Index LA FSM &amp; Disadv'!$A$349:$BQ$511,IF('Index LA FSM &amp; Disadv'!$B$4=4,'Index LA FSM &amp; Disadv'!$A$519:$BQ$681,"Error")))),'Index LA FSM &amp; Disadv'!BC$1,0),"Error")</f>
        <v>0</v>
      </c>
      <c r="BD117" s="77">
        <f>IFERROR(VLOOKUP($A117,IF('Index LA FSM &amp; Disadv'!$B$4=1,'Index LA FSM &amp; Disadv'!$A$9:$BQ$171,IF('Index LA FSM &amp; Disadv'!$B$4=2,'Index LA FSM &amp; Disadv'!$A$179:$BQ$341,IF('Index LA FSM &amp; Disadv'!$B$4=3,'Index LA FSM &amp; Disadv'!$A$349:$BQ$511,IF('Index LA FSM &amp; Disadv'!$B$4=4,'Index LA FSM &amp; Disadv'!$A$519:$BQ$681,"Error")))),'Index LA FSM &amp; Disadv'!BD$1,0),"Error")</f>
        <v>0</v>
      </c>
      <c r="BE117" s="77">
        <f>IFERROR(VLOOKUP($A117,IF('Index LA FSM &amp; Disadv'!$B$4=1,'Index LA FSM &amp; Disadv'!$A$9:$BQ$171,IF('Index LA FSM &amp; Disadv'!$B$4=2,'Index LA FSM &amp; Disadv'!$A$179:$BQ$341,IF('Index LA FSM &amp; Disadv'!$B$4=3,'Index LA FSM &amp; Disadv'!$A$349:$BQ$511,IF('Index LA FSM &amp; Disadv'!$B$4=4,'Index LA FSM &amp; Disadv'!$A$519:$BQ$681,"Error")))),'Index LA FSM &amp; Disadv'!BE$1,0),"Error")</f>
        <v>0</v>
      </c>
      <c r="BF117" s="77">
        <f>IFERROR(VLOOKUP($A117,IF('Index LA FSM &amp; Disadv'!$B$4=1,'Index LA FSM &amp; Disadv'!$A$9:$BQ$171,IF('Index LA FSM &amp; Disadv'!$B$4=2,'Index LA FSM &amp; Disadv'!$A$179:$BQ$341,IF('Index LA FSM &amp; Disadv'!$B$4=3,'Index LA FSM &amp; Disadv'!$A$349:$BQ$511,IF('Index LA FSM &amp; Disadv'!$B$4=4,'Index LA FSM &amp; Disadv'!$A$519:$BQ$681,"Error")))),'Index LA FSM &amp; Disadv'!BF$1,0),"Error")</f>
        <v>0</v>
      </c>
      <c r="BG117" s="77">
        <f>IFERROR(VLOOKUP($A117,IF('Index LA FSM &amp; Disadv'!$B$4=1,'Index LA FSM &amp; Disadv'!$A$9:$BQ$171,IF('Index LA FSM &amp; Disadv'!$B$4=2,'Index LA FSM &amp; Disadv'!$A$179:$BQ$341,IF('Index LA FSM &amp; Disadv'!$B$4=3,'Index LA FSM &amp; Disadv'!$A$349:$BQ$511,IF('Index LA FSM &amp; Disadv'!$B$4=4,'Index LA FSM &amp; Disadv'!$A$519:$BQ$681,"Error")))),'Index LA FSM &amp; Disadv'!BG$1,0),"Error")</f>
        <v>0</v>
      </c>
      <c r="BH117" s="77">
        <f>IFERROR(VLOOKUP($A117,IF('Index LA FSM &amp; Disadv'!$B$4=1,'Index LA FSM &amp; Disadv'!$A$9:$BQ$171,IF('Index LA FSM &amp; Disadv'!$B$4=2,'Index LA FSM &amp; Disadv'!$A$179:$BQ$341,IF('Index LA FSM &amp; Disadv'!$B$4=3,'Index LA FSM &amp; Disadv'!$A$349:$BQ$511,IF('Index LA FSM &amp; Disadv'!$B$4=4,'Index LA FSM &amp; Disadv'!$A$519:$BQ$681,"Error")))),'Index LA FSM &amp; Disadv'!BH$1,0),"Error")</f>
        <v>0</v>
      </c>
      <c r="BI117" s="77">
        <f>IFERROR(VLOOKUP($A117,IF('Index LA FSM &amp; Disadv'!$B$4=1,'Index LA FSM &amp; Disadv'!$A$9:$BQ$171,IF('Index LA FSM &amp; Disadv'!$B$4=2,'Index LA FSM &amp; Disadv'!$A$179:$BQ$341,IF('Index LA FSM &amp; Disadv'!$B$4=3,'Index LA FSM &amp; Disadv'!$A$349:$BQ$511,IF('Index LA FSM &amp; Disadv'!$B$4=4,'Index LA FSM &amp; Disadv'!$A$519:$BQ$681,"Error")))),'Index LA FSM &amp; Disadv'!BI$1,0),"Error")</f>
        <v>0.1867</v>
      </c>
      <c r="BJ117" s="77" t="str">
        <f>IFERROR(VLOOKUP($A117,IF('Index LA FSM &amp; Disadv'!$B$4=1,'Index LA FSM &amp; Disadv'!$A$9:$BQ$171,IF('Index LA FSM &amp; Disadv'!$B$4=2,'Index LA FSM &amp; Disadv'!$A$179:$BQ$341,IF('Index LA FSM &amp; Disadv'!$B$4=3,'Index LA FSM &amp; Disadv'!$A$349:$BQ$511,IF('Index LA FSM &amp; Disadv'!$B$4=4,'Index LA FSM &amp; Disadv'!$A$519:$BQ$681,"Error")))),'Index LA FSM &amp; Disadv'!BJ$1,0),"Error")</f>
        <v>x</v>
      </c>
      <c r="BK117" s="77">
        <f>IFERROR(VLOOKUP($A117,IF('Index LA FSM &amp; Disadv'!$B$4=1,'Index LA FSM &amp; Disadv'!$A$9:$BQ$171,IF('Index LA FSM &amp; Disadv'!$B$4=2,'Index LA FSM &amp; Disadv'!$A$179:$BQ$341,IF('Index LA FSM &amp; Disadv'!$B$4=3,'Index LA FSM &amp; Disadv'!$A$349:$BQ$511,IF('Index LA FSM &amp; Disadv'!$B$4=4,'Index LA FSM &amp; Disadv'!$A$519:$BQ$681,"Error")))),'Index LA FSM &amp; Disadv'!BK$1,0),"Error")</f>
        <v>0.16159999999999999</v>
      </c>
      <c r="BL117" s="77">
        <f>IFERROR(VLOOKUP($A117,IF('Index LA FSM &amp; Disadv'!$B$4=1,'Index LA FSM &amp; Disadv'!$A$9:$BQ$171,IF('Index LA FSM &amp; Disadv'!$B$4=2,'Index LA FSM &amp; Disadv'!$A$179:$BQ$341,IF('Index LA FSM &amp; Disadv'!$B$4=3,'Index LA FSM &amp; Disadv'!$A$349:$BQ$511,IF('Index LA FSM &amp; Disadv'!$B$4=4,'Index LA FSM &amp; Disadv'!$A$519:$BQ$681,"Error")))),'Index LA FSM &amp; Disadv'!BL$1,0),"Error")</f>
        <v>0.26669999999999999</v>
      </c>
      <c r="BM117" s="77">
        <f>IFERROR(VLOOKUP($A117,IF('Index LA FSM &amp; Disadv'!$B$4=1,'Index LA FSM &amp; Disadv'!$A$9:$BQ$171,IF('Index LA FSM &amp; Disadv'!$B$4=2,'Index LA FSM &amp; Disadv'!$A$179:$BQ$341,IF('Index LA FSM &amp; Disadv'!$B$4=3,'Index LA FSM &amp; Disadv'!$A$349:$BQ$511,IF('Index LA FSM &amp; Disadv'!$B$4=4,'Index LA FSM &amp; Disadv'!$A$519:$BQ$681,"Error")))),'Index LA FSM &amp; Disadv'!BM$1,0),"Error")</f>
        <v>0</v>
      </c>
      <c r="BN117" s="77">
        <f>IFERROR(VLOOKUP($A117,IF('Index LA FSM &amp; Disadv'!$B$4=1,'Index LA FSM &amp; Disadv'!$A$9:$BQ$171,IF('Index LA FSM &amp; Disadv'!$B$4=2,'Index LA FSM &amp; Disadv'!$A$179:$BQ$341,IF('Index LA FSM &amp; Disadv'!$B$4=3,'Index LA FSM &amp; Disadv'!$A$349:$BQ$511,IF('Index LA FSM &amp; Disadv'!$B$4=4,'Index LA FSM &amp; Disadv'!$A$519:$BQ$681,"Error")))),'Index LA FSM &amp; Disadv'!BN$1,0),"Error")</f>
        <v>0.20200000000000001</v>
      </c>
      <c r="BO117" s="77">
        <f>IFERROR(VLOOKUP($A117,IF('Index LA FSM &amp; Disadv'!$B$4=1,'Index LA FSM &amp; Disadv'!$A$9:$BQ$171,IF('Index LA FSM &amp; Disadv'!$B$4=2,'Index LA FSM &amp; Disadv'!$A$179:$BQ$341,IF('Index LA FSM &amp; Disadv'!$B$4=3,'Index LA FSM &amp; Disadv'!$A$349:$BQ$511,IF('Index LA FSM &amp; Disadv'!$B$4=4,'Index LA FSM &amp; Disadv'!$A$519:$BQ$681,"Error")))),'Index LA FSM &amp; Disadv'!BO$1,0),"Error")</f>
        <v>0.1333</v>
      </c>
      <c r="BP117" s="77" t="str">
        <f>IFERROR(VLOOKUP($A117,IF('Index LA FSM &amp; Disadv'!$B$4=1,'Index LA FSM &amp; Disadv'!$A$9:$BQ$171,IF('Index LA FSM &amp; Disadv'!$B$4=2,'Index LA FSM &amp; Disadv'!$A$179:$BQ$341,IF('Index LA FSM &amp; Disadv'!$B$4=3,'Index LA FSM &amp; Disadv'!$A$349:$BQ$511,IF('Index LA FSM &amp; Disadv'!$B$4=4,'Index LA FSM &amp; Disadv'!$A$519:$BQ$681,"Error")))),'Index LA FSM &amp; Disadv'!BP$1,0),"Error")</f>
        <v>x</v>
      </c>
      <c r="BQ117" s="77">
        <f>IFERROR(VLOOKUP($A117,IF('Index LA FSM &amp; Disadv'!$B$4=1,'Index LA FSM &amp; Disadv'!$A$9:$BQ$171,IF('Index LA FSM &amp; Disadv'!$B$4=2,'Index LA FSM &amp; Disadv'!$A$179:$BQ$341,IF('Index LA FSM &amp; Disadv'!$B$4=3,'Index LA FSM &amp; Disadv'!$A$349:$BQ$511,IF('Index LA FSM &amp; Disadv'!$B$4=4,'Index LA FSM &amp; Disadv'!$A$519:$BQ$681,"Error")))),'Index LA FSM &amp; Disadv'!BQ$1,0),"Error")</f>
        <v>0.1111</v>
      </c>
    </row>
    <row r="118" spans="1:69" s="37" customFormat="1" x14ac:dyDescent="0.2">
      <c r="A118" s="6">
        <v>870</v>
      </c>
      <c r="B118" s="6" t="s">
        <v>284</v>
      </c>
      <c r="C118" s="7" t="s">
        <v>182</v>
      </c>
      <c r="D118" s="122">
        <f>IFERROR(VLOOKUP($A118,IF('Index LA FSM &amp; Disadv'!$B$4=1,'Index LA FSM &amp; Disadv'!$A$9:$BQ$171,IF('Index LA FSM &amp; Disadv'!$B$4=2,'Index LA FSM &amp; Disadv'!$A$179:$BQ$341,IF('Index LA FSM &amp; Disadv'!$B$4=3,'Index LA FSM &amp; Disadv'!$A$349:$BQ$511,IF('Index LA FSM &amp; Disadv'!$B$4=4,'Index LA FSM &amp; Disadv'!$A$519:$BQ$681,"Error")))),'Index LA FSM &amp; Disadv'!D$1,0),"Error")</f>
        <v>10</v>
      </c>
      <c r="E118" s="122" t="str">
        <f>IFERROR(VLOOKUP($A118,IF('Index LA FSM &amp; Disadv'!$B$4=1,'Index LA FSM &amp; Disadv'!$A$9:$BQ$171,IF('Index LA FSM &amp; Disadv'!$B$4=2,'Index LA FSM &amp; Disadv'!$A$179:$BQ$341,IF('Index LA FSM &amp; Disadv'!$B$4=3,'Index LA FSM &amp; Disadv'!$A$349:$BQ$511,IF('Index LA FSM &amp; Disadv'!$B$4=4,'Index LA FSM &amp; Disadv'!$A$519:$BQ$681,"Error")))),'Index LA FSM &amp; Disadv'!E$1,0),"Error")</f>
        <v>x</v>
      </c>
      <c r="F118" s="122">
        <f>IFERROR(VLOOKUP($A118,IF('Index LA FSM &amp; Disadv'!$B$4=1,'Index LA FSM &amp; Disadv'!$A$9:$BQ$171,IF('Index LA FSM &amp; Disadv'!$B$4=2,'Index LA FSM &amp; Disadv'!$A$179:$BQ$341,IF('Index LA FSM &amp; Disadv'!$B$4=3,'Index LA FSM &amp; Disadv'!$A$349:$BQ$511,IF('Index LA FSM &amp; Disadv'!$B$4=4,'Index LA FSM &amp; Disadv'!$A$519:$BQ$681,"Error")))),'Index LA FSM &amp; Disadv'!F$1,0),"Error")</f>
        <v>20</v>
      </c>
      <c r="G118" s="77">
        <f>IFERROR(VLOOKUP($A118,IF('Index LA FSM &amp; Disadv'!$B$4=1,'Index LA FSM &amp; Disadv'!$A$9:$BQ$171,IF('Index LA FSM &amp; Disadv'!$B$4=2,'Index LA FSM &amp; Disadv'!$A$179:$BQ$341,IF('Index LA FSM &amp; Disadv'!$B$4=3,'Index LA FSM &amp; Disadv'!$A$349:$BQ$511,IF('Index LA FSM &amp; Disadv'!$B$4=4,'Index LA FSM &amp; Disadv'!$A$519:$BQ$681,"Error")))),'Index LA FSM &amp; Disadv'!G$1,0),"Error")</f>
        <v>0.5</v>
      </c>
      <c r="H118" s="77" t="str">
        <f>IFERROR(VLOOKUP($A118,IF('Index LA FSM &amp; Disadv'!$B$4=1,'Index LA FSM &amp; Disadv'!$A$9:$BQ$171,IF('Index LA FSM &amp; Disadv'!$B$4=2,'Index LA FSM &amp; Disadv'!$A$179:$BQ$341,IF('Index LA FSM &amp; Disadv'!$B$4=3,'Index LA FSM &amp; Disadv'!$A$349:$BQ$511,IF('Index LA FSM &amp; Disadv'!$B$4=4,'Index LA FSM &amp; Disadv'!$A$519:$BQ$681,"Error")))),'Index LA FSM &amp; Disadv'!H$1,0),"Error")</f>
        <v>x</v>
      </c>
      <c r="I118" s="77">
        <f>IFERROR(VLOOKUP($A118,IF('Index LA FSM &amp; Disadv'!$B$4=1,'Index LA FSM &amp; Disadv'!$A$9:$BQ$171,IF('Index LA FSM &amp; Disadv'!$B$4=2,'Index LA FSM &amp; Disadv'!$A$179:$BQ$341,IF('Index LA FSM &amp; Disadv'!$B$4=3,'Index LA FSM &amp; Disadv'!$A$349:$BQ$511,IF('Index LA FSM &amp; Disadv'!$B$4=4,'Index LA FSM &amp; Disadv'!$A$519:$BQ$681,"Error")))),'Index LA FSM &amp; Disadv'!I$1,0),"Error")</f>
        <v>0.6</v>
      </c>
      <c r="J118" s="77" t="str">
        <f>IFERROR(VLOOKUP($A118,IF('Index LA FSM &amp; Disadv'!$B$4=1,'Index LA FSM &amp; Disadv'!$A$9:$BQ$171,IF('Index LA FSM &amp; Disadv'!$B$4=2,'Index LA FSM &amp; Disadv'!$A$179:$BQ$341,IF('Index LA FSM &amp; Disadv'!$B$4=3,'Index LA FSM &amp; Disadv'!$A$349:$BQ$511,IF('Index LA FSM &amp; Disadv'!$B$4=4,'Index LA FSM &amp; Disadv'!$A$519:$BQ$681,"Error")))),'Index LA FSM &amp; Disadv'!J$1,0),"Error")</f>
        <v>x</v>
      </c>
      <c r="K118" s="77" t="str">
        <f>IFERROR(VLOOKUP($A118,IF('Index LA FSM &amp; Disadv'!$B$4=1,'Index LA FSM &amp; Disadv'!$A$9:$BQ$171,IF('Index LA FSM &amp; Disadv'!$B$4=2,'Index LA FSM &amp; Disadv'!$A$179:$BQ$341,IF('Index LA FSM &amp; Disadv'!$B$4=3,'Index LA FSM &amp; Disadv'!$A$349:$BQ$511,IF('Index LA FSM &amp; Disadv'!$B$4=4,'Index LA FSM &amp; Disadv'!$A$519:$BQ$681,"Error")))),'Index LA FSM &amp; Disadv'!K$1,0),"Error")</f>
        <v>x</v>
      </c>
      <c r="L118" s="77">
        <f>IFERROR(VLOOKUP($A118,IF('Index LA FSM &amp; Disadv'!$B$4=1,'Index LA FSM &amp; Disadv'!$A$9:$BQ$171,IF('Index LA FSM &amp; Disadv'!$B$4=2,'Index LA FSM &amp; Disadv'!$A$179:$BQ$341,IF('Index LA FSM &amp; Disadv'!$B$4=3,'Index LA FSM &amp; Disadv'!$A$349:$BQ$511,IF('Index LA FSM &amp; Disadv'!$B$4=4,'Index LA FSM &amp; Disadv'!$A$519:$BQ$681,"Error")))),'Index LA FSM &amp; Disadv'!L$1,0),"Error")</f>
        <v>0.4667</v>
      </c>
      <c r="M118" s="77" t="str">
        <f>IFERROR(VLOOKUP($A118,IF('Index LA FSM &amp; Disadv'!$B$4=1,'Index LA FSM &amp; Disadv'!$A$9:$BQ$171,IF('Index LA FSM &amp; Disadv'!$B$4=2,'Index LA FSM &amp; Disadv'!$A$179:$BQ$341,IF('Index LA FSM &amp; Disadv'!$B$4=3,'Index LA FSM &amp; Disadv'!$A$349:$BQ$511,IF('Index LA FSM &amp; Disadv'!$B$4=4,'Index LA FSM &amp; Disadv'!$A$519:$BQ$681,"Error")))),'Index LA FSM &amp; Disadv'!M$1,0),"Error")</f>
        <v>x</v>
      </c>
      <c r="N118" s="77" t="str">
        <f>IFERROR(VLOOKUP($A118,IF('Index LA FSM &amp; Disadv'!$B$4=1,'Index LA FSM &amp; Disadv'!$A$9:$BQ$171,IF('Index LA FSM &amp; Disadv'!$B$4=2,'Index LA FSM &amp; Disadv'!$A$179:$BQ$341,IF('Index LA FSM &amp; Disadv'!$B$4=3,'Index LA FSM &amp; Disadv'!$A$349:$BQ$511,IF('Index LA FSM &amp; Disadv'!$B$4=4,'Index LA FSM &amp; Disadv'!$A$519:$BQ$681,"Error")))),'Index LA FSM &amp; Disadv'!N$1,0),"Error")</f>
        <v>x</v>
      </c>
      <c r="O118" s="77" t="str">
        <f>IFERROR(VLOOKUP($A118,IF('Index LA FSM &amp; Disadv'!$B$4=1,'Index LA FSM &amp; Disadv'!$A$9:$BQ$171,IF('Index LA FSM &amp; Disadv'!$B$4=2,'Index LA FSM &amp; Disadv'!$A$179:$BQ$341,IF('Index LA FSM &amp; Disadv'!$B$4=3,'Index LA FSM &amp; Disadv'!$A$349:$BQ$511,IF('Index LA FSM &amp; Disadv'!$B$4=4,'Index LA FSM &amp; Disadv'!$A$519:$BQ$681,"Error")))),'Index LA FSM &amp; Disadv'!O$1,0),"Error")</f>
        <v>x</v>
      </c>
      <c r="P118" s="77">
        <f>IFERROR(VLOOKUP($A118,IF('Index LA FSM &amp; Disadv'!$B$4=1,'Index LA FSM &amp; Disadv'!$A$9:$BQ$171,IF('Index LA FSM &amp; Disadv'!$B$4=2,'Index LA FSM &amp; Disadv'!$A$179:$BQ$341,IF('Index LA FSM &amp; Disadv'!$B$4=3,'Index LA FSM &amp; Disadv'!$A$349:$BQ$511,IF('Index LA FSM &amp; Disadv'!$B$4=4,'Index LA FSM &amp; Disadv'!$A$519:$BQ$681,"Error")))),'Index LA FSM &amp; Disadv'!P$1,0),"Error")</f>
        <v>0</v>
      </c>
      <c r="Q118" s="77" t="str">
        <f>IFERROR(VLOOKUP($A118,IF('Index LA FSM &amp; Disadv'!$B$4=1,'Index LA FSM &amp; Disadv'!$A$9:$BQ$171,IF('Index LA FSM &amp; Disadv'!$B$4=2,'Index LA FSM &amp; Disadv'!$A$179:$BQ$341,IF('Index LA FSM &amp; Disadv'!$B$4=3,'Index LA FSM &amp; Disadv'!$A$349:$BQ$511,IF('Index LA FSM &amp; Disadv'!$B$4=4,'Index LA FSM &amp; Disadv'!$A$519:$BQ$681,"Error")))),'Index LA FSM &amp; Disadv'!Q$1,0),"Error")</f>
        <v>x</v>
      </c>
      <c r="R118" s="77">
        <f>IFERROR(VLOOKUP($A118,IF('Index LA FSM &amp; Disadv'!$B$4=1,'Index LA FSM &amp; Disadv'!$A$9:$BQ$171,IF('Index LA FSM &amp; Disadv'!$B$4=2,'Index LA FSM &amp; Disadv'!$A$179:$BQ$341,IF('Index LA FSM &amp; Disadv'!$B$4=3,'Index LA FSM &amp; Disadv'!$A$349:$BQ$511,IF('Index LA FSM &amp; Disadv'!$B$4=4,'Index LA FSM &amp; Disadv'!$A$519:$BQ$681,"Error")))),'Index LA FSM &amp; Disadv'!R$1,0),"Error")</f>
        <v>0</v>
      </c>
      <c r="S118" s="77">
        <f>IFERROR(VLOOKUP($A118,IF('Index LA FSM &amp; Disadv'!$B$4=1,'Index LA FSM &amp; Disadv'!$A$9:$BQ$171,IF('Index LA FSM &amp; Disadv'!$B$4=2,'Index LA FSM &amp; Disadv'!$A$179:$BQ$341,IF('Index LA FSM &amp; Disadv'!$B$4=3,'Index LA FSM &amp; Disadv'!$A$349:$BQ$511,IF('Index LA FSM &amp; Disadv'!$B$4=4,'Index LA FSM &amp; Disadv'!$A$519:$BQ$681,"Error")))),'Index LA FSM &amp; Disadv'!S$1,0),"Error")</f>
        <v>0</v>
      </c>
      <c r="T118" s="77" t="str">
        <f>IFERROR(VLOOKUP($A118,IF('Index LA FSM &amp; Disadv'!$B$4=1,'Index LA FSM &amp; Disadv'!$A$9:$BQ$171,IF('Index LA FSM &amp; Disadv'!$B$4=2,'Index LA FSM &amp; Disadv'!$A$179:$BQ$341,IF('Index LA FSM &amp; Disadv'!$B$4=3,'Index LA FSM &amp; Disadv'!$A$349:$BQ$511,IF('Index LA FSM &amp; Disadv'!$B$4=4,'Index LA FSM &amp; Disadv'!$A$519:$BQ$681,"Error")))),'Index LA FSM &amp; Disadv'!T$1,0),"Error")</f>
        <v>x</v>
      </c>
      <c r="U118" s="77">
        <f>IFERROR(VLOOKUP($A118,IF('Index LA FSM &amp; Disadv'!$B$4=1,'Index LA FSM &amp; Disadv'!$A$9:$BQ$171,IF('Index LA FSM &amp; Disadv'!$B$4=2,'Index LA FSM &amp; Disadv'!$A$179:$BQ$341,IF('Index LA FSM &amp; Disadv'!$B$4=3,'Index LA FSM &amp; Disadv'!$A$349:$BQ$511,IF('Index LA FSM &amp; Disadv'!$B$4=4,'Index LA FSM &amp; Disadv'!$A$519:$BQ$681,"Error")))),'Index LA FSM &amp; Disadv'!U$1,0),"Error")</f>
        <v>0</v>
      </c>
      <c r="V118" s="77">
        <f>IFERROR(VLOOKUP($A118,IF('Index LA FSM &amp; Disadv'!$B$4=1,'Index LA FSM &amp; Disadv'!$A$9:$BQ$171,IF('Index LA FSM &amp; Disadv'!$B$4=2,'Index LA FSM &amp; Disadv'!$A$179:$BQ$341,IF('Index LA FSM &amp; Disadv'!$B$4=3,'Index LA FSM &amp; Disadv'!$A$349:$BQ$511,IF('Index LA FSM &amp; Disadv'!$B$4=4,'Index LA FSM &amp; Disadv'!$A$519:$BQ$681,"Error")))),'Index LA FSM &amp; Disadv'!V$1,0),"Error")</f>
        <v>0</v>
      </c>
      <c r="W118" s="77" t="str">
        <f>IFERROR(VLOOKUP($A118,IF('Index LA FSM &amp; Disadv'!$B$4=1,'Index LA FSM &amp; Disadv'!$A$9:$BQ$171,IF('Index LA FSM &amp; Disadv'!$B$4=2,'Index LA FSM &amp; Disadv'!$A$179:$BQ$341,IF('Index LA FSM &amp; Disadv'!$B$4=3,'Index LA FSM &amp; Disadv'!$A$349:$BQ$511,IF('Index LA FSM &amp; Disadv'!$B$4=4,'Index LA FSM &amp; Disadv'!$A$519:$BQ$681,"Error")))),'Index LA FSM &amp; Disadv'!W$1,0),"Error")</f>
        <v>x</v>
      </c>
      <c r="X118" s="77">
        <f>IFERROR(VLOOKUP($A118,IF('Index LA FSM &amp; Disadv'!$B$4=1,'Index LA FSM &amp; Disadv'!$A$9:$BQ$171,IF('Index LA FSM &amp; Disadv'!$B$4=2,'Index LA FSM &amp; Disadv'!$A$179:$BQ$341,IF('Index LA FSM &amp; Disadv'!$B$4=3,'Index LA FSM &amp; Disadv'!$A$349:$BQ$511,IF('Index LA FSM &amp; Disadv'!$B$4=4,'Index LA FSM &amp; Disadv'!$A$519:$BQ$681,"Error")))),'Index LA FSM &amp; Disadv'!X$1,0),"Error")</f>
        <v>0</v>
      </c>
      <c r="Y118" s="77">
        <f>IFERROR(VLOOKUP($A118,IF('Index LA FSM &amp; Disadv'!$B$4=1,'Index LA FSM &amp; Disadv'!$A$9:$BQ$171,IF('Index LA FSM &amp; Disadv'!$B$4=2,'Index LA FSM &amp; Disadv'!$A$179:$BQ$341,IF('Index LA FSM &amp; Disadv'!$B$4=3,'Index LA FSM &amp; Disadv'!$A$349:$BQ$511,IF('Index LA FSM &amp; Disadv'!$B$4=4,'Index LA FSM &amp; Disadv'!$A$519:$BQ$681,"Error")))),'Index LA FSM &amp; Disadv'!Y$1,0),"Error")</f>
        <v>0</v>
      </c>
      <c r="Z118" s="77" t="str">
        <f>IFERROR(VLOOKUP($A118,IF('Index LA FSM &amp; Disadv'!$B$4=1,'Index LA FSM &amp; Disadv'!$A$9:$BQ$171,IF('Index LA FSM &amp; Disadv'!$B$4=2,'Index LA FSM &amp; Disadv'!$A$179:$BQ$341,IF('Index LA FSM &amp; Disadv'!$B$4=3,'Index LA FSM &amp; Disadv'!$A$349:$BQ$511,IF('Index LA FSM &amp; Disadv'!$B$4=4,'Index LA FSM &amp; Disadv'!$A$519:$BQ$681,"Error")))),'Index LA FSM &amp; Disadv'!Z$1,0),"Error")</f>
        <v>x</v>
      </c>
      <c r="AA118" s="77" t="str">
        <f>IFERROR(VLOOKUP($A118,IF('Index LA FSM &amp; Disadv'!$B$4=1,'Index LA FSM &amp; Disadv'!$A$9:$BQ$171,IF('Index LA FSM &amp; Disadv'!$B$4=2,'Index LA FSM &amp; Disadv'!$A$179:$BQ$341,IF('Index LA FSM &amp; Disadv'!$B$4=3,'Index LA FSM &amp; Disadv'!$A$349:$BQ$511,IF('Index LA FSM &amp; Disadv'!$B$4=4,'Index LA FSM &amp; Disadv'!$A$519:$BQ$681,"Error")))),'Index LA FSM &amp; Disadv'!AA$1,0),"Error")</f>
        <v>x</v>
      </c>
      <c r="AB118" s="77">
        <f>IFERROR(VLOOKUP($A118,IF('Index LA FSM &amp; Disadv'!$B$4=1,'Index LA FSM &amp; Disadv'!$A$9:$BQ$171,IF('Index LA FSM &amp; Disadv'!$B$4=2,'Index LA FSM &amp; Disadv'!$A$179:$BQ$341,IF('Index LA FSM &amp; Disadv'!$B$4=3,'Index LA FSM &amp; Disadv'!$A$349:$BQ$511,IF('Index LA FSM &amp; Disadv'!$B$4=4,'Index LA FSM &amp; Disadv'!$A$519:$BQ$681,"Error")))),'Index LA FSM &amp; Disadv'!AB$1,0),"Error")</f>
        <v>0</v>
      </c>
      <c r="AC118" s="77" t="str">
        <f>IFERROR(VLOOKUP($A118,IF('Index LA FSM &amp; Disadv'!$B$4=1,'Index LA FSM &amp; Disadv'!$A$9:$BQ$171,IF('Index LA FSM &amp; Disadv'!$B$4=2,'Index LA FSM &amp; Disadv'!$A$179:$BQ$341,IF('Index LA FSM &amp; Disadv'!$B$4=3,'Index LA FSM &amp; Disadv'!$A$349:$BQ$511,IF('Index LA FSM &amp; Disadv'!$B$4=4,'Index LA FSM &amp; Disadv'!$A$519:$BQ$681,"Error")))),'Index LA FSM &amp; Disadv'!AC$1,0),"Error")</f>
        <v>x</v>
      </c>
      <c r="AD118" s="77">
        <f>IFERROR(VLOOKUP($A118,IF('Index LA FSM &amp; Disadv'!$B$4=1,'Index LA FSM &amp; Disadv'!$A$9:$BQ$171,IF('Index LA FSM &amp; Disadv'!$B$4=2,'Index LA FSM &amp; Disadv'!$A$179:$BQ$341,IF('Index LA FSM &amp; Disadv'!$B$4=3,'Index LA FSM &amp; Disadv'!$A$349:$BQ$511,IF('Index LA FSM &amp; Disadv'!$B$4=4,'Index LA FSM &amp; Disadv'!$A$519:$BQ$681,"Error")))),'Index LA FSM &amp; Disadv'!AD$1,0),"Error")</f>
        <v>0</v>
      </c>
      <c r="AE118" s="77">
        <f>IFERROR(VLOOKUP($A118,IF('Index LA FSM &amp; Disadv'!$B$4=1,'Index LA FSM &amp; Disadv'!$A$9:$BQ$171,IF('Index LA FSM &amp; Disadv'!$B$4=2,'Index LA FSM &amp; Disadv'!$A$179:$BQ$341,IF('Index LA FSM &amp; Disadv'!$B$4=3,'Index LA FSM &amp; Disadv'!$A$349:$BQ$511,IF('Index LA FSM &amp; Disadv'!$B$4=4,'Index LA FSM &amp; Disadv'!$A$519:$BQ$681,"Error")))),'Index LA FSM &amp; Disadv'!AE$1,0),"Error")</f>
        <v>0</v>
      </c>
      <c r="AF118" s="77" t="str">
        <f>IFERROR(VLOOKUP($A118,IF('Index LA FSM &amp; Disadv'!$B$4=1,'Index LA FSM &amp; Disadv'!$A$9:$BQ$171,IF('Index LA FSM &amp; Disadv'!$B$4=2,'Index LA FSM &amp; Disadv'!$A$179:$BQ$341,IF('Index LA FSM &amp; Disadv'!$B$4=3,'Index LA FSM &amp; Disadv'!$A$349:$BQ$511,IF('Index LA FSM &amp; Disadv'!$B$4=4,'Index LA FSM &amp; Disadv'!$A$519:$BQ$681,"Error")))),'Index LA FSM &amp; Disadv'!AF$1,0),"Error")</f>
        <v>x</v>
      </c>
      <c r="AG118" s="77">
        <f>IFERROR(VLOOKUP($A118,IF('Index LA FSM &amp; Disadv'!$B$4=1,'Index LA FSM &amp; Disadv'!$A$9:$BQ$171,IF('Index LA FSM &amp; Disadv'!$B$4=2,'Index LA FSM &amp; Disadv'!$A$179:$BQ$341,IF('Index LA FSM &amp; Disadv'!$B$4=3,'Index LA FSM &amp; Disadv'!$A$349:$BQ$511,IF('Index LA FSM &amp; Disadv'!$B$4=4,'Index LA FSM &amp; Disadv'!$A$519:$BQ$681,"Error")))),'Index LA FSM &amp; Disadv'!AG$1,0),"Error")</f>
        <v>0</v>
      </c>
      <c r="AH118" s="77" t="str">
        <f>IFERROR(VLOOKUP($A118,IF('Index LA FSM &amp; Disadv'!$B$4=1,'Index LA FSM &amp; Disadv'!$A$9:$BQ$171,IF('Index LA FSM &amp; Disadv'!$B$4=2,'Index LA FSM &amp; Disadv'!$A$179:$BQ$341,IF('Index LA FSM &amp; Disadv'!$B$4=3,'Index LA FSM &amp; Disadv'!$A$349:$BQ$511,IF('Index LA FSM &amp; Disadv'!$B$4=4,'Index LA FSM &amp; Disadv'!$A$519:$BQ$681,"Error")))),'Index LA FSM &amp; Disadv'!AH$1,0),"Error")</f>
        <v>x</v>
      </c>
      <c r="AI118" s="77" t="str">
        <f>IFERROR(VLOOKUP($A118,IF('Index LA FSM &amp; Disadv'!$B$4=1,'Index LA FSM &amp; Disadv'!$A$9:$BQ$171,IF('Index LA FSM &amp; Disadv'!$B$4=2,'Index LA FSM &amp; Disadv'!$A$179:$BQ$341,IF('Index LA FSM &amp; Disadv'!$B$4=3,'Index LA FSM &amp; Disadv'!$A$349:$BQ$511,IF('Index LA FSM &amp; Disadv'!$B$4=4,'Index LA FSM &amp; Disadv'!$A$519:$BQ$681,"Error")))),'Index LA FSM &amp; Disadv'!AI$1,0),"Error")</f>
        <v>x</v>
      </c>
      <c r="AJ118" s="77" t="str">
        <f>IFERROR(VLOOKUP($A118,IF('Index LA FSM &amp; Disadv'!$B$4=1,'Index LA FSM &amp; Disadv'!$A$9:$BQ$171,IF('Index LA FSM &amp; Disadv'!$B$4=2,'Index LA FSM &amp; Disadv'!$A$179:$BQ$341,IF('Index LA FSM &amp; Disadv'!$B$4=3,'Index LA FSM &amp; Disadv'!$A$349:$BQ$511,IF('Index LA FSM &amp; Disadv'!$B$4=4,'Index LA FSM &amp; Disadv'!$A$519:$BQ$681,"Error")))),'Index LA FSM &amp; Disadv'!AJ$1,0),"Error")</f>
        <v>x</v>
      </c>
      <c r="AK118" s="77">
        <f>IFERROR(VLOOKUP($A118,IF('Index LA FSM &amp; Disadv'!$B$4=1,'Index LA FSM &amp; Disadv'!$A$9:$BQ$171,IF('Index LA FSM &amp; Disadv'!$B$4=2,'Index LA FSM &amp; Disadv'!$A$179:$BQ$341,IF('Index LA FSM &amp; Disadv'!$B$4=3,'Index LA FSM &amp; Disadv'!$A$349:$BQ$511,IF('Index LA FSM &amp; Disadv'!$B$4=4,'Index LA FSM &amp; Disadv'!$A$519:$BQ$681,"Error")))),'Index LA FSM &amp; Disadv'!AK$1,0),"Error")</f>
        <v>0</v>
      </c>
      <c r="AL118" s="77" t="str">
        <f>IFERROR(VLOOKUP($A118,IF('Index LA FSM &amp; Disadv'!$B$4=1,'Index LA FSM &amp; Disadv'!$A$9:$BQ$171,IF('Index LA FSM &amp; Disadv'!$B$4=2,'Index LA FSM &amp; Disadv'!$A$179:$BQ$341,IF('Index LA FSM &amp; Disadv'!$B$4=3,'Index LA FSM &amp; Disadv'!$A$349:$BQ$511,IF('Index LA FSM &amp; Disadv'!$B$4=4,'Index LA FSM &amp; Disadv'!$A$519:$BQ$681,"Error")))),'Index LA FSM &amp; Disadv'!AL$1,0),"Error")</f>
        <v>x</v>
      </c>
      <c r="AM118" s="77">
        <f>IFERROR(VLOOKUP($A118,IF('Index LA FSM &amp; Disadv'!$B$4=1,'Index LA FSM &amp; Disadv'!$A$9:$BQ$171,IF('Index LA FSM &amp; Disadv'!$B$4=2,'Index LA FSM &amp; Disadv'!$A$179:$BQ$341,IF('Index LA FSM &amp; Disadv'!$B$4=3,'Index LA FSM &amp; Disadv'!$A$349:$BQ$511,IF('Index LA FSM &amp; Disadv'!$B$4=4,'Index LA FSM &amp; Disadv'!$A$519:$BQ$681,"Error")))),'Index LA FSM &amp; Disadv'!AM$1,0),"Error")</f>
        <v>0</v>
      </c>
      <c r="AN118" s="77">
        <f>IFERROR(VLOOKUP($A118,IF('Index LA FSM &amp; Disadv'!$B$4=1,'Index LA FSM &amp; Disadv'!$A$9:$BQ$171,IF('Index LA FSM &amp; Disadv'!$B$4=2,'Index LA FSM &amp; Disadv'!$A$179:$BQ$341,IF('Index LA FSM &amp; Disadv'!$B$4=3,'Index LA FSM &amp; Disadv'!$A$349:$BQ$511,IF('Index LA FSM &amp; Disadv'!$B$4=4,'Index LA FSM &amp; Disadv'!$A$519:$BQ$681,"Error")))),'Index LA FSM &amp; Disadv'!AN$1,0),"Error")</f>
        <v>0</v>
      </c>
      <c r="AO118" s="77" t="str">
        <f>IFERROR(VLOOKUP($A118,IF('Index LA FSM &amp; Disadv'!$B$4=1,'Index LA FSM &amp; Disadv'!$A$9:$BQ$171,IF('Index LA FSM &amp; Disadv'!$B$4=2,'Index LA FSM &amp; Disadv'!$A$179:$BQ$341,IF('Index LA FSM &amp; Disadv'!$B$4=3,'Index LA FSM &amp; Disadv'!$A$349:$BQ$511,IF('Index LA FSM &amp; Disadv'!$B$4=4,'Index LA FSM &amp; Disadv'!$A$519:$BQ$681,"Error")))),'Index LA FSM &amp; Disadv'!AO$1,0),"Error")</f>
        <v>x</v>
      </c>
      <c r="AP118" s="77">
        <f>IFERROR(VLOOKUP($A118,IF('Index LA FSM &amp; Disadv'!$B$4=1,'Index LA FSM &amp; Disadv'!$A$9:$BQ$171,IF('Index LA FSM &amp; Disadv'!$B$4=2,'Index LA FSM &amp; Disadv'!$A$179:$BQ$341,IF('Index LA FSM &amp; Disadv'!$B$4=3,'Index LA FSM &amp; Disadv'!$A$349:$BQ$511,IF('Index LA FSM &amp; Disadv'!$B$4=4,'Index LA FSM &amp; Disadv'!$A$519:$BQ$681,"Error")))),'Index LA FSM &amp; Disadv'!AP$1,0),"Error")</f>
        <v>0</v>
      </c>
      <c r="AQ118" s="77">
        <f>IFERROR(VLOOKUP($A118,IF('Index LA FSM &amp; Disadv'!$B$4=1,'Index LA FSM &amp; Disadv'!$A$9:$BQ$171,IF('Index LA FSM &amp; Disadv'!$B$4=2,'Index LA FSM &amp; Disadv'!$A$179:$BQ$341,IF('Index LA FSM &amp; Disadv'!$B$4=3,'Index LA FSM &amp; Disadv'!$A$349:$BQ$511,IF('Index LA FSM &amp; Disadv'!$B$4=4,'Index LA FSM &amp; Disadv'!$A$519:$BQ$681,"Error")))),'Index LA FSM &amp; Disadv'!AQ$1,0),"Error")</f>
        <v>0</v>
      </c>
      <c r="AR118" s="77" t="str">
        <f>IFERROR(VLOOKUP($A118,IF('Index LA FSM &amp; Disadv'!$B$4=1,'Index LA FSM &amp; Disadv'!$A$9:$BQ$171,IF('Index LA FSM &amp; Disadv'!$B$4=2,'Index LA FSM &amp; Disadv'!$A$179:$BQ$341,IF('Index LA FSM &amp; Disadv'!$B$4=3,'Index LA FSM &amp; Disadv'!$A$349:$BQ$511,IF('Index LA FSM &amp; Disadv'!$B$4=4,'Index LA FSM &amp; Disadv'!$A$519:$BQ$681,"Error")))),'Index LA FSM &amp; Disadv'!AR$1,0),"Error")</f>
        <v>x</v>
      </c>
      <c r="AS118" s="77">
        <f>IFERROR(VLOOKUP($A118,IF('Index LA FSM &amp; Disadv'!$B$4=1,'Index LA FSM &amp; Disadv'!$A$9:$BQ$171,IF('Index LA FSM &amp; Disadv'!$B$4=2,'Index LA FSM &amp; Disadv'!$A$179:$BQ$341,IF('Index LA FSM &amp; Disadv'!$B$4=3,'Index LA FSM &amp; Disadv'!$A$349:$BQ$511,IF('Index LA FSM &amp; Disadv'!$B$4=4,'Index LA FSM &amp; Disadv'!$A$519:$BQ$681,"Error")))),'Index LA FSM &amp; Disadv'!AS$1,0),"Error")</f>
        <v>0</v>
      </c>
      <c r="AT118" s="77" t="str">
        <f>IFERROR(VLOOKUP($A118,IF('Index LA FSM &amp; Disadv'!$B$4=1,'Index LA FSM &amp; Disadv'!$A$9:$BQ$171,IF('Index LA FSM &amp; Disadv'!$B$4=2,'Index LA FSM &amp; Disadv'!$A$179:$BQ$341,IF('Index LA FSM &amp; Disadv'!$B$4=3,'Index LA FSM &amp; Disadv'!$A$349:$BQ$511,IF('Index LA FSM &amp; Disadv'!$B$4=4,'Index LA FSM &amp; Disadv'!$A$519:$BQ$681,"Error")))),'Index LA FSM &amp; Disadv'!AT$1,0),"Error")</f>
        <v>x</v>
      </c>
      <c r="AU118" s="77" t="str">
        <f>IFERROR(VLOOKUP($A118,IF('Index LA FSM &amp; Disadv'!$B$4=1,'Index LA FSM &amp; Disadv'!$A$9:$BQ$171,IF('Index LA FSM &amp; Disadv'!$B$4=2,'Index LA FSM &amp; Disadv'!$A$179:$BQ$341,IF('Index LA FSM &amp; Disadv'!$B$4=3,'Index LA FSM &amp; Disadv'!$A$349:$BQ$511,IF('Index LA FSM &amp; Disadv'!$B$4=4,'Index LA FSM &amp; Disadv'!$A$519:$BQ$681,"Error")))),'Index LA FSM &amp; Disadv'!AU$1,0),"Error")</f>
        <v>x</v>
      </c>
      <c r="AV118" s="77" t="str">
        <f>IFERROR(VLOOKUP($A118,IF('Index LA FSM &amp; Disadv'!$B$4=1,'Index LA FSM &amp; Disadv'!$A$9:$BQ$171,IF('Index LA FSM &amp; Disadv'!$B$4=2,'Index LA FSM &amp; Disadv'!$A$179:$BQ$341,IF('Index LA FSM &amp; Disadv'!$B$4=3,'Index LA FSM &amp; Disadv'!$A$349:$BQ$511,IF('Index LA FSM &amp; Disadv'!$B$4=4,'Index LA FSM &amp; Disadv'!$A$519:$BQ$681,"Error")))),'Index LA FSM &amp; Disadv'!AV$1,0),"Error")</f>
        <v>x</v>
      </c>
      <c r="AW118" s="77" t="str">
        <f>IFERROR(VLOOKUP($A118,IF('Index LA FSM &amp; Disadv'!$B$4=1,'Index LA FSM &amp; Disadv'!$A$9:$BQ$171,IF('Index LA FSM &amp; Disadv'!$B$4=2,'Index LA FSM &amp; Disadv'!$A$179:$BQ$341,IF('Index LA FSM &amp; Disadv'!$B$4=3,'Index LA FSM &amp; Disadv'!$A$349:$BQ$511,IF('Index LA FSM &amp; Disadv'!$B$4=4,'Index LA FSM &amp; Disadv'!$A$519:$BQ$681,"Error")))),'Index LA FSM &amp; Disadv'!AW$1,0),"Error")</f>
        <v>x</v>
      </c>
      <c r="AX118" s="77" t="str">
        <f>IFERROR(VLOOKUP($A118,IF('Index LA FSM &amp; Disadv'!$B$4=1,'Index LA FSM &amp; Disadv'!$A$9:$BQ$171,IF('Index LA FSM &amp; Disadv'!$B$4=2,'Index LA FSM &amp; Disadv'!$A$179:$BQ$341,IF('Index LA FSM &amp; Disadv'!$B$4=3,'Index LA FSM &amp; Disadv'!$A$349:$BQ$511,IF('Index LA FSM &amp; Disadv'!$B$4=4,'Index LA FSM &amp; Disadv'!$A$519:$BQ$681,"Error")))),'Index LA FSM &amp; Disadv'!AX$1,0),"Error")</f>
        <v>x</v>
      </c>
      <c r="AY118" s="77" t="str">
        <f>IFERROR(VLOOKUP($A118,IF('Index LA FSM &amp; Disadv'!$B$4=1,'Index LA FSM &amp; Disadv'!$A$9:$BQ$171,IF('Index LA FSM &amp; Disadv'!$B$4=2,'Index LA FSM &amp; Disadv'!$A$179:$BQ$341,IF('Index LA FSM &amp; Disadv'!$B$4=3,'Index LA FSM &amp; Disadv'!$A$349:$BQ$511,IF('Index LA FSM &amp; Disadv'!$B$4=4,'Index LA FSM &amp; Disadv'!$A$519:$BQ$681,"Error")))),'Index LA FSM &amp; Disadv'!AY$1,0),"Error")</f>
        <v>x</v>
      </c>
      <c r="AZ118" s="77">
        <f>IFERROR(VLOOKUP($A118,IF('Index LA FSM &amp; Disadv'!$B$4=1,'Index LA FSM &amp; Disadv'!$A$9:$BQ$171,IF('Index LA FSM &amp; Disadv'!$B$4=2,'Index LA FSM &amp; Disadv'!$A$179:$BQ$341,IF('Index LA FSM &amp; Disadv'!$B$4=3,'Index LA FSM &amp; Disadv'!$A$349:$BQ$511,IF('Index LA FSM &amp; Disadv'!$B$4=4,'Index LA FSM &amp; Disadv'!$A$519:$BQ$681,"Error")))),'Index LA FSM &amp; Disadv'!AZ$1,0),"Error")</f>
        <v>0</v>
      </c>
      <c r="BA118" s="77" t="str">
        <f>IFERROR(VLOOKUP($A118,IF('Index LA FSM &amp; Disadv'!$B$4=1,'Index LA FSM &amp; Disadv'!$A$9:$BQ$171,IF('Index LA FSM &amp; Disadv'!$B$4=2,'Index LA FSM &amp; Disadv'!$A$179:$BQ$341,IF('Index LA FSM &amp; Disadv'!$B$4=3,'Index LA FSM &amp; Disadv'!$A$349:$BQ$511,IF('Index LA FSM &amp; Disadv'!$B$4=4,'Index LA FSM &amp; Disadv'!$A$519:$BQ$681,"Error")))),'Index LA FSM &amp; Disadv'!BA$1,0),"Error")</f>
        <v>x</v>
      </c>
      <c r="BB118" s="77">
        <f>IFERROR(VLOOKUP($A118,IF('Index LA FSM &amp; Disadv'!$B$4=1,'Index LA FSM &amp; Disadv'!$A$9:$BQ$171,IF('Index LA FSM &amp; Disadv'!$B$4=2,'Index LA FSM &amp; Disadv'!$A$179:$BQ$341,IF('Index LA FSM &amp; Disadv'!$B$4=3,'Index LA FSM &amp; Disadv'!$A$349:$BQ$511,IF('Index LA FSM &amp; Disadv'!$B$4=4,'Index LA FSM &amp; Disadv'!$A$519:$BQ$681,"Error")))),'Index LA FSM &amp; Disadv'!BB$1,0),"Error")</f>
        <v>0</v>
      </c>
      <c r="BC118" s="77" t="str">
        <f>IFERROR(VLOOKUP($A118,IF('Index LA FSM &amp; Disadv'!$B$4=1,'Index LA FSM &amp; Disadv'!$A$9:$BQ$171,IF('Index LA FSM &amp; Disadv'!$B$4=2,'Index LA FSM &amp; Disadv'!$A$179:$BQ$341,IF('Index LA FSM &amp; Disadv'!$B$4=3,'Index LA FSM &amp; Disadv'!$A$349:$BQ$511,IF('Index LA FSM &amp; Disadv'!$B$4=4,'Index LA FSM &amp; Disadv'!$A$519:$BQ$681,"Error")))),'Index LA FSM &amp; Disadv'!BC$1,0),"Error")</f>
        <v>x</v>
      </c>
      <c r="BD118" s="77" t="str">
        <f>IFERROR(VLOOKUP($A118,IF('Index LA FSM &amp; Disadv'!$B$4=1,'Index LA FSM &amp; Disadv'!$A$9:$BQ$171,IF('Index LA FSM &amp; Disadv'!$B$4=2,'Index LA FSM &amp; Disadv'!$A$179:$BQ$341,IF('Index LA FSM &amp; Disadv'!$B$4=3,'Index LA FSM &amp; Disadv'!$A$349:$BQ$511,IF('Index LA FSM &amp; Disadv'!$B$4=4,'Index LA FSM &amp; Disadv'!$A$519:$BQ$681,"Error")))),'Index LA FSM &amp; Disadv'!BD$1,0),"Error")</f>
        <v>x</v>
      </c>
      <c r="BE118" s="77" t="str">
        <f>IFERROR(VLOOKUP($A118,IF('Index LA FSM &amp; Disadv'!$B$4=1,'Index LA FSM &amp; Disadv'!$A$9:$BQ$171,IF('Index LA FSM &amp; Disadv'!$B$4=2,'Index LA FSM &amp; Disadv'!$A$179:$BQ$341,IF('Index LA FSM &amp; Disadv'!$B$4=3,'Index LA FSM &amp; Disadv'!$A$349:$BQ$511,IF('Index LA FSM &amp; Disadv'!$B$4=4,'Index LA FSM &amp; Disadv'!$A$519:$BQ$681,"Error")))),'Index LA FSM &amp; Disadv'!BE$1,0),"Error")</f>
        <v>x</v>
      </c>
      <c r="BF118" s="77">
        <f>IFERROR(VLOOKUP($A118,IF('Index LA FSM &amp; Disadv'!$B$4=1,'Index LA FSM &amp; Disadv'!$A$9:$BQ$171,IF('Index LA FSM &amp; Disadv'!$B$4=2,'Index LA FSM &amp; Disadv'!$A$179:$BQ$341,IF('Index LA FSM &amp; Disadv'!$B$4=3,'Index LA FSM &amp; Disadv'!$A$349:$BQ$511,IF('Index LA FSM &amp; Disadv'!$B$4=4,'Index LA FSM &amp; Disadv'!$A$519:$BQ$681,"Error")))),'Index LA FSM &amp; Disadv'!BF$1,0),"Error")</f>
        <v>0</v>
      </c>
      <c r="BG118" s="77" t="str">
        <f>IFERROR(VLOOKUP($A118,IF('Index LA FSM &amp; Disadv'!$B$4=1,'Index LA FSM &amp; Disadv'!$A$9:$BQ$171,IF('Index LA FSM &amp; Disadv'!$B$4=2,'Index LA FSM &amp; Disadv'!$A$179:$BQ$341,IF('Index LA FSM &amp; Disadv'!$B$4=3,'Index LA FSM &amp; Disadv'!$A$349:$BQ$511,IF('Index LA FSM &amp; Disadv'!$B$4=4,'Index LA FSM &amp; Disadv'!$A$519:$BQ$681,"Error")))),'Index LA FSM &amp; Disadv'!BG$1,0),"Error")</f>
        <v>x</v>
      </c>
      <c r="BH118" s="77">
        <f>IFERROR(VLOOKUP($A118,IF('Index LA FSM &amp; Disadv'!$B$4=1,'Index LA FSM &amp; Disadv'!$A$9:$BQ$171,IF('Index LA FSM &amp; Disadv'!$B$4=2,'Index LA FSM &amp; Disadv'!$A$179:$BQ$341,IF('Index LA FSM &amp; Disadv'!$B$4=3,'Index LA FSM &amp; Disadv'!$A$349:$BQ$511,IF('Index LA FSM &amp; Disadv'!$B$4=4,'Index LA FSM &amp; Disadv'!$A$519:$BQ$681,"Error")))),'Index LA FSM &amp; Disadv'!BH$1,0),"Error")</f>
        <v>0</v>
      </c>
      <c r="BI118" s="77" t="str">
        <f>IFERROR(VLOOKUP($A118,IF('Index LA FSM &amp; Disadv'!$B$4=1,'Index LA FSM &amp; Disadv'!$A$9:$BQ$171,IF('Index LA FSM &amp; Disadv'!$B$4=2,'Index LA FSM &amp; Disadv'!$A$179:$BQ$341,IF('Index LA FSM &amp; Disadv'!$B$4=3,'Index LA FSM &amp; Disadv'!$A$349:$BQ$511,IF('Index LA FSM &amp; Disadv'!$B$4=4,'Index LA FSM &amp; Disadv'!$A$519:$BQ$681,"Error")))),'Index LA FSM &amp; Disadv'!BI$1,0),"Error")</f>
        <v>x</v>
      </c>
      <c r="BJ118" s="77" t="str">
        <f>IFERROR(VLOOKUP($A118,IF('Index LA FSM &amp; Disadv'!$B$4=1,'Index LA FSM &amp; Disadv'!$A$9:$BQ$171,IF('Index LA FSM &amp; Disadv'!$B$4=2,'Index LA FSM &amp; Disadv'!$A$179:$BQ$341,IF('Index LA FSM &amp; Disadv'!$B$4=3,'Index LA FSM &amp; Disadv'!$A$349:$BQ$511,IF('Index LA FSM &amp; Disadv'!$B$4=4,'Index LA FSM &amp; Disadv'!$A$519:$BQ$681,"Error")))),'Index LA FSM &amp; Disadv'!BJ$1,0),"Error")</f>
        <v>x</v>
      </c>
      <c r="BK118" s="77" t="str">
        <f>IFERROR(VLOOKUP($A118,IF('Index LA FSM &amp; Disadv'!$B$4=1,'Index LA FSM &amp; Disadv'!$A$9:$BQ$171,IF('Index LA FSM &amp; Disadv'!$B$4=2,'Index LA FSM &amp; Disadv'!$A$179:$BQ$341,IF('Index LA FSM &amp; Disadv'!$B$4=3,'Index LA FSM &amp; Disadv'!$A$349:$BQ$511,IF('Index LA FSM &amp; Disadv'!$B$4=4,'Index LA FSM &amp; Disadv'!$A$519:$BQ$681,"Error")))),'Index LA FSM &amp; Disadv'!BK$1,0),"Error")</f>
        <v>x</v>
      </c>
      <c r="BL118" s="77" t="str">
        <f>IFERROR(VLOOKUP($A118,IF('Index LA FSM &amp; Disadv'!$B$4=1,'Index LA FSM &amp; Disadv'!$A$9:$BQ$171,IF('Index LA FSM &amp; Disadv'!$B$4=2,'Index LA FSM &amp; Disadv'!$A$179:$BQ$341,IF('Index LA FSM &amp; Disadv'!$B$4=3,'Index LA FSM &amp; Disadv'!$A$349:$BQ$511,IF('Index LA FSM &amp; Disadv'!$B$4=4,'Index LA FSM &amp; Disadv'!$A$519:$BQ$681,"Error")))),'Index LA FSM &amp; Disadv'!BL$1,0),"Error")</f>
        <v>x</v>
      </c>
      <c r="BM118" s="77" t="str">
        <f>IFERROR(VLOOKUP($A118,IF('Index LA FSM &amp; Disadv'!$B$4=1,'Index LA FSM &amp; Disadv'!$A$9:$BQ$171,IF('Index LA FSM &amp; Disadv'!$B$4=2,'Index LA FSM &amp; Disadv'!$A$179:$BQ$341,IF('Index LA FSM &amp; Disadv'!$B$4=3,'Index LA FSM &amp; Disadv'!$A$349:$BQ$511,IF('Index LA FSM &amp; Disadv'!$B$4=4,'Index LA FSM &amp; Disadv'!$A$519:$BQ$681,"Error")))),'Index LA FSM &amp; Disadv'!BM$1,0),"Error")</f>
        <v>x</v>
      </c>
      <c r="BN118" s="77" t="str">
        <f>IFERROR(VLOOKUP($A118,IF('Index LA FSM &amp; Disadv'!$B$4=1,'Index LA FSM &amp; Disadv'!$A$9:$BQ$171,IF('Index LA FSM &amp; Disadv'!$B$4=2,'Index LA FSM &amp; Disadv'!$A$179:$BQ$341,IF('Index LA FSM &amp; Disadv'!$B$4=3,'Index LA FSM &amp; Disadv'!$A$349:$BQ$511,IF('Index LA FSM &amp; Disadv'!$B$4=4,'Index LA FSM &amp; Disadv'!$A$519:$BQ$681,"Error")))),'Index LA FSM &amp; Disadv'!BN$1,0),"Error")</f>
        <v>x</v>
      </c>
      <c r="BO118" s="77">
        <f>IFERROR(VLOOKUP($A118,IF('Index LA FSM &amp; Disadv'!$B$4=1,'Index LA FSM &amp; Disadv'!$A$9:$BQ$171,IF('Index LA FSM &amp; Disadv'!$B$4=2,'Index LA FSM &amp; Disadv'!$A$179:$BQ$341,IF('Index LA FSM &amp; Disadv'!$B$4=3,'Index LA FSM &amp; Disadv'!$A$349:$BQ$511,IF('Index LA FSM &amp; Disadv'!$B$4=4,'Index LA FSM &amp; Disadv'!$A$519:$BQ$681,"Error")))),'Index LA FSM &amp; Disadv'!BO$1,0),"Error")</f>
        <v>0</v>
      </c>
      <c r="BP118" s="77" t="str">
        <f>IFERROR(VLOOKUP($A118,IF('Index LA FSM &amp; Disadv'!$B$4=1,'Index LA FSM &amp; Disadv'!$A$9:$BQ$171,IF('Index LA FSM &amp; Disadv'!$B$4=2,'Index LA FSM &amp; Disadv'!$A$179:$BQ$341,IF('Index LA FSM &amp; Disadv'!$B$4=3,'Index LA FSM &amp; Disadv'!$A$349:$BQ$511,IF('Index LA FSM &amp; Disadv'!$B$4=4,'Index LA FSM &amp; Disadv'!$A$519:$BQ$681,"Error")))),'Index LA FSM &amp; Disadv'!BP$1,0),"Error")</f>
        <v>x</v>
      </c>
      <c r="BQ118" s="77">
        <f>IFERROR(VLOOKUP($A118,IF('Index LA FSM &amp; Disadv'!$B$4=1,'Index LA FSM &amp; Disadv'!$A$9:$BQ$171,IF('Index LA FSM &amp; Disadv'!$B$4=2,'Index LA FSM &amp; Disadv'!$A$179:$BQ$341,IF('Index LA FSM &amp; Disadv'!$B$4=3,'Index LA FSM &amp; Disadv'!$A$349:$BQ$511,IF('Index LA FSM &amp; Disadv'!$B$4=4,'Index LA FSM &amp; Disadv'!$A$519:$BQ$681,"Error")))),'Index LA FSM &amp; Disadv'!BQ$1,0),"Error")</f>
        <v>0</v>
      </c>
    </row>
    <row r="119" spans="1:69" s="37" customFormat="1" x14ac:dyDescent="0.2">
      <c r="A119" s="6">
        <v>317</v>
      </c>
      <c r="B119" s="6" t="s">
        <v>285</v>
      </c>
      <c r="C119" s="7" t="s">
        <v>180</v>
      </c>
      <c r="D119" s="122">
        <f>IFERROR(VLOOKUP($A119,IF('Index LA FSM &amp; Disadv'!$B$4=1,'Index LA FSM &amp; Disadv'!$A$9:$BQ$171,IF('Index LA FSM &amp; Disadv'!$B$4=2,'Index LA FSM &amp; Disadv'!$A$179:$BQ$341,IF('Index LA FSM &amp; Disadv'!$B$4=3,'Index LA FSM &amp; Disadv'!$A$349:$BQ$511,IF('Index LA FSM &amp; Disadv'!$B$4=4,'Index LA FSM &amp; Disadv'!$A$519:$BQ$681,"Error")))),'Index LA FSM &amp; Disadv'!D$1,0),"Error")</f>
        <v>20</v>
      </c>
      <c r="E119" s="122">
        <f>IFERROR(VLOOKUP($A119,IF('Index LA FSM &amp; Disadv'!$B$4=1,'Index LA FSM &amp; Disadv'!$A$9:$BQ$171,IF('Index LA FSM &amp; Disadv'!$B$4=2,'Index LA FSM &amp; Disadv'!$A$179:$BQ$341,IF('Index LA FSM &amp; Disadv'!$B$4=3,'Index LA FSM &amp; Disadv'!$A$349:$BQ$511,IF('Index LA FSM &amp; Disadv'!$B$4=4,'Index LA FSM &amp; Disadv'!$A$519:$BQ$681,"Error")))),'Index LA FSM &amp; Disadv'!E$1,0),"Error")</f>
        <v>30</v>
      </c>
      <c r="F119" s="122">
        <f>IFERROR(VLOOKUP($A119,IF('Index LA FSM &amp; Disadv'!$B$4=1,'Index LA FSM &amp; Disadv'!$A$9:$BQ$171,IF('Index LA FSM &amp; Disadv'!$B$4=2,'Index LA FSM &amp; Disadv'!$A$179:$BQ$341,IF('Index LA FSM &amp; Disadv'!$B$4=3,'Index LA FSM &amp; Disadv'!$A$349:$BQ$511,IF('Index LA FSM &amp; Disadv'!$B$4=4,'Index LA FSM &amp; Disadv'!$A$519:$BQ$681,"Error")))),'Index LA FSM &amp; Disadv'!F$1,0),"Error")</f>
        <v>50</v>
      </c>
      <c r="G119" s="77">
        <f>IFERROR(VLOOKUP($A119,IF('Index LA FSM &amp; Disadv'!$B$4=1,'Index LA FSM &amp; Disadv'!$A$9:$BQ$171,IF('Index LA FSM &amp; Disadv'!$B$4=2,'Index LA FSM &amp; Disadv'!$A$179:$BQ$341,IF('Index LA FSM &amp; Disadv'!$B$4=3,'Index LA FSM &amp; Disadv'!$A$349:$BQ$511,IF('Index LA FSM &amp; Disadv'!$B$4=4,'Index LA FSM &amp; Disadv'!$A$519:$BQ$681,"Error")))),'Index LA FSM &amp; Disadv'!G$1,0),"Error")</f>
        <v>0.83330000000000004</v>
      </c>
      <c r="H119" s="77">
        <f>IFERROR(VLOOKUP($A119,IF('Index LA FSM &amp; Disadv'!$B$4=1,'Index LA FSM &amp; Disadv'!$A$9:$BQ$171,IF('Index LA FSM &amp; Disadv'!$B$4=2,'Index LA FSM &amp; Disadv'!$A$179:$BQ$341,IF('Index LA FSM &amp; Disadv'!$B$4=3,'Index LA FSM &amp; Disadv'!$A$349:$BQ$511,IF('Index LA FSM &amp; Disadv'!$B$4=4,'Index LA FSM &amp; Disadv'!$A$519:$BQ$681,"Error")))),'Index LA FSM &amp; Disadv'!H$1,0),"Error")</f>
        <v>0.96550000000000002</v>
      </c>
      <c r="I119" s="77">
        <f>IFERROR(VLOOKUP($A119,IF('Index LA FSM &amp; Disadv'!$B$4=1,'Index LA FSM &amp; Disadv'!$A$9:$BQ$171,IF('Index LA FSM &amp; Disadv'!$B$4=2,'Index LA FSM &amp; Disadv'!$A$179:$BQ$341,IF('Index LA FSM &amp; Disadv'!$B$4=3,'Index LA FSM &amp; Disadv'!$A$349:$BQ$511,IF('Index LA FSM &amp; Disadv'!$B$4=4,'Index LA FSM &amp; Disadv'!$A$519:$BQ$681,"Error")))),'Index LA FSM &amp; Disadv'!I$1,0),"Error")</f>
        <v>0.91490000000000005</v>
      </c>
      <c r="J119" s="77">
        <f>IFERROR(VLOOKUP($A119,IF('Index LA FSM &amp; Disadv'!$B$4=1,'Index LA FSM &amp; Disadv'!$A$9:$BQ$171,IF('Index LA FSM &amp; Disadv'!$B$4=2,'Index LA FSM &amp; Disadv'!$A$179:$BQ$341,IF('Index LA FSM &amp; Disadv'!$B$4=3,'Index LA FSM &amp; Disadv'!$A$349:$BQ$511,IF('Index LA FSM &amp; Disadv'!$B$4=4,'Index LA FSM &amp; Disadv'!$A$519:$BQ$681,"Error")))),'Index LA FSM &amp; Disadv'!J$1,0),"Error")</f>
        <v>0.83330000000000004</v>
      </c>
      <c r="K119" s="77">
        <f>IFERROR(VLOOKUP($A119,IF('Index LA FSM &amp; Disadv'!$B$4=1,'Index LA FSM &amp; Disadv'!$A$9:$BQ$171,IF('Index LA FSM &amp; Disadv'!$B$4=2,'Index LA FSM &amp; Disadv'!$A$179:$BQ$341,IF('Index LA FSM &amp; Disadv'!$B$4=3,'Index LA FSM &amp; Disadv'!$A$349:$BQ$511,IF('Index LA FSM &amp; Disadv'!$B$4=4,'Index LA FSM &amp; Disadv'!$A$519:$BQ$681,"Error")))),'Index LA FSM &amp; Disadv'!K$1,0),"Error")</f>
        <v>0.96550000000000002</v>
      </c>
      <c r="L119" s="77">
        <f>IFERROR(VLOOKUP($A119,IF('Index LA FSM &amp; Disadv'!$B$4=1,'Index LA FSM &amp; Disadv'!$A$9:$BQ$171,IF('Index LA FSM &amp; Disadv'!$B$4=2,'Index LA FSM &amp; Disadv'!$A$179:$BQ$341,IF('Index LA FSM &amp; Disadv'!$B$4=3,'Index LA FSM &amp; Disadv'!$A$349:$BQ$511,IF('Index LA FSM &amp; Disadv'!$B$4=4,'Index LA FSM &amp; Disadv'!$A$519:$BQ$681,"Error")))),'Index LA FSM &amp; Disadv'!L$1,0),"Error")</f>
        <v>0.91490000000000005</v>
      </c>
      <c r="M119" s="77" t="str">
        <f>IFERROR(VLOOKUP($A119,IF('Index LA FSM &amp; Disadv'!$B$4=1,'Index LA FSM &amp; Disadv'!$A$9:$BQ$171,IF('Index LA FSM &amp; Disadv'!$B$4=2,'Index LA FSM &amp; Disadv'!$A$179:$BQ$341,IF('Index LA FSM &amp; Disadv'!$B$4=3,'Index LA FSM &amp; Disadv'!$A$349:$BQ$511,IF('Index LA FSM &amp; Disadv'!$B$4=4,'Index LA FSM &amp; Disadv'!$A$519:$BQ$681,"Error")))),'Index LA FSM &amp; Disadv'!M$1,0),"Error")</f>
        <v>x</v>
      </c>
      <c r="N119" s="77">
        <f>IFERROR(VLOOKUP($A119,IF('Index LA FSM &amp; Disadv'!$B$4=1,'Index LA FSM &amp; Disadv'!$A$9:$BQ$171,IF('Index LA FSM &amp; Disadv'!$B$4=2,'Index LA FSM &amp; Disadv'!$A$179:$BQ$341,IF('Index LA FSM &amp; Disadv'!$B$4=3,'Index LA FSM &amp; Disadv'!$A$349:$BQ$511,IF('Index LA FSM &amp; Disadv'!$B$4=4,'Index LA FSM &amp; Disadv'!$A$519:$BQ$681,"Error")))),'Index LA FSM &amp; Disadv'!N$1,0),"Error")</f>
        <v>0.2069</v>
      </c>
      <c r="O119" s="77">
        <f>IFERROR(VLOOKUP($A119,IF('Index LA FSM &amp; Disadv'!$B$4=1,'Index LA FSM &amp; Disadv'!$A$9:$BQ$171,IF('Index LA FSM &amp; Disadv'!$B$4=2,'Index LA FSM &amp; Disadv'!$A$179:$BQ$341,IF('Index LA FSM &amp; Disadv'!$B$4=3,'Index LA FSM &amp; Disadv'!$A$349:$BQ$511,IF('Index LA FSM &amp; Disadv'!$B$4=4,'Index LA FSM &amp; Disadv'!$A$519:$BQ$681,"Error")))),'Index LA FSM &amp; Disadv'!O$1,0),"Error")</f>
        <v>0.21279999999999999</v>
      </c>
      <c r="P119" s="77">
        <f>IFERROR(VLOOKUP($A119,IF('Index LA FSM &amp; Disadv'!$B$4=1,'Index LA FSM &amp; Disadv'!$A$9:$BQ$171,IF('Index LA FSM &amp; Disadv'!$B$4=2,'Index LA FSM &amp; Disadv'!$A$179:$BQ$341,IF('Index LA FSM &amp; Disadv'!$B$4=3,'Index LA FSM &amp; Disadv'!$A$349:$BQ$511,IF('Index LA FSM &amp; Disadv'!$B$4=4,'Index LA FSM &amp; Disadv'!$A$519:$BQ$681,"Error")))),'Index LA FSM &amp; Disadv'!P$1,0),"Error")</f>
        <v>0</v>
      </c>
      <c r="Q119" s="77">
        <f>IFERROR(VLOOKUP($A119,IF('Index LA FSM &amp; Disadv'!$B$4=1,'Index LA FSM &amp; Disadv'!$A$9:$BQ$171,IF('Index LA FSM &amp; Disadv'!$B$4=2,'Index LA FSM &amp; Disadv'!$A$179:$BQ$341,IF('Index LA FSM &amp; Disadv'!$B$4=3,'Index LA FSM &amp; Disadv'!$A$349:$BQ$511,IF('Index LA FSM &amp; Disadv'!$B$4=4,'Index LA FSM &amp; Disadv'!$A$519:$BQ$681,"Error")))),'Index LA FSM &amp; Disadv'!Q$1,0),"Error")</f>
        <v>0</v>
      </c>
      <c r="R119" s="77">
        <f>IFERROR(VLOOKUP($A119,IF('Index LA FSM &amp; Disadv'!$B$4=1,'Index LA FSM &amp; Disadv'!$A$9:$BQ$171,IF('Index LA FSM &amp; Disadv'!$B$4=2,'Index LA FSM &amp; Disadv'!$A$179:$BQ$341,IF('Index LA FSM &amp; Disadv'!$B$4=3,'Index LA FSM &amp; Disadv'!$A$349:$BQ$511,IF('Index LA FSM &amp; Disadv'!$B$4=4,'Index LA FSM &amp; Disadv'!$A$519:$BQ$681,"Error")))),'Index LA FSM &amp; Disadv'!R$1,0),"Error")</f>
        <v>0</v>
      </c>
      <c r="S119" s="77">
        <f>IFERROR(VLOOKUP($A119,IF('Index LA FSM &amp; Disadv'!$B$4=1,'Index LA FSM &amp; Disadv'!$A$9:$BQ$171,IF('Index LA FSM &amp; Disadv'!$B$4=2,'Index LA FSM &amp; Disadv'!$A$179:$BQ$341,IF('Index LA FSM &amp; Disadv'!$B$4=3,'Index LA FSM &amp; Disadv'!$A$349:$BQ$511,IF('Index LA FSM &amp; Disadv'!$B$4=4,'Index LA FSM &amp; Disadv'!$A$519:$BQ$681,"Error")))),'Index LA FSM &amp; Disadv'!S$1,0),"Error")</f>
        <v>0</v>
      </c>
      <c r="T119" s="77">
        <f>IFERROR(VLOOKUP($A119,IF('Index LA FSM &amp; Disadv'!$B$4=1,'Index LA FSM &amp; Disadv'!$A$9:$BQ$171,IF('Index LA FSM &amp; Disadv'!$B$4=2,'Index LA FSM &amp; Disadv'!$A$179:$BQ$341,IF('Index LA FSM &amp; Disadv'!$B$4=3,'Index LA FSM &amp; Disadv'!$A$349:$BQ$511,IF('Index LA FSM &amp; Disadv'!$B$4=4,'Index LA FSM &amp; Disadv'!$A$519:$BQ$681,"Error")))),'Index LA FSM &amp; Disadv'!T$1,0),"Error")</f>
        <v>0</v>
      </c>
      <c r="U119" s="77">
        <f>IFERROR(VLOOKUP($A119,IF('Index LA FSM &amp; Disadv'!$B$4=1,'Index LA FSM &amp; Disadv'!$A$9:$BQ$171,IF('Index LA FSM &amp; Disadv'!$B$4=2,'Index LA FSM &amp; Disadv'!$A$179:$BQ$341,IF('Index LA FSM &amp; Disadv'!$B$4=3,'Index LA FSM &amp; Disadv'!$A$349:$BQ$511,IF('Index LA FSM &amp; Disadv'!$B$4=4,'Index LA FSM &amp; Disadv'!$A$519:$BQ$681,"Error")))),'Index LA FSM &amp; Disadv'!U$1,0),"Error")</f>
        <v>0</v>
      </c>
      <c r="V119" s="77">
        <f>IFERROR(VLOOKUP($A119,IF('Index LA FSM &amp; Disadv'!$B$4=1,'Index LA FSM &amp; Disadv'!$A$9:$BQ$171,IF('Index LA FSM &amp; Disadv'!$B$4=2,'Index LA FSM &amp; Disadv'!$A$179:$BQ$341,IF('Index LA FSM &amp; Disadv'!$B$4=3,'Index LA FSM &amp; Disadv'!$A$349:$BQ$511,IF('Index LA FSM &amp; Disadv'!$B$4=4,'Index LA FSM &amp; Disadv'!$A$519:$BQ$681,"Error")))),'Index LA FSM &amp; Disadv'!V$1,0),"Error")</f>
        <v>0</v>
      </c>
      <c r="W119" s="77" t="str">
        <f>IFERROR(VLOOKUP($A119,IF('Index LA FSM &amp; Disadv'!$B$4=1,'Index LA FSM &amp; Disadv'!$A$9:$BQ$171,IF('Index LA FSM &amp; Disadv'!$B$4=2,'Index LA FSM &amp; Disadv'!$A$179:$BQ$341,IF('Index LA FSM &amp; Disadv'!$B$4=3,'Index LA FSM &amp; Disadv'!$A$349:$BQ$511,IF('Index LA FSM &amp; Disadv'!$B$4=4,'Index LA FSM &amp; Disadv'!$A$519:$BQ$681,"Error")))),'Index LA FSM &amp; Disadv'!W$1,0),"Error")</f>
        <v>x</v>
      </c>
      <c r="X119" s="77" t="str">
        <f>IFERROR(VLOOKUP($A119,IF('Index LA FSM &amp; Disadv'!$B$4=1,'Index LA FSM &amp; Disadv'!$A$9:$BQ$171,IF('Index LA FSM &amp; Disadv'!$B$4=2,'Index LA FSM &amp; Disadv'!$A$179:$BQ$341,IF('Index LA FSM &amp; Disadv'!$B$4=3,'Index LA FSM &amp; Disadv'!$A$349:$BQ$511,IF('Index LA FSM &amp; Disadv'!$B$4=4,'Index LA FSM &amp; Disadv'!$A$519:$BQ$681,"Error")))),'Index LA FSM &amp; Disadv'!X$1,0),"Error")</f>
        <v>x</v>
      </c>
      <c r="Y119" s="77">
        <f>IFERROR(VLOOKUP($A119,IF('Index LA FSM &amp; Disadv'!$B$4=1,'Index LA FSM &amp; Disadv'!$A$9:$BQ$171,IF('Index LA FSM &amp; Disadv'!$B$4=2,'Index LA FSM &amp; Disadv'!$A$179:$BQ$341,IF('Index LA FSM &amp; Disadv'!$B$4=3,'Index LA FSM &amp; Disadv'!$A$349:$BQ$511,IF('Index LA FSM &amp; Disadv'!$B$4=4,'Index LA FSM &amp; Disadv'!$A$519:$BQ$681,"Error")))),'Index LA FSM &amp; Disadv'!Y$1,0),"Error")</f>
        <v>0</v>
      </c>
      <c r="Z119" s="77">
        <f>IFERROR(VLOOKUP($A119,IF('Index LA FSM &amp; Disadv'!$B$4=1,'Index LA FSM &amp; Disadv'!$A$9:$BQ$171,IF('Index LA FSM &amp; Disadv'!$B$4=2,'Index LA FSM &amp; Disadv'!$A$179:$BQ$341,IF('Index LA FSM &amp; Disadv'!$B$4=3,'Index LA FSM &amp; Disadv'!$A$349:$BQ$511,IF('Index LA FSM &amp; Disadv'!$B$4=4,'Index LA FSM &amp; Disadv'!$A$519:$BQ$681,"Error")))),'Index LA FSM &amp; Disadv'!Z$1,0),"Error")</f>
        <v>0</v>
      </c>
      <c r="AA119" s="77">
        <f>IFERROR(VLOOKUP($A119,IF('Index LA FSM &amp; Disadv'!$B$4=1,'Index LA FSM &amp; Disadv'!$A$9:$BQ$171,IF('Index LA FSM &amp; Disadv'!$B$4=2,'Index LA FSM &amp; Disadv'!$A$179:$BQ$341,IF('Index LA FSM &amp; Disadv'!$B$4=3,'Index LA FSM &amp; Disadv'!$A$349:$BQ$511,IF('Index LA FSM &amp; Disadv'!$B$4=4,'Index LA FSM &amp; Disadv'!$A$519:$BQ$681,"Error")))),'Index LA FSM &amp; Disadv'!AA$1,0),"Error")</f>
        <v>0</v>
      </c>
      <c r="AB119" s="77">
        <f>IFERROR(VLOOKUP($A119,IF('Index LA FSM &amp; Disadv'!$B$4=1,'Index LA FSM &amp; Disadv'!$A$9:$BQ$171,IF('Index LA FSM &amp; Disadv'!$B$4=2,'Index LA FSM &amp; Disadv'!$A$179:$BQ$341,IF('Index LA FSM &amp; Disadv'!$B$4=3,'Index LA FSM &amp; Disadv'!$A$349:$BQ$511,IF('Index LA FSM &amp; Disadv'!$B$4=4,'Index LA FSM &amp; Disadv'!$A$519:$BQ$681,"Error")))),'Index LA FSM &amp; Disadv'!AB$1,0),"Error")</f>
        <v>0</v>
      </c>
      <c r="AC119" s="77">
        <f>IFERROR(VLOOKUP($A119,IF('Index LA FSM &amp; Disadv'!$B$4=1,'Index LA FSM &amp; Disadv'!$A$9:$BQ$171,IF('Index LA FSM &amp; Disadv'!$B$4=2,'Index LA FSM &amp; Disadv'!$A$179:$BQ$341,IF('Index LA FSM &amp; Disadv'!$B$4=3,'Index LA FSM &amp; Disadv'!$A$349:$BQ$511,IF('Index LA FSM &amp; Disadv'!$B$4=4,'Index LA FSM &amp; Disadv'!$A$519:$BQ$681,"Error")))),'Index LA FSM &amp; Disadv'!AC$1,0),"Error")</f>
        <v>0</v>
      </c>
      <c r="AD119" s="77">
        <f>IFERROR(VLOOKUP($A119,IF('Index LA FSM &amp; Disadv'!$B$4=1,'Index LA FSM &amp; Disadv'!$A$9:$BQ$171,IF('Index LA FSM &amp; Disadv'!$B$4=2,'Index LA FSM &amp; Disadv'!$A$179:$BQ$341,IF('Index LA FSM &amp; Disadv'!$B$4=3,'Index LA FSM &amp; Disadv'!$A$349:$BQ$511,IF('Index LA FSM &amp; Disadv'!$B$4=4,'Index LA FSM &amp; Disadv'!$A$519:$BQ$681,"Error")))),'Index LA FSM &amp; Disadv'!AD$1,0),"Error")</f>
        <v>0</v>
      </c>
      <c r="AE119" s="77">
        <f>IFERROR(VLOOKUP($A119,IF('Index LA FSM &amp; Disadv'!$B$4=1,'Index LA FSM &amp; Disadv'!$A$9:$BQ$171,IF('Index LA FSM &amp; Disadv'!$B$4=2,'Index LA FSM &amp; Disadv'!$A$179:$BQ$341,IF('Index LA FSM &amp; Disadv'!$B$4=3,'Index LA FSM &amp; Disadv'!$A$349:$BQ$511,IF('Index LA FSM &amp; Disadv'!$B$4=4,'Index LA FSM &amp; Disadv'!$A$519:$BQ$681,"Error")))),'Index LA FSM &amp; Disadv'!AE$1,0),"Error")</f>
        <v>0</v>
      </c>
      <c r="AF119" s="77">
        <f>IFERROR(VLOOKUP($A119,IF('Index LA FSM &amp; Disadv'!$B$4=1,'Index LA FSM &amp; Disadv'!$A$9:$BQ$171,IF('Index LA FSM &amp; Disadv'!$B$4=2,'Index LA FSM &amp; Disadv'!$A$179:$BQ$341,IF('Index LA FSM &amp; Disadv'!$B$4=3,'Index LA FSM &amp; Disadv'!$A$349:$BQ$511,IF('Index LA FSM &amp; Disadv'!$B$4=4,'Index LA FSM &amp; Disadv'!$A$519:$BQ$681,"Error")))),'Index LA FSM &amp; Disadv'!AF$1,0),"Error")</f>
        <v>0</v>
      </c>
      <c r="AG119" s="77">
        <f>IFERROR(VLOOKUP($A119,IF('Index LA FSM &amp; Disadv'!$B$4=1,'Index LA FSM &amp; Disadv'!$A$9:$BQ$171,IF('Index LA FSM &amp; Disadv'!$B$4=2,'Index LA FSM &amp; Disadv'!$A$179:$BQ$341,IF('Index LA FSM &amp; Disadv'!$B$4=3,'Index LA FSM &amp; Disadv'!$A$349:$BQ$511,IF('Index LA FSM &amp; Disadv'!$B$4=4,'Index LA FSM &amp; Disadv'!$A$519:$BQ$681,"Error")))),'Index LA FSM &amp; Disadv'!AG$1,0),"Error")</f>
        <v>0</v>
      </c>
      <c r="AH119" s="77">
        <f>IFERROR(VLOOKUP($A119,IF('Index LA FSM &amp; Disadv'!$B$4=1,'Index LA FSM &amp; Disadv'!$A$9:$BQ$171,IF('Index LA FSM &amp; Disadv'!$B$4=2,'Index LA FSM &amp; Disadv'!$A$179:$BQ$341,IF('Index LA FSM &amp; Disadv'!$B$4=3,'Index LA FSM &amp; Disadv'!$A$349:$BQ$511,IF('Index LA FSM &amp; Disadv'!$B$4=4,'Index LA FSM &amp; Disadv'!$A$519:$BQ$681,"Error")))),'Index LA FSM &amp; Disadv'!AH$1,0),"Error")</f>
        <v>0.61109999999999998</v>
      </c>
      <c r="AI119" s="77">
        <f>IFERROR(VLOOKUP($A119,IF('Index LA FSM &amp; Disadv'!$B$4=1,'Index LA FSM &amp; Disadv'!$A$9:$BQ$171,IF('Index LA FSM &amp; Disadv'!$B$4=2,'Index LA FSM &amp; Disadv'!$A$179:$BQ$341,IF('Index LA FSM &amp; Disadv'!$B$4=3,'Index LA FSM &amp; Disadv'!$A$349:$BQ$511,IF('Index LA FSM &amp; Disadv'!$B$4=4,'Index LA FSM &amp; Disadv'!$A$519:$BQ$681,"Error")))),'Index LA FSM &amp; Disadv'!AI$1,0),"Error")</f>
        <v>0.68969999999999998</v>
      </c>
      <c r="AJ119" s="77">
        <f>IFERROR(VLOOKUP($A119,IF('Index LA FSM &amp; Disadv'!$B$4=1,'Index LA FSM &amp; Disadv'!$A$9:$BQ$171,IF('Index LA FSM &amp; Disadv'!$B$4=2,'Index LA FSM &amp; Disadv'!$A$179:$BQ$341,IF('Index LA FSM &amp; Disadv'!$B$4=3,'Index LA FSM &amp; Disadv'!$A$349:$BQ$511,IF('Index LA FSM &amp; Disadv'!$B$4=4,'Index LA FSM &amp; Disadv'!$A$519:$BQ$681,"Error")))),'Index LA FSM &amp; Disadv'!AJ$1,0),"Error")</f>
        <v>0.65959999999999996</v>
      </c>
      <c r="AK119" s="77">
        <f>IFERROR(VLOOKUP($A119,IF('Index LA FSM &amp; Disadv'!$B$4=1,'Index LA FSM &amp; Disadv'!$A$9:$BQ$171,IF('Index LA FSM &amp; Disadv'!$B$4=2,'Index LA FSM &amp; Disadv'!$A$179:$BQ$341,IF('Index LA FSM &amp; Disadv'!$B$4=3,'Index LA FSM &amp; Disadv'!$A$349:$BQ$511,IF('Index LA FSM &amp; Disadv'!$B$4=4,'Index LA FSM &amp; Disadv'!$A$519:$BQ$681,"Error")))),'Index LA FSM &amp; Disadv'!AK$1,0),"Error")</f>
        <v>0</v>
      </c>
      <c r="AL119" s="77">
        <f>IFERROR(VLOOKUP($A119,IF('Index LA FSM &amp; Disadv'!$B$4=1,'Index LA FSM &amp; Disadv'!$A$9:$BQ$171,IF('Index LA FSM &amp; Disadv'!$B$4=2,'Index LA FSM &amp; Disadv'!$A$179:$BQ$341,IF('Index LA FSM &amp; Disadv'!$B$4=3,'Index LA FSM &amp; Disadv'!$A$349:$BQ$511,IF('Index LA FSM &amp; Disadv'!$B$4=4,'Index LA FSM &amp; Disadv'!$A$519:$BQ$681,"Error")))),'Index LA FSM &amp; Disadv'!AL$1,0),"Error")</f>
        <v>0</v>
      </c>
      <c r="AM119" s="77">
        <f>IFERROR(VLOOKUP($A119,IF('Index LA FSM &amp; Disadv'!$B$4=1,'Index LA FSM &amp; Disadv'!$A$9:$BQ$171,IF('Index LA FSM &amp; Disadv'!$B$4=2,'Index LA FSM &amp; Disadv'!$A$179:$BQ$341,IF('Index LA FSM &amp; Disadv'!$B$4=3,'Index LA FSM &amp; Disadv'!$A$349:$BQ$511,IF('Index LA FSM &amp; Disadv'!$B$4=4,'Index LA FSM &amp; Disadv'!$A$519:$BQ$681,"Error")))),'Index LA FSM &amp; Disadv'!AM$1,0),"Error")</f>
        <v>0</v>
      </c>
      <c r="AN119" s="77">
        <f>IFERROR(VLOOKUP($A119,IF('Index LA FSM &amp; Disadv'!$B$4=1,'Index LA FSM &amp; Disadv'!$A$9:$BQ$171,IF('Index LA FSM &amp; Disadv'!$B$4=2,'Index LA FSM &amp; Disadv'!$A$179:$BQ$341,IF('Index LA FSM &amp; Disadv'!$B$4=3,'Index LA FSM &amp; Disadv'!$A$349:$BQ$511,IF('Index LA FSM &amp; Disadv'!$B$4=4,'Index LA FSM &amp; Disadv'!$A$519:$BQ$681,"Error")))),'Index LA FSM &amp; Disadv'!AN$1,0),"Error")</f>
        <v>0</v>
      </c>
      <c r="AO119" s="77">
        <f>IFERROR(VLOOKUP($A119,IF('Index LA FSM &amp; Disadv'!$B$4=1,'Index LA FSM &amp; Disadv'!$A$9:$BQ$171,IF('Index LA FSM &amp; Disadv'!$B$4=2,'Index LA FSM &amp; Disadv'!$A$179:$BQ$341,IF('Index LA FSM &amp; Disadv'!$B$4=3,'Index LA FSM &amp; Disadv'!$A$349:$BQ$511,IF('Index LA FSM &amp; Disadv'!$B$4=4,'Index LA FSM &amp; Disadv'!$A$519:$BQ$681,"Error")))),'Index LA FSM &amp; Disadv'!AO$1,0),"Error")</f>
        <v>0</v>
      </c>
      <c r="AP119" s="77">
        <f>IFERROR(VLOOKUP($A119,IF('Index LA FSM &amp; Disadv'!$B$4=1,'Index LA FSM &amp; Disadv'!$A$9:$BQ$171,IF('Index LA FSM &amp; Disadv'!$B$4=2,'Index LA FSM &amp; Disadv'!$A$179:$BQ$341,IF('Index LA FSM &amp; Disadv'!$B$4=3,'Index LA FSM &amp; Disadv'!$A$349:$BQ$511,IF('Index LA FSM &amp; Disadv'!$B$4=4,'Index LA FSM &amp; Disadv'!$A$519:$BQ$681,"Error")))),'Index LA FSM &amp; Disadv'!AP$1,0),"Error")</f>
        <v>0</v>
      </c>
      <c r="AQ119" s="77">
        <f>IFERROR(VLOOKUP($A119,IF('Index LA FSM &amp; Disadv'!$B$4=1,'Index LA FSM &amp; Disadv'!$A$9:$BQ$171,IF('Index LA FSM &amp; Disadv'!$B$4=2,'Index LA FSM &amp; Disadv'!$A$179:$BQ$341,IF('Index LA FSM &amp; Disadv'!$B$4=3,'Index LA FSM &amp; Disadv'!$A$349:$BQ$511,IF('Index LA FSM &amp; Disadv'!$B$4=4,'Index LA FSM &amp; Disadv'!$A$519:$BQ$681,"Error")))),'Index LA FSM &amp; Disadv'!AQ$1,0),"Error")</f>
        <v>0</v>
      </c>
      <c r="AR119" s="77">
        <f>IFERROR(VLOOKUP($A119,IF('Index LA FSM &amp; Disadv'!$B$4=1,'Index LA FSM &amp; Disadv'!$A$9:$BQ$171,IF('Index LA FSM &amp; Disadv'!$B$4=2,'Index LA FSM &amp; Disadv'!$A$179:$BQ$341,IF('Index LA FSM &amp; Disadv'!$B$4=3,'Index LA FSM &amp; Disadv'!$A$349:$BQ$511,IF('Index LA FSM &amp; Disadv'!$B$4=4,'Index LA FSM &amp; Disadv'!$A$519:$BQ$681,"Error")))),'Index LA FSM &amp; Disadv'!AR$1,0),"Error")</f>
        <v>0</v>
      </c>
      <c r="AS119" s="77">
        <f>IFERROR(VLOOKUP($A119,IF('Index LA FSM &amp; Disadv'!$B$4=1,'Index LA FSM &amp; Disadv'!$A$9:$BQ$171,IF('Index LA FSM &amp; Disadv'!$B$4=2,'Index LA FSM &amp; Disadv'!$A$179:$BQ$341,IF('Index LA FSM &amp; Disadv'!$B$4=3,'Index LA FSM &amp; Disadv'!$A$349:$BQ$511,IF('Index LA FSM &amp; Disadv'!$B$4=4,'Index LA FSM &amp; Disadv'!$A$519:$BQ$681,"Error")))),'Index LA FSM &amp; Disadv'!AS$1,0),"Error")</f>
        <v>0</v>
      </c>
      <c r="AT119" s="77">
        <f>IFERROR(VLOOKUP($A119,IF('Index LA FSM &amp; Disadv'!$B$4=1,'Index LA FSM &amp; Disadv'!$A$9:$BQ$171,IF('Index LA FSM &amp; Disadv'!$B$4=2,'Index LA FSM &amp; Disadv'!$A$179:$BQ$341,IF('Index LA FSM &amp; Disadv'!$B$4=3,'Index LA FSM &amp; Disadv'!$A$349:$BQ$511,IF('Index LA FSM &amp; Disadv'!$B$4=4,'Index LA FSM &amp; Disadv'!$A$519:$BQ$681,"Error")))),'Index LA FSM &amp; Disadv'!AT$1,0),"Error")</f>
        <v>0</v>
      </c>
      <c r="AU119" s="77">
        <f>IFERROR(VLOOKUP($A119,IF('Index LA FSM &amp; Disadv'!$B$4=1,'Index LA FSM &amp; Disadv'!$A$9:$BQ$171,IF('Index LA FSM &amp; Disadv'!$B$4=2,'Index LA FSM &amp; Disadv'!$A$179:$BQ$341,IF('Index LA FSM &amp; Disadv'!$B$4=3,'Index LA FSM &amp; Disadv'!$A$349:$BQ$511,IF('Index LA FSM &amp; Disadv'!$B$4=4,'Index LA FSM &amp; Disadv'!$A$519:$BQ$681,"Error")))),'Index LA FSM &amp; Disadv'!AU$1,0),"Error")</f>
        <v>0</v>
      </c>
      <c r="AV119" s="77">
        <f>IFERROR(VLOOKUP($A119,IF('Index LA FSM &amp; Disadv'!$B$4=1,'Index LA FSM &amp; Disadv'!$A$9:$BQ$171,IF('Index LA FSM &amp; Disadv'!$B$4=2,'Index LA FSM &amp; Disadv'!$A$179:$BQ$341,IF('Index LA FSM &amp; Disadv'!$B$4=3,'Index LA FSM &amp; Disadv'!$A$349:$BQ$511,IF('Index LA FSM &amp; Disadv'!$B$4=4,'Index LA FSM &amp; Disadv'!$A$519:$BQ$681,"Error")))),'Index LA FSM &amp; Disadv'!AV$1,0),"Error")</f>
        <v>0</v>
      </c>
      <c r="AW119" s="77">
        <f>IFERROR(VLOOKUP($A119,IF('Index LA FSM &amp; Disadv'!$B$4=1,'Index LA FSM &amp; Disadv'!$A$9:$BQ$171,IF('Index LA FSM &amp; Disadv'!$B$4=2,'Index LA FSM &amp; Disadv'!$A$179:$BQ$341,IF('Index LA FSM &amp; Disadv'!$B$4=3,'Index LA FSM &amp; Disadv'!$A$349:$BQ$511,IF('Index LA FSM &amp; Disadv'!$B$4=4,'Index LA FSM &amp; Disadv'!$A$519:$BQ$681,"Error")))),'Index LA FSM &amp; Disadv'!AW$1,0),"Error")</f>
        <v>0</v>
      </c>
      <c r="AX119" s="77">
        <f>IFERROR(VLOOKUP($A119,IF('Index LA FSM &amp; Disadv'!$B$4=1,'Index LA FSM &amp; Disadv'!$A$9:$BQ$171,IF('Index LA FSM &amp; Disadv'!$B$4=2,'Index LA FSM &amp; Disadv'!$A$179:$BQ$341,IF('Index LA FSM &amp; Disadv'!$B$4=3,'Index LA FSM &amp; Disadv'!$A$349:$BQ$511,IF('Index LA FSM &amp; Disadv'!$B$4=4,'Index LA FSM &amp; Disadv'!$A$519:$BQ$681,"Error")))),'Index LA FSM &amp; Disadv'!AX$1,0),"Error")</f>
        <v>0</v>
      </c>
      <c r="AY119" s="77">
        <f>IFERROR(VLOOKUP($A119,IF('Index LA FSM &amp; Disadv'!$B$4=1,'Index LA FSM &amp; Disadv'!$A$9:$BQ$171,IF('Index LA FSM &amp; Disadv'!$B$4=2,'Index LA FSM &amp; Disadv'!$A$179:$BQ$341,IF('Index LA FSM &amp; Disadv'!$B$4=3,'Index LA FSM &amp; Disadv'!$A$349:$BQ$511,IF('Index LA FSM &amp; Disadv'!$B$4=4,'Index LA FSM &amp; Disadv'!$A$519:$BQ$681,"Error")))),'Index LA FSM &amp; Disadv'!AY$1,0),"Error")</f>
        <v>0</v>
      </c>
      <c r="AZ119" s="77">
        <f>IFERROR(VLOOKUP($A119,IF('Index LA FSM &amp; Disadv'!$B$4=1,'Index LA FSM &amp; Disadv'!$A$9:$BQ$171,IF('Index LA FSM &amp; Disadv'!$B$4=2,'Index LA FSM &amp; Disadv'!$A$179:$BQ$341,IF('Index LA FSM &amp; Disadv'!$B$4=3,'Index LA FSM &amp; Disadv'!$A$349:$BQ$511,IF('Index LA FSM &amp; Disadv'!$B$4=4,'Index LA FSM &amp; Disadv'!$A$519:$BQ$681,"Error")))),'Index LA FSM &amp; Disadv'!AZ$1,0),"Error")</f>
        <v>0</v>
      </c>
      <c r="BA119" s="77">
        <f>IFERROR(VLOOKUP($A119,IF('Index LA FSM &amp; Disadv'!$B$4=1,'Index LA FSM &amp; Disadv'!$A$9:$BQ$171,IF('Index LA FSM &amp; Disadv'!$B$4=2,'Index LA FSM &amp; Disadv'!$A$179:$BQ$341,IF('Index LA FSM &amp; Disadv'!$B$4=3,'Index LA FSM &amp; Disadv'!$A$349:$BQ$511,IF('Index LA FSM &amp; Disadv'!$B$4=4,'Index LA FSM &amp; Disadv'!$A$519:$BQ$681,"Error")))),'Index LA FSM &amp; Disadv'!BA$1,0),"Error")</f>
        <v>0</v>
      </c>
      <c r="BB119" s="77">
        <f>IFERROR(VLOOKUP($A119,IF('Index LA FSM &amp; Disadv'!$B$4=1,'Index LA FSM &amp; Disadv'!$A$9:$BQ$171,IF('Index LA FSM &amp; Disadv'!$B$4=2,'Index LA FSM &amp; Disadv'!$A$179:$BQ$341,IF('Index LA FSM &amp; Disadv'!$B$4=3,'Index LA FSM &amp; Disadv'!$A$349:$BQ$511,IF('Index LA FSM &amp; Disadv'!$B$4=4,'Index LA FSM &amp; Disadv'!$A$519:$BQ$681,"Error")))),'Index LA FSM &amp; Disadv'!BB$1,0),"Error")</f>
        <v>0</v>
      </c>
      <c r="BC119" s="77">
        <f>IFERROR(VLOOKUP($A119,IF('Index LA FSM &amp; Disadv'!$B$4=1,'Index LA FSM &amp; Disadv'!$A$9:$BQ$171,IF('Index LA FSM &amp; Disadv'!$B$4=2,'Index LA FSM &amp; Disadv'!$A$179:$BQ$341,IF('Index LA FSM &amp; Disadv'!$B$4=3,'Index LA FSM &amp; Disadv'!$A$349:$BQ$511,IF('Index LA FSM &amp; Disadv'!$B$4=4,'Index LA FSM &amp; Disadv'!$A$519:$BQ$681,"Error")))),'Index LA FSM &amp; Disadv'!BC$1,0),"Error")</f>
        <v>0</v>
      </c>
      <c r="BD119" s="77">
        <f>IFERROR(VLOOKUP($A119,IF('Index LA FSM &amp; Disadv'!$B$4=1,'Index LA FSM &amp; Disadv'!$A$9:$BQ$171,IF('Index LA FSM &amp; Disadv'!$B$4=2,'Index LA FSM &amp; Disadv'!$A$179:$BQ$341,IF('Index LA FSM &amp; Disadv'!$B$4=3,'Index LA FSM &amp; Disadv'!$A$349:$BQ$511,IF('Index LA FSM &amp; Disadv'!$B$4=4,'Index LA FSM &amp; Disadv'!$A$519:$BQ$681,"Error")))),'Index LA FSM &amp; Disadv'!BD$1,0),"Error")</f>
        <v>0</v>
      </c>
      <c r="BE119" s="77">
        <f>IFERROR(VLOOKUP($A119,IF('Index LA FSM &amp; Disadv'!$B$4=1,'Index LA FSM &amp; Disadv'!$A$9:$BQ$171,IF('Index LA FSM &amp; Disadv'!$B$4=2,'Index LA FSM &amp; Disadv'!$A$179:$BQ$341,IF('Index LA FSM &amp; Disadv'!$B$4=3,'Index LA FSM &amp; Disadv'!$A$349:$BQ$511,IF('Index LA FSM &amp; Disadv'!$B$4=4,'Index LA FSM &amp; Disadv'!$A$519:$BQ$681,"Error")))),'Index LA FSM &amp; Disadv'!BE$1,0),"Error")</f>
        <v>0</v>
      </c>
      <c r="BF119" s="77">
        <f>IFERROR(VLOOKUP($A119,IF('Index LA FSM &amp; Disadv'!$B$4=1,'Index LA FSM &amp; Disadv'!$A$9:$BQ$171,IF('Index LA FSM &amp; Disadv'!$B$4=2,'Index LA FSM &amp; Disadv'!$A$179:$BQ$341,IF('Index LA FSM &amp; Disadv'!$B$4=3,'Index LA FSM &amp; Disadv'!$A$349:$BQ$511,IF('Index LA FSM &amp; Disadv'!$B$4=4,'Index LA FSM &amp; Disadv'!$A$519:$BQ$681,"Error")))),'Index LA FSM &amp; Disadv'!BF$1,0),"Error")</f>
        <v>0</v>
      </c>
      <c r="BG119" s="77">
        <f>IFERROR(VLOOKUP($A119,IF('Index LA FSM &amp; Disadv'!$B$4=1,'Index LA FSM &amp; Disadv'!$A$9:$BQ$171,IF('Index LA FSM &amp; Disadv'!$B$4=2,'Index LA FSM &amp; Disadv'!$A$179:$BQ$341,IF('Index LA FSM &amp; Disadv'!$B$4=3,'Index LA FSM &amp; Disadv'!$A$349:$BQ$511,IF('Index LA FSM &amp; Disadv'!$B$4=4,'Index LA FSM &amp; Disadv'!$A$519:$BQ$681,"Error")))),'Index LA FSM &amp; Disadv'!BG$1,0),"Error")</f>
        <v>0</v>
      </c>
      <c r="BH119" s="77">
        <f>IFERROR(VLOOKUP($A119,IF('Index LA FSM &amp; Disadv'!$B$4=1,'Index LA FSM &amp; Disadv'!$A$9:$BQ$171,IF('Index LA FSM &amp; Disadv'!$B$4=2,'Index LA FSM &amp; Disadv'!$A$179:$BQ$341,IF('Index LA FSM &amp; Disadv'!$B$4=3,'Index LA FSM &amp; Disadv'!$A$349:$BQ$511,IF('Index LA FSM &amp; Disadv'!$B$4=4,'Index LA FSM &amp; Disadv'!$A$519:$BQ$681,"Error")))),'Index LA FSM &amp; Disadv'!BH$1,0),"Error")</f>
        <v>0</v>
      </c>
      <c r="BI119" s="77" t="str">
        <f>IFERROR(VLOOKUP($A119,IF('Index LA FSM &amp; Disadv'!$B$4=1,'Index LA FSM &amp; Disadv'!$A$9:$BQ$171,IF('Index LA FSM &amp; Disadv'!$B$4=2,'Index LA FSM &amp; Disadv'!$A$179:$BQ$341,IF('Index LA FSM &amp; Disadv'!$B$4=3,'Index LA FSM &amp; Disadv'!$A$349:$BQ$511,IF('Index LA FSM &amp; Disadv'!$B$4=4,'Index LA FSM &amp; Disadv'!$A$519:$BQ$681,"Error")))),'Index LA FSM &amp; Disadv'!BI$1,0),"Error")</f>
        <v>x</v>
      </c>
      <c r="BJ119" s="77" t="str">
        <f>IFERROR(VLOOKUP($A119,IF('Index LA FSM &amp; Disadv'!$B$4=1,'Index LA FSM &amp; Disadv'!$A$9:$BQ$171,IF('Index LA FSM &amp; Disadv'!$B$4=2,'Index LA FSM &amp; Disadv'!$A$179:$BQ$341,IF('Index LA FSM &amp; Disadv'!$B$4=3,'Index LA FSM &amp; Disadv'!$A$349:$BQ$511,IF('Index LA FSM &amp; Disadv'!$B$4=4,'Index LA FSM &amp; Disadv'!$A$519:$BQ$681,"Error")))),'Index LA FSM &amp; Disadv'!BJ$1,0),"Error")</f>
        <v>x</v>
      </c>
      <c r="BK119" s="77" t="str">
        <f>IFERROR(VLOOKUP($A119,IF('Index LA FSM &amp; Disadv'!$B$4=1,'Index LA FSM &amp; Disadv'!$A$9:$BQ$171,IF('Index LA FSM &amp; Disadv'!$B$4=2,'Index LA FSM &amp; Disadv'!$A$179:$BQ$341,IF('Index LA FSM &amp; Disadv'!$B$4=3,'Index LA FSM &amp; Disadv'!$A$349:$BQ$511,IF('Index LA FSM &amp; Disadv'!$B$4=4,'Index LA FSM &amp; Disadv'!$A$519:$BQ$681,"Error")))),'Index LA FSM &amp; Disadv'!BK$1,0),"Error")</f>
        <v>x</v>
      </c>
      <c r="BL119" s="77">
        <f>IFERROR(VLOOKUP($A119,IF('Index LA FSM &amp; Disadv'!$B$4=1,'Index LA FSM &amp; Disadv'!$A$9:$BQ$171,IF('Index LA FSM &amp; Disadv'!$B$4=2,'Index LA FSM &amp; Disadv'!$A$179:$BQ$341,IF('Index LA FSM &amp; Disadv'!$B$4=3,'Index LA FSM &amp; Disadv'!$A$349:$BQ$511,IF('Index LA FSM &amp; Disadv'!$B$4=4,'Index LA FSM &amp; Disadv'!$A$519:$BQ$681,"Error")))),'Index LA FSM &amp; Disadv'!BL$1,0),"Error")</f>
        <v>0</v>
      </c>
      <c r="BM119" s="77">
        <f>IFERROR(VLOOKUP($A119,IF('Index LA FSM &amp; Disadv'!$B$4=1,'Index LA FSM &amp; Disadv'!$A$9:$BQ$171,IF('Index LA FSM &amp; Disadv'!$B$4=2,'Index LA FSM &amp; Disadv'!$A$179:$BQ$341,IF('Index LA FSM &amp; Disadv'!$B$4=3,'Index LA FSM &amp; Disadv'!$A$349:$BQ$511,IF('Index LA FSM &amp; Disadv'!$B$4=4,'Index LA FSM &amp; Disadv'!$A$519:$BQ$681,"Error")))),'Index LA FSM &amp; Disadv'!BM$1,0),"Error")</f>
        <v>0</v>
      </c>
      <c r="BN119" s="77">
        <f>IFERROR(VLOOKUP($A119,IF('Index LA FSM &amp; Disadv'!$B$4=1,'Index LA FSM &amp; Disadv'!$A$9:$BQ$171,IF('Index LA FSM &amp; Disadv'!$B$4=2,'Index LA FSM &amp; Disadv'!$A$179:$BQ$341,IF('Index LA FSM &amp; Disadv'!$B$4=3,'Index LA FSM &amp; Disadv'!$A$349:$BQ$511,IF('Index LA FSM &amp; Disadv'!$B$4=4,'Index LA FSM &amp; Disadv'!$A$519:$BQ$681,"Error")))),'Index LA FSM &amp; Disadv'!BN$1,0),"Error")</f>
        <v>0</v>
      </c>
      <c r="BO119" s="77" t="str">
        <f>IFERROR(VLOOKUP($A119,IF('Index LA FSM &amp; Disadv'!$B$4=1,'Index LA FSM &amp; Disadv'!$A$9:$BQ$171,IF('Index LA FSM &amp; Disadv'!$B$4=2,'Index LA FSM &amp; Disadv'!$A$179:$BQ$341,IF('Index LA FSM &amp; Disadv'!$B$4=3,'Index LA FSM &amp; Disadv'!$A$349:$BQ$511,IF('Index LA FSM &amp; Disadv'!$B$4=4,'Index LA FSM &amp; Disadv'!$A$519:$BQ$681,"Error")))),'Index LA FSM &amp; Disadv'!BO$1,0),"Error")</f>
        <v>x</v>
      </c>
      <c r="BP119" s="77">
        <f>IFERROR(VLOOKUP($A119,IF('Index LA FSM &amp; Disadv'!$B$4=1,'Index LA FSM &amp; Disadv'!$A$9:$BQ$171,IF('Index LA FSM &amp; Disadv'!$B$4=2,'Index LA FSM &amp; Disadv'!$A$179:$BQ$341,IF('Index LA FSM &amp; Disadv'!$B$4=3,'Index LA FSM &amp; Disadv'!$A$349:$BQ$511,IF('Index LA FSM &amp; Disadv'!$B$4=4,'Index LA FSM &amp; Disadv'!$A$519:$BQ$681,"Error")))),'Index LA FSM &amp; Disadv'!BP$1,0),"Error")</f>
        <v>0</v>
      </c>
      <c r="BQ119" s="77" t="str">
        <f>IFERROR(VLOOKUP($A119,IF('Index LA FSM &amp; Disadv'!$B$4=1,'Index LA FSM &amp; Disadv'!$A$9:$BQ$171,IF('Index LA FSM &amp; Disadv'!$B$4=2,'Index LA FSM &amp; Disadv'!$A$179:$BQ$341,IF('Index LA FSM &amp; Disadv'!$B$4=3,'Index LA FSM &amp; Disadv'!$A$349:$BQ$511,IF('Index LA FSM &amp; Disadv'!$B$4=4,'Index LA FSM &amp; Disadv'!$A$519:$BQ$681,"Error")))),'Index LA FSM &amp; Disadv'!BQ$1,0),"Error")</f>
        <v>x</v>
      </c>
    </row>
    <row r="120" spans="1:69" s="37" customFormat="1" x14ac:dyDescent="0.2">
      <c r="A120" s="6">
        <v>807</v>
      </c>
      <c r="B120" s="6" t="s">
        <v>286</v>
      </c>
      <c r="C120" s="7" t="s">
        <v>166</v>
      </c>
      <c r="D120" s="122">
        <f>IFERROR(VLOOKUP($A120,IF('Index LA FSM &amp; Disadv'!$B$4=1,'Index LA FSM &amp; Disadv'!$A$9:$BQ$171,IF('Index LA FSM &amp; Disadv'!$B$4=2,'Index LA FSM &amp; Disadv'!$A$179:$BQ$341,IF('Index LA FSM &amp; Disadv'!$B$4=3,'Index LA FSM &amp; Disadv'!$A$349:$BQ$511,IF('Index LA FSM &amp; Disadv'!$B$4=4,'Index LA FSM &amp; Disadv'!$A$519:$BQ$681,"Error")))),'Index LA FSM &amp; Disadv'!D$1,0),"Error")</f>
        <v>10</v>
      </c>
      <c r="E120" s="122">
        <f>IFERROR(VLOOKUP($A120,IF('Index LA FSM &amp; Disadv'!$B$4=1,'Index LA FSM &amp; Disadv'!$A$9:$BQ$171,IF('Index LA FSM &amp; Disadv'!$B$4=2,'Index LA FSM &amp; Disadv'!$A$179:$BQ$341,IF('Index LA FSM &amp; Disadv'!$B$4=3,'Index LA FSM &amp; Disadv'!$A$349:$BQ$511,IF('Index LA FSM &amp; Disadv'!$B$4=4,'Index LA FSM &amp; Disadv'!$A$519:$BQ$681,"Error")))),'Index LA FSM &amp; Disadv'!E$1,0),"Error")</f>
        <v>10</v>
      </c>
      <c r="F120" s="122">
        <f>IFERROR(VLOOKUP($A120,IF('Index LA FSM &amp; Disadv'!$B$4=1,'Index LA FSM &amp; Disadv'!$A$9:$BQ$171,IF('Index LA FSM &amp; Disadv'!$B$4=2,'Index LA FSM &amp; Disadv'!$A$179:$BQ$341,IF('Index LA FSM &amp; Disadv'!$B$4=3,'Index LA FSM &amp; Disadv'!$A$349:$BQ$511,IF('Index LA FSM &amp; Disadv'!$B$4=4,'Index LA FSM &amp; Disadv'!$A$519:$BQ$681,"Error")))),'Index LA FSM &amp; Disadv'!F$1,0),"Error")</f>
        <v>30</v>
      </c>
      <c r="G120" s="77">
        <f>IFERROR(VLOOKUP($A120,IF('Index LA FSM &amp; Disadv'!$B$4=1,'Index LA FSM &amp; Disadv'!$A$9:$BQ$171,IF('Index LA FSM &amp; Disadv'!$B$4=2,'Index LA FSM &amp; Disadv'!$A$179:$BQ$341,IF('Index LA FSM &amp; Disadv'!$B$4=3,'Index LA FSM &amp; Disadv'!$A$349:$BQ$511,IF('Index LA FSM &amp; Disadv'!$B$4=4,'Index LA FSM &amp; Disadv'!$A$519:$BQ$681,"Error")))),'Index LA FSM &amp; Disadv'!G$1,0),"Error")</f>
        <v>0.84619999999999995</v>
      </c>
      <c r="H120" s="77">
        <f>IFERROR(VLOOKUP($A120,IF('Index LA FSM &amp; Disadv'!$B$4=1,'Index LA FSM &amp; Disadv'!$A$9:$BQ$171,IF('Index LA FSM &amp; Disadv'!$B$4=2,'Index LA FSM &amp; Disadv'!$A$179:$BQ$341,IF('Index LA FSM &amp; Disadv'!$B$4=3,'Index LA FSM &amp; Disadv'!$A$349:$BQ$511,IF('Index LA FSM &amp; Disadv'!$B$4=4,'Index LA FSM &amp; Disadv'!$A$519:$BQ$681,"Error")))),'Index LA FSM &amp; Disadv'!H$1,0),"Error")</f>
        <v>1</v>
      </c>
      <c r="I120" s="77">
        <f>IFERROR(VLOOKUP($A120,IF('Index LA FSM &amp; Disadv'!$B$4=1,'Index LA FSM &amp; Disadv'!$A$9:$BQ$171,IF('Index LA FSM &amp; Disadv'!$B$4=2,'Index LA FSM &amp; Disadv'!$A$179:$BQ$341,IF('Index LA FSM &amp; Disadv'!$B$4=3,'Index LA FSM &amp; Disadv'!$A$349:$BQ$511,IF('Index LA FSM &amp; Disadv'!$B$4=4,'Index LA FSM &amp; Disadv'!$A$519:$BQ$681,"Error")))),'Index LA FSM &amp; Disadv'!I$1,0),"Error")</f>
        <v>0.92310000000000003</v>
      </c>
      <c r="J120" s="77">
        <f>IFERROR(VLOOKUP($A120,IF('Index LA FSM &amp; Disadv'!$B$4=1,'Index LA FSM &amp; Disadv'!$A$9:$BQ$171,IF('Index LA FSM &amp; Disadv'!$B$4=2,'Index LA FSM &amp; Disadv'!$A$179:$BQ$341,IF('Index LA FSM &amp; Disadv'!$B$4=3,'Index LA FSM &amp; Disadv'!$A$349:$BQ$511,IF('Index LA FSM &amp; Disadv'!$B$4=4,'Index LA FSM &amp; Disadv'!$A$519:$BQ$681,"Error")))),'Index LA FSM &amp; Disadv'!J$1,0),"Error")</f>
        <v>0.84619999999999995</v>
      </c>
      <c r="K120" s="77">
        <f>IFERROR(VLOOKUP($A120,IF('Index LA FSM &amp; Disadv'!$B$4=1,'Index LA FSM &amp; Disadv'!$A$9:$BQ$171,IF('Index LA FSM &amp; Disadv'!$B$4=2,'Index LA FSM &amp; Disadv'!$A$179:$BQ$341,IF('Index LA FSM &amp; Disadv'!$B$4=3,'Index LA FSM &amp; Disadv'!$A$349:$BQ$511,IF('Index LA FSM &amp; Disadv'!$B$4=4,'Index LA FSM &amp; Disadv'!$A$519:$BQ$681,"Error")))),'Index LA FSM &amp; Disadv'!K$1,0),"Error")</f>
        <v>1</v>
      </c>
      <c r="L120" s="77">
        <f>IFERROR(VLOOKUP($A120,IF('Index LA FSM &amp; Disadv'!$B$4=1,'Index LA FSM &amp; Disadv'!$A$9:$BQ$171,IF('Index LA FSM &amp; Disadv'!$B$4=2,'Index LA FSM &amp; Disadv'!$A$179:$BQ$341,IF('Index LA FSM &amp; Disadv'!$B$4=3,'Index LA FSM &amp; Disadv'!$A$349:$BQ$511,IF('Index LA FSM &amp; Disadv'!$B$4=4,'Index LA FSM &amp; Disadv'!$A$519:$BQ$681,"Error")))),'Index LA FSM &amp; Disadv'!L$1,0),"Error")</f>
        <v>0.92310000000000003</v>
      </c>
      <c r="M120" s="77">
        <f>IFERROR(VLOOKUP($A120,IF('Index LA FSM &amp; Disadv'!$B$4=1,'Index LA FSM &amp; Disadv'!$A$9:$BQ$171,IF('Index LA FSM &amp; Disadv'!$B$4=2,'Index LA FSM &amp; Disadv'!$A$179:$BQ$341,IF('Index LA FSM &amp; Disadv'!$B$4=3,'Index LA FSM &amp; Disadv'!$A$349:$BQ$511,IF('Index LA FSM &amp; Disadv'!$B$4=4,'Index LA FSM &amp; Disadv'!$A$519:$BQ$681,"Error")))),'Index LA FSM &amp; Disadv'!M$1,0),"Error")</f>
        <v>0</v>
      </c>
      <c r="N120" s="77">
        <f>IFERROR(VLOOKUP($A120,IF('Index LA FSM &amp; Disadv'!$B$4=1,'Index LA FSM &amp; Disadv'!$A$9:$BQ$171,IF('Index LA FSM &amp; Disadv'!$B$4=2,'Index LA FSM &amp; Disadv'!$A$179:$BQ$341,IF('Index LA FSM &amp; Disadv'!$B$4=3,'Index LA FSM &amp; Disadv'!$A$349:$BQ$511,IF('Index LA FSM &amp; Disadv'!$B$4=4,'Index LA FSM &amp; Disadv'!$A$519:$BQ$681,"Error")))),'Index LA FSM &amp; Disadv'!N$1,0),"Error")</f>
        <v>0</v>
      </c>
      <c r="O120" s="77">
        <f>IFERROR(VLOOKUP($A120,IF('Index LA FSM &amp; Disadv'!$B$4=1,'Index LA FSM &amp; Disadv'!$A$9:$BQ$171,IF('Index LA FSM &amp; Disadv'!$B$4=2,'Index LA FSM &amp; Disadv'!$A$179:$BQ$341,IF('Index LA FSM &amp; Disadv'!$B$4=3,'Index LA FSM &amp; Disadv'!$A$349:$BQ$511,IF('Index LA FSM &amp; Disadv'!$B$4=4,'Index LA FSM &amp; Disadv'!$A$519:$BQ$681,"Error")))),'Index LA FSM &amp; Disadv'!O$1,0),"Error")</f>
        <v>0</v>
      </c>
      <c r="P120" s="77">
        <f>IFERROR(VLOOKUP($A120,IF('Index LA FSM &amp; Disadv'!$B$4=1,'Index LA FSM &amp; Disadv'!$A$9:$BQ$171,IF('Index LA FSM &amp; Disadv'!$B$4=2,'Index LA FSM &amp; Disadv'!$A$179:$BQ$341,IF('Index LA FSM &amp; Disadv'!$B$4=3,'Index LA FSM &amp; Disadv'!$A$349:$BQ$511,IF('Index LA FSM &amp; Disadv'!$B$4=4,'Index LA FSM &amp; Disadv'!$A$519:$BQ$681,"Error")))),'Index LA FSM &amp; Disadv'!P$1,0),"Error")</f>
        <v>0</v>
      </c>
      <c r="Q120" s="77">
        <f>IFERROR(VLOOKUP($A120,IF('Index LA FSM &amp; Disadv'!$B$4=1,'Index LA FSM &amp; Disadv'!$A$9:$BQ$171,IF('Index LA FSM &amp; Disadv'!$B$4=2,'Index LA FSM &amp; Disadv'!$A$179:$BQ$341,IF('Index LA FSM &amp; Disadv'!$B$4=3,'Index LA FSM &amp; Disadv'!$A$349:$BQ$511,IF('Index LA FSM &amp; Disadv'!$B$4=4,'Index LA FSM &amp; Disadv'!$A$519:$BQ$681,"Error")))),'Index LA FSM &amp; Disadv'!Q$1,0),"Error")</f>
        <v>0</v>
      </c>
      <c r="R120" s="77">
        <f>IFERROR(VLOOKUP($A120,IF('Index LA FSM &amp; Disadv'!$B$4=1,'Index LA FSM &amp; Disadv'!$A$9:$BQ$171,IF('Index LA FSM &amp; Disadv'!$B$4=2,'Index LA FSM &amp; Disadv'!$A$179:$BQ$341,IF('Index LA FSM &amp; Disadv'!$B$4=3,'Index LA FSM &amp; Disadv'!$A$349:$BQ$511,IF('Index LA FSM &amp; Disadv'!$B$4=4,'Index LA FSM &amp; Disadv'!$A$519:$BQ$681,"Error")))),'Index LA FSM &amp; Disadv'!R$1,0),"Error")</f>
        <v>0</v>
      </c>
      <c r="S120" s="77">
        <f>IFERROR(VLOOKUP($A120,IF('Index LA FSM &amp; Disadv'!$B$4=1,'Index LA FSM &amp; Disadv'!$A$9:$BQ$171,IF('Index LA FSM &amp; Disadv'!$B$4=2,'Index LA FSM &amp; Disadv'!$A$179:$BQ$341,IF('Index LA FSM &amp; Disadv'!$B$4=3,'Index LA FSM &amp; Disadv'!$A$349:$BQ$511,IF('Index LA FSM &amp; Disadv'!$B$4=4,'Index LA FSM &amp; Disadv'!$A$519:$BQ$681,"Error")))),'Index LA FSM &amp; Disadv'!S$1,0),"Error")</f>
        <v>0</v>
      </c>
      <c r="T120" s="77">
        <f>IFERROR(VLOOKUP($A120,IF('Index LA FSM &amp; Disadv'!$B$4=1,'Index LA FSM &amp; Disadv'!$A$9:$BQ$171,IF('Index LA FSM &amp; Disadv'!$B$4=2,'Index LA FSM &amp; Disadv'!$A$179:$BQ$341,IF('Index LA FSM &amp; Disadv'!$B$4=3,'Index LA FSM &amp; Disadv'!$A$349:$BQ$511,IF('Index LA FSM &amp; Disadv'!$B$4=4,'Index LA FSM &amp; Disadv'!$A$519:$BQ$681,"Error")))),'Index LA FSM &amp; Disadv'!T$1,0),"Error")</f>
        <v>0</v>
      </c>
      <c r="U120" s="77">
        <f>IFERROR(VLOOKUP($A120,IF('Index LA FSM &amp; Disadv'!$B$4=1,'Index LA FSM &amp; Disadv'!$A$9:$BQ$171,IF('Index LA FSM &amp; Disadv'!$B$4=2,'Index LA FSM &amp; Disadv'!$A$179:$BQ$341,IF('Index LA FSM &amp; Disadv'!$B$4=3,'Index LA FSM &amp; Disadv'!$A$349:$BQ$511,IF('Index LA FSM &amp; Disadv'!$B$4=4,'Index LA FSM &amp; Disadv'!$A$519:$BQ$681,"Error")))),'Index LA FSM &amp; Disadv'!U$1,0),"Error")</f>
        <v>0</v>
      </c>
      <c r="V120" s="77">
        <f>IFERROR(VLOOKUP($A120,IF('Index LA FSM &amp; Disadv'!$B$4=1,'Index LA FSM &amp; Disadv'!$A$9:$BQ$171,IF('Index LA FSM &amp; Disadv'!$B$4=2,'Index LA FSM &amp; Disadv'!$A$179:$BQ$341,IF('Index LA FSM &amp; Disadv'!$B$4=3,'Index LA FSM &amp; Disadv'!$A$349:$BQ$511,IF('Index LA FSM &amp; Disadv'!$B$4=4,'Index LA FSM &amp; Disadv'!$A$519:$BQ$681,"Error")))),'Index LA FSM &amp; Disadv'!V$1,0),"Error")</f>
        <v>0</v>
      </c>
      <c r="W120" s="77">
        <f>IFERROR(VLOOKUP($A120,IF('Index LA FSM &amp; Disadv'!$B$4=1,'Index LA FSM &amp; Disadv'!$A$9:$BQ$171,IF('Index LA FSM &amp; Disadv'!$B$4=2,'Index LA FSM &amp; Disadv'!$A$179:$BQ$341,IF('Index LA FSM &amp; Disadv'!$B$4=3,'Index LA FSM &amp; Disadv'!$A$349:$BQ$511,IF('Index LA FSM &amp; Disadv'!$B$4=4,'Index LA FSM &amp; Disadv'!$A$519:$BQ$681,"Error")))),'Index LA FSM &amp; Disadv'!W$1,0),"Error")</f>
        <v>0</v>
      </c>
      <c r="X120" s="77">
        <f>IFERROR(VLOOKUP($A120,IF('Index LA FSM &amp; Disadv'!$B$4=1,'Index LA FSM &amp; Disadv'!$A$9:$BQ$171,IF('Index LA FSM &amp; Disadv'!$B$4=2,'Index LA FSM &amp; Disadv'!$A$179:$BQ$341,IF('Index LA FSM &amp; Disadv'!$B$4=3,'Index LA FSM &amp; Disadv'!$A$349:$BQ$511,IF('Index LA FSM &amp; Disadv'!$B$4=4,'Index LA FSM &amp; Disadv'!$A$519:$BQ$681,"Error")))),'Index LA FSM &amp; Disadv'!X$1,0),"Error")</f>
        <v>0</v>
      </c>
      <c r="Y120" s="77">
        <f>IFERROR(VLOOKUP($A120,IF('Index LA FSM &amp; Disadv'!$B$4=1,'Index LA FSM &amp; Disadv'!$A$9:$BQ$171,IF('Index LA FSM &amp; Disadv'!$B$4=2,'Index LA FSM &amp; Disadv'!$A$179:$BQ$341,IF('Index LA FSM &amp; Disadv'!$B$4=3,'Index LA FSM &amp; Disadv'!$A$349:$BQ$511,IF('Index LA FSM &amp; Disadv'!$B$4=4,'Index LA FSM &amp; Disadv'!$A$519:$BQ$681,"Error")))),'Index LA FSM &amp; Disadv'!Y$1,0),"Error")</f>
        <v>0</v>
      </c>
      <c r="Z120" s="77">
        <f>IFERROR(VLOOKUP($A120,IF('Index LA FSM &amp; Disadv'!$B$4=1,'Index LA FSM &amp; Disadv'!$A$9:$BQ$171,IF('Index LA FSM &amp; Disadv'!$B$4=2,'Index LA FSM &amp; Disadv'!$A$179:$BQ$341,IF('Index LA FSM &amp; Disadv'!$B$4=3,'Index LA FSM &amp; Disadv'!$A$349:$BQ$511,IF('Index LA FSM &amp; Disadv'!$B$4=4,'Index LA FSM &amp; Disadv'!$A$519:$BQ$681,"Error")))),'Index LA FSM &amp; Disadv'!Z$1,0),"Error")</f>
        <v>0</v>
      </c>
      <c r="AA120" s="77">
        <f>IFERROR(VLOOKUP($A120,IF('Index LA FSM &amp; Disadv'!$B$4=1,'Index LA FSM &amp; Disadv'!$A$9:$BQ$171,IF('Index LA FSM &amp; Disadv'!$B$4=2,'Index LA FSM &amp; Disadv'!$A$179:$BQ$341,IF('Index LA FSM &amp; Disadv'!$B$4=3,'Index LA FSM &amp; Disadv'!$A$349:$BQ$511,IF('Index LA FSM &amp; Disadv'!$B$4=4,'Index LA FSM &amp; Disadv'!$A$519:$BQ$681,"Error")))),'Index LA FSM &amp; Disadv'!AA$1,0),"Error")</f>
        <v>0</v>
      </c>
      <c r="AB120" s="77">
        <f>IFERROR(VLOOKUP($A120,IF('Index LA FSM &amp; Disadv'!$B$4=1,'Index LA FSM &amp; Disadv'!$A$9:$BQ$171,IF('Index LA FSM &amp; Disadv'!$B$4=2,'Index LA FSM &amp; Disadv'!$A$179:$BQ$341,IF('Index LA FSM &amp; Disadv'!$B$4=3,'Index LA FSM &amp; Disadv'!$A$349:$BQ$511,IF('Index LA FSM &amp; Disadv'!$B$4=4,'Index LA FSM &amp; Disadv'!$A$519:$BQ$681,"Error")))),'Index LA FSM &amp; Disadv'!AB$1,0),"Error")</f>
        <v>0</v>
      </c>
      <c r="AC120" s="77">
        <f>IFERROR(VLOOKUP($A120,IF('Index LA FSM &amp; Disadv'!$B$4=1,'Index LA FSM &amp; Disadv'!$A$9:$BQ$171,IF('Index LA FSM &amp; Disadv'!$B$4=2,'Index LA FSM &amp; Disadv'!$A$179:$BQ$341,IF('Index LA FSM &amp; Disadv'!$B$4=3,'Index LA FSM &amp; Disadv'!$A$349:$BQ$511,IF('Index LA FSM &amp; Disadv'!$B$4=4,'Index LA FSM &amp; Disadv'!$A$519:$BQ$681,"Error")))),'Index LA FSM &amp; Disadv'!AC$1,0),"Error")</f>
        <v>0</v>
      </c>
      <c r="AD120" s="77">
        <f>IFERROR(VLOOKUP($A120,IF('Index LA FSM &amp; Disadv'!$B$4=1,'Index LA FSM &amp; Disadv'!$A$9:$BQ$171,IF('Index LA FSM &amp; Disadv'!$B$4=2,'Index LA FSM &amp; Disadv'!$A$179:$BQ$341,IF('Index LA FSM &amp; Disadv'!$B$4=3,'Index LA FSM &amp; Disadv'!$A$349:$BQ$511,IF('Index LA FSM &amp; Disadv'!$B$4=4,'Index LA FSM &amp; Disadv'!$A$519:$BQ$681,"Error")))),'Index LA FSM &amp; Disadv'!AD$1,0),"Error")</f>
        <v>0</v>
      </c>
      <c r="AE120" s="77">
        <f>IFERROR(VLOOKUP($A120,IF('Index LA FSM &amp; Disadv'!$B$4=1,'Index LA FSM &amp; Disadv'!$A$9:$BQ$171,IF('Index LA FSM &amp; Disadv'!$B$4=2,'Index LA FSM &amp; Disadv'!$A$179:$BQ$341,IF('Index LA FSM &amp; Disadv'!$B$4=3,'Index LA FSM &amp; Disadv'!$A$349:$BQ$511,IF('Index LA FSM &amp; Disadv'!$B$4=4,'Index LA FSM &amp; Disadv'!$A$519:$BQ$681,"Error")))),'Index LA FSM &amp; Disadv'!AE$1,0),"Error")</f>
        <v>0</v>
      </c>
      <c r="AF120" s="77">
        <f>IFERROR(VLOOKUP($A120,IF('Index LA FSM &amp; Disadv'!$B$4=1,'Index LA FSM &amp; Disadv'!$A$9:$BQ$171,IF('Index LA FSM &amp; Disadv'!$B$4=2,'Index LA FSM &amp; Disadv'!$A$179:$BQ$341,IF('Index LA FSM &amp; Disadv'!$B$4=3,'Index LA FSM &amp; Disadv'!$A$349:$BQ$511,IF('Index LA FSM &amp; Disadv'!$B$4=4,'Index LA FSM &amp; Disadv'!$A$519:$BQ$681,"Error")))),'Index LA FSM &amp; Disadv'!AF$1,0),"Error")</f>
        <v>0</v>
      </c>
      <c r="AG120" s="77">
        <f>IFERROR(VLOOKUP($A120,IF('Index LA FSM &amp; Disadv'!$B$4=1,'Index LA FSM &amp; Disadv'!$A$9:$BQ$171,IF('Index LA FSM &amp; Disadv'!$B$4=2,'Index LA FSM &amp; Disadv'!$A$179:$BQ$341,IF('Index LA FSM &amp; Disadv'!$B$4=3,'Index LA FSM &amp; Disadv'!$A$349:$BQ$511,IF('Index LA FSM &amp; Disadv'!$B$4=4,'Index LA FSM &amp; Disadv'!$A$519:$BQ$681,"Error")))),'Index LA FSM &amp; Disadv'!AG$1,0),"Error")</f>
        <v>0</v>
      </c>
      <c r="AH120" s="77">
        <f>IFERROR(VLOOKUP($A120,IF('Index LA FSM &amp; Disadv'!$B$4=1,'Index LA FSM &amp; Disadv'!$A$9:$BQ$171,IF('Index LA FSM &amp; Disadv'!$B$4=2,'Index LA FSM &amp; Disadv'!$A$179:$BQ$341,IF('Index LA FSM &amp; Disadv'!$B$4=3,'Index LA FSM &amp; Disadv'!$A$349:$BQ$511,IF('Index LA FSM &amp; Disadv'!$B$4=4,'Index LA FSM &amp; Disadv'!$A$519:$BQ$681,"Error")))),'Index LA FSM &amp; Disadv'!AH$1,0),"Error")</f>
        <v>0.84619999999999995</v>
      </c>
      <c r="AI120" s="77">
        <f>IFERROR(VLOOKUP($A120,IF('Index LA FSM &amp; Disadv'!$B$4=1,'Index LA FSM &amp; Disadv'!$A$9:$BQ$171,IF('Index LA FSM &amp; Disadv'!$B$4=2,'Index LA FSM &amp; Disadv'!$A$179:$BQ$341,IF('Index LA FSM &amp; Disadv'!$B$4=3,'Index LA FSM &amp; Disadv'!$A$349:$BQ$511,IF('Index LA FSM &amp; Disadv'!$B$4=4,'Index LA FSM &amp; Disadv'!$A$519:$BQ$681,"Error")))),'Index LA FSM &amp; Disadv'!AI$1,0),"Error")</f>
        <v>1</v>
      </c>
      <c r="AJ120" s="77">
        <f>IFERROR(VLOOKUP($A120,IF('Index LA FSM &amp; Disadv'!$B$4=1,'Index LA FSM &amp; Disadv'!$A$9:$BQ$171,IF('Index LA FSM &amp; Disadv'!$B$4=2,'Index LA FSM &amp; Disadv'!$A$179:$BQ$341,IF('Index LA FSM &amp; Disadv'!$B$4=3,'Index LA FSM &amp; Disadv'!$A$349:$BQ$511,IF('Index LA FSM &amp; Disadv'!$B$4=4,'Index LA FSM &amp; Disadv'!$A$519:$BQ$681,"Error")))),'Index LA FSM &amp; Disadv'!AJ$1,0),"Error")</f>
        <v>0.92310000000000003</v>
      </c>
      <c r="AK120" s="77">
        <f>IFERROR(VLOOKUP($A120,IF('Index LA FSM &amp; Disadv'!$B$4=1,'Index LA FSM &amp; Disadv'!$A$9:$BQ$171,IF('Index LA FSM &amp; Disadv'!$B$4=2,'Index LA FSM &amp; Disadv'!$A$179:$BQ$341,IF('Index LA FSM &amp; Disadv'!$B$4=3,'Index LA FSM &amp; Disadv'!$A$349:$BQ$511,IF('Index LA FSM &amp; Disadv'!$B$4=4,'Index LA FSM &amp; Disadv'!$A$519:$BQ$681,"Error")))),'Index LA FSM &amp; Disadv'!AK$1,0),"Error")</f>
        <v>0</v>
      </c>
      <c r="AL120" s="77">
        <f>IFERROR(VLOOKUP($A120,IF('Index LA FSM &amp; Disadv'!$B$4=1,'Index LA FSM &amp; Disadv'!$A$9:$BQ$171,IF('Index LA FSM &amp; Disadv'!$B$4=2,'Index LA FSM &amp; Disadv'!$A$179:$BQ$341,IF('Index LA FSM &amp; Disadv'!$B$4=3,'Index LA FSM &amp; Disadv'!$A$349:$BQ$511,IF('Index LA FSM &amp; Disadv'!$B$4=4,'Index LA FSM &amp; Disadv'!$A$519:$BQ$681,"Error")))),'Index LA FSM &amp; Disadv'!AL$1,0),"Error")</f>
        <v>0</v>
      </c>
      <c r="AM120" s="77">
        <f>IFERROR(VLOOKUP($A120,IF('Index LA FSM &amp; Disadv'!$B$4=1,'Index LA FSM &amp; Disadv'!$A$9:$BQ$171,IF('Index LA FSM &amp; Disadv'!$B$4=2,'Index LA FSM &amp; Disadv'!$A$179:$BQ$341,IF('Index LA FSM &amp; Disadv'!$B$4=3,'Index LA FSM &amp; Disadv'!$A$349:$BQ$511,IF('Index LA FSM &amp; Disadv'!$B$4=4,'Index LA FSM &amp; Disadv'!$A$519:$BQ$681,"Error")))),'Index LA FSM &amp; Disadv'!AM$1,0),"Error")</f>
        <v>0</v>
      </c>
      <c r="AN120" s="77">
        <f>IFERROR(VLOOKUP($A120,IF('Index LA FSM &amp; Disadv'!$B$4=1,'Index LA FSM &amp; Disadv'!$A$9:$BQ$171,IF('Index LA FSM &amp; Disadv'!$B$4=2,'Index LA FSM &amp; Disadv'!$A$179:$BQ$341,IF('Index LA FSM &amp; Disadv'!$B$4=3,'Index LA FSM &amp; Disadv'!$A$349:$BQ$511,IF('Index LA FSM &amp; Disadv'!$B$4=4,'Index LA FSM &amp; Disadv'!$A$519:$BQ$681,"Error")))),'Index LA FSM &amp; Disadv'!AN$1,0),"Error")</f>
        <v>0</v>
      </c>
      <c r="AO120" s="77">
        <f>IFERROR(VLOOKUP($A120,IF('Index LA FSM &amp; Disadv'!$B$4=1,'Index LA FSM &amp; Disadv'!$A$9:$BQ$171,IF('Index LA FSM &amp; Disadv'!$B$4=2,'Index LA FSM &amp; Disadv'!$A$179:$BQ$341,IF('Index LA FSM &amp; Disadv'!$B$4=3,'Index LA FSM &amp; Disadv'!$A$349:$BQ$511,IF('Index LA FSM &amp; Disadv'!$B$4=4,'Index LA FSM &amp; Disadv'!$A$519:$BQ$681,"Error")))),'Index LA FSM &amp; Disadv'!AO$1,0),"Error")</f>
        <v>0</v>
      </c>
      <c r="AP120" s="77">
        <f>IFERROR(VLOOKUP($A120,IF('Index LA FSM &amp; Disadv'!$B$4=1,'Index LA FSM &amp; Disadv'!$A$9:$BQ$171,IF('Index LA FSM &amp; Disadv'!$B$4=2,'Index LA FSM &amp; Disadv'!$A$179:$BQ$341,IF('Index LA FSM &amp; Disadv'!$B$4=3,'Index LA FSM &amp; Disadv'!$A$349:$BQ$511,IF('Index LA FSM &amp; Disadv'!$B$4=4,'Index LA FSM &amp; Disadv'!$A$519:$BQ$681,"Error")))),'Index LA FSM &amp; Disadv'!AP$1,0),"Error")</f>
        <v>0</v>
      </c>
      <c r="AQ120" s="77">
        <f>IFERROR(VLOOKUP($A120,IF('Index LA FSM &amp; Disadv'!$B$4=1,'Index LA FSM &amp; Disadv'!$A$9:$BQ$171,IF('Index LA FSM &amp; Disadv'!$B$4=2,'Index LA FSM &amp; Disadv'!$A$179:$BQ$341,IF('Index LA FSM &amp; Disadv'!$B$4=3,'Index LA FSM &amp; Disadv'!$A$349:$BQ$511,IF('Index LA FSM &amp; Disadv'!$B$4=4,'Index LA FSM &amp; Disadv'!$A$519:$BQ$681,"Error")))),'Index LA FSM &amp; Disadv'!AQ$1,0),"Error")</f>
        <v>0</v>
      </c>
      <c r="AR120" s="77">
        <f>IFERROR(VLOOKUP($A120,IF('Index LA FSM &amp; Disadv'!$B$4=1,'Index LA FSM &amp; Disadv'!$A$9:$BQ$171,IF('Index LA FSM &amp; Disadv'!$B$4=2,'Index LA FSM &amp; Disadv'!$A$179:$BQ$341,IF('Index LA FSM &amp; Disadv'!$B$4=3,'Index LA FSM &amp; Disadv'!$A$349:$BQ$511,IF('Index LA FSM &amp; Disadv'!$B$4=4,'Index LA FSM &amp; Disadv'!$A$519:$BQ$681,"Error")))),'Index LA FSM &amp; Disadv'!AR$1,0),"Error")</f>
        <v>0</v>
      </c>
      <c r="AS120" s="77">
        <f>IFERROR(VLOOKUP($A120,IF('Index LA FSM &amp; Disadv'!$B$4=1,'Index LA FSM &amp; Disadv'!$A$9:$BQ$171,IF('Index LA FSM &amp; Disadv'!$B$4=2,'Index LA FSM &amp; Disadv'!$A$179:$BQ$341,IF('Index LA FSM &amp; Disadv'!$B$4=3,'Index LA FSM &amp; Disadv'!$A$349:$BQ$511,IF('Index LA FSM &amp; Disadv'!$B$4=4,'Index LA FSM &amp; Disadv'!$A$519:$BQ$681,"Error")))),'Index LA FSM &amp; Disadv'!AS$1,0),"Error")</f>
        <v>0</v>
      </c>
      <c r="AT120" s="77">
        <f>IFERROR(VLOOKUP($A120,IF('Index LA FSM &amp; Disadv'!$B$4=1,'Index LA FSM &amp; Disadv'!$A$9:$BQ$171,IF('Index LA FSM &amp; Disadv'!$B$4=2,'Index LA FSM &amp; Disadv'!$A$179:$BQ$341,IF('Index LA FSM &amp; Disadv'!$B$4=3,'Index LA FSM &amp; Disadv'!$A$349:$BQ$511,IF('Index LA FSM &amp; Disadv'!$B$4=4,'Index LA FSM &amp; Disadv'!$A$519:$BQ$681,"Error")))),'Index LA FSM &amp; Disadv'!AT$1,0),"Error")</f>
        <v>0</v>
      </c>
      <c r="AU120" s="77">
        <f>IFERROR(VLOOKUP($A120,IF('Index LA FSM &amp; Disadv'!$B$4=1,'Index LA FSM &amp; Disadv'!$A$9:$BQ$171,IF('Index LA FSM &amp; Disadv'!$B$4=2,'Index LA FSM &amp; Disadv'!$A$179:$BQ$341,IF('Index LA FSM &amp; Disadv'!$B$4=3,'Index LA FSM &amp; Disadv'!$A$349:$BQ$511,IF('Index LA FSM &amp; Disadv'!$B$4=4,'Index LA FSM &amp; Disadv'!$A$519:$BQ$681,"Error")))),'Index LA FSM &amp; Disadv'!AU$1,0),"Error")</f>
        <v>0</v>
      </c>
      <c r="AV120" s="77">
        <f>IFERROR(VLOOKUP($A120,IF('Index LA FSM &amp; Disadv'!$B$4=1,'Index LA FSM &amp; Disadv'!$A$9:$BQ$171,IF('Index LA FSM &amp; Disadv'!$B$4=2,'Index LA FSM &amp; Disadv'!$A$179:$BQ$341,IF('Index LA FSM &amp; Disadv'!$B$4=3,'Index LA FSM &amp; Disadv'!$A$349:$BQ$511,IF('Index LA FSM &amp; Disadv'!$B$4=4,'Index LA FSM &amp; Disadv'!$A$519:$BQ$681,"Error")))),'Index LA FSM &amp; Disadv'!AV$1,0),"Error")</f>
        <v>0</v>
      </c>
      <c r="AW120" s="77">
        <f>IFERROR(VLOOKUP($A120,IF('Index LA FSM &amp; Disadv'!$B$4=1,'Index LA FSM &amp; Disadv'!$A$9:$BQ$171,IF('Index LA FSM &amp; Disadv'!$B$4=2,'Index LA FSM &amp; Disadv'!$A$179:$BQ$341,IF('Index LA FSM &amp; Disadv'!$B$4=3,'Index LA FSM &amp; Disadv'!$A$349:$BQ$511,IF('Index LA FSM &amp; Disadv'!$B$4=4,'Index LA FSM &amp; Disadv'!$A$519:$BQ$681,"Error")))),'Index LA FSM &amp; Disadv'!AW$1,0),"Error")</f>
        <v>0</v>
      </c>
      <c r="AX120" s="77">
        <f>IFERROR(VLOOKUP($A120,IF('Index LA FSM &amp; Disadv'!$B$4=1,'Index LA FSM &amp; Disadv'!$A$9:$BQ$171,IF('Index LA FSM &amp; Disadv'!$B$4=2,'Index LA FSM &amp; Disadv'!$A$179:$BQ$341,IF('Index LA FSM &amp; Disadv'!$B$4=3,'Index LA FSM &amp; Disadv'!$A$349:$BQ$511,IF('Index LA FSM &amp; Disadv'!$B$4=4,'Index LA FSM &amp; Disadv'!$A$519:$BQ$681,"Error")))),'Index LA FSM &amp; Disadv'!AX$1,0),"Error")</f>
        <v>0</v>
      </c>
      <c r="AY120" s="77">
        <f>IFERROR(VLOOKUP($A120,IF('Index LA FSM &amp; Disadv'!$B$4=1,'Index LA FSM &amp; Disadv'!$A$9:$BQ$171,IF('Index LA FSM &amp; Disadv'!$B$4=2,'Index LA FSM &amp; Disadv'!$A$179:$BQ$341,IF('Index LA FSM &amp; Disadv'!$B$4=3,'Index LA FSM &amp; Disadv'!$A$349:$BQ$511,IF('Index LA FSM &amp; Disadv'!$B$4=4,'Index LA FSM &amp; Disadv'!$A$519:$BQ$681,"Error")))),'Index LA FSM &amp; Disadv'!AY$1,0),"Error")</f>
        <v>0</v>
      </c>
      <c r="AZ120" s="77">
        <f>IFERROR(VLOOKUP($A120,IF('Index LA FSM &amp; Disadv'!$B$4=1,'Index LA FSM &amp; Disadv'!$A$9:$BQ$171,IF('Index LA FSM &amp; Disadv'!$B$4=2,'Index LA FSM &amp; Disadv'!$A$179:$BQ$341,IF('Index LA FSM &amp; Disadv'!$B$4=3,'Index LA FSM &amp; Disadv'!$A$349:$BQ$511,IF('Index LA FSM &amp; Disadv'!$B$4=4,'Index LA FSM &amp; Disadv'!$A$519:$BQ$681,"Error")))),'Index LA FSM &amp; Disadv'!AZ$1,0),"Error")</f>
        <v>0</v>
      </c>
      <c r="BA120" s="77">
        <f>IFERROR(VLOOKUP($A120,IF('Index LA FSM &amp; Disadv'!$B$4=1,'Index LA FSM &amp; Disadv'!$A$9:$BQ$171,IF('Index LA FSM &amp; Disadv'!$B$4=2,'Index LA FSM &amp; Disadv'!$A$179:$BQ$341,IF('Index LA FSM &amp; Disadv'!$B$4=3,'Index LA FSM &amp; Disadv'!$A$349:$BQ$511,IF('Index LA FSM &amp; Disadv'!$B$4=4,'Index LA FSM &amp; Disadv'!$A$519:$BQ$681,"Error")))),'Index LA FSM &amp; Disadv'!BA$1,0),"Error")</f>
        <v>0</v>
      </c>
      <c r="BB120" s="77">
        <f>IFERROR(VLOOKUP($A120,IF('Index LA FSM &amp; Disadv'!$B$4=1,'Index LA FSM &amp; Disadv'!$A$9:$BQ$171,IF('Index LA FSM &amp; Disadv'!$B$4=2,'Index LA FSM &amp; Disadv'!$A$179:$BQ$341,IF('Index LA FSM &amp; Disadv'!$B$4=3,'Index LA FSM &amp; Disadv'!$A$349:$BQ$511,IF('Index LA FSM &amp; Disadv'!$B$4=4,'Index LA FSM &amp; Disadv'!$A$519:$BQ$681,"Error")))),'Index LA FSM &amp; Disadv'!BB$1,0),"Error")</f>
        <v>0</v>
      </c>
      <c r="BC120" s="77">
        <f>IFERROR(VLOOKUP($A120,IF('Index LA FSM &amp; Disadv'!$B$4=1,'Index LA FSM &amp; Disadv'!$A$9:$BQ$171,IF('Index LA FSM &amp; Disadv'!$B$4=2,'Index LA FSM &amp; Disadv'!$A$179:$BQ$341,IF('Index LA FSM &amp; Disadv'!$B$4=3,'Index LA FSM &amp; Disadv'!$A$349:$BQ$511,IF('Index LA FSM &amp; Disadv'!$B$4=4,'Index LA FSM &amp; Disadv'!$A$519:$BQ$681,"Error")))),'Index LA FSM &amp; Disadv'!BC$1,0),"Error")</f>
        <v>0</v>
      </c>
      <c r="BD120" s="77">
        <f>IFERROR(VLOOKUP($A120,IF('Index LA FSM &amp; Disadv'!$B$4=1,'Index LA FSM &amp; Disadv'!$A$9:$BQ$171,IF('Index LA FSM &amp; Disadv'!$B$4=2,'Index LA FSM &amp; Disadv'!$A$179:$BQ$341,IF('Index LA FSM &amp; Disadv'!$B$4=3,'Index LA FSM &amp; Disadv'!$A$349:$BQ$511,IF('Index LA FSM &amp; Disadv'!$B$4=4,'Index LA FSM &amp; Disadv'!$A$519:$BQ$681,"Error")))),'Index LA FSM &amp; Disadv'!BD$1,0),"Error")</f>
        <v>0</v>
      </c>
      <c r="BE120" s="77">
        <f>IFERROR(VLOOKUP($A120,IF('Index LA FSM &amp; Disadv'!$B$4=1,'Index LA FSM &amp; Disadv'!$A$9:$BQ$171,IF('Index LA FSM &amp; Disadv'!$B$4=2,'Index LA FSM &amp; Disadv'!$A$179:$BQ$341,IF('Index LA FSM &amp; Disadv'!$B$4=3,'Index LA FSM &amp; Disadv'!$A$349:$BQ$511,IF('Index LA FSM &amp; Disadv'!$B$4=4,'Index LA FSM &amp; Disadv'!$A$519:$BQ$681,"Error")))),'Index LA FSM &amp; Disadv'!BE$1,0),"Error")</f>
        <v>0</v>
      </c>
      <c r="BF120" s="77">
        <f>IFERROR(VLOOKUP($A120,IF('Index LA FSM &amp; Disadv'!$B$4=1,'Index LA FSM &amp; Disadv'!$A$9:$BQ$171,IF('Index LA FSM &amp; Disadv'!$B$4=2,'Index LA FSM &amp; Disadv'!$A$179:$BQ$341,IF('Index LA FSM &amp; Disadv'!$B$4=3,'Index LA FSM &amp; Disadv'!$A$349:$BQ$511,IF('Index LA FSM &amp; Disadv'!$B$4=4,'Index LA FSM &amp; Disadv'!$A$519:$BQ$681,"Error")))),'Index LA FSM &amp; Disadv'!BF$1,0),"Error")</f>
        <v>0</v>
      </c>
      <c r="BG120" s="77">
        <f>IFERROR(VLOOKUP($A120,IF('Index LA FSM &amp; Disadv'!$B$4=1,'Index LA FSM &amp; Disadv'!$A$9:$BQ$171,IF('Index LA FSM &amp; Disadv'!$B$4=2,'Index LA FSM &amp; Disadv'!$A$179:$BQ$341,IF('Index LA FSM &amp; Disadv'!$B$4=3,'Index LA FSM &amp; Disadv'!$A$349:$BQ$511,IF('Index LA FSM &amp; Disadv'!$B$4=4,'Index LA FSM &amp; Disadv'!$A$519:$BQ$681,"Error")))),'Index LA FSM &amp; Disadv'!BG$1,0),"Error")</f>
        <v>0</v>
      </c>
      <c r="BH120" s="77">
        <f>IFERROR(VLOOKUP($A120,IF('Index LA FSM &amp; Disadv'!$B$4=1,'Index LA FSM &amp; Disadv'!$A$9:$BQ$171,IF('Index LA FSM &amp; Disadv'!$B$4=2,'Index LA FSM &amp; Disadv'!$A$179:$BQ$341,IF('Index LA FSM &amp; Disadv'!$B$4=3,'Index LA FSM &amp; Disadv'!$A$349:$BQ$511,IF('Index LA FSM &amp; Disadv'!$B$4=4,'Index LA FSM &amp; Disadv'!$A$519:$BQ$681,"Error")))),'Index LA FSM &amp; Disadv'!BH$1,0),"Error")</f>
        <v>0</v>
      </c>
      <c r="BI120" s="77">
        <f>IFERROR(VLOOKUP($A120,IF('Index LA FSM &amp; Disadv'!$B$4=1,'Index LA FSM &amp; Disadv'!$A$9:$BQ$171,IF('Index LA FSM &amp; Disadv'!$B$4=2,'Index LA FSM &amp; Disadv'!$A$179:$BQ$341,IF('Index LA FSM &amp; Disadv'!$B$4=3,'Index LA FSM &amp; Disadv'!$A$349:$BQ$511,IF('Index LA FSM &amp; Disadv'!$B$4=4,'Index LA FSM &amp; Disadv'!$A$519:$BQ$681,"Error")))),'Index LA FSM &amp; Disadv'!BI$1,0),"Error")</f>
        <v>0</v>
      </c>
      <c r="BJ120" s="77">
        <f>IFERROR(VLOOKUP($A120,IF('Index LA FSM &amp; Disadv'!$B$4=1,'Index LA FSM &amp; Disadv'!$A$9:$BQ$171,IF('Index LA FSM &amp; Disadv'!$B$4=2,'Index LA FSM &amp; Disadv'!$A$179:$BQ$341,IF('Index LA FSM &amp; Disadv'!$B$4=3,'Index LA FSM &amp; Disadv'!$A$349:$BQ$511,IF('Index LA FSM &amp; Disadv'!$B$4=4,'Index LA FSM &amp; Disadv'!$A$519:$BQ$681,"Error")))),'Index LA FSM &amp; Disadv'!BJ$1,0),"Error")</f>
        <v>0</v>
      </c>
      <c r="BK120" s="77">
        <f>IFERROR(VLOOKUP($A120,IF('Index LA FSM &amp; Disadv'!$B$4=1,'Index LA FSM &amp; Disadv'!$A$9:$BQ$171,IF('Index LA FSM &amp; Disadv'!$B$4=2,'Index LA FSM &amp; Disadv'!$A$179:$BQ$341,IF('Index LA FSM &amp; Disadv'!$B$4=3,'Index LA FSM &amp; Disadv'!$A$349:$BQ$511,IF('Index LA FSM &amp; Disadv'!$B$4=4,'Index LA FSM &amp; Disadv'!$A$519:$BQ$681,"Error")))),'Index LA FSM &amp; Disadv'!BK$1,0),"Error")</f>
        <v>0</v>
      </c>
      <c r="BL120" s="77" t="str">
        <f>IFERROR(VLOOKUP($A120,IF('Index LA FSM &amp; Disadv'!$B$4=1,'Index LA FSM &amp; Disadv'!$A$9:$BQ$171,IF('Index LA FSM &amp; Disadv'!$B$4=2,'Index LA FSM &amp; Disadv'!$A$179:$BQ$341,IF('Index LA FSM &amp; Disadv'!$B$4=3,'Index LA FSM &amp; Disadv'!$A$349:$BQ$511,IF('Index LA FSM &amp; Disadv'!$B$4=4,'Index LA FSM &amp; Disadv'!$A$519:$BQ$681,"Error")))),'Index LA FSM &amp; Disadv'!BL$1,0),"Error")</f>
        <v>x</v>
      </c>
      <c r="BM120" s="77">
        <f>IFERROR(VLOOKUP($A120,IF('Index LA FSM &amp; Disadv'!$B$4=1,'Index LA FSM &amp; Disadv'!$A$9:$BQ$171,IF('Index LA FSM &amp; Disadv'!$B$4=2,'Index LA FSM &amp; Disadv'!$A$179:$BQ$341,IF('Index LA FSM &amp; Disadv'!$B$4=3,'Index LA FSM &amp; Disadv'!$A$349:$BQ$511,IF('Index LA FSM &amp; Disadv'!$B$4=4,'Index LA FSM &amp; Disadv'!$A$519:$BQ$681,"Error")))),'Index LA FSM &amp; Disadv'!BM$1,0),"Error")</f>
        <v>0</v>
      </c>
      <c r="BN120" s="77" t="str">
        <f>IFERROR(VLOOKUP($A120,IF('Index LA FSM &amp; Disadv'!$B$4=1,'Index LA FSM &amp; Disadv'!$A$9:$BQ$171,IF('Index LA FSM &amp; Disadv'!$B$4=2,'Index LA FSM &amp; Disadv'!$A$179:$BQ$341,IF('Index LA FSM &amp; Disadv'!$B$4=3,'Index LA FSM &amp; Disadv'!$A$349:$BQ$511,IF('Index LA FSM &amp; Disadv'!$B$4=4,'Index LA FSM &amp; Disadv'!$A$519:$BQ$681,"Error")))),'Index LA FSM &amp; Disadv'!BN$1,0),"Error")</f>
        <v>x</v>
      </c>
      <c r="BO120" s="77">
        <f>IFERROR(VLOOKUP($A120,IF('Index LA FSM &amp; Disadv'!$B$4=1,'Index LA FSM &amp; Disadv'!$A$9:$BQ$171,IF('Index LA FSM &amp; Disadv'!$B$4=2,'Index LA FSM &amp; Disadv'!$A$179:$BQ$341,IF('Index LA FSM &amp; Disadv'!$B$4=3,'Index LA FSM &amp; Disadv'!$A$349:$BQ$511,IF('Index LA FSM &amp; Disadv'!$B$4=4,'Index LA FSM &amp; Disadv'!$A$519:$BQ$681,"Error")))),'Index LA FSM &amp; Disadv'!BO$1,0),"Error")</f>
        <v>0</v>
      </c>
      <c r="BP120" s="77">
        <f>IFERROR(VLOOKUP($A120,IF('Index LA FSM &amp; Disadv'!$B$4=1,'Index LA FSM &amp; Disadv'!$A$9:$BQ$171,IF('Index LA FSM &amp; Disadv'!$B$4=2,'Index LA FSM &amp; Disadv'!$A$179:$BQ$341,IF('Index LA FSM &amp; Disadv'!$B$4=3,'Index LA FSM &amp; Disadv'!$A$349:$BQ$511,IF('Index LA FSM &amp; Disadv'!$B$4=4,'Index LA FSM &amp; Disadv'!$A$519:$BQ$681,"Error")))),'Index LA FSM &amp; Disadv'!BP$1,0),"Error")</f>
        <v>0</v>
      </c>
      <c r="BQ120" s="77">
        <f>IFERROR(VLOOKUP($A120,IF('Index LA FSM &amp; Disadv'!$B$4=1,'Index LA FSM &amp; Disadv'!$A$9:$BQ$171,IF('Index LA FSM &amp; Disadv'!$B$4=2,'Index LA FSM &amp; Disadv'!$A$179:$BQ$341,IF('Index LA FSM &amp; Disadv'!$B$4=3,'Index LA FSM &amp; Disadv'!$A$349:$BQ$511,IF('Index LA FSM &amp; Disadv'!$B$4=4,'Index LA FSM &amp; Disadv'!$A$519:$BQ$681,"Error")))),'Index LA FSM &amp; Disadv'!BQ$1,0),"Error")</f>
        <v>0</v>
      </c>
    </row>
    <row r="121" spans="1:69" s="37" customFormat="1" x14ac:dyDescent="0.2">
      <c r="A121" s="6">
        <v>318</v>
      </c>
      <c r="B121" s="6" t="s">
        <v>287</v>
      </c>
      <c r="C121" s="7" t="s">
        <v>180</v>
      </c>
      <c r="D121" s="122">
        <f>IFERROR(VLOOKUP($A121,IF('Index LA FSM &amp; Disadv'!$B$4=1,'Index LA FSM &amp; Disadv'!$A$9:$BQ$171,IF('Index LA FSM &amp; Disadv'!$B$4=2,'Index LA FSM &amp; Disadv'!$A$179:$BQ$341,IF('Index LA FSM &amp; Disadv'!$B$4=3,'Index LA FSM &amp; Disadv'!$A$349:$BQ$511,IF('Index LA FSM &amp; Disadv'!$B$4=4,'Index LA FSM &amp; Disadv'!$A$519:$BQ$681,"Error")))),'Index LA FSM &amp; Disadv'!D$1,0),"Error")</f>
        <v>10</v>
      </c>
      <c r="E121" s="122">
        <f>IFERROR(VLOOKUP($A121,IF('Index LA FSM &amp; Disadv'!$B$4=1,'Index LA FSM &amp; Disadv'!$A$9:$BQ$171,IF('Index LA FSM &amp; Disadv'!$B$4=2,'Index LA FSM &amp; Disadv'!$A$179:$BQ$341,IF('Index LA FSM &amp; Disadv'!$B$4=3,'Index LA FSM &amp; Disadv'!$A$349:$BQ$511,IF('Index LA FSM &amp; Disadv'!$B$4=4,'Index LA FSM &amp; Disadv'!$A$519:$BQ$681,"Error")))),'Index LA FSM &amp; Disadv'!E$1,0),"Error")</f>
        <v>20</v>
      </c>
      <c r="F121" s="122">
        <f>IFERROR(VLOOKUP($A121,IF('Index LA FSM &amp; Disadv'!$B$4=1,'Index LA FSM &amp; Disadv'!$A$9:$BQ$171,IF('Index LA FSM &amp; Disadv'!$B$4=2,'Index LA FSM &amp; Disadv'!$A$179:$BQ$341,IF('Index LA FSM &amp; Disadv'!$B$4=3,'Index LA FSM &amp; Disadv'!$A$349:$BQ$511,IF('Index LA FSM &amp; Disadv'!$B$4=4,'Index LA FSM &amp; Disadv'!$A$519:$BQ$681,"Error")))),'Index LA FSM &amp; Disadv'!F$1,0),"Error")</f>
        <v>20</v>
      </c>
      <c r="G121" s="77">
        <f>IFERROR(VLOOKUP($A121,IF('Index LA FSM &amp; Disadv'!$B$4=1,'Index LA FSM &amp; Disadv'!$A$9:$BQ$171,IF('Index LA FSM &amp; Disadv'!$B$4=2,'Index LA FSM &amp; Disadv'!$A$179:$BQ$341,IF('Index LA FSM &amp; Disadv'!$B$4=3,'Index LA FSM &amp; Disadv'!$A$349:$BQ$511,IF('Index LA FSM &amp; Disadv'!$B$4=4,'Index LA FSM &amp; Disadv'!$A$519:$BQ$681,"Error")))),'Index LA FSM &amp; Disadv'!G$1,0),"Error")</f>
        <v>0.88890000000000002</v>
      </c>
      <c r="H121" s="77">
        <f>IFERROR(VLOOKUP($A121,IF('Index LA FSM &amp; Disadv'!$B$4=1,'Index LA FSM &amp; Disadv'!$A$9:$BQ$171,IF('Index LA FSM &amp; Disadv'!$B$4=2,'Index LA FSM &amp; Disadv'!$A$179:$BQ$341,IF('Index LA FSM &amp; Disadv'!$B$4=3,'Index LA FSM &amp; Disadv'!$A$349:$BQ$511,IF('Index LA FSM &amp; Disadv'!$B$4=4,'Index LA FSM &amp; Disadv'!$A$519:$BQ$681,"Error")))),'Index LA FSM &amp; Disadv'!H$1,0),"Error")</f>
        <v>0.8</v>
      </c>
      <c r="I121" s="77">
        <f>IFERROR(VLOOKUP($A121,IF('Index LA FSM &amp; Disadv'!$B$4=1,'Index LA FSM &amp; Disadv'!$A$9:$BQ$171,IF('Index LA FSM &amp; Disadv'!$B$4=2,'Index LA FSM &amp; Disadv'!$A$179:$BQ$341,IF('Index LA FSM &amp; Disadv'!$B$4=3,'Index LA FSM &amp; Disadv'!$A$349:$BQ$511,IF('Index LA FSM &amp; Disadv'!$B$4=4,'Index LA FSM &amp; Disadv'!$A$519:$BQ$681,"Error")))),'Index LA FSM &amp; Disadv'!I$1,0),"Error")</f>
        <v>0.83330000000000004</v>
      </c>
      <c r="J121" s="77">
        <f>IFERROR(VLOOKUP($A121,IF('Index LA FSM &amp; Disadv'!$B$4=1,'Index LA FSM &amp; Disadv'!$A$9:$BQ$171,IF('Index LA FSM &amp; Disadv'!$B$4=2,'Index LA FSM &amp; Disadv'!$A$179:$BQ$341,IF('Index LA FSM &amp; Disadv'!$B$4=3,'Index LA FSM &amp; Disadv'!$A$349:$BQ$511,IF('Index LA FSM &amp; Disadv'!$B$4=4,'Index LA FSM &amp; Disadv'!$A$519:$BQ$681,"Error")))),'Index LA FSM &amp; Disadv'!J$1,0),"Error")</f>
        <v>0.88890000000000002</v>
      </c>
      <c r="K121" s="77">
        <f>IFERROR(VLOOKUP($A121,IF('Index LA FSM &amp; Disadv'!$B$4=1,'Index LA FSM &amp; Disadv'!$A$9:$BQ$171,IF('Index LA FSM &amp; Disadv'!$B$4=2,'Index LA FSM &amp; Disadv'!$A$179:$BQ$341,IF('Index LA FSM &amp; Disadv'!$B$4=3,'Index LA FSM &amp; Disadv'!$A$349:$BQ$511,IF('Index LA FSM &amp; Disadv'!$B$4=4,'Index LA FSM &amp; Disadv'!$A$519:$BQ$681,"Error")))),'Index LA FSM &amp; Disadv'!K$1,0),"Error")</f>
        <v>0.8</v>
      </c>
      <c r="L121" s="77">
        <f>IFERROR(VLOOKUP($A121,IF('Index LA FSM &amp; Disadv'!$B$4=1,'Index LA FSM &amp; Disadv'!$A$9:$BQ$171,IF('Index LA FSM &amp; Disadv'!$B$4=2,'Index LA FSM &amp; Disadv'!$A$179:$BQ$341,IF('Index LA FSM &amp; Disadv'!$B$4=3,'Index LA FSM &amp; Disadv'!$A$349:$BQ$511,IF('Index LA FSM &amp; Disadv'!$B$4=4,'Index LA FSM &amp; Disadv'!$A$519:$BQ$681,"Error")))),'Index LA FSM &amp; Disadv'!L$1,0),"Error")</f>
        <v>0.83330000000000004</v>
      </c>
      <c r="M121" s="77">
        <f>IFERROR(VLOOKUP($A121,IF('Index LA FSM &amp; Disadv'!$B$4=1,'Index LA FSM &amp; Disadv'!$A$9:$BQ$171,IF('Index LA FSM &amp; Disadv'!$B$4=2,'Index LA FSM &amp; Disadv'!$A$179:$BQ$341,IF('Index LA FSM &amp; Disadv'!$B$4=3,'Index LA FSM &amp; Disadv'!$A$349:$BQ$511,IF('Index LA FSM &amp; Disadv'!$B$4=4,'Index LA FSM &amp; Disadv'!$A$519:$BQ$681,"Error")))),'Index LA FSM &amp; Disadv'!M$1,0),"Error")</f>
        <v>0.66669999999999996</v>
      </c>
      <c r="N121" s="77" t="str">
        <f>IFERROR(VLOOKUP($A121,IF('Index LA FSM &amp; Disadv'!$B$4=1,'Index LA FSM &amp; Disadv'!$A$9:$BQ$171,IF('Index LA FSM &amp; Disadv'!$B$4=2,'Index LA FSM &amp; Disadv'!$A$179:$BQ$341,IF('Index LA FSM &amp; Disadv'!$B$4=3,'Index LA FSM &amp; Disadv'!$A$349:$BQ$511,IF('Index LA FSM &amp; Disadv'!$B$4=4,'Index LA FSM &amp; Disadv'!$A$519:$BQ$681,"Error")))),'Index LA FSM &amp; Disadv'!N$1,0),"Error")</f>
        <v>x</v>
      </c>
      <c r="O121" s="77">
        <f>IFERROR(VLOOKUP($A121,IF('Index LA FSM &amp; Disadv'!$B$4=1,'Index LA FSM &amp; Disadv'!$A$9:$BQ$171,IF('Index LA FSM &amp; Disadv'!$B$4=2,'Index LA FSM &amp; Disadv'!$A$179:$BQ$341,IF('Index LA FSM &amp; Disadv'!$B$4=3,'Index LA FSM &amp; Disadv'!$A$349:$BQ$511,IF('Index LA FSM &amp; Disadv'!$B$4=4,'Index LA FSM &amp; Disadv'!$A$519:$BQ$681,"Error")))),'Index LA FSM &amp; Disadv'!O$1,0),"Error")</f>
        <v>0.45829999999999999</v>
      </c>
      <c r="P121" s="77">
        <f>IFERROR(VLOOKUP($A121,IF('Index LA FSM &amp; Disadv'!$B$4=1,'Index LA FSM &amp; Disadv'!$A$9:$BQ$171,IF('Index LA FSM &amp; Disadv'!$B$4=2,'Index LA FSM &amp; Disadv'!$A$179:$BQ$341,IF('Index LA FSM &amp; Disadv'!$B$4=3,'Index LA FSM &amp; Disadv'!$A$349:$BQ$511,IF('Index LA FSM &amp; Disadv'!$B$4=4,'Index LA FSM &amp; Disadv'!$A$519:$BQ$681,"Error")))),'Index LA FSM &amp; Disadv'!P$1,0),"Error")</f>
        <v>0</v>
      </c>
      <c r="Q121" s="77">
        <f>IFERROR(VLOOKUP($A121,IF('Index LA FSM &amp; Disadv'!$B$4=1,'Index LA FSM &amp; Disadv'!$A$9:$BQ$171,IF('Index LA FSM &amp; Disadv'!$B$4=2,'Index LA FSM &amp; Disadv'!$A$179:$BQ$341,IF('Index LA FSM &amp; Disadv'!$B$4=3,'Index LA FSM &amp; Disadv'!$A$349:$BQ$511,IF('Index LA FSM &amp; Disadv'!$B$4=4,'Index LA FSM &amp; Disadv'!$A$519:$BQ$681,"Error")))),'Index LA FSM &amp; Disadv'!Q$1,0),"Error")</f>
        <v>0</v>
      </c>
      <c r="R121" s="77">
        <f>IFERROR(VLOOKUP($A121,IF('Index LA FSM &amp; Disadv'!$B$4=1,'Index LA FSM &amp; Disadv'!$A$9:$BQ$171,IF('Index LA FSM &amp; Disadv'!$B$4=2,'Index LA FSM &amp; Disadv'!$A$179:$BQ$341,IF('Index LA FSM &amp; Disadv'!$B$4=3,'Index LA FSM &amp; Disadv'!$A$349:$BQ$511,IF('Index LA FSM &amp; Disadv'!$B$4=4,'Index LA FSM &amp; Disadv'!$A$519:$BQ$681,"Error")))),'Index LA FSM &amp; Disadv'!R$1,0),"Error")</f>
        <v>0</v>
      </c>
      <c r="S121" s="77">
        <f>IFERROR(VLOOKUP($A121,IF('Index LA FSM &amp; Disadv'!$B$4=1,'Index LA FSM &amp; Disadv'!$A$9:$BQ$171,IF('Index LA FSM &amp; Disadv'!$B$4=2,'Index LA FSM &amp; Disadv'!$A$179:$BQ$341,IF('Index LA FSM &amp; Disadv'!$B$4=3,'Index LA FSM &amp; Disadv'!$A$349:$BQ$511,IF('Index LA FSM &amp; Disadv'!$B$4=4,'Index LA FSM &amp; Disadv'!$A$519:$BQ$681,"Error")))),'Index LA FSM &amp; Disadv'!S$1,0),"Error")</f>
        <v>0</v>
      </c>
      <c r="T121" s="77" t="str">
        <f>IFERROR(VLOOKUP($A121,IF('Index LA FSM &amp; Disadv'!$B$4=1,'Index LA FSM &amp; Disadv'!$A$9:$BQ$171,IF('Index LA FSM &amp; Disadv'!$B$4=2,'Index LA FSM &amp; Disadv'!$A$179:$BQ$341,IF('Index LA FSM &amp; Disadv'!$B$4=3,'Index LA FSM &amp; Disadv'!$A$349:$BQ$511,IF('Index LA FSM &amp; Disadv'!$B$4=4,'Index LA FSM &amp; Disadv'!$A$519:$BQ$681,"Error")))),'Index LA FSM &amp; Disadv'!T$1,0),"Error")</f>
        <v>x</v>
      </c>
      <c r="U121" s="77" t="str">
        <f>IFERROR(VLOOKUP($A121,IF('Index LA FSM &amp; Disadv'!$B$4=1,'Index LA FSM &amp; Disadv'!$A$9:$BQ$171,IF('Index LA FSM &amp; Disadv'!$B$4=2,'Index LA FSM &amp; Disadv'!$A$179:$BQ$341,IF('Index LA FSM &amp; Disadv'!$B$4=3,'Index LA FSM &amp; Disadv'!$A$349:$BQ$511,IF('Index LA FSM &amp; Disadv'!$B$4=4,'Index LA FSM &amp; Disadv'!$A$519:$BQ$681,"Error")))),'Index LA FSM &amp; Disadv'!U$1,0),"Error")</f>
        <v>x</v>
      </c>
      <c r="V121" s="77">
        <f>IFERROR(VLOOKUP($A121,IF('Index LA FSM &amp; Disadv'!$B$4=1,'Index LA FSM &amp; Disadv'!$A$9:$BQ$171,IF('Index LA FSM &amp; Disadv'!$B$4=2,'Index LA FSM &amp; Disadv'!$A$179:$BQ$341,IF('Index LA FSM &amp; Disadv'!$B$4=3,'Index LA FSM &amp; Disadv'!$A$349:$BQ$511,IF('Index LA FSM &amp; Disadv'!$B$4=4,'Index LA FSM &amp; Disadv'!$A$519:$BQ$681,"Error")))),'Index LA FSM &amp; Disadv'!V$1,0),"Error")</f>
        <v>0</v>
      </c>
      <c r="W121" s="77" t="str">
        <f>IFERROR(VLOOKUP($A121,IF('Index LA FSM &amp; Disadv'!$B$4=1,'Index LA FSM &amp; Disadv'!$A$9:$BQ$171,IF('Index LA FSM &amp; Disadv'!$B$4=2,'Index LA FSM &amp; Disadv'!$A$179:$BQ$341,IF('Index LA FSM &amp; Disadv'!$B$4=3,'Index LA FSM &amp; Disadv'!$A$349:$BQ$511,IF('Index LA FSM &amp; Disadv'!$B$4=4,'Index LA FSM &amp; Disadv'!$A$519:$BQ$681,"Error")))),'Index LA FSM &amp; Disadv'!W$1,0),"Error")</f>
        <v>x</v>
      </c>
      <c r="X121" s="77" t="str">
        <f>IFERROR(VLOOKUP($A121,IF('Index LA FSM &amp; Disadv'!$B$4=1,'Index LA FSM &amp; Disadv'!$A$9:$BQ$171,IF('Index LA FSM &amp; Disadv'!$B$4=2,'Index LA FSM &amp; Disadv'!$A$179:$BQ$341,IF('Index LA FSM &amp; Disadv'!$B$4=3,'Index LA FSM &amp; Disadv'!$A$349:$BQ$511,IF('Index LA FSM &amp; Disadv'!$B$4=4,'Index LA FSM &amp; Disadv'!$A$519:$BQ$681,"Error")))),'Index LA FSM &amp; Disadv'!X$1,0),"Error")</f>
        <v>x</v>
      </c>
      <c r="Y121" s="77">
        <f>IFERROR(VLOOKUP($A121,IF('Index LA FSM &amp; Disadv'!$B$4=1,'Index LA FSM &amp; Disadv'!$A$9:$BQ$171,IF('Index LA FSM &amp; Disadv'!$B$4=2,'Index LA FSM &amp; Disadv'!$A$179:$BQ$341,IF('Index LA FSM &amp; Disadv'!$B$4=3,'Index LA FSM &amp; Disadv'!$A$349:$BQ$511,IF('Index LA FSM &amp; Disadv'!$B$4=4,'Index LA FSM &amp; Disadv'!$A$519:$BQ$681,"Error")))),'Index LA FSM &amp; Disadv'!Y$1,0),"Error")</f>
        <v>0</v>
      </c>
      <c r="Z121" s="77">
        <f>IFERROR(VLOOKUP($A121,IF('Index LA FSM &amp; Disadv'!$B$4=1,'Index LA FSM &amp; Disadv'!$A$9:$BQ$171,IF('Index LA FSM &amp; Disadv'!$B$4=2,'Index LA FSM &amp; Disadv'!$A$179:$BQ$341,IF('Index LA FSM &amp; Disadv'!$B$4=3,'Index LA FSM &amp; Disadv'!$A$349:$BQ$511,IF('Index LA FSM &amp; Disadv'!$B$4=4,'Index LA FSM &amp; Disadv'!$A$519:$BQ$681,"Error")))),'Index LA FSM &amp; Disadv'!Z$1,0),"Error")</f>
        <v>0</v>
      </c>
      <c r="AA121" s="77">
        <f>IFERROR(VLOOKUP($A121,IF('Index LA FSM &amp; Disadv'!$B$4=1,'Index LA FSM &amp; Disadv'!$A$9:$BQ$171,IF('Index LA FSM &amp; Disadv'!$B$4=2,'Index LA FSM &amp; Disadv'!$A$179:$BQ$341,IF('Index LA FSM &amp; Disadv'!$B$4=3,'Index LA FSM &amp; Disadv'!$A$349:$BQ$511,IF('Index LA FSM &amp; Disadv'!$B$4=4,'Index LA FSM &amp; Disadv'!$A$519:$BQ$681,"Error")))),'Index LA FSM &amp; Disadv'!AA$1,0),"Error")</f>
        <v>0</v>
      </c>
      <c r="AB121" s="77">
        <f>IFERROR(VLOOKUP($A121,IF('Index LA FSM &amp; Disadv'!$B$4=1,'Index LA FSM &amp; Disadv'!$A$9:$BQ$171,IF('Index LA FSM &amp; Disadv'!$B$4=2,'Index LA FSM &amp; Disadv'!$A$179:$BQ$341,IF('Index LA FSM &amp; Disadv'!$B$4=3,'Index LA FSM &amp; Disadv'!$A$349:$BQ$511,IF('Index LA FSM &amp; Disadv'!$B$4=4,'Index LA FSM &amp; Disadv'!$A$519:$BQ$681,"Error")))),'Index LA FSM &amp; Disadv'!AB$1,0),"Error")</f>
        <v>0</v>
      </c>
      <c r="AC121" s="77">
        <f>IFERROR(VLOOKUP($A121,IF('Index LA FSM &amp; Disadv'!$B$4=1,'Index LA FSM &amp; Disadv'!$A$9:$BQ$171,IF('Index LA FSM &amp; Disadv'!$B$4=2,'Index LA FSM &amp; Disadv'!$A$179:$BQ$341,IF('Index LA FSM &amp; Disadv'!$B$4=3,'Index LA FSM &amp; Disadv'!$A$349:$BQ$511,IF('Index LA FSM &amp; Disadv'!$B$4=4,'Index LA FSM &amp; Disadv'!$A$519:$BQ$681,"Error")))),'Index LA FSM &amp; Disadv'!AC$1,0),"Error")</f>
        <v>0</v>
      </c>
      <c r="AD121" s="77">
        <f>IFERROR(VLOOKUP($A121,IF('Index LA FSM &amp; Disadv'!$B$4=1,'Index LA FSM &amp; Disadv'!$A$9:$BQ$171,IF('Index LA FSM &amp; Disadv'!$B$4=2,'Index LA FSM &amp; Disadv'!$A$179:$BQ$341,IF('Index LA FSM &amp; Disadv'!$B$4=3,'Index LA FSM &amp; Disadv'!$A$349:$BQ$511,IF('Index LA FSM &amp; Disadv'!$B$4=4,'Index LA FSM &amp; Disadv'!$A$519:$BQ$681,"Error")))),'Index LA FSM &amp; Disadv'!AD$1,0),"Error")</f>
        <v>0</v>
      </c>
      <c r="AE121" s="77" t="str">
        <f>IFERROR(VLOOKUP($A121,IF('Index LA FSM &amp; Disadv'!$B$4=1,'Index LA FSM &amp; Disadv'!$A$9:$BQ$171,IF('Index LA FSM &amp; Disadv'!$B$4=2,'Index LA FSM &amp; Disadv'!$A$179:$BQ$341,IF('Index LA FSM &amp; Disadv'!$B$4=3,'Index LA FSM &amp; Disadv'!$A$349:$BQ$511,IF('Index LA FSM &amp; Disadv'!$B$4=4,'Index LA FSM &amp; Disadv'!$A$519:$BQ$681,"Error")))),'Index LA FSM &amp; Disadv'!AE$1,0),"Error")</f>
        <v>x</v>
      </c>
      <c r="AF121" s="77">
        <f>IFERROR(VLOOKUP($A121,IF('Index LA FSM &amp; Disadv'!$B$4=1,'Index LA FSM &amp; Disadv'!$A$9:$BQ$171,IF('Index LA FSM &amp; Disadv'!$B$4=2,'Index LA FSM &amp; Disadv'!$A$179:$BQ$341,IF('Index LA FSM &amp; Disadv'!$B$4=3,'Index LA FSM &amp; Disadv'!$A$349:$BQ$511,IF('Index LA FSM &amp; Disadv'!$B$4=4,'Index LA FSM &amp; Disadv'!$A$519:$BQ$681,"Error")))),'Index LA FSM &amp; Disadv'!AF$1,0),"Error")</f>
        <v>0</v>
      </c>
      <c r="AG121" s="77" t="str">
        <f>IFERROR(VLOOKUP($A121,IF('Index LA FSM &amp; Disadv'!$B$4=1,'Index LA FSM &amp; Disadv'!$A$9:$BQ$171,IF('Index LA FSM &amp; Disadv'!$B$4=2,'Index LA FSM &amp; Disadv'!$A$179:$BQ$341,IF('Index LA FSM &amp; Disadv'!$B$4=3,'Index LA FSM &amp; Disadv'!$A$349:$BQ$511,IF('Index LA FSM &amp; Disadv'!$B$4=4,'Index LA FSM &amp; Disadv'!$A$519:$BQ$681,"Error")))),'Index LA FSM &amp; Disadv'!AG$1,0),"Error")</f>
        <v>x</v>
      </c>
      <c r="AH121" s="77" t="str">
        <f>IFERROR(VLOOKUP($A121,IF('Index LA FSM &amp; Disadv'!$B$4=1,'Index LA FSM &amp; Disadv'!$A$9:$BQ$171,IF('Index LA FSM &amp; Disadv'!$B$4=2,'Index LA FSM &amp; Disadv'!$A$179:$BQ$341,IF('Index LA FSM &amp; Disadv'!$B$4=3,'Index LA FSM &amp; Disadv'!$A$349:$BQ$511,IF('Index LA FSM &amp; Disadv'!$B$4=4,'Index LA FSM &amp; Disadv'!$A$519:$BQ$681,"Error")))),'Index LA FSM &amp; Disadv'!AH$1,0),"Error")</f>
        <v>x</v>
      </c>
      <c r="AI121" s="77" t="str">
        <f>IFERROR(VLOOKUP($A121,IF('Index LA FSM &amp; Disadv'!$B$4=1,'Index LA FSM &amp; Disadv'!$A$9:$BQ$171,IF('Index LA FSM &amp; Disadv'!$B$4=2,'Index LA FSM &amp; Disadv'!$A$179:$BQ$341,IF('Index LA FSM &amp; Disadv'!$B$4=3,'Index LA FSM &amp; Disadv'!$A$349:$BQ$511,IF('Index LA FSM &amp; Disadv'!$B$4=4,'Index LA FSM &amp; Disadv'!$A$519:$BQ$681,"Error")))),'Index LA FSM &amp; Disadv'!AI$1,0),"Error")</f>
        <v>x</v>
      </c>
      <c r="AJ121" s="77">
        <f>IFERROR(VLOOKUP($A121,IF('Index LA FSM &amp; Disadv'!$B$4=1,'Index LA FSM &amp; Disadv'!$A$9:$BQ$171,IF('Index LA FSM &amp; Disadv'!$B$4=2,'Index LA FSM &amp; Disadv'!$A$179:$BQ$341,IF('Index LA FSM &amp; Disadv'!$B$4=3,'Index LA FSM &amp; Disadv'!$A$349:$BQ$511,IF('Index LA FSM &amp; Disadv'!$B$4=4,'Index LA FSM &amp; Disadv'!$A$519:$BQ$681,"Error")))),'Index LA FSM &amp; Disadv'!AJ$1,0),"Error")</f>
        <v>0.25</v>
      </c>
      <c r="AK121" s="77">
        <f>IFERROR(VLOOKUP($A121,IF('Index LA FSM &amp; Disadv'!$B$4=1,'Index LA FSM &amp; Disadv'!$A$9:$BQ$171,IF('Index LA FSM &amp; Disadv'!$B$4=2,'Index LA FSM &amp; Disadv'!$A$179:$BQ$341,IF('Index LA FSM &amp; Disadv'!$B$4=3,'Index LA FSM &amp; Disadv'!$A$349:$BQ$511,IF('Index LA FSM &amp; Disadv'!$B$4=4,'Index LA FSM &amp; Disadv'!$A$519:$BQ$681,"Error")))),'Index LA FSM &amp; Disadv'!AK$1,0),"Error")</f>
        <v>0</v>
      </c>
      <c r="AL121" s="77">
        <f>IFERROR(VLOOKUP($A121,IF('Index LA FSM &amp; Disadv'!$B$4=1,'Index LA FSM &amp; Disadv'!$A$9:$BQ$171,IF('Index LA FSM &amp; Disadv'!$B$4=2,'Index LA FSM &amp; Disadv'!$A$179:$BQ$341,IF('Index LA FSM &amp; Disadv'!$B$4=3,'Index LA FSM &amp; Disadv'!$A$349:$BQ$511,IF('Index LA FSM &amp; Disadv'!$B$4=4,'Index LA FSM &amp; Disadv'!$A$519:$BQ$681,"Error")))),'Index LA FSM &amp; Disadv'!AL$1,0),"Error")</f>
        <v>0</v>
      </c>
      <c r="AM121" s="77">
        <f>IFERROR(VLOOKUP($A121,IF('Index LA FSM &amp; Disadv'!$B$4=1,'Index LA FSM &amp; Disadv'!$A$9:$BQ$171,IF('Index LA FSM &amp; Disadv'!$B$4=2,'Index LA FSM &amp; Disadv'!$A$179:$BQ$341,IF('Index LA FSM &amp; Disadv'!$B$4=3,'Index LA FSM &amp; Disadv'!$A$349:$BQ$511,IF('Index LA FSM &amp; Disadv'!$B$4=4,'Index LA FSM &amp; Disadv'!$A$519:$BQ$681,"Error")))),'Index LA FSM &amp; Disadv'!AM$1,0),"Error")</f>
        <v>0</v>
      </c>
      <c r="AN121" s="77">
        <f>IFERROR(VLOOKUP($A121,IF('Index LA FSM &amp; Disadv'!$B$4=1,'Index LA FSM &amp; Disadv'!$A$9:$BQ$171,IF('Index LA FSM &amp; Disadv'!$B$4=2,'Index LA FSM &amp; Disadv'!$A$179:$BQ$341,IF('Index LA FSM &amp; Disadv'!$B$4=3,'Index LA FSM &amp; Disadv'!$A$349:$BQ$511,IF('Index LA FSM &amp; Disadv'!$B$4=4,'Index LA FSM &amp; Disadv'!$A$519:$BQ$681,"Error")))),'Index LA FSM &amp; Disadv'!AN$1,0),"Error")</f>
        <v>0</v>
      </c>
      <c r="AO121" s="77">
        <f>IFERROR(VLOOKUP($A121,IF('Index LA FSM &amp; Disadv'!$B$4=1,'Index LA FSM &amp; Disadv'!$A$9:$BQ$171,IF('Index LA FSM &amp; Disadv'!$B$4=2,'Index LA FSM &amp; Disadv'!$A$179:$BQ$341,IF('Index LA FSM &amp; Disadv'!$B$4=3,'Index LA FSM &amp; Disadv'!$A$349:$BQ$511,IF('Index LA FSM &amp; Disadv'!$B$4=4,'Index LA FSM &amp; Disadv'!$A$519:$BQ$681,"Error")))),'Index LA FSM &amp; Disadv'!AO$1,0),"Error")</f>
        <v>0</v>
      </c>
      <c r="AP121" s="77">
        <f>IFERROR(VLOOKUP($A121,IF('Index LA FSM &amp; Disadv'!$B$4=1,'Index LA FSM &amp; Disadv'!$A$9:$BQ$171,IF('Index LA FSM &amp; Disadv'!$B$4=2,'Index LA FSM &amp; Disadv'!$A$179:$BQ$341,IF('Index LA FSM &amp; Disadv'!$B$4=3,'Index LA FSM &amp; Disadv'!$A$349:$BQ$511,IF('Index LA FSM &amp; Disadv'!$B$4=4,'Index LA FSM &amp; Disadv'!$A$519:$BQ$681,"Error")))),'Index LA FSM &amp; Disadv'!AP$1,0),"Error")</f>
        <v>0</v>
      </c>
      <c r="AQ121" s="77">
        <f>IFERROR(VLOOKUP($A121,IF('Index LA FSM &amp; Disadv'!$B$4=1,'Index LA FSM &amp; Disadv'!$A$9:$BQ$171,IF('Index LA FSM &amp; Disadv'!$B$4=2,'Index LA FSM &amp; Disadv'!$A$179:$BQ$341,IF('Index LA FSM &amp; Disadv'!$B$4=3,'Index LA FSM &amp; Disadv'!$A$349:$BQ$511,IF('Index LA FSM &amp; Disadv'!$B$4=4,'Index LA FSM &amp; Disadv'!$A$519:$BQ$681,"Error")))),'Index LA FSM &amp; Disadv'!AQ$1,0),"Error")</f>
        <v>0</v>
      </c>
      <c r="AR121" s="77">
        <f>IFERROR(VLOOKUP($A121,IF('Index LA FSM &amp; Disadv'!$B$4=1,'Index LA FSM &amp; Disadv'!$A$9:$BQ$171,IF('Index LA FSM &amp; Disadv'!$B$4=2,'Index LA FSM &amp; Disadv'!$A$179:$BQ$341,IF('Index LA FSM &amp; Disadv'!$B$4=3,'Index LA FSM &amp; Disadv'!$A$349:$BQ$511,IF('Index LA FSM &amp; Disadv'!$B$4=4,'Index LA FSM &amp; Disadv'!$A$519:$BQ$681,"Error")))),'Index LA FSM &amp; Disadv'!AR$1,0),"Error")</f>
        <v>0</v>
      </c>
      <c r="AS121" s="77">
        <f>IFERROR(VLOOKUP($A121,IF('Index LA FSM &amp; Disadv'!$B$4=1,'Index LA FSM &amp; Disadv'!$A$9:$BQ$171,IF('Index LA FSM &amp; Disadv'!$B$4=2,'Index LA FSM &amp; Disadv'!$A$179:$BQ$341,IF('Index LA FSM &amp; Disadv'!$B$4=3,'Index LA FSM &amp; Disadv'!$A$349:$BQ$511,IF('Index LA FSM &amp; Disadv'!$B$4=4,'Index LA FSM &amp; Disadv'!$A$519:$BQ$681,"Error")))),'Index LA FSM &amp; Disadv'!AS$1,0),"Error")</f>
        <v>0</v>
      </c>
      <c r="AT121" s="77">
        <f>IFERROR(VLOOKUP($A121,IF('Index LA FSM &amp; Disadv'!$B$4=1,'Index LA FSM &amp; Disadv'!$A$9:$BQ$171,IF('Index LA FSM &amp; Disadv'!$B$4=2,'Index LA FSM &amp; Disadv'!$A$179:$BQ$341,IF('Index LA FSM &amp; Disadv'!$B$4=3,'Index LA FSM &amp; Disadv'!$A$349:$BQ$511,IF('Index LA FSM &amp; Disadv'!$B$4=4,'Index LA FSM &amp; Disadv'!$A$519:$BQ$681,"Error")))),'Index LA FSM &amp; Disadv'!AT$1,0),"Error")</f>
        <v>0</v>
      </c>
      <c r="AU121" s="77">
        <f>IFERROR(VLOOKUP($A121,IF('Index LA FSM &amp; Disadv'!$B$4=1,'Index LA FSM &amp; Disadv'!$A$9:$BQ$171,IF('Index LA FSM &amp; Disadv'!$B$4=2,'Index LA FSM &amp; Disadv'!$A$179:$BQ$341,IF('Index LA FSM &amp; Disadv'!$B$4=3,'Index LA FSM &amp; Disadv'!$A$349:$BQ$511,IF('Index LA FSM &amp; Disadv'!$B$4=4,'Index LA FSM &amp; Disadv'!$A$519:$BQ$681,"Error")))),'Index LA FSM &amp; Disadv'!AU$1,0),"Error")</f>
        <v>0</v>
      </c>
      <c r="AV121" s="77">
        <f>IFERROR(VLOOKUP($A121,IF('Index LA FSM &amp; Disadv'!$B$4=1,'Index LA FSM &amp; Disadv'!$A$9:$BQ$171,IF('Index LA FSM &amp; Disadv'!$B$4=2,'Index LA FSM &amp; Disadv'!$A$179:$BQ$341,IF('Index LA FSM &amp; Disadv'!$B$4=3,'Index LA FSM &amp; Disadv'!$A$349:$BQ$511,IF('Index LA FSM &amp; Disadv'!$B$4=4,'Index LA FSM &amp; Disadv'!$A$519:$BQ$681,"Error")))),'Index LA FSM &amp; Disadv'!AV$1,0),"Error")</f>
        <v>0</v>
      </c>
      <c r="AW121" s="77">
        <f>IFERROR(VLOOKUP($A121,IF('Index LA FSM &amp; Disadv'!$B$4=1,'Index LA FSM &amp; Disadv'!$A$9:$BQ$171,IF('Index LA FSM &amp; Disadv'!$B$4=2,'Index LA FSM &amp; Disadv'!$A$179:$BQ$341,IF('Index LA FSM &amp; Disadv'!$B$4=3,'Index LA FSM &amp; Disadv'!$A$349:$BQ$511,IF('Index LA FSM &amp; Disadv'!$B$4=4,'Index LA FSM &amp; Disadv'!$A$519:$BQ$681,"Error")))),'Index LA FSM &amp; Disadv'!AW$1,0),"Error")</f>
        <v>0</v>
      </c>
      <c r="AX121" s="77">
        <f>IFERROR(VLOOKUP($A121,IF('Index LA FSM &amp; Disadv'!$B$4=1,'Index LA FSM &amp; Disadv'!$A$9:$BQ$171,IF('Index LA FSM &amp; Disadv'!$B$4=2,'Index LA FSM &amp; Disadv'!$A$179:$BQ$341,IF('Index LA FSM &amp; Disadv'!$B$4=3,'Index LA FSM &amp; Disadv'!$A$349:$BQ$511,IF('Index LA FSM &amp; Disadv'!$B$4=4,'Index LA FSM &amp; Disadv'!$A$519:$BQ$681,"Error")))),'Index LA FSM &amp; Disadv'!AX$1,0),"Error")</f>
        <v>0</v>
      </c>
      <c r="AY121" s="77">
        <f>IFERROR(VLOOKUP($A121,IF('Index LA FSM &amp; Disadv'!$B$4=1,'Index LA FSM &amp; Disadv'!$A$9:$BQ$171,IF('Index LA FSM &amp; Disadv'!$B$4=2,'Index LA FSM &amp; Disadv'!$A$179:$BQ$341,IF('Index LA FSM &amp; Disadv'!$B$4=3,'Index LA FSM &amp; Disadv'!$A$349:$BQ$511,IF('Index LA FSM &amp; Disadv'!$B$4=4,'Index LA FSM &amp; Disadv'!$A$519:$BQ$681,"Error")))),'Index LA FSM &amp; Disadv'!AY$1,0),"Error")</f>
        <v>0</v>
      </c>
      <c r="AZ121" s="77">
        <f>IFERROR(VLOOKUP($A121,IF('Index LA FSM &amp; Disadv'!$B$4=1,'Index LA FSM &amp; Disadv'!$A$9:$BQ$171,IF('Index LA FSM &amp; Disadv'!$B$4=2,'Index LA FSM &amp; Disadv'!$A$179:$BQ$341,IF('Index LA FSM &amp; Disadv'!$B$4=3,'Index LA FSM &amp; Disadv'!$A$349:$BQ$511,IF('Index LA FSM &amp; Disadv'!$B$4=4,'Index LA FSM &amp; Disadv'!$A$519:$BQ$681,"Error")))),'Index LA FSM &amp; Disadv'!AZ$1,0),"Error")</f>
        <v>0</v>
      </c>
      <c r="BA121" s="77">
        <f>IFERROR(VLOOKUP($A121,IF('Index LA FSM &amp; Disadv'!$B$4=1,'Index LA FSM &amp; Disadv'!$A$9:$BQ$171,IF('Index LA FSM &amp; Disadv'!$B$4=2,'Index LA FSM &amp; Disadv'!$A$179:$BQ$341,IF('Index LA FSM &amp; Disadv'!$B$4=3,'Index LA FSM &amp; Disadv'!$A$349:$BQ$511,IF('Index LA FSM &amp; Disadv'!$B$4=4,'Index LA FSM &amp; Disadv'!$A$519:$BQ$681,"Error")))),'Index LA FSM &amp; Disadv'!BA$1,0),"Error")</f>
        <v>0</v>
      </c>
      <c r="BB121" s="77">
        <f>IFERROR(VLOOKUP($A121,IF('Index LA FSM &amp; Disadv'!$B$4=1,'Index LA FSM &amp; Disadv'!$A$9:$BQ$171,IF('Index LA FSM &amp; Disadv'!$B$4=2,'Index LA FSM &amp; Disadv'!$A$179:$BQ$341,IF('Index LA FSM &amp; Disadv'!$B$4=3,'Index LA FSM &amp; Disadv'!$A$349:$BQ$511,IF('Index LA FSM &amp; Disadv'!$B$4=4,'Index LA FSM &amp; Disadv'!$A$519:$BQ$681,"Error")))),'Index LA FSM &amp; Disadv'!BB$1,0),"Error")</f>
        <v>0</v>
      </c>
      <c r="BC121" s="77">
        <f>IFERROR(VLOOKUP($A121,IF('Index LA FSM &amp; Disadv'!$B$4=1,'Index LA FSM &amp; Disadv'!$A$9:$BQ$171,IF('Index LA FSM &amp; Disadv'!$B$4=2,'Index LA FSM &amp; Disadv'!$A$179:$BQ$341,IF('Index LA FSM &amp; Disadv'!$B$4=3,'Index LA FSM &amp; Disadv'!$A$349:$BQ$511,IF('Index LA FSM &amp; Disadv'!$B$4=4,'Index LA FSM &amp; Disadv'!$A$519:$BQ$681,"Error")))),'Index LA FSM &amp; Disadv'!BC$1,0),"Error")</f>
        <v>0</v>
      </c>
      <c r="BD121" s="77">
        <f>IFERROR(VLOOKUP($A121,IF('Index LA FSM &amp; Disadv'!$B$4=1,'Index LA FSM &amp; Disadv'!$A$9:$BQ$171,IF('Index LA FSM &amp; Disadv'!$B$4=2,'Index LA FSM &amp; Disadv'!$A$179:$BQ$341,IF('Index LA FSM &amp; Disadv'!$B$4=3,'Index LA FSM &amp; Disadv'!$A$349:$BQ$511,IF('Index LA FSM &amp; Disadv'!$B$4=4,'Index LA FSM &amp; Disadv'!$A$519:$BQ$681,"Error")))),'Index LA FSM &amp; Disadv'!BD$1,0),"Error")</f>
        <v>0</v>
      </c>
      <c r="BE121" s="77">
        <f>IFERROR(VLOOKUP($A121,IF('Index LA FSM &amp; Disadv'!$B$4=1,'Index LA FSM &amp; Disadv'!$A$9:$BQ$171,IF('Index LA FSM &amp; Disadv'!$B$4=2,'Index LA FSM &amp; Disadv'!$A$179:$BQ$341,IF('Index LA FSM &amp; Disadv'!$B$4=3,'Index LA FSM &amp; Disadv'!$A$349:$BQ$511,IF('Index LA FSM &amp; Disadv'!$B$4=4,'Index LA FSM &amp; Disadv'!$A$519:$BQ$681,"Error")))),'Index LA FSM &amp; Disadv'!BE$1,0),"Error")</f>
        <v>0</v>
      </c>
      <c r="BF121" s="77">
        <f>IFERROR(VLOOKUP($A121,IF('Index LA FSM &amp; Disadv'!$B$4=1,'Index LA FSM &amp; Disadv'!$A$9:$BQ$171,IF('Index LA FSM &amp; Disadv'!$B$4=2,'Index LA FSM &amp; Disadv'!$A$179:$BQ$341,IF('Index LA FSM &amp; Disadv'!$B$4=3,'Index LA FSM &amp; Disadv'!$A$349:$BQ$511,IF('Index LA FSM &amp; Disadv'!$B$4=4,'Index LA FSM &amp; Disadv'!$A$519:$BQ$681,"Error")))),'Index LA FSM &amp; Disadv'!BF$1,0),"Error")</f>
        <v>0</v>
      </c>
      <c r="BG121" s="77">
        <f>IFERROR(VLOOKUP($A121,IF('Index LA FSM &amp; Disadv'!$B$4=1,'Index LA FSM &amp; Disadv'!$A$9:$BQ$171,IF('Index LA FSM &amp; Disadv'!$B$4=2,'Index LA FSM &amp; Disadv'!$A$179:$BQ$341,IF('Index LA FSM &amp; Disadv'!$B$4=3,'Index LA FSM &amp; Disadv'!$A$349:$BQ$511,IF('Index LA FSM &amp; Disadv'!$B$4=4,'Index LA FSM &amp; Disadv'!$A$519:$BQ$681,"Error")))),'Index LA FSM &amp; Disadv'!BG$1,0),"Error")</f>
        <v>0</v>
      </c>
      <c r="BH121" s="77">
        <f>IFERROR(VLOOKUP($A121,IF('Index LA FSM &amp; Disadv'!$B$4=1,'Index LA FSM &amp; Disadv'!$A$9:$BQ$171,IF('Index LA FSM &amp; Disadv'!$B$4=2,'Index LA FSM &amp; Disadv'!$A$179:$BQ$341,IF('Index LA FSM &amp; Disadv'!$B$4=3,'Index LA FSM &amp; Disadv'!$A$349:$BQ$511,IF('Index LA FSM &amp; Disadv'!$B$4=4,'Index LA FSM &amp; Disadv'!$A$519:$BQ$681,"Error")))),'Index LA FSM &amp; Disadv'!BH$1,0),"Error")</f>
        <v>0</v>
      </c>
      <c r="BI121" s="77" t="str">
        <f>IFERROR(VLOOKUP($A121,IF('Index LA FSM &amp; Disadv'!$B$4=1,'Index LA FSM &amp; Disadv'!$A$9:$BQ$171,IF('Index LA FSM &amp; Disadv'!$B$4=2,'Index LA FSM &amp; Disadv'!$A$179:$BQ$341,IF('Index LA FSM &amp; Disadv'!$B$4=3,'Index LA FSM &amp; Disadv'!$A$349:$BQ$511,IF('Index LA FSM &amp; Disadv'!$B$4=4,'Index LA FSM &amp; Disadv'!$A$519:$BQ$681,"Error")))),'Index LA FSM &amp; Disadv'!BI$1,0),"Error")</f>
        <v>x</v>
      </c>
      <c r="BJ121" s="77" t="str">
        <f>IFERROR(VLOOKUP($A121,IF('Index LA FSM &amp; Disadv'!$B$4=1,'Index LA FSM &amp; Disadv'!$A$9:$BQ$171,IF('Index LA FSM &amp; Disadv'!$B$4=2,'Index LA FSM &amp; Disadv'!$A$179:$BQ$341,IF('Index LA FSM &amp; Disadv'!$B$4=3,'Index LA FSM &amp; Disadv'!$A$349:$BQ$511,IF('Index LA FSM &amp; Disadv'!$B$4=4,'Index LA FSM &amp; Disadv'!$A$519:$BQ$681,"Error")))),'Index LA FSM &amp; Disadv'!BJ$1,0),"Error")</f>
        <v>x</v>
      </c>
      <c r="BK121" s="77" t="str">
        <f>IFERROR(VLOOKUP($A121,IF('Index LA FSM &amp; Disadv'!$B$4=1,'Index LA FSM &amp; Disadv'!$A$9:$BQ$171,IF('Index LA FSM &amp; Disadv'!$B$4=2,'Index LA FSM &amp; Disadv'!$A$179:$BQ$341,IF('Index LA FSM &amp; Disadv'!$B$4=3,'Index LA FSM &amp; Disadv'!$A$349:$BQ$511,IF('Index LA FSM &amp; Disadv'!$B$4=4,'Index LA FSM &amp; Disadv'!$A$519:$BQ$681,"Error")))),'Index LA FSM &amp; Disadv'!BK$1,0),"Error")</f>
        <v>x</v>
      </c>
      <c r="BL121" s="77">
        <f>IFERROR(VLOOKUP($A121,IF('Index LA FSM &amp; Disadv'!$B$4=1,'Index LA FSM &amp; Disadv'!$A$9:$BQ$171,IF('Index LA FSM &amp; Disadv'!$B$4=2,'Index LA FSM &amp; Disadv'!$A$179:$BQ$341,IF('Index LA FSM &amp; Disadv'!$B$4=3,'Index LA FSM &amp; Disadv'!$A$349:$BQ$511,IF('Index LA FSM &amp; Disadv'!$B$4=4,'Index LA FSM &amp; Disadv'!$A$519:$BQ$681,"Error")))),'Index LA FSM &amp; Disadv'!BL$1,0),"Error")</f>
        <v>0</v>
      </c>
      <c r="BM121" s="77" t="str">
        <f>IFERROR(VLOOKUP($A121,IF('Index LA FSM &amp; Disadv'!$B$4=1,'Index LA FSM &amp; Disadv'!$A$9:$BQ$171,IF('Index LA FSM &amp; Disadv'!$B$4=2,'Index LA FSM &amp; Disadv'!$A$179:$BQ$341,IF('Index LA FSM &amp; Disadv'!$B$4=3,'Index LA FSM &amp; Disadv'!$A$349:$BQ$511,IF('Index LA FSM &amp; Disadv'!$B$4=4,'Index LA FSM &amp; Disadv'!$A$519:$BQ$681,"Error")))),'Index LA FSM &amp; Disadv'!BM$1,0),"Error")</f>
        <v>x</v>
      </c>
      <c r="BN121" s="77" t="str">
        <f>IFERROR(VLOOKUP($A121,IF('Index LA FSM &amp; Disadv'!$B$4=1,'Index LA FSM &amp; Disadv'!$A$9:$BQ$171,IF('Index LA FSM &amp; Disadv'!$B$4=2,'Index LA FSM &amp; Disadv'!$A$179:$BQ$341,IF('Index LA FSM &amp; Disadv'!$B$4=3,'Index LA FSM &amp; Disadv'!$A$349:$BQ$511,IF('Index LA FSM &amp; Disadv'!$B$4=4,'Index LA FSM &amp; Disadv'!$A$519:$BQ$681,"Error")))),'Index LA FSM &amp; Disadv'!BN$1,0),"Error")</f>
        <v>x</v>
      </c>
      <c r="BO121" s="77">
        <f>IFERROR(VLOOKUP($A121,IF('Index LA FSM &amp; Disadv'!$B$4=1,'Index LA FSM &amp; Disadv'!$A$9:$BQ$171,IF('Index LA FSM &amp; Disadv'!$B$4=2,'Index LA FSM &amp; Disadv'!$A$179:$BQ$341,IF('Index LA FSM &amp; Disadv'!$B$4=3,'Index LA FSM &amp; Disadv'!$A$349:$BQ$511,IF('Index LA FSM &amp; Disadv'!$B$4=4,'Index LA FSM &amp; Disadv'!$A$519:$BQ$681,"Error")))),'Index LA FSM &amp; Disadv'!BO$1,0),"Error")</f>
        <v>0</v>
      </c>
      <c r="BP121" s="77" t="str">
        <f>IFERROR(VLOOKUP($A121,IF('Index LA FSM &amp; Disadv'!$B$4=1,'Index LA FSM &amp; Disadv'!$A$9:$BQ$171,IF('Index LA FSM &amp; Disadv'!$B$4=2,'Index LA FSM &amp; Disadv'!$A$179:$BQ$341,IF('Index LA FSM &amp; Disadv'!$B$4=3,'Index LA FSM &amp; Disadv'!$A$349:$BQ$511,IF('Index LA FSM &amp; Disadv'!$B$4=4,'Index LA FSM &amp; Disadv'!$A$519:$BQ$681,"Error")))),'Index LA FSM &amp; Disadv'!BP$1,0),"Error")</f>
        <v>x</v>
      </c>
      <c r="BQ121" s="77" t="str">
        <f>IFERROR(VLOOKUP($A121,IF('Index LA FSM &amp; Disadv'!$B$4=1,'Index LA FSM &amp; Disadv'!$A$9:$BQ$171,IF('Index LA FSM &amp; Disadv'!$B$4=2,'Index LA FSM &amp; Disadv'!$A$179:$BQ$341,IF('Index LA FSM &amp; Disadv'!$B$4=3,'Index LA FSM &amp; Disadv'!$A$349:$BQ$511,IF('Index LA FSM &amp; Disadv'!$B$4=4,'Index LA FSM &amp; Disadv'!$A$519:$BQ$681,"Error")))),'Index LA FSM &amp; Disadv'!BQ$1,0),"Error")</f>
        <v>x</v>
      </c>
    </row>
    <row r="122" spans="1:69" s="37" customFormat="1" x14ac:dyDescent="0.2">
      <c r="A122" s="6">
        <v>354</v>
      </c>
      <c r="B122" s="6" t="s">
        <v>288</v>
      </c>
      <c r="C122" s="7" t="s">
        <v>168</v>
      </c>
      <c r="D122" s="122">
        <f>IFERROR(VLOOKUP($A122,IF('Index LA FSM &amp; Disadv'!$B$4=1,'Index LA FSM &amp; Disadv'!$A$9:$BQ$171,IF('Index LA FSM &amp; Disadv'!$B$4=2,'Index LA FSM &amp; Disadv'!$A$179:$BQ$341,IF('Index LA FSM &amp; Disadv'!$B$4=3,'Index LA FSM &amp; Disadv'!$A$349:$BQ$511,IF('Index LA FSM &amp; Disadv'!$B$4=4,'Index LA FSM &amp; Disadv'!$A$519:$BQ$681,"Error")))),'Index LA FSM &amp; Disadv'!D$1,0),"Error")</f>
        <v>30</v>
      </c>
      <c r="E122" s="122">
        <f>IFERROR(VLOOKUP($A122,IF('Index LA FSM &amp; Disadv'!$B$4=1,'Index LA FSM &amp; Disadv'!$A$9:$BQ$171,IF('Index LA FSM &amp; Disadv'!$B$4=2,'Index LA FSM &amp; Disadv'!$A$179:$BQ$341,IF('Index LA FSM &amp; Disadv'!$B$4=3,'Index LA FSM &amp; Disadv'!$A$349:$BQ$511,IF('Index LA FSM &amp; Disadv'!$B$4=4,'Index LA FSM &amp; Disadv'!$A$519:$BQ$681,"Error")))),'Index LA FSM &amp; Disadv'!E$1,0),"Error")</f>
        <v>20</v>
      </c>
      <c r="F122" s="122">
        <f>IFERROR(VLOOKUP($A122,IF('Index LA FSM &amp; Disadv'!$B$4=1,'Index LA FSM &amp; Disadv'!$A$9:$BQ$171,IF('Index LA FSM &amp; Disadv'!$B$4=2,'Index LA FSM &amp; Disadv'!$A$179:$BQ$341,IF('Index LA FSM &amp; Disadv'!$B$4=3,'Index LA FSM &amp; Disadv'!$A$349:$BQ$511,IF('Index LA FSM &amp; Disadv'!$B$4=4,'Index LA FSM &amp; Disadv'!$A$519:$BQ$681,"Error")))),'Index LA FSM &amp; Disadv'!F$1,0),"Error")</f>
        <v>40</v>
      </c>
      <c r="G122" s="77">
        <f>IFERROR(VLOOKUP($A122,IF('Index LA FSM &amp; Disadv'!$B$4=1,'Index LA FSM &amp; Disadv'!$A$9:$BQ$171,IF('Index LA FSM &amp; Disadv'!$B$4=2,'Index LA FSM &amp; Disadv'!$A$179:$BQ$341,IF('Index LA FSM &amp; Disadv'!$B$4=3,'Index LA FSM &amp; Disadv'!$A$349:$BQ$511,IF('Index LA FSM &amp; Disadv'!$B$4=4,'Index LA FSM &amp; Disadv'!$A$519:$BQ$681,"Error")))),'Index LA FSM &amp; Disadv'!G$1,0),"Error")</f>
        <v>0.78569999999999995</v>
      </c>
      <c r="H122" s="77">
        <f>IFERROR(VLOOKUP($A122,IF('Index LA FSM &amp; Disadv'!$B$4=1,'Index LA FSM &amp; Disadv'!$A$9:$BQ$171,IF('Index LA FSM &amp; Disadv'!$B$4=2,'Index LA FSM &amp; Disadv'!$A$179:$BQ$341,IF('Index LA FSM &amp; Disadv'!$B$4=3,'Index LA FSM &amp; Disadv'!$A$349:$BQ$511,IF('Index LA FSM &amp; Disadv'!$B$4=4,'Index LA FSM &amp; Disadv'!$A$519:$BQ$681,"Error")))),'Index LA FSM &amp; Disadv'!H$1,0),"Error")</f>
        <v>0.875</v>
      </c>
      <c r="I122" s="77">
        <f>IFERROR(VLOOKUP($A122,IF('Index LA FSM &amp; Disadv'!$B$4=1,'Index LA FSM &amp; Disadv'!$A$9:$BQ$171,IF('Index LA FSM &amp; Disadv'!$B$4=2,'Index LA FSM &amp; Disadv'!$A$179:$BQ$341,IF('Index LA FSM &amp; Disadv'!$B$4=3,'Index LA FSM &amp; Disadv'!$A$349:$BQ$511,IF('Index LA FSM &amp; Disadv'!$B$4=4,'Index LA FSM &amp; Disadv'!$A$519:$BQ$681,"Error")))),'Index LA FSM &amp; Disadv'!I$1,0),"Error")</f>
        <v>0.81820000000000004</v>
      </c>
      <c r="J122" s="77">
        <f>IFERROR(VLOOKUP($A122,IF('Index LA FSM &amp; Disadv'!$B$4=1,'Index LA FSM &amp; Disadv'!$A$9:$BQ$171,IF('Index LA FSM &amp; Disadv'!$B$4=2,'Index LA FSM &amp; Disadv'!$A$179:$BQ$341,IF('Index LA FSM &amp; Disadv'!$B$4=3,'Index LA FSM &amp; Disadv'!$A$349:$BQ$511,IF('Index LA FSM &amp; Disadv'!$B$4=4,'Index LA FSM &amp; Disadv'!$A$519:$BQ$681,"Error")))),'Index LA FSM &amp; Disadv'!J$1,0),"Error")</f>
        <v>0.75</v>
      </c>
      <c r="K122" s="77">
        <f>IFERROR(VLOOKUP($A122,IF('Index LA FSM &amp; Disadv'!$B$4=1,'Index LA FSM &amp; Disadv'!$A$9:$BQ$171,IF('Index LA FSM &amp; Disadv'!$B$4=2,'Index LA FSM &amp; Disadv'!$A$179:$BQ$341,IF('Index LA FSM &amp; Disadv'!$B$4=3,'Index LA FSM &amp; Disadv'!$A$349:$BQ$511,IF('Index LA FSM &amp; Disadv'!$B$4=4,'Index LA FSM &amp; Disadv'!$A$519:$BQ$681,"Error")))),'Index LA FSM &amp; Disadv'!K$1,0),"Error")</f>
        <v>0.875</v>
      </c>
      <c r="L122" s="77">
        <f>IFERROR(VLOOKUP($A122,IF('Index LA FSM &amp; Disadv'!$B$4=1,'Index LA FSM &amp; Disadv'!$A$9:$BQ$171,IF('Index LA FSM &amp; Disadv'!$B$4=2,'Index LA FSM &amp; Disadv'!$A$179:$BQ$341,IF('Index LA FSM &amp; Disadv'!$B$4=3,'Index LA FSM &amp; Disadv'!$A$349:$BQ$511,IF('Index LA FSM &amp; Disadv'!$B$4=4,'Index LA FSM &amp; Disadv'!$A$519:$BQ$681,"Error")))),'Index LA FSM &amp; Disadv'!L$1,0),"Error")</f>
        <v>0.79549999999999998</v>
      </c>
      <c r="M122" s="77">
        <f>IFERROR(VLOOKUP($A122,IF('Index LA FSM &amp; Disadv'!$B$4=1,'Index LA FSM &amp; Disadv'!$A$9:$BQ$171,IF('Index LA FSM &amp; Disadv'!$B$4=2,'Index LA FSM &amp; Disadv'!$A$179:$BQ$341,IF('Index LA FSM &amp; Disadv'!$B$4=3,'Index LA FSM &amp; Disadv'!$A$349:$BQ$511,IF('Index LA FSM &amp; Disadv'!$B$4=4,'Index LA FSM &amp; Disadv'!$A$519:$BQ$681,"Error")))),'Index LA FSM &amp; Disadv'!M$1,0),"Error")</f>
        <v>0.25</v>
      </c>
      <c r="N122" s="77" t="str">
        <f>IFERROR(VLOOKUP($A122,IF('Index LA FSM &amp; Disadv'!$B$4=1,'Index LA FSM &amp; Disadv'!$A$9:$BQ$171,IF('Index LA FSM &amp; Disadv'!$B$4=2,'Index LA FSM &amp; Disadv'!$A$179:$BQ$341,IF('Index LA FSM &amp; Disadv'!$B$4=3,'Index LA FSM &amp; Disadv'!$A$349:$BQ$511,IF('Index LA FSM &amp; Disadv'!$B$4=4,'Index LA FSM &amp; Disadv'!$A$519:$BQ$681,"Error")))),'Index LA FSM &amp; Disadv'!N$1,0),"Error")</f>
        <v>x</v>
      </c>
      <c r="O122" s="77">
        <f>IFERROR(VLOOKUP($A122,IF('Index LA FSM &amp; Disadv'!$B$4=1,'Index LA FSM &amp; Disadv'!$A$9:$BQ$171,IF('Index LA FSM &amp; Disadv'!$B$4=2,'Index LA FSM &amp; Disadv'!$A$179:$BQ$341,IF('Index LA FSM &amp; Disadv'!$B$4=3,'Index LA FSM &amp; Disadv'!$A$349:$BQ$511,IF('Index LA FSM &amp; Disadv'!$B$4=4,'Index LA FSM &amp; Disadv'!$A$519:$BQ$681,"Error")))),'Index LA FSM &amp; Disadv'!O$1,0),"Error")</f>
        <v>0.18179999999999999</v>
      </c>
      <c r="P122" s="77">
        <f>IFERROR(VLOOKUP($A122,IF('Index LA FSM &amp; Disadv'!$B$4=1,'Index LA FSM &amp; Disadv'!$A$9:$BQ$171,IF('Index LA FSM &amp; Disadv'!$B$4=2,'Index LA FSM &amp; Disadv'!$A$179:$BQ$341,IF('Index LA FSM &amp; Disadv'!$B$4=3,'Index LA FSM &amp; Disadv'!$A$349:$BQ$511,IF('Index LA FSM &amp; Disadv'!$B$4=4,'Index LA FSM &amp; Disadv'!$A$519:$BQ$681,"Error")))),'Index LA FSM &amp; Disadv'!P$1,0),"Error")</f>
        <v>0</v>
      </c>
      <c r="Q122" s="77">
        <f>IFERROR(VLOOKUP($A122,IF('Index LA FSM &amp; Disadv'!$B$4=1,'Index LA FSM &amp; Disadv'!$A$9:$BQ$171,IF('Index LA FSM &amp; Disadv'!$B$4=2,'Index LA FSM &amp; Disadv'!$A$179:$BQ$341,IF('Index LA FSM &amp; Disadv'!$B$4=3,'Index LA FSM &amp; Disadv'!$A$349:$BQ$511,IF('Index LA FSM &amp; Disadv'!$B$4=4,'Index LA FSM &amp; Disadv'!$A$519:$BQ$681,"Error")))),'Index LA FSM &amp; Disadv'!Q$1,0),"Error")</f>
        <v>0</v>
      </c>
      <c r="R122" s="77">
        <f>IFERROR(VLOOKUP($A122,IF('Index LA FSM &amp; Disadv'!$B$4=1,'Index LA FSM &amp; Disadv'!$A$9:$BQ$171,IF('Index LA FSM &amp; Disadv'!$B$4=2,'Index LA FSM &amp; Disadv'!$A$179:$BQ$341,IF('Index LA FSM &amp; Disadv'!$B$4=3,'Index LA FSM &amp; Disadv'!$A$349:$BQ$511,IF('Index LA FSM &amp; Disadv'!$B$4=4,'Index LA FSM &amp; Disadv'!$A$519:$BQ$681,"Error")))),'Index LA FSM &amp; Disadv'!R$1,0),"Error")</f>
        <v>0</v>
      </c>
      <c r="S122" s="77">
        <f>IFERROR(VLOOKUP($A122,IF('Index LA FSM &amp; Disadv'!$B$4=1,'Index LA FSM &amp; Disadv'!$A$9:$BQ$171,IF('Index LA FSM &amp; Disadv'!$B$4=2,'Index LA FSM &amp; Disadv'!$A$179:$BQ$341,IF('Index LA FSM &amp; Disadv'!$B$4=3,'Index LA FSM &amp; Disadv'!$A$349:$BQ$511,IF('Index LA FSM &amp; Disadv'!$B$4=4,'Index LA FSM &amp; Disadv'!$A$519:$BQ$681,"Error")))),'Index LA FSM &amp; Disadv'!S$1,0),"Error")</f>
        <v>0</v>
      </c>
      <c r="T122" s="77" t="str">
        <f>IFERROR(VLOOKUP($A122,IF('Index LA FSM &amp; Disadv'!$B$4=1,'Index LA FSM &amp; Disadv'!$A$9:$BQ$171,IF('Index LA FSM &amp; Disadv'!$B$4=2,'Index LA FSM &amp; Disadv'!$A$179:$BQ$341,IF('Index LA FSM &amp; Disadv'!$B$4=3,'Index LA FSM &amp; Disadv'!$A$349:$BQ$511,IF('Index LA FSM &amp; Disadv'!$B$4=4,'Index LA FSM &amp; Disadv'!$A$519:$BQ$681,"Error")))),'Index LA FSM &amp; Disadv'!T$1,0),"Error")</f>
        <v>x</v>
      </c>
      <c r="U122" s="77" t="str">
        <f>IFERROR(VLOOKUP($A122,IF('Index LA FSM &amp; Disadv'!$B$4=1,'Index LA FSM &amp; Disadv'!$A$9:$BQ$171,IF('Index LA FSM &amp; Disadv'!$B$4=2,'Index LA FSM &amp; Disadv'!$A$179:$BQ$341,IF('Index LA FSM &amp; Disadv'!$B$4=3,'Index LA FSM &amp; Disadv'!$A$349:$BQ$511,IF('Index LA FSM &amp; Disadv'!$B$4=4,'Index LA FSM &amp; Disadv'!$A$519:$BQ$681,"Error")))),'Index LA FSM &amp; Disadv'!U$1,0),"Error")</f>
        <v>x</v>
      </c>
      <c r="V122" s="77">
        <f>IFERROR(VLOOKUP($A122,IF('Index LA FSM &amp; Disadv'!$B$4=1,'Index LA FSM &amp; Disadv'!$A$9:$BQ$171,IF('Index LA FSM &amp; Disadv'!$B$4=2,'Index LA FSM &amp; Disadv'!$A$179:$BQ$341,IF('Index LA FSM &amp; Disadv'!$B$4=3,'Index LA FSM &amp; Disadv'!$A$349:$BQ$511,IF('Index LA FSM &amp; Disadv'!$B$4=4,'Index LA FSM &amp; Disadv'!$A$519:$BQ$681,"Error")))),'Index LA FSM &amp; Disadv'!V$1,0),"Error")</f>
        <v>0</v>
      </c>
      <c r="W122" s="77">
        <f>IFERROR(VLOOKUP($A122,IF('Index LA FSM &amp; Disadv'!$B$4=1,'Index LA FSM &amp; Disadv'!$A$9:$BQ$171,IF('Index LA FSM &amp; Disadv'!$B$4=2,'Index LA FSM &amp; Disadv'!$A$179:$BQ$341,IF('Index LA FSM &amp; Disadv'!$B$4=3,'Index LA FSM &amp; Disadv'!$A$349:$BQ$511,IF('Index LA FSM &amp; Disadv'!$B$4=4,'Index LA FSM &amp; Disadv'!$A$519:$BQ$681,"Error")))),'Index LA FSM &amp; Disadv'!W$1,0),"Error")</f>
        <v>0</v>
      </c>
      <c r="X122" s="77">
        <f>IFERROR(VLOOKUP($A122,IF('Index LA FSM &amp; Disadv'!$B$4=1,'Index LA FSM &amp; Disadv'!$A$9:$BQ$171,IF('Index LA FSM &amp; Disadv'!$B$4=2,'Index LA FSM &amp; Disadv'!$A$179:$BQ$341,IF('Index LA FSM &amp; Disadv'!$B$4=3,'Index LA FSM &amp; Disadv'!$A$349:$BQ$511,IF('Index LA FSM &amp; Disadv'!$B$4=4,'Index LA FSM &amp; Disadv'!$A$519:$BQ$681,"Error")))),'Index LA FSM &amp; Disadv'!X$1,0),"Error")</f>
        <v>0</v>
      </c>
      <c r="Y122" s="77">
        <f>IFERROR(VLOOKUP($A122,IF('Index LA FSM &amp; Disadv'!$B$4=1,'Index LA FSM &amp; Disadv'!$A$9:$BQ$171,IF('Index LA FSM &amp; Disadv'!$B$4=2,'Index LA FSM &amp; Disadv'!$A$179:$BQ$341,IF('Index LA FSM &amp; Disadv'!$B$4=3,'Index LA FSM &amp; Disadv'!$A$349:$BQ$511,IF('Index LA FSM &amp; Disadv'!$B$4=4,'Index LA FSM &amp; Disadv'!$A$519:$BQ$681,"Error")))),'Index LA FSM &amp; Disadv'!Y$1,0),"Error")</f>
        <v>0</v>
      </c>
      <c r="Z122" s="77">
        <f>IFERROR(VLOOKUP($A122,IF('Index LA FSM &amp; Disadv'!$B$4=1,'Index LA FSM &amp; Disadv'!$A$9:$BQ$171,IF('Index LA FSM &amp; Disadv'!$B$4=2,'Index LA FSM &amp; Disadv'!$A$179:$BQ$341,IF('Index LA FSM &amp; Disadv'!$B$4=3,'Index LA FSM &amp; Disadv'!$A$349:$BQ$511,IF('Index LA FSM &amp; Disadv'!$B$4=4,'Index LA FSM &amp; Disadv'!$A$519:$BQ$681,"Error")))),'Index LA FSM &amp; Disadv'!Z$1,0),"Error")</f>
        <v>0</v>
      </c>
      <c r="AA122" s="77">
        <f>IFERROR(VLOOKUP($A122,IF('Index LA FSM &amp; Disadv'!$B$4=1,'Index LA FSM &amp; Disadv'!$A$9:$BQ$171,IF('Index LA FSM &amp; Disadv'!$B$4=2,'Index LA FSM &amp; Disadv'!$A$179:$BQ$341,IF('Index LA FSM &amp; Disadv'!$B$4=3,'Index LA FSM &amp; Disadv'!$A$349:$BQ$511,IF('Index LA FSM &amp; Disadv'!$B$4=4,'Index LA FSM &amp; Disadv'!$A$519:$BQ$681,"Error")))),'Index LA FSM &amp; Disadv'!AA$1,0),"Error")</f>
        <v>0</v>
      </c>
      <c r="AB122" s="77">
        <f>IFERROR(VLOOKUP($A122,IF('Index LA FSM &amp; Disadv'!$B$4=1,'Index LA FSM &amp; Disadv'!$A$9:$BQ$171,IF('Index LA FSM &amp; Disadv'!$B$4=2,'Index LA FSM &amp; Disadv'!$A$179:$BQ$341,IF('Index LA FSM &amp; Disadv'!$B$4=3,'Index LA FSM &amp; Disadv'!$A$349:$BQ$511,IF('Index LA FSM &amp; Disadv'!$B$4=4,'Index LA FSM &amp; Disadv'!$A$519:$BQ$681,"Error")))),'Index LA FSM &amp; Disadv'!AB$1,0),"Error")</f>
        <v>0</v>
      </c>
      <c r="AC122" s="77">
        <f>IFERROR(VLOOKUP($A122,IF('Index LA FSM &amp; Disadv'!$B$4=1,'Index LA FSM &amp; Disadv'!$A$9:$BQ$171,IF('Index LA FSM &amp; Disadv'!$B$4=2,'Index LA FSM &amp; Disadv'!$A$179:$BQ$341,IF('Index LA FSM &amp; Disadv'!$B$4=3,'Index LA FSM &amp; Disadv'!$A$349:$BQ$511,IF('Index LA FSM &amp; Disadv'!$B$4=4,'Index LA FSM &amp; Disadv'!$A$519:$BQ$681,"Error")))),'Index LA FSM &amp; Disadv'!AC$1,0),"Error")</f>
        <v>0</v>
      </c>
      <c r="AD122" s="77">
        <f>IFERROR(VLOOKUP($A122,IF('Index LA FSM &amp; Disadv'!$B$4=1,'Index LA FSM &amp; Disadv'!$A$9:$BQ$171,IF('Index LA FSM &amp; Disadv'!$B$4=2,'Index LA FSM &amp; Disadv'!$A$179:$BQ$341,IF('Index LA FSM &amp; Disadv'!$B$4=3,'Index LA FSM &amp; Disadv'!$A$349:$BQ$511,IF('Index LA FSM &amp; Disadv'!$B$4=4,'Index LA FSM &amp; Disadv'!$A$519:$BQ$681,"Error")))),'Index LA FSM &amp; Disadv'!AD$1,0),"Error")</f>
        <v>0</v>
      </c>
      <c r="AE122" s="77" t="str">
        <f>IFERROR(VLOOKUP($A122,IF('Index LA FSM &amp; Disadv'!$B$4=1,'Index LA FSM &amp; Disadv'!$A$9:$BQ$171,IF('Index LA FSM &amp; Disadv'!$B$4=2,'Index LA FSM &amp; Disadv'!$A$179:$BQ$341,IF('Index LA FSM &amp; Disadv'!$B$4=3,'Index LA FSM &amp; Disadv'!$A$349:$BQ$511,IF('Index LA FSM &amp; Disadv'!$B$4=4,'Index LA FSM &amp; Disadv'!$A$519:$BQ$681,"Error")))),'Index LA FSM &amp; Disadv'!AE$1,0),"Error")</f>
        <v>x</v>
      </c>
      <c r="AF122" s="77">
        <f>IFERROR(VLOOKUP($A122,IF('Index LA FSM &amp; Disadv'!$B$4=1,'Index LA FSM &amp; Disadv'!$A$9:$BQ$171,IF('Index LA FSM &amp; Disadv'!$B$4=2,'Index LA FSM &amp; Disadv'!$A$179:$BQ$341,IF('Index LA FSM &amp; Disadv'!$B$4=3,'Index LA FSM &amp; Disadv'!$A$349:$BQ$511,IF('Index LA FSM &amp; Disadv'!$B$4=4,'Index LA FSM &amp; Disadv'!$A$519:$BQ$681,"Error")))),'Index LA FSM &amp; Disadv'!AF$1,0),"Error")</f>
        <v>0</v>
      </c>
      <c r="AG122" s="77" t="str">
        <f>IFERROR(VLOOKUP($A122,IF('Index LA FSM &amp; Disadv'!$B$4=1,'Index LA FSM &amp; Disadv'!$A$9:$BQ$171,IF('Index LA FSM &amp; Disadv'!$B$4=2,'Index LA FSM &amp; Disadv'!$A$179:$BQ$341,IF('Index LA FSM &amp; Disadv'!$B$4=3,'Index LA FSM &amp; Disadv'!$A$349:$BQ$511,IF('Index LA FSM &amp; Disadv'!$B$4=4,'Index LA FSM &amp; Disadv'!$A$519:$BQ$681,"Error")))),'Index LA FSM &amp; Disadv'!AG$1,0),"Error")</f>
        <v>x</v>
      </c>
      <c r="AH122" s="77">
        <f>IFERROR(VLOOKUP($A122,IF('Index LA FSM &amp; Disadv'!$B$4=1,'Index LA FSM &amp; Disadv'!$A$9:$BQ$171,IF('Index LA FSM &amp; Disadv'!$B$4=2,'Index LA FSM &amp; Disadv'!$A$179:$BQ$341,IF('Index LA FSM &amp; Disadv'!$B$4=3,'Index LA FSM &amp; Disadv'!$A$349:$BQ$511,IF('Index LA FSM &amp; Disadv'!$B$4=4,'Index LA FSM &amp; Disadv'!$A$519:$BQ$681,"Error")))),'Index LA FSM &amp; Disadv'!AH$1,0),"Error")</f>
        <v>0.46429999999999999</v>
      </c>
      <c r="AI122" s="77">
        <f>IFERROR(VLOOKUP($A122,IF('Index LA FSM &amp; Disadv'!$B$4=1,'Index LA FSM &amp; Disadv'!$A$9:$BQ$171,IF('Index LA FSM &amp; Disadv'!$B$4=2,'Index LA FSM &amp; Disadv'!$A$179:$BQ$341,IF('Index LA FSM &amp; Disadv'!$B$4=3,'Index LA FSM &amp; Disadv'!$A$349:$BQ$511,IF('Index LA FSM &amp; Disadv'!$B$4=4,'Index LA FSM &amp; Disadv'!$A$519:$BQ$681,"Error")))),'Index LA FSM &amp; Disadv'!AI$1,0),"Error")</f>
        <v>0.75</v>
      </c>
      <c r="AJ122" s="77">
        <f>IFERROR(VLOOKUP($A122,IF('Index LA FSM &amp; Disadv'!$B$4=1,'Index LA FSM &amp; Disadv'!$A$9:$BQ$171,IF('Index LA FSM &amp; Disadv'!$B$4=2,'Index LA FSM &amp; Disadv'!$A$179:$BQ$341,IF('Index LA FSM &amp; Disadv'!$B$4=3,'Index LA FSM &amp; Disadv'!$A$349:$BQ$511,IF('Index LA FSM &amp; Disadv'!$B$4=4,'Index LA FSM &amp; Disadv'!$A$519:$BQ$681,"Error")))),'Index LA FSM &amp; Disadv'!AJ$1,0),"Error")</f>
        <v>0.56820000000000004</v>
      </c>
      <c r="AK122" s="77">
        <f>IFERROR(VLOOKUP($A122,IF('Index LA FSM &amp; Disadv'!$B$4=1,'Index LA FSM &amp; Disadv'!$A$9:$BQ$171,IF('Index LA FSM &amp; Disadv'!$B$4=2,'Index LA FSM &amp; Disadv'!$A$179:$BQ$341,IF('Index LA FSM &amp; Disadv'!$B$4=3,'Index LA FSM &amp; Disadv'!$A$349:$BQ$511,IF('Index LA FSM &amp; Disadv'!$B$4=4,'Index LA FSM &amp; Disadv'!$A$519:$BQ$681,"Error")))),'Index LA FSM &amp; Disadv'!AK$1,0),"Error")</f>
        <v>0</v>
      </c>
      <c r="AL122" s="77">
        <f>IFERROR(VLOOKUP($A122,IF('Index LA FSM &amp; Disadv'!$B$4=1,'Index LA FSM &amp; Disadv'!$A$9:$BQ$171,IF('Index LA FSM &amp; Disadv'!$B$4=2,'Index LA FSM &amp; Disadv'!$A$179:$BQ$341,IF('Index LA FSM &amp; Disadv'!$B$4=3,'Index LA FSM &amp; Disadv'!$A$349:$BQ$511,IF('Index LA FSM &amp; Disadv'!$B$4=4,'Index LA FSM &amp; Disadv'!$A$519:$BQ$681,"Error")))),'Index LA FSM &amp; Disadv'!AL$1,0),"Error")</f>
        <v>0</v>
      </c>
      <c r="AM122" s="77">
        <f>IFERROR(VLOOKUP($A122,IF('Index LA FSM &amp; Disadv'!$B$4=1,'Index LA FSM &amp; Disadv'!$A$9:$BQ$171,IF('Index LA FSM &amp; Disadv'!$B$4=2,'Index LA FSM &amp; Disadv'!$A$179:$BQ$341,IF('Index LA FSM &amp; Disadv'!$B$4=3,'Index LA FSM &amp; Disadv'!$A$349:$BQ$511,IF('Index LA FSM &amp; Disadv'!$B$4=4,'Index LA FSM &amp; Disadv'!$A$519:$BQ$681,"Error")))),'Index LA FSM &amp; Disadv'!AM$1,0),"Error")</f>
        <v>0</v>
      </c>
      <c r="AN122" s="77">
        <f>IFERROR(VLOOKUP($A122,IF('Index LA FSM &amp; Disadv'!$B$4=1,'Index LA FSM &amp; Disadv'!$A$9:$BQ$171,IF('Index LA FSM &amp; Disadv'!$B$4=2,'Index LA FSM &amp; Disadv'!$A$179:$BQ$341,IF('Index LA FSM &amp; Disadv'!$B$4=3,'Index LA FSM &amp; Disadv'!$A$349:$BQ$511,IF('Index LA FSM &amp; Disadv'!$B$4=4,'Index LA FSM &amp; Disadv'!$A$519:$BQ$681,"Error")))),'Index LA FSM &amp; Disadv'!AN$1,0),"Error")</f>
        <v>0</v>
      </c>
      <c r="AO122" s="77">
        <f>IFERROR(VLOOKUP($A122,IF('Index LA FSM &amp; Disadv'!$B$4=1,'Index LA FSM &amp; Disadv'!$A$9:$BQ$171,IF('Index LA FSM &amp; Disadv'!$B$4=2,'Index LA FSM &amp; Disadv'!$A$179:$BQ$341,IF('Index LA FSM &amp; Disadv'!$B$4=3,'Index LA FSM &amp; Disadv'!$A$349:$BQ$511,IF('Index LA FSM &amp; Disadv'!$B$4=4,'Index LA FSM &amp; Disadv'!$A$519:$BQ$681,"Error")))),'Index LA FSM &amp; Disadv'!AO$1,0),"Error")</f>
        <v>0</v>
      </c>
      <c r="AP122" s="77">
        <f>IFERROR(VLOOKUP($A122,IF('Index LA FSM &amp; Disadv'!$B$4=1,'Index LA FSM &amp; Disadv'!$A$9:$BQ$171,IF('Index LA FSM &amp; Disadv'!$B$4=2,'Index LA FSM &amp; Disadv'!$A$179:$BQ$341,IF('Index LA FSM &amp; Disadv'!$B$4=3,'Index LA FSM &amp; Disadv'!$A$349:$BQ$511,IF('Index LA FSM &amp; Disadv'!$B$4=4,'Index LA FSM &amp; Disadv'!$A$519:$BQ$681,"Error")))),'Index LA FSM &amp; Disadv'!AP$1,0),"Error")</f>
        <v>0</v>
      </c>
      <c r="AQ122" s="77">
        <f>IFERROR(VLOOKUP($A122,IF('Index LA FSM &amp; Disadv'!$B$4=1,'Index LA FSM &amp; Disadv'!$A$9:$BQ$171,IF('Index LA FSM &amp; Disadv'!$B$4=2,'Index LA FSM &amp; Disadv'!$A$179:$BQ$341,IF('Index LA FSM &amp; Disadv'!$B$4=3,'Index LA FSM &amp; Disadv'!$A$349:$BQ$511,IF('Index LA FSM &amp; Disadv'!$B$4=4,'Index LA FSM &amp; Disadv'!$A$519:$BQ$681,"Error")))),'Index LA FSM &amp; Disadv'!AQ$1,0),"Error")</f>
        <v>0</v>
      </c>
      <c r="AR122" s="77">
        <f>IFERROR(VLOOKUP($A122,IF('Index LA FSM &amp; Disadv'!$B$4=1,'Index LA FSM &amp; Disadv'!$A$9:$BQ$171,IF('Index LA FSM &amp; Disadv'!$B$4=2,'Index LA FSM &amp; Disadv'!$A$179:$BQ$341,IF('Index LA FSM &amp; Disadv'!$B$4=3,'Index LA FSM &amp; Disadv'!$A$349:$BQ$511,IF('Index LA FSM &amp; Disadv'!$B$4=4,'Index LA FSM &amp; Disadv'!$A$519:$BQ$681,"Error")))),'Index LA FSM &amp; Disadv'!AR$1,0),"Error")</f>
        <v>0</v>
      </c>
      <c r="AS122" s="77">
        <f>IFERROR(VLOOKUP($A122,IF('Index LA FSM &amp; Disadv'!$B$4=1,'Index LA FSM &amp; Disadv'!$A$9:$BQ$171,IF('Index LA FSM &amp; Disadv'!$B$4=2,'Index LA FSM &amp; Disadv'!$A$179:$BQ$341,IF('Index LA FSM &amp; Disadv'!$B$4=3,'Index LA FSM &amp; Disadv'!$A$349:$BQ$511,IF('Index LA FSM &amp; Disadv'!$B$4=4,'Index LA FSM &amp; Disadv'!$A$519:$BQ$681,"Error")))),'Index LA FSM &amp; Disadv'!AS$1,0),"Error")</f>
        <v>0</v>
      </c>
      <c r="AT122" s="77" t="str">
        <f>IFERROR(VLOOKUP($A122,IF('Index LA FSM &amp; Disadv'!$B$4=1,'Index LA FSM &amp; Disadv'!$A$9:$BQ$171,IF('Index LA FSM &amp; Disadv'!$B$4=2,'Index LA FSM &amp; Disadv'!$A$179:$BQ$341,IF('Index LA FSM &amp; Disadv'!$B$4=3,'Index LA FSM &amp; Disadv'!$A$349:$BQ$511,IF('Index LA FSM &amp; Disadv'!$B$4=4,'Index LA FSM &amp; Disadv'!$A$519:$BQ$681,"Error")))),'Index LA FSM &amp; Disadv'!AT$1,0),"Error")</f>
        <v>x</v>
      </c>
      <c r="AU122" s="77">
        <f>IFERROR(VLOOKUP($A122,IF('Index LA FSM &amp; Disadv'!$B$4=1,'Index LA FSM &amp; Disadv'!$A$9:$BQ$171,IF('Index LA FSM &amp; Disadv'!$B$4=2,'Index LA FSM &amp; Disadv'!$A$179:$BQ$341,IF('Index LA FSM &amp; Disadv'!$B$4=3,'Index LA FSM &amp; Disadv'!$A$349:$BQ$511,IF('Index LA FSM &amp; Disadv'!$B$4=4,'Index LA FSM &amp; Disadv'!$A$519:$BQ$681,"Error")))),'Index LA FSM &amp; Disadv'!AU$1,0),"Error")</f>
        <v>0</v>
      </c>
      <c r="AV122" s="77" t="str">
        <f>IFERROR(VLOOKUP($A122,IF('Index LA FSM &amp; Disadv'!$B$4=1,'Index LA FSM &amp; Disadv'!$A$9:$BQ$171,IF('Index LA FSM &amp; Disadv'!$B$4=2,'Index LA FSM &amp; Disadv'!$A$179:$BQ$341,IF('Index LA FSM &amp; Disadv'!$B$4=3,'Index LA FSM &amp; Disadv'!$A$349:$BQ$511,IF('Index LA FSM &amp; Disadv'!$B$4=4,'Index LA FSM &amp; Disadv'!$A$519:$BQ$681,"Error")))),'Index LA FSM &amp; Disadv'!AV$1,0),"Error")</f>
        <v>x</v>
      </c>
      <c r="AW122" s="77">
        <f>IFERROR(VLOOKUP($A122,IF('Index LA FSM &amp; Disadv'!$B$4=1,'Index LA FSM &amp; Disadv'!$A$9:$BQ$171,IF('Index LA FSM &amp; Disadv'!$B$4=2,'Index LA FSM &amp; Disadv'!$A$179:$BQ$341,IF('Index LA FSM &amp; Disadv'!$B$4=3,'Index LA FSM &amp; Disadv'!$A$349:$BQ$511,IF('Index LA FSM &amp; Disadv'!$B$4=4,'Index LA FSM &amp; Disadv'!$A$519:$BQ$681,"Error")))),'Index LA FSM &amp; Disadv'!AW$1,0),"Error")</f>
        <v>0</v>
      </c>
      <c r="AX122" s="77">
        <f>IFERROR(VLOOKUP($A122,IF('Index LA FSM &amp; Disadv'!$B$4=1,'Index LA FSM &amp; Disadv'!$A$9:$BQ$171,IF('Index LA FSM &amp; Disadv'!$B$4=2,'Index LA FSM &amp; Disadv'!$A$179:$BQ$341,IF('Index LA FSM &amp; Disadv'!$B$4=3,'Index LA FSM &amp; Disadv'!$A$349:$BQ$511,IF('Index LA FSM &amp; Disadv'!$B$4=4,'Index LA FSM &amp; Disadv'!$A$519:$BQ$681,"Error")))),'Index LA FSM &amp; Disadv'!AX$1,0),"Error")</f>
        <v>0</v>
      </c>
      <c r="AY122" s="77">
        <f>IFERROR(VLOOKUP($A122,IF('Index LA FSM &amp; Disadv'!$B$4=1,'Index LA FSM &amp; Disadv'!$A$9:$BQ$171,IF('Index LA FSM &amp; Disadv'!$B$4=2,'Index LA FSM &amp; Disadv'!$A$179:$BQ$341,IF('Index LA FSM &amp; Disadv'!$B$4=3,'Index LA FSM &amp; Disadv'!$A$349:$BQ$511,IF('Index LA FSM &amp; Disadv'!$B$4=4,'Index LA FSM &amp; Disadv'!$A$519:$BQ$681,"Error")))),'Index LA FSM &amp; Disadv'!AY$1,0),"Error")</f>
        <v>0</v>
      </c>
      <c r="AZ122" s="77">
        <f>IFERROR(VLOOKUP($A122,IF('Index LA FSM &amp; Disadv'!$B$4=1,'Index LA FSM &amp; Disadv'!$A$9:$BQ$171,IF('Index LA FSM &amp; Disadv'!$B$4=2,'Index LA FSM &amp; Disadv'!$A$179:$BQ$341,IF('Index LA FSM &amp; Disadv'!$B$4=3,'Index LA FSM &amp; Disadv'!$A$349:$BQ$511,IF('Index LA FSM &amp; Disadv'!$B$4=4,'Index LA FSM &amp; Disadv'!$A$519:$BQ$681,"Error")))),'Index LA FSM &amp; Disadv'!AZ$1,0),"Error")</f>
        <v>0</v>
      </c>
      <c r="BA122" s="77">
        <f>IFERROR(VLOOKUP($A122,IF('Index LA FSM &amp; Disadv'!$B$4=1,'Index LA FSM &amp; Disadv'!$A$9:$BQ$171,IF('Index LA FSM &amp; Disadv'!$B$4=2,'Index LA FSM &amp; Disadv'!$A$179:$BQ$341,IF('Index LA FSM &amp; Disadv'!$B$4=3,'Index LA FSM &amp; Disadv'!$A$349:$BQ$511,IF('Index LA FSM &amp; Disadv'!$B$4=4,'Index LA FSM &amp; Disadv'!$A$519:$BQ$681,"Error")))),'Index LA FSM &amp; Disadv'!BA$1,0),"Error")</f>
        <v>0</v>
      </c>
      <c r="BB122" s="77">
        <f>IFERROR(VLOOKUP($A122,IF('Index LA FSM &amp; Disadv'!$B$4=1,'Index LA FSM &amp; Disadv'!$A$9:$BQ$171,IF('Index LA FSM &amp; Disadv'!$B$4=2,'Index LA FSM &amp; Disadv'!$A$179:$BQ$341,IF('Index LA FSM &amp; Disadv'!$B$4=3,'Index LA FSM &amp; Disadv'!$A$349:$BQ$511,IF('Index LA FSM &amp; Disadv'!$B$4=4,'Index LA FSM &amp; Disadv'!$A$519:$BQ$681,"Error")))),'Index LA FSM &amp; Disadv'!BB$1,0),"Error")</f>
        <v>0</v>
      </c>
      <c r="BC122" s="77" t="str">
        <f>IFERROR(VLOOKUP($A122,IF('Index LA FSM &amp; Disadv'!$B$4=1,'Index LA FSM &amp; Disadv'!$A$9:$BQ$171,IF('Index LA FSM &amp; Disadv'!$B$4=2,'Index LA FSM &amp; Disadv'!$A$179:$BQ$341,IF('Index LA FSM &amp; Disadv'!$B$4=3,'Index LA FSM &amp; Disadv'!$A$349:$BQ$511,IF('Index LA FSM &amp; Disadv'!$B$4=4,'Index LA FSM &amp; Disadv'!$A$519:$BQ$681,"Error")))),'Index LA FSM &amp; Disadv'!BC$1,0),"Error")</f>
        <v>x</v>
      </c>
      <c r="BD122" s="77">
        <f>IFERROR(VLOOKUP($A122,IF('Index LA FSM &amp; Disadv'!$B$4=1,'Index LA FSM &amp; Disadv'!$A$9:$BQ$171,IF('Index LA FSM &amp; Disadv'!$B$4=2,'Index LA FSM &amp; Disadv'!$A$179:$BQ$341,IF('Index LA FSM &amp; Disadv'!$B$4=3,'Index LA FSM &amp; Disadv'!$A$349:$BQ$511,IF('Index LA FSM &amp; Disadv'!$B$4=4,'Index LA FSM &amp; Disadv'!$A$519:$BQ$681,"Error")))),'Index LA FSM &amp; Disadv'!BD$1,0),"Error")</f>
        <v>0</v>
      </c>
      <c r="BE122" s="77" t="str">
        <f>IFERROR(VLOOKUP($A122,IF('Index LA FSM &amp; Disadv'!$B$4=1,'Index LA FSM &amp; Disadv'!$A$9:$BQ$171,IF('Index LA FSM &amp; Disadv'!$B$4=2,'Index LA FSM &amp; Disadv'!$A$179:$BQ$341,IF('Index LA FSM &amp; Disadv'!$B$4=3,'Index LA FSM &amp; Disadv'!$A$349:$BQ$511,IF('Index LA FSM &amp; Disadv'!$B$4=4,'Index LA FSM &amp; Disadv'!$A$519:$BQ$681,"Error")))),'Index LA FSM &amp; Disadv'!BE$1,0),"Error")</f>
        <v>x</v>
      </c>
      <c r="BF122" s="77">
        <f>IFERROR(VLOOKUP($A122,IF('Index LA FSM &amp; Disadv'!$B$4=1,'Index LA FSM &amp; Disadv'!$A$9:$BQ$171,IF('Index LA FSM &amp; Disadv'!$B$4=2,'Index LA FSM &amp; Disadv'!$A$179:$BQ$341,IF('Index LA FSM &amp; Disadv'!$B$4=3,'Index LA FSM &amp; Disadv'!$A$349:$BQ$511,IF('Index LA FSM &amp; Disadv'!$B$4=4,'Index LA FSM &amp; Disadv'!$A$519:$BQ$681,"Error")))),'Index LA FSM &amp; Disadv'!BF$1,0),"Error")</f>
        <v>0</v>
      </c>
      <c r="BG122" s="77">
        <f>IFERROR(VLOOKUP($A122,IF('Index LA FSM &amp; Disadv'!$B$4=1,'Index LA FSM &amp; Disadv'!$A$9:$BQ$171,IF('Index LA FSM &amp; Disadv'!$B$4=2,'Index LA FSM &amp; Disadv'!$A$179:$BQ$341,IF('Index LA FSM &amp; Disadv'!$B$4=3,'Index LA FSM &amp; Disadv'!$A$349:$BQ$511,IF('Index LA FSM &amp; Disadv'!$B$4=4,'Index LA FSM &amp; Disadv'!$A$519:$BQ$681,"Error")))),'Index LA FSM &amp; Disadv'!BG$1,0),"Error")</f>
        <v>0</v>
      </c>
      <c r="BH122" s="77">
        <f>IFERROR(VLOOKUP($A122,IF('Index LA FSM &amp; Disadv'!$B$4=1,'Index LA FSM &amp; Disadv'!$A$9:$BQ$171,IF('Index LA FSM &amp; Disadv'!$B$4=2,'Index LA FSM &amp; Disadv'!$A$179:$BQ$341,IF('Index LA FSM &amp; Disadv'!$B$4=3,'Index LA FSM &amp; Disadv'!$A$349:$BQ$511,IF('Index LA FSM &amp; Disadv'!$B$4=4,'Index LA FSM &amp; Disadv'!$A$519:$BQ$681,"Error")))),'Index LA FSM &amp; Disadv'!BH$1,0),"Error")</f>
        <v>0</v>
      </c>
      <c r="BI122" s="77" t="str">
        <f>IFERROR(VLOOKUP($A122,IF('Index LA FSM &amp; Disadv'!$B$4=1,'Index LA FSM &amp; Disadv'!$A$9:$BQ$171,IF('Index LA FSM &amp; Disadv'!$B$4=2,'Index LA FSM &amp; Disadv'!$A$179:$BQ$341,IF('Index LA FSM &amp; Disadv'!$B$4=3,'Index LA FSM &amp; Disadv'!$A$349:$BQ$511,IF('Index LA FSM &amp; Disadv'!$B$4=4,'Index LA FSM &amp; Disadv'!$A$519:$BQ$681,"Error")))),'Index LA FSM &amp; Disadv'!BI$1,0),"Error")</f>
        <v>x</v>
      </c>
      <c r="BJ122" s="77">
        <f>IFERROR(VLOOKUP($A122,IF('Index LA FSM &amp; Disadv'!$B$4=1,'Index LA FSM &amp; Disadv'!$A$9:$BQ$171,IF('Index LA FSM &amp; Disadv'!$B$4=2,'Index LA FSM &amp; Disadv'!$A$179:$BQ$341,IF('Index LA FSM &amp; Disadv'!$B$4=3,'Index LA FSM &amp; Disadv'!$A$349:$BQ$511,IF('Index LA FSM &amp; Disadv'!$B$4=4,'Index LA FSM &amp; Disadv'!$A$519:$BQ$681,"Error")))),'Index LA FSM &amp; Disadv'!BJ$1,0),"Error")</f>
        <v>0</v>
      </c>
      <c r="BK122" s="77" t="str">
        <f>IFERROR(VLOOKUP($A122,IF('Index LA FSM &amp; Disadv'!$B$4=1,'Index LA FSM &amp; Disadv'!$A$9:$BQ$171,IF('Index LA FSM &amp; Disadv'!$B$4=2,'Index LA FSM &amp; Disadv'!$A$179:$BQ$341,IF('Index LA FSM &amp; Disadv'!$B$4=3,'Index LA FSM &amp; Disadv'!$A$349:$BQ$511,IF('Index LA FSM &amp; Disadv'!$B$4=4,'Index LA FSM &amp; Disadv'!$A$519:$BQ$681,"Error")))),'Index LA FSM &amp; Disadv'!BK$1,0),"Error")</f>
        <v>x</v>
      </c>
      <c r="BL122" s="77" t="str">
        <f>IFERROR(VLOOKUP($A122,IF('Index LA FSM &amp; Disadv'!$B$4=1,'Index LA FSM &amp; Disadv'!$A$9:$BQ$171,IF('Index LA FSM &amp; Disadv'!$B$4=2,'Index LA FSM &amp; Disadv'!$A$179:$BQ$341,IF('Index LA FSM &amp; Disadv'!$B$4=3,'Index LA FSM &amp; Disadv'!$A$349:$BQ$511,IF('Index LA FSM &amp; Disadv'!$B$4=4,'Index LA FSM &amp; Disadv'!$A$519:$BQ$681,"Error")))),'Index LA FSM &amp; Disadv'!BL$1,0),"Error")</f>
        <v>x</v>
      </c>
      <c r="BM122" s="77" t="str">
        <f>IFERROR(VLOOKUP($A122,IF('Index LA FSM &amp; Disadv'!$B$4=1,'Index LA FSM &amp; Disadv'!$A$9:$BQ$171,IF('Index LA FSM &amp; Disadv'!$B$4=2,'Index LA FSM &amp; Disadv'!$A$179:$BQ$341,IF('Index LA FSM &amp; Disadv'!$B$4=3,'Index LA FSM &amp; Disadv'!$A$349:$BQ$511,IF('Index LA FSM &amp; Disadv'!$B$4=4,'Index LA FSM &amp; Disadv'!$A$519:$BQ$681,"Error")))),'Index LA FSM &amp; Disadv'!BM$1,0),"Error")</f>
        <v>x</v>
      </c>
      <c r="BN122" s="77">
        <f>IFERROR(VLOOKUP($A122,IF('Index LA FSM &amp; Disadv'!$B$4=1,'Index LA FSM &amp; Disadv'!$A$9:$BQ$171,IF('Index LA FSM &amp; Disadv'!$B$4=2,'Index LA FSM &amp; Disadv'!$A$179:$BQ$341,IF('Index LA FSM &amp; Disadv'!$B$4=3,'Index LA FSM &amp; Disadv'!$A$349:$BQ$511,IF('Index LA FSM &amp; Disadv'!$B$4=4,'Index LA FSM &amp; Disadv'!$A$519:$BQ$681,"Error")))),'Index LA FSM &amp; Disadv'!BN$1,0),"Error")</f>
        <v>0.13639999999999999</v>
      </c>
      <c r="BO122" s="77">
        <f>IFERROR(VLOOKUP($A122,IF('Index LA FSM &amp; Disadv'!$B$4=1,'Index LA FSM &amp; Disadv'!$A$9:$BQ$171,IF('Index LA FSM &amp; Disadv'!$B$4=2,'Index LA FSM &amp; Disadv'!$A$179:$BQ$341,IF('Index LA FSM &amp; Disadv'!$B$4=3,'Index LA FSM &amp; Disadv'!$A$349:$BQ$511,IF('Index LA FSM &amp; Disadv'!$B$4=4,'Index LA FSM &amp; Disadv'!$A$519:$BQ$681,"Error")))),'Index LA FSM &amp; Disadv'!BO$1,0),"Error")</f>
        <v>0</v>
      </c>
      <c r="BP122" s="77">
        <f>IFERROR(VLOOKUP($A122,IF('Index LA FSM &amp; Disadv'!$B$4=1,'Index LA FSM &amp; Disadv'!$A$9:$BQ$171,IF('Index LA FSM &amp; Disadv'!$B$4=2,'Index LA FSM &amp; Disadv'!$A$179:$BQ$341,IF('Index LA FSM &amp; Disadv'!$B$4=3,'Index LA FSM &amp; Disadv'!$A$349:$BQ$511,IF('Index LA FSM &amp; Disadv'!$B$4=4,'Index LA FSM &amp; Disadv'!$A$519:$BQ$681,"Error")))),'Index LA FSM &amp; Disadv'!BP$1,0),"Error")</f>
        <v>0</v>
      </c>
      <c r="BQ122" s="77">
        <f>IFERROR(VLOOKUP($A122,IF('Index LA FSM &amp; Disadv'!$B$4=1,'Index LA FSM &amp; Disadv'!$A$9:$BQ$171,IF('Index LA FSM &amp; Disadv'!$B$4=2,'Index LA FSM &amp; Disadv'!$A$179:$BQ$341,IF('Index LA FSM &amp; Disadv'!$B$4=3,'Index LA FSM &amp; Disadv'!$A$349:$BQ$511,IF('Index LA FSM &amp; Disadv'!$B$4=4,'Index LA FSM &amp; Disadv'!$A$519:$BQ$681,"Error")))),'Index LA FSM &amp; Disadv'!BQ$1,0),"Error")</f>
        <v>0</v>
      </c>
    </row>
    <row r="123" spans="1:69" s="37" customFormat="1" x14ac:dyDescent="0.2">
      <c r="A123" s="6">
        <v>372</v>
      </c>
      <c r="B123" s="6" t="s">
        <v>289</v>
      </c>
      <c r="C123" s="7" t="s">
        <v>170</v>
      </c>
      <c r="D123" s="122">
        <f>IFERROR(VLOOKUP($A123,IF('Index LA FSM &amp; Disadv'!$B$4=1,'Index LA FSM &amp; Disadv'!$A$9:$BQ$171,IF('Index LA FSM &amp; Disadv'!$B$4=2,'Index LA FSM &amp; Disadv'!$A$179:$BQ$341,IF('Index LA FSM &amp; Disadv'!$B$4=3,'Index LA FSM &amp; Disadv'!$A$349:$BQ$511,IF('Index LA FSM &amp; Disadv'!$B$4=4,'Index LA FSM &amp; Disadv'!$A$519:$BQ$681,"Error")))),'Index LA FSM &amp; Disadv'!D$1,0),"Error")</f>
        <v>40</v>
      </c>
      <c r="E123" s="122">
        <f>IFERROR(VLOOKUP($A123,IF('Index LA FSM &amp; Disadv'!$B$4=1,'Index LA FSM &amp; Disadv'!$A$9:$BQ$171,IF('Index LA FSM &amp; Disadv'!$B$4=2,'Index LA FSM &amp; Disadv'!$A$179:$BQ$341,IF('Index LA FSM &amp; Disadv'!$B$4=3,'Index LA FSM &amp; Disadv'!$A$349:$BQ$511,IF('Index LA FSM &amp; Disadv'!$B$4=4,'Index LA FSM &amp; Disadv'!$A$519:$BQ$681,"Error")))),'Index LA FSM &amp; Disadv'!E$1,0),"Error")</f>
        <v>40</v>
      </c>
      <c r="F123" s="122">
        <f>IFERROR(VLOOKUP($A123,IF('Index LA FSM &amp; Disadv'!$B$4=1,'Index LA FSM &amp; Disadv'!$A$9:$BQ$171,IF('Index LA FSM &amp; Disadv'!$B$4=2,'Index LA FSM &amp; Disadv'!$A$179:$BQ$341,IF('Index LA FSM &amp; Disadv'!$B$4=3,'Index LA FSM &amp; Disadv'!$A$349:$BQ$511,IF('Index LA FSM &amp; Disadv'!$B$4=4,'Index LA FSM &amp; Disadv'!$A$519:$BQ$681,"Error")))),'Index LA FSM &amp; Disadv'!F$1,0),"Error")</f>
        <v>80</v>
      </c>
      <c r="G123" s="77">
        <f>IFERROR(VLOOKUP($A123,IF('Index LA FSM &amp; Disadv'!$B$4=1,'Index LA FSM &amp; Disadv'!$A$9:$BQ$171,IF('Index LA FSM &amp; Disadv'!$B$4=2,'Index LA FSM &amp; Disadv'!$A$179:$BQ$341,IF('Index LA FSM &amp; Disadv'!$B$4=3,'Index LA FSM &amp; Disadv'!$A$349:$BQ$511,IF('Index LA FSM &amp; Disadv'!$B$4=4,'Index LA FSM &amp; Disadv'!$A$519:$BQ$681,"Error")))),'Index LA FSM &amp; Disadv'!G$1,0),"Error")</f>
        <v>1</v>
      </c>
      <c r="H123" s="77">
        <f>IFERROR(VLOOKUP($A123,IF('Index LA FSM &amp; Disadv'!$B$4=1,'Index LA FSM &amp; Disadv'!$A$9:$BQ$171,IF('Index LA FSM &amp; Disadv'!$B$4=2,'Index LA FSM &amp; Disadv'!$A$179:$BQ$341,IF('Index LA FSM &amp; Disadv'!$B$4=3,'Index LA FSM &amp; Disadv'!$A$349:$BQ$511,IF('Index LA FSM &amp; Disadv'!$B$4=4,'Index LA FSM &amp; Disadv'!$A$519:$BQ$681,"Error")))),'Index LA FSM &amp; Disadv'!H$1,0),"Error")</f>
        <v>0.97370000000000001</v>
      </c>
      <c r="I123" s="77">
        <f>IFERROR(VLOOKUP($A123,IF('Index LA FSM &amp; Disadv'!$B$4=1,'Index LA FSM &amp; Disadv'!$A$9:$BQ$171,IF('Index LA FSM &amp; Disadv'!$B$4=2,'Index LA FSM &amp; Disadv'!$A$179:$BQ$341,IF('Index LA FSM &amp; Disadv'!$B$4=3,'Index LA FSM &amp; Disadv'!$A$349:$BQ$511,IF('Index LA FSM &amp; Disadv'!$B$4=4,'Index LA FSM &amp; Disadv'!$A$519:$BQ$681,"Error")))),'Index LA FSM &amp; Disadv'!I$1,0),"Error")</f>
        <v>0.98750000000000004</v>
      </c>
      <c r="J123" s="77">
        <f>IFERROR(VLOOKUP($A123,IF('Index LA FSM &amp; Disadv'!$B$4=1,'Index LA FSM &amp; Disadv'!$A$9:$BQ$171,IF('Index LA FSM &amp; Disadv'!$B$4=2,'Index LA FSM &amp; Disadv'!$A$179:$BQ$341,IF('Index LA FSM &amp; Disadv'!$B$4=3,'Index LA FSM &amp; Disadv'!$A$349:$BQ$511,IF('Index LA FSM &amp; Disadv'!$B$4=4,'Index LA FSM &amp; Disadv'!$A$519:$BQ$681,"Error")))),'Index LA FSM &amp; Disadv'!J$1,0),"Error")</f>
        <v>0.97619999999999996</v>
      </c>
      <c r="K123" s="77">
        <f>IFERROR(VLOOKUP($A123,IF('Index LA FSM &amp; Disadv'!$B$4=1,'Index LA FSM &amp; Disadv'!$A$9:$BQ$171,IF('Index LA FSM &amp; Disadv'!$B$4=2,'Index LA FSM &amp; Disadv'!$A$179:$BQ$341,IF('Index LA FSM &amp; Disadv'!$B$4=3,'Index LA FSM &amp; Disadv'!$A$349:$BQ$511,IF('Index LA FSM &amp; Disadv'!$B$4=4,'Index LA FSM &amp; Disadv'!$A$519:$BQ$681,"Error")))),'Index LA FSM &amp; Disadv'!K$1,0),"Error")</f>
        <v>0.97370000000000001</v>
      </c>
      <c r="L123" s="77">
        <f>IFERROR(VLOOKUP($A123,IF('Index LA FSM &amp; Disadv'!$B$4=1,'Index LA FSM &amp; Disadv'!$A$9:$BQ$171,IF('Index LA FSM &amp; Disadv'!$B$4=2,'Index LA FSM &amp; Disadv'!$A$179:$BQ$341,IF('Index LA FSM &amp; Disadv'!$B$4=3,'Index LA FSM &amp; Disadv'!$A$349:$BQ$511,IF('Index LA FSM &amp; Disadv'!$B$4=4,'Index LA FSM &amp; Disadv'!$A$519:$BQ$681,"Error")))),'Index LA FSM &amp; Disadv'!L$1,0),"Error")</f>
        <v>0.97499999999999998</v>
      </c>
      <c r="M123" s="77">
        <f>IFERROR(VLOOKUP($A123,IF('Index LA FSM &amp; Disadv'!$B$4=1,'Index LA FSM &amp; Disadv'!$A$9:$BQ$171,IF('Index LA FSM &amp; Disadv'!$B$4=2,'Index LA FSM &amp; Disadv'!$A$179:$BQ$341,IF('Index LA FSM &amp; Disadv'!$B$4=3,'Index LA FSM &amp; Disadv'!$A$349:$BQ$511,IF('Index LA FSM &amp; Disadv'!$B$4=4,'Index LA FSM &amp; Disadv'!$A$519:$BQ$681,"Error")))),'Index LA FSM &amp; Disadv'!M$1,0),"Error")</f>
        <v>0.40479999999999999</v>
      </c>
      <c r="N123" s="77">
        <f>IFERROR(VLOOKUP($A123,IF('Index LA FSM &amp; Disadv'!$B$4=1,'Index LA FSM &amp; Disadv'!$A$9:$BQ$171,IF('Index LA FSM &amp; Disadv'!$B$4=2,'Index LA FSM &amp; Disadv'!$A$179:$BQ$341,IF('Index LA FSM &amp; Disadv'!$B$4=3,'Index LA FSM &amp; Disadv'!$A$349:$BQ$511,IF('Index LA FSM &amp; Disadv'!$B$4=4,'Index LA FSM &amp; Disadv'!$A$519:$BQ$681,"Error")))),'Index LA FSM &amp; Disadv'!N$1,0),"Error")</f>
        <v>0.34210000000000002</v>
      </c>
      <c r="O123" s="77">
        <f>IFERROR(VLOOKUP($A123,IF('Index LA FSM &amp; Disadv'!$B$4=1,'Index LA FSM &amp; Disadv'!$A$9:$BQ$171,IF('Index LA FSM &amp; Disadv'!$B$4=2,'Index LA FSM &amp; Disadv'!$A$179:$BQ$341,IF('Index LA FSM &amp; Disadv'!$B$4=3,'Index LA FSM &amp; Disadv'!$A$349:$BQ$511,IF('Index LA FSM &amp; Disadv'!$B$4=4,'Index LA FSM &amp; Disadv'!$A$519:$BQ$681,"Error")))),'Index LA FSM &amp; Disadv'!O$1,0),"Error")</f>
        <v>0.375</v>
      </c>
      <c r="P123" s="77">
        <f>IFERROR(VLOOKUP($A123,IF('Index LA FSM &amp; Disadv'!$B$4=1,'Index LA FSM &amp; Disadv'!$A$9:$BQ$171,IF('Index LA FSM &amp; Disadv'!$B$4=2,'Index LA FSM &amp; Disadv'!$A$179:$BQ$341,IF('Index LA FSM &amp; Disadv'!$B$4=3,'Index LA FSM &amp; Disadv'!$A$349:$BQ$511,IF('Index LA FSM &amp; Disadv'!$B$4=4,'Index LA FSM &amp; Disadv'!$A$519:$BQ$681,"Error")))),'Index LA FSM &amp; Disadv'!P$1,0),"Error")</f>
        <v>0</v>
      </c>
      <c r="Q123" s="77">
        <f>IFERROR(VLOOKUP($A123,IF('Index LA FSM &amp; Disadv'!$B$4=1,'Index LA FSM &amp; Disadv'!$A$9:$BQ$171,IF('Index LA FSM &amp; Disadv'!$B$4=2,'Index LA FSM &amp; Disadv'!$A$179:$BQ$341,IF('Index LA FSM &amp; Disadv'!$B$4=3,'Index LA FSM &amp; Disadv'!$A$349:$BQ$511,IF('Index LA FSM &amp; Disadv'!$B$4=4,'Index LA FSM &amp; Disadv'!$A$519:$BQ$681,"Error")))),'Index LA FSM &amp; Disadv'!Q$1,0),"Error")</f>
        <v>0</v>
      </c>
      <c r="R123" s="77">
        <f>IFERROR(VLOOKUP($A123,IF('Index LA FSM &amp; Disadv'!$B$4=1,'Index LA FSM &amp; Disadv'!$A$9:$BQ$171,IF('Index LA FSM &amp; Disadv'!$B$4=2,'Index LA FSM &amp; Disadv'!$A$179:$BQ$341,IF('Index LA FSM &amp; Disadv'!$B$4=3,'Index LA FSM &amp; Disadv'!$A$349:$BQ$511,IF('Index LA FSM &amp; Disadv'!$B$4=4,'Index LA FSM &amp; Disadv'!$A$519:$BQ$681,"Error")))),'Index LA FSM &amp; Disadv'!R$1,0),"Error")</f>
        <v>0</v>
      </c>
      <c r="S123" s="77" t="str">
        <f>IFERROR(VLOOKUP($A123,IF('Index LA FSM &amp; Disadv'!$B$4=1,'Index LA FSM &amp; Disadv'!$A$9:$BQ$171,IF('Index LA FSM &amp; Disadv'!$B$4=2,'Index LA FSM &amp; Disadv'!$A$179:$BQ$341,IF('Index LA FSM &amp; Disadv'!$B$4=3,'Index LA FSM &amp; Disadv'!$A$349:$BQ$511,IF('Index LA FSM &amp; Disadv'!$B$4=4,'Index LA FSM &amp; Disadv'!$A$519:$BQ$681,"Error")))),'Index LA FSM &amp; Disadv'!S$1,0),"Error")</f>
        <v>x</v>
      </c>
      <c r="T123" s="77" t="str">
        <f>IFERROR(VLOOKUP($A123,IF('Index LA FSM &amp; Disadv'!$B$4=1,'Index LA FSM &amp; Disadv'!$A$9:$BQ$171,IF('Index LA FSM &amp; Disadv'!$B$4=2,'Index LA FSM &amp; Disadv'!$A$179:$BQ$341,IF('Index LA FSM &amp; Disadv'!$B$4=3,'Index LA FSM &amp; Disadv'!$A$349:$BQ$511,IF('Index LA FSM &amp; Disadv'!$B$4=4,'Index LA FSM &amp; Disadv'!$A$519:$BQ$681,"Error")))),'Index LA FSM &amp; Disadv'!T$1,0),"Error")</f>
        <v>x</v>
      </c>
      <c r="U123" s="77">
        <f>IFERROR(VLOOKUP($A123,IF('Index LA FSM &amp; Disadv'!$B$4=1,'Index LA FSM &amp; Disadv'!$A$9:$BQ$171,IF('Index LA FSM &amp; Disadv'!$B$4=2,'Index LA FSM &amp; Disadv'!$A$179:$BQ$341,IF('Index LA FSM &amp; Disadv'!$B$4=3,'Index LA FSM &amp; Disadv'!$A$349:$BQ$511,IF('Index LA FSM &amp; Disadv'!$B$4=4,'Index LA FSM &amp; Disadv'!$A$519:$BQ$681,"Error")))),'Index LA FSM &amp; Disadv'!U$1,0),"Error")</f>
        <v>7.4999999999999997E-2</v>
      </c>
      <c r="V123" s="77" t="str">
        <f>IFERROR(VLOOKUP($A123,IF('Index LA FSM &amp; Disadv'!$B$4=1,'Index LA FSM &amp; Disadv'!$A$9:$BQ$171,IF('Index LA FSM &amp; Disadv'!$B$4=2,'Index LA FSM &amp; Disadv'!$A$179:$BQ$341,IF('Index LA FSM &amp; Disadv'!$B$4=3,'Index LA FSM &amp; Disadv'!$A$349:$BQ$511,IF('Index LA FSM &amp; Disadv'!$B$4=4,'Index LA FSM &amp; Disadv'!$A$519:$BQ$681,"Error")))),'Index LA FSM &amp; Disadv'!V$1,0),"Error")</f>
        <v>x</v>
      </c>
      <c r="W123" s="77" t="str">
        <f>IFERROR(VLOOKUP($A123,IF('Index LA FSM &amp; Disadv'!$B$4=1,'Index LA FSM &amp; Disadv'!$A$9:$BQ$171,IF('Index LA FSM &amp; Disadv'!$B$4=2,'Index LA FSM &amp; Disadv'!$A$179:$BQ$341,IF('Index LA FSM &amp; Disadv'!$B$4=3,'Index LA FSM &amp; Disadv'!$A$349:$BQ$511,IF('Index LA FSM &amp; Disadv'!$B$4=4,'Index LA FSM &amp; Disadv'!$A$519:$BQ$681,"Error")))),'Index LA FSM &amp; Disadv'!W$1,0),"Error")</f>
        <v>x</v>
      </c>
      <c r="X123" s="77" t="str">
        <f>IFERROR(VLOOKUP($A123,IF('Index LA FSM &amp; Disadv'!$B$4=1,'Index LA FSM &amp; Disadv'!$A$9:$BQ$171,IF('Index LA FSM &amp; Disadv'!$B$4=2,'Index LA FSM &amp; Disadv'!$A$179:$BQ$341,IF('Index LA FSM &amp; Disadv'!$B$4=3,'Index LA FSM &amp; Disadv'!$A$349:$BQ$511,IF('Index LA FSM &amp; Disadv'!$B$4=4,'Index LA FSM &amp; Disadv'!$A$519:$BQ$681,"Error")))),'Index LA FSM &amp; Disadv'!X$1,0),"Error")</f>
        <v>x</v>
      </c>
      <c r="Y123" s="77">
        <f>IFERROR(VLOOKUP($A123,IF('Index LA FSM &amp; Disadv'!$B$4=1,'Index LA FSM &amp; Disadv'!$A$9:$BQ$171,IF('Index LA FSM &amp; Disadv'!$B$4=2,'Index LA FSM &amp; Disadv'!$A$179:$BQ$341,IF('Index LA FSM &amp; Disadv'!$B$4=3,'Index LA FSM &amp; Disadv'!$A$349:$BQ$511,IF('Index LA FSM &amp; Disadv'!$B$4=4,'Index LA FSM &amp; Disadv'!$A$519:$BQ$681,"Error")))),'Index LA FSM &amp; Disadv'!Y$1,0),"Error")</f>
        <v>0</v>
      </c>
      <c r="Z123" s="77">
        <f>IFERROR(VLOOKUP($A123,IF('Index LA FSM &amp; Disadv'!$B$4=1,'Index LA FSM &amp; Disadv'!$A$9:$BQ$171,IF('Index LA FSM &amp; Disadv'!$B$4=2,'Index LA FSM &amp; Disadv'!$A$179:$BQ$341,IF('Index LA FSM &amp; Disadv'!$B$4=3,'Index LA FSM &amp; Disadv'!$A$349:$BQ$511,IF('Index LA FSM &amp; Disadv'!$B$4=4,'Index LA FSM &amp; Disadv'!$A$519:$BQ$681,"Error")))),'Index LA FSM &amp; Disadv'!Z$1,0),"Error")</f>
        <v>0</v>
      </c>
      <c r="AA123" s="77">
        <f>IFERROR(VLOOKUP($A123,IF('Index LA FSM &amp; Disadv'!$B$4=1,'Index LA FSM &amp; Disadv'!$A$9:$BQ$171,IF('Index LA FSM &amp; Disadv'!$B$4=2,'Index LA FSM &amp; Disadv'!$A$179:$BQ$341,IF('Index LA FSM &amp; Disadv'!$B$4=3,'Index LA FSM &amp; Disadv'!$A$349:$BQ$511,IF('Index LA FSM &amp; Disadv'!$B$4=4,'Index LA FSM &amp; Disadv'!$A$519:$BQ$681,"Error")))),'Index LA FSM &amp; Disadv'!AA$1,0),"Error")</f>
        <v>0</v>
      </c>
      <c r="AB123" s="77">
        <f>IFERROR(VLOOKUP($A123,IF('Index LA FSM &amp; Disadv'!$B$4=1,'Index LA FSM &amp; Disadv'!$A$9:$BQ$171,IF('Index LA FSM &amp; Disadv'!$B$4=2,'Index LA FSM &amp; Disadv'!$A$179:$BQ$341,IF('Index LA FSM &amp; Disadv'!$B$4=3,'Index LA FSM &amp; Disadv'!$A$349:$BQ$511,IF('Index LA FSM &amp; Disadv'!$B$4=4,'Index LA FSM &amp; Disadv'!$A$519:$BQ$681,"Error")))),'Index LA FSM &amp; Disadv'!AB$1,0),"Error")</f>
        <v>0</v>
      </c>
      <c r="AC123" s="77" t="str">
        <f>IFERROR(VLOOKUP($A123,IF('Index LA FSM &amp; Disadv'!$B$4=1,'Index LA FSM &amp; Disadv'!$A$9:$BQ$171,IF('Index LA FSM &amp; Disadv'!$B$4=2,'Index LA FSM &amp; Disadv'!$A$179:$BQ$341,IF('Index LA FSM &amp; Disadv'!$B$4=3,'Index LA FSM &amp; Disadv'!$A$349:$BQ$511,IF('Index LA FSM &amp; Disadv'!$B$4=4,'Index LA FSM &amp; Disadv'!$A$519:$BQ$681,"Error")))),'Index LA FSM &amp; Disadv'!AC$1,0),"Error")</f>
        <v>x</v>
      </c>
      <c r="AD123" s="77" t="str">
        <f>IFERROR(VLOOKUP($A123,IF('Index LA FSM &amp; Disadv'!$B$4=1,'Index LA FSM &amp; Disadv'!$A$9:$BQ$171,IF('Index LA FSM &amp; Disadv'!$B$4=2,'Index LA FSM &amp; Disadv'!$A$179:$BQ$341,IF('Index LA FSM &amp; Disadv'!$B$4=3,'Index LA FSM &amp; Disadv'!$A$349:$BQ$511,IF('Index LA FSM &amp; Disadv'!$B$4=4,'Index LA FSM &amp; Disadv'!$A$519:$BQ$681,"Error")))),'Index LA FSM &amp; Disadv'!AD$1,0),"Error")</f>
        <v>x</v>
      </c>
      <c r="AE123" s="77" t="str">
        <f>IFERROR(VLOOKUP($A123,IF('Index LA FSM &amp; Disadv'!$B$4=1,'Index LA FSM &amp; Disadv'!$A$9:$BQ$171,IF('Index LA FSM &amp; Disadv'!$B$4=2,'Index LA FSM &amp; Disadv'!$A$179:$BQ$341,IF('Index LA FSM &amp; Disadv'!$B$4=3,'Index LA FSM &amp; Disadv'!$A$349:$BQ$511,IF('Index LA FSM &amp; Disadv'!$B$4=4,'Index LA FSM &amp; Disadv'!$A$519:$BQ$681,"Error")))),'Index LA FSM &amp; Disadv'!AE$1,0),"Error")</f>
        <v>x</v>
      </c>
      <c r="AF123" s="77">
        <f>IFERROR(VLOOKUP($A123,IF('Index LA FSM &amp; Disadv'!$B$4=1,'Index LA FSM &amp; Disadv'!$A$9:$BQ$171,IF('Index LA FSM &amp; Disadv'!$B$4=2,'Index LA FSM &amp; Disadv'!$A$179:$BQ$341,IF('Index LA FSM &amp; Disadv'!$B$4=3,'Index LA FSM &amp; Disadv'!$A$349:$BQ$511,IF('Index LA FSM &amp; Disadv'!$B$4=4,'Index LA FSM &amp; Disadv'!$A$519:$BQ$681,"Error")))),'Index LA FSM &amp; Disadv'!AF$1,0),"Error")</f>
        <v>0</v>
      </c>
      <c r="AG123" s="77" t="str">
        <f>IFERROR(VLOOKUP($A123,IF('Index LA FSM &amp; Disadv'!$B$4=1,'Index LA FSM &amp; Disadv'!$A$9:$BQ$171,IF('Index LA FSM &amp; Disadv'!$B$4=2,'Index LA FSM &amp; Disadv'!$A$179:$BQ$341,IF('Index LA FSM &amp; Disadv'!$B$4=3,'Index LA FSM &amp; Disadv'!$A$349:$BQ$511,IF('Index LA FSM &amp; Disadv'!$B$4=4,'Index LA FSM &amp; Disadv'!$A$519:$BQ$681,"Error")))),'Index LA FSM &amp; Disadv'!AG$1,0),"Error")</f>
        <v>x</v>
      </c>
      <c r="AH123" s="77">
        <f>IFERROR(VLOOKUP($A123,IF('Index LA FSM &amp; Disadv'!$B$4=1,'Index LA FSM &amp; Disadv'!$A$9:$BQ$171,IF('Index LA FSM &amp; Disadv'!$B$4=2,'Index LA FSM &amp; Disadv'!$A$179:$BQ$341,IF('Index LA FSM &amp; Disadv'!$B$4=3,'Index LA FSM &amp; Disadv'!$A$349:$BQ$511,IF('Index LA FSM &amp; Disadv'!$B$4=4,'Index LA FSM &amp; Disadv'!$A$519:$BQ$681,"Error")))),'Index LA FSM &amp; Disadv'!AH$1,0),"Error")</f>
        <v>0.38100000000000001</v>
      </c>
      <c r="AI123" s="77">
        <f>IFERROR(VLOOKUP($A123,IF('Index LA FSM &amp; Disadv'!$B$4=1,'Index LA FSM &amp; Disadv'!$A$9:$BQ$171,IF('Index LA FSM &amp; Disadv'!$B$4=2,'Index LA FSM &amp; Disadv'!$A$179:$BQ$341,IF('Index LA FSM &amp; Disadv'!$B$4=3,'Index LA FSM &amp; Disadv'!$A$349:$BQ$511,IF('Index LA FSM &amp; Disadv'!$B$4=4,'Index LA FSM &amp; Disadv'!$A$519:$BQ$681,"Error")))),'Index LA FSM &amp; Disadv'!AI$1,0),"Error")</f>
        <v>0.44740000000000002</v>
      </c>
      <c r="AJ123" s="77">
        <f>IFERROR(VLOOKUP($A123,IF('Index LA FSM &amp; Disadv'!$B$4=1,'Index LA FSM &amp; Disadv'!$A$9:$BQ$171,IF('Index LA FSM &amp; Disadv'!$B$4=2,'Index LA FSM &amp; Disadv'!$A$179:$BQ$341,IF('Index LA FSM &amp; Disadv'!$B$4=3,'Index LA FSM &amp; Disadv'!$A$349:$BQ$511,IF('Index LA FSM &amp; Disadv'!$B$4=4,'Index LA FSM &amp; Disadv'!$A$519:$BQ$681,"Error")))),'Index LA FSM &amp; Disadv'!AJ$1,0),"Error")</f>
        <v>0.41249999999999998</v>
      </c>
      <c r="AK123" s="77">
        <f>IFERROR(VLOOKUP($A123,IF('Index LA FSM &amp; Disadv'!$B$4=1,'Index LA FSM &amp; Disadv'!$A$9:$BQ$171,IF('Index LA FSM &amp; Disadv'!$B$4=2,'Index LA FSM &amp; Disadv'!$A$179:$BQ$341,IF('Index LA FSM &amp; Disadv'!$B$4=3,'Index LA FSM &amp; Disadv'!$A$349:$BQ$511,IF('Index LA FSM &amp; Disadv'!$B$4=4,'Index LA FSM &amp; Disadv'!$A$519:$BQ$681,"Error")))),'Index LA FSM &amp; Disadv'!AK$1,0),"Error")</f>
        <v>0</v>
      </c>
      <c r="AL123" s="77">
        <f>IFERROR(VLOOKUP($A123,IF('Index LA FSM &amp; Disadv'!$B$4=1,'Index LA FSM &amp; Disadv'!$A$9:$BQ$171,IF('Index LA FSM &amp; Disadv'!$B$4=2,'Index LA FSM &amp; Disadv'!$A$179:$BQ$341,IF('Index LA FSM &amp; Disadv'!$B$4=3,'Index LA FSM &amp; Disadv'!$A$349:$BQ$511,IF('Index LA FSM &amp; Disadv'!$B$4=4,'Index LA FSM &amp; Disadv'!$A$519:$BQ$681,"Error")))),'Index LA FSM &amp; Disadv'!AL$1,0),"Error")</f>
        <v>0</v>
      </c>
      <c r="AM123" s="77">
        <f>IFERROR(VLOOKUP($A123,IF('Index LA FSM &amp; Disadv'!$B$4=1,'Index LA FSM &amp; Disadv'!$A$9:$BQ$171,IF('Index LA FSM &amp; Disadv'!$B$4=2,'Index LA FSM &amp; Disadv'!$A$179:$BQ$341,IF('Index LA FSM &amp; Disadv'!$B$4=3,'Index LA FSM &amp; Disadv'!$A$349:$BQ$511,IF('Index LA FSM &amp; Disadv'!$B$4=4,'Index LA FSM &amp; Disadv'!$A$519:$BQ$681,"Error")))),'Index LA FSM &amp; Disadv'!AM$1,0),"Error")</f>
        <v>0</v>
      </c>
      <c r="AN123" s="77">
        <f>IFERROR(VLOOKUP($A123,IF('Index LA FSM &amp; Disadv'!$B$4=1,'Index LA FSM &amp; Disadv'!$A$9:$BQ$171,IF('Index LA FSM &amp; Disadv'!$B$4=2,'Index LA FSM &amp; Disadv'!$A$179:$BQ$341,IF('Index LA FSM &amp; Disadv'!$B$4=3,'Index LA FSM &amp; Disadv'!$A$349:$BQ$511,IF('Index LA FSM &amp; Disadv'!$B$4=4,'Index LA FSM &amp; Disadv'!$A$519:$BQ$681,"Error")))),'Index LA FSM &amp; Disadv'!AN$1,0),"Error")</f>
        <v>0</v>
      </c>
      <c r="AO123" s="77">
        <f>IFERROR(VLOOKUP($A123,IF('Index LA FSM &amp; Disadv'!$B$4=1,'Index LA FSM &amp; Disadv'!$A$9:$BQ$171,IF('Index LA FSM &amp; Disadv'!$B$4=2,'Index LA FSM &amp; Disadv'!$A$179:$BQ$341,IF('Index LA FSM &amp; Disadv'!$B$4=3,'Index LA FSM &amp; Disadv'!$A$349:$BQ$511,IF('Index LA FSM &amp; Disadv'!$B$4=4,'Index LA FSM &amp; Disadv'!$A$519:$BQ$681,"Error")))),'Index LA FSM &amp; Disadv'!AO$1,0),"Error")</f>
        <v>0</v>
      </c>
      <c r="AP123" s="77">
        <f>IFERROR(VLOOKUP($A123,IF('Index LA FSM &amp; Disadv'!$B$4=1,'Index LA FSM &amp; Disadv'!$A$9:$BQ$171,IF('Index LA FSM &amp; Disadv'!$B$4=2,'Index LA FSM &amp; Disadv'!$A$179:$BQ$341,IF('Index LA FSM &amp; Disadv'!$B$4=3,'Index LA FSM &amp; Disadv'!$A$349:$BQ$511,IF('Index LA FSM &amp; Disadv'!$B$4=4,'Index LA FSM &amp; Disadv'!$A$519:$BQ$681,"Error")))),'Index LA FSM &amp; Disadv'!AP$1,0),"Error")</f>
        <v>0</v>
      </c>
      <c r="AQ123" s="77">
        <f>IFERROR(VLOOKUP($A123,IF('Index LA FSM &amp; Disadv'!$B$4=1,'Index LA FSM &amp; Disadv'!$A$9:$BQ$171,IF('Index LA FSM &amp; Disadv'!$B$4=2,'Index LA FSM &amp; Disadv'!$A$179:$BQ$341,IF('Index LA FSM &amp; Disadv'!$B$4=3,'Index LA FSM &amp; Disadv'!$A$349:$BQ$511,IF('Index LA FSM &amp; Disadv'!$B$4=4,'Index LA FSM &amp; Disadv'!$A$519:$BQ$681,"Error")))),'Index LA FSM &amp; Disadv'!AQ$1,0),"Error")</f>
        <v>0</v>
      </c>
      <c r="AR123" s="77">
        <f>IFERROR(VLOOKUP($A123,IF('Index LA FSM &amp; Disadv'!$B$4=1,'Index LA FSM &amp; Disadv'!$A$9:$BQ$171,IF('Index LA FSM &amp; Disadv'!$B$4=2,'Index LA FSM &amp; Disadv'!$A$179:$BQ$341,IF('Index LA FSM &amp; Disadv'!$B$4=3,'Index LA FSM &amp; Disadv'!$A$349:$BQ$511,IF('Index LA FSM &amp; Disadv'!$B$4=4,'Index LA FSM &amp; Disadv'!$A$519:$BQ$681,"Error")))),'Index LA FSM &amp; Disadv'!AR$1,0),"Error")</f>
        <v>0</v>
      </c>
      <c r="AS123" s="77">
        <f>IFERROR(VLOOKUP($A123,IF('Index LA FSM &amp; Disadv'!$B$4=1,'Index LA FSM &amp; Disadv'!$A$9:$BQ$171,IF('Index LA FSM &amp; Disadv'!$B$4=2,'Index LA FSM &amp; Disadv'!$A$179:$BQ$341,IF('Index LA FSM &amp; Disadv'!$B$4=3,'Index LA FSM &amp; Disadv'!$A$349:$BQ$511,IF('Index LA FSM &amp; Disadv'!$B$4=4,'Index LA FSM &amp; Disadv'!$A$519:$BQ$681,"Error")))),'Index LA FSM &amp; Disadv'!AS$1,0),"Error")</f>
        <v>0</v>
      </c>
      <c r="AT123" s="77">
        <f>IFERROR(VLOOKUP($A123,IF('Index LA FSM &amp; Disadv'!$B$4=1,'Index LA FSM &amp; Disadv'!$A$9:$BQ$171,IF('Index LA FSM &amp; Disadv'!$B$4=2,'Index LA FSM &amp; Disadv'!$A$179:$BQ$341,IF('Index LA FSM &amp; Disadv'!$B$4=3,'Index LA FSM &amp; Disadv'!$A$349:$BQ$511,IF('Index LA FSM &amp; Disadv'!$B$4=4,'Index LA FSM &amp; Disadv'!$A$519:$BQ$681,"Error")))),'Index LA FSM &amp; Disadv'!AT$1,0),"Error")</f>
        <v>0</v>
      </c>
      <c r="AU123" s="77">
        <f>IFERROR(VLOOKUP($A123,IF('Index LA FSM &amp; Disadv'!$B$4=1,'Index LA FSM &amp; Disadv'!$A$9:$BQ$171,IF('Index LA FSM &amp; Disadv'!$B$4=2,'Index LA FSM &amp; Disadv'!$A$179:$BQ$341,IF('Index LA FSM &amp; Disadv'!$B$4=3,'Index LA FSM &amp; Disadv'!$A$349:$BQ$511,IF('Index LA FSM &amp; Disadv'!$B$4=4,'Index LA FSM &amp; Disadv'!$A$519:$BQ$681,"Error")))),'Index LA FSM &amp; Disadv'!AU$1,0),"Error")</f>
        <v>0</v>
      </c>
      <c r="AV123" s="77">
        <f>IFERROR(VLOOKUP($A123,IF('Index LA FSM &amp; Disadv'!$B$4=1,'Index LA FSM &amp; Disadv'!$A$9:$BQ$171,IF('Index LA FSM &amp; Disadv'!$B$4=2,'Index LA FSM &amp; Disadv'!$A$179:$BQ$341,IF('Index LA FSM &amp; Disadv'!$B$4=3,'Index LA FSM &amp; Disadv'!$A$349:$BQ$511,IF('Index LA FSM &amp; Disadv'!$B$4=4,'Index LA FSM &amp; Disadv'!$A$519:$BQ$681,"Error")))),'Index LA FSM &amp; Disadv'!AV$1,0),"Error")</f>
        <v>0</v>
      </c>
      <c r="AW123" s="77">
        <f>IFERROR(VLOOKUP($A123,IF('Index LA FSM &amp; Disadv'!$B$4=1,'Index LA FSM &amp; Disadv'!$A$9:$BQ$171,IF('Index LA FSM &amp; Disadv'!$B$4=2,'Index LA FSM &amp; Disadv'!$A$179:$BQ$341,IF('Index LA FSM &amp; Disadv'!$B$4=3,'Index LA FSM &amp; Disadv'!$A$349:$BQ$511,IF('Index LA FSM &amp; Disadv'!$B$4=4,'Index LA FSM &amp; Disadv'!$A$519:$BQ$681,"Error")))),'Index LA FSM &amp; Disadv'!AW$1,0),"Error")</f>
        <v>0</v>
      </c>
      <c r="AX123" s="77">
        <f>IFERROR(VLOOKUP($A123,IF('Index LA FSM &amp; Disadv'!$B$4=1,'Index LA FSM &amp; Disadv'!$A$9:$BQ$171,IF('Index LA FSM &amp; Disadv'!$B$4=2,'Index LA FSM &amp; Disadv'!$A$179:$BQ$341,IF('Index LA FSM &amp; Disadv'!$B$4=3,'Index LA FSM &amp; Disadv'!$A$349:$BQ$511,IF('Index LA FSM &amp; Disadv'!$B$4=4,'Index LA FSM &amp; Disadv'!$A$519:$BQ$681,"Error")))),'Index LA FSM &amp; Disadv'!AX$1,0),"Error")</f>
        <v>0</v>
      </c>
      <c r="AY123" s="77">
        <f>IFERROR(VLOOKUP($A123,IF('Index LA FSM &amp; Disadv'!$B$4=1,'Index LA FSM &amp; Disadv'!$A$9:$BQ$171,IF('Index LA FSM &amp; Disadv'!$B$4=2,'Index LA FSM &amp; Disadv'!$A$179:$BQ$341,IF('Index LA FSM &amp; Disadv'!$B$4=3,'Index LA FSM &amp; Disadv'!$A$349:$BQ$511,IF('Index LA FSM &amp; Disadv'!$B$4=4,'Index LA FSM &amp; Disadv'!$A$519:$BQ$681,"Error")))),'Index LA FSM &amp; Disadv'!AY$1,0),"Error")</f>
        <v>0</v>
      </c>
      <c r="AZ123" s="77">
        <f>IFERROR(VLOOKUP($A123,IF('Index LA FSM &amp; Disadv'!$B$4=1,'Index LA FSM &amp; Disadv'!$A$9:$BQ$171,IF('Index LA FSM &amp; Disadv'!$B$4=2,'Index LA FSM &amp; Disadv'!$A$179:$BQ$341,IF('Index LA FSM &amp; Disadv'!$B$4=3,'Index LA FSM &amp; Disadv'!$A$349:$BQ$511,IF('Index LA FSM &amp; Disadv'!$B$4=4,'Index LA FSM &amp; Disadv'!$A$519:$BQ$681,"Error")))),'Index LA FSM &amp; Disadv'!AZ$1,0),"Error")</f>
        <v>0</v>
      </c>
      <c r="BA123" s="77">
        <f>IFERROR(VLOOKUP($A123,IF('Index LA FSM &amp; Disadv'!$B$4=1,'Index LA FSM &amp; Disadv'!$A$9:$BQ$171,IF('Index LA FSM &amp; Disadv'!$B$4=2,'Index LA FSM &amp; Disadv'!$A$179:$BQ$341,IF('Index LA FSM &amp; Disadv'!$B$4=3,'Index LA FSM &amp; Disadv'!$A$349:$BQ$511,IF('Index LA FSM &amp; Disadv'!$B$4=4,'Index LA FSM &amp; Disadv'!$A$519:$BQ$681,"Error")))),'Index LA FSM &amp; Disadv'!BA$1,0),"Error")</f>
        <v>0</v>
      </c>
      <c r="BB123" s="77">
        <f>IFERROR(VLOOKUP($A123,IF('Index LA FSM &amp; Disadv'!$B$4=1,'Index LA FSM &amp; Disadv'!$A$9:$BQ$171,IF('Index LA FSM &amp; Disadv'!$B$4=2,'Index LA FSM &amp; Disadv'!$A$179:$BQ$341,IF('Index LA FSM &amp; Disadv'!$B$4=3,'Index LA FSM &amp; Disadv'!$A$349:$BQ$511,IF('Index LA FSM &amp; Disadv'!$B$4=4,'Index LA FSM &amp; Disadv'!$A$519:$BQ$681,"Error")))),'Index LA FSM &amp; Disadv'!BB$1,0),"Error")</f>
        <v>0</v>
      </c>
      <c r="BC123" s="77">
        <f>IFERROR(VLOOKUP($A123,IF('Index LA FSM &amp; Disadv'!$B$4=1,'Index LA FSM &amp; Disadv'!$A$9:$BQ$171,IF('Index LA FSM &amp; Disadv'!$B$4=2,'Index LA FSM &amp; Disadv'!$A$179:$BQ$341,IF('Index LA FSM &amp; Disadv'!$B$4=3,'Index LA FSM &amp; Disadv'!$A$349:$BQ$511,IF('Index LA FSM &amp; Disadv'!$B$4=4,'Index LA FSM &amp; Disadv'!$A$519:$BQ$681,"Error")))),'Index LA FSM &amp; Disadv'!BC$1,0),"Error")</f>
        <v>0</v>
      </c>
      <c r="BD123" s="77">
        <f>IFERROR(VLOOKUP($A123,IF('Index LA FSM &amp; Disadv'!$B$4=1,'Index LA FSM &amp; Disadv'!$A$9:$BQ$171,IF('Index LA FSM &amp; Disadv'!$B$4=2,'Index LA FSM &amp; Disadv'!$A$179:$BQ$341,IF('Index LA FSM &amp; Disadv'!$B$4=3,'Index LA FSM &amp; Disadv'!$A$349:$BQ$511,IF('Index LA FSM &amp; Disadv'!$B$4=4,'Index LA FSM &amp; Disadv'!$A$519:$BQ$681,"Error")))),'Index LA FSM &amp; Disadv'!BD$1,0),"Error")</f>
        <v>0</v>
      </c>
      <c r="BE123" s="77">
        <f>IFERROR(VLOOKUP($A123,IF('Index LA FSM &amp; Disadv'!$B$4=1,'Index LA FSM &amp; Disadv'!$A$9:$BQ$171,IF('Index LA FSM &amp; Disadv'!$B$4=2,'Index LA FSM &amp; Disadv'!$A$179:$BQ$341,IF('Index LA FSM &amp; Disadv'!$B$4=3,'Index LA FSM &amp; Disadv'!$A$349:$BQ$511,IF('Index LA FSM &amp; Disadv'!$B$4=4,'Index LA FSM &amp; Disadv'!$A$519:$BQ$681,"Error")))),'Index LA FSM &amp; Disadv'!BE$1,0),"Error")</f>
        <v>0</v>
      </c>
      <c r="BF123" s="77" t="str">
        <f>IFERROR(VLOOKUP($A123,IF('Index LA FSM &amp; Disadv'!$B$4=1,'Index LA FSM &amp; Disadv'!$A$9:$BQ$171,IF('Index LA FSM &amp; Disadv'!$B$4=2,'Index LA FSM &amp; Disadv'!$A$179:$BQ$341,IF('Index LA FSM &amp; Disadv'!$B$4=3,'Index LA FSM &amp; Disadv'!$A$349:$BQ$511,IF('Index LA FSM &amp; Disadv'!$B$4=4,'Index LA FSM &amp; Disadv'!$A$519:$BQ$681,"Error")))),'Index LA FSM &amp; Disadv'!BF$1,0),"Error")</f>
        <v>x</v>
      </c>
      <c r="BG123" s="77">
        <f>IFERROR(VLOOKUP($A123,IF('Index LA FSM &amp; Disadv'!$B$4=1,'Index LA FSM &amp; Disadv'!$A$9:$BQ$171,IF('Index LA FSM &amp; Disadv'!$B$4=2,'Index LA FSM &amp; Disadv'!$A$179:$BQ$341,IF('Index LA FSM &amp; Disadv'!$B$4=3,'Index LA FSM &amp; Disadv'!$A$349:$BQ$511,IF('Index LA FSM &amp; Disadv'!$B$4=4,'Index LA FSM &amp; Disadv'!$A$519:$BQ$681,"Error")))),'Index LA FSM &amp; Disadv'!BG$1,0),"Error")</f>
        <v>0</v>
      </c>
      <c r="BH123" s="77" t="str">
        <f>IFERROR(VLOOKUP($A123,IF('Index LA FSM &amp; Disadv'!$B$4=1,'Index LA FSM &amp; Disadv'!$A$9:$BQ$171,IF('Index LA FSM &amp; Disadv'!$B$4=2,'Index LA FSM &amp; Disadv'!$A$179:$BQ$341,IF('Index LA FSM &amp; Disadv'!$B$4=3,'Index LA FSM &amp; Disadv'!$A$349:$BQ$511,IF('Index LA FSM &amp; Disadv'!$B$4=4,'Index LA FSM &amp; Disadv'!$A$519:$BQ$681,"Error")))),'Index LA FSM &amp; Disadv'!BH$1,0),"Error")</f>
        <v>x</v>
      </c>
      <c r="BI123" s="77">
        <f>IFERROR(VLOOKUP($A123,IF('Index LA FSM &amp; Disadv'!$B$4=1,'Index LA FSM &amp; Disadv'!$A$9:$BQ$171,IF('Index LA FSM &amp; Disadv'!$B$4=2,'Index LA FSM &amp; Disadv'!$A$179:$BQ$341,IF('Index LA FSM &amp; Disadv'!$B$4=3,'Index LA FSM &amp; Disadv'!$A$349:$BQ$511,IF('Index LA FSM &amp; Disadv'!$B$4=4,'Index LA FSM &amp; Disadv'!$A$519:$BQ$681,"Error")))),'Index LA FSM &amp; Disadv'!BI$1,0),"Error")</f>
        <v>0</v>
      </c>
      <c r="BJ123" s="77" t="str">
        <f>IFERROR(VLOOKUP($A123,IF('Index LA FSM &amp; Disadv'!$B$4=1,'Index LA FSM &amp; Disadv'!$A$9:$BQ$171,IF('Index LA FSM &amp; Disadv'!$B$4=2,'Index LA FSM &amp; Disadv'!$A$179:$BQ$341,IF('Index LA FSM &amp; Disadv'!$B$4=3,'Index LA FSM &amp; Disadv'!$A$349:$BQ$511,IF('Index LA FSM &amp; Disadv'!$B$4=4,'Index LA FSM &amp; Disadv'!$A$519:$BQ$681,"Error")))),'Index LA FSM &amp; Disadv'!BJ$1,0),"Error")</f>
        <v>x</v>
      </c>
      <c r="BK123" s="77" t="str">
        <f>IFERROR(VLOOKUP($A123,IF('Index LA FSM &amp; Disadv'!$B$4=1,'Index LA FSM &amp; Disadv'!$A$9:$BQ$171,IF('Index LA FSM &amp; Disadv'!$B$4=2,'Index LA FSM &amp; Disadv'!$A$179:$BQ$341,IF('Index LA FSM &amp; Disadv'!$B$4=3,'Index LA FSM &amp; Disadv'!$A$349:$BQ$511,IF('Index LA FSM &amp; Disadv'!$B$4=4,'Index LA FSM &amp; Disadv'!$A$519:$BQ$681,"Error")))),'Index LA FSM &amp; Disadv'!BK$1,0),"Error")</f>
        <v>x</v>
      </c>
      <c r="BL123" s="77">
        <f>IFERROR(VLOOKUP($A123,IF('Index LA FSM &amp; Disadv'!$B$4=1,'Index LA FSM &amp; Disadv'!$A$9:$BQ$171,IF('Index LA FSM &amp; Disadv'!$B$4=2,'Index LA FSM &amp; Disadv'!$A$179:$BQ$341,IF('Index LA FSM &amp; Disadv'!$B$4=3,'Index LA FSM &amp; Disadv'!$A$349:$BQ$511,IF('Index LA FSM &amp; Disadv'!$B$4=4,'Index LA FSM &amp; Disadv'!$A$519:$BQ$681,"Error")))),'Index LA FSM &amp; Disadv'!BL$1,0),"Error")</f>
        <v>0</v>
      </c>
      <c r="BM123" s="77">
        <f>IFERROR(VLOOKUP($A123,IF('Index LA FSM &amp; Disadv'!$B$4=1,'Index LA FSM &amp; Disadv'!$A$9:$BQ$171,IF('Index LA FSM &amp; Disadv'!$B$4=2,'Index LA FSM &amp; Disadv'!$A$179:$BQ$341,IF('Index LA FSM &amp; Disadv'!$B$4=3,'Index LA FSM &amp; Disadv'!$A$349:$BQ$511,IF('Index LA FSM &amp; Disadv'!$B$4=4,'Index LA FSM &amp; Disadv'!$A$519:$BQ$681,"Error")))),'Index LA FSM &amp; Disadv'!BM$1,0),"Error")</f>
        <v>0</v>
      </c>
      <c r="BN123" s="77">
        <f>IFERROR(VLOOKUP($A123,IF('Index LA FSM &amp; Disadv'!$B$4=1,'Index LA FSM &amp; Disadv'!$A$9:$BQ$171,IF('Index LA FSM &amp; Disadv'!$B$4=2,'Index LA FSM &amp; Disadv'!$A$179:$BQ$341,IF('Index LA FSM &amp; Disadv'!$B$4=3,'Index LA FSM &amp; Disadv'!$A$349:$BQ$511,IF('Index LA FSM &amp; Disadv'!$B$4=4,'Index LA FSM &amp; Disadv'!$A$519:$BQ$681,"Error")))),'Index LA FSM &amp; Disadv'!BN$1,0),"Error")</f>
        <v>0</v>
      </c>
      <c r="BO123" s="77">
        <f>IFERROR(VLOOKUP($A123,IF('Index LA FSM &amp; Disadv'!$B$4=1,'Index LA FSM &amp; Disadv'!$A$9:$BQ$171,IF('Index LA FSM &amp; Disadv'!$B$4=2,'Index LA FSM &amp; Disadv'!$A$179:$BQ$341,IF('Index LA FSM &amp; Disadv'!$B$4=3,'Index LA FSM &amp; Disadv'!$A$349:$BQ$511,IF('Index LA FSM &amp; Disadv'!$B$4=4,'Index LA FSM &amp; Disadv'!$A$519:$BQ$681,"Error")))),'Index LA FSM &amp; Disadv'!BO$1,0),"Error")</f>
        <v>0</v>
      </c>
      <c r="BP123" s="77">
        <f>IFERROR(VLOOKUP($A123,IF('Index LA FSM &amp; Disadv'!$B$4=1,'Index LA FSM &amp; Disadv'!$A$9:$BQ$171,IF('Index LA FSM &amp; Disadv'!$B$4=2,'Index LA FSM &amp; Disadv'!$A$179:$BQ$341,IF('Index LA FSM &amp; Disadv'!$B$4=3,'Index LA FSM &amp; Disadv'!$A$349:$BQ$511,IF('Index LA FSM &amp; Disadv'!$B$4=4,'Index LA FSM &amp; Disadv'!$A$519:$BQ$681,"Error")))),'Index LA FSM &amp; Disadv'!BP$1,0),"Error")</f>
        <v>0</v>
      </c>
      <c r="BQ123" s="77">
        <f>IFERROR(VLOOKUP($A123,IF('Index LA FSM &amp; Disadv'!$B$4=1,'Index LA FSM &amp; Disadv'!$A$9:$BQ$171,IF('Index LA FSM &amp; Disadv'!$B$4=2,'Index LA FSM &amp; Disadv'!$A$179:$BQ$341,IF('Index LA FSM &amp; Disadv'!$B$4=3,'Index LA FSM &amp; Disadv'!$A$349:$BQ$511,IF('Index LA FSM &amp; Disadv'!$B$4=4,'Index LA FSM &amp; Disadv'!$A$519:$BQ$681,"Error")))),'Index LA FSM &amp; Disadv'!BQ$1,0),"Error")</f>
        <v>0</v>
      </c>
    </row>
    <row r="124" spans="1:69" s="37" customFormat="1" x14ac:dyDescent="0.2">
      <c r="A124" s="6">
        <v>857</v>
      </c>
      <c r="B124" s="6" t="s">
        <v>290</v>
      </c>
      <c r="C124" s="7" t="s">
        <v>172</v>
      </c>
      <c r="D124" s="122" t="str">
        <f>IFERROR(VLOOKUP($A124,IF('Index LA FSM &amp; Disadv'!$B$4=1,'Index LA FSM &amp; Disadv'!$A$9:$BQ$171,IF('Index LA FSM &amp; Disadv'!$B$4=2,'Index LA FSM &amp; Disadv'!$A$179:$BQ$341,IF('Index LA FSM &amp; Disadv'!$B$4=3,'Index LA FSM &amp; Disadv'!$A$349:$BQ$511,IF('Index LA FSM &amp; Disadv'!$B$4=4,'Index LA FSM &amp; Disadv'!$A$519:$BQ$681,"Error")))),'Index LA FSM &amp; Disadv'!D$1,0),"Error")</f>
        <v>.</v>
      </c>
      <c r="E124" s="122" t="str">
        <f>IFERROR(VLOOKUP($A124,IF('Index LA FSM &amp; Disadv'!$B$4=1,'Index LA FSM &amp; Disadv'!$A$9:$BQ$171,IF('Index LA FSM &amp; Disadv'!$B$4=2,'Index LA FSM &amp; Disadv'!$A$179:$BQ$341,IF('Index LA FSM &amp; Disadv'!$B$4=3,'Index LA FSM &amp; Disadv'!$A$349:$BQ$511,IF('Index LA FSM &amp; Disadv'!$B$4=4,'Index LA FSM &amp; Disadv'!$A$519:$BQ$681,"Error")))),'Index LA FSM &amp; Disadv'!E$1,0),"Error")</f>
        <v>.</v>
      </c>
      <c r="F124" s="122" t="str">
        <f>IFERROR(VLOOKUP($A124,IF('Index LA FSM &amp; Disadv'!$B$4=1,'Index LA FSM &amp; Disadv'!$A$9:$BQ$171,IF('Index LA FSM &amp; Disadv'!$B$4=2,'Index LA FSM &amp; Disadv'!$A$179:$BQ$341,IF('Index LA FSM &amp; Disadv'!$B$4=3,'Index LA FSM &amp; Disadv'!$A$349:$BQ$511,IF('Index LA FSM &amp; Disadv'!$B$4=4,'Index LA FSM &amp; Disadv'!$A$519:$BQ$681,"Error")))),'Index LA FSM &amp; Disadv'!F$1,0),"Error")</f>
        <v>.</v>
      </c>
      <c r="G124" s="77" t="str">
        <f>IFERROR(VLOOKUP($A124,IF('Index LA FSM &amp; Disadv'!$B$4=1,'Index LA FSM &amp; Disadv'!$A$9:$BQ$171,IF('Index LA FSM &amp; Disadv'!$B$4=2,'Index LA FSM &amp; Disadv'!$A$179:$BQ$341,IF('Index LA FSM &amp; Disadv'!$B$4=3,'Index LA FSM &amp; Disadv'!$A$349:$BQ$511,IF('Index LA FSM &amp; Disadv'!$B$4=4,'Index LA FSM &amp; Disadv'!$A$519:$BQ$681,"Error")))),'Index LA FSM &amp; Disadv'!G$1,0),"Error")</f>
        <v>.</v>
      </c>
      <c r="H124" s="77" t="str">
        <f>IFERROR(VLOOKUP($A124,IF('Index LA FSM &amp; Disadv'!$B$4=1,'Index LA FSM &amp; Disadv'!$A$9:$BQ$171,IF('Index LA FSM &amp; Disadv'!$B$4=2,'Index LA FSM &amp; Disadv'!$A$179:$BQ$341,IF('Index LA FSM &amp; Disadv'!$B$4=3,'Index LA FSM &amp; Disadv'!$A$349:$BQ$511,IF('Index LA FSM &amp; Disadv'!$B$4=4,'Index LA FSM &amp; Disadv'!$A$519:$BQ$681,"Error")))),'Index LA FSM &amp; Disadv'!H$1,0),"Error")</f>
        <v>.</v>
      </c>
      <c r="I124" s="77" t="str">
        <f>IFERROR(VLOOKUP($A124,IF('Index LA FSM &amp; Disadv'!$B$4=1,'Index LA FSM &amp; Disadv'!$A$9:$BQ$171,IF('Index LA FSM &amp; Disadv'!$B$4=2,'Index LA FSM &amp; Disadv'!$A$179:$BQ$341,IF('Index LA FSM &amp; Disadv'!$B$4=3,'Index LA FSM &amp; Disadv'!$A$349:$BQ$511,IF('Index LA FSM &amp; Disadv'!$B$4=4,'Index LA FSM &amp; Disadv'!$A$519:$BQ$681,"Error")))),'Index LA FSM &amp; Disadv'!I$1,0),"Error")</f>
        <v>.</v>
      </c>
      <c r="J124" s="77" t="str">
        <f>IFERROR(VLOOKUP($A124,IF('Index LA FSM &amp; Disadv'!$B$4=1,'Index LA FSM &amp; Disadv'!$A$9:$BQ$171,IF('Index LA FSM &amp; Disadv'!$B$4=2,'Index LA FSM &amp; Disadv'!$A$179:$BQ$341,IF('Index LA FSM &amp; Disadv'!$B$4=3,'Index LA FSM &amp; Disadv'!$A$349:$BQ$511,IF('Index LA FSM &amp; Disadv'!$B$4=4,'Index LA FSM &amp; Disadv'!$A$519:$BQ$681,"Error")))),'Index LA FSM &amp; Disadv'!J$1,0),"Error")</f>
        <v>.</v>
      </c>
      <c r="K124" s="77" t="str">
        <f>IFERROR(VLOOKUP($A124,IF('Index LA FSM &amp; Disadv'!$B$4=1,'Index LA FSM &amp; Disadv'!$A$9:$BQ$171,IF('Index LA FSM &amp; Disadv'!$B$4=2,'Index LA FSM &amp; Disadv'!$A$179:$BQ$341,IF('Index LA FSM &amp; Disadv'!$B$4=3,'Index LA FSM &amp; Disadv'!$A$349:$BQ$511,IF('Index LA FSM &amp; Disadv'!$B$4=4,'Index LA FSM &amp; Disadv'!$A$519:$BQ$681,"Error")))),'Index LA FSM &amp; Disadv'!K$1,0),"Error")</f>
        <v>.</v>
      </c>
      <c r="L124" s="77" t="str">
        <f>IFERROR(VLOOKUP($A124,IF('Index LA FSM &amp; Disadv'!$B$4=1,'Index LA FSM &amp; Disadv'!$A$9:$BQ$171,IF('Index LA FSM &amp; Disadv'!$B$4=2,'Index LA FSM &amp; Disadv'!$A$179:$BQ$341,IF('Index LA FSM &amp; Disadv'!$B$4=3,'Index LA FSM &amp; Disadv'!$A$349:$BQ$511,IF('Index LA FSM &amp; Disadv'!$B$4=4,'Index LA FSM &amp; Disadv'!$A$519:$BQ$681,"Error")))),'Index LA FSM &amp; Disadv'!L$1,0),"Error")</f>
        <v>.</v>
      </c>
      <c r="M124" s="77" t="str">
        <f>IFERROR(VLOOKUP($A124,IF('Index LA FSM &amp; Disadv'!$B$4=1,'Index LA FSM &amp; Disadv'!$A$9:$BQ$171,IF('Index LA FSM &amp; Disadv'!$B$4=2,'Index LA FSM &amp; Disadv'!$A$179:$BQ$341,IF('Index LA FSM &amp; Disadv'!$B$4=3,'Index LA FSM &amp; Disadv'!$A$349:$BQ$511,IF('Index LA FSM &amp; Disadv'!$B$4=4,'Index LA FSM &amp; Disadv'!$A$519:$BQ$681,"Error")))),'Index LA FSM &amp; Disadv'!M$1,0),"Error")</f>
        <v>.</v>
      </c>
      <c r="N124" s="77" t="str">
        <f>IFERROR(VLOOKUP($A124,IF('Index LA FSM &amp; Disadv'!$B$4=1,'Index LA FSM &amp; Disadv'!$A$9:$BQ$171,IF('Index LA FSM &amp; Disadv'!$B$4=2,'Index LA FSM &amp; Disadv'!$A$179:$BQ$341,IF('Index LA FSM &amp; Disadv'!$B$4=3,'Index LA FSM &amp; Disadv'!$A$349:$BQ$511,IF('Index LA FSM &amp; Disadv'!$B$4=4,'Index LA FSM &amp; Disadv'!$A$519:$BQ$681,"Error")))),'Index LA FSM &amp; Disadv'!N$1,0),"Error")</f>
        <v>.</v>
      </c>
      <c r="O124" s="77" t="str">
        <f>IFERROR(VLOOKUP($A124,IF('Index LA FSM &amp; Disadv'!$B$4=1,'Index LA FSM &amp; Disadv'!$A$9:$BQ$171,IF('Index LA FSM &amp; Disadv'!$B$4=2,'Index LA FSM &amp; Disadv'!$A$179:$BQ$341,IF('Index LA FSM &amp; Disadv'!$B$4=3,'Index LA FSM &amp; Disadv'!$A$349:$BQ$511,IF('Index LA FSM &amp; Disadv'!$B$4=4,'Index LA FSM &amp; Disadv'!$A$519:$BQ$681,"Error")))),'Index LA FSM &amp; Disadv'!O$1,0),"Error")</f>
        <v>.</v>
      </c>
      <c r="P124" s="77" t="str">
        <f>IFERROR(VLOOKUP($A124,IF('Index LA FSM &amp; Disadv'!$B$4=1,'Index LA FSM &amp; Disadv'!$A$9:$BQ$171,IF('Index LA FSM &amp; Disadv'!$B$4=2,'Index LA FSM &amp; Disadv'!$A$179:$BQ$341,IF('Index LA FSM &amp; Disadv'!$B$4=3,'Index LA FSM &amp; Disadv'!$A$349:$BQ$511,IF('Index LA FSM &amp; Disadv'!$B$4=4,'Index LA FSM &amp; Disadv'!$A$519:$BQ$681,"Error")))),'Index LA FSM &amp; Disadv'!P$1,0),"Error")</f>
        <v>.</v>
      </c>
      <c r="Q124" s="77" t="str">
        <f>IFERROR(VLOOKUP($A124,IF('Index LA FSM &amp; Disadv'!$B$4=1,'Index LA FSM &amp; Disadv'!$A$9:$BQ$171,IF('Index LA FSM &amp; Disadv'!$B$4=2,'Index LA FSM &amp; Disadv'!$A$179:$BQ$341,IF('Index LA FSM &amp; Disadv'!$B$4=3,'Index LA FSM &amp; Disadv'!$A$349:$BQ$511,IF('Index LA FSM &amp; Disadv'!$B$4=4,'Index LA FSM &amp; Disadv'!$A$519:$BQ$681,"Error")))),'Index LA FSM &amp; Disadv'!Q$1,0),"Error")</f>
        <v>.</v>
      </c>
      <c r="R124" s="77" t="str">
        <f>IFERROR(VLOOKUP($A124,IF('Index LA FSM &amp; Disadv'!$B$4=1,'Index LA FSM &amp; Disadv'!$A$9:$BQ$171,IF('Index LA FSM &amp; Disadv'!$B$4=2,'Index LA FSM &amp; Disadv'!$A$179:$BQ$341,IF('Index LA FSM &amp; Disadv'!$B$4=3,'Index LA FSM &amp; Disadv'!$A$349:$BQ$511,IF('Index LA FSM &amp; Disadv'!$B$4=4,'Index LA FSM &amp; Disadv'!$A$519:$BQ$681,"Error")))),'Index LA FSM &amp; Disadv'!R$1,0),"Error")</f>
        <v>.</v>
      </c>
      <c r="S124" s="77" t="str">
        <f>IFERROR(VLOOKUP($A124,IF('Index LA FSM &amp; Disadv'!$B$4=1,'Index LA FSM &amp; Disadv'!$A$9:$BQ$171,IF('Index LA FSM &amp; Disadv'!$B$4=2,'Index LA FSM &amp; Disadv'!$A$179:$BQ$341,IF('Index LA FSM &amp; Disadv'!$B$4=3,'Index LA FSM &amp; Disadv'!$A$349:$BQ$511,IF('Index LA FSM &amp; Disadv'!$B$4=4,'Index LA FSM &amp; Disadv'!$A$519:$BQ$681,"Error")))),'Index LA FSM &amp; Disadv'!S$1,0),"Error")</f>
        <v>.</v>
      </c>
      <c r="T124" s="77" t="str">
        <f>IFERROR(VLOOKUP($A124,IF('Index LA FSM &amp; Disadv'!$B$4=1,'Index LA FSM &amp; Disadv'!$A$9:$BQ$171,IF('Index LA FSM &amp; Disadv'!$B$4=2,'Index LA FSM &amp; Disadv'!$A$179:$BQ$341,IF('Index LA FSM &amp; Disadv'!$B$4=3,'Index LA FSM &amp; Disadv'!$A$349:$BQ$511,IF('Index LA FSM &amp; Disadv'!$B$4=4,'Index LA FSM &amp; Disadv'!$A$519:$BQ$681,"Error")))),'Index LA FSM &amp; Disadv'!T$1,0),"Error")</f>
        <v>.</v>
      </c>
      <c r="U124" s="77" t="str">
        <f>IFERROR(VLOOKUP($A124,IF('Index LA FSM &amp; Disadv'!$B$4=1,'Index LA FSM &amp; Disadv'!$A$9:$BQ$171,IF('Index LA FSM &amp; Disadv'!$B$4=2,'Index LA FSM &amp; Disadv'!$A$179:$BQ$341,IF('Index LA FSM &amp; Disadv'!$B$4=3,'Index LA FSM &amp; Disadv'!$A$349:$BQ$511,IF('Index LA FSM &amp; Disadv'!$B$4=4,'Index LA FSM &amp; Disadv'!$A$519:$BQ$681,"Error")))),'Index LA FSM &amp; Disadv'!U$1,0),"Error")</f>
        <v>.</v>
      </c>
      <c r="V124" s="77" t="str">
        <f>IFERROR(VLOOKUP($A124,IF('Index LA FSM &amp; Disadv'!$B$4=1,'Index LA FSM &amp; Disadv'!$A$9:$BQ$171,IF('Index LA FSM &amp; Disadv'!$B$4=2,'Index LA FSM &amp; Disadv'!$A$179:$BQ$341,IF('Index LA FSM &amp; Disadv'!$B$4=3,'Index LA FSM &amp; Disadv'!$A$349:$BQ$511,IF('Index LA FSM &amp; Disadv'!$B$4=4,'Index LA FSM &amp; Disadv'!$A$519:$BQ$681,"Error")))),'Index LA FSM &amp; Disadv'!V$1,0),"Error")</f>
        <v>.</v>
      </c>
      <c r="W124" s="77" t="str">
        <f>IFERROR(VLOOKUP($A124,IF('Index LA FSM &amp; Disadv'!$B$4=1,'Index LA FSM &amp; Disadv'!$A$9:$BQ$171,IF('Index LA FSM &amp; Disadv'!$B$4=2,'Index LA FSM &amp; Disadv'!$A$179:$BQ$341,IF('Index LA FSM &amp; Disadv'!$B$4=3,'Index LA FSM &amp; Disadv'!$A$349:$BQ$511,IF('Index LA FSM &amp; Disadv'!$B$4=4,'Index LA FSM &amp; Disadv'!$A$519:$BQ$681,"Error")))),'Index LA FSM &amp; Disadv'!W$1,0),"Error")</f>
        <v>.</v>
      </c>
      <c r="X124" s="77" t="str">
        <f>IFERROR(VLOOKUP($A124,IF('Index LA FSM &amp; Disadv'!$B$4=1,'Index LA FSM &amp; Disadv'!$A$9:$BQ$171,IF('Index LA FSM &amp; Disadv'!$B$4=2,'Index LA FSM &amp; Disadv'!$A$179:$BQ$341,IF('Index LA FSM &amp; Disadv'!$B$4=3,'Index LA FSM &amp; Disadv'!$A$349:$BQ$511,IF('Index LA FSM &amp; Disadv'!$B$4=4,'Index LA FSM &amp; Disadv'!$A$519:$BQ$681,"Error")))),'Index LA FSM &amp; Disadv'!X$1,0),"Error")</f>
        <v>.</v>
      </c>
      <c r="Y124" s="77" t="str">
        <f>IFERROR(VLOOKUP($A124,IF('Index LA FSM &amp; Disadv'!$B$4=1,'Index LA FSM &amp; Disadv'!$A$9:$BQ$171,IF('Index LA FSM &amp; Disadv'!$B$4=2,'Index LA FSM &amp; Disadv'!$A$179:$BQ$341,IF('Index LA FSM &amp; Disadv'!$B$4=3,'Index LA FSM &amp; Disadv'!$A$349:$BQ$511,IF('Index LA FSM &amp; Disadv'!$B$4=4,'Index LA FSM &amp; Disadv'!$A$519:$BQ$681,"Error")))),'Index LA FSM &amp; Disadv'!Y$1,0),"Error")</f>
        <v>.</v>
      </c>
      <c r="Z124" s="77" t="str">
        <f>IFERROR(VLOOKUP($A124,IF('Index LA FSM &amp; Disadv'!$B$4=1,'Index LA FSM &amp; Disadv'!$A$9:$BQ$171,IF('Index LA FSM &amp; Disadv'!$B$4=2,'Index LA FSM &amp; Disadv'!$A$179:$BQ$341,IF('Index LA FSM &amp; Disadv'!$B$4=3,'Index LA FSM &amp; Disadv'!$A$349:$BQ$511,IF('Index LA FSM &amp; Disadv'!$B$4=4,'Index LA FSM &amp; Disadv'!$A$519:$BQ$681,"Error")))),'Index LA FSM &amp; Disadv'!Z$1,0),"Error")</f>
        <v>.</v>
      </c>
      <c r="AA124" s="77" t="str">
        <f>IFERROR(VLOOKUP($A124,IF('Index LA FSM &amp; Disadv'!$B$4=1,'Index LA FSM &amp; Disadv'!$A$9:$BQ$171,IF('Index LA FSM &amp; Disadv'!$B$4=2,'Index LA FSM &amp; Disadv'!$A$179:$BQ$341,IF('Index LA FSM &amp; Disadv'!$B$4=3,'Index LA FSM &amp; Disadv'!$A$349:$BQ$511,IF('Index LA FSM &amp; Disadv'!$B$4=4,'Index LA FSM &amp; Disadv'!$A$519:$BQ$681,"Error")))),'Index LA FSM &amp; Disadv'!AA$1,0),"Error")</f>
        <v>.</v>
      </c>
      <c r="AB124" s="77" t="str">
        <f>IFERROR(VLOOKUP($A124,IF('Index LA FSM &amp; Disadv'!$B$4=1,'Index LA FSM &amp; Disadv'!$A$9:$BQ$171,IF('Index LA FSM &amp; Disadv'!$B$4=2,'Index LA FSM &amp; Disadv'!$A$179:$BQ$341,IF('Index LA FSM &amp; Disadv'!$B$4=3,'Index LA FSM &amp; Disadv'!$A$349:$BQ$511,IF('Index LA FSM &amp; Disadv'!$B$4=4,'Index LA FSM &amp; Disadv'!$A$519:$BQ$681,"Error")))),'Index LA FSM &amp; Disadv'!AB$1,0),"Error")</f>
        <v>.</v>
      </c>
      <c r="AC124" s="77" t="str">
        <f>IFERROR(VLOOKUP($A124,IF('Index LA FSM &amp; Disadv'!$B$4=1,'Index LA FSM &amp; Disadv'!$A$9:$BQ$171,IF('Index LA FSM &amp; Disadv'!$B$4=2,'Index LA FSM &amp; Disadv'!$A$179:$BQ$341,IF('Index LA FSM &amp; Disadv'!$B$4=3,'Index LA FSM &amp; Disadv'!$A$349:$BQ$511,IF('Index LA FSM &amp; Disadv'!$B$4=4,'Index LA FSM &amp; Disadv'!$A$519:$BQ$681,"Error")))),'Index LA FSM &amp; Disadv'!AC$1,0),"Error")</f>
        <v>.</v>
      </c>
      <c r="AD124" s="77" t="str">
        <f>IFERROR(VLOOKUP($A124,IF('Index LA FSM &amp; Disadv'!$B$4=1,'Index LA FSM &amp; Disadv'!$A$9:$BQ$171,IF('Index LA FSM &amp; Disadv'!$B$4=2,'Index LA FSM &amp; Disadv'!$A$179:$BQ$341,IF('Index LA FSM &amp; Disadv'!$B$4=3,'Index LA FSM &amp; Disadv'!$A$349:$BQ$511,IF('Index LA FSM &amp; Disadv'!$B$4=4,'Index LA FSM &amp; Disadv'!$A$519:$BQ$681,"Error")))),'Index LA FSM &amp; Disadv'!AD$1,0),"Error")</f>
        <v>.</v>
      </c>
      <c r="AE124" s="77" t="str">
        <f>IFERROR(VLOOKUP($A124,IF('Index LA FSM &amp; Disadv'!$B$4=1,'Index LA FSM &amp; Disadv'!$A$9:$BQ$171,IF('Index LA FSM &amp; Disadv'!$B$4=2,'Index LA FSM &amp; Disadv'!$A$179:$BQ$341,IF('Index LA FSM &amp; Disadv'!$B$4=3,'Index LA FSM &amp; Disadv'!$A$349:$BQ$511,IF('Index LA FSM &amp; Disadv'!$B$4=4,'Index LA FSM &amp; Disadv'!$A$519:$BQ$681,"Error")))),'Index LA FSM &amp; Disadv'!AE$1,0),"Error")</f>
        <v>.</v>
      </c>
      <c r="AF124" s="77" t="str">
        <f>IFERROR(VLOOKUP($A124,IF('Index LA FSM &amp; Disadv'!$B$4=1,'Index LA FSM &amp; Disadv'!$A$9:$BQ$171,IF('Index LA FSM &amp; Disadv'!$B$4=2,'Index LA FSM &amp; Disadv'!$A$179:$BQ$341,IF('Index LA FSM &amp; Disadv'!$B$4=3,'Index LA FSM &amp; Disadv'!$A$349:$BQ$511,IF('Index LA FSM &amp; Disadv'!$B$4=4,'Index LA FSM &amp; Disadv'!$A$519:$BQ$681,"Error")))),'Index LA FSM &amp; Disadv'!AF$1,0),"Error")</f>
        <v>.</v>
      </c>
      <c r="AG124" s="77" t="str">
        <f>IFERROR(VLOOKUP($A124,IF('Index LA FSM &amp; Disadv'!$B$4=1,'Index LA FSM &amp; Disadv'!$A$9:$BQ$171,IF('Index LA FSM &amp; Disadv'!$B$4=2,'Index LA FSM &amp; Disadv'!$A$179:$BQ$341,IF('Index LA FSM &amp; Disadv'!$B$4=3,'Index LA FSM &amp; Disadv'!$A$349:$BQ$511,IF('Index LA FSM &amp; Disadv'!$B$4=4,'Index LA FSM &amp; Disadv'!$A$519:$BQ$681,"Error")))),'Index LA FSM &amp; Disadv'!AG$1,0),"Error")</f>
        <v>.</v>
      </c>
      <c r="AH124" s="77" t="str">
        <f>IFERROR(VLOOKUP($A124,IF('Index LA FSM &amp; Disadv'!$B$4=1,'Index LA FSM &amp; Disadv'!$A$9:$BQ$171,IF('Index LA FSM &amp; Disadv'!$B$4=2,'Index LA FSM &amp; Disadv'!$A$179:$BQ$341,IF('Index LA FSM &amp; Disadv'!$B$4=3,'Index LA FSM &amp; Disadv'!$A$349:$BQ$511,IF('Index LA FSM &amp; Disadv'!$B$4=4,'Index LA FSM &amp; Disadv'!$A$519:$BQ$681,"Error")))),'Index LA FSM &amp; Disadv'!AH$1,0),"Error")</f>
        <v>.</v>
      </c>
      <c r="AI124" s="77" t="str">
        <f>IFERROR(VLOOKUP($A124,IF('Index LA FSM &amp; Disadv'!$B$4=1,'Index LA FSM &amp; Disadv'!$A$9:$BQ$171,IF('Index LA FSM &amp; Disadv'!$B$4=2,'Index LA FSM &amp; Disadv'!$A$179:$BQ$341,IF('Index LA FSM &amp; Disadv'!$B$4=3,'Index LA FSM &amp; Disadv'!$A$349:$BQ$511,IF('Index LA FSM &amp; Disadv'!$B$4=4,'Index LA FSM &amp; Disadv'!$A$519:$BQ$681,"Error")))),'Index LA FSM &amp; Disadv'!AI$1,0),"Error")</f>
        <v>.</v>
      </c>
      <c r="AJ124" s="77" t="str">
        <f>IFERROR(VLOOKUP($A124,IF('Index LA FSM &amp; Disadv'!$B$4=1,'Index LA FSM &amp; Disadv'!$A$9:$BQ$171,IF('Index LA FSM &amp; Disadv'!$B$4=2,'Index LA FSM &amp; Disadv'!$A$179:$BQ$341,IF('Index LA FSM &amp; Disadv'!$B$4=3,'Index LA FSM &amp; Disadv'!$A$349:$BQ$511,IF('Index LA FSM &amp; Disadv'!$B$4=4,'Index LA FSM &amp; Disadv'!$A$519:$BQ$681,"Error")))),'Index LA FSM &amp; Disadv'!AJ$1,0),"Error")</f>
        <v>.</v>
      </c>
      <c r="AK124" s="77" t="str">
        <f>IFERROR(VLOOKUP($A124,IF('Index LA FSM &amp; Disadv'!$B$4=1,'Index LA FSM &amp; Disadv'!$A$9:$BQ$171,IF('Index LA FSM &amp; Disadv'!$B$4=2,'Index LA FSM &amp; Disadv'!$A$179:$BQ$341,IF('Index LA FSM &amp; Disadv'!$B$4=3,'Index LA FSM &amp; Disadv'!$A$349:$BQ$511,IF('Index LA FSM &amp; Disadv'!$B$4=4,'Index LA FSM &amp; Disadv'!$A$519:$BQ$681,"Error")))),'Index LA FSM &amp; Disadv'!AK$1,0),"Error")</f>
        <v>.</v>
      </c>
      <c r="AL124" s="77" t="str">
        <f>IFERROR(VLOOKUP($A124,IF('Index LA FSM &amp; Disadv'!$B$4=1,'Index LA FSM &amp; Disadv'!$A$9:$BQ$171,IF('Index LA FSM &amp; Disadv'!$B$4=2,'Index LA FSM &amp; Disadv'!$A$179:$BQ$341,IF('Index LA FSM &amp; Disadv'!$B$4=3,'Index LA FSM &amp; Disadv'!$A$349:$BQ$511,IF('Index LA FSM &amp; Disadv'!$B$4=4,'Index LA FSM &amp; Disadv'!$A$519:$BQ$681,"Error")))),'Index LA FSM &amp; Disadv'!AL$1,0),"Error")</f>
        <v>.</v>
      </c>
      <c r="AM124" s="77" t="str">
        <f>IFERROR(VLOOKUP($A124,IF('Index LA FSM &amp; Disadv'!$B$4=1,'Index LA FSM &amp; Disadv'!$A$9:$BQ$171,IF('Index LA FSM &amp; Disadv'!$B$4=2,'Index LA FSM &amp; Disadv'!$A$179:$BQ$341,IF('Index LA FSM &amp; Disadv'!$B$4=3,'Index LA FSM &amp; Disadv'!$A$349:$BQ$511,IF('Index LA FSM &amp; Disadv'!$B$4=4,'Index LA FSM &amp; Disadv'!$A$519:$BQ$681,"Error")))),'Index LA FSM &amp; Disadv'!AM$1,0),"Error")</f>
        <v>.</v>
      </c>
      <c r="AN124" s="77" t="str">
        <f>IFERROR(VLOOKUP($A124,IF('Index LA FSM &amp; Disadv'!$B$4=1,'Index LA FSM &amp; Disadv'!$A$9:$BQ$171,IF('Index LA FSM &amp; Disadv'!$B$4=2,'Index LA FSM &amp; Disadv'!$A$179:$BQ$341,IF('Index LA FSM &amp; Disadv'!$B$4=3,'Index LA FSM &amp; Disadv'!$A$349:$BQ$511,IF('Index LA FSM &amp; Disadv'!$B$4=4,'Index LA FSM &amp; Disadv'!$A$519:$BQ$681,"Error")))),'Index LA FSM &amp; Disadv'!AN$1,0),"Error")</f>
        <v>.</v>
      </c>
      <c r="AO124" s="77" t="str">
        <f>IFERROR(VLOOKUP($A124,IF('Index LA FSM &amp; Disadv'!$B$4=1,'Index LA FSM &amp; Disadv'!$A$9:$BQ$171,IF('Index LA FSM &amp; Disadv'!$B$4=2,'Index LA FSM &amp; Disadv'!$A$179:$BQ$341,IF('Index LA FSM &amp; Disadv'!$B$4=3,'Index LA FSM &amp; Disadv'!$A$349:$BQ$511,IF('Index LA FSM &amp; Disadv'!$B$4=4,'Index LA FSM &amp; Disadv'!$A$519:$BQ$681,"Error")))),'Index LA FSM &amp; Disadv'!AO$1,0),"Error")</f>
        <v>.</v>
      </c>
      <c r="AP124" s="77" t="str">
        <f>IFERROR(VLOOKUP($A124,IF('Index LA FSM &amp; Disadv'!$B$4=1,'Index LA FSM &amp; Disadv'!$A$9:$BQ$171,IF('Index LA FSM &amp; Disadv'!$B$4=2,'Index LA FSM &amp; Disadv'!$A$179:$BQ$341,IF('Index LA FSM &amp; Disadv'!$B$4=3,'Index LA FSM &amp; Disadv'!$A$349:$BQ$511,IF('Index LA FSM &amp; Disadv'!$B$4=4,'Index LA FSM &amp; Disadv'!$A$519:$BQ$681,"Error")))),'Index LA FSM &amp; Disadv'!AP$1,0),"Error")</f>
        <v>.</v>
      </c>
      <c r="AQ124" s="77" t="str">
        <f>IFERROR(VLOOKUP($A124,IF('Index LA FSM &amp; Disadv'!$B$4=1,'Index LA FSM &amp; Disadv'!$A$9:$BQ$171,IF('Index LA FSM &amp; Disadv'!$B$4=2,'Index LA FSM &amp; Disadv'!$A$179:$BQ$341,IF('Index LA FSM &amp; Disadv'!$B$4=3,'Index LA FSM &amp; Disadv'!$A$349:$BQ$511,IF('Index LA FSM &amp; Disadv'!$B$4=4,'Index LA FSM &amp; Disadv'!$A$519:$BQ$681,"Error")))),'Index LA FSM &amp; Disadv'!AQ$1,0),"Error")</f>
        <v>.</v>
      </c>
      <c r="AR124" s="77" t="str">
        <f>IFERROR(VLOOKUP($A124,IF('Index LA FSM &amp; Disadv'!$B$4=1,'Index LA FSM &amp; Disadv'!$A$9:$BQ$171,IF('Index LA FSM &amp; Disadv'!$B$4=2,'Index LA FSM &amp; Disadv'!$A$179:$BQ$341,IF('Index LA FSM &amp; Disadv'!$B$4=3,'Index LA FSM &amp; Disadv'!$A$349:$BQ$511,IF('Index LA FSM &amp; Disadv'!$B$4=4,'Index LA FSM &amp; Disadv'!$A$519:$BQ$681,"Error")))),'Index LA FSM &amp; Disadv'!AR$1,0),"Error")</f>
        <v>.</v>
      </c>
      <c r="AS124" s="77" t="str">
        <f>IFERROR(VLOOKUP($A124,IF('Index LA FSM &amp; Disadv'!$B$4=1,'Index LA FSM &amp; Disadv'!$A$9:$BQ$171,IF('Index LA FSM &amp; Disadv'!$B$4=2,'Index LA FSM &amp; Disadv'!$A$179:$BQ$341,IF('Index LA FSM &amp; Disadv'!$B$4=3,'Index LA FSM &amp; Disadv'!$A$349:$BQ$511,IF('Index LA FSM &amp; Disadv'!$B$4=4,'Index LA FSM &amp; Disadv'!$A$519:$BQ$681,"Error")))),'Index LA FSM &amp; Disadv'!AS$1,0),"Error")</f>
        <v>.</v>
      </c>
      <c r="AT124" s="77" t="str">
        <f>IFERROR(VLOOKUP($A124,IF('Index LA FSM &amp; Disadv'!$B$4=1,'Index LA FSM &amp; Disadv'!$A$9:$BQ$171,IF('Index LA FSM &amp; Disadv'!$B$4=2,'Index LA FSM &amp; Disadv'!$A$179:$BQ$341,IF('Index LA FSM &amp; Disadv'!$B$4=3,'Index LA FSM &amp; Disadv'!$A$349:$BQ$511,IF('Index LA FSM &amp; Disadv'!$B$4=4,'Index LA FSM &amp; Disadv'!$A$519:$BQ$681,"Error")))),'Index LA FSM &amp; Disadv'!AT$1,0),"Error")</f>
        <v>.</v>
      </c>
      <c r="AU124" s="77" t="str">
        <f>IFERROR(VLOOKUP($A124,IF('Index LA FSM &amp; Disadv'!$B$4=1,'Index LA FSM &amp; Disadv'!$A$9:$BQ$171,IF('Index LA FSM &amp; Disadv'!$B$4=2,'Index LA FSM &amp; Disadv'!$A$179:$BQ$341,IF('Index LA FSM &amp; Disadv'!$B$4=3,'Index LA FSM &amp; Disadv'!$A$349:$BQ$511,IF('Index LA FSM &amp; Disadv'!$B$4=4,'Index LA FSM &amp; Disadv'!$A$519:$BQ$681,"Error")))),'Index LA FSM &amp; Disadv'!AU$1,0),"Error")</f>
        <v>.</v>
      </c>
      <c r="AV124" s="77" t="str">
        <f>IFERROR(VLOOKUP($A124,IF('Index LA FSM &amp; Disadv'!$B$4=1,'Index LA FSM &amp; Disadv'!$A$9:$BQ$171,IF('Index LA FSM &amp; Disadv'!$B$4=2,'Index LA FSM &amp; Disadv'!$A$179:$BQ$341,IF('Index LA FSM &amp; Disadv'!$B$4=3,'Index LA FSM &amp; Disadv'!$A$349:$BQ$511,IF('Index LA FSM &amp; Disadv'!$B$4=4,'Index LA FSM &amp; Disadv'!$A$519:$BQ$681,"Error")))),'Index LA FSM &amp; Disadv'!AV$1,0),"Error")</f>
        <v>.</v>
      </c>
      <c r="AW124" s="77" t="str">
        <f>IFERROR(VLOOKUP($A124,IF('Index LA FSM &amp; Disadv'!$B$4=1,'Index LA FSM &amp; Disadv'!$A$9:$BQ$171,IF('Index LA FSM &amp; Disadv'!$B$4=2,'Index LA FSM &amp; Disadv'!$A$179:$BQ$341,IF('Index LA FSM &amp; Disadv'!$B$4=3,'Index LA FSM &amp; Disadv'!$A$349:$BQ$511,IF('Index LA FSM &amp; Disadv'!$B$4=4,'Index LA FSM &amp; Disadv'!$A$519:$BQ$681,"Error")))),'Index LA FSM &amp; Disadv'!AW$1,0),"Error")</f>
        <v>.</v>
      </c>
      <c r="AX124" s="77" t="str">
        <f>IFERROR(VLOOKUP($A124,IF('Index LA FSM &amp; Disadv'!$B$4=1,'Index LA FSM &amp; Disadv'!$A$9:$BQ$171,IF('Index LA FSM &amp; Disadv'!$B$4=2,'Index LA FSM &amp; Disadv'!$A$179:$BQ$341,IF('Index LA FSM &amp; Disadv'!$B$4=3,'Index LA FSM &amp; Disadv'!$A$349:$BQ$511,IF('Index LA FSM &amp; Disadv'!$B$4=4,'Index LA FSM &amp; Disadv'!$A$519:$BQ$681,"Error")))),'Index LA FSM &amp; Disadv'!AX$1,0),"Error")</f>
        <v>.</v>
      </c>
      <c r="AY124" s="77" t="str">
        <f>IFERROR(VLOOKUP($A124,IF('Index LA FSM &amp; Disadv'!$B$4=1,'Index LA FSM &amp; Disadv'!$A$9:$BQ$171,IF('Index LA FSM &amp; Disadv'!$B$4=2,'Index LA FSM &amp; Disadv'!$A$179:$BQ$341,IF('Index LA FSM &amp; Disadv'!$B$4=3,'Index LA FSM &amp; Disadv'!$A$349:$BQ$511,IF('Index LA FSM &amp; Disadv'!$B$4=4,'Index LA FSM &amp; Disadv'!$A$519:$BQ$681,"Error")))),'Index LA FSM &amp; Disadv'!AY$1,0),"Error")</f>
        <v>.</v>
      </c>
      <c r="AZ124" s="77" t="str">
        <f>IFERROR(VLOOKUP($A124,IF('Index LA FSM &amp; Disadv'!$B$4=1,'Index LA FSM &amp; Disadv'!$A$9:$BQ$171,IF('Index LA FSM &amp; Disadv'!$B$4=2,'Index LA FSM &amp; Disadv'!$A$179:$BQ$341,IF('Index LA FSM &amp; Disadv'!$B$4=3,'Index LA FSM &amp; Disadv'!$A$349:$BQ$511,IF('Index LA FSM &amp; Disadv'!$B$4=4,'Index LA FSM &amp; Disadv'!$A$519:$BQ$681,"Error")))),'Index LA FSM &amp; Disadv'!AZ$1,0),"Error")</f>
        <v>.</v>
      </c>
      <c r="BA124" s="77" t="str">
        <f>IFERROR(VLOOKUP($A124,IF('Index LA FSM &amp; Disadv'!$B$4=1,'Index LA FSM &amp; Disadv'!$A$9:$BQ$171,IF('Index LA FSM &amp; Disadv'!$B$4=2,'Index LA FSM &amp; Disadv'!$A$179:$BQ$341,IF('Index LA FSM &amp; Disadv'!$B$4=3,'Index LA FSM &amp; Disadv'!$A$349:$BQ$511,IF('Index LA FSM &amp; Disadv'!$B$4=4,'Index LA FSM &amp; Disadv'!$A$519:$BQ$681,"Error")))),'Index LA FSM &amp; Disadv'!BA$1,0),"Error")</f>
        <v>.</v>
      </c>
      <c r="BB124" s="77" t="str">
        <f>IFERROR(VLOOKUP($A124,IF('Index LA FSM &amp; Disadv'!$B$4=1,'Index LA FSM &amp; Disadv'!$A$9:$BQ$171,IF('Index LA FSM &amp; Disadv'!$B$4=2,'Index LA FSM &amp; Disadv'!$A$179:$BQ$341,IF('Index LA FSM &amp; Disadv'!$B$4=3,'Index LA FSM &amp; Disadv'!$A$349:$BQ$511,IF('Index LA FSM &amp; Disadv'!$B$4=4,'Index LA FSM &amp; Disadv'!$A$519:$BQ$681,"Error")))),'Index LA FSM &amp; Disadv'!BB$1,0),"Error")</f>
        <v>.</v>
      </c>
      <c r="BC124" s="77" t="str">
        <f>IFERROR(VLOOKUP($A124,IF('Index LA FSM &amp; Disadv'!$B$4=1,'Index LA FSM &amp; Disadv'!$A$9:$BQ$171,IF('Index LA FSM &amp; Disadv'!$B$4=2,'Index LA FSM &amp; Disadv'!$A$179:$BQ$341,IF('Index LA FSM &amp; Disadv'!$B$4=3,'Index LA FSM &amp; Disadv'!$A$349:$BQ$511,IF('Index LA FSM &amp; Disadv'!$B$4=4,'Index LA FSM &amp; Disadv'!$A$519:$BQ$681,"Error")))),'Index LA FSM &amp; Disadv'!BC$1,0),"Error")</f>
        <v>.</v>
      </c>
      <c r="BD124" s="77" t="str">
        <f>IFERROR(VLOOKUP($A124,IF('Index LA FSM &amp; Disadv'!$B$4=1,'Index LA FSM &amp; Disadv'!$A$9:$BQ$171,IF('Index LA FSM &amp; Disadv'!$B$4=2,'Index LA FSM &amp; Disadv'!$A$179:$BQ$341,IF('Index LA FSM &amp; Disadv'!$B$4=3,'Index LA FSM &amp; Disadv'!$A$349:$BQ$511,IF('Index LA FSM &amp; Disadv'!$B$4=4,'Index LA FSM &amp; Disadv'!$A$519:$BQ$681,"Error")))),'Index LA FSM &amp; Disadv'!BD$1,0),"Error")</f>
        <v>.</v>
      </c>
      <c r="BE124" s="77" t="str">
        <f>IFERROR(VLOOKUP($A124,IF('Index LA FSM &amp; Disadv'!$B$4=1,'Index LA FSM &amp; Disadv'!$A$9:$BQ$171,IF('Index LA FSM &amp; Disadv'!$B$4=2,'Index LA FSM &amp; Disadv'!$A$179:$BQ$341,IF('Index LA FSM &amp; Disadv'!$B$4=3,'Index LA FSM &amp; Disadv'!$A$349:$BQ$511,IF('Index LA FSM &amp; Disadv'!$B$4=4,'Index LA FSM &amp; Disadv'!$A$519:$BQ$681,"Error")))),'Index LA FSM &amp; Disadv'!BE$1,0),"Error")</f>
        <v>.</v>
      </c>
      <c r="BF124" s="77" t="str">
        <f>IFERROR(VLOOKUP($A124,IF('Index LA FSM &amp; Disadv'!$B$4=1,'Index LA FSM &amp; Disadv'!$A$9:$BQ$171,IF('Index LA FSM &amp; Disadv'!$B$4=2,'Index LA FSM &amp; Disadv'!$A$179:$BQ$341,IF('Index LA FSM &amp; Disadv'!$B$4=3,'Index LA FSM &amp; Disadv'!$A$349:$BQ$511,IF('Index LA FSM &amp; Disadv'!$B$4=4,'Index LA FSM &amp; Disadv'!$A$519:$BQ$681,"Error")))),'Index LA FSM &amp; Disadv'!BF$1,0),"Error")</f>
        <v>.</v>
      </c>
      <c r="BG124" s="77" t="str">
        <f>IFERROR(VLOOKUP($A124,IF('Index LA FSM &amp; Disadv'!$B$4=1,'Index LA FSM &amp; Disadv'!$A$9:$BQ$171,IF('Index LA FSM &amp; Disadv'!$B$4=2,'Index LA FSM &amp; Disadv'!$A$179:$BQ$341,IF('Index LA FSM &amp; Disadv'!$B$4=3,'Index LA FSM &amp; Disadv'!$A$349:$BQ$511,IF('Index LA FSM &amp; Disadv'!$B$4=4,'Index LA FSM &amp; Disadv'!$A$519:$BQ$681,"Error")))),'Index LA FSM &amp; Disadv'!BG$1,0),"Error")</f>
        <v>.</v>
      </c>
      <c r="BH124" s="77" t="str">
        <f>IFERROR(VLOOKUP($A124,IF('Index LA FSM &amp; Disadv'!$B$4=1,'Index LA FSM &amp; Disadv'!$A$9:$BQ$171,IF('Index LA FSM &amp; Disadv'!$B$4=2,'Index LA FSM &amp; Disadv'!$A$179:$BQ$341,IF('Index LA FSM &amp; Disadv'!$B$4=3,'Index LA FSM &amp; Disadv'!$A$349:$BQ$511,IF('Index LA FSM &amp; Disadv'!$B$4=4,'Index LA FSM &amp; Disadv'!$A$519:$BQ$681,"Error")))),'Index LA FSM &amp; Disadv'!BH$1,0),"Error")</f>
        <v>.</v>
      </c>
      <c r="BI124" s="77" t="str">
        <f>IFERROR(VLOOKUP($A124,IF('Index LA FSM &amp; Disadv'!$B$4=1,'Index LA FSM &amp; Disadv'!$A$9:$BQ$171,IF('Index LA FSM &amp; Disadv'!$B$4=2,'Index LA FSM &amp; Disadv'!$A$179:$BQ$341,IF('Index LA FSM &amp; Disadv'!$B$4=3,'Index LA FSM &amp; Disadv'!$A$349:$BQ$511,IF('Index LA FSM &amp; Disadv'!$B$4=4,'Index LA FSM &amp; Disadv'!$A$519:$BQ$681,"Error")))),'Index LA FSM &amp; Disadv'!BI$1,0),"Error")</f>
        <v>.</v>
      </c>
      <c r="BJ124" s="77" t="str">
        <f>IFERROR(VLOOKUP($A124,IF('Index LA FSM &amp; Disadv'!$B$4=1,'Index LA FSM &amp; Disadv'!$A$9:$BQ$171,IF('Index LA FSM &amp; Disadv'!$B$4=2,'Index LA FSM &amp; Disadv'!$A$179:$BQ$341,IF('Index LA FSM &amp; Disadv'!$B$4=3,'Index LA FSM &amp; Disadv'!$A$349:$BQ$511,IF('Index LA FSM &amp; Disadv'!$B$4=4,'Index LA FSM &amp; Disadv'!$A$519:$BQ$681,"Error")))),'Index LA FSM &amp; Disadv'!BJ$1,0),"Error")</f>
        <v>.</v>
      </c>
      <c r="BK124" s="77" t="str">
        <f>IFERROR(VLOOKUP($A124,IF('Index LA FSM &amp; Disadv'!$B$4=1,'Index LA FSM &amp; Disadv'!$A$9:$BQ$171,IF('Index LA FSM &amp; Disadv'!$B$4=2,'Index LA FSM &amp; Disadv'!$A$179:$BQ$341,IF('Index LA FSM &amp; Disadv'!$B$4=3,'Index LA FSM &amp; Disadv'!$A$349:$BQ$511,IF('Index LA FSM &amp; Disadv'!$B$4=4,'Index LA FSM &amp; Disadv'!$A$519:$BQ$681,"Error")))),'Index LA FSM &amp; Disadv'!BK$1,0),"Error")</f>
        <v>.</v>
      </c>
      <c r="BL124" s="77" t="str">
        <f>IFERROR(VLOOKUP($A124,IF('Index LA FSM &amp; Disadv'!$B$4=1,'Index LA FSM &amp; Disadv'!$A$9:$BQ$171,IF('Index LA FSM &amp; Disadv'!$B$4=2,'Index LA FSM &amp; Disadv'!$A$179:$BQ$341,IF('Index LA FSM &amp; Disadv'!$B$4=3,'Index LA FSM &amp; Disadv'!$A$349:$BQ$511,IF('Index LA FSM &amp; Disadv'!$B$4=4,'Index LA FSM &amp; Disadv'!$A$519:$BQ$681,"Error")))),'Index LA FSM &amp; Disadv'!BL$1,0),"Error")</f>
        <v>.</v>
      </c>
      <c r="BM124" s="77" t="str">
        <f>IFERROR(VLOOKUP($A124,IF('Index LA FSM &amp; Disadv'!$B$4=1,'Index LA FSM &amp; Disadv'!$A$9:$BQ$171,IF('Index LA FSM &amp; Disadv'!$B$4=2,'Index LA FSM &amp; Disadv'!$A$179:$BQ$341,IF('Index LA FSM &amp; Disadv'!$B$4=3,'Index LA FSM &amp; Disadv'!$A$349:$BQ$511,IF('Index LA FSM &amp; Disadv'!$B$4=4,'Index LA FSM &amp; Disadv'!$A$519:$BQ$681,"Error")))),'Index LA FSM &amp; Disadv'!BM$1,0),"Error")</f>
        <v>.</v>
      </c>
      <c r="BN124" s="77" t="str">
        <f>IFERROR(VLOOKUP($A124,IF('Index LA FSM &amp; Disadv'!$B$4=1,'Index LA FSM &amp; Disadv'!$A$9:$BQ$171,IF('Index LA FSM &amp; Disadv'!$B$4=2,'Index LA FSM &amp; Disadv'!$A$179:$BQ$341,IF('Index LA FSM &amp; Disadv'!$B$4=3,'Index LA FSM &amp; Disadv'!$A$349:$BQ$511,IF('Index LA FSM &amp; Disadv'!$B$4=4,'Index LA FSM &amp; Disadv'!$A$519:$BQ$681,"Error")))),'Index LA FSM &amp; Disadv'!BN$1,0),"Error")</f>
        <v>.</v>
      </c>
      <c r="BO124" s="77" t="str">
        <f>IFERROR(VLOOKUP($A124,IF('Index LA FSM &amp; Disadv'!$B$4=1,'Index LA FSM &amp; Disadv'!$A$9:$BQ$171,IF('Index LA FSM &amp; Disadv'!$B$4=2,'Index LA FSM &amp; Disadv'!$A$179:$BQ$341,IF('Index LA FSM &amp; Disadv'!$B$4=3,'Index LA FSM &amp; Disadv'!$A$349:$BQ$511,IF('Index LA FSM &amp; Disadv'!$B$4=4,'Index LA FSM &amp; Disadv'!$A$519:$BQ$681,"Error")))),'Index LA FSM &amp; Disadv'!BO$1,0),"Error")</f>
        <v>.</v>
      </c>
      <c r="BP124" s="77" t="str">
        <f>IFERROR(VLOOKUP($A124,IF('Index LA FSM &amp; Disadv'!$B$4=1,'Index LA FSM &amp; Disadv'!$A$9:$BQ$171,IF('Index LA FSM &amp; Disadv'!$B$4=2,'Index LA FSM &amp; Disadv'!$A$179:$BQ$341,IF('Index LA FSM &amp; Disadv'!$B$4=3,'Index LA FSM &amp; Disadv'!$A$349:$BQ$511,IF('Index LA FSM &amp; Disadv'!$B$4=4,'Index LA FSM &amp; Disadv'!$A$519:$BQ$681,"Error")))),'Index LA FSM &amp; Disadv'!BP$1,0),"Error")</f>
        <v>.</v>
      </c>
      <c r="BQ124" s="77" t="str">
        <f>IFERROR(VLOOKUP($A124,IF('Index LA FSM &amp; Disadv'!$B$4=1,'Index LA FSM &amp; Disadv'!$A$9:$BQ$171,IF('Index LA FSM &amp; Disadv'!$B$4=2,'Index LA FSM &amp; Disadv'!$A$179:$BQ$341,IF('Index LA FSM &amp; Disadv'!$B$4=3,'Index LA FSM &amp; Disadv'!$A$349:$BQ$511,IF('Index LA FSM &amp; Disadv'!$B$4=4,'Index LA FSM &amp; Disadv'!$A$519:$BQ$681,"Error")))),'Index LA FSM &amp; Disadv'!BQ$1,0),"Error")</f>
        <v>.</v>
      </c>
    </row>
    <row r="125" spans="1:69" s="37" customFormat="1" x14ac:dyDescent="0.2">
      <c r="A125" s="6">
        <v>355</v>
      </c>
      <c r="B125" s="6" t="s">
        <v>291</v>
      </c>
      <c r="C125" s="7" t="s">
        <v>168</v>
      </c>
      <c r="D125" s="122">
        <f>IFERROR(VLOOKUP($A125,IF('Index LA FSM &amp; Disadv'!$B$4=1,'Index LA FSM &amp; Disadv'!$A$9:$BQ$171,IF('Index LA FSM &amp; Disadv'!$B$4=2,'Index LA FSM &amp; Disadv'!$A$179:$BQ$341,IF('Index LA FSM &amp; Disadv'!$B$4=3,'Index LA FSM &amp; Disadv'!$A$349:$BQ$511,IF('Index LA FSM &amp; Disadv'!$B$4=4,'Index LA FSM &amp; Disadv'!$A$519:$BQ$681,"Error")))),'Index LA FSM &amp; Disadv'!D$1,0),"Error")</f>
        <v>40</v>
      </c>
      <c r="E125" s="122">
        <f>IFERROR(VLOOKUP($A125,IF('Index LA FSM &amp; Disadv'!$B$4=1,'Index LA FSM &amp; Disadv'!$A$9:$BQ$171,IF('Index LA FSM &amp; Disadv'!$B$4=2,'Index LA FSM &amp; Disadv'!$A$179:$BQ$341,IF('Index LA FSM &amp; Disadv'!$B$4=3,'Index LA FSM &amp; Disadv'!$A$349:$BQ$511,IF('Index LA FSM &amp; Disadv'!$B$4=4,'Index LA FSM &amp; Disadv'!$A$519:$BQ$681,"Error")))),'Index LA FSM &amp; Disadv'!E$1,0),"Error")</f>
        <v>30</v>
      </c>
      <c r="F125" s="122">
        <f>IFERROR(VLOOKUP($A125,IF('Index LA FSM &amp; Disadv'!$B$4=1,'Index LA FSM &amp; Disadv'!$A$9:$BQ$171,IF('Index LA FSM &amp; Disadv'!$B$4=2,'Index LA FSM &amp; Disadv'!$A$179:$BQ$341,IF('Index LA FSM &amp; Disadv'!$B$4=3,'Index LA FSM &amp; Disadv'!$A$349:$BQ$511,IF('Index LA FSM &amp; Disadv'!$B$4=4,'Index LA FSM &amp; Disadv'!$A$519:$BQ$681,"Error")))),'Index LA FSM &amp; Disadv'!F$1,0),"Error")</f>
        <v>70</v>
      </c>
      <c r="G125" s="77">
        <f>IFERROR(VLOOKUP($A125,IF('Index LA FSM &amp; Disadv'!$B$4=1,'Index LA FSM &amp; Disadv'!$A$9:$BQ$171,IF('Index LA FSM &amp; Disadv'!$B$4=2,'Index LA FSM &amp; Disadv'!$A$179:$BQ$341,IF('Index LA FSM &amp; Disadv'!$B$4=3,'Index LA FSM &amp; Disadv'!$A$349:$BQ$511,IF('Index LA FSM &amp; Disadv'!$B$4=4,'Index LA FSM &amp; Disadv'!$A$519:$BQ$681,"Error")))),'Index LA FSM &amp; Disadv'!G$1,0),"Error")</f>
        <v>0.72729999999999995</v>
      </c>
      <c r="H125" s="77">
        <f>IFERROR(VLOOKUP($A125,IF('Index LA FSM &amp; Disadv'!$B$4=1,'Index LA FSM &amp; Disadv'!$A$9:$BQ$171,IF('Index LA FSM &amp; Disadv'!$B$4=2,'Index LA FSM &amp; Disadv'!$A$179:$BQ$341,IF('Index LA FSM &amp; Disadv'!$B$4=3,'Index LA FSM &amp; Disadv'!$A$349:$BQ$511,IF('Index LA FSM &amp; Disadv'!$B$4=4,'Index LA FSM &amp; Disadv'!$A$519:$BQ$681,"Error")))),'Index LA FSM &amp; Disadv'!H$1,0),"Error")</f>
        <v>0.89659999999999995</v>
      </c>
      <c r="I125" s="77">
        <f>IFERROR(VLOOKUP($A125,IF('Index LA FSM &amp; Disadv'!$B$4=1,'Index LA FSM &amp; Disadv'!$A$9:$BQ$171,IF('Index LA FSM &amp; Disadv'!$B$4=2,'Index LA FSM &amp; Disadv'!$A$179:$BQ$341,IF('Index LA FSM &amp; Disadv'!$B$4=3,'Index LA FSM &amp; Disadv'!$A$349:$BQ$511,IF('Index LA FSM &amp; Disadv'!$B$4=4,'Index LA FSM &amp; Disadv'!$A$519:$BQ$681,"Error")))),'Index LA FSM &amp; Disadv'!I$1,0),"Error")</f>
        <v>0.79449999999999998</v>
      </c>
      <c r="J125" s="77">
        <f>IFERROR(VLOOKUP($A125,IF('Index LA FSM &amp; Disadv'!$B$4=1,'Index LA FSM &amp; Disadv'!$A$9:$BQ$171,IF('Index LA FSM &amp; Disadv'!$B$4=2,'Index LA FSM &amp; Disadv'!$A$179:$BQ$341,IF('Index LA FSM &amp; Disadv'!$B$4=3,'Index LA FSM &amp; Disadv'!$A$349:$BQ$511,IF('Index LA FSM &amp; Disadv'!$B$4=4,'Index LA FSM &amp; Disadv'!$A$519:$BQ$681,"Error")))),'Index LA FSM &amp; Disadv'!J$1,0),"Error")</f>
        <v>0.72729999999999995</v>
      </c>
      <c r="K125" s="77">
        <f>IFERROR(VLOOKUP($A125,IF('Index LA FSM &amp; Disadv'!$B$4=1,'Index LA FSM &amp; Disadv'!$A$9:$BQ$171,IF('Index LA FSM &amp; Disadv'!$B$4=2,'Index LA FSM &amp; Disadv'!$A$179:$BQ$341,IF('Index LA FSM &amp; Disadv'!$B$4=3,'Index LA FSM &amp; Disadv'!$A$349:$BQ$511,IF('Index LA FSM &amp; Disadv'!$B$4=4,'Index LA FSM &amp; Disadv'!$A$519:$BQ$681,"Error")))),'Index LA FSM &amp; Disadv'!K$1,0),"Error")</f>
        <v>0.86209999999999998</v>
      </c>
      <c r="L125" s="77">
        <f>IFERROR(VLOOKUP($A125,IF('Index LA FSM &amp; Disadv'!$B$4=1,'Index LA FSM &amp; Disadv'!$A$9:$BQ$171,IF('Index LA FSM &amp; Disadv'!$B$4=2,'Index LA FSM &amp; Disadv'!$A$179:$BQ$341,IF('Index LA FSM &amp; Disadv'!$B$4=3,'Index LA FSM &amp; Disadv'!$A$349:$BQ$511,IF('Index LA FSM &amp; Disadv'!$B$4=4,'Index LA FSM &amp; Disadv'!$A$519:$BQ$681,"Error")))),'Index LA FSM &amp; Disadv'!L$1,0),"Error")</f>
        <v>0.78080000000000005</v>
      </c>
      <c r="M125" s="77">
        <f>IFERROR(VLOOKUP($A125,IF('Index LA FSM &amp; Disadv'!$B$4=1,'Index LA FSM &amp; Disadv'!$A$9:$BQ$171,IF('Index LA FSM &amp; Disadv'!$B$4=2,'Index LA FSM &amp; Disadv'!$A$179:$BQ$341,IF('Index LA FSM &amp; Disadv'!$B$4=3,'Index LA FSM &amp; Disadv'!$A$349:$BQ$511,IF('Index LA FSM &amp; Disadv'!$B$4=4,'Index LA FSM &amp; Disadv'!$A$519:$BQ$681,"Error")))),'Index LA FSM &amp; Disadv'!M$1,0),"Error")</f>
        <v>0.36359999999999998</v>
      </c>
      <c r="N125" s="77">
        <f>IFERROR(VLOOKUP($A125,IF('Index LA FSM &amp; Disadv'!$B$4=1,'Index LA FSM &amp; Disadv'!$A$9:$BQ$171,IF('Index LA FSM &amp; Disadv'!$B$4=2,'Index LA FSM &amp; Disadv'!$A$179:$BQ$341,IF('Index LA FSM &amp; Disadv'!$B$4=3,'Index LA FSM &amp; Disadv'!$A$349:$BQ$511,IF('Index LA FSM &amp; Disadv'!$B$4=4,'Index LA FSM &amp; Disadv'!$A$519:$BQ$681,"Error")))),'Index LA FSM &amp; Disadv'!N$1,0),"Error")</f>
        <v>0.37930000000000003</v>
      </c>
      <c r="O125" s="77">
        <f>IFERROR(VLOOKUP($A125,IF('Index LA FSM &amp; Disadv'!$B$4=1,'Index LA FSM &amp; Disadv'!$A$9:$BQ$171,IF('Index LA FSM &amp; Disadv'!$B$4=2,'Index LA FSM &amp; Disadv'!$A$179:$BQ$341,IF('Index LA FSM &amp; Disadv'!$B$4=3,'Index LA FSM &amp; Disadv'!$A$349:$BQ$511,IF('Index LA FSM &amp; Disadv'!$B$4=4,'Index LA FSM &amp; Disadv'!$A$519:$BQ$681,"Error")))),'Index LA FSM &amp; Disadv'!O$1,0),"Error")</f>
        <v>0.36990000000000001</v>
      </c>
      <c r="P125" s="77">
        <f>IFERROR(VLOOKUP($A125,IF('Index LA FSM &amp; Disadv'!$B$4=1,'Index LA FSM &amp; Disadv'!$A$9:$BQ$171,IF('Index LA FSM &amp; Disadv'!$B$4=2,'Index LA FSM &amp; Disadv'!$A$179:$BQ$341,IF('Index LA FSM &amp; Disadv'!$B$4=3,'Index LA FSM &amp; Disadv'!$A$349:$BQ$511,IF('Index LA FSM &amp; Disadv'!$B$4=4,'Index LA FSM &amp; Disadv'!$A$519:$BQ$681,"Error")))),'Index LA FSM &amp; Disadv'!P$1,0),"Error")</f>
        <v>0</v>
      </c>
      <c r="Q125" s="77">
        <f>IFERROR(VLOOKUP($A125,IF('Index LA FSM &amp; Disadv'!$B$4=1,'Index LA FSM &amp; Disadv'!$A$9:$BQ$171,IF('Index LA FSM &amp; Disadv'!$B$4=2,'Index LA FSM &amp; Disadv'!$A$179:$BQ$341,IF('Index LA FSM &amp; Disadv'!$B$4=3,'Index LA FSM &amp; Disadv'!$A$349:$BQ$511,IF('Index LA FSM &amp; Disadv'!$B$4=4,'Index LA FSM &amp; Disadv'!$A$519:$BQ$681,"Error")))),'Index LA FSM &amp; Disadv'!Q$1,0),"Error")</f>
        <v>0</v>
      </c>
      <c r="R125" s="77">
        <f>IFERROR(VLOOKUP($A125,IF('Index LA FSM &amp; Disadv'!$B$4=1,'Index LA FSM &amp; Disadv'!$A$9:$BQ$171,IF('Index LA FSM &amp; Disadv'!$B$4=2,'Index LA FSM &amp; Disadv'!$A$179:$BQ$341,IF('Index LA FSM &amp; Disadv'!$B$4=3,'Index LA FSM &amp; Disadv'!$A$349:$BQ$511,IF('Index LA FSM &amp; Disadv'!$B$4=4,'Index LA FSM &amp; Disadv'!$A$519:$BQ$681,"Error")))),'Index LA FSM &amp; Disadv'!R$1,0),"Error")</f>
        <v>0</v>
      </c>
      <c r="S125" s="77" t="str">
        <f>IFERROR(VLOOKUP($A125,IF('Index LA FSM &amp; Disadv'!$B$4=1,'Index LA FSM &amp; Disadv'!$A$9:$BQ$171,IF('Index LA FSM &amp; Disadv'!$B$4=2,'Index LA FSM &amp; Disadv'!$A$179:$BQ$341,IF('Index LA FSM &amp; Disadv'!$B$4=3,'Index LA FSM &amp; Disadv'!$A$349:$BQ$511,IF('Index LA FSM &amp; Disadv'!$B$4=4,'Index LA FSM &amp; Disadv'!$A$519:$BQ$681,"Error")))),'Index LA FSM &amp; Disadv'!S$1,0),"Error")</f>
        <v>x</v>
      </c>
      <c r="T125" s="77">
        <f>IFERROR(VLOOKUP($A125,IF('Index LA FSM &amp; Disadv'!$B$4=1,'Index LA FSM &amp; Disadv'!$A$9:$BQ$171,IF('Index LA FSM &amp; Disadv'!$B$4=2,'Index LA FSM &amp; Disadv'!$A$179:$BQ$341,IF('Index LA FSM &amp; Disadv'!$B$4=3,'Index LA FSM &amp; Disadv'!$A$349:$BQ$511,IF('Index LA FSM &amp; Disadv'!$B$4=4,'Index LA FSM &amp; Disadv'!$A$519:$BQ$681,"Error")))),'Index LA FSM &amp; Disadv'!T$1,0),"Error")</f>
        <v>0</v>
      </c>
      <c r="U125" s="77" t="str">
        <f>IFERROR(VLOOKUP($A125,IF('Index LA FSM &amp; Disadv'!$B$4=1,'Index LA FSM &amp; Disadv'!$A$9:$BQ$171,IF('Index LA FSM &amp; Disadv'!$B$4=2,'Index LA FSM &amp; Disadv'!$A$179:$BQ$341,IF('Index LA FSM &amp; Disadv'!$B$4=3,'Index LA FSM &amp; Disadv'!$A$349:$BQ$511,IF('Index LA FSM &amp; Disadv'!$B$4=4,'Index LA FSM &amp; Disadv'!$A$519:$BQ$681,"Error")))),'Index LA FSM &amp; Disadv'!U$1,0),"Error")</f>
        <v>x</v>
      </c>
      <c r="V125" s="77">
        <f>IFERROR(VLOOKUP($A125,IF('Index LA FSM &amp; Disadv'!$B$4=1,'Index LA FSM &amp; Disadv'!$A$9:$BQ$171,IF('Index LA FSM &amp; Disadv'!$B$4=2,'Index LA FSM &amp; Disadv'!$A$179:$BQ$341,IF('Index LA FSM &amp; Disadv'!$B$4=3,'Index LA FSM &amp; Disadv'!$A$349:$BQ$511,IF('Index LA FSM &amp; Disadv'!$B$4=4,'Index LA FSM &amp; Disadv'!$A$519:$BQ$681,"Error")))),'Index LA FSM &amp; Disadv'!V$1,0),"Error")</f>
        <v>0</v>
      </c>
      <c r="W125" s="77">
        <f>IFERROR(VLOOKUP($A125,IF('Index LA FSM &amp; Disadv'!$B$4=1,'Index LA FSM &amp; Disadv'!$A$9:$BQ$171,IF('Index LA FSM &amp; Disadv'!$B$4=2,'Index LA FSM &amp; Disadv'!$A$179:$BQ$341,IF('Index LA FSM &amp; Disadv'!$B$4=3,'Index LA FSM &amp; Disadv'!$A$349:$BQ$511,IF('Index LA FSM &amp; Disadv'!$B$4=4,'Index LA FSM &amp; Disadv'!$A$519:$BQ$681,"Error")))),'Index LA FSM &amp; Disadv'!W$1,0),"Error")</f>
        <v>0</v>
      </c>
      <c r="X125" s="77">
        <f>IFERROR(VLOOKUP($A125,IF('Index LA FSM &amp; Disadv'!$B$4=1,'Index LA FSM &amp; Disadv'!$A$9:$BQ$171,IF('Index LA FSM &amp; Disadv'!$B$4=2,'Index LA FSM &amp; Disadv'!$A$179:$BQ$341,IF('Index LA FSM &amp; Disadv'!$B$4=3,'Index LA FSM &amp; Disadv'!$A$349:$BQ$511,IF('Index LA FSM &amp; Disadv'!$B$4=4,'Index LA FSM &amp; Disadv'!$A$519:$BQ$681,"Error")))),'Index LA FSM &amp; Disadv'!X$1,0),"Error")</f>
        <v>0</v>
      </c>
      <c r="Y125" s="77">
        <f>IFERROR(VLOOKUP($A125,IF('Index LA FSM &amp; Disadv'!$B$4=1,'Index LA FSM &amp; Disadv'!$A$9:$BQ$171,IF('Index LA FSM &amp; Disadv'!$B$4=2,'Index LA FSM &amp; Disadv'!$A$179:$BQ$341,IF('Index LA FSM &amp; Disadv'!$B$4=3,'Index LA FSM &amp; Disadv'!$A$349:$BQ$511,IF('Index LA FSM &amp; Disadv'!$B$4=4,'Index LA FSM &amp; Disadv'!$A$519:$BQ$681,"Error")))),'Index LA FSM &amp; Disadv'!Y$1,0),"Error")</f>
        <v>0</v>
      </c>
      <c r="Z125" s="77">
        <f>IFERROR(VLOOKUP($A125,IF('Index LA FSM &amp; Disadv'!$B$4=1,'Index LA FSM &amp; Disadv'!$A$9:$BQ$171,IF('Index LA FSM &amp; Disadv'!$B$4=2,'Index LA FSM &amp; Disadv'!$A$179:$BQ$341,IF('Index LA FSM &amp; Disadv'!$B$4=3,'Index LA FSM &amp; Disadv'!$A$349:$BQ$511,IF('Index LA FSM &amp; Disadv'!$B$4=4,'Index LA FSM &amp; Disadv'!$A$519:$BQ$681,"Error")))),'Index LA FSM &amp; Disadv'!Z$1,0),"Error")</f>
        <v>0</v>
      </c>
      <c r="AA125" s="77">
        <f>IFERROR(VLOOKUP($A125,IF('Index LA FSM &amp; Disadv'!$B$4=1,'Index LA FSM &amp; Disadv'!$A$9:$BQ$171,IF('Index LA FSM &amp; Disadv'!$B$4=2,'Index LA FSM &amp; Disadv'!$A$179:$BQ$341,IF('Index LA FSM &amp; Disadv'!$B$4=3,'Index LA FSM &amp; Disadv'!$A$349:$BQ$511,IF('Index LA FSM &amp; Disadv'!$B$4=4,'Index LA FSM &amp; Disadv'!$A$519:$BQ$681,"Error")))),'Index LA FSM &amp; Disadv'!AA$1,0),"Error")</f>
        <v>0</v>
      </c>
      <c r="AB125" s="77">
        <f>IFERROR(VLOOKUP($A125,IF('Index LA FSM &amp; Disadv'!$B$4=1,'Index LA FSM &amp; Disadv'!$A$9:$BQ$171,IF('Index LA FSM &amp; Disadv'!$B$4=2,'Index LA FSM &amp; Disadv'!$A$179:$BQ$341,IF('Index LA FSM &amp; Disadv'!$B$4=3,'Index LA FSM &amp; Disadv'!$A$349:$BQ$511,IF('Index LA FSM &amp; Disadv'!$B$4=4,'Index LA FSM &amp; Disadv'!$A$519:$BQ$681,"Error")))),'Index LA FSM &amp; Disadv'!AB$1,0),"Error")</f>
        <v>0</v>
      </c>
      <c r="AC125" s="77">
        <f>IFERROR(VLOOKUP($A125,IF('Index LA FSM &amp; Disadv'!$B$4=1,'Index LA FSM &amp; Disadv'!$A$9:$BQ$171,IF('Index LA FSM &amp; Disadv'!$B$4=2,'Index LA FSM &amp; Disadv'!$A$179:$BQ$341,IF('Index LA FSM &amp; Disadv'!$B$4=3,'Index LA FSM &amp; Disadv'!$A$349:$BQ$511,IF('Index LA FSM &amp; Disadv'!$B$4=4,'Index LA FSM &amp; Disadv'!$A$519:$BQ$681,"Error")))),'Index LA FSM &amp; Disadv'!AC$1,0),"Error")</f>
        <v>0</v>
      </c>
      <c r="AD125" s="77">
        <f>IFERROR(VLOOKUP($A125,IF('Index LA FSM &amp; Disadv'!$B$4=1,'Index LA FSM &amp; Disadv'!$A$9:$BQ$171,IF('Index LA FSM &amp; Disadv'!$B$4=2,'Index LA FSM &amp; Disadv'!$A$179:$BQ$341,IF('Index LA FSM &amp; Disadv'!$B$4=3,'Index LA FSM &amp; Disadv'!$A$349:$BQ$511,IF('Index LA FSM &amp; Disadv'!$B$4=4,'Index LA FSM &amp; Disadv'!$A$519:$BQ$681,"Error")))),'Index LA FSM &amp; Disadv'!AD$1,0),"Error")</f>
        <v>0</v>
      </c>
      <c r="AE125" s="77">
        <f>IFERROR(VLOOKUP($A125,IF('Index LA FSM &amp; Disadv'!$B$4=1,'Index LA FSM &amp; Disadv'!$A$9:$BQ$171,IF('Index LA FSM &amp; Disadv'!$B$4=2,'Index LA FSM &amp; Disadv'!$A$179:$BQ$341,IF('Index LA FSM &amp; Disadv'!$B$4=3,'Index LA FSM &amp; Disadv'!$A$349:$BQ$511,IF('Index LA FSM &amp; Disadv'!$B$4=4,'Index LA FSM &amp; Disadv'!$A$519:$BQ$681,"Error")))),'Index LA FSM &amp; Disadv'!AE$1,0),"Error")</f>
        <v>0</v>
      </c>
      <c r="AF125" s="77">
        <f>IFERROR(VLOOKUP($A125,IF('Index LA FSM &amp; Disadv'!$B$4=1,'Index LA FSM &amp; Disadv'!$A$9:$BQ$171,IF('Index LA FSM &amp; Disadv'!$B$4=2,'Index LA FSM &amp; Disadv'!$A$179:$BQ$341,IF('Index LA FSM &amp; Disadv'!$B$4=3,'Index LA FSM &amp; Disadv'!$A$349:$BQ$511,IF('Index LA FSM &amp; Disadv'!$B$4=4,'Index LA FSM &amp; Disadv'!$A$519:$BQ$681,"Error")))),'Index LA FSM &amp; Disadv'!AF$1,0),"Error")</f>
        <v>0</v>
      </c>
      <c r="AG125" s="77">
        <f>IFERROR(VLOOKUP($A125,IF('Index LA FSM &amp; Disadv'!$B$4=1,'Index LA FSM &amp; Disadv'!$A$9:$BQ$171,IF('Index LA FSM &amp; Disadv'!$B$4=2,'Index LA FSM &amp; Disadv'!$A$179:$BQ$341,IF('Index LA FSM &amp; Disadv'!$B$4=3,'Index LA FSM &amp; Disadv'!$A$349:$BQ$511,IF('Index LA FSM &amp; Disadv'!$B$4=4,'Index LA FSM &amp; Disadv'!$A$519:$BQ$681,"Error")))),'Index LA FSM &amp; Disadv'!AG$1,0),"Error")</f>
        <v>0</v>
      </c>
      <c r="AH125" s="77">
        <f>IFERROR(VLOOKUP($A125,IF('Index LA FSM &amp; Disadv'!$B$4=1,'Index LA FSM &amp; Disadv'!$A$9:$BQ$171,IF('Index LA FSM &amp; Disadv'!$B$4=2,'Index LA FSM &amp; Disadv'!$A$179:$BQ$341,IF('Index LA FSM &amp; Disadv'!$B$4=3,'Index LA FSM &amp; Disadv'!$A$349:$BQ$511,IF('Index LA FSM &amp; Disadv'!$B$4=4,'Index LA FSM &amp; Disadv'!$A$519:$BQ$681,"Error")))),'Index LA FSM &amp; Disadv'!AH$1,0),"Error")</f>
        <v>0.34089999999999998</v>
      </c>
      <c r="AI125" s="77">
        <f>IFERROR(VLOOKUP($A125,IF('Index LA FSM &amp; Disadv'!$B$4=1,'Index LA FSM &amp; Disadv'!$A$9:$BQ$171,IF('Index LA FSM &amp; Disadv'!$B$4=2,'Index LA FSM &amp; Disadv'!$A$179:$BQ$341,IF('Index LA FSM &amp; Disadv'!$B$4=3,'Index LA FSM &amp; Disadv'!$A$349:$BQ$511,IF('Index LA FSM &amp; Disadv'!$B$4=4,'Index LA FSM &amp; Disadv'!$A$519:$BQ$681,"Error")))),'Index LA FSM &amp; Disadv'!AI$1,0),"Error")</f>
        <v>0.48280000000000001</v>
      </c>
      <c r="AJ125" s="77">
        <f>IFERROR(VLOOKUP($A125,IF('Index LA FSM &amp; Disadv'!$B$4=1,'Index LA FSM &amp; Disadv'!$A$9:$BQ$171,IF('Index LA FSM &amp; Disadv'!$B$4=2,'Index LA FSM &amp; Disadv'!$A$179:$BQ$341,IF('Index LA FSM &amp; Disadv'!$B$4=3,'Index LA FSM &amp; Disadv'!$A$349:$BQ$511,IF('Index LA FSM &amp; Disadv'!$B$4=4,'Index LA FSM &amp; Disadv'!$A$519:$BQ$681,"Error")))),'Index LA FSM &amp; Disadv'!AJ$1,0),"Error")</f>
        <v>0.39729999999999999</v>
      </c>
      <c r="AK125" s="77">
        <f>IFERROR(VLOOKUP($A125,IF('Index LA FSM &amp; Disadv'!$B$4=1,'Index LA FSM &amp; Disadv'!$A$9:$BQ$171,IF('Index LA FSM &amp; Disadv'!$B$4=2,'Index LA FSM &amp; Disadv'!$A$179:$BQ$341,IF('Index LA FSM &amp; Disadv'!$B$4=3,'Index LA FSM &amp; Disadv'!$A$349:$BQ$511,IF('Index LA FSM &amp; Disadv'!$B$4=4,'Index LA FSM &amp; Disadv'!$A$519:$BQ$681,"Error")))),'Index LA FSM &amp; Disadv'!AK$1,0),"Error")</f>
        <v>0</v>
      </c>
      <c r="AL125" s="77">
        <f>IFERROR(VLOOKUP($A125,IF('Index LA FSM &amp; Disadv'!$B$4=1,'Index LA FSM &amp; Disadv'!$A$9:$BQ$171,IF('Index LA FSM &amp; Disadv'!$B$4=2,'Index LA FSM &amp; Disadv'!$A$179:$BQ$341,IF('Index LA FSM &amp; Disadv'!$B$4=3,'Index LA FSM &amp; Disadv'!$A$349:$BQ$511,IF('Index LA FSM &amp; Disadv'!$B$4=4,'Index LA FSM &amp; Disadv'!$A$519:$BQ$681,"Error")))),'Index LA FSM &amp; Disadv'!AL$1,0),"Error")</f>
        <v>0</v>
      </c>
      <c r="AM125" s="77">
        <f>IFERROR(VLOOKUP($A125,IF('Index LA FSM &amp; Disadv'!$B$4=1,'Index LA FSM &amp; Disadv'!$A$9:$BQ$171,IF('Index LA FSM &amp; Disadv'!$B$4=2,'Index LA FSM &amp; Disadv'!$A$179:$BQ$341,IF('Index LA FSM &amp; Disadv'!$B$4=3,'Index LA FSM &amp; Disadv'!$A$349:$BQ$511,IF('Index LA FSM &amp; Disadv'!$B$4=4,'Index LA FSM &amp; Disadv'!$A$519:$BQ$681,"Error")))),'Index LA FSM &amp; Disadv'!AM$1,0),"Error")</f>
        <v>0</v>
      </c>
      <c r="AN125" s="77">
        <f>IFERROR(VLOOKUP($A125,IF('Index LA FSM &amp; Disadv'!$B$4=1,'Index LA FSM &amp; Disadv'!$A$9:$BQ$171,IF('Index LA FSM &amp; Disadv'!$B$4=2,'Index LA FSM &amp; Disadv'!$A$179:$BQ$341,IF('Index LA FSM &amp; Disadv'!$B$4=3,'Index LA FSM &amp; Disadv'!$A$349:$BQ$511,IF('Index LA FSM &amp; Disadv'!$B$4=4,'Index LA FSM &amp; Disadv'!$A$519:$BQ$681,"Error")))),'Index LA FSM &amp; Disadv'!AN$1,0),"Error")</f>
        <v>0</v>
      </c>
      <c r="AO125" s="77">
        <f>IFERROR(VLOOKUP($A125,IF('Index LA FSM &amp; Disadv'!$B$4=1,'Index LA FSM &amp; Disadv'!$A$9:$BQ$171,IF('Index LA FSM &amp; Disadv'!$B$4=2,'Index LA FSM &amp; Disadv'!$A$179:$BQ$341,IF('Index LA FSM &amp; Disadv'!$B$4=3,'Index LA FSM &amp; Disadv'!$A$349:$BQ$511,IF('Index LA FSM &amp; Disadv'!$B$4=4,'Index LA FSM &amp; Disadv'!$A$519:$BQ$681,"Error")))),'Index LA FSM &amp; Disadv'!AO$1,0),"Error")</f>
        <v>0</v>
      </c>
      <c r="AP125" s="77">
        <f>IFERROR(VLOOKUP($A125,IF('Index LA FSM &amp; Disadv'!$B$4=1,'Index LA FSM &amp; Disadv'!$A$9:$BQ$171,IF('Index LA FSM &amp; Disadv'!$B$4=2,'Index LA FSM &amp; Disadv'!$A$179:$BQ$341,IF('Index LA FSM &amp; Disadv'!$B$4=3,'Index LA FSM &amp; Disadv'!$A$349:$BQ$511,IF('Index LA FSM &amp; Disadv'!$B$4=4,'Index LA FSM &amp; Disadv'!$A$519:$BQ$681,"Error")))),'Index LA FSM &amp; Disadv'!AP$1,0),"Error")</f>
        <v>0</v>
      </c>
      <c r="AQ125" s="77">
        <f>IFERROR(VLOOKUP($A125,IF('Index LA FSM &amp; Disadv'!$B$4=1,'Index LA FSM &amp; Disadv'!$A$9:$BQ$171,IF('Index LA FSM &amp; Disadv'!$B$4=2,'Index LA FSM &amp; Disadv'!$A$179:$BQ$341,IF('Index LA FSM &amp; Disadv'!$B$4=3,'Index LA FSM &amp; Disadv'!$A$349:$BQ$511,IF('Index LA FSM &amp; Disadv'!$B$4=4,'Index LA FSM &amp; Disadv'!$A$519:$BQ$681,"Error")))),'Index LA FSM &amp; Disadv'!AQ$1,0),"Error")</f>
        <v>0</v>
      </c>
      <c r="AR125" s="77">
        <f>IFERROR(VLOOKUP($A125,IF('Index LA FSM &amp; Disadv'!$B$4=1,'Index LA FSM &amp; Disadv'!$A$9:$BQ$171,IF('Index LA FSM &amp; Disadv'!$B$4=2,'Index LA FSM &amp; Disadv'!$A$179:$BQ$341,IF('Index LA FSM &amp; Disadv'!$B$4=3,'Index LA FSM &amp; Disadv'!$A$349:$BQ$511,IF('Index LA FSM &amp; Disadv'!$B$4=4,'Index LA FSM &amp; Disadv'!$A$519:$BQ$681,"Error")))),'Index LA FSM &amp; Disadv'!AR$1,0),"Error")</f>
        <v>0</v>
      </c>
      <c r="AS125" s="77">
        <f>IFERROR(VLOOKUP($A125,IF('Index LA FSM &amp; Disadv'!$B$4=1,'Index LA FSM &amp; Disadv'!$A$9:$BQ$171,IF('Index LA FSM &amp; Disadv'!$B$4=2,'Index LA FSM &amp; Disadv'!$A$179:$BQ$341,IF('Index LA FSM &amp; Disadv'!$B$4=3,'Index LA FSM &amp; Disadv'!$A$349:$BQ$511,IF('Index LA FSM &amp; Disadv'!$B$4=4,'Index LA FSM &amp; Disadv'!$A$519:$BQ$681,"Error")))),'Index LA FSM &amp; Disadv'!AS$1,0),"Error")</f>
        <v>0</v>
      </c>
      <c r="AT125" s="77">
        <f>IFERROR(VLOOKUP($A125,IF('Index LA FSM &amp; Disadv'!$B$4=1,'Index LA FSM &amp; Disadv'!$A$9:$BQ$171,IF('Index LA FSM &amp; Disadv'!$B$4=2,'Index LA FSM &amp; Disadv'!$A$179:$BQ$341,IF('Index LA FSM &amp; Disadv'!$B$4=3,'Index LA FSM &amp; Disadv'!$A$349:$BQ$511,IF('Index LA FSM &amp; Disadv'!$B$4=4,'Index LA FSM &amp; Disadv'!$A$519:$BQ$681,"Error")))),'Index LA FSM &amp; Disadv'!AT$1,0),"Error")</f>
        <v>0</v>
      </c>
      <c r="AU125" s="77">
        <f>IFERROR(VLOOKUP($A125,IF('Index LA FSM &amp; Disadv'!$B$4=1,'Index LA FSM &amp; Disadv'!$A$9:$BQ$171,IF('Index LA FSM &amp; Disadv'!$B$4=2,'Index LA FSM &amp; Disadv'!$A$179:$BQ$341,IF('Index LA FSM &amp; Disadv'!$B$4=3,'Index LA FSM &amp; Disadv'!$A$349:$BQ$511,IF('Index LA FSM &amp; Disadv'!$B$4=4,'Index LA FSM &amp; Disadv'!$A$519:$BQ$681,"Error")))),'Index LA FSM &amp; Disadv'!AU$1,0),"Error")</f>
        <v>0</v>
      </c>
      <c r="AV125" s="77">
        <f>IFERROR(VLOOKUP($A125,IF('Index LA FSM &amp; Disadv'!$B$4=1,'Index LA FSM &amp; Disadv'!$A$9:$BQ$171,IF('Index LA FSM &amp; Disadv'!$B$4=2,'Index LA FSM &amp; Disadv'!$A$179:$BQ$341,IF('Index LA FSM &amp; Disadv'!$B$4=3,'Index LA FSM &amp; Disadv'!$A$349:$BQ$511,IF('Index LA FSM &amp; Disadv'!$B$4=4,'Index LA FSM &amp; Disadv'!$A$519:$BQ$681,"Error")))),'Index LA FSM &amp; Disadv'!AV$1,0),"Error")</f>
        <v>0</v>
      </c>
      <c r="AW125" s="77">
        <f>IFERROR(VLOOKUP($A125,IF('Index LA FSM &amp; Disadv'!$B$4=1,'Index LA FSM &amp; Disadv'!$A$9:$BQ$171,IF('Index LA FSM &amp; Disadv'!$B$4=2,'Index LA FSM &amp; Disadv'!$A$179:$BQ$341,IF('Index LA FSM &amp; Disadv'!$B$4=3,'Index LA FSM &amp; Disadv'!$A$349:$BQ$511,IF('Index LA FSM &amp; Disadv'!$B$4=4,'Index LA FSM &amp; Disadv'!$A$519:$BQ$681,"Error")))),'Index LA FSM &amp; Disadv'!AW$1,0),"Error")</f>
        <v>0</v>
      </c>
      <c r="AX125" s="77">
        <f>IFERROR(VLOOKUP($A125,IF('Index LA FSM &amp; Disadv'!$B$4=1,'Index LA FSM &amp; Disadv'!$A$9:$BQ$171,IF('Index LA FSM &amp; Disadv'!$B$4=2,'Index LA FSM &amp; Disadv'!$A$179:$BQ$341,IF('Index LA FSM &amp; Disadv'!$B$4=3,'Index LA FSM &amp; Disadv'!$A$349:$BQ$511,IF('Index LA FSM &amp; Disadv'!$B$4=4,'Index LA FSM &amp; Disadv'!$A$519:$BQ$681,"Error")))),'Index LA FSM &amp; Disadv'!AX$1,0),"Error")</f>
        <v>0</v>
      </c>
      <c r="AY125" s="77">
        <f>IFERROR(VLOOKUP($A125,IF('Index LA FSM &amp; Disadv'!$B$4=1,'Index LA FSM &amp; Disadv'!$A$9:$BQ$171,IF('Index LA FSM &amp; Disadv'!$B$4=2,'Index LA FSM &amp; Disadv'!$A$179:$BQ$341,IF('Index LA FSM &amp; Disadv'!$B$4=3,'Index LA FSM &amp; Disadv'!$A$349:$BQ$511,IF('Index LA FSM &amp; Disadv'!$B$4=4,'Index LA FSM &amp; Disadv'!$A$519:$BQ$681,"Error")))),'Index LA FSM &amp; Disadv'!AY$1,0),"Error")</f>
        <v>0</v>
      </c>
      <c r="AZ125" s="77">
        <f>IFERROR(VLOOKUP($A125,IF('Index LA FSM &amp; Disadv'!$B$4=1,'Index LA FSM &amp; Disadv'!$A$9:$BQ$171,IF('Index LA FSM &amp; Disadv'!$B$4=2,'Index LA FSM &amp; Disadv'!$A$179:$BQ$341,IF('Index LA FSM &amp; Disadv'!$B$4=3,'Index LA FSM &amp; Disadv'!$A$349:$BQ$511,IF('Index LA FSM &amp; Disadv'!$B$4=4,'Index LA FSM &amp; Disadv'!$A$519:$BQ$681,"Error")))),'Index LA FSM &amp; Disadv'!AZ$1,0),"Error")</f>
        <v>0</v>
      </c>
      <c r="BA125" s="77">
        <f>IFERROR(VLOOKUP($A125,IF('Index LA FSM &amp; Disadv'!$B$4=1,'Index LA FSM &amp; Disadv'!$A$9:$BQ$171,IF('Index LA FSM &amp; Disadv'!$B$4=2,'Index LA FSM &amp; Disadv'!$A$179:$BQ$341,IF('Index LA FSM &amp; Disadv'!$B$4=3,'Index LA FSM &amp; Disadv'!$A$349:$BQ$511,IF('Index LA FSM &amp; Disadv'!$B$4=4,'Index LA FSM &amp; Disadv'!$A$519:$BQ$681,"Error")))),'Index LA FSM &amp; Disadv'!BA$1,0),"Error")</f>
        <v>0</v>
      </c>
      <c r="BB125" s="77">
        <f>IFERROR(VLOOKUP($A125,IF('Index LA FSM &amp; Disadv'!$B$4=1,'Index LA FSM &amp; Disadv'!$A$9:$BQ$171,IF('Index LA FSM &amp; Disadv'!$B$4=2,'Index LA FSM &amp; Disadv'!$A$179:$BQ$341,IF('Index LA FSM &amp; Disadv'!$B$4=3,'Index LA FSM &amp; Disadv'!$A$349:$BQ$511,IF('Index LA FSM &amp; Disadv'!$B$4=4,'Index LA FSM &amp; Disadv'!$A$519:$BQ$681,"Error")))),'Index LA FSM &amp; Disadv'!BB$1,0),"Error")</f>
        <v>0</v>
      </c>
      <c r="BC125" s="77">
        <f>IFERROR(VLOOKUP($A125,IF('Index LA FSM &amp; Disadv'!$B$4=1,'Index LA FSM &amp; Disadv'!$A$9:$BQ$171,IF('Index LA FSM &amp; Disadv'!$B$4=2,'Index LA FSM &amp; Disadv'!$A$179:$BQ$341,IF('Index LA FSM &amp; Disadv'!$B$4=3,'Index LA FSM &amp; Disadv'!$A$349:$BQ$511,IF('Index LA FSM &amp; Disadv'!$B$4=4,'Index LA FSM &amp; Disadv'!$A$519:$BQ$681,"Error")))),'Index LA FSM &amp; Disadv'!BC$1,0),"Error")</f>
        <v>0</v>
      </c>
      <c r="BD125" s="77">
        <f>IFERROR(VLOOKUP($A125,IF('Index LA FSM &amp; Disadv'!$B$4=1,'Index LA FSM &amp; Disadv'!$A$9:$BQ$171,IF('Index LA FSM &amp; Disadv'!$B$4=2,'Index LA FSM &amp; Disadv'!$A$179:$BQ$341,IF('Index LA FSM &amp; Disadv'!$B$4=3,'Index LA FSM &amp; Disadv'!$A$349:$BQ$511,IF('Index LA FSM &amp; Disadv'!$B$4=4,'Index LA FSM &amp; Disadv'!$A$519:$BQ$681,"Error")))),'Index LA FSM &amp; Disadv'!BD$1,0),"Error")</f>
        <v>0</v>
      </c>
      <c r="BE125" s="77">
        <f>IFERROR(VLOOKUP($A125,IF('Index LA FSM &amp; Disadv'!$B$4=1,'Index LA FSM &amp; Disadv'!$A$9:$BQ$171,IF('Index LA FSM &amp; Disadv'!$B$4=2,'Index LA FSM &amp; Disadv'!$A$179:$BQ$341,IF('Index LA FSM &amp; Disadv'!$B$4=3,'Index LA FSM &amp; Disadv'!$A$349:$BQ$511,IF('Index LA FSM &amp; Disadv'!$B$4=4,'Index LA FSM &amp; Disadv'!$A$519:$BQ$681,"Error")))),'Index LA FSM &amp; Disadv'!BE$1,0),"Error")</f>
        <v>0</v>
      </c>
      <c r="BF125" s="77">
        <f>IFERROR(VLOOKUP($A125,IF('Index LA FSM &amp; Disadv'!$B$4=1,'Index LA FSM &amp; Disadv'!$A$9:$BQ$171,IF('Index LA FSM &amp; Disadv'!$B$4=2,'Index LA FSM &amp; Disadv'!$A$179:$BQ$341,IF('Index LA FSM &amp; Disadv'!$B$4=3,'Index LA FSM &amp; Disadv'!$A$349:$BQ$511,IF('Index LA FSM &amp; Disadv'!$B$4=4,'Index LA FSM &amp; Disadv'!$A$519:$BQ$681,"Error")))),'Index LA FSM &amp; Disadv'!BF$1,0),"Error")</f>
        <v>0</v>
      </c>
      <c r="BG125" s="77" t="str">
        <f>IFERROR(VLOOKUP($A125,IF('Index LA FSM &amp; Disadv'!$B$4=1,'Index LA FSM &amp; Disadv'!$A$9:$BQ$171,IF('Index LA FSM &amp; Disadv'!$B$4=2,'Index LA FSM &amp; Disadv'!$A$179:$BQ$341,IF('Index LA FSM &amp; Disadv'!$B$4=3,'Index LA FSM &amp; Disadv'!$A$349:$BQ$511,IF('Index LA FSM &amp; Disadv'!$B$4=4,'Index LA FSM &amp; Disadv'!$A$519:$BQ$681,"Error")))),'Index LA FSM &amp; Disadv'!BG$1,0),"Error")</f>
        <v>x</v>
      </c>
      <c r="BH125" s="77" t="str">
        <f>IFERROR(VLOOKUP($A125,IF('Index LA FSM &amp; Disadv'!$B$4=1,'Index LA FSM &amp; Disadv'!$A$9:$BQ$171,IF('Index LA FSM &amp; Disadv'!$B$4=2,'Index LA FSM &amp; Disadv'!$A$179:$BQ$341,IF('Index LA FSM &amp; Disadv'!$B$4=3,'Index LA FSM &amp; Disadv'!$A$349:$BQ$511,IF('Index LA FSM &amp; Disadv'!$B$4=4,'Index LA FSM &amp; Disadv'!$A$519:$BQ$681,"Error")))),'Index LA FSM &amp; Disadv'!BH$1,0),"Error")</f>
        <v>x</v>
      </c>
      <c r="BI125" s="77">
        <f>IFERROR(VLOOKUP($A125,IF('Index LA FSM &amp; Disadv'!$B$4=1,'Index LA FSM &amp; Disadv'!$A$9:$BQ$171,IF('Index LA FSM &amp; Disadv'!$B$4=2,'Index LA FSM &amp; Disadv'!$A$179:$BQ$341,IF('Index LA FSM &amp; Disadv'!$B$4=3,'Index LA FSM &amp; Disadv'!$A$349:$BQ$511,IF('Index LA FSM &amp; Disadv'!$B$4=4,'Index LA FSM &amp; Disadv'!$A$519:$BQ$681,"Error")))),'Index LA FSM &amp; Disadv'!BI$1,0),"Error")</f>
        <v>0.13639999999999999</v>
      </c>
      <c r="BJ125" s="77" t="str">
        <f>IFERROR(VLOOKUP($A125,IF('Index LA FSM &amp; Disadv'!$B$4=1,'Index LA FSM &amp; Disadv'!$A$9:$BQ$171,IF('Index LA FSM &amp; Disadv'!$B$4=2,'Index LA FSM &amp; Disadv'!$A$179:$BQ$341,IF('Index LA FSM &amp; Disadv'!$B$4=3,'Index LA FSM &amp; Disadv'!$A$349:$BQ$511,IF('Index LA FSM &amp; Disadv'!$B$4=4,'Index LA FSM &amp; Disadv'!$A$519:$BQ$681,"Error")))),'Index LA FSM &amp; Disadv'!BJ$1,0),"Error")</f>
        <v>x</v>
      </c>
      <c r="BK125" s="77">
        <f>IFERROR(VLOOKUP($A125,IF('Index LA FSM &amp; Disadv'!$B$4=1,'Index LA FSM &amp; Disadv'!$A$9:$BQ$171,IF('Index LA FSM &amp; Disadv'!$B$4=2,'Index LA FSM &amp; Disadv'!$A$179:$BQ$341,IF('Index LA FSM &amp; Disadv'!$B$4=3,'Index LA FSM &amp; Disadv'!$A$349:$BQ$511,IF('Index LA FSM &amp; Disadv'!$B$4=4,'Index LA FSM &amp; Disadv'!$A$519:$BQ$681,"Error")))),'Index LA FSM &amp; Disadv'!BK$1,0),"Error")</f>
        <v>0.1096</v>
      </c>
      <c r="BL125" s="77">
        <f>IFERROR(VLOOKUP($A125,IF('Index LA FSM &amp; Disadv'!$B$4=1,'Index LA FSM &amp; Disadv'!$A$9:$BQ$171,IF('Index LA FSM &amp; Disadv'!$B$4=2,'Index LA FSM &amp; Disadv'!$A$179:$BQ$341,IF('Index LA FSM &amp; Disadv'!$B$4=3,'Index LA FSM &amp; Disadv'!$A$349:$BQ$511,IF('Index LA FSM &amp; Disadv'!$B$4=4,'Index LA FSM &amp; Disadv'!$A$519:$BQ$681,"Error")))),'Index LA FSM &amp; Disadv'!BL$1,0),"Error")</f>
        <v>0.13639999999999999</v>
      </c>
      <c r="BM125" s="77" t="str">
        <f>IFERROR(VLOOKUP($A125,IF('Index LA FSM &amp; Disadv'!$B$4=1,'Index LA FSM &amp; Disadv'!$A$9:$BQ$171,IF('Index LA FSM &amp; Disadv'!$B$4=2,'Index LA FSM &amp; Disadv'!$A$179:$BQ$341,IF('Index LA FSM &amp; Disadv'!$B$4=3,'Index LA FSM &amp; Disadv'!$A$349:$BQ$511,IF('Index LA FSM &amp; Disadv'!$B$4=4,'Index LA FSM &amp; Disadv'!$A$519:$BQ$681,"Error")))),'Index LA FSM &amp; Disadv'!BM$1,0),"Error")</f>
        <v>x</v>
      </c>
      <c r="BN125" s="77">
        <f>IFERROR(VLOOKUP($A125,IF('Index LA FSM &amp; Disadv'!$B$4=1,'Index LA FSM &amp; Disadv'!$A$9:$BQ$171,IF('Index LA FSM &amp; Disadv'!$B$4=2,'Index LA FSM &amp; Disadv'!$A$179:$BQ$341,IF('Index LA FSM &amp; Disadv'!$B$4=3,'Index LA FSM &amp; Disadv'!$A$349:$BQ$511,IF('Index LA FSM &amp; Disadv'!$B$4=4,'Index LA FSM &amp; Disadv'!$A$519:$BQ$681,"Error")))),'Index LA FSM &amp; Disadv'!BN$1,0),"Error")</f>
        <v>9.5899999999999999E-2</v>
      </c>
      <c r="BO125" s="77">
        <f>IFERROR(VLOOKUP($A125,IF('Index LA FSM &amp; Disadv'!$B$4=1,'Index LA FSM &amp; Disadv'!$A$9:$BQ$171,IF('Index LA FSM &amp; Disadv'!$B$4=2,'Index LA FSM &amp; Disadv'!$A$179:$BQ$341,IF('Index LA FSM &amp; Disadv'!$B$4=3,'Index LA FSM &amp; Disadv'!$A$349:$BQ$511,IF('Index LA FSM &amp; Disadv'!$B$4=4,'Index LA FSM &amp; Disadv'!$A$519:$BQ$681,"Error")))),'Index LA FSM &amp; Disadv'!BO$1,0),"Error")</f>
        <v>0</v>
      </c>
      <c r="BP125" s="77">
        <f>IFERROR(VLOOKUP($A125,IF('Index LA FSM &amp; Disadv'!$B$4=1,'Index LA FSM &amp; Disadv'!$A$9:$BQ$171,IF('Index LA FSM &amp; Disadv'!$B$4=2,'Index LA FSM &amp; Disadv'!$A$179:$BQ$341,IF('Index LA FSM &amp; Disadv'!$B$4=3,'Index LA FSM &amp; Disadv'!$A$349:$BQ$511,IF('Index LA FSM &amp; Disadv'!$B$4=4,'Index LA FSM &amp; Disadv'!$A$519:$BQ$681,"Error")))),'Index LA FSM &amp; Disadv'!BP$1,0),"Error")</f>
        <v>0</v>
      </c>
      <c r="BQ125" s="77">
        <f>IFERROR(VLOOKUP($A125,IF('Index LA FSM &amp; Disadv'!$B$4=1,'Index LA FSM &amp; Disadv'!$A$9:$BQ$171,IF('Index LA FSM &amp; Disadv'!$B$4=2,'Index LA FSM &amp; Disadv'!$A$179:$BQ$341,IF('Index LA FSM &amp; Disadv'!$B$4=3,'Index LA FSM &amp; Disadv'!$A$349:$BQ$511,IF('Index LA FSM &amp; Disadv'!$B$4=4,'Index LA FSM &amp; Disadv'!$A$519:$BQ$681,"Error")))),'Index LA FSM &amp; Disadv'!BQ$1,0),"Error")</f>
        <v>0</v>
      </c>
    </row>
    <row r="126" spans="1:69" s="37" customFormat="1" x14ac:dyDescent="0.2">
      <c r="A126" s="6">
        <v>333</v>
      </c>
      <c r="B126" s="6" t="s">
        <v>292</v>
      </c>
      <c r="C126" s="7" t="s">
        <v>174</v>
      </c>
      <c r="D126" s="122">
        <f>IFERROR(VLOOKUP($A126,IF('Index LA FSM &amp; Disadv'!$B$4=1,'Index LA FSM &amp; Disadv'!$A$9:$BQ$171,IF('Index LA FSM &amp; Disadv'!$B$4=2,'Index LA FSM &amp; Disadv'!$A$179:$BQ$341,IF('Index LA FSM &amp; Disadv'!$B$4=3,'Index LA FSM &amp; Disadv'!$A$349:$BQ$511,IF('Index LA FSM &amp; Disadv'!$B$4=4,'Index LA FSM &amp; Disadv'!$A$519:$BQ$681,"Error")))),'Index LA FSM &amp; Disadv'!D$1,0),"Error")</f>
        <v>20</v>
      </c>
      <c r="E126" s="122">
        <f>IFERROR(VLOOKUP($A126,IF('Index LA FSM &amp; Disadv'!$B$4=1,'Index LA FSM &amp; Disadv'!$A$9:$BQ$171,IF('Index LA FSM &amp; Disadv'!$B$4=2,'Index LA FSM &amp; Disadv'!$A$179:$BQ$341,IF('Index LA FSM &amp; Disadv'!$B$4=3,'Index LA FSM &amp; Disadv'!$A$349:$BQ$511,IF('Index LA FSM &amp; Disadv'!$B$4=4,'Index LA FSM &amp; Disadv'!$A$519:$BQ$681,"Error")))),'Index LA FSM &amp; Disadv'!E$1,0),"Error")</f>
        <v>10</v>
      </c>
      <c r="F126" s="122">
        <f>IFERROR(VLOOKUP($A126,IF('Index LA FSM &amp; Disadv'!$B$4=1,'Index LA FSM &amp; Disadv'!$A$9:$BQ$171,IF('Index LA FSM &amp; Disadv'!$B$4=2,'Index LA FSM &amp; Disadv'!$A$179:$BQ$341,IF('Index LA FSM &amp; Disadv'!$B$4=3,'Index LA FSM &amp; Disadv'!$A$349:$BQ$511,IF('Index LA FSM &amp; Disadv'!$B$4=4,'Index LA FSM &amp; Disadv'!$A$519:$BQ$681,"Error")))),'Index LA FSM &amp; Disadv'!F$1,0),"Error")</f>
        <v>30</v>
      </c>
      <c r="G126" s="77">
        <f>IFERROR(VLOOKUP($A126,IF('Index LA FSM &amp; Disadv'!$B$4=1,'Index LA FSM &amp; Disadv'!$A$9:$BQ$171,IF('Index LA FSM &amp; Disadv'!$B$4=2,'Index LA FSM &amp; Disadv'!$A$179:$BQ$341,IF('Index LA FSM &amp; Disadv'!$B$4=3,'Index LA FSM &amp; Disadv'!$A$349:$BQ$511,IF('Index LA FSM &amp; Disadv'!$B$4=4,'Index LA FSM &amp; Disadv'!$A$519:$BQ$681,"Error")))),'Index LA FSM &amp; Disadv'!G$1,0),"Error")</f>
        <v>0.86360000000000003</v>
      </c>
      <c r="H126" s="77">
        <f>IFERROR(VLOOKUP($A126,IF('Index LA FSM &amp; Disadv'!$B$4=1,'Index LA FSM &amp; Disadv'!$A$9:$BQ$171,IF('Index LA FSM &amp; Disadv'!$B$4=2,'Index LA FSM &amp; Disadv'!$A$179:$BQ$341,IF('Index LA FSM &amp; Disadv'!$B$4=3,'Index LA FSM &amp; Disadv'!$A$349:$BQ$511,IF('Index LA FSM &amp; Disadv'!$B$4=4,'Index LA FSM &amp; Disadv'!$A$519:$BQ$681,"Error")))),'Index LA FSM &amp; Disadv'!H$1,0),"Error")</f>
        <v>0.88890000000000002</v>
      </c>
      <c r="I126" s="77">
        <f>IFERROR(VLOOKUP($A126,IF('Index LA FSM &amp; Disadv'!$B$4=1,'Index LA FSM &amp; Disadv'!$A$9:$BQ$171,IF('Index LA FSM &amp; Disadv'!$B$4=2,'Index LA FSM &amp; Disadv'!$A$179:$BQ$341,IF('Index LA FSM &amp; Disadv'!$B$4=3,'Index LA FSM &amp; Disadv'!$A$349:$BQ$511,IF('Index LA FSM &amp; Disadv'!$B$4=4,'Index LA FSM &amp; Disadv'!$A$519:$BQ$681,"Error")))),'Index LA FSM &amp; Disadv'!I$1,0),"Error")</f>
        <v>0.871</v>
      </c>
      <c r="J126" s="77">
        <f>IFERROR(VLOOKUP($A126,IF('Index LA FSM &amp; Disadv'!$B$4=1,'Index LA FSM &amp; Disadv'!$A$9:$BQ$171,IF('Index LA FSM &amp; Disadv'!$B$4=2,'Index LA FSM &amp; Disadv'!$A$179:$BQ$341,IF('Index LA FSM &amp; Disadv'!$B$4=3,'Index LA FSM &amp; Disadv'!$A$349:$BQ$511,IF('Index LA FSM &amp; Disadv'!$B$4=4,'Index LA FSM &amp; Disadv'!$A$519:$BQ$681,"Error")))),'Index LA FSM &amp; Disadv'!J$1,0),"Error")</f>
        <v>0.81820000000000004</v>
      </c>
      <c r="K126" s="77">
        <f>IFERROR(VLOOKUP($A126,IF('Index LA FSM &amp; Disadv'!$B$4=1,'Index LA FSM &amp; Disadv'!$A$9:$BQ$171,IF('Index LA FSM &amp; Disadv'!$B$4=2,'Index LA FSM &amp; Disadv'!$A$179:$BQ$341,IF('Index LA FSM &amp; Disadv'!$B$4=3,'Index LA FSM &amp; Disadv'!$A$349:$BQ$511,IF('Index LA FSM &amp; Disadv'!$B$4=4,'Index LA FSM &amp; Disadv'!$A$519:$BQ$681,"Error")))),'Index LA FSM &amp; Disadv'!K$1,0),"Error")</f>
        <v>0.88890000000000002</v>
      </c>
      <c r="L126" s="77">
        <f>IFERROR(VLOOKUP($A126,IF('Index LA FSM &amp; Disadv'!$B$4=1,'Index LA FSM &amp; Disadv'!$A$9:$BQ$171,IF('Index LA FSM &amp; Disadv'!$B$4=2,'Index LA FSM &amp; Disadv'!$A$179:$BQ$341,IF('Index LA FSM &amp; Disadv'!$B$4=3,'Index LA FSM &amp; Disadv'!$A$349:$BQ$511,IF('Index LA FSM &amp; Disadv'!$B$4=4,'Index LA FSM &amp; Disadv'!$A$519:$BQ$681,"Error")))),'Index LA FSM &amp; Disadv'!L$1,0),"Error")</f>
        <v>0.8387</v>
      </c>
      <c r="M126" s="77" t="str">
        <f>IFERROR(VLOOKUP($A126,IF('Index LA FSM &amp; Disadv'!$B$4=1,'Index LA FSM &amp; Disadv'!$A$9:$BQ$171,IF('Index LA FSM &amp; Disadv'!$B$4=2,'Index LA FSM &amp; Disadv'!$A$179:$BQ$341,IF('Index LA FSM &amp; Disadv'!$B$4=3,'Index LA FSM &amp; Disadv'!$A$349:$BQ$511,IF('Index LA FSM &amp; Disadv'!$B$4=4,'Index LA FSM &amp; Disadv'!$A$519:$BQ$681,"Error")))),'Index LA FSM &amp; Disadv'!M$1,0),"Error")</f>
        <v>x</v>
      </c>
      <c r="N126" s="77" t="str">
        <f>IFERROR(VLOOKUP($A126,IF('Index LA FSM &amp; Disadv'!$B$4=1,'Index LA FSM &amp; Disadv'!$A$9:$BQ$171,IF('Index LA FSM &amp; Disadv'!$B$4=2,'Index LA FSM &amp; Disadv'!$A$179:$BQ$341,IF('Index LA FSM &amp; Disadv'!$B$4=3,'Index LA FSM &amp; Disadv'!$A$349:$BQ$511,IF('Index LA FSM &amp; Disadv'!$B$4=4,'Index LA FSM &amp; Disadv'!$A$519:$BQ$681,"Error")))),'Index LA FSM &amp; Disadv'!N$1,0),"Error")</f>
        <v>x</v>
      </c>
      <c r="O126" s="77" t="str">
        <f>IFERROR(VLOOKUP($A126,IF('Index LA FSM &amp; Disadv'!$B$4=1,'Index LA FSM &amp; Disadv'!$A$9:$BQ$171,IF('Index LA FSM &amp; Disadv'!$B$4=2,'Index LA FSM &amp; Disadv'!$A$179:$BQ$341,IF('Index LA FSM &amp; Disadv'!$B$4=3,'Index LA FSM &amp; Disadv'!$A$349:$BQ$511,IF('Index LA FSM &amp; Disadv'!$B$4=4,'Index LA FSM &amp; Disadv'!$A$519:$BQ$681,"Error")))),'Index LA FSM &amp; Disadv'!O$1,0),"Error")</f>
        <v>x</v>
      </c>
      <c r="P126" s="77">
        <f>IFERROR(VLOOKUP($A126,IF('Index LA FSM &amp; Disadv'!$B$4=1,'Index LA FSM &amp; Disadv'!$A$9:$BQ$171,IF('Index LA FSM &amp; Disadv'!$B$4=2,'Index LA FSM &amp; Disadv'!$A$179:$BQ$341,IF('Index LA FSM &amp; Disadv'!$B$4=3,'Index LA FSM &amp; Disadv'!$A$349:$BQ$511,IF('Index LA FSM &amp; Disadv'!$B$4=4,'Index LA FSM &amp; Disadv'!$A$519:$BQ$681,"Error")))),'Index LA FSM &amp; Disadv'!P$1,0),"Error")</f>
        <v>0</v>
      </c>
      <c r="Q126" s="77">
        <f>IFERROR(VLOOKUP($A126,IF('Index LA FSM &amp; Disadv'!$B$4=1,'Index LA FSM &amp; Disadv'!$A$9:$BQ$171,IF('Index LA FSM &amp; Disadv'!$B$4=2,'Index LA FSM &amp; Disadv'!$A$179:$BQ$341,IF('Index LA FSM &amp; Disadv'!$B$4=3,'Index LA FSM &amp; Disadv'!$A$349:$BQ$511,IF('Index LA FSM &amp; Disadv'!$B$4=4,'Index LA FSM &amp; Disadv'!$A$519:$BQ$681,"Error")))),'Index LA FSM &amp; Disadv'!Q$1,0),"Error")</f>
        <v>0</v>
      </c>
      <c r="R126" s="77">
        <f>IFERROR(VLOOKUP($A126,IF('Index LA FSM &amp; Disadv'!$B$4=1,'Index LA FSM &amp; Disadv'!$A$9:$BQ$171,IF('Index LA FSM &amp; Disadv'!$B$4=2,'Index LA FSM &amp; Disadv'!$A$179:$BQ$341,IF('Index LA FSM &amp; Disadv'!$B$4=3,'Index LA FSM &amp; Disadv'!$A$349:$BQ$511,IF('Index LA FSM &amp; Disadv'!$B$4=4,'Index LA FSM &amp; Disadv'!$A$519:$BQ$681,"Error")))),'Index LA FSM &amp; Disadv'!R$1,0),"Error")</f>
        <v>0</v>
      </c>
      <c r="S126" s="77" t="str">
        <f>IFERROR(VLOOKUP($A126,IF('Index LA FSM &amp; Disadv'!$B$4=1,'Index LA FSM &amp; Disadv'!$A$9:$BQ$171,IF('Index LA FSM &amp; Disadv'!$B$4=2,'Index LA FSM &amp; Disadv'!$A$179:$BQ$341,IF('Index LA FSM &amp; Disadv'!$B$4=3,'Index LA FSM &amp; Disadv'!$A$349:$BQ$511,IF('Index LA FSM &amp; Disadv'!$B$4=4,'Index LA FSM &amp; Disadv'!$A$519:$BQ$681,"Error")))),'Index LA FSM &amp; Disadv'!S$1,0),"Error")</f>
        <v>x</v>
      </c>
      <c r="T126" s="77">
        <f>IFERROR(VLOOKUP($A126,IF('Index LA FSM &amp; Disadv'!$B$4=1,'Index LA FSM &amp; Disadv'!$A$9:$BQ$171,IF('Index LA FSM &amp; Disadv'!$B$4=2,'Index LA FSM &amp; Disadv'!$A$179:$BQ$341,IF('Index LA FSM &amp; Disadv'!$B$4=3,'Index LA FSM &amp; Disadv'!$A$349:$BQ$511,IF('Index LA FSM &amp; Disadv'!$B$4=4,'Index LA FSM &amp; Disadv'!$A$519:$BQ$681,"Error")))),'Index LA FSM &amp; Disadv'!T$1,0),"Error")</f>
        <v>0</v>
      </c>
      <c r="U126" s="77" t="str">
        <f>IFERROR(VLOOKUP($A126,IF('Index LA FSM &amp; Disadv'!$B$4=1,'Index LA FSM &amp; Disadv'!$A$9:$BQ$171,IF('Index LA FSM &amp; Disadv'!$B$4=2,'Index LA FSM &amp; Disadv'!$A$179:$BQ$341,IF('Index LA FSM &amp; Disadv'!$B$4=3,'Index LA FSM &amp; Disadv'!$A$349:$BQ$511,IF('Index LA FSM &amp; Disadv'!$B$4=4,'Index LA FSM &amp; Disadv'!$A$519:$BQ$681,"Error")))),'Index LA FSM &amp; Disadv'!U$1,0),"Error")</f>
        <v>x</v>
      </c>
      <c r="V126" s="77">
        <f>IFERROR(VLOOKUP($A126,IF('Index LA FSM &amp; Disadv'!$B$4=1,'Index LA FSM &amp; Disadv'!$A$9:$BQ$171,IF('Index LA FSM &amp; Disadv'!$B$4=2,'Index LA FSM &amp; Disadv'!$A$179:$BQ$341,IF('Index LA FSM &amp; Disadv'!$B$4=3,'Index LA FSM &amp; Disadv'!$A$349:$BQ$511,IF('Index LA FSM &amp; Disadv'!$B$4=4,'Index LA FSM &amp; Disadv'!$A$519:$BQ$681,"Error")))),'Index LA FSM &amp; Disadv'!V$1,0),"Error")</f>
        <v>0</v>
      </c>
      <c r="W126" s="77">
        <f>IFERROR(VLOOKUP($A126,IF('Index LA FSM &amp; Disadv'!$B$4=1,'Index LA FSM &amp; Disadv'!$A$9:$BQ$171,IF('Index LA FSM &amp; Disadv'!$B$4=2,'Index LA FSM &amp; Disadv'!$A$179:$BQ$341,IF('Index LA FSM &amp; Disadv'!$B$4=3,'Index LA FSM &amp; Disadv'!$A$349:$BQ$511,IF('Index LA FSM &amp; Disadv'!$B$4=4,'Index LA FSM &amp; Disadv'!$A$519:$BQ$681,"Error")))),'Index LA FSM &amp; Disadv'!W$1,0),"Error")</f>
        <v>0</v>
      </c>
      <c r="X126" s="77">
        <f>IFERROR(VLOOKUP($A126,IF('Index LA FSM &amp; Disadv'!$B$4=1,'Index LA FSM &amp; Disadv'!$A$9:$BQ$171,IF('Index LA FSM &amp; Disadv'!$B$4=2,'Index LA FSM &amp; Disadv'!$A$179:$BQ$341,IF('Index LA FSM &amp; Disadv'!$B$4=3,'Index LA FSM &amp; Disadv'!$A$349:$BQ$511,IF('Index LA FSM &amp; Disadv'!$B$4=4,'Index LA FSM &amp; Disadv'!$A$519:$BQ$681,"Error")))),'Index LA FSM &amp; Disadv'!X$1,0),"Error")</f>
        <v>0</v>
      </c>
      <c r="Y126" s="77">
        <f>IFERROR(VLOOKUP($A126,IF('Index LA FSM &amp; Disadv'!$B$4=1,'Index LA FSM &amp; Disadv'!$A$9:$BQ$171,IF('Index LA FSM &amp; Disadv'!$B$4=2,'Index LA FSM &amp; Disadv'!$A$179:$BQ$341,IF('Index LA FSM &amp; Disadv'!$B$4=3,'Index LA FSM &amp; Disadv'!$A$349:$BQ$511,IF('Index LA FSM &amp; Disadv'!$B$4=4,'Index LA FSM &amp; Disadv'!$A$519:$BQ$681,"Error")))),'Index LA FSM &amp; Disadv'!Y$1,0),"Error")</f>
        <v>0</v>
      </c>
      <c r="Z126" s="77">
        <f>IFERROR(VLOOKUP($A126,IF('Index LA FSM &amp; Disadv'!$B$4=1,'Index LA FSM &amp; Disadv'!$A$9:$BQ$171,IF('Index LA FSM &amp; Disadv'!$B$4=2,'Index LA FSM &amp; Disadv'!$A$179:$BQ$341,IF('Index LA FSM &amp; Disadv'!$B$4=3,'Index LA FSM &amp; Disadv'!$A$349:$BQ$511,IF('Index LA FSM &amp; Disadv'!$B$4=4,'Index LA FSM &amp; Disadv'!$A$519:$BQ$681,"Error")))),'Index LA FSM &amp; Disadv'!Z$1,0),"Error")</f>
        <v>0</v>
      </c>
      <c r="AA126" s="77">
        <f>IFERROR(VLOOKUP($A126,IF('Index LA FSM &amp; Disadv'!$B$4=1,'Index LA FSM &amp; Disadv'!$A$9:$BQ$171,IF('Index LA FSM &amp; Disadv'!$B$4=2,'Index LA FSM &amp; Disadv'!$A$179:$BQ$341,IF('Index LA FSM &amp; Disadv'!$B$4=3,'Index LA FSM &amp; Disadv'!$A$349:$BQ$511,IF('Index LA FSM &amp; Disadv'!$B$4=4,'Index LA FSM &amp; Disadv'!$A$519:$BQ$681,"Error")))),'Index LA FSM &amp; Disadv'!AA$1,0),"Error")</f>
        <v>0</v>
      </c>
      <c r="AB126" s="77">
        <f>IFERROR(VLOOKUP($A126,IF('Index LA FSM &amp; Disadv'!$B$4=1,'Index LA FSM &amp; Disadv'!$A$9:$BQ$171,IF('Index LA FSM &amp; Disadv'!$B$4=2,'Index LA FSM &amp; Disadv'!$A$179:$BQ$341,IF('Index LA FSM &amp; Disadv'!$B$4=3,'Index LA FSM &amp; Disadv'!$A$349:$BQ$511,IF('Index LA FSM &amp; Disadv'!$B$4=4,'Index LA FSM &amp; Disadv'!$A$519:$BQ$681,"Error")))),'Index LA FSM &amp; Disadv'!AB$1,0),"Error")</f>
        <v>0</v>
      </c>
      <c r="AC126" s="77">
        <f>IFERROR(VLOOKUP($A126,IF('Index LA FSM &amp; Disadv'!$B$4=1,'Index LA FSM &amp; Disadv'!$A$9:$BQ$171,IF('Index LA FSM &amp; Disadv'!$B$4=2,'Index LA FSM &amp; Disadv'!$A$179:$BQ$341,IF('Index LA FSM &amp; Disadv'!$B$4=3,'Index LA FSM &amp; Disadv'!$A$349:$BQ$511,IF('Index LA FSM &amp; Disadv'!$B$4=4,'Index LA FSM &amp; Disadv'!$A$519:$BQ$681,"Error")))),'Index LA FSM &amp; Disadv'!AC$1,0),"Error")</f>
        <v>0</v>
      </c>
      <c r="AD126" s="77">
        <f>IFERROR(VLOOKUP($A126,IF('Index LA FSM &amp; Disadv'!$B$4=1,'Index LA FSM &amp; Disadv'!$A$9:$BQ$171,IF('Index LA FSM &amp; Disadv'!$B$4=2,'Index LA FSM &amp; Disadv'!$A$179:$BQ$341,IF('Index LA FSM &amp; Disadv'!$B$4=3,'Index LA FSM &amp; Disadv'!$A$349:$BQ$511,IF('Index LA FSM &amp; Disadv'!$B$4=4,'Index LA FSM &amp; Disadv'!$A$519:$BQ$681,"Error")))),'Index LA FSM &amp; Disadv'!AD$1,0),"Error")</f>
        <v>0</v>
      </c>
      <c r="AE126" s="77" t="str">
        <f>IFERROR(VLOOKUP($A126,IF('Index LA FSM &amp; Disadv'!$B$4=1,'Index LA FSM &amp; Disadv'!$A$9:$BQ$171,IF('Index LA FSM &amp; Disadv'!$B$4=2,'Index LA FSM &amp; Disadv'!$A$179:$BQ$341,IF('Index LA FSM &amp; Disadv'!$B$4=3,'Index LA FSM &amp; Disadv'!$A$349:$BQ$511,IF('Index LA FSM &amp; Disadv'!$B$4=4,'Index LA FSM &amp; Disadv'!$A$519:$BQ$681,"Error")))),'Index LA FSM &amp; Disadv'!AE$1,0),"Error")</f>
        <v>x</v>
      </c>
      <c r="AF126" s="77">
        <f>IFERROR(VLOOKUP($A126,IF('Index LA FSM &amp; Disadv'!$B$4=1,'Index LA FSM &amp; Disadv'!$A$9:$BQ$171,IF('Index LA FSM &amp; Disadv'!$B$4=2,'Index LA FSM &amp; Disadv'!$A$179:$BQ$341,IF('Index LA FSM &amp; Disadv'!$B$4=3,'Index LA FSM &amp; Disadv'!$A$349:$BQ$511,IF('Index LA FSM &amp; Disadv'!$B$4=4,'Index LA FSM &amp; Disadv'!$A$519:$BQ$681,"Error")))),'Index LA FSM &amp; Disadv'!AF$1,0),"Error")</f>
        <v>0</v>
      </c>
      <c r="AG126" s="77" t="str">
        <f>IFERROR(VLOOKUP($A126,IF('Index LA FSM &amp; Disadv'!$B$4=1,'Index LA FSM &amp; Disadv'!$A$9:$BQ$171,IF('Index LA FSM &amp; Disadv'!$B$4=2,'Index LA FSM &amp; Disadv'!$A$179:$BQ$341,IF('Index LA FSM &amp; Disadv'!$B$4=3,'Index LA FSM &amp; Disadv'!$A$349:$BQ$511,IF('Index LA FSM &amp; Disadv'!$B$4=4,'Index LA FSM &amp; Disadv'!$A$519:$BQ$681,"Error")))),'Index LA FSM &amp; Disadv'!AG$1,0),"Error")</f>
        <v>x</v>
      </c>
      <c r="AH126" s="77">
        <f>IFERROR(VLOOKUP($A126,IF('Index LA FSM &amp; Disadv'!$B$4=1,'Index LA FSM &amp; Disadv'!$A$9:$BQ$171,IF('Index LA FSM &amp; Disadv'!$B$4=2,'Index LA FSM &amp; Disadv'!$A$179:$BQ$341,IF('Index LA FSM &amp; Disadv'!$B$4=3,'Index LA FSM &amp; Disadv'!$A$349:$BQ$511,IF('Index LA FSM &amp; Disadv'!$B$4=4,'Index LA FSM &amp; Disadv'!$A$519:$BQ$681,"Error")))),'Index LA FSM &amp; Disadv'!AH$1,0),"Error")</f>
        <v>0.63639999999999997</v>
      </c>
      <c r="AI126" s="77">
        <f>IFERROR(VLOOKUP($A126,IF('Index LA FSM &amp; Disadv'!$B$4=1,'Index LA FSM &amp; Disadv'!$A$9:$BQ$171,IF('Index LA FSM &amp; Disadv'!$B$4=2,'Index LA FSM &amp; Disadv'!$A$179:$BQ$341,IF('Index LA FSM &amp; Disadv'!$B$4=3,'Index LA FSM &amp; Disadv'!$A$349:$BQ$511,IF('Index LA FSM &amp; Disadv'!$B$4=4,'Index LA FSM &amp; Disadv'!$A$519:$BQ$681,"Error")))),'Index LA FSM &amp; Disadv'!AI$1,0),"Error")</f>
        <v>0.77780000000000005</v>
      </c>
      <c r="AJ126" s="77">
        <f>IFERROR(VLOOKUP($A126,IF('Index LA FSM &amp; Disadv'!$B$4=1,'Index LA FSM &amp; Disadv'!$A$9:$BQ$171,IF('Index LA FSM &amp; Disadv'!$B$4=2,'Index LA FSM &amp; Disadv'!$A$179:$BQ$341,IF('Index LA FSM &amp; Disadv'!$B$4=3,'Index LA FSM &amp; Disadv'!$A$349:$BQ$511,IF('Index LA FSM &amp; Disadv'!$B$4=4,'Index LA FSM &amp; Disadv'!$A$519:$BQ$681,"Error")))),'Index LA FSM &amp; Disadv'!AJ$1,0),"Error")</f>
        <v>0.6774</v>
      </c>
      <c r="AK126" s="77">
        <f>IFERROR(VLOOKUP($A126,IF('Index LA FSM &amp; Disadv'!$B$4=1,'Index LA FSM &amp; Disadv'!$A$9:$BQ$171,IF('Index LA FSM &amp; Disadv'!$B$4=2,'Index LA FSM &amp; Disadv'!$A$179:$BQ$341,IF('Index LA FSM &amp; Disadv'!$B$4=3,'Index LA FSM &amp; Disadv'!$A$349:$BQ$511,IF('Index LA FSM &amp; Disadv'!$B$4=4,'Index LA FSM &amp; Disadv'!$A$519:$BQ$681,"Error")))),'Index LA FSM &amp; Disadv'!AK$1,0),"Error")</f>
        <v>0</v>
      </c>
      <c r="AL126" s="77">
        <f>IFERROR(VLOOKUP($A126,IF('Index LA FSM &amp; Disadv'!$B$4=1,'Index LA FSM &amp; Disadv'!$A$9:$BQ$171,IF('Index LA FSM &amp; Disadv'!$B$4=2,'Index LA FSM &amp; Disadv'!$A$179:$BQ$341,IF('Index LA FSM &amp; Disadv'!$B$4=3,'Index LA FSM &amp; Disadv'!$A$349:$BQ$511,IF('Index LA FSM &amp; Disadv'!$B$4=4,'Index LA FSM &amp; Disadv'!$A$519:$BQ$681,"Error")))),'Index LA FSM &amp; Disadv'!AL$1,0),"Error")</f>
        <v>0</v>
      </c>
      <c r="AM126" s="77">
        <f>IFERROR(VLOOKUP($A126,IF('Index LA FSM &amp; Disadv'!$B$4=1,'Index LA FSM &amp; Disadv'!$A$9:$BQ$171,IF('Index LA FSM &amp; Disadv'!$B$4=2,'Index LA FSM &amp; Disadv'!$A$179:$BQ$341,IF('Index LA FSM &amp; Disadv'!$B$4=3,'Index LA FSM &amp; Disadv'!$A$349:$BQ$511,IF('Index LA FSM &amp; Disadv'!$B$4=4,'Index LA FSM &amp; Disadv'!$A$519:$BQ$681,"Error")))),'Index LA FSM &amp; Disadv'!AM$1,0),"Error")</f>
        <v>0</v>
      </c>
      <c r="AN126" s="77">
        <f>IFERROR(VLOOKUP($A126,IF('Index LA FSM &amp; Disadv'!$B$4=1,'Index LA FSM &amp; Disadv'!$A$9:$BQ$171,IF('Index LA FSM &amp; Disadv'!$B$4=2,'Index LA FSM &amp; Disadv'!$A$179:$BQ$341,IF('Index LA FSM &amp; Disadv'!$B$4=3,'Index LA FSM &amp; Disadv'!$A$349:$BQ$511,IF('Index LA FSM &amp; Disadv'!$B$4=4,'Index LA FSM &amp; Disadv'!$A$519:$BQ$681,"Error")))),'Index LA FSM &amp; Disadv'!AN$1,0),"Error")</f>
        <v>0</v>
      </c>
      <c r="AO126" s="77">
        <f>IFERROR(VLOOKUP($A126,IF('Index LA FSM &amp; Disadv'!$B$4=1,'Index LA FSM &amp; Disadv'!$A$9:$BQ$171,IF('Index LA FSM &amp; Disadv'!$B$4=2,'Index LA FSM &amp; Disadv'!$A$179:$BQ$341,IF('Index LA FSM &amp; Disadv'!$B$4=3,'Index LA FSM &amp; Disadv'!$A$349:$BQ$511,IF('Index LA FSM &amp; Disadv'!$B$4=4,'Index LA FSM &amp; Disadv'!$A$519:$BQ$681,"Error")))),'Index LA FSM &amp; Disadv'!AO$1,0),"Error")</f>
        <v>0</v>
      </c>
      <c r="AP126" s="77">
        <f>IFERROR(VLOOKUP($A126,IF('Index LA FSM &amp; Disadv'!$B$4=1,'Index LA FSM &amp; Disadv'!$A$9:$BQ$171,IF('Index LA FSM &amp; Disadv'!$B$4=2,'Index LA FSM &amp; Disadv'!$A$179:$BQ$341,IF('Index LA FSM &amp; Disadv'!$B$4=3,'Index LA FSM &amp; Disadv'!$A$349:$BQ$511,IF('Index LA FSM &amp; Disadv'!$B$4=4,'Index LA FSM &amp; Disadv'!$A$519:$BQ$681,"Error")))),'Index LA FSM &amp; Disadv'!AP$1,0),"Error")</f>
        <v>0</v>
      </c>
      <c r="AQ126" s="77">
        <f>IFERROR(VLOOKUP($A126,IF('Index LA FSM &amp; Disadv'!$B$4=1,'Index LA FSM &amp; Disadv'!$A$9:$BQ$171,IF('Index LA FSM &amp; Disadv'!$B$4=2,'Index LA FSM &amp; Disadv'!$A$179:$BQ$341,IF('Index LA FSM &amp; Disadv'!$B$4=3,'Index LA FSM &amp; Disadv'!$A$349:$BQ$511,IF('Index LA FSM &amp; Disadv'!$B$4=4,'Index LA FSM &amp; Disadv'!$A$519:$BQ$681,"Error")))),'Index LA FSM &amp; Disadv'!AQ$1,0),"Error")</f>
        <v>0</v>
      </c>
      <c r="AR126" s="77">
        <f>IFERROR(VLOOKUP($A126,IF('Index LA FSM &amp; Disadv'!$B$4=1,'Index LA FSM &amp; Disadv'!$A$9:$BQ$171,IF('Index LA FSM &amp; Disadv'!$B$4=2,'Index LA FSM &amp; Disadv'!$A$179:$BQ$341,IF('Index LA FSM &amp; Disadv'!$B$4=3,'Index LA FSM &amp; Disadv'!$A$349:$BQ$511,IF('Index LA FSM &amp; Disadv'!$B$4=4,'Index LA FSM &amp; Disadv'!$A$519:$BQ$681,"Error")))),'Index LA FSM &amp; Disadv'!AR$1,0),"Error")</f>
        <v>0</v>
      </c>
      <c r="AS126" s="77">
        <f>IFERROR(VLOOKUP($A126,IF('Index LA FSM &amp; Disadv'!$B$4=1,'Index LA FSM &amp; Disadv'!$A$9:$BQ$171,IF('Index LA FSM &amp; Disadv'!$B$4=2,'Index LA FSM &amp; Disadv'!$A$179:$BQ$341,IF('Index LA FSM &amp; Disadv'!$B$4=3,'Index LA FSM &amp; Disadv'!$A$349:$BQ$511,IF('Index LA FSM &amp; Disadv'!$B$4=4,'Index LA FSM &amp; Disadv'!$A$519:$BQ$681,"Error")))),'Index LA FSM &amp; Disadv'!AS$1,0),"Error")</f>
        <v>0</v>
      </c>
      <c r="AT126" s="77">
        <f>IFERROR(VLOOKUP($A126,IF('Index LA FSM &amp; Disadv'!$B$4=1,'Index LA FSM &amp; Disadv'!$A$9:$BQ$171,IF('Index LA FSM &amp; Disadv'!$B$4=2,'Index LA FSM &amp; Disadv'!$A$179:$BQ$341,IF('Index LA FSM &amp; Disadv'!$B$4=3,'Index LA FSM &amp; Disadv'!$A$349:$BQ$511,IF('Index LA FSM &amp; Disadv'!$B$4=4,'Index LA FSM &amp; Disadv'!$A$519:$BQ$681,"Error")))),'Index LA FSM &amp; Disadv'!AT$1,0),"Error")</f>
        <v>0</v>
      </c>
      <c r="AU126" s="77">
        <f>IFERROR(VLOOKUP($A126,IF('Index LA FSM &amp; Disadv'!$B$4=1,'Index LA FSM &amp; Disadv'!$A$9:$BQ$171,IF('Index LA FSM &amp; Disadv'!$B$4=2,'Index LA FSM &amp; Disadv'!$A$179:$BQ$341,IF('Index LA FSM &amp; Disadv'!$B$4=3,'Index LA FSM &amp; Disadv'!$A$349:$BQ$511,IF('Index LA FSM &amp; Disadv'!$B$4=4,'Index LA FSM &amp; Disadv'!$A$519:$BQ$681,"Error")))),'Index LA FSM &amp; Disadv'!AU$1,0),"Error")</f>
        <v>0</v>
      </c>
      <c r="AV126" s="77">
        <f>IFERROR(VLOOKUP($A126,IF('Index LA FSM &amp; Disadv'!$B$4=1,'Index LA FSM &amp; Disadv'!$A$9:$BQ$171,IF('Index LA FSM &amp; Disadv'!$B$4=2,'Index LA FSM &amp; Disadv'!$A$179:$BQ$341,IF('Index LA FSM &amp; Disadv'!$B$4=3,'Index LA FSM &amp; Disadv'!$A$349:$BQ$511,IF('Index LA FSM &amp; Disadv'!$B$4=4,'Index LA FSM &amp; Disadv'!$A$519:$BQ$681,"Error")))),'Index LA FSM &amp; Disadv'!AV$1,0),"Error")</f>
        <v>0</v>
      </c>
      <c r="AW126" s="77">
        <f>IFERROR(VLOOKUP($A126,IF('Index LA FSM &amp; Disadv'!$B$4=1,'Index LA FSM &amp; Disadv'!$A$9:$BQ$171,IF('Index LA FSM &amp; Disadv'!$B$4=2,'Index LA FSM &amp; Disadv'!$A$179:$BQ$341,IF('Index LA FSM &amp; Disadv'!$B$4=3,'Index LA FSM &amp; Disadv'!$A$349:$BQ$511,IF('Index LA FSM &amp; Disadv'!$B$4=4,'Index LA FSM &amp; Disadv'!$A$519:$BQ$681,"Error")))),'Index LA FSM &amp; Disadv'!AW$1,0),"Error")</f>
        <v>0</v>
      </c>
      <c r="AX126" s="77">
        <f>IFERROR(VLOOKUP($A126,IF('Index LA FSM &amp; Disadv'!$B$4=1,'Index LA FSM &amp; Disadv'!$A$9:$BQ$171,IF('Index LA FSM &amp; Disadv'!$B$4=2,'Index LA FSM &amp; Disadv'!$A$179:$BQ$341,IF('Index LA FSM &amp; Disadv'!$B$4=3,'Index LA FSM &amp; Disadv'!$A$349:$BQ$511,IF('Index LA FSM &amp; Disadv'!$B$4=4,'Index LA FSM &amp; Disadv'!$A$519:$BQ$681,"Error")))),'Index LA FSM &amp; Disadv'!AX$1,0),"Error")</f>
        <v>0</v>
      </c>
      <c r="AY126" s="77">
        <f>IFERROR(VLOOKUP($A126,IF('Index LA FSM &amp; Disadv'!$B$4=1,'Index LA FSM &amp; Disadv'!$A$9:$BQ$171,IF('Index LA FSM &amp; Disadv'!$B$4=2,'Index LA FSM &amp; Disadv'!$A$179:$BQ$341,IF('Index LA FSM &amp; Disadv'!$B$4=3,'Index LA FSM &amp; Disadv'!$A$349:$BQ$511,IF('Index LA FSM &amp; Disadv'!$B$4=4,'Index LA FSM &amp; Disadv'!$A$519:$BQ$681,"Error")))),'Index LA FSM &amp; Disadv'!AY$1,0),"Error")</f>
        <v>0</v>
      </c>
      <c r="AZ126" s="77">
        <f>IFERROR(VLOOKUP($A126,IF('Index LA FSM &amp; Disadv'!$B$4=1,'Index LA FSM &amp; Disadv'!$A$9:$BQ$171,IF('Index LA FSM &amp; Disadv'!$B$4=2,'Index LA FSM &amp; Disadv'!$A$179:$BQ$341,IF('Index LA FSM &amp; Disadv'!$B$4=3,'Index LA FSM &amp; Disadv'!$A$349:$BQ$511,IF('Index LA FSM &amp; Disadv'!$B$4=4,'Index LA FSM &amp; Disadv'!$A$519:$BQ$681,"Error")))),'Index LA FSM &amp; Disadv'!AZ$1,0),"Error")</f>
        <v>0</v>
      </c>
      <c r="BA126" s="77">
        <f>IFERROR(VLOOKUP($A126,IF('Index LA FSM &amp; Disadv'!$B$4=1,'Index LA FSM &amp; Disadv'!$A$9:$BQ$171,IF('Index LA FSM &amp; Disadv'!$B$4=2,'Index LA FSM &amp; Disadv'!$A$179:$BQ$341,IF('Index LA FSM &amp; Disadv'!$B$4=3,'Index LA FSM &amp; Disadv'!$A$349:$BQ$511,IF('Index LA FSM &amp; Disadv'!$B$4=4,'Index LA FSM &amp; Disadv'!$A$519:$BQ$681,"Error")))),'Index LA FSM &amp; Disadv'!BA$1,0),"Error")</f>
        <v>0</v>
      </c>
      <c r="BB126" s="77">
        <f>IFERROR(VLOOKUP($A126,IF('Index LA FSM &amp; Disadv'!$B$4=1,'Index LA FSM &amp; Disadv'!$A$9:$BQ$171,IF('Index LA FSM &amp; Disadv'!$B$4=2,'Index LA FSM &amp; Disadv'!$A$179:$BQ$341,IF('Index LA FSM &amp; Disadv'!$B$4=3,'Index LA FSM &amp; Disadv'!$A$349:$BQ$511,IF('Index LA FSM &amp; Disadv'!$B$4=4,'Index LA FSM &amp; Disadv'!$A$519:$BQ$681,"Error")))),'Index LA FSM &amp; Disadv'!BB$1,0),"Error")</f>
        <v>0</v>
      </c>
      <c r="BC126" s="77">
        <f>IFERROR(VLOOKUP($A126,IF('Index LA FSM &amp; Disadv'!$B$4=1,'Index LA FSM &amp; Disadv'!$A$9:$BQ$171,IF('Index LA FSM &amp; Disadv'!$B$4=2,'Index LA FSM &amp; Disadv'!$A$179:$BQ$341,IF('Index LA FSM &amp; Disadv'!$B$4=3,'Index LA FSM &amp; Disadv'!$A$349:$BQ$511,IF('Index LA FSM &amp; Disadv'!$B$4=4,'Index LA FSM &amp; Disadv'!$A$519:$BQ$681,"Error")))),'Index LA FSM &amp; Disadv'!BC$1,0),"Error")</f>
        <v>0</v>
      </c>
      <c r="BD126" s="77">
        <f>IFERROR(VLOOKUP($A126,IF('Index LA FSM &amp; Disadv'!$B$4=1,'Index LA FSM &amp; Disadv'!$A$9:$BQ$171,IF('Index LA FSM &amp; Disadv'!$B$4=2,'Index LA FSM &amp; Disadv'!$A$179:$BQ$341,IF('Index LA FSM &amp; Disadv'!$B$4=3,'Index LA FSM &amp; Disadv'!$A$349:$BQ$511,IF('Index LA FSM &amp; Disadv'!$B$4=4,'Index LA FSM &amp; Disadv'!$A$519:$BQ$681,"Error")))),'Index LA FSM &amp; Disadv'!BD$1,0),"Error")</f>
        <v>0</v>
      </c>
      <c r="BE126" s="77">
        <f>IFERROR(VLOOKUP($A126,IF('Index LA FSM &amp; Disadv'!$B$4=1,'Index LA FSM &amp; Disadv'!$A$9:$BQ$171,IF('Index LA FSM &amp; Disadv'!$B$4=2,'Index LA FSM &amp; Disadv'!$A$179:$BQ$341,IF('Index LA FSM &amp; Disadv'!$B$4=3,'Index LA FSM &amp; Disadv'!$A$349:$BQ$511,IF('Index LA FSM &amp; Disadv'!$B$4=4,'Index LA FSM &amp; Disadv'!$A$519:$BQ$681,"Error")))),'Index LA FSM &amp; Disadv'!BE$1,0),"Error")</f>
        <v>0</v>
      </c>
      <c r="BF126" s="77" t="str">
        <f>IFERROR(VLOOKUP($A126,IF('Index LA FSM &amp; Disadv'!$B$4=1,'Index LA FSM &amp; Disadv'!$A$9:$BQ$171,IF('Index LA FSM &amp; Disadv'!$B$4=2,'Index LA FSM &amp; Disadv'!$A$179:$BQ$341,IF('Index LA FSM &amp; Disadv'!$B$4=3,'Index LA FSM &amp; Disadv'!$A$349:$BQ$511,IF('Index LA FSM &amp; Disadv'!$B$4=4,'Index LA FSM &amp; Disadv'!$A$519:$BQ$681,"Error")))),'Index LA FSM &amp; Disadv'!BF$1,0),"Error")</f>
        <v>x</v>
      </c>
      <c r="BG126" s="77">
        <f>IFERROR(VLOOKUP($A126,IF('Index LA FSM &amp; Disadv'!$B$4=1,'Index LA FSM &amp; Disadv'!$A$9:$BQ$171,IF('Index LA FSM &amp; Disadv'!$B$4=2,'Index LA FSM &amp; Disadv'!$A$179:$BQ$341,IF('Index LA FSM &amp; Disadv'!$B$4=3,'Index LA FSM &amp; Disadv'!$A$349:$BQ$511,IF('Index LA FSM &amp; Disadv'!$B$4=4,'Index LA FSM &amp; Disadv'!$A$519:$BQ$681,"Error")))),'Index LA FSM &amp; Disadv'!BG$1,0),"Error")</f>
        <v>0</v>
      </c>
      <c r="BH126" s="77" t="str">
        <f>IFERROR(VLOOKUP($A126,IF('Index LA FSM &amp; Disadv'!$B$4=1,'Index LA FSM &amp; Disadv'!$A$9:$BQ$171,IF('Index LA FSM &amp; Disadv'!$B$4=2,'Index LA FSM &amp; Disadv'!$A$179:$BQ$341,IF('Index LA FSM &amp; Disadv'!$B$4=3,'Index LA FSM &amp; Disadv'!$A$349:$BQ$511,IF('Index LA FSM &amp; Disadv'!$B$4=4,'Index LA FSM &amp; Disadv'!$A$519:$BQ$681,"Error")))),'Index LA FSM &amp; Disadv'!BH$1,0),"Error")</f>
        <v>x</v>
      </c>
      <c r="BI126" s="77" t="str">
        <f>IFERROR(VLOOKUP($A126,IF('Index LA FSM &amp; Disadv'!$B$4=1,'Index LA FSM &amp; Disadv'!$A$9:$BQ$171,IF('Index LA FSM &amp; Disadv'!$B$4=2,'Index LA FSM &amp; Disadv'!$A$179:$BQ$341,IF('Index LA FSM &amp; Disadv'!$B$4=3,'Index LA FSM &amp; Disadv'!$A$349:$BQ$511,IF('Index LA FSM &amp; Disadv'!$B$4=4,'Index LA FSM &amp; Disadv'!$A$519:$BQ$681,"Error")))),'Index LA FSM &amp; Disadv'!BI$1,0),"Error")</f>
        <v>x</v>
      </c>
      <c r="BJ126" s="77">
        <f>IFERROR(VLOOKUP($A126,IF('Index LA FSM &amp; Disadv'!$B$4=1,'Index LA FSM &amp; Disadv'!$A$9:$BQ$171,IF('Index LA FSM &amp; Disadv'!$B$4=2,'Index LA FSM &amp; Disadv'!$A$179:$BQ$341,IF('Index LA FSM &amp; Disadv'!$B$4=3,'Index LA FSM &amp; Disadv'!$A$349:$BQ$511,IF('Index LA FSM &amp; Disadv'!$B$4=4,'Index LA FSM &amp; Disadv'!$A$519:$BQ$681,"Error")))),'Index LA FSM &amp; Disadv'!BJ$1,0),"Error")</f>
        <v>0</v>
      </c>
      <c r="BK126" s="77" t="str">
        <f>IFERROR(VLOOKUP($A126,IF('Index LA FSM &amp; Disadv'!$B$4=1,'Index LA FSM &amp; Disadv'!$A$9:$BQ$171,IF('Index LA FSM &amp; Disadv'!$B$4=2,'Index LA FSM &amp; Disadv'!$A$179:$BQ$341,IF('Index LA FSM &amp; Disadv'!$B$4=3,'Index LA FSM &amp; Disadv'!$A$349:$BQ$511,IF('Index LA FSM &amp; Disadv'!$B$4=4,'Index LA FSM &amp; Disadv'!$A$519:$BQ$681,"Error")))),'Index LA FSM &amp; Disadv'!BK$1,0),"Error")</f>
        <v>x</v>
      </c>
      <c r="BL126" s="77" t="str">
        <f>IFERROR(VLOOKUP($A126,IF('Index LA FSM &amp; Disadv'!$B$4=1,'Index LA FSM &amp; Disadv'!$A$9:$BQ$171,IF('Index LA FSM &amp; Disadv'!$B$4=2,'Index LA FSM &amp; Disadv'!$A$179:$BQ$341,IF('Index LA FSM &amp; Disadv'!$B$4=3,'Index LA FSM &amp; Disadv'!$A$349:$BQ$511,IF('Index LA FSM &amp; Disadv'!$B$4=4,'Index LA FSM &amp; Disadv'!$A$519:$BQ$681,"Error")))),'Index LA FSM &amp; Disadv'!BL$1,0),"Error")</f>
        <v>x</v>
      </c>
      <c r="BM126" s="77" t="str">
        <f>IFERROR(VLOOKUP($A126,IF('Index LA FSM &amp; Disadv'!$B$4=1,'Index LA FSM &amp; Disadv'!$A$9:$BQ$171,IF('Index LA FSM &amp; Disadv'!$B$4=2,'Index LA FSM &amp; Disadv'!$A$179:$BQ$341,IF('Index LA FSM &amp; Disadv'!$B$4=3,'Index LA FSM &amp; Disadv'!$A$349:$BQ$511,IF('Index LA FSM &amp; Disadv'!$B$4=4,'Index LA FSM &amp; Disadv'!$A$519:$BQ$681,"Error")))),'Index LA FSM &amp; Disadv'!BM$1,0),"Error")</f>
        <v>x</v>
      </c>
      <c r="BN126" s="77" t="str">
        <f>IFERROR(VLOOKUP($A126,IF('Index LA FSM &amp; Disadv'!$B$4=1,'Index LA FSM &amp; Disadv'!$A$9:$BQ$171,IF('Index LA FSM &amp; Disadv'!$B$4=2,'Index LA FSM &amp; Disadv'!$A$179:$BQ$341,IF('Index LA FSM &amp; Disadv'!$B$4=3,'Index LA FSM &amp; Disadv'!$A$349:$BQ$511,IF('Index LA FSM &amp; Disadv'!$B$4=4,'Index LA FSM &amp; Disadv'!$A$519:$BQ$681,"Error")))),'Index LA FSM &amp; Disadv'!BN$1,0),"Error")</f>
        <v>x</v>
      </c>
      <c r="BO126" s="77" t="str">
        <f>IFERROR(VLOOKUP($A126,IF('Index LA FSM &amp; Disadv'!$B$4=1,'Index LA FSM &amp; Disadv'!$A$9:$BQ$171,IF('Index LA FSM &amp; Disadv'!$B$4=2,'Index LA FSM &amp; Disadv'!$A$179:$BQ$341,IF('Index LA FSM &amp; Disadv'!$B$4=3,'Index LA FSM &amp; Disadv'!$A$349:$BQ$511,IF('Index LA FSM &amp; Disadv'!$B$4=4,'Index LA FSM &amp; Disadv'!$A$519:$BQ$681,"Error")))),'Index LA FSM &amp; Disadv'!BO$1,0),"Error")</f>
        <v>x</v>
      </c>
      <c r="BP126" s="77">
        <f>IFERROR(VLOOKUP($A126,IF('Index LA FSM &amp; Disadv'!$B$4=1,'Index LA FSM &amp; Disadv'!$A$9:$BQ$171,IF('Index LA FSM &amp; Disadv'!$B$4=2,'Index LA FSM &amp; Disadv'!$A$179:$BQ$341,IF('Index LA FSM &amp; Disadv'!$B$4=3,'Index LA FSM &amp; Disadv'!$A$349:$BQ$511,IF('Index LA FSM &amp; Disadv'!$B$4=4,'Index LA FSM &amp; Disadv'!$A$519:$BQ$681,"Error")))),'Index LA FSM &amp; Disadv'!BP$1,0),"Error")</f>
        <v>0</v>
      </c>
      <c r="BQ126" s="77" t="str">
        <f>IFERROR(VLOOKUP($A126,IF('Index LA FSM &amp; Disadv'!$B$4=1,'Index LA FSM &amp; Disadv'!$A$9:$BQ$171,IF('Index LA FSM &amp; Disadv'!$B$4=2,'Index LA FSM &amp; Disadv'!$A$179:$BQ$341,IF('Index LA FSM &amp; Disadv'!$B$4=3,'Index LA FSM &amp; Disadv'!$A$349:$BQ$511,IF('Index LA FSM &amp; Disadv'!$B$4=4,'Index LA FSM &amp; Disadv'!$A$519:$BQ$681,"Error")))),'Index LA FSM &amp; Disadv'!BQ$1,0),"Error")</f>
        <v>x</v>
      </c>
    </row>
    <row r="127" spans="1:69" s="37" customFormat="1" x14ac:dyDescent="0.2">
      <c r="A127" s="6">
        <v>343</v>
      </c>
      <c r="B127" s="6" t="s">
        <v>293</v>
      </c>
      <c r="C127" s="7" t="s">
        <v>168</v>
      </c>
      <c r="D127" s="122">
        <f>IFERROR(VLOOKUP($A127,IF('Index LA FSM &amp; Disadv'!$B$4=1,'Index LA FSM &amp; Disadv'!$A$9:$BQ$171,IF('Index LA FSM &amp; Disadv'!$B$4=2,'Index LA FSM &amp; Disadv'!$A$179:$BQ$341,IF('Index LA FSM &amp; Disadv'!$B$4=3,'Index LA FSM &amp; Disadv'!$A$349:$BQ$511,IF('Index LA FSM &amp; Disadv'!$B$4=4,'Index LA FSM &amp; Disadv'!$A$519:$BQ$681,"Error")))),'Index LA FSM &amp; Disadv'!D$1,0),"Error")</f>
        <v>40</v>
      </c>
      <c r="E127" s="122">
        <f>IFERROR(VLOOKUP($A127,IF('Index LA FSM &amp; Disadv'!$B$4=1,'Index LA FSM &amp; Disadv'!$A$9:$BQ$171,IF('Index LA FSM &amp; Disadv'!$B$4=2,'Index LA FSM &amp; Disadv'!$A$179:$BQ$341,IF('Index LA FSM &amp; Disadv'!$B$4=3,'Index LA FSM &amp; Disadv'!$A$349:$BQ$511,IF('Index LA FSM &amp; Disadv'!$B$4=4,'Index LA FSM &amp; Disadv'!$A$519:$BQ$681,"Error")))),'Index LA FSM &amp; Disadv'!E$1,0),"Error")</f>
        <v>40</v>
      </c>
      <c r="F127" s="122">
        <f>IFERROR(VLOOKUP($A127,IF('Index LA FSM &amp; Disadv'!$B$4=1,'Index LA FSM &amp; Disadv'!$A$9:$BQ$171,IF('Index LA FSM &amp; Disadv'!$B$4=2,'Index LA FSM &amp; Disadv'!$A$179:$BQ$341,IF('Index LA FSM &amp; Disadv'!$B$4=3,'Index LA FSM &amp; Disadv'!$A$349:$BQ$511,IF('Index LA FSM &amp; Disadv'!$B$4=4,'Index LA FSM &amp; Disadv'!$A$519:$BQ$681,"Error")))),'Index LA FSM &amp; Disadv'!F$1,0),"Error")</f>
        <v>80</v>
      </c>
      <c r="G127" s="77">
        <f>IFERROR(VLOOKUP($A127,IF('Index LA FSM &amp; Disadv'!$B$4=1,'Index LA FSM &amp; Disadv'!$A$9:$BQ$171,IF('Index LA FSM &amp; Disadv'!$B$4=2,'Index LA FSM &amp; Disadv'!$A$179:$BQ$341,IF('Index LA FSM &amp; Disadv'!$B$4=3,'Index LA FSM &amp; Disadv'!$A$349:$BQ$511,IF('Index LA FSM &amp; Disadv'!$B$4=4,'Index LA FSM &amp; Disadv'!$A$519:$BQ$681,"Error")))),'Index LA FSM &amp; Disadv'!G$1,0),"Error")</f>
        <v>0.83779999999999999</v>
      </c>
      <c r="H127" s="77">
        <f>IFERROR(VLOOKUP($A127,IF('Index LA FSM &amp; Disadv'!$B$4=1,'Index LA FSM &amp; Disadv'!$A$9:$BQ$171,IF('Index LA FSM &amp; Disadv'!$B$4=2,'Index LA FSM &amp; Disadv'!$A$179:$BQ$341,IF('Index LA FSM &amp; Disadv'!$B$4=3,'Index LA FSM &amp; Disadv'!$A$349:$BQ$511,IF('Index LA FSM &amp; Disadv'!$B$4=4,'Index LA FSM &amp; Disadv'!$A$519:$BQ$681,"Error")))),'Index LA FSM &amp; Disadv'!H$1,0),"Error")</f>
        <v>1</v>
      </c>
      <c r="I127" s="77">
        <f>IFERROR(VLOOKUP($A127,IF('Index LA FSM &amp; Disadv'!$B$4=1,'Index LA FSM &amp; Disadv'!$A$9:$BQ$171,IF('Index LA FSM &amp; Disadv'!$B$4=2,'Index LA FSM &amp; Disadv'!$A$179:$BQ$341,IF('Index LA FSM &amp; Disadv'!$B$4=3,'Index LA FSM &amp; Disadv'!$A$349:$BQ$511,IF('Index LA FSM &amp; Disadv'!$B$4=4,'Index LA FSM &amp; Disadv'!$A$519:$BQ$681,"Error")))),'Index LA FSM &amp; Disadv'!I$1,0),"Error")</f>
        <v>0.92110000000000003</v>
      </c>
      <c r="J127" s="77">
        <f>IFERROR(VLOOKUP($A127,IF('Index LA FSM &amp; Disadv'!$B$4=1,'Index LA FSM &amp; Disadv'!$A$9:$BQ$171,IF('Index LA FSM &amp; Disadv'!$B$4=2,'Index LA FSM &amp; Disadv'!$A$179:$BQ$341,IF('Index LA FSM &amp; Disadv'!$B$4=3,'Index LA FSM &amp; Disadv'!$A$349:$BQ$511,IF('Index LA FSM &amp; Disadv'!$B$4=4,'Index LA FSM &amp; Disadv'!$A$519:$BQ$681,"Error")))),'Index LA FSM &amp; Disadv'!J$1,0),"Error")</f>
        <v>0.81079999999999997</v>
      </c>
      <c r="K127" s="77">
        <f>IFERROR(VLOOKUP($A127,IF('Index LA FSM &amp; Disadv'!$B$4=1,'Index LA FSM &amp; Disadv'!$A$9:$BQ$171,IF('Index LA FSM &amp; Disadv'!$B$4=2,'Index LA FSM &amp; Disadv'!$A$179:$BQ$341,IF('Index LA FSM &amp; Disadv'!$B$4=3,'Index LA FSM &amp; Disadv'!$A$349:$BQ$511,IF('Index LA FSM &amp; Disadv'!$B$4=4,'Index LA FSM &amp; Disadv'!$A$519:$BQ$681,"Error")))),'Index LA FSM &amp; Disadv'!K$1,0),"Error")</f>
        <v>1</v>
      </c>
      <c r="L127" s="77">
        <f>IFERROR(VLOOKUP($A127,IF('Index LA FSM &amp; Disadv'!$B$4=1,'Index LA FSM &amp; Disadv'!$A$9:$BQ$171,IF('Index LA FSM &amp; Disadv'!$B$4=2,'Index LA FSM &amp; Disadv'!$A$179:$BQ$341,IF('Index LA FSM &amp; Disadv'!$B$4=3,'Index LA FSM &amp; Disadv'!$A$349:$BQ$511,IF('Index LA FSM &amp; Disadv'!$B$4=4,'Index LA FSM &amp; Disadv'!$A$519:$BQ$681,"Error")))),'Index LA FSM &amp; Disadv'!L$1,0),"Error")</f>
        <v>0.90790000000000004</v>
      </c>
      <c r="M127" s="77">
        <f>IFERROR(VLOOKUP($A127,IF('Index LA FSM &amp; Disadv'!$B$4=1,'Index LA FSM &amp; Disadv'!$A$9:$BQ$171,IF('Index LA FSM &amp; Disadv'!$B$4=2,'Index LA FSM &amp; Disadv'!$A$179:$BQ$341,IF('Index LA FSM &amp; Disadv'!$B$4=3,'Index LA FSM &amp; Disadv'!$A$349:$BQ$511,IF('Index LA FSM &amp; Disadv'!$B$4=4,'Index LA FSM &amp; Disadv'!$A$519:$BQ$681,"Error")))),'Index LA FSM &amp; Disadv'!M$1,0),"Error")</f>
        <v>0.43240000000000001</v>
      </c>
      <c r="N127" s="77">
        <f>IFERROR(VLOOKUP($A127,IF('Index LA FSM &amp; Disadv'!$B$4=1,'Index LA FSM &amp; Disadv'!$A$9:$BQ$171,IF('Index LA FSM &amp; Disadv'!$B$4=2,'Index LA FSM &amp; Disadv'!$A$179:$BQ$341,IF('Index LA FSM &amp; Disadv'!$B$4=3,'Index LA FSM &amp; Disadv'!$A$349:$BQ$511,IF('Index LA FSM &amp; Disadv'!$B$4=4,'Index LA FSM &amp; Disadv'!$A$519:$BQ$681,"Error")))),'Index LA FSM &amp; Disadv'!N$1,0),"Error")</f>
        <v>0.35899999999999999</v>
      </c>
      <c r="O127" s="77">
        <f>IFERROR(VLOOKUP($A127,IF('Index LA FSM &amp; Disadv'!$B$4=1,'Index LA FSM &amp; Disadv'!$A$9:$BQ$171,IF('Index LA FSM &amp; Disadv'!$B$4=2,'Index LA FSM &amp; Disadv'!$A$179:$BQ$341,IF('Index LA FSM &amp; Disadv'!$B$4=3,'Index LA FSM &amp; Disadv'!$A$349:$BQ$511,IF('Index LA FSM &amp; Disadv'!$B$4=4,'Index LA FSM &amp; Disadv'!$A$519:$BQ$681,"Error")))),'Index LA FSM &amp; Disadv'!O$1,0),"Error")</f>
        <v>0.3947</v>
      </c>
      <c r="P127" s="77">
        <f>IFERROR(VLOOKUP($A127,IF('Index LA FSM &amp; Disadv'!$B$4=1,'Index LA FSM &amp; Disadv'!$A$9:$BQ$171,IF('Index LA FSM &amp; Disadv'!$B$4=2,'Index LA FSM &amp; Disadv'!$A$179:$BQ$341,IF('Index LA FSM &amp; Disadv'!$B$4=3,'Index LA FSM &amp; Disadv'!$A$349:$BQ$511,IF('Index LA FSM &amp; Disadv'!$B$4=4,'Index LA FSM &amp; Disadv'!$A$519:$BQ$681,"Error")))),'Index LA FSM &amp; Disadv'!P$1,0),"Error")</f>
        <v>0</v>
      </c>
      <c r="Q127" s="77">
        <f>IFERROR(VLOOKUP($A127,IF('Index LA FSM &amp; Disadv'!$B$4=1,'Index LA FSM &amp; Disadv'!$A$9:$BQ$171,IF('Index LA FSM &amp; Disadv'!$B$4=2,'Index LA FSM &amp; Disadv'!$A$179:$BQ$341,IF('Index LA FSM &amp; Disadv'!$B$4=3,'Index LA FSM &amp; Disadv'!$A$349:$BQ$511,IF('Index LA FSM &amp; Disadv'!$B$4=4,'Index LA FSM &amp; Disadv'!$A$519:$BQ$681,"Error")))),'Index LA FSM &amp; Disadv'!Q$1,0),"Error")</f>
        <v>0</v>
      </c>
      <c r="R127" s="77">
        <f>IFERROR(VLOOKUP($A127,IF('Index LA FSM &amp; Disadv'!$B$4=1,'Index LA FSM &amp; Disadv'!$A$9:$BQ$171,IF('Index LA FSM &amp; Disadv'!$B$4=2,'Index LA FSM &amp; Disadv'!$A$179:$BQ$341,IF('Index LA FSM &amp; Disadv'!$B$4=3,'Index LA FSM &amp; Disadv'!$A$349:$BQ$511,IF('Index LA FSM &amp; Disadv'!$B$4=4,'Index LA FSM &amp; Disadv'!$A$519:$BQ$681,"Error")))),'Index LA FSM &amp; Disadv'!R$1,0),"Error")</f>
        <v>0</v>
      </c>
      <c r="S127" s="77" t="str">
        <f>IFERROR(VLOOKUP($A127,IF('Index LA FSM &amp; Disadv'!$B$4=1,'Index LA FSM &amp; Disadv'!$A$9:$BQ$171,IF('Index LA FSM &amp; Disadv'!$B$4=2,'Index LA FSM &amp; Disadv'!$A$179:$BQ$341,IF('Index LA FSM &amp; Disadv'!$B$4=3,'Index LA FSM &amp; Disadv'!$A$349:$BQ$511,IF('Index LA FSM &amp; Disadv'!$B$4=4,'Index LA FSM &amp; Disadv'!$A$519:$BQ$681,"Error")))),'Index LA FSM &amp; Disadv'!S$1,0),"Error")</f>
        <v>x</v>
      </c>
      <c r="T127" s="77" t="str">
        <f>IFERROR(VLOOKUP($A127,IF('Index LA FSM &amp; Disadv'!$B$4=1,'Index LA FSM &amp; Disadv'!$A$9:$BQ$171,IF('Index LA FSM &amp; Disadv'!$B$4=2,'Index LA FSM &amp; Disadv'!$A$179:$BQ$341,IF('Index LA FSM &amp; Disadv'!$B$4=3,'Index LA FSM &amp; Disadv'!$A$349:$BQ$511,IF('Index LA FSM &amp; Disadv'!$B$4=4,'Index LA FSM &amp; Disadv'!$A$519:$BQ$681,"Error")))),'Index LA FSM &amp; Disadv'!T$1,0),"Error")</f>
        <v>x</v>
      </c>
      <c r="U127" s="77" t="str">
        <f>IFERROR(VLOOKUP($A127,IF('Index LA FSM &amp; Disadv'!$B$4=1,'Index LA FSM &amp; Disadv'!$A$9:$BQ$171,IF('Index LA FSM &amp; Disadv'!$B$4=2,'Index LA FSM &amp; Disadv'!$A$179:$BQ$341,IF('Index LA FSM &amp; Disadv'!$B$4=3,'Index LA FSM &amp; Disadv'!$A$349:$BQ$511,IF('Index LA FSM &amp; Disadv'!$B$4=4,'Index LA FSM &amp; Disadv'!$A$519:$BQ$681,"Error")))),'Index LA FSM &amp; Disadv'!U$1,0),"Error")</f>
        <v>x</v>
      </c>
      <c r="V127" s="77">
        <f>IFERROR(VLOOKUP($A127,IF('Index LA FSM &amp; Disadv'!$B$4=1,'Index LA FSM &amp; Disadv'!$A$9:$BQ$171,IF('Index LA FSM &amp; Disadv'!$B$4=2,'Index LA FSM &amp; Disadv'!$A$179:$BQ$341,IF('Index LA FSM &amp; Disadv'!$B$4=3,'Index LA FSM &amp; Disadv'!$A$349:$BQ$511,IF('Index LA FSM &amp; Disadv'!$B$4=4,'Index LA FSM &amp; Disadv'!$A$519:$BQ$681,"Error")))),'Index LA FSM &amp; Disadv'!V$1,0),"Error")</f>
        <v>0</v>
      </c>
      <c r="W127" s="77">
        <f>IFERROR(VLOOKUP($A127,IF('Index LA FSM &amp; Disadv'!$B$4=1,'Index LA FSM &amp; Disadv'!$A$9:$BQ$171,IF('Index LA FSM &amp; Disadv'!$B$4=2,'Index LA FSM &amp; Disadv'!$A$179:$BQ$341,IF('Index LA FSM &amp; Disadv'!$B$4=3,'Index LA FSM &amp; Disadv'!$A$349:$BQ$511,IF('Index LA FSM &amp; Disadv'!$B$4=4,'Index LA FSM &amp; Disadv'!$A$519:$BQ$681,"Error")))),'Index LA FSM &amp; Disadv'!W$1,0),"Error")</f>
        <v>0</v>
      </c>
      <c r="X127" s="77">
        <f>IFERROR(VLOOKUP($A127,IF('Index LA FSM &amp; Disadv'!$B$4=1,'Index LA FSM &amp; Disadv'!$A$9:$BQ$171,IF('Index LA FSM &amp; Disadv'!$B$4=2,'Index LA FSM &amp; Disadv'!$A$179:$BQ$341,IF('Index LA FSM &amp; Disadv'!$B$4=3,'Index LA FSM &amp; Disadv'!$A$349:$BQ$511,IF('Index LA FSM &amp; Disadv'!$B$4=4,'Index LA FSM &amp; Disadv'!$A$519:$BQ$681,"Error")))),'Index LA FSM &amp; Disadv'!X$1,0),"Error")</f>
        <v>0</v>
      </c>
      <c r="Y127" s="77">
        <f>IFERROR(VLOOKUP($A127,IF('Index LA FSM &amp; Disadv'!$B$4=1,'Index LA FSM &amp; Disadv'!$A$9:$BQ$171,IF('Index LA FSM &amp; Disadv'!$B$4=2,'Index LA FSM &amp; Disadv'!$A$179:$BQ$341,IF('Index LA FSM &amp; Disadv'!$B$4=3,'Index LA FSM &amp; Disadv'!$A$349:$BQ$511,IF('Index LA FSM &amp; Disadv'!$B$4=4,'Index LA FSM &amp; Disadv'!$A$519:$BQ$681,"Error")))),'Index LA FSM &amp; Disadv'!Y$1,0),"Error")</f>
        <v>0</v>
      </c>
      <c r="Z127" s="77">
        <f>IFERROR(VLOOKUP($A127,IF('Index LA FSM &amp; Disadv'!$B$4=1,'Index LA FSM &amp; Disadv'!$A$9:$BQ$171,IF('Index LA FSM &amp; Disadv'!$B$4=2,'Index LA FSM &amp; Disadv'!$A$179:$BQ$341,IF('Index LA FSM &amp; Disadv'!$B$4=3,'Index LA FSM &amp; Disadv'!$A$349:$BQ$511,IF('Index LA FSM &amp; Disadv'!$B$4=4,'Index LA FSM &amp; Disadv'!$A$519:$BQ$681,"Error")))),'Index LA FSM &amp; Disadv'!Z$1,0),"Error")</f>
        <v>0</v>
      </c>
      <c r="AA127" s="77">
        <f>IFERROR(VLOOKUP($A127,IF('Index LA FSM &amp; Disadv'!$B$4=1,'Index LA FSM &amp; Disadv'!$A$9:$BQ$171,IF('Index LA FSM &amp; Disadv'!$B$4=2,'Index LA FSM &amp; Disadv'!$A$179:$BQ$341,IF('Index LA FSM &amp; Disadv'!$B$4=3,'Index LA FSM &amp; Disadv'!$A$349:$BQ$511,IF('Index LA FSM &amp; Disadv'!$B$4=4,'Index LA FSM &amp; Disadv'!$A$519:$BQ$681,"Error")))),'Index LA FSM &amp; Disadv'!AA$1,0),"Error")</f>
        <v>0</v>
      </c>
      <c r="AB127" s="77">
        <f>IFERROR(VLOOKUP($A127,IF('Index LA FSM &amp; Disadv'!$B$4=1,'Index LA FSM &amp; Disadv'!$A$9:$BQ$171,IF('Index LA FSM &amp; Disadv'!$B$4=2,'Index LA FSM &amp; Disadv'!$A$179:$BQ$341,IF('Index LA FSM &amp; Disadv'!$B$4=3,'Index LA FSM &amp; Disadv'!$A$349:$BQ$511,IF('Index LA FSM &amp; Disadv'!$B$4=4,'Index LA FSM &amp; Disadv'!$A$519:$BQ$681,"Error")))),'Index LA FSM &amp; Disadv'!AB$1,0),"Error")</f>
        <v>0</v>
      </c>
      <c r="AC127" s="77">
        <f>IFERROR(VLOOKUP($A127,IF('Index LA FSM &amp; Disadv'!$B$4=1,'Index LA FSM &amp; Disadv'!$A$9:$BQ$171,IF('Index LA FSM &amp; Disadv'!$B$4=2,'Index LA FSM &amp; Disadv'!$A$179:$BQ$341,IF('Index LA FSM &amp; Disadv'!$B$4=3,'Index LA FSM &amp; Disadv'!$A$349:$BQ$511,IF('Index LA FSM &amp; Disadv'!$B$4=4,'Index LA FSM &amp; Disadv'!$A$519:$BQ$681,"Error")))),'Index LA FSM &amp; Disadv'!AC$1,0),"Error")</f>
        <v>0</v>
      </c>
      <c r="AD127" s="77">
        <f>IFERROR(VLOOKUP($A127,IF('Index LA FSM &amp; Disadv'!$B$4=1,'Index LA FSM &amp; Disadv'!$A$9:$BQ$171,IF('Index LA FSM &amp; Disadv'!$B$4=2,'Index LA FSM &amp; Disadv'!$A$179:$BQ$341,IF('Index LA FSM &amp; Disadv'!$B$4=3,'Index LA FSM &amp; Disadv'!$A$349:$BQ$511,IF('Index LA FSM &amp; Disadv'!$B$4=4,'Index LA FSM &amp; Disadv'!$A$519:$BQ$681,"Error")))),'Index LA FSM &amp; Disadv'!AD$1,0),"Error")</f>
        <v>0</v>
      </c>
      <c r="AE127" s="77">
        <f>IFERROR(VLOOKUP($A127,IF('Index LA FSM &amp; Disadv'!$B$4=1,'Index LA FSM &amp; Disadv'!$A$9:$BQ$171,IF('Index LA FSM &amp; Disadv'!$B$4=2,'Index LA FSM &amp; Disadv'!$A$179:$BQ$341,IF('Index LA FSM &amp; Disadv'!$B$4=3,'Index LA FSM &amp; Disadv'!$A$349:$BQ$511,IF('Index LA FSM &amp; Disadv'!$B$4=4,'Index LA FSM &amp; Disadv'!$A$519:$BQ$681,"Error")))),'Index LA FSM &amp; Disadv'!AE$1,0),"Error")</f>
        <v>0</v>
      </c>
      <c r="AF127" s="77">
        <f>IFERROR(VLOOKUP($A127,IF('Index LA FSM &amp; Disadv'!$B$4=1,'Index LA FSM &amp; Disadv'!$A$9:$BQ$171,IF('Index LA FSM &amp; Disadv'!$B$4=2,'Index LA FSM &amp; Disadv'!$A$179:$BQ$341,IF('Index LA FSM &amp; Disadv'!$B$4=3,'Index LA FSM &amp; Disadv'!$A$349:$BQ$511,IF('Index LA FSM &amp; Disadv'!$B$4=4,'Index LA FSM &amp; Disadv'!$A$519:$BQ$681,"Error")))),'Index LA FSM &amp; Disadv'!AF$1,0),"Error")</f>
        <v>0</v>
      </c>
      <c r="AG127" s="77">
        <f>IFERROR(VLOOKUP($A127,IF('Index LA FSM &amp; Disadv'!$B$4=1,'Index LA FSM &amp; Disadv'!$A$9:$BQ$171,IF('Index LA FSM &amp; Disadv'!$B$4=2,'Index LA FSM &amp; Disadv'!$A$179:$BQ$341,IF('Index LA FSM &amp; Disadv'!$B$4=3,'Index LA FSM &amp; Disadv'!$A$349:$BQ$511,IF('Index LA FSM &amp; Disadv'!$B$4=4,'Index LA FSM &amp; Disadv'!$A$519:$BQ$681,"Error")))),'Index LA FSM &amp; Disadv'!AG$1,0),"Error")</f>
        <v>0</v>
      </c>
      <c r="AH127" s="77">
        <f>IFERROR(VLOOKUP($A127,IF('Index LA FSM &amp; Disadv'!$B$4=1,'Index LA FSM &amp; Disadv'!$A$9:$BQ$171,IF('Index LA FSM &amp; Disadv'!$B$4=2,'Index LA FSM &amp; Disadv'!$A$179:$BQ$341,IF('Index LA FSM &amp; Disadv'!$B$4=3,'Index LA FSM &amp; Disadv'!$A$349:$BQ$511,IF('Index LA FSM &amp; Disadv'!$B$4=4,'Index LA FSM &amp; Disadv'!$A$519:$BQ$681,"Error")))),'Index LA FSM &amp; Disadv'!AH$1,0),"Error")</f>
        <v>0.35139999999999999</v>
      </c>
      <c r="AI127" s="77">
        <f>IFERROR(VLOOKUP($A127,IF('Index LA FSM &amp; Disadv'!$B$4=1,'Index LA FSM &amp; Disadv'!$A$9:$BQ$171,IF('Index LA FSM &amp; Disadv'!$B$4=2,'Index LA FSM &amp; Disadv'!$A$179:$BQ$341,IF('Index LA FSM &amp; Disadv'!$B$4=3,'Index LA FSM &amp; Disadv'!$A$349:$BQ$511,IF('Index LA FSM &amp; Disadv'!$B$4=4,'Index LA FSM &amp; Disadv'!$A$519:$BQ$681,"Error")))),'Index LA FSM &amp; Disadv'!AI$1,0),"Error")</f>
        <v>0.61539999999999995</v>
      </c>
      <c r="AJ127" s="77">
        <f>IFERROR(VLOOKUP($A127,IF('Index LA FSM &amp; Disadv'!$B$4=1,'Index LA FSM &amp; Disadv'!$A$9:$BQ$171,IF('Index LA FSM &amp; Disadv'!$B$4=2,'Index LA FSM &amp; Disadv'!$A$179:$BQ$341,IF('Index LA FSM &amp; Disadv'!$B$4=3,'Index LA FSM &amp; Disadv'!$A$349:$BQ$511,IF('Index LA FSM &amp; Disadv'!$B$4=4,'Index LA FSM &amp; Disadv'!$A$519:$BQ$681,"Error")))),'Index LA FSM &amp; Disadv'!AJ$1,0),"Error")</f>
        <v>0.48680000000000001</v>
      </c>
      <c r="AK127" s="77">
        <f>IFERROR(VLOOKUP($A127,IF('Index LA FSM &amp; Disadv'!$B$4=1,'Index LA FSM &amp; Disadv'!$A$9:$BQ$171,IF('Index LA FSM &amp; Disadv'!$B$4=2,'Index LA FSM &amp; Disadv'!$A$179:$BQ$341,IF('Index LA FSM &amp; Disadv'!$B$4=3,'Index LA FSM &amp; Disadv'!$A$349:$BQ$511,IF('Index LA FSM &amp; Disadv'!$B$4=4,'Index LA FSM &amp; Disadv'!$A$519:$BQ$681,"Error")))),'Index LA FSM &amp; Disadv'!AK$1,0),"Error")</f>
        <v>0</v>
      </c>
      <c r="AL127" s="77">
        <f>IFERROR(VLOOKUP($A127,IF('Index LA FSM &amp; Disadv'!$B$4=1,'Index LA FSM &amp; Disadv'!$A$9:$BQ$171,IF('Index LA FSM &amp; Disadv'!$B$4=2,'Index LA FSM &amp; Disadv'!$A$179:$BQ$341,IF('Index LA FSM &amp; Disadv'!$B$4=3,'Index LA FSM &amp; Disadv'!$A$349:$BQ$511,IF('Index LA FSM &amp; Disadv'!$B$4=4,'Index LA FSM &amp; Disadv'!$A$519:$BQ$681,"Error")))),'Index LA FSM &amp; Disadv'!AL$1,0),"Error")</f>
        <v>0</v>
      </c>
      <c r="AM127" s="77">
        <f>IFERROR(VLOOKUP($A127,IF('Index LA FSM &amp; Disadv'!$B$4=1,'Index LA FSM &amp; Disadv'!$A$9:$BQ$171,IF('Index LA FSM &amp; Disadv'!$B$4=2,'Index LA FSM &amp; Disadv'!$A$179:$BQ$341,IF('Index LA FSM &amp; Disadv'!$B$4=3,'Index LA FSM &amp; Disadv'!$A$349:$BQ$511,IF('Index LA FSM &amp; Disadv'!$B$4=4,'Index LA FSM &amp; Disadv'!$A$519:$BQ$681,"Error")))),'Index LA FSM &amp; Disadv'!AM$1,0),"Error")</f>
        <v>0</v>
      </c>
      <c r="AN127" s="77">
        <f>IFERROR(VLOOKUP($A127,IF('Index LA FSM &amp; Disadv'!$B$4=1,'Index LA FSM &amp; Disadv'!$A$9:$BQ$171,IF('Index LA FSM &amp; Disadv'!$B$4=2,'Index LA FSM &amp; Disadv'!$A$179:$BQ$341,IF('Index LA FSM &amp; Disadv'!$B$4=3,'Index LA FSM &amp; Disadv'!$A$349:$BQ$511,IF('Index LA FSM &amp; Disadv'!$B$4=4,'Index LA FSM &amp; Disadv'!$A$519:$BQ$681,"Error")))),'Index LA FSM &amp; Disadv'!AN$1,0),"Error")</f>
        <v>0</v>
      </c>
      <c r="AO127" s="77">
        <f>IFERROR(VLOOKUP($A127,IF('Index LA FSM &amp; Disadv'!$B$4=1,'Index LA FSM &amp; Disadv'!$A$9:$BQ$171,IF('Index LA FSM &amp; Disadv'!$B$4=2,'Index LA FSM &amp; Disadv'!$A$179:$BQ$341,IF('Index LA FSM &amp; Disadv'!$B$4=3,'Index LA FSM &amp; Disadv'!$A$349:$BQ$511,IF('Index LA FSM &amp; Disadv'!$B$4=4,'Index LA FSM &amp; Disadv'!$A$519:$BQ$681,"Error")))),'Index LA FSM &amp; Disadv'!AO$1,0),"Error")</f>
        <v>0</v>
      </c>
      <c r="AP127" s="77">
        <f>IFERROR(VLOOKUP($A127,IF('Index LA FSM &amp; Disadv'!$B$4=1,'Index LA FSM &amp; Disadv'!$A$9:$BQ$171,IF('Index LA FSM &amp; Disadv'!$B$4=2,'Index LA FSM &amp; Disadv'!$A$179:$BQ$341,IF('Index LA FSM &amp; Disadv'!$B$4=3,'Index LA FSM &amp; Disadv'!$A$349:$BQ$511,IF('Index LA FSM &amp; Disadv'!$B$4=4,'Index LA FSM &amp; Disadv'!$A$519:$BQ$681,"Error")))),'Index LA FSM &amp; Disadv'!AP$1,0),"Error")</f>
        <v>0</v>
      </c>
      <c r="AQ127" s="77">
        <f>IFERROR(VLOOKUP($A127,IF('Index LA FSM &amp; Disadv'!$B$4=1,'Index LA FSM &amp; Disadv'!$A$9:$BQ$171,IF('Index LA FSM &amp; Disadv'!$B$4=2,'Index LA FSM &amp; Disadv'!$A$179:$BQ$341,IF('Index LA FSM &amp; Disadv'!$B$4=3,'Index LA FSM &amp; Disadv'!$A$349:$BQ$511,IF('Index LA FSM &amp; Disadv'!$B$4=4,'Index LA FSM &amp; Disadv'!$A$519:$BQ$681,"Error")))),'Index LA FSM &amp; Disadv'!AQ$1,0),"Error")</f>
        <v>0</v>
      </c>
      <c r="AR127" s="77">
        <f>IFERROR(VLOOKUP($A127,IF('Index LA FSM &amp; Disadv'!$B$4=1,'Index LA FSM &amp; Disadv'!$A$9:$BQ$171,IF('Index LA FSM &amp; Disadv'!$B$4=2,'Index LA FSM &amp; Disadv'!$A$179:$BQ$341,IF('Index LA FSM &amp; Disadv'!$B$4=3,'Index LA FSM &amp; Disadv'!$A$349:$BQ$511,IF('Index LA FSM &amp; Disadv'!$B$4=4,'Index LA FSM &amp; Disadv'!$A$519:$BQ$681,"Error")))),'Index LA FSM &amp; Disadv'!AR$1,0),"Error")</f>
        <v>0</v>
      </c>
      <c r="AS127" s="77">
        <f>IFERROR(VLOOKUP($A127,IF('Index LA FSM &amp; Disadv'!$B$4=1,'Index LA FSM &amp; Disadv'!$A$9:$BQ$171,IF('Index LA FSM &amp; Disadv'!$B$4=2,'Index LA FSM &amp; Disadv'!$A$179:$BQ$341,IF('Index LA FSM &amp; Disadv'!$B$4=3,'Index LA FSM &amp; Disadv'!$A$349:$BQ$511,IF('Index LA FSM &amp; Disadv'!$B$4=4,'Index LA FSM &amp; Disadv'!$A$519:$BQ$681,"Error")))),'Index LA FSM &amp; Disadv'!AS$1,0),"Error")</f>
        <v>0</v>
      </c>
      <c r="AT127" s="77" t="str">
        <f>IFERROR(VLOOKUP($A127,IF('Index LA FSM &amp; Disadv'!$B$4=1,'Index LA FSM &amp; Disadv'!$A$9:$BQ$171,IF('Index LA FSM &amp; Disadv'!$B$4=2,'Index LA FSM &amp; Disadv'!$A$179:$BQ$341,IF('Index LA FSM &amp; Disadv'!$B$4=3,'Index LA FSM &amp; Disadv'!$A$349:$BQ$511,IF('Index LA FSM &amp; Disadv'!$B$4=4,'Index LA FSM &amp; Disadv'!$A$519:$BQ$681,"Error")))),'Index LA FSM &amp; Disadv'!AT$1,0),"Error")</f>
        <v>x</v>
      </c>
      <c r="AU127" s="77">
        <f>IFERROR(VLOOKUP($A127,IF('Index LA FSM &amp; Disadv'!$B$4=1,'Index LA FSM &amp; Disadv'!$A$9:$BQ$171,IF('Index LA FSM &amp; Disadv'!$B$4=2,'Index LA FSM &amp; Disadv'!$A$179:$BQ$341,IF('Index LA FSM &amp; Disadv'!$B$4=3,'Index LA FSM &amp; Disadv'!$A$349:$BQ$511,IF('Index LA FSM &amp; Disadv'!$B$4=4,'Index LA FSM &amp; Disadv'!$A$519:$BQ$681,"Error")))),'Index LA FSM &amp; Disadv'!AU$1,0),"Error")</f>
        <v>0</v>
      </c>
      <c r="AV127" s="77" t="str">
        <f>IFERROR(VLOOKUP($A127,IF('Index LA FSM &amp; Disadv'!$B$4=1,'Index LA FSM &amp; Disadv'!$A$9:$BQ$171,IF('Index LA FSM &amp; Disadv'!$B$4=2,'Index LA FSM &amp; Disadv'!$A$179:$BQ$341,IF('Index LA FSM &amp; Disadv'!$B$4=3,'Index LA FSM &amp; Disadv'!$A$349:$BQ$511,IF('Index LA FSM &amp; Disadv'!$B$4=4,'Index LA FSM &amp; Disadv'!$A$519:$BQ$681,"Error")))),'Index LA FSM &amp; Disadv'!AV$1,0),"Error")</f>
        <v>x</v>
      </c>
      <c r="AW127" s="77" t="str">
        <f>IFERROR(VLOOKUP($A127,IF('Index LA FSM &amp; Disadv'!$B$4=1,'Index LA FSM &amp; Disadv'!$A$9:$BQ$171,IF('Index LA FSM &amp; Disadv'!$B$4=2,'Index LA FSM &amp; Disadv'!$A$179:$BQ$341,IF('Index LA FSM &amp; Disadv'!$B$4=3,'Index LA FSM &amp; Disadv'!$A$349:$BQ$511,IF('Index LA FSM &amp; Disadv'!$B$4=4,'Index LA FSM &amp; Disadv'!$A$519:$BQ$681,"Error")))),'Index LA FSM &amp; Disadv'!AW$1,0),"Error")</f>
        <v>x</v>
      </c>
      <c r="AX127" s="77">
        <f>IFERROR(VLOOKUP($A127,IF('Index LA FSM &amp; Disadv'!$B$4=1,'Index LA FSM &amp; Disadv'!$A$9:$BQ$171,IF('Index LA FSM &amp; Disadv'!$B$4=2,'Index LA FSM &amp; Disadv'!$A$179:$BQ$341,IF('Index LA FSM &amp; Disadv'!$B$4=3,'Index LA FSM &amp; Disadv'!$A$349:$BQ$511,IF('Index LA FSM &amp; Disadv'!$B$4=4,'Index LA FSM &amp; Disadv'!$A$519:$BQ$681,"Error")))),'Index LA FSM &amp; Disadv'!AX$1,0),"Error")</f>
        <v>0</v>
      </c>
      <c r="AY127" s="77" t="str">
        <f>IFERROR(VLOOKUP($A127,IF('Index LA FSM &amp; Disadv'!$B$4=1,'Index LA FSM &amp; Disadv'!$A$9:$BQ$171,IF('Index LA FSM &amp; Disadv'!$B$4=2,'Index LA FSM &amp; Disadv'!$A$179:$BQ$341,IF('Index LA FSM &amp; Disadv'!$B$4=3,'Index LA FSM &amp; Disadv'!$A$349:$BQ$511,IF('Index LA FSM &amp; Disadv'!$B$4=4,'Index LA FSM &amp; Disadv'!$A$519:$BQ$681,"Error")))),'Index LA FSM &amp; Disadv'!AY$1,0),"Error")</f>
        <v>x</v>
      </c>
      <c r="AZ127" s="77">
        <f>IFERROR(VLOOKUP($A127,IF('Index LA FSM &amp; Disadv'!$B$4=1,'Index LA FSM &amp; Disadv'!$A$9:$BQ$171,IF('Index LA FSM &amp; Disadv'!$B$4=2,'Index LA FSM &amp; Disadv'!$A$179:$BQ$341,IF('Index LA FSM &amp; Disadv'!$B$4=3,'Index LA FSM &amp; Disadv'!$A$349:$BQ$511,IF('Index LA FSM &amp; Disadv'!$B$4=4,'Index LA FSM &amp; Disadv'!$A$519:$BQ$681,"Error")))),'Index LA FSM &amp; Disadv'!AZ$1,0),"Error")</f>
        <v>0</v>
      </c>
      <c r="BA127" s="77">
        <f>IFERROR(VLOOKUP($A127,IF('Index LA FSM &amp; Disadv'!$B$4=1,'Index LA FSM &amp; Disadv'!$A$9:$BQ$171,IF('Index LA FSM &amp; Disadv'!$B$4=2,'Index LA FSM &amp; Disadv'!$A$179:$BQ$341,IF('Index LA FSM &amp; Disadv'!$B$4=3,'Index LA FSM &amp; Disadv'!$A$349:$BQ$511,IF('Index LA FSM &amp; Disadv'!$B$4=4,'Index LA FSM &amp; Disadv'!$A$519:$BQ$681,"Error")))),'Index LA FSM &amp; Disadv'!BA$1,0),"Error")</f>
        <v>0</v>
      </c>
      <c r="BB127" s="77">
        <f>IFERROR(VLOOKUP($A127,IF('Index LA FSM &amp; Disadv'!$B$4=1,'Index LA FSM &amp; Disadv'!$A$9:$BQ$171,IF('Index LA FSM &amp; Disadv'!$B$4=2,'Index LA FSM &amp; Disadv'!$A$179:$BQ$341,IF('Index LA FSM &amp; Disadv'!$B$4=3,'Index LA FSM &amp; Disadv'!$A$349:$BQ$511,IF('Index LA FSM &amp; Disadv'!$B$4=4,'Index LA FSM &amp; Disadv'!$A$519:$BQ$681,"Error")))),'Index LA FSM &amp; Disadv'!BB$1,0),"Error")</f>
        <v>0</v>
      </c>
      <c r="BC127" s="77">
        <f>IFERROR(VLOOKUP($A127,IF('Index LA FSM &amp; Disadv'!$B$4=1,'Index LA FSM &amp; Disadv'!$A$9:$BQ$171,IF('Index LA FSM &amp; Disadv'!$B$4=2,'Index LA FSM &amp; Disadv'!$A$179:$BQ$341,IF('Index LA FSM &amp; Disadv'!$B$4=3,'Index LA FSM &amp; Disadv'!$A$349:$BQ$511,IF('Index LA FSM &amp; Disadv'!$B$4=4,'Index LA FSM &amp; Disadv'!$A$519:$BQ$681,"Error")))),'Index LA FSM &amp; Disadv'!BC$1,0),"Error")</f>
        <v>0</v>
      </c>
      <c r="BD127" s="77">
        <f>IFERROR(VLOOKUP($A127,IF('Index LA FSM &amp; Disadv'!$B$4=1,'Index LA FSM &amp; Disadv'!$A$9:$BQ$171,IF('Index LA FSM &amp; Disadv'!$B$4=2,'Index LA FSM &amp; Disadv'!$A$179:$BQ$341,IF('Index LA FSM &amp; Disadv'!$B$4=3,'Index LA FSM &amp; Disadv'!$A$349:$BQ$511,IF('Index LA FSM &amp; Disadv'!$B$4=4,'Index LA FSM &amp; Disadv'!$A$519:$BQ$681,"Error")))),'Index LA FSM &amp; Disadv'!BD$1,0),"Error")</f>
        <v>0</v>
      </c>
      <c r="BE127" s="77">
        <f>IFERROR(VLOOKUP($A127,IF('Index LA FSM &amp; Disadv'!$B$4=1,'Index LA FSM &amp; Disadv'!$A$9:$BQ$171,IF('Index LA FSM &amp; Disadv'!$B$4=2,'Index LA FSM &amp; Disadv'!$A$179:$BQ$341,IF('Index LA FSM &amp; Disadv'!$B$4=3,'Index LA FSM &amp; Disadv'!$A$349:$BQ$511,IF('Index LA FSM &amp; Disadv'!$B$4=4,'Index LA FSM &amp; Disadv'!$A$519:$BQ$681,"Error")))),'Index LA FSM &amp; Disadv'!BE$1,0),"Error")</f>
        <v>0</v>
      </c>
      <c r="BF127" s="77">
        <f>IFERROR(VLOOKUP($A127,IF('Index LA FSM &amp; Disadv'!$B$4=1,'Index LA FSM &amp; Disadv'!$A$9:$BQ$171,IF('Index LA FSM &amp; Disadv'!$B$4=2,'Index LA FSM &amp; Disadv'!$A$179:$BQ$341,IF('Index LA FSM &amp; Disadv'!$B$4=3,'Index LA FSM &amp; Disadv'!$A$349:$BQ$511,IF('Index LA FSM &amp; Disadv'!$B$4=4,'Index LA FSM &amp; Disadv'!$A$519:$BQ$681,"Error")))),'Index LA FSM &amp; Disadv'!BF$1,0),"Error")</f>
        <v>0</v>
      </c>
      <c r="BG127" s="77">
        <f>IFERROR(VLOOKUP($A127,IF('Index LA FSM &amp; Disadv'!$B$4=1,'Index LA FSM &amp; Disadv'!$A$9:$BQ$171,IF('Index LA FSM &amp; Disadv'!$B$4=2,'Index LA FSM &amp; Disadv'!$A$179:$BQ$341,IF('Index LA FSM &amp; Disadv'!$B$4=3,'Index LA FSM &amp; Disadv'!$A$349:$BQ$511,IF('Index LA FSM &amp; Disadv'!$B$4=4,'Index LA FSM &amp; Disadv'!$A$519:$BQ$681,"Error")))),'Index LA FSM &amp; Disadv'!BG$1,0),"Error")</f>
        <v>0</v>
      </c>
      <c r="BH127" s="77">
        <f>IFERROR(VLOOKUP($A127,IF('Index LA FSM &amp; Disadv'!$B$4=1,'Index LA FSM &amp; Disadv'!$A$9:$BQ$171,IF('Index LA FSM &amp; Disadv'!$B$4=2,'Index LA FSM &amp; Disadv'!$A$179:$BQ$341,IF('Index LA FSM &amp; Disadv'!$B$4=3,'Index LA FSM &amp; Disadv'!$A$349:$BQ$511,IF('Index LA FSM &amp; Disadv'!$B$4=4,'Index LA FSM &amp; Disadv'!$A$519:$BQ$681,"Error")))),'Index LA FSM &amp; Disadv'!BH$1,0),"Error")</f>
        <v>0</v>
      </c>
      <c r="BI127" s="77" t="str">
        <f>IFERROR(VLOOKUP($A127,IF('Index LA FSM &amp; Disadv'!$B$4=1,'Index LA FSM &amp; Disadv'!$A$9:$BQ$171,IF('Index LA FSM &amp; Disadv'!$B$4=2,'Index LA FSM &amp; Disadv'!$A$179:$BQ$341,IF('Index LA FSM &amp; Disadv'!$B$4=3,'Index LA FSM &amp; Disadv'!$A$349:$BQ$511,IF('Index LA FSM &amp; Disadv'!$B$4=4,'Index LA FSM &amp; Disadv'!$A$519:$BQ$681,"Error")))),'Index LA FSM &amp; Disadv'!BI$1,0),"Error")</f>
        <v>x</v>
      </c>
      <c r="BJ127" s="77">
        <f>IFERROR(VLOOKUP($A127,IF('Index LA FSM &amp; Disadv'!$B$4=1,'Index LA FSM &amp; Disadv'!$A$9:$BQ$171,IF('Index LA FSM &amp; Disadv'!$B$4=2,'Index LA FSM &amp; Disadv'!$A$179:$BQ$341,IF('Index LA FSM &amp; Disadv'!$B$4=3,'Index LA FSM &amp; Disadv'!$A$349:$BQ$511,IF('Index LA FSM &amp; Disadv'!$B$4=4,'Index LA FSM &amp; Disadv'!$A$519:$BQ$681,"Error")))),'Index LA FSM &amp; Disadv'!BJ$1,0),"Error")</f>
        <v>0</v>
      </c>
      <c r="BK127" s="77" t="str">
        <f>IFERROR(VLOOKUP($A127,IF('Index LA FSM &amp; Disadv'!$B$4=1,'Index LA FSM &amp; Disadv'!$A$9:$BQ$171,IF('Index LA FSM &amp; Disadv'!$B$4=2,'Index LA FSM &amp; Disadv'!$A$179:$BQ$341,IF('Index LA FSM &amp; Disadv'!$B$4=3,'Index LA FSM &amp; Disadv'!$A$349:$BQ$511,IF('Index LA FSM &amp; Disadv'!$B$4=4,'Index LA FSM &amp; Disadv'!$A$519:$BQ$681,"Error")))),'Index LA FSM &amp; Disadv'!BK$1,0),"Error")</f>
        <v>x</v>
      </c>
      <c r="BL127" s="77" t="str">
        <f>IFERROR(VLOOKUP($A127,IF('Index LA FSM &amp; Disadv'!$B$4=1,'Index LA FSM &amp; Disadv'!$A$9:$BQ$171,IF('Index LA FSM &amp; Disadv'!$B$4=2,'Index LA FSM &amp; Disadv'!$A$179:$BQ$341,IF('Index LA FSM &amp; Disadv'!$B$4=3,'Index LA FSM &amp; Disadv'!$A$349:$BQ$511,IF('Index LA FSM &amp; Disadv'!$B$4=4,'Index LA FSM &amp; Disadv'!$A$519:$BQ$681,"Error")))),'Index LA FSM &amp; Disadv'!BL$1,0),"Error")</f>
        <v>x</v>
      </c>
      <c r="BM127" s="77">
        <f>IFERROR(VLOOKUP($A127,IF('Index LA FSM &amp; Disadv'!$B$4=1,'Index LA FSM &amp; Disadv'!$A$9:$BQ$171,IF('Index LA FSM &amp; Disadv'!$B$4=2,'Index LA FSM &amp; Disadv'!$A$179:$BQ$341,IF('Index LA FSM &amp; Disadv'!$B$4=3,'Index LA FSM &amp; Disadv'!$A$349:$BQ$511,IF('Index LA FSM &amp; Disadv'!$B$4=4,'Index LA FSM &amp; Disadv'!$A$519:$BQ$681,"Error")))),'Index LA FSM &amp; Disadv'!BM$1,0),"Error")</f>
        <v>0</v>
      </c>
      <c r="BN127" s="77" t="str">
        <f>IFERROR(VLOOKUP($A127,IF('Index LA FSM &amp; Disadv'!$B$4=1,'Index LA FSM &amp; Disadv'!$A$9:$BQ$171,IF('Index LA FSM &amp; Disadv'!$B$4=2,'Index LA FSM &amp; Disadv'!$A$179:$BQ$341,IF('Index LA FSM &amp; Disadv'!$B$4=3,'Index LA FSM &amp; Disadv'!$A$349:$BQ$511,IF('Index LA FSM &amp; Disadv'!$B$4=4,'Index LA FSM &amp; Disadv'!$A$519:$BQ$681,"Error")))),'Index LA FSM &amp; Disadv'!BN$1,0),"Error")</f>
        <v>x</v>
      </c>
      <c r="BO127" s="77" t="str">
        <f>IFERROR(VLOOKUP($A127,IF('Index LA FSM &amp; Disadv'!$B$4=1,'Index LA FSM &amp; Disadv'!$A$9:$BQ$171,IF('Index LA FSM &amp; Disadv'!$B$4=2,'Index LA FSM &amp; Disadv'!$A$179:$BQ$341,IF('Index LA FSM &amp; Disadv'!$B$4=3,'Index LA FSM &amp; Disadv'!$A$349:$BQ$511,IF('Index LA FSM &amp; Disadv'!$B$4=4,'Index LA FSM &amp; Disadv'!$A$519:$BQ$681,"Error")))),'Index LA FSM &amp; Disadv'!BO$1,0),"Error")</f>
        <v>x</v>
      </c>
      <c r="BP127" s="77">
        <f>IFERROR(VLOOKUP($A127,IF('Index LA FSM &amp; Disadv'!$B$4=1,'Index LA FSM &amp; Disadv'!$A$9:$BQ$171,IF('Index LA FSM &amp; Disadv'!$B$4=2,'Index LA FSM &amp; Disadv'!$A$179:$BQ$341,IF('Index LA FSM &amp; Disadv'!$B$4=3,'Index LA FSM &amp; Disadv'!$A$349:$BQ$511,IF('Index LA FSM &amp; Disadv'!$B$4=4,'Index LA FSM &amp; Disadv'!$A$519:$BQ$681,"Error")))),'Index LA FSM &amp; Disadv'!BP$1,0),"Error")</f>
        <v>0</v>
      </c>
      <c r="BQ127" s="77" t="str">
        <f>IFERROR(VLOOKUP($A127,IF('Index LA FSM &amp; Disadv'!$B$4=1,'Index LA FSM &amp; Disadv'!$A$9:$BQ$171,IF('Index LA FSM &amp; Disadv'!$B$4=2,'Index LA FSM &amp; Disadv'!$A$179:$BQ$341,IF('Index LA FSM &amp; Disadv'!$B$4=3,'Index LA FSM &amp; Disadv'!$A$349:$BQ$511,IF('Index LA FSM &amp; Disadv'!$B$4=4,'Index LA FSM &amp; Disadv'!$A$519:$BQ$681,"Error")))),'Index LA FSM &amp; Disadv'!BQ$1,0),"Error")</f>
        <v>x</v>
      </c>
    </row>
    <row r="128" spans="1:69" s="37" customFormat="1" x14ac:dyDescent="0.2">
      <c r="A128" s="6">
        <v>373</v>
      </c>
      <c r="B128" s="6" t="s">
        <v>294</v>
      </c>
      <c r="C128" s="7" t="s">
        <v>170</v>
      </c>
      <c r="D128" s="122">
        <f>IFERROR(VLOOKUP($A128,IF('Index LA FSM &amp; Disadv'!$B$4=1,'Index LA FSM &amp; Disadv'!$A$9:$BQ$171,IF('Index LA FSM &amp; Disadv'!$B$4=2,'Index LA FSM &amp; Disadv'!$A$179:$BQ$341,IF('Index LA FSM &amp; Disadv'!$B$4=3,'Index LA FSM &amp; Disadv'!$A$349:$BQ$511,IF('Index LA FSM &amp; Disadv'!$B$4=4,'Index LA FSM &amp; Disadv'!$A$519:$BQ$681,"Error")))),'Index LA FSM &amp; Disadv'!D$1,0),"Error")</f>
        <v>60</v>
      </c>
      <c r="E128" s="122">
        <f>IFERROR(VLOOKUP($A128,IF('Index LA FSM &amp; Disadv'!$B$4=1,'Index LA FSM &amp; Disadv'!$A$9:$BQ$171,IF('Index LA FSM &amp; Disadv'!$B$4=2,'Index LA FSM &amp; Disadv'!$A$179:$BQ$341,IF('Index LA FSM &amp; Disadv'!$B$4=3,'Index LA FSM &amp; Disadv'!$A$349:$BQ$511,IF('Index LA FSM &amp; Disadv'!$B$4=4,'Index LA FSM &amp; Disadv'!$A$519:$BQ$681,"Error")))),'Index LA FSM &amp; Disadv'!E$1,0),"Error")</f>
        <v>40</v>
      </c>
      <c r="F128" s="122">
        <f>IFERROR(VLOOKUP($A128,IF('Index LA FSM &amp; Disadv'!$B$4=1,'Index LA FSM &amp; Disadv'!$A$9:$BQ$171,IF('Index LA FSM &amp; Disadv'!$B$4=2,'Index LA FSM &amp; Disadv'!$A$179:$BQ$341,IF('Index LA FSM &amp; Disadv'!$B$4=3,'Index LA FSM &amp; Disadv'!$A$349:$BQ$511,IF('Index LA FSM &amp; Disadv'!$B$4=4,'Index LA FSM &amp; Disadv'!$A$519:$BQ$681,"Error")))),'Index LA FSM &amp; Disadv'!F$1,0),"Error")</f>
        <v>100</v>
      </c>
      <c r="G128" s="77">
        <f>IFERROR(VLOOKUP($A128,IF('Index LA FSM &amp; Disadv'!$B$4=1,'Index LA FSM &amp; Disadv'!$A$9:$BQ$171,IF('Index LA FSM &amp; Disadv'!$B$4=2,'Index LA FSM &amp; Disadv'!$A$179:$BQ$341,IF('Index LA FSM &amp; Disadv'!$B$4=3,'Index LA FSM &amp; Disadv'!$A$349:$BQ$511,IF('Index LA FSM &amp; Disadv'!$B$4=4,'Index LA FSM &amp; Disadv'!$A$519:$BQ$681,"Error")))),'Index LA FSM &amp; Disadv'!G$1,0),"Error")</f>
        <v>0.91669999999999996</v>
      </c>
      <c r="H128" s="77">
        <f>IFERROR(VLOOKUP($A128,IF('Index LA FSM &amp; Disadv'!$B$4=1,'Index LA FSM &amp; Disadv'!$A$9:$BQ$171,IF('Index LA FSM &amp; Disadv'!$B$4=2,'Index LA FSM &amp; Disadv'!$A$179:$BQ$341,IF('Index LA FSM &amp; Disadv'!$B$4=3,'Index LA FSM &amp; Disadv'!$A$349:$BQ$511,IF('Index LA FSM &amp; Disadv'!$B$4=4,'Index LA FSM &amp; Disadv'!$A$519:$BQ$681,"Error")))),'Index LA FSM &amp; Disadv'!H$1,0),"Error")</f>
        <v>1</v>
      </c>
      <c r="I128" s="77">
        <f>IFERROR(VLOOKUP($A128,IF('Index LA FSM &amp; Disadv'!$B$4=1,'Index LA FSM &amp; Disadv'!$A$9:$BQ$171,IF('Index LA FSM &amp; Disadv'!$B$4=2,'Index LA FSM &amp; Disadv'!$A$179:$BQ$341,IF('Index LA FSM &amp; Disadv'!$B$4=3,'Index LA FSM &amp; Disadv'!$A$349:$BQ$511,IF('Index LA FSM &amp; Disadv'!$B$4=4,'Index LA FSM &amp; Disadv'!$A$519:$BQ$681,"Error")))),'Index LA FSM &amp; Disadv'!I$1,0),"Error")</f>
        <v>0.95150000000000001</v>
      </c>
      <c r="J128" s="77">
        <f>IFERROR(VLOOKUP($A128,IF('Index LA FSM &amp; Disadv'!$B$4=1,'Index LA FSM &amp; Disadv'!$A$9:$BQ$171,IF('Index LA FSM &amp; Disadv'!$B$4=2,'Index LA FSM &amp; Disadv'!$A$179:$BQ$341,IF('Index LA FSM &amp; Disadv'!$B$4=3,'Index LA FSM &amp; Disadv'!$A$349:$BQ$511,IF('Index LA FSM &amp; Disadv'!$B$4=4,'Index LA FSM &amp; Disadv'!$A$519:$BQ$681,"Error")))),'Index LA FSM &amp; Disadv'!J$1,0),"Error")</f>
        <v>0.91669999999999996</v>
      </c>
      <c r="K128" s="77">
        <f>IFERROR(VLOOKUP($A128,IF('Index LA FSM &amp; Disadv'!$B$4=1,'Index LA FSM &amp; Disadv'!$A$9:$BQ$171,IF('Index LA FSM &amp; Disadv'!$B$4=2,'Index LA FSM &amp; Disadv'!$A$179:$BQ$341,IF('Index LA FSM &amp; Disadv'!$B$4=3,'Index LA FSM &amp; Disadv'!$A$349:$BQ$511,IF('Index LA FSM &amp; Disadv'!$B$4=4,'Index LA FSM &amp; Disadv'!$A$519:$BQ$681,"Error")))),'Index LA FSM &amp; Disadv'!K$1,0),"Error")</f>
        <v>1</v>
      </c>
      <c r="L128" s="77">
        <f>IFERROR(VLOOKUP($A128,IF('Index LA FSM &amp; Disadv'!$B$4=1,'Index LA FSM &amp; Disadv'!$A$9:$BQ$171,IF('Index LA FSM &amp; Disadv'!$B$4=2,'Index LA FSM &amp; Disadv'!$A$179:$BQ$341,IF('Index LA FSM &amp; Disadv'!$B$4=3,'Index LA FSM &amp; Disadv'!$A$349:$BQ$511,IF('Index LA FSM &amp; Disadv'!$B$4=4,'Index LA FSM &amp; Disadv'!$A$519:$BQ$681,"Error")))),'Index LA FSM &amp; Disadv'!L$1,0),"Error")</f>
        <v>0.95150000000000001</v>
      </c>
      <c r="M128" s="77">
        <f>IFERROR(VLOOKUP($A128,IF('Index LA FSM &amp; Disadv'!$B$4=1,'Index LA FSM &amp; Disadv'!$A$9:$BQ$171,IF('Index LA FSM &amp; Disadv'!$B$4=2,'Index LA FSM &amp; Disadv'!$A$179:$BQ$341,IF('Index LA FSM &amp; Disadv'!$B$4=3,'Index LA FSM &amp; Disadv'!$A$349:$BQ$511,IF('Index LA FSM &amp; Disadv'!$B$4=4,'Index LA FSM &amp; Disadv'!$A$519:$BQ$681,"Error")))),'Index LA FSM &amp; Disadv'!M$1,0),"Error")</f>
        <v>0.56669999999999998</v>
      </c>
      <c r="N128" s="77">
        <f>IFERROR(VLOOKUP($A128,IF('Index LA FSM &amp; Disadv'!$B$4=1,'Index LA FSM &amp; Disadv'!$A$9:$BQ$171,IF('Index LA FSM &amp; Disadv'!$B$4=2,'Index LA FSM &amp; Disadv'!$A$179:$BQ$341,IF('Index LA FSM &amp; Disadv'!$B$4=3,'Index LA FSM &amp; Disadv'!$A$349:$BQ$511,IF('Index LA FSM &amp; Disadv'!$B$4=4,'Index LA FSM &amp; Disadv'!$A$519:$BQ$681,"Error")))),'Index LA FSM &amp; Disadv'!N$1,0),"Error")</f>
        <v>0.3488</v>
      </c>
      <c r="O128" s="77">
        <f>IFERROR(VLOOKUP($A128,IF('Index LA FSM &amp; Disadv'!$B$4=1,'Index LA FSM &amp; Disadv'!$A$9:$BQ$171,IF('Index LA FSM &amp; Disadv'!$B$4=2,'Index LA FSM &amp; Disadv'!$A$179:$BQ$341,IF('Index LA FSM &amp; Disadv'!$B$4=3,'Index LA FSM &amp; Disadv'!$A$349:$BQ$511,IF('Index LA FSM &amp; Disadv'!$B$4=4,'Index LA FSM &amp; Disadv'!$A$519:$BQ$681,"Error")))),'Index LA FSM &amp; Disadv'!O$1,0),"Error")</f>
        <v>0.47570000000000001</v>
      </c>
      <c r="P128" s="77">
        <f>IFERROR(VLOOKUP($A128,IF('Index LA FSM &amp; Disadv'!$B$4=1,'Index LA FSM &amp; Disadv'!$A$9:$BQ$171,IF('Index LA FSM &amp; Disadv'!$B$4=2,'Index LA FSM &amp; Disadv'!$A$179:$BQ$341,IF('Index LA FSM &amp; Disadv'!$B$4=3,'Index LA FSM &amp; Disadv'!$A$349:$BQ$511,IF('Index LA FSM &amp; Disadv'!$B$4=4,'Index LA FSM &amp; Disadv'!$A$519:$BQ$681,"Error")))),'Index LA FSM &amp; Disadv'!P$1,0),"Error")</f>
        <v>0</v>
      </c>
      <c r="Q128" s="77">
        <f>IFERROR(VLOOKUP($A128,IF('Index LA FSM &amp; Disadv'!$B$4=1,'Index LA FSM &amp; Disadv'!$A$9:$BQ$171,IF('Index LA FSM &amp; Disadv'!$B$4=2,'Index LA FSM &amp; Disadv'!$A$179:$BQ$341,IF('Index LA FSM &amp; Disadv'!$B$4=3,'Index LA FSM &amp; Disadv'!$A$349:$BQ$511,IF('Index LA FSM &amp; Disadv'!$B$4=4,'Index LA FSM &amp; Disadv'!$A$519:$BQ$681,"Error")))),'Index LA FSM &amp; Disadv'!Q$1,0),"Error")</f>
        <v>0</v>
      </c>
      <c r="R128" s="77">
        <f>IFERROR(VLOOKUP($A128,IF('Index LA FSM &amp; Disadv'!$B$4=1,'Index LA FSM &amp; Disadv'!$A$9:$BQ$171,IF('Index LA FSM &amp; Disadv'!$B$4=2,'Index LA FSM &amp; Disadv'!$A$179:$BQ$341,IF('Index LA FSM &amp; Disadv'!$B$4=3,'Index LA FSM &amp; Disadv'!$A$349:$BQ$511,IF('Index LA FSM &amp; Disadv'!$B$4=4,'Index LA FSM &amp; Disadv'!$A$519:$BQ$681,"Error")))),'Index LA FSM &amp; Disadv'!R$1,0),"Error")</f>
        <v>0</v>
      </c>
      <c r="S128" s="77" t="str">
        <f>IFERROR(VLOOKUP($A128,IF('Index LA FSM &amp; Disadv'!$B$4=1,'Index LA FSM &amp; Disadv'!$A$9:$BQ$171,IF('Index LA FSM &amp; Disadv'!$B$4=2,'Index LA FSM &amp; Disadv'!$A$179:$BQ$341,IF('Index LA FSM &amp; Disadv'!$B$4=3,'Index LA FSM &amp; Disadv'!$A$349:$BQ$511,IF('Index LA FSM &amp; Disadv'!$B$4=4,'Index LA FSM &amp; Disadv'!$A$519:$BQ$681,"Error")))),'Index LA FSM &amp; Disadv'!S$1,0),"Error")</f>
        <v>x</v>
      </c>
      <c r="T128" s="77" t="str">
        <f>IFERROR(VLOOKUP($A128,IF('Index LA FSM &amp; Disadv'!$B$4=1,'Index LA FSM &amp; Disadv'!$A$9:$BQ$171,IF('Index LA FSM &amp; Disadv'!$B$4=2,'Index LA FSM &amp; Disadv'!$A$179:$BQ$341,IF('Index LA FSM &amp; Disadv'!$B$4=3,'Index LA FSM &amp; Disadv'!$A$349:$BQ$511,IF('Index LA FSM &amp; Disadv'!$B$4=4,'Index LA FSM &amp; Disadv'!$A$519:$BQ$681,"Error")))),'Index LA FSM &amp; Disadv'!T$1,0),"Error")</f>
        <v>x</v>
      </c>
      <c r="U128" s="77" t="str">
        <f>IFERROR(VLOOKUP($A128,IF('Index LA FSM &amp; Disadv'!$B$4=1,'Index LA FSM &amp; Disadv'!$A$9:$BQ$171,IF('Index LA FSM &amp; Disadv'!$B$4=2,'Index LA FSM &amp; Disadv'!$A$179:$BQ$341,IF('Index LA FSM &amp; Disadv'!$B$4=3,'Index LA FSM &amp; Disadv'!$A$349:$BQ$511,IF('Index LA FSM &amp; Disadv'!$B$4=4,'Index LA FSM &amp; Disadv'!$A$519:$BQ$681,"Error")))),'Index LA FSM &amp; Disadv'!U$1,0),"Error")</f>
        <v>x</v>
      </c>
      <c r="V128" s="77">
        <f>IFERROR(VLOOKUP($A128,IF('Index LA FSM &amp; Disadv'!$B$4=1,'Index LA FSM &amp; Disadv'!$A$9:$BQ$171,IF('Index LA FSM &amp; Disadv'!$B$4=2,'Index LA FSM &amp; Disadv'!$A$179:$BQ$341,IF('Index LA FSM &amp; Disadv'!$B$4=3,'Index LA FSM &amp; Disadv'!$A$349:$BQ$511,IF('Index LA FSM &amp; Disadv'!$B$4=4,'Index LA FSM &amp; Disadv'!$A$519:$BQ$681,"Error")))),'Index LA FSM &amp; Disadv'!V$1,0),"Error")</f>
        <v>0</v>
      </c>
      <c r="W128" s="77">
        <f>IFERROR(VLOOKUP($A128,IF('Index LA FSM &amp; Disadv'!$B$4=1,'Index LA FSM &amp; Disadv'!$A$9:$BQ$171,IF('Index LA FSM &amp; Disadv'!$B$4=2,'Index LA FSM &amp; Disadv'!$A$179:$BQ$341,IF('Index LA FSM &amp; Disadv'!$B$4=3,'Index LA FSM &amp; Disadv'!$A$349:$BQ$511,IF('Index LA FSM &amp; Disadv'!$B$4=4,'Index LA FSM &amp; Disadv'!$A$519:$BQ$681,"Error")))),'Index LA FSM &amp; Disadv'!W$1,0),"Error")</f>
        <v>0</v>
      </c>
      <c r="X128" s="77">
        <f>IFERROR(VLOOKUP($A128,IF('Index LA FSM &amp; Disadv'!$B$4=1,'Index LA FSM &amp; Disadv'!$A$9:$BQ$171,IF('Index LA FSM &amp; Disadv'!$B$4=2,'Index LA FSM &amp; Disadv'!$A$179:$BQ$341,IF('Index LA FSM &amp; Disadv'!$B$4=3,'Index LA FSM &amp; Disadv'!$A$349:$BQ$511,IF('Index LA FSM &amp; Disadv'!$B$4=4,'Index LA FSM &amp; Disadv'!$A$519:$BQ$681,"Error")))),'Index LA FSM &amp; Disadv'!X$1,0),"Error")</f>
        <v>0</v>
      </c>
      <c r="Y128" s="77">
        <f>IFERROR(VLOOKUP($A128,IF('Index LA FSM &amp; Disadv'!$B$4=1,'Index LA FSM &amp; Disadv'!$A$9:$BQ$171,IF('Index LA FSM &amp; Disadv'!$B$4=2,'Index LA FSM &amp; Disadv'!$A$179:$BQ$341,IF('Index LA FSM &amp; Disadv'!$B$4=3,'Index LA FSM &amp; Disadv'!$A$349:$BQ$511,IF('Index LA FSM &amp; Disadv'!$B$4=4,'Index LA FSM &amp; Disadv'!$A$519:$BQ$681,"Error")))),'Index LA FSM &amp; Disadv'!Y$1,0),"Error")</f>
        <v>0</v>
      </c>
      <c r="Z128" s="77">
        <f>IFERROR(VLOOKUP($A128,IF('Index LA FSM &amp; Disadv'!$B$4=1,'Index LA FSM &amp; Disadv'!$A$9:$BQ$171,IF('Index LA FSM &amp; Disadv'!$B$4=2,'Index LA FSM &amp; Disadv'!$A$179:$BQ$341,IF('Index LA FSM &amp; Disadv'!$B$4=3,'Index LA FSM &amp; Disadv'!$A$349:$BQ$511,IF('Index LA FSM &amp; Disadv'!$B$4=4,'Index LA FSM &amp; Disadv'!$A$519:$BQ$681,"Error")))),'Index LA FSM &amp; Disadv'!Z$1,0),"Error")</f>
        <v>0</v>
      </c>
      <c r="AA128" s="77">
        <f>IFERROR(VLOOKUP($A128,IF('Index LA FSM &amp; Disadv'!$B$4=1,'Index LA FSM &amp; Disadv'!$A$9:$BQ$171,IF('Index LA FSM &amp; Disadv'!$B$4=2,'Index LA FSM &amp; Disadv'!$A$179:$BQ$341,IF('Index LA FSM &amp; Disadv'!$B$4=3,'Index LA FSM &amp; Disadv'!$A$349:$BQ$511,IF('Index LA FSM &amp; Disadv'!$B$4=4,'Index LA FSM &amp; Disadv'!$A$519:$BQ$681,"Error")))),'Index LA FSM &amp; Disadv'!AA$1,0),"Error")</f>
        <v>0</v>
      </c>
      <c r="AB128" s="77">
        <f>IFERROR(VLOOKUP($A128,IF('Index LA FSM &amp; Disadv'!$B$4=1,'Index LA FSM &amp; Disadv'!$A$9:$BQ$171,IF('Index LA FSM &amp; Disadv'!$B$4=2,'Index LA FSM &amp; Disadv'!$A$179:$BQ$341,IF('Index LA FSM &amp; Disadv'!$B$4=3,'Index LA FSM &amp; Disadv'!$A$349:$BQ$511,IF('Index LA FSM &amp; Disadv'!$B$4=4,'Index LA FSM &amp; Disadv'!$A$519:$BQ$681,"Error")))),'Index LA FSM &amp; Disadv'!AB$1,0),"Error")</f>
        <v>0</v>
      </c>
      <c r="AC128" s="77">
        <f>IFERROR(VLOOKUP($A128,IF('Index LA FSM &amp; Disadv'!$B$4=1,'Index LA FSM &amp; Disadv'!$A$9:$BQ$171,IF('Index LA FSM &amp; Disadv'!$B$4=2,'Index LA FSM &amp; Disadv'!$A$179:$BQ$341,IF('Index LA FSM &amp; Disadv'!$B$4=3,'Index LA FSM &amp; Disadv'!$A$349:$BQ$511,IF('Index LA FSM &amp; Disadv'!$B$4=4,'Index LA FSM &amp; Disadv'!$A$519:$BQ$681,"Error")))),'Index LA FSM &amp; Disadv'!AC$1,0),"Error")</f>
        <v>0</v>
      </c>
      <c r="AD128" s="77">
        <f>IFERROR(VLOOKUP($A128,IF('Index LA FSM &amp; Disadv'!$B$4=1,'Index LA FSM &amp; Disadv'!$A$9:$BQ$171,IF('Index LA FSM &amp; Disadv'!$B$4=2,'Index LA FSM &amp; Disadv'!$A$179:$BQ$341,IF('Index LA FSM &amp; Disadv'!$B$4=3,'Index LA FSM &amp; Disadv'!$A$349:$BQ$511,IF('Index LA FSM &amp; Disadv'!$B$4=4,'Index LA FSM &amp; Disadv'!$A$519:$BQ$681,"Error")))),'Index LA FSM &amp; Disadv'!AD$1,0),"Error")</f>
        <v>0</v>
      </c>
      <c r="AE128" s="77">
        <f>IFERROR(VLOOKUP($A128,IF('Index LA FSM &amp; Disadv'!$B$4=1,'Index LA FSM &amp; Disadv'!$A$9:$BQ$171,IF('Index LA FSM &amp; Disadv'!$B$4=2,'Index LA FSM &amp; Disadv'!$A$179:$BQ$341,IF('Index LA FSM &amp; Disadv'!$B$4=3,'Index LA FSM &amp; Disadv'!$A$349:$BQ$511,IF('Index LA FSM &amp; Disadv'!$B$4=4,'Index LA FSM &amp; Disadv'!$A$519:$BQ$681,"Error")))),'Index LA FSM &amp; Disadv'!AE$1,0),"Error")</f>
        <v>0</v>
      </c>
      <c r="AF128" s="77">
        <f>IFERROR(VLOOKUP($A128,IF('Index LA FSM &amp; Disadv'!$B$4=1,'Index LA FSM &amp; Disadv'!$A$9:$BQ$171,IF('Index LA FSM &amp; Disadv'!$B$4=2,'Index LA FSM &amp; Disadv'!$A$179:$BQ$341,IF('Index LA FSM &amp; Disadv'!$B$4=3,'Index LA FSM &amp; Disadv'!$A$349:$BQ$511,IF('Index LA FSM &amp; Disadv'!$B$4=4,'Index LA FSM &amp; Disadv'!$A$519:$BQ$681,"Error")))),'Index LA FSM &amp; Disadv'!AF$1,0),"Error")</f>
        <v>0</v>
      </c>
      <c r="AG128" s="77">
        <f>IFERROR(VLOOKUP($A128,IF('Index LA FSM &amp; Disadv'!$B$4=1,'Index LA FSM &amp; Disadv'!$A$9:$BQ$171,IF('Index LA FSM &amp; Disadv'!$B$4=2,'Index LA FSM &amp; Disadv'!$A$179:$BQ$341,IF('Index LA FSM &amp; Disadv'!$B$4=3,'Index LA FSM &amp; Disadv'!$A$349:$BQ$511,IF('Index LA FSM &amp; Disadv'!$B$4=4,'Index LA FSM &amp; Disadv'!$A$519:$BQ$681,"Error")))),'Index LA FSM &amp; Disadv'!AG$1,0),"Error")</f>
        <v>0</v>
      </c>
      <c r="AH128" s="77">
        <f>IFERROR(VLOOKUP($A128,IF('Index LA FSM &amp; Disadv'!$B$4=1,'Index LA FSM &amp; Disadv'!$A$9:$BQ$171,IF('Index LA FSM &amp; Disadv'!$B$4=2,'Index LA FSM &amp; Disadv'!$A$179:$BQ$341,IF('Index LA FSM &amp; Disadv'!$B$4=3,'Index LA FSM &amp; Disadv'!$A$349:$BQ$511,IF('Index LA FSM &amp; Disadv'!$B$4=4,'Index LA FSM &amp; Disadv'!$A$519:$BQ$681,"Error")))),'Index LA FSM &amp; Disadv'!AH$1,0),"Error")</f>
        <v>0.3</v>
      </c>
      <c r="AI128" s="77">
        <f>IFERROR(VLOOKUP($A128,IF('Index LA FSM &amp; Disadv'!$B$4=1,'Index LA FSM &amp; Disadv'!$A$9:$BQ$171,IF('Index LA FSM &amp; Disadv'!$B$4=2,'Index LA FSM &amp; Disadv'!$A$179:$BQ$341,IF('Index LA FSM &amp; Disadv'!$B$4=3,'Index LA FSM &amp; Disadv'!$A$349:$BQ$511,IF('Index LA FSM &amp; Disadv'!$B$4=4,'Index LA FSM &amp; Disadv'!$A$519:$BQ$681,"Error")))),'Index LA FSM &amp; Disadv'!AI$1,0),"Error")</f>
        <v>0.62790000000000001</v>
      </c>
      <c r="AJ128" s="77">
        <f>IFERROR(VLOOKUP($A128,IF('Index LA FSM &amp; Disadv'!$B$4=1,'Index LA FSM &amp; Disadv'!$A$9:$BQ$171,IF('Index LA FSM &amp; Disadv'!$B$4=2,'Index LA FSM &amp; Disadv'!$A$179:$BQ$341,IF('Index LA FSM &amp; Disadv'!$B$4=3,'Index LA FSM &amp; Disadv'!$A$349:$BQ$511,IF('Index LA FSM &amp; Disadv'!$B$4=4,'Index LA FSM &amp; Disadv'!$A$519:$BQ$681,"Error")))),'Index LA FSM &amp; Disadv'!AJ$1,0),"Error")</f>
        <v>0.43690000000000001</v>
      </c>
      <c r="AK128" s="77">
        <f>IFERROR(VLOOKUP($A128,IF('Index LA FSM &amp; Disadv'!$B$4=1,'Index LA FSM &amp; Disadv'!$A$9:$BQ$171,IF('Index LA FSM &amp; Disadv'!$B$4=2,'Index LA FSM &amp; Disadv'!$A$179:$BQ$341,IF('Index LA FSM &amp; Disadv'!$B$4=3,'Index LA FSM &amp; Disadv'!$A$349:$BQ$511,IF('Index LA FSM &amp; Disadv'!$B$4=4,'Index LA FSM &amp; Disadv'!$A$519:$BQ$681,"Error")))),'Index LA FSM &amp; Disadv'!AK$1,0),"Error")</f>
        <v>0</v>
      </c>
      <c r="AL128" s="77">
        <f>IFERROR(VLOOKUP($A128,IF('Index LA FSM &amp; Disadv'!$B$4=1,'Index LA FSM &amp; Disadv'!$A$9:$BQ$171,IF('Index LA FSM &amp; Disadv'!$B$4=2,'Index LA FSM &amp; Disadv'!$A$179:$BQ$341,IF('Index LA FSM &amp; Disadv'!$B$4=3,'Index LA FSM &amp; Disadv'!$A$349:$BQ$511,IF('Index LA FSM &amp; Disadv'!$B$4=4,'Index LA FSM &amp; Disadv'!$A$519:$BQ$681,"Error")))),'Index LA FSM &amp; Disadv'!AL$1,0),"Error")</f>
        <v>0</v>
      </c>
      <c r="AM128" s="77">
        <f>IFERROR(VLOOKUP($A128,IF('Index LA FSM &amp; Disadv'!$B$4=1,'Index LA FSM &amp; Disadv'!$A$9:$BQ$171,IF('Index LA FSM &amp; Disadv'!$B$4=2,'Index LA FSM &amp; Disadv'!$A$179:$BQ$341,IF('Index LA FSM &amp; Disadv'!$B$4=3,'Index LA FSM &amp; Disadv'!$A$349:$BQ$511,IF('Index LA FSM &amp; Disadv'!$B$4=4,'Index LA FSM &amp; Disadv'!$A$519:$BQ$681,"Error")))),'Index LA FSM &amp; Disadv'!AM$1,0),"Error")</f>
        <v>0</v>
      </c>
      <c r="AN128" s="77">
        <f>IFERROR(VLOOKUP($A128,IF('Index LA FSM &amp; Disadv'!$B$4=1,'Index LA FSM &amp; Disadv'!$A$9:$BQ$171,IF('Index LA FSM &amp; Disadv'!$B$4=2,'Index LA FSM &amp; Disadv'!$A$179:$BQ$341,IF('Index LA FSM &amp; Disadv'!$B$4=3,'Index LA FSM &amp; Disadv'!$A$349:$BQ$511,IF('Index LA FSM &amp; Disadv'!$B$4=4,'Index LA FSM &amp; Disadv'!$A$519:$BQ$681,"Error")))),'Index LA FSM &amp; Disadv'!AN$1,0),"Error")</f>
        <v>0</v>
      </c>
      <c r="AO128" s="77">
        <f>IFERROR(VLOOKUP($A128,IF('Index LA FSM &amp; Disadv'!$B$4=1,'Index LA FSM &amp; Disadv'!$A$9:$BQ$171,IF('Index LA FSM &amp; Disadv'!$B$4=2,'Index LA FSM &amp; Disadv'!$A$179:$BQ$341,IF('Index LA FSM &amp; Disadv'!$B$4=3,'Index LA FSM &amp; Disadv'!$A$349:$BQ$511,IF('Index LA FSM &amp; Disadv'!$B$4=4,'Index LA FSM &amp; Disadv'!$A$519:$BQ$681,"Error")))),'Index LA FSM &amp; Disadv'!AO$1,0),"Error")</f>
        <v>0</v>
      </c>
      <c r="AP128" s="77">
        <f>IFERROR(VLOOKUP($A128,IF('Index LA FSM &amp; Disadv'!$B$4=1,'Index LA FSM &amp; Disadv'!$A$9:$BQ$171,IF('Index LA FSM &amp; Disadv'!$B$4=2,'Index LA FSM &amp; Disadv'!$A$179:$BQ$341,IF('Index LA FSM &amp; Disadv'!$B$4=3,'Index LA FSM &amp; Disadv'!$A$349:$BQ$511,IF('Index LA FSM &amp; Disadv'!$B$4=4,'Index LA FSM &amp; Disadv'!$A$519:$BQ$681,"Error")))),'Index LA FSM &amp; Disadv'!AP$1,0),"Error")</f>
        <v>0</v>
      </c>
      <c r="AQ128" s="77">
        <f>IFERROR(VLOOKUP($A128,IF('Index LA FSM &amp; Disadv'!$B$4=1,'Index LA FSM &amp; Disadv'!$A$9:$BQ$171,IF('Index LA FSM &amp; Disadv'!$B$4=2,'Index LA FSM &amp; Disadv'!$A$179:$BQ$341,IF('Index LA FSM &amp; Disadv'!$B$4=3,'Index LA FSM &amp; Disadv'!$A$349:$BQ$511,IF('Index LA FSM &amp; Disadv'!$B$4=4,'Index LA FSM &amp; Disadv'!$A$519:$BQ$681,"Error")))),'Index LA FSM &amp; Disadv'!AQ$1,0),"Error")</f>
        <v>0</v>
      </c>
      <c r="AR128" s="77">
        <f>IFERROR(VLOOKUP($A128,IF('Index LA FSM &amp; Disadv'!$B$4=1,'Index LA FSM &amp; Disadv'!$A$9:$BQ$171,IF('Index LA FSM &amp; Disadv'!$B$4=2,'Index LA FSM &amp; Disadv'!$A$179:$BQ$341,IF('Index LA FSM &amp; Disadv'!$B$4=3,'Index LA FSM &amp; Disadv'!$A$349:$BQ$511,IF('Index LA FSM &amp; Disadv'!$B$4=4,'Index LA FSM &amp; Disadv'!$A$519:$BQ$681,"Error")))),'Index LA FSM &amp; Disadv'!AR$1,0),"Error")</f>
        <v>0</v>
      </c>
      <c r="AS128" s="77">
        <f>IFERROR(VLOOKUP($A128,IF('Index LA FSM &amp; Disadv'!$B$4=1,'Index LA FSM &amp; Disadv'!$A$9:$BQ$171,IF('Index LA FSM &amp; Disadv'!$B$4=2,'Index LA FSM &amp; Disadv'!$A$179:$BQ$341,IF('Index LA FSM &amp; Disadv'!$B$4=3,'Index LA FSM &amp; Disadv'!$A$349:$BQ$511,IF('Index LA FSM &amp; Disadv'!$B$4=4,'Index LA FSM &amp; Disadv'!$A$519:$BQ$681,"Error")))),'Index LA FSM &amp; Disadv'!AS$1,0),"Error")</f>
        <v>0</v>
      </c>
      <c r="AT128" s="77">
        <f>IFERROR(VLOOKUP($A128,IF('Index LA FSM &amp; Disadv'!$B$4=1,'Index LA FSM &amp; Disadv'!$A$9:$BQ$171,IF('Index LA FSM &amp; Disadv'!$B$4=2,'Index LA FSM &amp; Disadv'!$A$179:$BQ$341,IF('Index LA FSM &amp; Disadv'!$B$4=3,'Index LA FSM &amp; Disadv'!$A$349:$BQ$511,IF('Index LA FSM &amp; Disadv'!$B$4=4,'Index LA FSM &amp; Disadv'!$A$519:$BQ$681,"Error")))),'Index LA FSM &amp; Disadv'!AT$1,0),"Error")</f>
        <v>0</v>
      </c>
      <c r="AU128" s="77">
        <f>IFERROR(VLOOKUP($A128,IF('Index LA FSM &amp; Disadv'!$B$4=1,'Index LA FSM &amp; Disadv'!$A$9:$BQ$171,IF('Index LA FSM &amp; Disadv'!$B$4=2,'Index LA FSM &amp; Disadv'!$A$179:$BQ$341,IF('Index LA FSM &amp; Disadv'!$B$4=3,'Index LA FSM &amp; Disadv'!$A$349:$BQ$511,IF('Index LA FSM &amp; Disadv'!$B$4=4,'Index LA FSM &amp; Disadv'!$A$519:$BQ$681,"Error")))),'Index LA FSM &amp; Disadv'!AU$1,0),"Error")</f>
        <v>0</v>
      </c>
      <c r="AV128" s="77">
        <f>IFERROR(VLOOKUP($A128,IF('Index LA FSM &amp; Disadv'!$B$4=1,'Index LA FSM &amp; Disadv'!$A$9:$BQ$171,IF('Index LA FSM &amp; Disadv'!$B$4=2,'Index LA FSM &amp; Disadv'!$A$179:$BQ$341,IF('Index LA FSM &amp; Disadv'!$B$4=3,'Index LA FSM &amp; Disadv'!$A$349:$BQ$511,IF('Index LA FSM &amp; Disadv'!$B$4=4,'Index LA FSM &amp; Disadv'!$A$519:$BQ$681,"Error")))),'Index LA FSM &amp; Disadv'!AV$1,0),"Error")</f>
        <v>0</v>
      </c>
      <c r="AW128" s="77">
        <f>IFERROR(VLOOKUP($A128,IF('Index LA FSM &amp; Disadv'!$B$4=1,'Index LA FSM &amp; Disadv'!$A$9:$BQ$171,IF('Index LA FSM &amp; Disadv'!$B$4=2,'Index LA FSM &amp; Disadv'!$A$179:$BQ$341,IF('Index LA FSM &amp; Disadv'!$B$4=3,'Index LA FSM &amp; Disadv'!$A$349:$BQ$511,IF('Index LA FSM &amp; Disadv'!$B$4=4,'Index LA FSM &amp; Disadv'!$A$519:$BQ$681,"Error")))),'Index LA FSM &amp; Disadv'!AW$1,0),"Error")</f>
        <v>0</v>
      </c>
      <c r="AX128" s="77">
        <f>IFERROR(VLOOKUP($A128,IF('Index LA FSM &amp; Disadv'!$B$4=1,'Index LA FSM &amp; Disadv'!$A$9:$BQ$171,IF('Index LA FSM &amp; Disadv'!$B$4=2,'Index LA FSM &amp; Disadv'!$A$179:$BQ$341,IF('Index LA FSM &amp; Disadv'!$B$4=3,'Index LA FSM &amp; Disadv'!$A$349:$BQ$511,IF('Index LA FSM &amp; Disadv'!$B$4=4,'Index LA FSM &amp; Disadv'!$A$519:$BQ$681,"Error")))),'Index LA FSM &amp; Disadv'!AX$1,0),"Error")</f>
        <v>0</v>
      </c>
      <c r="AY128" s="77">
        <f>IFERROR(VLOOKUP($A128,IF('Index LA FSM &amp; Disadv'!$B$4=1,'Index LA FSM &amp; Disadv'!$A$9:$BQ$171,IF('Index LA FSM &amp; Disadv'!$B$4=2,'Index LA FSM &amp; Disadv'!$A$179:$BQ$341,IF('Index LA FSM &amp; Disadv'!$B$4=3,'Index LA FSM &amp; Disadv'!$A$349:$BQ$511,IF('Index LA FSM &amp; Disadv'!$B$4=4,'Index LA FSM &amp; Disadv'!$A$519:$BQ$681,"Error")))),'Index LA FSM &amp; Disadv'!AY$1,0),"Error")</f>
        <v>0</v>
      </c>
      <c r="AZ128" s="77">
        <f>IFERROR(VLOOKUP($A128,IF('Index LA FSM &amp; Disadv'!$B$4=1,'Index LA FSM &amp; Disadv'!$A$9:$BQ$171,IF('Index LA FSM &amp; Disadv'!$B$4=2,'Index LA FSM &amp; Disadv'!$A$179:$BQ$341,IF('Index LA FSM &amp; Disadv'!$B$4=3,'Index LA FSM &amp; Disadv'!$A$349:$BQ$511,IF('Index LA FSM &amp; Disadv'!$B$4=4,'Index LA FSM &amp; Disadv'!$A$519:$BQ$681,"Error")))),'Index LA FSM &amp; Disadv'!AZ$1,0),"Error")</f>
        <v>0</v>
      </c>
      <c r="BA128" s="77">
        <f>IFERROR(VLOOKUP($A128,IF('Index LA FSM &amp; Disadv'!$B$4=1,'Index LA FSM &amp; Disadv'!$A$9:$BQ$171,IF('Index LA FSM &amp; Disadv'!$B$4=2,'Index LA FSM &amp; Disadv'!$A$179:$BQ$341,IF('Index LA FSM &amp; Disadv'!$B$4=3,'Index LA FSM &amp; Disadv'!$A$349:$BQ$511,IF('Index LA FSM &amp; Disadv'!$B$4=4,'Index LA FSM &amp; Disadv'!$A$519:$BQ$681,"Error")))),'Index LA FSM &amp; Disadv'!BA$1,0),"Error")</f>
        <v>0</v>
      </c>
      <c r="BB128" s="77">
        <f>IFERROR(VLOOKUP($A128,IF('Index LA FSM &amp; Disadv'!$B$4=1,'Index LA FSM &amp; Disadv'!$A$9:$BQ$171,IF('Index LA FSM &amp; Disadv'!$B$4=2,'Index LA FSM &amp; Disadv'!$A$179:$BQ$341,IF('Index LA FSM &amp; Disadv'!$B$4=3,'Index LA FSM &amp; Disadv'!$A$349:$BQ$511,IF('Index LA FSM &amp; Disadv'!$B$4=4,'Index LA FSM &amp; Disadv'!$A$519:$BQ$681,"Error")))),'Index LA FSM &amp; Disadv'!BB$1,0),"Error")</f>
        <v>0</v>
      </c>
      <c r="BC128" s="77">
        <f>IFERROR(VLOOKUP($A128,IF('Index LA FSM &amp; Disadv'!$B$4=1,'Index LA FSM &amp; Disadv'!$A$9:$BQ$171,IF('Index LA FSM &amp; Disadv'!$B$4=2,'Index LA FSM &amp; Disadv'!$A$179:$BQ$341,IF('Index LA FSM &amp; Disadv'!$B$4=3,'Index LA FSM &amp; Disadv'!$A$349:$BQ$511,IF('Index LA FSM &amp; Disadv'!$B$4=4,'Index LA FSM &amp; Disadv'!$A$519:$BQ$681,"Error")))),'Index LA FSM &amp; Disadv'!BC$1,0),"Error")</f>
        <v>0</v>
      </c>
      <c r="BD128" s="77">
        <f>IFERROR(VLOOKUP($A128,IF('Index LA FSM &amp; Disadv'!$B$4=1,'Index LA FSM &amp; Disadv'!$A$9:$BQ$171,IF('Index LA FSM &amp; Disadv'!$B$4=2,'Index LA FSM &amp; Disadv'!$A$179:$BQ$341,IF('Index LA FSM &amp; Disadv'!$B$4=3,'Index LA FSM &amp; Disadv'!$A$349:$BQ$511,IF('Index LA FSM &amp; Disadv'!$B$4=4,'Index LA FSM &amp; Disadv'!$A$519:$BQ$681,"Error")))),'Index LA FSM &amp; Disadv'!BD$1,0),"Error")</f>
        <v>0</v>
      </c>
      <c r="BE128" s="77">
        <f>IFERROR(VLOOKUP($A128,IF('Index LA FSM &amp; Disadv'!$B$4=1,'Index LA FSM &amp; Disadv'!$A$9:$BQ$171,IF('Index LA FSM &amp; Disadv'!$B$4=2,'Index LA FSM &amp; Disadv'!$A$179:$BQ$341,IF('Index LA FSM &amp; Disadv'!$B$4=3,'Index LA FSM &amp; Disadv'!$A$349:$BQ$511,IF('Index LA FSM &amp; Disadv'!$B$4=4,'Index LA FSM &amp; Disadv'!$A$519:$BQ$681,"Error")))),'Index LA FSM &amp; Disadv'!BE$1,0),"Error")</f>
        <v>0</v>
      </c>
      <c r="BF128" s="77">
        <f>IFERROR(VLOOKUP($A128,IF('Index LA FSM &amp; Disadv'!$B$4=1,'Index LA FSM &amp; Disadv'!$A$9:$BQ$171,IF('Index LA FSM &amp; Disadv'!$B$4=2,'Index LA FSM &amp; Disadv'!$A$179:$BQ$341,IF('Index LA FSM &amp; Disadv'!$B$4=3,'Index LA FSM &amp; Disadv'!$A$349:$BQ$511,IF('Index LA FSM &amp; Disadv'!$B$4=4,'Index LA FSM &amp; Disadv'!$A$519:$BQ$681,"Error")))),'Index LA FSM &amp; Disadv'!BF$1,0),"Error")</f>
        <v>0</v>
      </c>
      <c r="BG128" s="77">
        <f>IFERROR(VLOOKUP($A128,IF('Index LA FSM &amp; Disadv'!$B$4=1,'Index LA FSM &amp; Disadv'!$A$9:$BQ$171,IF('Index LA FSM &amp; Disadv'!$B$4=2,'Index LA FSM &amp; Disadv'!$A$179:$BQ$341,IF('Index LA FSM &amp; Disadv'!$B$4=3,'Index LA FSM &amp; Disadv'!$A$349:$BQ$511,IF('Index LA FSM &amp; Disadv'!$B$4=4,'Index LA FSM &amp; Disadv'!$A$519:$BQ$681,"Error")))),'Index LA FSM &amp; Disadv'!BG$1,0),"Error")</f>
        <v>0</v>
      </c>
      <c r="BH128" s="77">
        <f>IFERROR(VLOOKUP($A128,IF('Index LA FSM &amp; Disadv'!$B$4=1,'Index LA FSM &amp; Disadv'!$A$9:$BQ$171,IF('Index LA FSM &amp; Disadv'!$B$4=2,'Index LA FSM &amp; Disadv'!$A$179:$BQ$341,IF('Index LA FSM &amp; Disadv'!$B$4=3,'Index LA FSM &amp; Disadv'!$A$349:$BQ$511,IF('Index LA FSM &amp; Disadv'!$B$4=4,'Index LA FSM &amp; Disadv'!$A$519:$BQ$681,"Error")))),'Index LA FSM &amp; Disadv'!BH$1,0),"Error")</f>
        <v>0</v>
      </c>
      <c r="BI128" s="77" t="str">
        <f>IFERROR(VLOOKUP($A128,IF('Index LA FSM &amp; Disadv'!$B$4=1,'Index LA FSM &amp; Disadv'!$A$9:$BQ$171,IF('Index LA FSM &amp; Disadv'!$B$4=2,'Index LA FSM &amp; Disadv'!$A$179:$BQ$341,IF('Index LA FSM &amp; Disadv'!$B$4=3,'Index LA FSM &amp; Disadv'!$A$349:$BQ$511,IF('Index LA FSM &amp; Disadv'!$B$4=4,'Index LA FSM &amp; Disadv'!$A$519:$BQ$681,"Error")))),'Index LA FSM &amp; Disadv'!BI$1,0),"Error")</f>
        <v>x</v>
      </c>
      <c r="BJ128" s="77">
        <f>IFERROR(VLOOKUP($A128,IF('Index LA FSM &amp; Disadv'!$B$4=1,'Index LA FSM &amp; Disadv'!$A$9:$BQ$171,IF('Index LA FSM &amp; Disadv'!$B$4=2,'Index LA FSM &amp; Disadv'!$A$179:$BQ$341,IF('Index LA FSM &amp; Disadv'!$B$4=3,'Index LA FSM &amp; Disadv'!$A$349:$BQ$511,IF('Index LA FSM &amp; Disadv'!$B$4=4,'Index LA FSM &amp; Disadv'!$A$519:$BQ$681,"Error")))),'Index LA FSM &amp; Disadv'!BJ$1,0),"Error")</f>
        <v>0</v>
      </c>
      <c r="BK128" s="77" t="str">
        <f>IFERROR(VLOOKUP($A128,IF('Index LA FSM &amp; Disadv'!$B$4=1,'Index LA FSM &amp; Disadv'!$A$9:$BQ$171,IF('Index LA FSM &amp; Disadv'!$B$4=2,'Index LA FSM &amp; Disadv'!$A$179:$BQ$341,IF('Index LA FSM &amp; Disadv'!$B$4=3,'Index LA FSM &amp; Disadv'!$A$349:$BQ$511,IF('Index LA FSM &amp; Disadv'!$B$4=4,'Index LA FSM &amp; Disadv'!$A$519:$BQ$681,"Error")))),'Index LA FSM &amp; Disadv'!BK$1,0),"Error")</f>
        <v>x</v>
      </c>
      <c r="BL128" s="77" t="str">
        <f>IFERROR(VLOOKUP($A128,IF('Index LA FSM &amp; Disadv'!$B$4=1,'Index LA FSM &amp; Disadv'!$A$9:$BQ$171,IF('Index LA FSM &amp; Disadv'!$B$4=2,'Index LA FSM &amp; Disadv'!$A$179:$BQ$341,IF('Index LA FSM &amp; Disadv'!$B$4=3,'Index LA FSM &amp; Disadv'!$A$349:$BQ$511,IF('Index LA FSM &amp; Disadv'!$B$4=4,'Index LA FSM &amp; Disadv'!$A$519:$BQ$681,"Error")))),'Index LA FSM &amp; Disadv'!BL$1,0),"Error")</f>
        <v>x</v>
      </c>
      <c r="BM128" s="77">
        <f>IFERROR(VLOOKUP($A128,IF('Index LA FSM &amp; Disadv'!$B$4=1,'Index LA FSM &amp; Disadv'!$A$9:$BQ$171,IF('Index LA FSM &amp; Disadv'!$B$4=2,'Index LA FSM &amp; Disadv'!$A$179:$BQ$341,IF('Index LA FSM &amp; Disadv'!$B$4=3,'Index LA FSM &amp; Disadv'!$A$349:$BQ$511,IF('Index LA FSM &amp; Disadv'!$B$4=4,'Index LA FSM &amp; Disadv'!$A$519:$BQ$681,"Error")))),'Index LA FSM &amp; Disadv'!BM$1,0),"Error")</f>
        <v>0</v>
      </c>
      <c r="BN128" s="77" t="str">
        <f>IFERROR(VLOOKUP($A128,IF('Index LA FSM &amp; Disadv'!$B$4=1,'Index LA FSM &amp; Disadv'!$A$9:$BQ$171,IF('Index LA FSM &amp; Disadv'!$B$4=2,'Index LA FSM &amp; Disadv'!$A$179:$BQ$341,IF('Index LA FSM &amp; Disadv'!$B$4=3,'Index LA FSM &amp; Disadv'!$A$349:$BQ$511,IF('Index LA FSM &amp; Disadv'!$B$4=4,'Index LA FSM &amp; Disadv'!$A$519:$BQ$681,"Error")))),'Index LA FSM &amp; Disadv'!BN$1,0),"Error")</f>
        <v>x</v>
      </c>
      <c r="BO128" s="77">
        <f>IFERROR(VLOOKUP($A128,IF('Index LA FSM &amp; Disadv'!$B$4=1,'Index LA FSM &amp; Disadv'!$A$9:$BQ$171,IF('Index LA FSM &amp; Disadv'!$B$4=2,'Index LA FSM &amp; Disadv'!$A$179:$BQ$341,IF('Index LA FSM &amp; Disadv'!$B$4=3,'Index LA FSM &amp; Disadv'!$A$349:$BQ$511,IF('Index LA FSM &amp; Disadv'!$B$4=4,'Index LA FSM &amp; Disadv'!$A$519:$BQ$681,"Error")))),'Index LA FSM &amp; Disadv'!BO$1,0),"Error")</f>
        <v>0</v>
      </c>
      <c r="BP128" s="77">
        <f>IFERROR(VLOOKUP($A128,IF('Index LA FSM &amp; Disadv'!$B$4=1,'Index LA FSM &amp; Disadv'!$A$9:$BQ$171,IF('Index LA FSM &amp; Disadv'!$B$4=2,'Index LA FSM &amp; Disadv'!$A$179:$BQ$341,IF('Index LA FSM &amp; Disadv'!$B$4=3,'Index LA FSM &amp; Disadv'!$A$349:$BQ$511,IF('Index LA FSM &amp; Disadv'!$B$4=4,'Index LA FSM &amp; Disadv'!$A$519:$BQ$681,"Error")))),'Index LA FSM &amp; Disadv'!BP$1,0),"Error")</f>
        <v>0</v>
      </c>
      <c r="BQ128" s="77">
        <f>IFERROR(VLOOKUP($A128,IF('Index LA FSM &amp; Disadv'!$B$4=1,'Index LA FSM &amp; Disadv'!$A$9:$BQ$171,IF('Index LA FSM &amp; Disadv'!$B$4=2,'Index LA FSM &amp; Disadv'!$A$179:$BQ$341,IF('Index LA FSM &amp; Disadv'!$B$4=3,'Index LA FSM &amp; Disadv'!$A$349:$BQ$511,IF('Index LA FSM &amp; Disadv'!$B$4=4,'Index LA FSM &amp; Disadv'!$A$519:$BQ$681,"Error")))),'Index LA FSM &amp; Disadv'!BQ$1,0),"Error")</f>
        <v>0</v>
      </c>
    </row>
    <row r="129" spans="1:69" s="37" customFormat="1" x14ac:dyDescent="0.2">
      <c r="A129" s="6">
        <v>893</v>
      </c>
      <c r="B129" s="6" t="s">
        <v>295</v>
      </c>
      <c r="C129" s="7" t="s">
        <v>174</v>
      </c>
      <c r="D129" s="122">
        <f>IFERROR(VLOOKUP($A129,IF('Index LA FSM &amp; Disadv'!$B$4=1,'Index LA FSM &amp; Disadv'!$A$9:$BQ$171,IF('Index LA FSM &amp; Disadv'!$B$4=2,'Index LA FSM &amp; Disadv'!$A$179:$BQ$341,IF('Index LA FSM &amp; Disadv'!$B$4=3,'Index LA FSM &amp; Disadv'!$A$349:$BQ$511,IF('Index LA FSM &amp; Disadv'!$B$4=4,'Index LA FSM &amp; Disadv'!$A$519:$BQ$681,"Error")))),'Index LA FSM &amp; Disadv'!D$1,0),"Error")</f>
        <v>20</v>
      </c>
      <c r="E129" s="122">
        <f>IFERROR(VLOOKUP($A129,IF('Index LA FSM &amp; Disadv'!$B$4=1,'Index LA FSM &amp; Disadv'!$A$9:$BQ$171,IF('Index LA FSM &amp; Disadv'!$B$4=2,'Index LA FSM &amp; Disadv'!$A$179:$BQ$341,IF('Index LA FSM &amp; Disadv'!$B$4=3,'Index LA FSM &amp; Disadv'!$A$349:$BQ$511,IF('Index LA FSM &amp; Disadv'!$B$4=4,'Index LA FSM &amp; Disadv'!$A$519:$BQ$681,"Error")))),'Index LA FSM &amp; Disadv'!E$1,0),"Error")</f>
        <v>20</v>
      </c>
      <c r="F129" s="122">
        <f>IFERROR(VLOOKUP($A129,IF('Index LA FSM &amp; Disadv'!$B$4=1,'Index LA FSM &amp; Disadv'!$A$9:$BQ$171,IF('Index LA FSM &amp; Disadv'!$B$4=2,'Index LA FSM &amp; Disadv'!$A$179:$BQ$341,IF('Index LA FSM &amp; Disadv'!$B$4=3,'Index LA FSM &amp; Disadv'!$A$349:$BQ$511,IF('Index LA FSM &amp; Disadv'!$B$4=4,'Index LA FSM &amp; Disadv'!$A$519:$BQ$681,"Error")))),'Index LA FSM &amp; Disadv'!F$1,0),"Error")</f>
        <v>40</v>
      </c>
      <c r="G129" s="77">
        <f>IFERROR(VLOOKUP($A129,IF('Index LA FSM &amp; Disadv'!$B$4=1,'Index LA FSM &amp; Disadv'!$A$9:$BQ$171,IF('Index LA FSM &amp; Disadv'!$B$4=2,'Index LA FSM &amp; Disadv'!$A$179:$BQ$341,IF('Index LA FSM &amp; Disadv'!$B$4=3,'Index LA FSM &amp; Disadv'!$A$349:$BQ$511,IF('Index LA FSM &amp; Disadv'!$B$4=4,'Index LA FSM &amp; Disadv'!$A$519:$BQ$681,"Error")))),'Index LA FSM &amp; Disadv'!G$1,0),"Error")</f>
        <v>0.73680000000000001</v>
      </c>
      <c r="H129" s="77">
        <f>IFERROR(VLOOKUP($A129,IF('Index LA FSM &amp; Disadv'!$B$4=1,'Index LA FSM &amp; Disadv'!$A$9:$BQ$171,IF('Index LA FSM &amp; Disadv'!$B$4=2,'Index LA FSM &amp; Disadv'!$A$179:$BQ$341,IF('Index LA FSM &amp; Disadv'!$B$4=3,'Index LA FSM &amp; Disadv'!$A$349:$BQ$511,IF('Index LA FSM &amp; Disadv'!$B$4=4,'Index LA FSM &amp; Disadv'!$A$519:$BQ$681,"Error")))),'Index LA FSM &amp; Disadv'!H$1,0),"Error")</f>
        <v>0.95450000000000002</v>
      </c>
      <c r="I129" s="77">
        <f>IFERROR(VLOOKUP($A129,IF('Index LA FSM &amp; Disadv'!$B$4=1,'Index LA FSM &amp; Disadv'!$A$9:$BQ$171,IF('Index LA FSM &amp; Disadv'!$B$4=2,'Index LA FSM &amp; Disadv'!$A$179:$BQ$341,IF('Index LA FSM &amp; Disadv'!$B$4=3,'Index LA FSM &amp; Disadv'!$A$349:$BQ$511,IF('Index LA FSM &amp; Disadv'!$B$4=4,'Index LA FSM &amp; Disadv'!$A$519:$BQ$681,"Error")))),'Index LA FSM &amp; Disadv'!I$1,0),"Error")</f>
        <v>0.85370000000000001</v>
      </c>
      <c r="J129" s="77">
        <f>IFERROR(VLOOKUP($A129,IF('Index LA FSM &amp; Disadv'!$B$4=1,'Index LA FSM &amp; Disadv'!$A$9:$BQ$171,IF('Index LA FSM &amp; Disadv'!$B$4=2,'Index LA FSM &amp; Disadv'!$A$179:$BQ$341,IF('Index LA FSM &amp; Disadv'!$B$4=3,'Index LA FSM &amp; Disadv'!$A$349:$BQ$511,IF('Index LA FSM &amp; Disadv'!$B$4=4,'Index LA FSM &amp; Disadv'!$A$519:$BQ$681,"Error")))),'Index LA FSM &amp; Disadv'!J$1,0),"Error")</f>
        <v>0.73680000000000001</v>
      </c>
      <c r="K129" s="77">
        <f>IFERROR(VLOOKUP($A129,IF('Index LA FSM &amp; Disadv'!$B$4=1,'Index LA FSM &amp; Disadv'!$A$9:$BQ$171,IF('Index LA FSM &amp; Disadv'!$B$4=2,'Index LA FSM &amp; Disadv'!$A$179:$BQ$341,IF('Index LA FSM &amp; Disadv'!$B$4=3,'Index LA FSM &amp; Disadv'!$A$349:$BQ$511,IF('Index LA FSM &amp; Disadv'!$B$4=4,'Index LA FSM &amp; Disadv'!$A$519:$BQ$681,"Error")))),'Index LA FSM &amp; Disadv'!K$1,0),"Error")</f>
        <v>0.95450000000000002</v>
      </c>
      <c r="L129" s="77">
        <f>IFERROR(VLOOKUP($A129,IF('Index LA FSM &amp; Disadv'!$B$4=1,'Index LA FSM &amp; Disadv'!$A$9:$BQ$171,IF('Index LA FSM &amp; Disadv'!$B$4=2,'Index LA FSM &amp; Disadv'!$A$179:$BQ$341,IF('Index LA FSM &amp; Disadv'!$B$4=3,'Index LA FSM &amp; Disadv'!$A$349:$BQ$511,IF('Index LA FSM &amp; Disadv'!$B$4=4,'Index LA FSM &amp; Disadv'!$A$519:$BQ$681,"Error")))),'Index LA FSM &amp; Disadv'!L$1,0),"Error")</f>
        <v>0.85370000000000001</v>
      </c>
      <c r="M129" s="77" t="str">
        <f>IFERROR(VLOOKUP($A129,IF('Index LA FSM &amp; Disadv'!$B$4=1,'Index LA FSM &amp; Disadv'!$A$9:$BQ$171,IF('Index LA FSM &amp; Disadv'!$B$4=2,'Index LA FSM &amp; Disadv'!$A$179:$BQ$341,IF('Index LA FSM &amp; Disadv'!$B$4=3,'Index LA FSM &amp; Disadv'!$A$349:$BQ$511,IF('Index LA FSM &amp; Disadv'!$B$4=4,'Index LA FSM &amp; Disadv'!$A$519:$BQ$681,"Error")))),'Index LA FSM &amp; Disadv'!M$1,0),"Error")</f>
        <v>x</v>
      </c>
      <c r="N129" s="77" t="str">
        <f>IFERROR(VLOOKUP($A129,IF('Index LA FSM &amp; Disadv'!$B$4=1,'Index LA FSM &amp; Disadv'!$A$9:$BQ$171,IF('Index LA FSM &amp; Disadv'!$B$4=2,'Index LA FSM &amp; Disadv'!$A$179:$BQ$341,IF('Index LA FSM &amp; Disadv'!$B$4=3,'Index LA FSM &amp; Disadv'!$A$349:$BQ$511,IF('Index LA FSM &amp; Disadv'!$B$4=4,'Index LA FSM &amp; Disadv'!$A$519:$BQ$681,"Error")))),'Index LA FSM &amp; Disadv'!N$1,0),"Error")</f>
        <v>x</v>
      </c>
      <c r="O129" s="77" t="str">
        <f>IFERROR(VLOOKUP($A129,IF('Index LA FSM &amp; Disadv'!$B$4=1,'Index LA FSM &amp; Disadv'!$A$9:$BQ$171,IF('Index LA FSM &amp; Disadv'!$B$4=2,'Index LA FSM &amp; Disadv'!$A$179:$BQ$341,IF('Index LA FSM &amp; Disadv'!$B$4=3,'Index LA FSM &amp; Disadv'!$A$349:$BQ$511,IF('Index LA FSM &amp; Disadv'!$B$4=4,'Index LA FSM &amp; Disadv'!$A$519:$BQ$681,"Error")))),'Index LA FSM &amp; Disadv'!O$1,0),"Error")</f>
        <v>x</v>
      </c>
      <c r="P129" s="77">
        <f>IFERROR(VLOOKUP($A129,IF('Index LA FSM &amp; Disadv'!$B$4=1,'Index LA FSM &amp; Disadv'!$A$9:$BQ$171,IF('Index LA FSM &amp; Disadv'!$B$4=2,'Index LA FSM &amp; Disadv'!$A$179:$BQ$341,IF('Index LA FSM &amp; Disadv'!$B$4=3,'Index LA FSM &amp; Disadv'!$A$349:$BQ$511,IF('Index LA FSM &amp; Disadv'!$B$4=4,'Index LA FSM &amp; Disadv'!$A$519:$BQ$681,"Error")))),'Index LA FSM &amp; Disadv'!P$1,0),"Error")</f>
        <v>0</v>
      </c>
      <c r="Q129" s="77">
        <f>IFERROR(VLOOKUP($A129,IF('Index LA FSM &amp; Disadv'!$B$4=1,'Index LA FSM &amp; Disadv'!$A$9:$BQ$171,IF('Index LA FSM &amp; Disadv'!$B$4=2,'Index LA FSM &amp; Disadv'!$A$179:$BQ$341,IF('Index LA FSM &amp; Disadv'!$B$4=3,'Index LA FSM &amp; Disadv'!$A$349:$BQ$511,IF('Index LA FSM &amp; Disadv'!$B$4=4,'Index LA FSM &amp; Disadv'!$A$519:$BQ$681,"Error")))),'Index LA FSM &amp; Disadv'!Q$1,0),"Error")</f>
        <v>0</v>
      </c>
      <c r="R129" s="77">
        <f>IFERROR(VLOOKUP($A129,IF('Index LA FSM &amp; Disadv'!$B$4=1,'Index LA FSM &amp; Disadv'!$A$9:$BQ$171,IF('Index LA FSM &amp; Disadv'!$B$4=2,'Index LA FSM &amp; Disadv'!$A$179:$BQ$341,IF('Index LA FSM &amp; Disadv'!$B$4=3,'Index LA FSM &amp; Disadv'!$A$349:$BQ$511,IF('Index LA FSM &amp; Disadv'!$B$4=4,'Index LA FSM &amp; Disadv'!$A$519:$BQ$681,"Error")))),'Index LA FSM &amp; Disadv'!R$1,0),"Error")</f>
        <v>0</v>
      </c>
      <c r="S129" s="77" t="str">
        <f>IFERROR(VLOOKUP($A129,IF('Index LA FSM &amp; Disadv'!$B$4=1,'Index LA FSM &amp; Disadv'!$A$9:$BQ$171,IF('Index LA FSM &amp; Disadv'!$B$4=2,'Index LA FSM &amp; Disadv'!$A$179:$BQ$341,IF('Index LA FSM &amp; Disadv'!$B$4=3,'Index LA FSM &amp; Disadv'!$A$349:$BQ$511,IF('Index LA FSM &amp; Disadv'!$B$4=4,'Index LA FSM &amp; Disadv'!$A$519:$BQ$681,"Error")))),'Index LA FSM &amp; Disadv'!S$1,0),"Error")</f>
        <v>x</v>
      </c>
      <c r="T129" s="77">
        <f>IFERROR(VLOOKUP($A129,IF('Index LA FSM &amp; Disadv'!$B$4=1,'Index LA FSM &amp; Disadv'!$A$9:$BQ$171,IF('Index LA FSM &amp; Disadv'!$B$4=2,'Index LA FSM &amp; Disadv'!$A$179:$BQ$341,IF('Index LA FSM &amp; Disadv'!$B$4=3,'Index LA FSM &amp; Disadv'!$A$349:$BQ$511,IF('Index LA FSM &amp; Disadv'!$B$4=4,'Index LA FSM &amp; Disadv'!$A$519:$BQ$681,"Error")))),'Index LA FSM &amp; Disadv'!T$1,0),"Error")</f>
        <v>0</v>
      </c>
      <c r="U129" s="77" t="str">
        <f>IFERROR(VLOOKUP($A129,IF('Index LA FSM &amp; Disadv'!$B$4=1,'Index LA FSM &amp; Disadv'!$A$9:$BQ$171,IF('Index LA FSM &amp; Disadv'!$B$4=2,'Index LA FSM &amp; Disadv'!$A$179:$BQ$341,IF('Index LA FSM &amp; Disadv'!$B$4=3,'Index LA FSM &amp; Disadv'!$A$349:$BQ$511,IF('Index LA FSM &amp; Disadv'!$B$4=4,'Index LA FSM &amp; Disadv'!$A$519:$BQ$681,"Error")))),'Index LA FSM &amp; Disadv'!U$1,0),"Error")</f>
        <v>x</v>
      </c>
      <c r="V129" s="77">
        <f>IFERROR(VLOOKUP($A129,IF('Index LA FSM &amp; Disadv'!$B$4=1,'Index LA FSM &amp; Disadv'!$A$9:$BQ$171,IF('Index LA FSM &amp; Disadv'!$B$4=2,'Index LA FSM &amp; Disadv'!$A$179:$BQ$341,IF('Index LA FSM &amp; Disadv'!$B$4=3,'Index LA FSM &amp; Disadv'!$A$349:$BQ$511,IF('Index LA FSM &amp; Disadv'!$B$4=4,'Index LA FSM &amp; Disadv'!$A$519:$BQ$681,"Error")))),'Index LA FSM &amp; Disadv'!V$1,0),"Error")</f>
        <v>0</v>
      </c>
      <c r="W129" s="77">
        <f>IFERROR(VLOOKUP($A129,IF('Index LA FSM &amp; Disadv'!$B$4=1,'Index LA FSM &amp; Disadv'!$A$9:$BQ$171,IF('Index LA FSM &amp; Disadv'!$B$4=2,'Index LA FSM &amp; Disadv'!$A$179:$BQ$341,IF('Index LA FSM &amp; Disadv'!$B$4=3,'Index LA FSM &amp; Disadv'!$A$349:$BQ$511,IF('Index LA FSM &amp; Disadv'!$B$4=4,'Index LA FSM &amp; Disadv'!$A$519:$BQ$681,"Error")))),'Index LA FSM &amp; Disadv'!W$1,0),"Error")</f>
        <v>0</v>
      </c>
      <c r="X129" s="77">
        <f>IFERROR(VLOOKUP($A129,IF('Index LA FSM &amp; Disadv'!$B$4=1,'Index LA FSM &amp; Disadv'!$A$9:$BQ$171,IF('Index LA FSM &amp; Disadv'!$B$4=2,'Index LA FSM &amp; Disadv'!$A$179:$BQ$341,IF('Index LA FSM &amp; Disadv'!$B$4=3,'Index LA FSM &amp; Disadv'!$A$349:$BQ$511,IF('Index LA FSM &amp; Disadv'!$B$4=4,'Index LA FSM &amp; Disadv'!$A$519:$BQ$681,"Error")))),'Index LA FSM &amp; Disadv'!X$1,0),"Error")</f>
        <v>0</v>
      </c>
      <c r="Y129" s="77">
        <f>IFERROR(VLOOKUP($A129,IF('Index LA FSM &amp; Disadv'!$B$4=1,'Index LA FSM &amp; Disadv'!$A$9:$BQ$171,IF('Index LA FSM &amp; Disadv'!$B$4=2,'Index LA FSM &amp; Disadv'!$A$179:$BQ$341,IF('Index LA FSM &amp; Disadv'!$B$4=3,'Index LA FSM &amp; Disadv'!$A$349:$BQ$511,IF('Index LA FSM &amp; Disadv'!$B$4=4,'Index LA FSM &amp; Disadv'!$A$519:$BQ$681,"Error")))),'Index LA FSM &amp; Disadv'!Y$1,0),"Error")</f>
        <v>0</v>
      </c>
      <c r="Z129" s="77">
        <f>IFERROR(VLOOKUP($A129,IF('Index LA FSM &amp; Disadv'!$B$4=1,'Index LA FSM &amp; Disadv'!$A$9:$BQ$171,IF('Index LA FSM &amp; Disadv'!$B$4=2,'Index LA FSM &amp; Disadv'!$A$179:$BQ$341,IF('Index LA FSM &amp; Disadv'!$B$4=3,'Index LA FSM &amp; Disadv'!$A$349:$BQ$511,IF('Index LA FSM &amp; Disadv'!$B$4=4,'Index LA FSM &amp; Disadv'!$A$519:$BQ$681,"Error")))),'Index LA FSM &amp; Disadv'!Z$1,0),"Error")</f>
        <v>0</v>
      </c>
      <c r="AA129" s="77">
        <f>IFERROR(VLOOKUP($A129,IF('Index LA FSM &amp; Disadv'!$B$4=1,'Index LA FSM &amp; Disadv'!$A$9:$BQ$171,IF('Index LA FSM &amp; Disadv'!$B$4=2,'Index LA FSM &amp; Disadv'!$A$179:$BQ$341,IF('Index LA FSM &amp; Disadv'!$B$4=3,'Index LA FSM &amp; Disadv'!$A$349:$BQ$511,IF('Index LA FSM &amp; Disadv'!$B$4=4,'Index LA FSM &amp; Disadv'!$A$519:$BQ$681,"Error")))),'Index LA FSM &amp; Disadv'!AA$1,0),"Error")</f>
        <v>0</v>
      </c>
      <c r="AB129" s="77">
        <f>IFERROR(VLOOKUP($A129,IF('Index LA FSM &amp; Disadv'!$B$4=1,'Index LA FSM &amp; Disadv'!$A$9:$BQ$171,IF('Index LA FSM &amp; Disadv'!$B$4=2,'Index LA FSM &amp; Disadv'!$A$179:$BQ$341,IF('Index LA FSM &amp; Disadv'!$B$4=3,'Index LA FSM &amp; Disadv'!$A$349:$BQ$511,IF('Index LA FSM &amp; Disadv'!$B$4=4,'Index LA FSM &amp; Disadv'!$A$519:$BQ$681,"Error")))),'Index LA FSM &amp; Disadv'!AB$1,0),"Error")</f>
        <v>0</v>
      </c>
      <c r="AC129" s="77">
        <f>IFERROR(VLOOKUP($A129,IF('Index LA FSM &amp; Disadv'!$B$4=1,'Index LA FSM &amp; Disadv'!$A$9:$BQ$171,IF('Index LA FSM &amp; Disadv'!$B$4=2,'Index LA FSM &amp; Disadv'!$A$179:$BQ$341,IF('Index LA FSM &amp; Disadv'!$B$4=3,'Index LA FSM &amp; Disadv'!$A$349:$BQ$511,IF('Index LA FSM &amp; Disadv'!$B$4=4,'Index LA FSM &amp; Disadv'!$A$519:$BQ$681,"Error")))),'Index LA FSM &amp; Disadv'!AC$1,0),"Error")</f>
        <v>0</v>
      </c>
      <c r="AD129" s="77">
        <f>IFERROR(VLOOKUP($A129,IF('Index LA FSM &amp; Disadv'!$B$4=1,'Index LA FSM &amp; Disadv'!$A$9:$BQ$171,IF('Index LA FSM &amp; Disadv'!$B$4=2,'Index LA FSM &amp; Disadv'!$A$179:$BQ$341,IF('Index LA FSM &amp; Disadv'!$B$4=3,'Index LA FSM &amp; Disadv'!$A$349:$BQ$511,IF('Index LA FSM &amp; Disadv'!$B$4=4,'Index LA FSM &amp; Disadv'!$A$519:$BQ$681,"Error")))),'Index LA FSM &amp; Disadv'!AD$1,0),"Error")</f>
        <v>0</v>
      </c>
      <c r="AE129" s="77">
        <f>IFERROR(VLOOKUP($A129,IF('Index LA FSM &amp; Disadv'!$B$4=1,'Index LA FSM &amp; Disadv'!$A$9:$BQ$171,IF('Index LA FSM &amp; Disadv'!$B$4=2,'Index LA FSM &amp; Disadv'!$A$179:$BQ$341,IF('Index LA FSM &amp; Disadv'!$B$4=3,'Index LA FSM &amp; Disadv'!$A$349:$BQ$511,IF('Index LA FSM &amp; Disadv'!$B$4=4,'Index LA FSM &amp; Disadv'!$A$519:$BQ$681,"Error")))),'Index LA FSM &amp; Disadv'!AE$1,0),"Error")</f>
        <v>0</v>
      </c>
      <c r="AF129" s="77">
        <f>IFERROR(VLOOKUP($A129,IF('Index LA FSM &amp; Disadv'!$B$4=1,'Index LA FSM &amp; Disadv'!$A$9:$BQ$171,IF('Index LA FSM &amp; Disadv'!$B$4=2,'Index LA FSM &amp; Disadv'!$A$179:$BQ$341,IF('Index LA FSM &amp; Disadv'!$B$4=3,'Index LA FSM &amp; Disadv'!$A$349:$BQ$511,IF('Index LA FSM &amp; Disadv'!$B$4=4,'Index LA FSM &amp; Disadv'!$A$519:$BQ$681,"Error")))),'Index LA FSM &amp; Disadv'!AF$1,0),"Error")</f>
        <v>0</v>
      </c>
      <c r="AG129" s="77">
        <f>IFERROR(VLOOKUP($A129,IF('Index LA FSM &amp; Disadv'!$B$4=1,'Index LA FSM &amp; Disadv'!$A$9:$BQ$171,IF('Index LA FSM &amp; Disadv'!$B$4=2,'Index LA FSM &amp; Disadv'!$A$179:$BQ$341,IF('Index LA FSM &amp; Disadv'!$B$4=3,'Index LA FSM &amp; Disadv'!$A$349:$BQ$511,IF('Index LA FSM &amp; Disadv'!$B$4=4,'Index LA FSM &amp; Disadv'!$A$519:$BQ$681,"Error")))),'Index LA FSM &amp; Disadv'!AG$1,0),"Error")</f>
        <v>0</v>
      </c>
      <c r="AH129" s="77">
        <f>IFERROR(VLOOKUP($A129,IF('Index LA FSM &amp; Disadv'!$B$4=1,'Index LA FSM &amp; Disadv'!$A$9:$BQ$171,IF('Index LA FSM &amp; Disadv'!$B$4=2,'Index LA FSM &amp; Disadv'!$A$179:$BQ$341,IF('Index LA FSM &amp; Disadv'!$B$4=3,'Index LA FSM &amp; Disadv'!$A$349:$BQ$511,IF('Index LA FSM &amp; Disadv'!$B$4=4,'Index LA FSM &amp; Disadv'!$A$519:$BQ$681,"Error")))),'Index LA FSM &amp; Disadv'!AH$1,0),"Error")</f>
        <v>0.52629999999999999</v>
      </c>
      <c r="AI129" s="77">
        <f>IFERROR(VLOOKUP($A129,IF('Index LA FSM &amp; Disadv'!$B$4=1,'Index LA FSM &amp; Disadv'!$A$9:$BQ$171,IF('Index LA FSM &amp; Disadv'!$B$4=2,'Index LA FSM &amp; Disadv'!$A$179:$BQ$341,IF('Index LA FSM &amp; Disadv'!$B$4=3,'Index LA FSM &amp; Disadv'!$A$349:$BQ$511,IF('Index LA FSM &amp; Disadv'!$B$4=4,'Index LA FSM &amp; Disadv'!$A$519:$BQ$681,"Error")))),'Index LA FSM &amp; Disadv'!AI$1,0),"Error")</f>
        <v>0.90910000000000002</v>
      </c>
      <c r="AJ129" s="77">
        <f>IFERROR(VLOOKUP($A129,IF('Index LA FSM &amp; Disadv'!$B$4=1,'Index LA FSM &amp; Disadv'!$A$9:$BQ$171,IF('Index LA FSM &amp; Disadv'!$B$4=2,'Index LA FSM &amp; Disadv'!$A$179:$BQ$341,IF('Index LA FSM &amp; Disadv'!$B$4=3,'Index LA FSM &amp; Disadv'!$A$349:$BQ$511,IF('Index LA FSM &amp; Disadv'!$B$4=4,'Index LA FSM &amp; Disadv'!$A$519:$BQ$681,"Error")))),'Index LA FSM &amp; Disadv'!AJ$1,0),"Error")</f>
        <v>0.73170000000000002</v>
      </c>
      <c r="AK129" s="77" t="str">
        <f>IFERROR(VLOOKUP($A129,IF('Index LA FSM &amp; Disadv'!$B$4=1,'Index LA FSM &amp; Disadv'!$A$9:$BQ$171,IF('Index LA FSM &amp; Disadv'!$B$4=2,'Index LA FSM &amp; Disadv'!$A$179:$BQ$341,IF('Index LA FSM &amp; Disadv'!$B$4=3,'Index LA FSM &amp; Disadv'!$A$349:$BQ$511,IF('Index LA FSM &amp; Disadv'!$B$4=4,'Index LA FSM &amp; Disadv'!$A$519:$BQ$681,"Error")))),'Index LA FSM &amp; Disadv'!AK$1,0),"Error")</f>
        <v>x</v>
      </c>
      <c r="AL129" s="77">
        <f>IFERROR(VLOOKUP($A129,IF('Index LA FSM &amp; Disadv'!$B$4=1,'Index LA FSM &amp; Disadv'!$A$9:$BQ$171,IF('Index LA FSM &amp; Disadv'!$B$4=2,'Index LA FSM &amp; Disadv'!$A$179:$BQ$341,IF('Index LA FSM &amp; Disadv'!$B$4=3,'Index LA FSM &amp; Disadv'!$A$349:$BQ$511,IF('Index LA FSM &amp; Disadv'!$B$4=4,'Index LA FSM &amp; Disadv'!$A$519:$BQ$681,"Error")))),'Index LA FSM &amp; Disadv'!AL$1,0),"Error")</f>
        <v>0</v>
      </c>
      <c r="AM129" s="77" t="str">
        <f>IFERROR(VLOOKUP($A129,IF('Index LA FSM &amp; Disadv'!$B$4=1,'Index LA FSM &amp; Disadv'!$A$9:$BQ$171,IF('Index LA FSM &amp; Disadv'!$B$4=2,'Index LA FSM &amp; Disadv'!$A$179:$BQ$341,IF('Index LA FSM &amp; Disadv'!$B$4=3,'Index LA FSM &amp; Disadv'!$A$349:$BQ$511,IF('Index LA FSM &amp; Disadv'!$B$4=4,'Index LA FSM &amp; Disadv'!$A$519:$BQ$681,"Error")))),'Index LA FSM &amp; Disadv'!AM$1,0),"Error")</f>
        <v>x</v>
      </c>
      <c r="AN129" s="77">
        <f>IFERROR(VLOOKUP($A129,IF('Index LA FSM &amp; Disadv'!$B$4=1,'Index LA FSM &amp; Disadv'!$A$9:$BQ$171,IF('Index LA FSM &amp; Disadv'!$B$4=2,'Index LA FSM &amp; Disadv'!$A$179:$BQ$341,IF('Index LA FSM &amp; Disadv'!$B$4=3,'Index LA FSM &amp; Disadv'!$A$349:$BQ$511,IF('Index LA FSM &amp; Disadv'!$B$4=4,'Index LA FSM &amp; Disadv'!$A$519:$BQ$681,"Error")))),'Index LA FSM &amp; Disadv'!AN$1,0),"Error")</f>
        <v>0</v>
      </c>
      <c r="AO129" s="77">
        <f>IFERROR(VLOOKUP($A129,IF('Index LA FSM &amp; Disadv'!$B$4=1,'Index LA FSM &amp; Disadv'!$A$9:$BQ$171,IF('Index LA FSM &amp; Disadv'!$B$4=2,'Index LA FSM &amp; Disadv'!$A$179:$BQ$341,IF('Index LA FSM &amp; Disadv'!$B$4=3,'Index LA FSM &amp; Disadv'!$A$349:$BQ$511,IF('Index LA FSM &amp; Disadv'!$B$4=4,'Index LA FSM &amp; Disadv'!$A$519:$BQ$681,"Error")))),'Index LA FSM &amp; Disadv'!AO$1,0),"Error")</f>
        <v>0</v>
      </c>
      <c r="AP129" s="77">
        <f>IFERROR(VLOOKUP($A129,IF('Index LA FSM &amp; Disadv'!$B$4=1,'Index LA FSM &amp; Disadv'!$A$9:$BQ$171,IF('Index LA FSM &amp; Disadv'!$B$4=2,'Index LA FSM &amp; Disadv'!$A$179:$BQ$341,IF('Index LA FSM &amp; Disadv'!$B$4=3,'Index LA FSM &amp; Disadv'!$A$349:$BQ$511,IF('Index LA FSM &amp; Disadv'!$B$4=4,'Index LA FSM &amp; Disadv'!$A$519:$BQ$681,"Error")))),'Index LA FSM &amp; Disadv'!AP$1,0),"Error")</f>
        <v>0</v>
      </c>
      <c r="AQ129" s="77">
        <f>IFERROR(VLOOKUP($A129,IF('Index LA FSM &amp; Disadv'!$B$4=1,'Index LA FSM &amp; Disadv'!$A$9:$BQ$171,IF('Index LA FSM &amp; Disadv'!$B$4=2,'Index LA FSM &amp; Disadv'!$A$179:$BQ$341,IF('Index LA FSM &amp; Disadv'!$B$4=3,'Index LA FSM &amp; Disadv'!$A$349:$BQ$511,IF('Index LA FSM &amp; Disadv'!$B$4=4,'Index LA FSM &amp; Disadv'!$A$519:$BQ$681,"Error")))),'Index LA FSM &amp; Disadv'!AQ$1,0),"Error")</f>
        <v>0</v>
      </c>
      <c r="AR129" s="77">
        <f>IFERROR(VLOOKUP($A129,IF('Index LA FSM &amp; Disadv'!$B$4=1,'Index LA FSM &amp; Disadv'!$A$9:$BQ$171,IF('Index LA FSM &amp; Disadv'!$B$4=2,'Index LA FSM &amp; Disadv'!$A$179:$BQ$341,IF('Index LA FSM &amp; Disadv'!$B$4=3,'Index LA FSM &amp; Disadv'!$A$349:$BQ$511,IF('Index LA FSM &amp; Disadv'!$B$4=4,'Index LA FSM &amp; Disadv'!$A$519:$BQ$681,"Error")))),'Index LA FSM &amp; Disadv'!AR$1,0),"Error")</f>
        <v>0</v>
      </c>
      <c r="AS129" s="77">
        <f>IFERROR(VLOOKUP($A129,IF('Index LA FSM &amp; Disadv'!$B$4=1,'Index LA FSM &amp; Disadv'!$A$9:$BQ$171,IF('Index LA FSM &amp; Disadv'!$B$4=2,'Index LA FSM &amp; Disadv'!$A$179:$BQ$341,IF('Index LA FSM &amp; Disadv'!$B$4=3,'Index LA FSM &amp; Disadv'!$A$349:$BQ$511,IF('Index LA FSM &amp; Disadv'!$B$4=4,'Index LA FSM &amp; Disadv'!$A$519:$BQ$681,"Error")))),'Index LA FSM &amp; Disadv'!AS$1,0),"Error")</f>
        <v>0</v>
      </c>
      <c r="AT129" s="77">
        <f>IFERROR(VLOOKUP($A129,IF('Index LA FSM &amp; Disadv'!$B$4=1,'Index LA FSM &amp; Disadv'!$A$9:$BQ$171,IF('Index LA FSM &amp; Disadv'!$B$4=2,'Index LA FSM &amp; Disadv'!$A$179:$BQ$341,IF('Index LA FSM &amp; Disadv'!$B$4=3,'Index LA FSM &amp; Disadv'!$A$349:$BQ$511,IF('Index LA FSM &amp; Disadv'!$B$4=4,'Index LA FSM &amp; Disadv'!$A$519:$BQ$681,"Error")))),'Index LA FSM &amp; Disadv'!AT$1,0),"Error")</f>
        <v>0</v>
      </c>
      <c r="AU129" s="77">
        <f>IFERROR(VLOOKUP($A129,IF('Index LA FSM &amp; Disadv'!$B$4=1,'Index LA FSM &amp; Disadv'!$A$9:$BQ$171,IF('Index LA FSM &amp; Disadv'!$B$4=2,'Index LA FSM &amp; Disadv'!$A$179:$BQ$341,IF('Index LA FSM &amp; Disadv'!$B$4=3,'Index LA FSM &amp; Disadv'!$A$349:$BQ$511,IF('Index LA FSM &amp; Disadv'!$B$4=4,'Index LA FSM &amp; Disadv'!$A$519:$BQ$681,"Error")))),'Index LA FSM &amp; Disadv'!AU$1,0),"Error")</f>
        <v>0</v>
      </c>
      <c r="AV129" s="77">
        <f>IFERROR(VLOOKUP($A129,IF('Index LA FSM &amp; Disadv'!$B$4=1,'Index LA FSM &amp; Disadv'!$A$9:$BQ$171,IF('Index LA FSM &amp; Disadv'!$B$4=2,'Index LA FSM &amp; Disadv'!$A$179:$BQ$341,IF('Index LA FSM &amp; Disadv'!$B$4=3,'Index LA FSM &amp; Disadv'!$A$349:$BQ$511,IF('Index LA FSM &amp; Disadv'!$B$4=4,'Index LA FSM &amp; Disadv'!$A$519:$BQ$681,"Error")))),'Index LA FSM &amp; Disadv'!AV$1,0),"Error")</f>
        <v>0</v>
      </c>
      <c r="AW129" s="77">
        <f>IFERROR(VLOOKUP($A129,IF('Index LA FSM &amp; Disadv'!$B$4=1,'Index LA FSM &amp; Disadv'!$A$9:$BQ$171,IF('Index LA FSM &amp; Disadv'!$B$4=2,'Index LA FSM &amp; Disadv'!$A$179:$BQ$341,IF('Index LA FSM &amp; Disadv'!$B$4=3,'Index LA FSM &amp; Disadv'!$A$349:$BQ$511,IF('Index LA FSM &amp; Disadv'!$B$4=4,'Index LA FSM &amp; Disadv'!$A$519:$BQ$681,"Error")))),'Index LA FSM &amp; Disadv'!AW$1,0),"Error")</f>
        <v>0</v>
      </c>
      <c r="AX129" s="77">
        <f>IFERROR(VLOOKUP($A129,IF('Index LA FSM &amp; Disadv'!$B$4=1,'Index LA FSM &amp; Disadv'!$A$9:$BQ$171,IF('Index LA FSM &amp; Disadv'!$B$4=2,'Index LA FSM &amp; Disadv'!$A$179:$BQ$341,IF('Index LA FSM &amp; Disadv'!$B$4=3,'Index LA FSM &amp; Disadv'!$A$349:$BQ$511,IF('Index LA FSM &amp; Disadv'!$B$4=4,'Index LA FSM &amp; Disadv'!$A$519:$BQ$681,"Error")))),'Index LA FSM &amp; Disadv'!AX$1,0),"Error")</f>
        <v>0</v>
      </c>
      <c r="AY129" s="77">
        <f>IFERROR(VLOOKUP($A129,IF('Index LA FSM &amp; Disadv'!$B$4=1,'Index LA FSM &amp; Disadv'!$A$9:$BQ$171,IF('Index LA FSM &amp; Disadv'!$B$4=2,'Index LA FSM &amp; Disadv'!$A$179:$BQ$341,IF('Index LA FSM &amp; Disadv'!$B$4=3,'Index LA FSM &amp; Disadv'!$A$349:$BQ$511,IF('Index LA FSM &amp; Disadv'!$B$4=4,'Index LA FSM &amp; Disadv'!$A$519:$BQ$681,"Error")))),'Index LA FSM &amp; Disadv'!AY$1,0),"Error")</f>
        <v>0</v>
      </c>
      <c r="AZ129" s="77">
        <f>IFERROR(VLOOKUP($A129,IF('Index LA FSM &amp; Disadv'!$B$4=1,'Index LA FSM &amp; Disadv'!$A$9:$BQ$171,IF('Index LA FSM &amp; Disadv'!$B$4=2,'Index LA FSM &amp; Disadv'!$A$179:$BQ$341,IF('Index LA FSM &amp; Disadv'!$B$4=3,'Index LA FSM &amp; Disadv'!$A$349:$BQ$511,IF('Index LA FSM &amp; Disadv'!$B$4=4,'Index LA FSM &amp; Disadv'!$A$519:$BQ$681,"Error")))),'Index LA FSM &amp; Disadv'!AZ$1,0),"Error")</f>
        <v>0</v>
      </c>
      <c r="BA129" s="77">
        <f>IFERROR(VLOOKUP($A129,IF('Index LA FSM &amp; Disadv'!$B$4=1,'Index LA FSM &amp; Disadv'!$A$9:$BQ$171,IF('Index LA FSM &amp; Disadv'!$B$4=2,'Index LA FSM &amp; Disadv'!$A$179:$BQ$341,IF('Index LA FSM &amp; Disadv'!$B$4=3,'Index LA FSM &amp; Disadv'!$A$349:$BQ$511,IF('Index LA FSM &amp; Disadv'!$B$4=4,'Index LA FSM &amp; Disadv'!$A$519:$BQ$681,"Error")))),'Index LA FSM &amp; Disadv'!BA$1,0),"Error")</f>
        <v>0</v>
      </c>
      <c r="BB129" s="77">
        <f>IFERROR(VLOOKUP($A129,IF('Index LA FSM &amp; Disadv'!$B$4=1,'Index LA FSM &amp; Disadv'!$A$9:$BQ$171,IF('Index LA FSM &amp; Disadv'!$B$4=2,'Index LA FSM &amp; Disadv'!$A$179:$BQ$341,IF('Index LA FSM &amp; Disadv'!$B$4=3,'Index LA FSM &amp; Disadv'!$A$349:$BQ$511,IF('Index LA FSM &amp; Disadv'!$B$4=4,'Index LA FSM &amp; Disadv'!$A$519:$BQ$681,"Error")))),'Index LA FSM &amp; Disadv'!BB$1,0),"Error")</f>
        <v>0</v>
      </c>
      <c r="BC129" s="77">
        <f>IFERROR(VLOOKUP($A129,IF('Index LA FSM &amp; Disadv'!$B$4=1,'Index LA FSM &amp; Disadv'!$A$9:$BQ$171,IF('Index LA FSM &amp; Disadv'!$B$4=2,'Index LA FSM &amp; Disadv'!$A$179:$BQ$341,IF('Index LA FSM &amp; Disadv'!$B$4=3,'Index LA FSM &amp; Disadv'!$A$349:$BQ$511,IF('Index LA FSM &amp; Disadv'!$B$4=4,'Index LA FSM &amp; Disadv'!$A$519:$BQ$681,"Error")))),'Index LA FSM &amp; Disadv'!BC$1,0),"Error")</f>
        <v>0</v>
      </c>
      <c r="BD129" s="77">
        <f>IFERROR(VLOOKUP($A129,IF('Index LA FSM &amp; Disadv'!$B$4=1,'Index LA FSM &amp; Disadv'!$A$9:$BQ$171,IF('Index LA FSM &amp; Disadv'!$B$4=2,'Index LA FSM &amp; Disadv'!$A$179:$BQ$341,IF('Index LA FSM &amp; Disadv'!$B$4=3,'Index LA FSM &amp; Disadv'!$A$349:$BQ$511,IF('Index LA FSM &amp; Disadv'!$B$4=4,'Index LA FSM &amp; Disadv'!$A$519:$BQ$681,"Error")))),'Index LA FSM &amp; Disadv'!BD$1,0),"Error")</f>
        <v>0</v>
      </c>
      <c r="BE129" s="77">
        <f>IFERROR(VLOOKUP($A129,IF('Index LA FSM &amp; Disadv'!$B$4=1,'Index LA FSM &amp; Disadv'!$A$9:$BQ$171,IF('Index LA FSM &amp; Disadv'!$B$4=2,'Index LA FSM &amp; Disadv'!$A$179:$BQ$341,IF('Index LA FSM &amp; Disadv'!$B$4=3,'Index LA FSM &amp; Disadv'!$A$349:$BQ$511,IF('Index LA FSM &amp; Disadv'!$B$4=4,'Index LA FSM &amp; Disadv'!$A$519:$BQ$681,"Error")))),'Index LA FSM &amp; Disadv'!BE$1,0),"Error")</f>
        <v>0</v>
      </c>
      <c r="BF129" s="77">
        <f>IFERROR(VLOOKUP($A129,IF('Index LA FSM &amp; Disadv'!$B$4=1,'Index LA FSM &amp; Disadv'!$A$9:$BQ$171,IF('Index LA FSM &amp; Disadv'!$B$4=2,'Index LA FSM &amp; Disadv'!$A$179:$BQ$341,IF('Index LA FSM &amp; Disadv'!$B$4=3,'Index LA FSM &amp; Disadv'!$A$349:$BQ$511,IF('Index LA FSM &amp; Disadv'!$B$4=4,'Index LA FSM &amp; Disadv'!$A$519:$BQ$681,"Error")))),'Index LA FSM &amp; Disadv'!BF$1,0),"Error")</f>
        <v>0</v>
      </c>
      <c r="BG129" s="77">
        <f>IFERROR(VLOOKUP($A129,IF('Index LA FSM &amp; Disadv'!$B$4=1,'Index LA FSM &amp; Disadv'!$A$9:$BQ$171,IF('Index LA FSM &amp; Disadv'!$B$4=2,'Index LA FSM &amp; Disadv'!$A$179:$BQ$341,IF('Index LA FSM &amp; Disadv'!$B$4=3,'Index LA FSM &amp; Disadv'!$A$349:$BQ$511,IF('Index LA FSM &amp; Disadv'!$B$4=4,'Index LA FSM &amp; Disadv'!$A$519:$BQ$681,"Error")))),'Index LA FSM &amp; Disadv'!BG$1,0),"Error")</f>
        <v>0</v>
      </c>
      <c r="BH129" s="77">
        <f>IFERROR(VLOOKUP($A129,IF('Index LA FSM &amp; Disadv'!$B$4=1,'Index LA FSM &amp; Disadv'!$A$9:$BQ$171,IF('Index LA FSM &amp; Disadv'!$B$4=2,'Index LA FSM &amp; Disadv'!$A$179:$BQ$341,IF('Index LA FSM &amp; Disadv'!$B$4=3,'Index LA FSM &amp; Disadv'!$A$349:$BQ$511,IF('Index LA FSM &amp; Disadv'!$B$4=4,'Index LA FSM &amp; Disadv'!$A$519:$BQ$681,"Error")))),'Index LA FSM &amp; Disadv'!BH$1,0),"Error")</f>
        <v>0</v>
      </c>
      <c r="BI129" s="77" t="str">
        <f>IFERROR(VLOOKUP($A129,IF('Index LA FSM &amp; Disadv'!$B$4=1,'Index LA FSM &amp; Disadv'!$A$9:$BQ$171,IF('Index LA FSM &amp; Disadv'!$B$4=2,'Index LA FSM &amp; Disadv'!$A$179:$BQ$341,IF('Index LA FSM &amp; Disadv'!$B$4=3,'Index LA FSM &amp; Disadv'!$A$349:$BQ$511,IF('Index LA FSM &amp; Disadv'!$B$4=4,'Index LA FSM &amp; Disadv'!$A$519:$BQ$681,"Error")))),'Index LA FSM &amp; Disadv'!BI$1,0),"Error")</f>
        <v>x</v>
      </c>
      <c r="BJ129" s="77" t="str">
        <f>IFERROR(VLOOKUP($A129,IF('Index LA FSM &amp; Disadv'!$B$4=1,'Index LA FSM &amp; Disadv'!$A$9:$BQ$171,IF('Index LA FSM &amp; Disadv'!$B$4=2,'Index LA FSM &amp; Disadv'!$A$179:$BQ$341,IF('Index LA FSM &amp; Disadv'!$B$4=3,'Index LA FSM &amp; Disadv'!$A$349:$BQ$511,IF('Index LA FSM &amp; Disadv'!$B$4=4,'Index LA FSM &amp; Disadv'!$A$519:$BQ$681,"Error")))),'Index LA FSM &amp; Disadv'!BJ$1,0),"Error")</f>
        <v>x</v>
      </c>
      <c r="BK129" s="77" t="str">
        <f>IFERROR(VLOOKUP($A129,IF('Index LA FSM &amp; Disadv'!$B$4=1,'Index LA FSM &amp; Disadv'!$A$9:$BQ$171,IF('Index LA FSM &amp; Disadv'!$B$4=2,'Index LA FSM &amp; Disadv'!$A$179:$BQ$341,IF('Index LA FSM &amp; Disadv'!$B$4=3,'Index LA FSM &amp; Disadv'!$A$349:$BQ$511,IF('Index LA FSM &amp; Disadv'!$B$4=4,'Index LA FSM &amp; Disadv'!$A$519:$BQ$681,"Error")))),'Index LA FSM &amp; Disadv'!BK$1,0),"Error")</f>
        <v>x</v>
      </c>
      <c r="BL129" s="77" t="str">
        <f>IFERROR(VLOOKUP($A129,IF('Index LA FSM &amp; Disadv'!$B$4=1,'Index LA FSM &amp; Disadv'!$A$9:$BQ$171,IF('Index LA FSM &amp; Disadv'!$B$4=2,'Index LA FSM &amp; Disadv'!$A$179:$BQ$341,IF('Index LA FSM &amp; Disadv'!$B$4=3,'Index LA FSM &amp; Disadv'!$A$349:$BQ$511,IF('Index LA FSM &amp; Disadv'!$B$4=4,'Index LA FSM &amp; Disadv'!$A$519:$BQ$681,"Error")))),'Index LA FSM &amp; Disadv'!BL$1,0),"Error")</f>
        <v>x</v>
      </c>
      <c r="BM129" s="77">
        <f>IFERROR(VLOOKUP($A129,IF('Index LA FSM &amp; Disadv'!$B$4=1,'Index LA FSM &amp; Disadv'!$A$9:$BQ$171,IF('Index LA FSM &amp; Disadv'!$B$4=2,'Index LA FSM &amp; Disadv'!$A$179:$BQ$341,IF('Index LA FSM &amp; Disadv'!$B$4=3,'Index LA FSM &amp; Disadv'!$A$349:$BQ$511,IF('Index LA FSM &amp; Disadv'!$B$4=4,'Index LA FSM &amp; Disadv'!$A$519:$BQ$681,"Error")))),'Index LA FSM &amp; Disadv'!BM$1,0),"Error")</f>
        <v>0</v>
      </c>
      <c r="BN129" s="77" t="str">
        <f>IFERROR(VLOOKUP($A129,IF('Index LA FSM &amp; Disadv'!$B$4=1,'Index LA FSM &amp; Disadv'!$A$9:$BQ$171,IF('Index LA FSM &amp; Disadv'!$B$4=2,'Index LA FSM &amp; Disadv'!$A$179:$BQ$341,IF('Index LA FSM &amp; Disadv'!$B$4=3,'Index LA FSM &amp; Disadv'!$A$349:$BQ$511,IF('Index LA FSM &amp; Disadv'!$B$4=4,'Index LA FSM &amp; Disadv'!$A$519:$BQ$681,"Error")))),'Index LA FSM &amp; Disadv'!BN$1,0),"Error")</f>
        <v>x</v>
      </c>
      <c r="BO129" s="77" t="str">
        <f>IFERROR(VLOOKUP($A129,IF('Index LA FSM &amp; Disadv'!$B$4=1,'Index LA FSM &amp; Disadv'!$A$9:$BQ$171,IF('Index LA FSM &amp; Disadv'!$B$4=2,'Index LA FSM &amp; Disadv'!$A$179:$BQ$341,IF('Index LA FSM &amp; Disadv'!$B$4=3,'Index LA FSM &amp; Disadv'!$A$349:$BQ$511,IF('Index LA FSM &amp; Disadv'!$B$4=4,'Index LA FSM &amp; Disadv'!$A$519:$BQ$681,"Error")))),'Index LA FSM &amp; Disadv'!BO$1,0),"Error")</f>
        <v>x</v>
      </c>
      <c r="BP129" s="77">
        <f>IFERROR(VLOOKUP($A129,IF('Index LA FSM &amp; Disadv'!$B$4=1,'Index LA FSM &amp; Disadv'!$A$9:$BQ$171,IF('Index LA FSM &amp; Disadv'!$B$4=2,'Index LA FSM &amp; Disadv'!$A$179:$BQ$341,IF('Index LA FSM &amp; Disadv'!$B$4=3,'Index LA FSM &amp; Disadv'!$A$349:$BQ$511,IF('Index LA FSM &amp; Disadv'!$B$4=4,'Index LA FSM &amp; Disadv'!$A$519:$BQ$681,"Error")))),'Index LA FSM &amp; Disadv'!BP$1,0),"Error")</f>
        <v>0</v>
      </c>
      <c r="BQ129" s="77" t="str">
        <f>IFERROR(VLOOKUP($A129,IF('Index LA FSM &amp; Disadv'!$B$4=1,'Index LA FSM &amp; Disadv'!$A$9:$BQ$171,IF('Index LA FSM &amp; Disadv'!$B$4=2,'Index LA FSM &amp; Disadv'!$A$179:$BQ$341,IF('Index LA FSM &amp; Disadv'!$B$4=3,'Index LA FSM &amp; Disadv'!$A$349:$BQ$511,IF('Index LA FSM &amp; Disadv'!$B$4=4,'Index LA FSM &amp; Disadv'!$A$519:$BQ$681,"Error")))),'Index LA FSM &amp; Disadv'!BQ$1,0),"Error")</f>
        <v>x</v>
      </c>
    </row>
    <row r="130" spans="1:69" s="37" customFormat="1" x14ac:dyDescent="0.2">
      <c r="A130" s="6">
        <v>871</v>
      </c>
      <c r="B130" s="6" t="s">
        <v>296</v>
      </c>
      <c r="C130" s="7" t="s">
        <v>182</v>
      </c>
      <c r="D130" s="122">
        <f>IFERROR(VLOOKUP($A130,IF('Index LA FSM &amp; Disadv'!$B$4=1,'Index LA FSM &amp; Disadv'!$A$9:$BQ$171,IF('Index LA FSM &amp; Disadv'!$B$4=2,'Index LA FSM &amp; Disadv'!$A$179:$BQ$341,IF('Index LA FSM &amp; Disadv'!$B$4=3,'Index LA FSM &amp; Disadv'!$A$349:$BQ$511,IF('Index LA FSM &amp; Disadv'!$B$4=4,'Index LA FSM &amp; Disadv'!$A$519:$BQ$681,"Error")))),'Index LA FSM &amp; Disadv'!D$1,0),"Error")</f>
        <v>20</v>
      </c>
      <c r="E130" s="122">
        <f>IFERROR(VLOOKUP($A130,IF('Index LA FSM &amp; Disadv'!$B$4=1,'Index LA FSM &amp; Disadv'!$A$9:$BQ$171,IF('Index LA FSM &amp; Disadv'!$B$4=2,'Index LA FSM &amp; Disadv'!$A$179:$BQ$341,IF('Index LA FSM &amp; Disadv'!$B$4=3,'Index LA FSM &amp; Disadv'!$A$349:$BQ$511,IF('Index LA FSM &amp; Disadv'!$B$4=4,'Index LA FSM &amp; Disadv'!$A$519:$BQ$681,"Error")))),'Index LA FSM &amp; Disadv'!E$1,0),"Error")</f>
        <v>20</v>
      </c>
      <c r="F130" s="122">
        <f>IFERROR(VLOOKUP($A130,IF('Index LA FSM &amp; Disadv'!$B$4=1,'Index LA FSM &amp; Disadv'!$A$9:$BQ$171,IF('Index LA FSM &amp; Disadv'!$B$4=2,'Index LA FSM &amp; Disadv'!$A$179:$BQ$341,IF('Index LA FSM &amp; Disadv'!$B$4=3,'Index LA FSM &amp; Disadv'!$A$349:$BQ$511,IF('Index LA FSM &amp; Disadv'!$B$4=4,'Index LA FSM &amp; Disadv'!$A$519:$BQ$681,"Error")))),'Index LA FSM &amp; Disadv'!F$1,0),"Error")</f>
        <v>30</v>
      </c>
      <c r="G130" s="77">
        <f>IFERROR(VLOOKUP($A130,IF('Index LA FSM &amp; Disadv'!$B$4=1,'Index LA FSM &amp; Disadv'!$A$9:$BQ$171,IF('Index LA FSM &amp; Disadv'!$B$4=2,'Index LA FSM &amp; Disadv'!$A$179:$BQ$341,IF('Index LA FSM &amp; Disadv'!$B$4=3,'Index LA FSM &amp; Disadv'!$A$349:$BQ$511,IF('Index LA FSM &amp; Disadv'!$B$4=4,'Index LA FSM &amp; Disadv'!$A$519:$BQ$681,"Error")))),'Index LA FSM &amp; Disadv'!G$1,0),"Error")</f>
        <v>0.8</v>
      </c>
      <c r="H130" s="77">
        <f>IFERROR(VLOOKUP($A130,IF('Index LA FSM &amp; Disadv'!$B$4=1,'Index LA FSM &amp; Disadv'!$A$9:$BQ$171,IF('Index LA FSM &amp; Disadv'!$B$4=2,'Index LA FSM &amp; Disadv'!$A$179:$BQ$341,IF('Index LA FSM &amp; Disadv'!$B$4=3,'Index LA FSM &amp; Disadv'!$A$349:$BQ$511,IF('Index LA FSM &amp; Disadv'!$B$4=4,'Index LA FSM &amp; Disadv'!$A$519:$BQ$681,"Error")))),'Index LA FSM &amp; Disadv'!H$1,0),"Error")</f>
        <v>1</v>
      </c>
      <c r="I130" s="77">
        <f>IFERROR(VLOOKUP($A130,IF('Index LA FSM &amp; Disadv'!$B$4=1,'Index LA FSM &amp; Disadv'!$A$9:$BQ$171,IF('Index LA FSM &amp; Disadv'!$B$4=2,'Index LA FSM &amp; Disadv'!$A$179:$BQ$341,IF('Index LA FSM &amp; Disadv'!$B$4=3,'Index LA FSM &amp; Disadv'!$A$349:$BQ$511,IF('Index LA FSM &amp; Disadv'!$B$4=4,'Index LA FSM &amp; Disadv'!$A$519:$BQ$681,"Error")))),'Index LA FSM &amp; Disadv'!I$1,0),"Error")</f>
        <v>0.9032</v>
      </c>
      <c r="J130" s="77">
        <f>IFERROR(VLOOKUP($A130,IF('Index LA FSM &amp; Disadv'!$B$4=1,'Index LA FSM &amp; Disadv'!$A$9:$BQ$171,IF('Index LA FSM &amp; Disadv'!$B$4=2,'Index LA FSM &amp; Disadv'!$A$179:$BQ$341,IF('Index LA FSM &amp; Disadv'!$B$4=3,'Index LA FSM &amp; Disadv'!$A$349:$BQ$511,IF('Index LA FSM &amp; Disadv'!$B$4=4,'Index LA FSM &amp; Disadv'!$A$519:$BQ$681,"Error")))),'Index LA FSM &amp; Disadv'!J$1,0),"Error")</f>
        <v>0.73329999999999995</v>
      </c>
      <c r="K130" s="77">
        <f>IFERROR(VLOOKUP($A130,IF('Index LA FSM &amp; Disadv'!$B$4=1,'Index LA FSM &amp; Disadv'!$A$9:$BQ$171,IF('Index LA FSM &amp; Disadv'!$B$4=2,'Index LA FSM &amp; Disadv'!$A$179:$BQ$341,IF('Index LA FSM &amp; Disadv'!$B$4=3,'Index LA FSM &amp; Disadv'!$A$349:$BQ$511,IF('Index LA FSM &amp; Disadv'!$B$4=4,'Index LA FSM &amp; Disadv'!$A$519:$BQ$681,"Error")))),'Index LA FSM &amp; Disadv'!K$1,0),"Error")</f>
        <v>1</v>
      </c>
      <c r="L130" s="77">
        <f>IFERROR(VLOOKUP($A130,IF('Index LA FSM &amp; Disadv'!$B$4=1,'Index LA FSM &amp; Disadv'!$A$9:$BQ$171,IF('Index LA FSM &amp; Disadv'!$B$4=2,'Index LA FSM &amp; Disadv'!$A$179:$BQ$341,IF('Index LA FSM &amp; Disadv'!$B$4=3,'Index LA FSM &amp; Disadv'!$A$349:$BQ$511,IF('Index LA FSM &amp; Disadv'!$B$4=4,'Index LA FSM &amp; Disadv'!$A$519:$BQ$681,"Error")))),'Index LA FSM &amp; Disadv'!L$1,0),"Error")</f>
        <v>0.871</v>
      </c>
      <c r="M130" s="77" t="str">
        <f>IFERROR(VLOOKUP($A130,IF('Index LA FSM &amp; Disadv'!$B$4=1,'Index LA FSM &amp; Disadv'!$A$9:$BQ$171,IF('Index LA FSM &amp; Disadv'!$B$4=2,'Index LA FSM &amp; Disadv'!$A$179:$BQ$341,IF('Index LA FSM &amp; Disadv'!$B$4=3,'Index LA FSM &amp; Disadv'!$A$349:$BQ$511,IF('Index LA FSM &amp; Disadv'!$B$4=4,'Index LA FSM &amp; Disadv'!$A$519:$BQ$681,"Error")))),'Index LA FSM &amp; Disadv'!M$1,0),"Error")</f>
        <v>x</v>
      </c>
      <c r="N130" s="77" t="str">
        <f>IFERROR(VLOOKUP($A130,IF('Index LA FSM &amp; Disadv'!$B$4=1,'Index LA FSM &amp; Disadv'!$A$9:$BQ$171,IF('Index LA FSM &amp; Disadv'!$B$4=2,'Index LA FSM &amp; Disadv'!$A$179:$BQ$341,IF('Index LA FSM &amp; Disadv'!$B$4=3,'Index LA FSM &amp; Disadv'!$A$349:$BQ$511,IF('Index LA FSM &amp; Disadv'!$B$4=4,'Index LA FSM &amp; Disadv'!$A$519:$BQ$681,"Error")))),'Index LA FSM &amp; Disadv'!N$1,0),"Error")</f>
        <v>x</v>
      </c>
      <c r="O130" s="77" t="str">
        <f>IFERROR(VLOOKUP($A130,IF('Index LA FSM &amp; Disadv'!$B$4=1,'Index LA FSM &amp; Disadv'!$A$9:$BQ$171,IF('Index LA FSM &amp; Disadv'!$B$4=2,'Index LA FSM &amp; Disadv'!$A$179:$BQ$341,IF('Index LA FSM &amp; Disadv'!$B$4=3,'Index LA FSM &amp; Disadv'!$A$349:$BQ$511,IF('Index LA FSM &amp; Disadv'!$B$4=4,'Index LA FSM &amp; Disadv'!$A$519:$BQ$681,"Error")))),'Index LA FSM &amp; Disadv'!O$1,0),"Error")</f>
        <v>x</v>
      </c>
      <c r="P130" s="77">
        <f>IFERROR(VLOOKUP($A130,IF('Index LA FSM &amp; Disadv'!$B$4=1,'Index LA FSM &amp; Disadv'!$A$9:$BQ$171,IF('Index LA FSM &amp; Disadv'!$B$4=2,'Index LA FSM &amp; Disadv'!$A$179:$BQ$341,IF('Index LA FSM &amp; Disadv'!$B$4=3,'Index LA FSM &amp; Disadv'!$A$349:$BQ$511,IF('Index LA FSM &amp; Disadv'!$B$4=4,'Index LA FSM &amp; Disadv'!$A$519:$BQ$681,"Error")))),'Index LA FSM &amp; Disadv'!P$1,0),"Error")</f>
        <v>0</v>
      </c>
      <c r="Q130" s="77">
        <f>IFERROR(VLOOKUP($A130,IF('Index LA FSM &amp; Disadv'!$B$4=1,'Index LA FSM &amp; Disadv'!$A$9:$BQ$171,IF('Index LA FSM &amp; Disadv'!$B$4=2,'Index LA FSM &amp; Disadv'!$A$179:$BQ$341,IF('Index LA FSM &amp; Disadv'!$B$4=3,'Index LA FSM &amp; Disadv'!$A$349:$BQ$511,IF('Index LA FSM &amp; Disadv'!$B$4=4,'Index LA FSM &amp; Disadv'!$A$519:$BQ$681,"Error")))),'Index LA FSM &amp; Disadv'!Q$1,0),"Error")</f>
        <v>0</v>
      </c>
      <c r="R130" s="77">
        <f>IFERROR(VLOOKUP($A130,IF('Index LA FSM &amp; Disadv'!$B$4=1,'Index LA FSM &amp; Disadv'!$A$9:$BQ$171,IF('Index LA FSM &amp; Disadv'!$B$4=2,'Index LA FSM &amp; Disadv'!$A$179:$BQ$341,IF('Index LA FSM &amp; Disadv'!$B$4=3,'Index LA FSM &amp; Disadv'!$A$349:$BQ$511,IF('Index LA FSM &amp; Disadv'!$B$4=4,'Index LA FSM &amp; Disadv'!$A$519:$BQ$681,"Error")))),'Index LA FSM &amp; Disadv'!R$1,0),"Error")</f>
        <v>0</v>
      </c>
      <c r="S130" s="77" t="str">
        <f>IFERROR(VLOOKUP($A130,IF('Index LA FSM &amp; Disadv'!$B$4=1,'Index LA FSM &amp; Disadv'!$A$9:$BQ$171,IF('Index LA FSM &amp; Disadv'!$B$4=2,'Index LA FSM &amp; Disadv'!$A$179:$BQ$341,IF('Index LA FSM &amp; Disadv'!$B$4=3,'Index LA FSM &amp; Disadv'!$A$349:$BQ$511,IF('Index LA FSM &amp; Disadv'!$B$4=4,'Index LA FSM &amp; Disadv'!$A$519:$BQ$681,"Error")))),'Index LA FSM &amp; Disadv'!S$1,0),"Error")</f>
        <v>x</v>
      </c>
      <c r="T130" s="77">
        <f>IFERROR(VLOOKUP($A130,IF('Index LA FSM &amp; Disadv'!$B$4=1,'Index LA FSM &amp; Disadv'!$A$9:$BQ$171,IF('Index LA FSM &amp; Disadv'!$B$4=2,'Index LA FSM &amp; Disadv'!$A$179:$BQ$341,IF('Index LA FSM &amp; Disadv'!$B$4=3,'Index LA FSM &amp; Disadv'!$A$349:$BQ$511,IF('Index LA FSM &amp; Disadv'!$B$4=4,'Index LA FSM &amp; Disadv'!$A$519:$BQ$681,"Error")))),'Index LA FSM &amp; Disadv'!T$1,0),"Error")</f>
        <v>0</v>
      </c>
      <c r="U130" s="77" t="str">
        <f>IFERROR(VLOOKUP($A130,IF('Index LA FSM &amp; Disadv'!$B$4=1,'Index LA FSM &amp; Disadv'!$A$9:$BQ$171,IF('Index LA FSM &amp; Disadv'!$B$4=2,'Index LA FSM &amp; Disadv'!$A$179:$BQ$341,IF('Index LA FSM &amp; Disadv'!$B$4=3,'Index LA FSM &amp; Disadv'!$A$349:$BQ$511,IF('Index LA FSM &amp; Disadv'!$B$4=4,'Index LA FSM &amp; Disadv'!$A$519:$BQ$681,"Error")))),'Index LA FSM &amp; Disadv'!U$1,0),"Error")</f>
        <v>x</v>
      </c>
      <c r="V130" s="77">
        <f>IFERROR(VLOOKUP($A130,IF('Index LA FSM &amp; Disadv'!$B$4=1,'Index LA FSM &amp; Disadv'!$A$9:$BQ$171,IF('Index LA FSM &amp; Disadv'!$B$4=2,'Index LA FSM &amp; Disadv'!$A$179:$BQ$341,IF('Index LA FSM &amp; Disadv'!$B$4=3,'Index LA FSM &amp; Disadv'!$A$349:$BQ$511,IF('Index LA FSM &amp; Disadv'!$B$4=4,'Index LA FSM &amp; Disadv'!$A$519:$BQ$681,"Error")))),'Index LA FSM &amp; Disadv'!V$1,0),"Error")</f>
        <v>0</v>
      </c>
      <c r="W130" s="77">
        <f>IFERROR(VLOOKUP($A130,IF('Index LA FSM &amp; Disadv'!$B$4=1,'Index LA FSM &amp; Disadv'!$A$9:$BQ$171,IF('Index LA FSM &amp; Disadv'!$B$4=2,'Index LA FSM &amp; Disadv'!$A$179:$BQ$341,IF('Index LA FSM &amp; Disadv'!$B$4=3,'Index LA FSM &amp; Disadv'!$A$349:$BQ$511,IF('Index LA FSM &amp; Disadv'!$B$4=4,'Index LA FSM &amp; Disadv'!$A$519:$BQ$681,"Error")))),'Index LA FSM &amp; Disadv'!W$1,0),"Error")</f>
        <v>0</v>
      </c>
      <c r="X130" s="77">
        <f>IFERROR(VLOOKUP($A130,IF('Index LA FSM &amp; Disadv'!$B$4=1,'Index LA FSM &amp; Disadv'!$A$9:$BQ$171,IF('Index LA FSM &amp; Disadv'!$B$4=2,'Index LA FSM &amp; Disadv'!$A$179:$BQ$341,IF('Index LA FSM &amp; Disadv'!$B$4=3,'Index LA FSM &amp; Disadv'!$A$349:$BQ$511,IF('Index LA FSM &amp; Disadv'!$B$4=4,'Index LA FSM &amp; Disadv'!$A$519:$BQ$681,"Error")))),'Index LA FSM &amp; Disadv'!X$1,0),"Error")</f>
        <v>0</v>
      </c>
      <c r="Y130" s="77">
        <f>IFERROR(VLOOKUP($A130,IF('Index LA FSM &amp; Disadv'!$B$4=1,'Index LA FSM &amp; Disadv'!$A$9:$BQ$171,IF('Index LA FSM &amp; Disadv'!$B$4=2,'Index LA FSM &amp; Disadv'!$A$179:$BQ$341,IF('Index LA FSM &amp; Disadv'!$B$4=3,'Index LA FSM &amp; Disadv'!$A$349:$BQ$511,IF('Index LA FSM &amp; Disadv'!$B$4=4,'Index LA FSM &amp; Disadv'!$A$519:$BQ$681,"Error")))),'Index LA FSM &amp; Disadv'!Y$1,0),"Error")</f>
        <v>0</v>
      </c>
      <c r="Z130" s="77">
        <f>IFERROR(VLOOKUP($A130,IF('Index LA FSM &amp; Disadv'!$B$4=1,'Index LA FSM &amp; Disadv'!$A$9:$BQ$171,IF('Index LA FSM &amp; Disadv'!$B$4=2,'Index LA FSM &amp; Disadv'!$A$179:$BQ$341,IF('Index LA FSM &amp; Disadv'!$B$4=3,'Index LA FSM &amp; Disadv'!$A$349:$BQ$511,IF('Index LA FSM &amp; Disadv'!$B$4=4,'Index LA FSM &amp; Disadv'!$A$519:$BQ$681,"Error")))),'Index LA FSM &amp; Disadv'!Z$1,0),"Error")</f>
        <v>0</v>
      </c>
      <c r="AA130" s="77">
        <f>IFERROR(VLOOKUP($A130,IF('Index LA FSM &amp; Disadv'!$B$4=1,'Index LA FSM &amp; Disadv'!$A$9:$BQ$171,IF('Index LA FSM &amp; Disadv'!$B$4=2,'Index LA FSM &amp; Disadv'!$A$179:$BQ$341,IF('Index LA FSM &amp; Disadv'!$B$4=3,'Index LA FSM &amp; Disadv'!$A$349:$BQ$511,IF('Index LA FSM &amp; Disadv'!$B$4=4,'Index LA FSM &amp; Disadv'!$A$519:$BQ$681,"Error")))),'Index LA FSM &amp; Disadv'!AA$1,0),"Error")</f>
        <v>0</v>
      </c>
      <c r="AB130" s="77">
        <f>IFERROR(VLOOKUP($A130,IF('Index LA FSM &amp; Disadv'!$B$4=1,'Index LA FSM &amp; Disadv'!$A$9:$BQ$171,IF('Index LA FSM &amp; Disadv'!$B$4=2,'Index LA FSM &amp; Disadv'!$A$179:$BQ$341,IF('Index LA FSM &amp; Disadv'!$B$4=3,'Index LA FSM &amp; Disadv'!$A$349:$BQ$511,IF('Index LA FSM &amp; Disadv'!$B$4=4,'Index LA FSM &amp; Disadv'!$A$519:$BQ$681,"Error")))),'Index LA FSM &amp; Disadv'!AB$1,0),"Error")</f>
        <v>0</v>
      </c>
      <c r="AC130" s="77">
        <f>IFERROR(VLOOKUP($A130,IF('Index LA FSM &amp; Disadv'!$B$4=1,'Index LA FSM &amp; Disadv'!$A$9:$BQ$171,IF('Index LA FSM &amp; Disadv'!$B$4=2,'Index LA FSM &amp; Disadv'!$A$179:$BQ$341,IF('Index LA FSM &amp; Disadv'!$B$4=3,'Index LA FSM &amp; Disadv'!$A$349:$BQ$511,IF('Index LA FSM &amp; Disadv'!$B$4=4,'Index LA FSM &amp; Disadv'!$A$519:$BQ$681,"Error")))),'Index LA FSM &amp; Disadv'!AC$1,0),"Error")</f>
        <v>0</v>
      </c>
      <c r="AD130" s="77">
        <f>IFERROR(VLOOKUP($A130,IF('Index LA FSM &amp; Disadv'!$B$4=1,'Index LA FSM &amp; Disadv'!$A$9:$BQ$171,IF('Index LA FSM &amp; Disadv'!$B$4=2,'Index LA FSM &amp; Disadv'!$A$179:$BQ$341,IF('Index LA FSM &amp; Disadv'!$B$4=3,'Index LA FSM &amp; Disadv'!$A$349:$BQ$511,IF('Index LA FSM &amp; Disadv'!$B$4=4,'Index LA FSM &amp; Disadv'!$A$519:$BQ$681,"Error")))),'Index LA FSM &amp; Disadv'!AD$1,0),"Error")</f>
        <v>0</v>
      </c>
      <c r="AE130" s="77">
        <f>IFERROR(VLOOKUP($A130,IF('Index LA FSM &amp; Disadv'!$B$4=1,'Index LA FSM &amp; Disadv'!$A$9:$BQ$171,IF('Index LA FSM &amp; Disadv'!$B$4=2,'Index LA FSM &amp; Disadv'!$A$179:$BQ$341,IF('Index LA FSM &amp; Disadv'!$B$4=3,'Index LA FSM &amp; Disadv'!$A$349:$BQ$511,IF('Index LA FSM &amp; Disadv'!$B$4=4,'Index LA FSM &amp; Disadv'!$A$519:$BQ$681,"Error")))),'Index LA FSM &amp; Disadv'!AE$1,0),"Error")</f>
        <v>0</v>
      </c>
      <c r="AF130" s="77">
        <f>IFERROR(VLOOKUP($A130,IF('Index LA FSM &amp; Disadv'!$B$4=1,'Index LA FSM &amp; Disadv'!$A$9:$BQ$171,IF('Index LA FSM &amp; Disadv'!$B$4=2,'Index LA FSM &amp; Disadv'!$A$179:$BQ$341,IF('Index LA FSM &amp; Disadv'!$B$4=3,'Index LA FSM &amp; Disadv'!$A$349:$BQ$511,IF('Index LA FSM &amp; Disadv'!$B$4=4,'Index LA FSM &amp; Disadv'!$A$519:$BQ$681,"Error")))),'Index LA FSM &amp; Disadv'!AF$1,0),"Error")</f>
        <v>0</v>
      </c>
      <c r="AG130" s="77">
        <f>IFERROR(VLOOKUP($A130,IF('Index LA FSM &amp; Disadv'!$B$4=1,'Index LA FSM &amp; Disadv'!$A$9:$BQ$171,IF('Index LA FSM &amp; Disadv'!$B$4=2,'Index LA FSM &amp; Disadv'!$A$179:$BQ$341,IF('Index LA FSM &amp; Disadv'!$B$4=3,'Index LA FSM &amp; Disadv'!$A$349:$BQ$511,IF('Index LA FSM &amp; Disadv'!$B$4=4,'Index LA FSM &amp; Disadv'!$A$519:$BQ$681,"Error")))),'Index LA FSM &amp; Disadv'!AG$1,0),"Error")</f>
        <v>0</v>
      </c>
      <c r="AH130" s="77">
        <f>IFERROR(VLOOKUP($A130,IF('Index LA FSM &amp; Disadv'!$B$4=1,'Index LA FSM &amp; Disadv'!$A$9:$BQ$171,IF('Index LA FSM &amp; Disadv'!$B$4=2,'Index LA FSM &amp; Disadv'!$A$179:$BQ$341,IF('Index LA FSM &amp; Disadv'!$B$4=3,'Index LA FSM &amp; Disadv'!$A$349:$BQ$511,IF('Index LA FSM &amp; Disadv'!$B$4=4,'Index LA FSM &amp; Disadv'!$A$519:$BQ$681,"Error")))),'Index LA FSM &amp; Disadv'!AH$1,0),"Error")</f>
        <v>0.4667</v>
      </c>
      <c r="AI130" s="77">
        <f>IFERROR(VLOOKUP($A130,IF('Index LA FSM &amp; Disadv'!$B$4=1,'Index LA FSM &amp; Disadv'!$A$9:$BQ$171,IF('Index LA FSM &amp; Disadv'!$B$4=2,'Index LA FSM &amp; Disadv'!$A$179:$BQ$341,IF('Index LA FSM &amp; Disadv'!$B$4=3,'Index LA FSM &amp; Disadv'!$A$349:$BQ$511,IF('Index LA FSM &amp; Disadv'!$B$4=4,'Index LA FSM &amp; Disadv'!$A$519:$BQ$681,"Error")))),'Index LA FSM &amp; Disadv'!AI$1,0),"Error")</f>
        <v>0.9375</v>
      </c>
      <c r="AJ130" s="77">
        <f>IFERROR(VLOOKUP($A130,IF('Index LA FSM &amp; Disadv'!$B$4=1,'Index LA FSM &amp; Disadv'!$A$9:$BQ$171,IF('Index LA FSM &amp; Disadv'!$B$4=2,'Index LA FSM &amp; Disadv'!$A$179:$BQ$341,IF('Index LA FSM &amp; Disadv'!$B$4=3,'Index LA FSM &amp; Disadv'!$A$349:$BQ$511,IF('Index LA FSM &amp; Disadv'!$B$4=4,'Index LA FSM &amp; Disadv'!$A$519:$BQ$681,"Error")))),'Index LA FSM &amp; Disadv'!AJ$1,0),"Error")</f>
        <v>0.7097</v>
      </c>
      <c r="AK130" s="77">
        <f>IFERROR(VLOOKUP($A130,IF('Index LA FSM &amp; Disadv'!$B$4=1,'Index LA FSM &amp; Disadv'!$A$9:$BQ$171,IF('Index LA FSM &amp; Disadv'!$B$4=2,'Index LA FSM &amp; Disadv'!$A$179:$BQ$341,IF('Index LA FSM &amp; Disadv'!$B$4=3,'Index LA FSM &amp; Disadv'!$A$349:$BQ$511,IF('Index LA FSM &amp; Disadv'!$B$4=4,'Index LA FSM &amp; Disadv'!$A$519:$BQ$681,"Error")))),'Index LA FSM &amp; Disadv'!AK$1,0),"Error")</f>
        <v>0</v>
      </c>
      <c r="AL130" s="77">
        <f>IFERROR(VLOOKUP($A130,IF('Index LA FSM &amp; Disadv'!$B$4=1,'Index LA FSM &amp; Disadv'!$A$9:$BQ$171,IF('Index LA FSM &amp; Disadv'!$B$4=2,'Index LA FSM &amp; Disadv'!$A$179:$BQ$341,IF('Index LA FSM &amp; Disadv'!$B$4=3,'Index LA FSM &amp; Disadv'!$A$349:$BQ$511,IF('Index LA FSM &amp; Disadv'!$B$4=4,'Index LA FSM &amp; Disadv'!$A$519:$BQ$681,"Error")))),'Index LA FSM &amp; Disadv'!AL$1,0),"Error")</f>
        <v>0</v>
      </c>
      <c r="AM130" s="77">
        <f>IFERROR(VLOOKUP($A130,IF('Index LA FSM &amp; Disadv'!$B$4=1,'Index LA FSM &amp; Disadv'!$A$9:$BQ$171,IF('Index LA FSM &amp; Disadv'!$B$4=2,'Index LA FSM &amp; Disadv'!$A$179:$BQ$341,IF('Index LA FSM &amp; Disadv'!$B$4=3,'Index LA FSM &amp; Disadv'!$A$349:$BQ$511,IF('Index LA FSM &amp; Disadv'!$B$4=4,'Index LA FSM &amp; Disadv'!$A$519:$BQ$681,"Error")))),'Index LA FSM &amp; Disadv'!AM$1,0),"Error")</f>
        <v>0</v>
      </c>
      <c r="AN130" s="77">
        <f>IFERROR(VLOOKUP($A130,IF('Index LA FSM &amp; Disadv'!$B$4=1,'Index LA FSM &amp; Disadv'!$A$9:$BQ$171,IF('Index LA FSM &amp; Disadv'!$B$4=2,'Index LA FSM &amp; Disadv'!$A$179:$BQ$341,IF('Index LA FSM &amp; Disadv'!$B$4=3,'Index LA FSM &amp; Disadv'!$A$349:$BQ$511,IF('Index LA FSM &amp; Disadv'!$B$4=4,'Index LA FSM &amp; Disadv'!$A$519:$BQ$681,"Error")))),'Index LA FSM &amp; Disadv'!AN$1,0),"Error")</f>
        <v>0</v>
      </c>
      <c r="AO130" s="77">
        <f>IFERROR(VLOOKUP($A130,IF('Index LA FSM &amp; Disadv'!$B$4=1,'Index LA FSM &amp; Disadv'!$A$9:$BQ$171,IF('Index LA FSM &amp; Disadv'!$B$4=2,'Index LA FSM &amp; Disadv'!$A$179:$BQ$341,IF('Index LA FSM &amp; Disadv'!$B$4=3,'Index LA FSM &amp; Disadv'!$A$349:$BQ$511,IF('Index LA FSM &amp; Disadv'!$B$4=4,'Index LA FSM &amp; Disadv'!$A$519:$BQ$681,"Error")))),'Index LA FSM &amp; Disadv'!AO$1,0),"Error")</f>
        <v>0</v>
      </c>
      <c r="AP130" s="77">
        <f>IFERROR(VLOOKUP($A130,IF('Index LA FSM &amp; Disadv'!$B$4=1,'Index LA FSM &amp; Disadv'!$A$9:$BQ$171,IF('Index LA FSM &amp; Disadv'!$B$4=2,'Index LA FSM &amp; Disadv'!$A$179:$BQ$341,IF('Index LA FSM &amp; Disadv'!$B$4=3,'Index LA FSM &amp; Disadv'!$A$349:$BQ$511,IF('Index LA FSM &amp; Disadv'!$B$4=4,'Index LA FSM &amp; Disadv'!$A$519:$BQ$681,"Error")))),'Index LA FSM &amp; Disadv'!AP$1,0),"Error")</f>
        <v>0</v>
      </c>
      <c r="AQ130" s="77">
        <f>IFERROR(VLOOKUP($A130,IF('Index LA FSM &amp; Disadv'!$B$4=1,'Index LA FSM &amp; Disadv'!$A$9:$BQ$171,IF('Index LA FSM &amp; Disadv'!$B$4=2,'Index LA FSM &amp; Disadv'!$A$179:$BQ$341,IF('Index LA FSM &amp; Disadv'!$B$4=3,'Index LA FSM &amp; Disadv'!$A$349:$BQ$511,IF('Index LA FSM &amp; Disadv'!$B$4=4,'Index LA FSM &amp; Disadv'!$A$519:$BQ$681,"Error")))),'Index LA FSM &amp; Disadv'!AQ$1,0),"Error")</f>
        <v>0</v>
      </c>
      <c r="AR130" s="77">
        <f>IFERROR(VLOOKUP($A130,IF('Index LA FSM &amp; Disadv'!$B$4=1,'Index LA FSM &amp; Disadv'!$A$9:$BQ$171,IF('Index LA FSM &amp; Disadv'!$B$4=2,'Index LA FSM &amp; Disadv'!$A$179:$BQ$341,IF('Index LA FSM &amp; Disadv'!$B$4=3,'Index LA FSM &amp; Disadv'!$A$349:$BQ$511,IF('Index LA FSM &amp; Disadv'!$B$4=4,'Index LA FSM &amp; Disadv'!$A$519:$BQ$681,"Error")))),'Index LA FSM &amp; Disadv'!AR$1,0),"Error")</f>
        <v>0</v>
      </c>
      <c r="AS130" s="77">
        <f>IFERROR(VLOOKUP($A130,IF('Index LA FSM &amp; Disadv'!$B$4=1,'Index LA FSM &amp; Disadv'!$A$9:$BQ$171,IF('Index LA FSM &amp; Disadv'!$B$4=2,'Index LA FSM &amp; Disadv'!$A$179:$BQ$341,IF('Index LA FSM &amp; Disadv'!$B$4=3,'Index LA FSM &amp; Disadv'!$A$349:$BQ$511,IF('Index LA FSM &amp; Disadv'!$B$4=4,'Index LA FSM &amp; Disadv'!$A$519:$BQ$681,"Error")))),'Index LA FSM &amp; Disadv'!AS$1,0),"Error")</f>
        <v>0</v>
      </c>
      <c r="AT130" s="77" t="str">
        <f>IFERROR(VLOOKUP($A130,IF('Index LA FSM &amp; Disadv'!$B$4=1,'Index LA FSM &amp; Disadv'!$A$9:$BQ$171,IF('Index LA FSM &amp; Disadv'!$B$4=2,'Index LA FSM &amp; Disadv'!$A$179:$BQ$341,IF('Index LA FSM &amp; Disadv'!$B$4=3,'Index LA FSM &amp; Disadv'!$A$349:$BQ$511,IF('Index LA FSM &amp; Disadv'!$B$4=4,'Index LA FSM &amp; Disadv'!$A$519:$BQ$681,"Error")))),'Index LA FSM &amp; Disadv'!AT$1,0),"Error")</f>
        <v>x</v>
      </c>
      <c r="AU130" s="77">
        <f>IFERROR(VLOOKUP($A130,IF('Index LA FSM &amp; Disadv'!$B$4=1,'Index LA FSM &amp; Disadv'!$A$9:$BQ$171,IF('Index LA FSM &amp; Disadv'!$B$4=2,'Index LA FSM &amp; Disadv'!$A$179:$BQ$341,IF('Index LA FSM &amp; Disadv'!$B$4=3,'Index LA FSM &amp; Disadv'!$A$349:$BQ$511,IF('Index LA FSM &amp; Disadv'!$B$4=4,'Index LA FSM &amp; Disadv'!$A$519:$BQ$681,"Error")))),'Index LA FSM &amp; Disadv'!AU$1,0),"Error")</f>
        <v>0</v>
      </c>
      <c r="AV130" s="77" t="str">
        <f>IFERROR(VLOOKUP($A130,IF('Index LA FSM &amp; Disadv'!$B$4=1,'Index LA FSM &amp; Disadv'!$A$9:$BQ$171,IF('Index LA FSM &amp; Disadv'!$B$4=2,'Index LA FSM &amp; Disadv'!$A$179:$BQ$341,IF('Index LA FSM &amp; Disadv'!$B$4=3,'Index LA FSM &amp; Disadv'!$A$349:$BQ$511,IF('Index LA FSM &amp; Disadv'!$B$4=4,'Index LA FSM &amp; Disadv'!$A$519:$BQ$681,"Error")))),'Index LA FSM &amp; Disadv'!AV$1,0),"Error")</f>
        <v>x</v>
      </c>
      <c r="AW130" s="77" t="str">
        <f>IFERROR(VLOOKUP($A130,IF('Index LA FSM &amp; Disadv'!$B$4=1,'Index LA FSM &amp; Disadv'!$A$9:$BQ$171,IF('Index LA FSM &amp; Disadv'!$B$4=2,'Index LA FSM &amp; Disadv'!$A$179:$BQ$341,IF('Index LA FSM &amp; Disadv'!$B$4=3,'Index LA FSM &amp; Disadv'!$A$349:$BQ$511,IF('Index LA FSM &amp; Disadv'!$B$4=4,'Index LA FSM &amp; Disadv'!$A$519:$BQ$681,"Error")))),'Index LA FSM &amp; Disadv'!AW$1,0),"Error")</f>
        <v>x</v>
      </c>
      <c r="AX130" s="77">
        <f>IFERROR(VLOOKUP($A130,IF('Index LA FSM &amp; Disadv'!$B$4=1,'Index LA FSM &amp; Disadv'!$A$9:$BQ$171,IF('Index LA FSM &amp; Disadv'!$B$4=2,'Index LA FSM &amp; Disadv'!$A$179:$BQ$341,IF('Index LA FSM &amp; Disadv'!$B$4=3,'Index LA FSM &amp; Disadv'!$A$349:$BQ$511,IF('Index LA FSM &amp; Disadv'!$B$4=4,'Index LA FSM &amp; Disadv'!$A$519:$BQ$681,"Error")))),'Index LA FSM &amp; Disadv'!AX$1,0),"Error")</f>
        <v>0</v>
      </c>
      <c r="AY130" s="77" t="str">
        <f>IFERROR(VLOOKUP($A130,IF('Index LA FSM &amp; Disadv'!$B$4=1,'Index LA FSM &amp; Disadv'!$A$9:$BQ$171,IF('Index LA FSM &amp; Disadv'!$B$4=2,'Index LA FSM &amp; Disadv'!$A$179:$BQ$341,IF('Index LA FSM &amp; Disadv'!$B$4=3,'Index LA FSM &amp; Disadv'!$A$349:$BQ$511,IF('Index LA FSM &amp; Disadv'!$B$4=4,'Index LA FSM &amp; Disadv'!$A$519:$BQ$681,"Error")))),'Index LA FSM &amp; Disadv'!AY$1,0),"Error")</f>
        <v>x</v>
      </c>
      <c r="AZ130" s="77">
        <f>IFERROR(VLOOKUP($A130,IF('Index LA FSM &amp; Disadv'!$B$4=1,'Index LA FSM &amp; Disadv'!$A$9:$BQ$171,IF('Index LA FSM &amp; Disadv'!$B$4=2,'Index LA FSM &amp; Disadv'!$A$179:$BQ$341,IF('Index LA FSM &amp; Disadv'!$B$4=3,'Index LA FSM &amp; Disadv'!$A$349:$BQ$511,IF('Index LA FSM &amp; Disadv'!$B$4=4,'Index LA FSM &amp; Disadv'!$A$519:$BQ$681,"Error")))),'Index LA FSM &amp; Disadv'!AZ$1,0),"Error")</f>
        <v>0</v>
      </c>
      <c r="BA130" s="77">
        <f>IFERROR(VLOOKUP($A130,IF('Index LA FSM &amp; Disadv'!$B$4=1,'Index LA FSM &amp; Disadv'!$A$9:$BQ$171,IF('Index LA FSM &amp; Disadv'!$B$4=2,'Index LA FSM &amp; Disadv'!$A$179:$BQ$341,IF('Index LA FSM &amp; Disadv'!$B$4=3,'Index LA FSM &amp; Disadv'!$A$349:$BQ$511,IF('Index LA FSM &amp; Disadv'!$B$4=4,'Index LA FSM &amp; Disadv'!$A$519:$BQ$681,"Error")))),'Index LA FSM &amp; Disadv'!BA$1,0),"Error")</f>
        <v>0</v>
      </c>
      <c r="BB130" s="77">
        <f>IFERROR(VLOOKUP($A130,IF('Index LA FSM &amp; Disadv'!$B$4=1,'Index LA FSM &amp; Disadv'!$A$9:$BQ$171,IF('Index LA FSM &amp; Disadv'!$B$4=2,'Index LA FSM &amp; Disadv'!$A$179:$BQ$341,IF('Index LA FSM &amp; Disadv'!$B$4=3,'Index LA FSM &amp; Disadv'!$A$349:$BQ$511,IF('Index LA FSM &amp; Disadv'!$B$4=4,'Index LA FSM &amp; Disadv'!$A$519:$BQ$681,"Error")))),'Index LA FSM &amp; Disadv'!BB$1,0),"Error")</f>
        <v>0</v>
      </c>
      <c r="BC130" s="77">
        <f>IFERROR(VLOOKUP($A130,IF('Index LA FSM &amp; Disadv'!$B$4=1,'Index LA FSM &amp; Disadv'!$A$9:$BQ$171,IF('Index LA FSM &amp; Disadv'!$B$4=2,'Index LA FSM &amp; Disadv'!$A$179:$BQ$341,IF('Index LA FSM &amp; Disadv'!$B$4=3,'Index LA FSM &amp; Disadv'!$A$349:$BQ$511,IF('Index LA FSM &amp; Disadv'!$B$4=4,'Index LA FSM &amp; Disadv'!$A$519:$BQ$681,"Error")))),'Index LA FSM &amp; Disadv'!BC$1,0),"Error")</f>
        <v>0</v>
      </c>
      <c r="BD130" s="77">
        <f>IFERROR(VLOOKUP($A130,IF('Index LA FSM &amp; Disadv'!$B$4=1,'Index LA FSM &amp; Disadv'!$A$9:$BQ$171,IF('Index LA FSM &amp; Disadv'!$B$4=2,'Index LA FSM &amp; Disadv'!$A$179:$BQ$341,IF('Index LA FSM &amp; Disadv'!$B$4=3,'Index LA FSM &amp; Disadv'!$A$349:$BQ$511,IF('Index LA FSM &amp; Disadv'!$B$4=4,'Index LA FSM &amp; Disadv'!$A$519:$BQ$681,"Error")))),'Index LA FSM &amp; Disadv'!BD$1,0),"Error")</f>
        <v>0</v>
      </c>
      <c r="BE130" s="77">
        <f>IFERROR(VLOOKUP($A130,IF('Index LA FSM &amp; Disadv'!$B$4=1,'Index LA FSM &amp; Disadv'!$A$9:$BQ$171,IF('Index LA FSM &amp; Disadv'!$B$4=2,'Index LA FSM &amp; Disadv'!$A$179:$BQ$341,IF('Index LA FSM &amp; Disadv'!$B$4=3,'Index LA FSM &amp; Disadv'!$A$349:$BQ$511,IF('Index LA FSM &amp; Disadv'!$B$4=4,'Index LA FSM &amp; Disadv'!$A$519:$BQ$681,"Error")))),'Index LA FSM &amp; Disadv'!BE$1,0),"Error")</f>
        <v>0</v>
      </c>
      <c r="BF130" s="77">
        <f>IFERROR(VLOOKUP($A130,IF('Index LA FSM &amp; Disadv'!$B$4=1,'Index LA FSM &amp; Disadv'!$A$9:$BQ$171,IF('Index LA FSM &amp; Disadv'!$B$4=2,'Index LA FSM &amp; Disadv'!$A$179:$BQ$341,IF('Index LA FSM &amp; Disadv'!$B$4=3,'Index LA FSM &amp; Disadv'!$A$349:$BQ$511,IF('Index LA FSM &amp; Disadv'!$B$4=4,'Index LA FSM &amp; Disadv'!$A$519:$BQ$681,"Error")))),'Index LA FSM &amp; Disadv'!BF$1,0),"Error")</f>
        <v>0</v>
      </c>
      <c r="BG130" s="77">
        <f>IFERROR(VLOOKUP($A130,IF('Index LA FSM &amp; Disadv'!$B$4=1,'Index LA FSM &amp; Disadv'!$A$9:$BQ$171,IF('Index LA FSM &amp; Disadv'!$B$4=2,'Index LA FSM &amp; Disadv'!$A$179:$BQ$341,IF('Index LA FSM &amp; Disadv'!$B$4=3,'Index LA FSM &amp; Disadv'!$A$349:$BQ$511,IF('Index LA FSM &amp; Disadv'!$B$4=4,'Index LA FSM &amp; Disadv'!$A$519:$BQ$681,"Error")))),'Index LA FSM &amp; Disadv'!BG$1,0),"Error")</f>
        <v>0</v>
      </c>
      <c r="BH130" s="77">
        <f>IFERROR(VLOOKUP($A130,IF('Index LA FSM &amp; Disadv'!$B$4=1,'Index LA FSM &amp; Disadv'!$A$9:$BQ$171,IF('Index LA FSM &amp; Disadv'!$B$4=2,'Index LA FSM &amp; Disadv'!$A$179:$BQ$341,IF('Index LA FSM &amp; Disadv'!$B$4=3,'Index LA FSM &amp; Disadv'!$A$349:$BQ$511,IF('Index LA FSM &amp; Disadv'!$B$4=4,'Index LA FSM &amp; Disadv'!$A$519:$BQ$681,"Error")))),'Index LA FSM &amp; Disadv'!BH$1,0),"Error")</f>
        <v>0</v>
      </c>
      <c r="BI130" s="77" t="str">
        <f>IFERROR(VLOOKUP($A130,IF('Index LA FSM &amp; Disadv'!$B$4=1,'Index LA FSM &amp; Disadv'!$A$9:$BQ$171,IF('Index LA FSM &amp; Disadv'!$B$4=2,'Index LA FSM &amp; Disadv'!$A$179:$BQ$341,IF('Index LA FSM &amp; Disadv'!$B$4=3,'Index LA FSM &amp; Disadv'!$A$349:$BQ$511,IF('Index LA FSM &amp; Disadv'!$B$4=4,'Index LA FSM &amp; Disadv'!$A$519:$BQ$681,"Error")))),'Index LA FSM &amp; Disadv'!BI$1,0),"Error")</f>
        <v>x</v>
      </c>
      <c r="BJ130" s="77">
        <f>IFERROR(VLOOKUP($A130,IF('Index LA FSM &amp; Disadv'!$B$4=1,'Index LA FSM &amp; Disadv'!$A$9:$BQ$171,IF('Index LA FSM &amp; Disadv'!$B$4=2,'Index LA FSM &amp; Disadv'!$A$179:$BQ$341,IF('Index LA FSM &amp; Disadv'!$B$4=3,'Index LA FSM &amp; Disadv'!$A$349:$BQ$511,IF('Index LA FSM &amp; Disadv'!$B$4=4,'Index LA FSM &amp; Disadv'!$A$519:$BQ$681,"Error")))),'Index LA FSM &amp; Disadv'!BJ$1,0),"Error")</f>
        <v>0</v>
      </c>
      <c r="BK130" s="77" t="str">
        <f>IFERROR(VLOOKUP($A130,IF('Index LA FSM &amp; Disadv'!$B$4=1,'Index LA FSM &amp; Disadv'!$A$9:$BQ$171,IF('Index LA FSM &amp; Disadv'!$B$4=2,'Index LA FSM &amp; Disadv'!$A$179:$BQ$341,IF('Index LA FSM &amp; Disadv'!$B$4=3,'Index LA FSM &amp; Disadv'!$A$349:$BQ$511,IF('Index LA FSM &amp; Disadv'!$B$4=4,'Index LA FSM &amp; Disadv'!$A$519:$BQ$681,"Error")))),'Index LA FSM &amp; Disadv'!BK$1,0),"Error")</f>
        <v>x</v>
      </c>
      <c r="BL130" s="77">
        <f>IFERROR(VLOOKUP($A130,IF('Index LA FSM &amp; Disadv'!$B$4=1,'Index LA FSM &amp; Disadv'!$A$9:$BQ$171,IF('Index LA FSM &amp; Disadv'!$B$4=2,'Index LA FSM &amp; Disadv'!$A$179:$BQ$341,IF('Index LA FSM &amp; Disadv'!$B$4=3,'Index LA FSM &amp; Disadv'!$A$349:$BQ$511,IF('Index LA FSM &amp; Disadv'!$B$4=4,'Index LA FSM &amp; Disadv'!$A$519:$BQ$681,"Error")))),'Index LA FSM &amp; Disadv'!BL$1,0),"Error")</f>
        <v>0</v>
      </c>
      <c r="BM130" s="77">
        <f>IFERROR(VLOOKUP($A130,IF('Index LA FSM &amp; Disadv'!$B$4=1,'Index LA FSM &amp; Disadv'!$A$9:$BQ$171,IF('Index LA FSM &amp; Disadv'!$B$4=2,'Index LA FSM &amp; Disadv'!$A$179:$BQ$341,IF('Index LA FSM &amp; Disadv'!$B$4=3,'Index LA FSM &amp; Disadv'!$A$349:$BQ$511,IF('Index LA FSM &amp; Disadv'!$B$4=4,'Index LA FSM &amp; Disadv'!$A$519:$BQ$681,"Error")))),'Index LA FSM &amp; Disadv'!BM$1,0),"Error")</f>
        <v>0</v>
      </c>
      <c r="BN130" s="77">
        <f>IFERROR(VLOOKUP($A130,IF('Index LA FSM &amp; Disadv'!$B$4=1,'Index LA FSM &amp; Disadv'!$A$9:$BQ$171,IF('Index LA FSM &amp; Disadv'!$B$4=2,'Index LA FSM &amp; Disadv'!$A$179:$BQ$341,IF('Index LA FSM &amp; Disadv'!$B$4=3,'Index LA FSM &amp; Disadv'!$A$349:$BQ$511,IF('Index LA FSM &amp; Disadv'!$B$4=4,'Index LA FSM &amp; Disadv'!$A$519:$BQ$681,"Error")))),'Index LA FSM &amp; Disadv'!BN$1,0),"Error")</f>
        <v>0</v>
      </c>
      <c r="BO130" s="77">
        <f>IFERROR(VLOOKUP($A130,IF('Index LA FSM &amp; Disadv'!$B$4=1,'Index LA FSM &amp; Disadv'!$A$9:$BQ$171,IF('Index LA FSM &amp; Disadv'!$B$4=2,'Index LA FSM &amp; Disadv'!$A$179:$BQ$341,IF('Index LA FSM &amp; Disadv'!$B$4=3,'Index LA FSM &amp; Disadv'!$A$349:$BQ$511,IF('Index LA FSM &amp; Disadv'!$B$4=4,'Index LA FSM &amp; Disadv'!$A$519:$BQ$681,"Error")))),'Index LA FSM &amp; Disadv'!BO$1,0),"Error")</f>
        <v>0</v>
      </c>
      <c r="BP130" s="77">
        <f>IFERROR(VLOOKUP($A130,IF('Index LA FSM &amp; Disadv'!$B$4=1,'Index LA FSM &amp; Disadv'!$A$9:$BQ$171,IF('Index LA FSM &amp; Disadv'!$B$4=2,'Index LA FSM &amp; Disadv'!$A$179:$BQ$341,IF('Index LA FSM &amp; Disadv'!$B$4=3,'Index LA FSM &amp; Disadv'!$A$349:$BQ$511,IF('Index LA FSM &amp; Disadv'!$B$4=4,'Index LA FSM &amp; Disadv'!$A$519:$BQ$681,"Error")))),'Index LA FSM &amp; Disadv'!BP$1,0),"Error")</f>
        <v>0</v>
      </c>
      <c r="BQ130" s="77">
        <f>IFERROR(VLOOKUP($A130,IF('Index LA FSM &amp; Disadv'!$B$4=1,'Index LA FSM &amp; Disadv'!$A$9:$BQ$171,IF('Index LA FSM &amp; Disadv'!$B$4=2,'Index LA FSM &amp; Disadv'!$A$179:$BQ$341,IF('Index LA FSM &amp; Disadv'!$B$4=3,'Index LA FSM &amp; Disadv'!$A$349:$BQ$511,IF('Index LA FSM &amp; Disadv'!$B$4=4,'Index LA FSM &amp; Disadv'!$A$519:$BQ$681,"Error")))),'Index LA FSM &amp; Disadv'!BQ$1,0),"Error")</f>
        <v>0</v>
      </c>
    </row>
    <row r="131" spans="1:69" s="37" customFormat="1" x14ac:dyDescent="0.2">
      <c r="A131" s="6">
        <v>334</v>
      </c>
      <c r="B131" s="6" t="s">
        <v>297</v>
      </c>
      <c r="C131" s="7" t="s">
        <v>174</v>
      </c>
      <c r="D131" s="122">
        <f>IFERROR(VLOOKUP($A131,IF('Index LA FSM &amp; Disadv'!$B$4=1,'Index LA FSM &amp; Disadv'!$A$9:$BQ$171,IF('Index LA FSM &amp; Disadv'!$B$4=2,'Index LA FSM &amp; Disadv'!$A$179:$BQ$341,IF('Index LA FSM &amp; Disadv'!$B$4=3,'Index LA FSM &amp; Disadv'!$A$349:$BQ$511,IF('Index LA FSM &amp; Disadv'!$B$4=4,'Index LA FSM &amp; Disadv'!$A$519:$BQ$681,"Error")))),'Index LA FSM &amp; Disadv'!D$1,0),"Error")</f>
        <v>20</v>
      </c>
      <c r="E131" s="122">
        <f>IFERROR(VLOOKUP($A131,IF('Index LA FSM &amp; Disadv'!$B$4=1,'Index LA FSM &amp; Disadv'!$A$9:$BQ$171,IF('Index LA FSM &amp; Disadv'!$B$4=2,'Index LA FSM &amp; Disadv'!$A$179:$BQ$341,IF('Index LA FSM &amp; Disadv'!$B$4=3,'Index LA FSM &amp; Disadv'!$A$349:$BQ$511,IF('Index LA FSM &amp; Disadv'!$B$4=4,'Index LA FSM &amp; Disadv'!$A$519:$BQ$681,"Error")))),'Index LA FSM &amp; Disadv'!E$1,0),"Error")</f>
        <v>20</v>
      </c>
      <c r="F131" s="122">
        <f>IFERROR(VLOOKUP($A131,IF('Index LA FSM &amp; Disadv'!$B$4=1,'Index LA FSM &amp; Disadv'!$A$9:$BQ$171,IF('Index LA FSM &amp; Disadv'!$B$4=2,'Index LA FSM &amp; Disadv'!$A$179:$BQ$341,IF('Index LA FSM &amp; Disadv'!$B$4=3,'Index LA FSM &amp; Disadv'!$A$349:$BQ$511,IF('Index LA FSM &amp; Disadv'!$B$4=4,'Index LA FSM &amp; Disadv'!$A$519:$BQ$681,"Error")))),'Index LA FSM &amp; Disadv'!F$1,0),"Error")</f>
        <v>50</v>
      </c>
      <c r="G131" s="77">
        <f>IFERROR(VLOOKUP($A131,IF('Index LA FSM &amp; Disadv'!$B$4=1,'Index LA FSM &amp; Disadv'!$A$9:$BQ$171,IF('Index LA FSM &amp; Disadv'!$B$4=2,'Index LA FSM &amp; Disadv'!$A$179:$BQ$341,IF('Index LA FSM &amp; Disadv'!$B$4=3,'Index LA FSM &amp; Disadv'!$A$349:$BQ$511,IF('Index LA FSM &amp; Disadv'!$B$4=4,'Index LA FSM &amp; Disadv'!$A$519:$BQ$681,"Error")))),'Index LA FSM &amp; Disadv'!G$1,0),"Error")</f>
        <v>0.66669999999999996</v>
      </c>
      <c r="H131" s="77">
        <f>IFERROR(VLOOKUP($A131,IF('Index LA FSM &amp; Disadv'!$B$4=1,'Index LA FSM &amp; Disadv'!$A$9:$BQ$171,IF('Index LA FSM &amp; Disadv'!$B$4=2,'Index LA FSM &amp; Disadv'!$A$179:$BQ$341,IF('Index LA FSM &amp; Disadv'!$B$4=3,'Index LA FSM &amp; Disadv'!$A$349:$BQ$511,IF('Index LA FSM &amp; Disadv'!$B$4=4,'Index LA FSM &amp; Disadv'!$A$519:$BQ$681,"Error")))),'Index LA FSM &amp; Disadv'!H$1,0),"Error")</f>
        <v>1</v>
      </c>
      <c r="I131" s="77">
        <f>IFERROR(VLOOKUP($A131,IF('Index LA FSM &amp; Disadv'!$B$4=1,'Index LA FSM &amp; Disadv'!$A$9:$BQ$171,IF('Index LA FSM &amp; Disadv'!$B$4=2,'Index LA FSM &amp; Disadv'!$A$179:$BQ$341,IF('Index LA FSM &amp; Disadv'!$B$4=3,'Index LA FSM &amp; Disadv'!$A$349:$BQ$511,IF('Index LA FSM &amp; Disadv'!$B$4=4,'Index LA FSM &amp; Disadv'!$A$519:$BQ$681,"Error")))),'Index LA FSM &amp; Disadv'!I$1,0),"Error")</f>
        <v>0.82220000000000004</v>
      </c>
      <c r="J131" s="77">
        <f>IFERROR(VLOOKUP($A131,IF('Index LA FSM &amp; Disadv'!$B$4=1,'Index LA FSM &amp; Disadv'!$A$9:$BQ$171,IF('Index LA FSM &amp; Disadv'!$B$4=2,'Index LA FSM &amp; Disadv'!$A$179:$BQ$341,IF('Index LA FSM &amp; Disadv'!$B$4=3,'Index LA FSM &amp; Disadv'!$A$349:$BQ$511,IF('Index LA FSM &amp; Disadv'!$B$4=4,'Index LA FSM &amp; Disadv'!$A$519:$BQ$681,"Error")))),'Index LA FSM &amp; Disadv'!J$1,0),"Error")</f>
        <v>0.625</v>
      </c>
      <c r="K131" s="77">
        <f>IFERROR(VLOOKUP($A131,IF('Index LA FSM &amp; Disadv'!$B$4=1,'Index LA FSM &amp; Disadv'!$A$9:$BQ$171,IF('Index LA FSM &amp; Disadv'!$B$4=2,'Index LA FSM &amp; Disadv'!$A$179:$BQ$341,IF('Index LA FSM &amp; Disadv'!$B$4=3,'Index LA FSM &amp; Disadv'!$A$349:$BQ$511,IF('Index LA FSM &amp; Disadv'!$B$4=4,'Index LA FSM &amp; Disadv'!$A$519:$BQ$681,"Error")))),'Index LA FSM &amp; Disadv'!K$1,0),"Error")</f>
        <v>0.90480000000000005</v>
      </c>
      <c r="L131" s="77">
        <f>IFERROR(VLOOKUP($A131,IF('Index LA FSM &amp; Disadv'!$B$4=1,'Index LA FSM &amp; Disadv'!$A$9:$BQ$171,IF('Index LA FSM &amp; Disadv'!$B$4=2,'Index LA FSM &amp; Disadv'!$A$179:$BQ$341,IF('Index LA FSM &amp; Disadv'!$B$4=3,'Index LA FSM &amp; Disadv'!$A$349:$BQ$511,IF('Index LA FSM &amp; Disadv'!$B$4=4,'Index LA FSM &amp; Disadv'!$A$519:$BQ$681,"Error")))),'Index LA FSM &amp; Disadv'!L$1,0),"Error")</f>
        <v>0.75560000000000005</v>
      </c>
      <c r="M131" s="77">
        <f>IFERROR(VLOOKUP($A131,IF('Index LA FSM &amp; Disadv'!$B$4=1,'Index LA FSM &amp; Disadv'!$A$9:$BQ$171,IF('Index LA FSM &amp; Disadv'!$B$4=2,'Index LA FSM &amp; Disadv'!$A$179:$BQ$341,IF('Index LA FSM &amp; Disadv'!$B$4=3,'Index LA FSM &amp; Disadv'!$A$349:$BQ$511,IF('Index LA FSM &amp; Disadv'!$B$4=4,'Index LA FSM &amp; Disadv'!$A$519:$BQ$681,"Error")))),'Index LA FSM &amp; Disadv'!M$1,0),"Error")</f>
        <v>0.25</v>
      </c>
      <c r="N131" s="77">
        <f>IFERROR(VLOOKUP($A131,IF('Index LA FSM &amp; Disadv'!$B$4=1,'Index LA FSM &amp; Disadv'!$A$9:$BQ$171,IF('Index LA FSM &amp; Disadv'!$B$4=2,'Index LA FSM &amp; Disadv'!$A$179:$BQ$341,IF('Index LA FSM &amp; Disadv'!$B$4=3,'Index LA FSM &amp; Disadv'!$A$349:$BQ$511,IF('Index LA FSM &amp; Disadv'!$B$4=4,'Index LA FSM &amp; Disadv'!$A$519:$BQ$681,"Error")))),'Index LA FSM &amp; Disadv'!N$1,0),"Error")</f>
        <v>0.28570000000000001</v>
      </c>
      <c r="O131" s="77">
        <f>IFERROR(VLOOKUP($A131,IF('Index LA FSM &amp; Disadv'!$B$4=1,'Index LA FSM &amp; Disadv'!$A$9:$BQ$171,IF('Index LA FSM &amp; Disadv'!$B$4=2,'Index LA FSM &amp; Disadv'!$A$179:$BQ$341,IF('Index LA FSM &amp; Disadv'!$B$4=3,'Index LA FSM &amp; Disadv'!$A$349:$BQ$511,IF('Index LA FSM &amp; Disadv'!$B$4=4,'Index LA FSM &amp; Disadv'!$A$519:$BQ$681,"Error")))),'Index LA FSM &amp; Disadv'!O$1,0),"Error")</f>
        <v>0.26669999999999999</v>
      </c>
      <c r="P131" s="77">
        <f>IFERROR(VLOOKUP($A131,IF('Index LA FSM &amp; Disadv'!$B$4=1,'Index LA FSM &amp; Disadv'!$A$9:$BQ$171,IF('Index LA FSM &amp; Disadv'!$B$4=2,'Index LA FSM &amp; Disadv'!$A$179:$BQ$341,IF('Index LA FSM &amp; Disadv'!$B$4=3,'Index LA FSM &amp; Disadv'!$A$349:$BQ$511,IF('Index LA FSM &amp; Disadv'!$B$4=4,'Index LA FSM &amp; Disadv'!$A$519:$BQ$681,"Error")))),'Index LA FSM &amp; Disadv'!P$1,0),"Error")</f>
        <v>0</v>
      </c>
      <c r="Q131" s="77">
        <f>IFERROR(VLOOKUP($A131,IF('Index LA FSM &amp; Disadv'!$B$4=1,'Index LA FSM &amp; Disadv'!$A$9:$BQ$171,IF('Index LA FSM &amp; Disadv'!$B$4=2,'Index LA FSM &amp; Disadv'!$A$179:$BQ$341,IF('Index LA FSM &amp; Disadv'!$B$4=3,'Index LA FSM &amp; Disadv'!$A$349:$BQ$511,IF('Index LA FSM &amp; Disadv'!$B$4=4,'Index LA FSM &amp; Disadv'!$A$519:$BQ$681,"Error")))),'Index LA FSM &amp; Disadv'!Q$1,0),"Error")</f>
        <v>0</v>
      </c>
      <c r="R131" s="77">
        <f>IFERROR(VLOOKUP($A131,IF('Index LA FSM &amp; Disadv'!$B$4=1,'Index LA FSM &amp; Disadv'!$A$9:$BQ$171,IF('Index LA FSM &amp; Disadv'!$B$4=2,'Index LA FSM &amp; Disadv'!$A$179:$BQ$341,IF('Index LA FSM &amp; Disadv'!$B$4=3,'Index LA FSM &amp; Disadv'!$A$349:$BQ$511,IF('Index LA FSM &amp; Disadv'!$B$4=4,'Index LA FSM &amp; Disadv'!$A$519:$BQ$681,"Error")))),'Index LA FSM &amp; Disadv'!R$1,0),"Error")</f>
        <v>0</v>
      </c>
      <c r="S131" s="77">
        <f>IFERROR(VLOOKUP($A131,IF('Index LA FSM &amp; Disadv'!$B$4=1,'Index LA FSM &amp; Disadv'!$A$9:$BQ$171,IF('Index LA FSM &amp; Disadv'!$B$4=2,'Index LA FSM &amp; Disadv'!$A$179:$BQ$341,IF('Index LA FSM &amp; Disadv'!$B$4=3,'Index LA FSM &amp; Disadv'!$A$349:$BQ$511,IF('Index LA FSM &amp; Disadv'!$B$4=4,'Index LA FSM &amp; Disadv'!$A$519:$BQ$681,"Error")))),'Index LA FSM &amp; Disadv'!S$1,0),"Error")</f>
        <v>0</v>
      </c>
      <c r="T131" s="77">
        <f>IFERROR(VLOOKUP($A131,IF('Index LA FSM &amp; Disadv'!$B$4=1,'Index LA FSM &amp; Disadv'!$A$9:$BQ$171,IF('Index LA FSM &amp; Disadv'!$B$4=2,'Index LA FSM &amp; Disadv'!$A$179:$BQ$341,IF('Index LA FSM &amp; Disadv'!$B$4=3,'Index LA FSM &amp; Disadv'!$A$349:$BQ$511,IF('Index LA FSM &amp; Disadv'!$B$4=4,'Index LA FSM &amp; Disadv'!$A$519:$BQ$681,"Error")))),'Index LA FSM &amp; Disadv'!T$1,0),"Error")</f>
        <v>0</v>
      </c>
      <c r="U131" s="77">
        <f>IFERROR(VLOOKUP($A131,IF('Index LA FSM &amp; Disadv'!$B$4=1,'Index LA FSM &amp; Disadv'!$A$9:$BQ$171,IF('Index LA FSM &amp; Disadv'!$B$4=2,'Index LA FSM &amp; Disadv'!$A$179:$BQ$341,IF('Index LA FSM &amp; Disadv'!$B$4=3,'Index LA FSM &amp; Disadv'!$A$349:$BQ$511,IF('Index LA FSM &amp; Disadv'!$B$4=4,'Index LA FSM &amp; Disadv'!$A$519:$BQ$681,"Error")))),'Index LA FSM &amp; Disadv'!U$1,0),"Error")</f>
        <v>0</v>
      </c>
      <c r="V131" s="77">
        <f>IFERROR(VLOOKUP($A131,IF('Index LA FSM &amp; Disadv'!$B$4=1,'Index LA FSM &amp; Disadv'!$A$9:$BQ$171,IF('Index LA FSM &amp; Disadv'!$B$4=2,'Index LA FSM &amp; Disadv'!$A$179:$BQ$341,IF('Index LA FSM &amp; Disadv'!$B$4=3,'Index LA FSM &amp; Disadv'!$A$349:$BQ$511,IF('Index LA FSM &amp; Disadv'!$B$4=4,'Index LA FSM &amp; Disadv'!$A$519:$BQ$681,"Error")))),'Index LA FSM &amp; Disadv'!V$1,0),"Error")</f>
        <v>0</v>
      </c>
      <c r="W131" s="77">
        <f>IFERROR(VLOOKUP($A131,IF('Index LA FSM &amp; Disadv'!$B$4=1,'Index LA FSM &amp; Disadv'!$A$9:$BQ$171,IF('Index LA FSM &amp; Disadv'!$B$4=2,'Index LA FSM &amp; Disadv'!$A$179:$BQ$341,IF('Index LA FSM &amp; Disadv'!$B$4=3,'Index LA FSM &amp; Disadv'!$A$349:$BQ$511,IF('Index LA FSM &amp; Disadv'!$B$4=4,'Index LA FSM &amp; Disadv'!$A$519:$BQ$681,"Error")))),'Index LA FSM &amp; Disadv'!W$1,0),"Error")</f>
        <v>0</v>
      </c>
      <c r="X131" s="77">
        <f>IFERROR(VLOOKUP($A131,IF('Index LA FSM &amp; Disadv'!$B$4=1,'Index LA FSM &amp; Disadv'!$A$9:$BQ$171,IF('Index LA FSM &amp; Disadv'!$B$4=2,'Index LA FSM &amp; Disadv'!$A$179:$BQ$341,IF('Index LA FSM &amp; Disadv'!$B$4=3,'Index LA FSM &amp; Disadv'!$A$349:$BQ$511,IF('Index LA FSM &amp; Disadv'!$B$4=4,'Index LA FSM &amp; Disadv'!$A$519:$BQ$681,"Error")))),'Index LA FSM &amp; Disadv'!X$1,0),"Error")</f>
        <v>0</v>
      </c>
      <c r="Y131" s="77">
        <f>IFERROR(VLOOKUP($A131,IF('Index LA FSM &amp; Disadv'!$B$4=1,'Index LA FSM &amp; Disadv'!$A$9:$BQ$171,IF('Index LA FSM &amp; Disadv'!$B$4=2,'Index LA FSM &amp; Disadv'!$A$179:$BQ$341,IF('Index LA FSM &amp; Disadv'!$B$4=3,'Index LA FSM &amp; Disadv'!$A$349:$BQ$511,IF('Index LA FSM &amp; Disadv'!$B$4=4,'Index LA FSM &amp; Disadv'!$A$519:$BQ$681,"Error")))),'Index LA FSM &amp; Disadv'!Y$1,0),"Error")</f>
        <v>0</v>
      </c>
      <c r="Z131" s="77">
        <f>IFERROR(VLOOKUP($A131,IF('Index LA FSM &amp; Disadv'!$B$4=1,'Index LA FSM &amp; Disadv'!$A$9:$BQ$171,IF('Index LA FSM &amp; Disadv'!$B$4=2,'Index LA FSM &amp; Disadv'!$A$179:$BQ$341,IF('Index LA FSM &amp; Disadv'!$B$4=3,'Index LA FSM &amp; Disadv'!$A$349:$BQ$511,IF('Index LA FSM &amp; Disadv'!$B$4=4,'Index LA FSM &amp; Disadv'!$A$519:$BQ$681,"Error")))),'Index LA FSM &amp; Disadv'!Z$1,0),"Error")</f>
        <v>0</v>
      </c>
      <c r="AA131" s="77">
        <f>IFERROR(VLOOKUP($A131,IF('Index LA FSM &amp; Disadv'!$B$4=1,'Index LA FSM &amp; Disadv'!$A$9:$BQ$171,IF('Index LA FSM &amp; Disadv'!$B$4=2,'Index LA FSM &amp; Disadv'!$A$179:$BQ$341,IF('Index LA FSM &amp; Disadv'!$B$4=3,'Index LA FSM &amp; Disadv'!$A$349:$BQ$511,IF('Index LA FSM &amp; Disadv'!$B$4=4,'Index LA FSM &amp; Disadv'!$A$519:$BQ$681,"Error")))),'Index LA FSM &amp; Disadv'!AA$1,0),"Error")</f>
        <v>0</v>
      </c>
      <c r="AB131" s="77">
        <f>IFERROR(VLOOKUP($A131,IF('Index LA FSM &amp; Disadv'!$B$4=1,'Index LA FSM &amp; Disadv'!$A$9:$BQ$171,IF('Index LA FSM &amp; Disadv'!$B$4=2,'Index LA FSM &amp; Disadv'!$A$179:$BQ$341,IF('Index LA FSM &amp; Disadv'!$B$4=3,'Index LA FSM &amp; Disadv'!$A$349:$BQ$511,IF('Index LA FSM &amp; Disadv'!$B$4=4,'Index LA FSM &amp; Disadv'!$A$519:$BQ$681,"Error")))),'Index LA FSM &amp; Disadv'!AB$1,0),"Error")</f>
        <v>0</v>
      </c>
      <c r="AC131" s="77">
        <f>IFERROR(VLOOKUP($A131,IF('Index LA FSM &amp; Disadv'!$B$4=1,'Index LA FSM &amp; Disadv'!$A$9:$BQ$171,IF('Index LA FSM &amp; Disadv'!$B$4=2,'Index LA FSM &amp; Disadv'!$A$179:$BQ$341,IF('Index LA FSM &amp; Disadv'!$B$4=3,'Index LA FSM &amp; Disadv'!$A$349:$BQ$511,IF('Index LA FSM &amp; Disadv'!$B$4=4,'Index LA FSM &amp; Disadv'!$A$519:$BQ$681,"Error")))),'Index LA FSM &amp; Disadv'!AC$1,0),"Error")</f>
        <v>0</v>
      </c>
      <c r="AD131" s="77">
        <f>IFERROR(VLOOKUP($A131,IF('Index LA FSM &amp; Disadv'!$B$4=1,'Index LA FSM &amp; Disadv'!$A$9:$BQ$171,IF('Index LA FSM &amp; Disadv'!$B$4=2,'Index LA FSM &amp; Disadv'!$A$179:$BQ$341,IF('Index LA FSM &amp; Disadv'!$B$4=3,'Index LA FSM &amp; Disadv'!$A$349:$BQ$511,IF('Index LA FSM &amp; Disadv'!$B$4=4,'Index LA FSM &amp; Disadv'!$A$519:$BQ$681,"Error")))),'Index LA FSM &amp; Disadv'!AD$1,0),"Error")</f>
        <v>0</v>
      </c>
      <c r="AE131" s="77">
        <f>IFERROR(VLOOKUP($A131,IF('Index LA FSM &amp; Disadv'!$B$4=1,'Index LA FSM &amp; Disadv'!$A$9:$BQ$171,IF('Index LA FSM &amp; Disadv'!$B$4=2,'Index LA FSM &amp; Disadv'!$A$179:$BQ$341,IF('Index LA FSM &amp; Disadv'!$B$4=3,'Index LA FSM &amp; Disadv'!$A$349:$BQ$511,IF('Index LA FSM &amp; Disadv'!$B$4=4,'Index LA FSM &amp; Disadv'!$A$519:$BQ$681,"Error")))),'Index LA FSM &amp; Disadv'!AE$1,0),"Error")</f>
        <v>0</v>
      </c>
      <c r="AF131" s="77">
        <f>IFERROR(VLOOKUP($A131,IF('Index LA FSM &amp; Disadv'!$B$4=1,'Index LA FSM &amp; Disadv'!$A$9:$BQ$171,IF('Index LA FSM &amp; Disadv'!$B$4=2,'Index LA FSM &amp; Disadv'!$A$179:$BQ$341,IF('Index LA FSM &amp; Disadv'!$B$4=3,'Index LA FSM &amp; Disadv'!$A$349:$BQ$511,IF('Index LA FSM &amp; Disadv'!$B$4=4,'Index LA FSM &amp; Disadv'!$A$519:$BQ$681,"Error")))),'Index LA FSM &amp; Disadv'!AF$1,0),"Error")</f>
        <v>0</v>
      </c>
      <c r="AG131" s="77">
        <f>IFERROR(VLOOKUP($A131,IF('Index LA FSM &amp; Disadv'!$B$4=1,'Index LA FSM &amp; Disadv'!$A$9:$BQ$171,IF('Index LA FSM &amp; Disadv'!$B$4=2,'Index LA FSM &amp; Disadv'!$A$179:$BQ$341,IF('Index LA FSM &amp; Disadv'!$B$4=3,'Index LA FSM &amp; Disadv'!$A$349:$BQ$511,IF('Index LA FSM &amp; Disadv'!$B$4=4,'Index LA FSM &amp; Disadv'!$A$519:$BQ$681,"Error")))),'Index LA FSM &amp; Disadv'!AG$1,0),"Error")</f>
        <v>0</v>
      </c>
      <c r="AH131" s="77">
        <f>IFERROR(VLOOKUP($A131,IF('Index LA FSM &amp; Disadv'!$B$4=1,'Index LA FSM &amp; Disadv'!$A$9:$BQ$171,IF('Index LA FSM &amp; Disadv'!$B$4=2,'Index LA FSM &amp; Disadv'!$A$179:$BQ$341,IF('Index LA FSM &amp; Disadv'!$B$4=3,'Index LA FSM &amp; Disadv'!$A$349:$BQ$511,IF('Index LA FSM &amp; Disadv'!$B$4=4,'Index LA FSM &amp; Disadv'!$A$519:$BQ$681,"Error")))),'Index LA FSM &amp; Disadv'!AH$1,0),"Error")</f>
        <v>0.375</v>
      </c>
      <c r="AI131" s="77">
        <f>IFERROR(VLOOKUP($A131,IF('Index LA FSM &amp; Disadv'!$B$4=1,'Index LA FSM &amp; Disadv'!$A$9:$BQ$171,IF('Index LA FSM &amp; Disadv'!$B$4=2,'Index LA FSM &amp; Disadv'!$A$179:$BQ$341,IF('Index LA FSM &amp; Disadv'!$B$4=3,'Index LA FSM &amp; Disadv'!$A$349:$BQ$511,IF('Index LA FSM &amp; Disadv'!$B$4=4,'Index LA FSM &amp; Disadv'!$A$519:$BQ$681,"Error")))),'Index LA FSM &amp; Disadv'!AI$1,0),"Error")</f>
        <v>0.61899999999999999</v>
      </c>
      <c r="AJ131" s="77">
        <f>IFERROR(VLOOKUP($A131,IF('Index LA FSM &amp; Disadv'!$B$4=1,'Index LA FSM &amp; Disadv'!$A$9:$BQ$171,IF('Index LA FSM &amp; Disadv'!$B$4=2,'Index LA FSM &amp; Disadv'!$A$179:$BQ$341,IF('Index LA FSM &amp; Disadv'!$B$4=3,'Index LA FSM &amp; Disadv'!$A$349:$BQ$511,IF('Index LA FSM &amp; Disadv'!$B$4=4,'Index LA FSM &amp; Disadv'!$A$519:$BQ$681,"Error")))),'Index LA FSM &amp; Disadv'!AJ$1,0),"Error")</f>
        <v>0.4889</v>
      </c>
      <c r="AK131" s="77">
        <f>IFERROR(VLOOKUP($A131,IF('Index LA FSM &amp; Disadv'!$B$4=1,'Index LA FSM &amp; Disadv'!$A$9:$BQ$171,IF('Index LA FSM &amp; Disadv'!$B$4=2,'Index LA FSM &amp; Disadv'!$A$179:$BQ$341,IF('Index LA FSM &amp; Disadv'!$B$4=3,'Index LA FSM &amp; Disadv'!$A$349:$BQ$511,IF('Index LA FSM &amp; Disadv'!$B$4=4,'Index LA FSM &amp; Disadv'!$A$519:$BQ$681,"Error")))),'Index LA FSM &amp; Disadv'!AK$1,0),"Error")</f>
        <v>0</v>
      </c>
      <c r="AL131" s="77">
        <f>IFERROR(VLOOKUP($A131,IF('Index LA FSM &amp; Disadv'!$B$4=1,'Index LA FSM &amp; Disadv'!$A$9:$BQ$171,IF('Index LA FSM &amp; Disadv'!$B$4=2,'Index LA FSM &amp; Disadv'!$A$179:$BQ$341,IF('Index LA FSM &amp; Disadv'!$B$4=3,'Index LA FSM &amp; Disadv'!$A$349:$BQ$511,IF('Index LA FSM &amp; Disadv'!$B$4=4,'Index LA FSM &amp; Disadv'!$A$519:$BQ$681,"Error")))),'Index LA FSM &amp; Disadv'!AL$1,0),"Error")</f>
        <v>0</v>
      </c>
      <c r="AM131" s="77">
        <f>IFERROR(VLOOKUP($A131,IF('Index LA FSM &amp; Disadv'!$B$4=1,'Index LA FSM &amp; Disadv'!$A$9:$BQ$171,IF('Index LA FSM &amp; Disadv'!$B$4=2,'Index LA FSM &amp; Disadv'!$A$179:$BQ$341,IF('Index LA FSM &amp; Disadv'!$B$4=3,'Index LA FSM &amp; Disadv'!$A$349:$BQ$511,IF('Index LA FSM &amp; Disadv'!$B$4=4,'Index LA FSM &amp; Disadv'!$A$519:$BQ$681,"Error")))),'Index LA FSM &amp; Disadv'!AM$1,0),"Error")</f>
        <v>0</v>
      </c>
      <c r="AN131" s="77">
        <f>IFERROR(VLOOKUP($A131,IF('Index LA FSM &amp; Disadv'!$B$4=1,'Index LA FSM &amp; Disadv'!$A$9:$BQ$171,IF('Index LA FSM &amp; Disadv'!$B$4=2,'Index LA FSM &amp; Disadv'!$A$179:$BQ$341,IF('Index LA FSM &amp; Disadv'!$B$4=3,'Index LA FSM &amp; Disadv'!$A$349:$BQ$511,IF('Index LA FSM &amp; Disadv'!$B$4=4,'Index LA FSM &amp; Disadv'!$A$519:$BQ$681,"Error")))),'Index LA FSM &amp; Disadv'!AN$1,0),"Error")</f>
        <v>0</v>
      </c>
      <c r="AO131" s="77">
        <f>IFERROR(VLOOKUP($A131,IF('Index LA FSM &amp; Disadv'!$B$4=1,'Index LA FSM &amp; Disadv'!$A$9:$BQ$171,IF('Index LA FSM &amp; Disadv'!$B$4=2,'Index LA FSM &amp; Disadv'!$A$179:$BQ$341,IF('Index LA FSM &amp; Disadv'!$B$4=3,'Index LA FSM &amp; Disadv'!$A$349:$BQ$511,IF('Index LA FSM &amp; Disadv'!$B$4=4,'Index LA FSM &amp; Disadv'!$A$519:$BQ$681,"Error")))),'Index LA FSM &amp; Disadv'!AO$1,0),"Error")</f>
        <v>0</v>
      </c>
      <c r="AP131" s="77">
        <f>IFERROR(VLOOKUP($A131,IF('Index LA FSM &amp; Disadv'!$B$4=1,'Index LA FSM &amp; Disadv'!$A$9:$BQ$171,IF('Index LA FSM &amp; Disadv'!$B$4=2,'Index LA FSM &amp; Disadv'!$A$179:$BQ$341,IF('Index LA FSM &amp; Disadv'!$B$4=3,'Index LA FSM &amp; Disadv'!$A$349:$BQ$511,IF('Index LA FSM &amp; Disadv'!$B$4=4,'Index LA FSM &amp; Disadv'!$A$519:$BQ$681,"Error")))),'Index LA FSM &amp; Disadv'!AP$1,0),"Error")</f>
        <v>0</v>
      </c>
      <c r="AQ131" s="77">
        <f>IFERROR(VLOOKUP($A131,IF('Index LA FSM &amp; Disadv'!$B$4=1,'Index LA FSM &amp; Disadv'!$A$9:$BQ$171,IF('Index LA FSM &amp; Disadv'!$B$4=2,'Index LA FSM &amp; Disadv'!$A$179:$BQ$341,IF('Index LA FSM &amp; Disadv'!$B$4=3,'Index LA FSM &amp; Disadv'!$A$349:$BQ$511,IF('Index LA FSM &amp; Disadv'!$B$4=4,'Index LA FSM &amp; Disadv'!$A$519:$BQ$681,"Error")))),'Index LA FSM &amp; Disadv'!AQ$1,0),"Error")</f>
        <v>0</v>
      </c>
      <c r="AR131" s="77">
        <f>IFERROR(VLOOKUP($A131,IF('Index LA FSM &amp; Disadv'!$B$4=1,'Index LA FSM &amp; Disadv'!$A$9:$BQ$171,IF('Index LA FSM &amp; Disadv'!$B$4=2,'Index LA FSM &amp; Disadv'!$A$179:$BQ$341,IF('Index LA FSM &amp; Disadv'!$B$4=3,'Index LA FSM &amp; Disadv'!$A$349:$BQ$511,IF('Index LA FSM &amp; Disadv'!$B$4=4,'Index LA FSM &amp; Disadv'!$A$519:$BQ$681,"Error")))),'Index LA FSM &amp; Disadv'!AR$1,0),"Error")</f>
        <v>0</v>
      </c>
      <c r="AS131" s="77">
        <f>IFERROR(VLOOKUP($A131,IF('Index LA FSM &amp; Disadv'!$B$4=1,'Index LA FSM &amp; Disadv'!$A$9:$BQ$171,IF('Index LA FSM &amp; Disadv'!$B$4=2,'Index LA FSM &amp; Disadv'!$A$179:$BQ$341,IF('Index LA FSM &amp; Disadv'!$B$4=3,'Index LA FSM &amp; Disadv'!$A$349:$BQ$511,IF('Index LA FSM &amp; Disadv'!$B$4=4,'Index LA FSM &amp; Disadv'!$A$519:$BQ$681,"Error")))),'Index LA FSM &amp; Disadv'!AS$1,0),"Error")</f>
        <v>0</v>
      </c>
      <c r="AT131" s="77" t="str">
        <f>IFERROR(VLOOKUP($A131,IF('Index LA FSM &amp; Disadv'!$B$4=1,'Index LA FSM &amp; Disadv'!$A$9:$BQ$171,IF('Index LA FSM &amp; Disadv'!$B$4=2,'Index LA FSM &amp; Disadv'!$A$179:$BQ$341,IF('Index LA FSM &amp; Disadv'!$B$4=3,'Index LA FSM &amp; Disadv'!$A$349:$BQ$511,IF('Index LA FSM &amp; Disadv'!$B$4=4,'Index LA FSM &amp; Disadv'!$A$519:$BQ$681,"Error")))),'Index LA FSM &amp; Disadv'!AT$1,0),"Error")</f>
        <v>x</v>
      </c>
      <c r="AU131" s="77" t="str">
        <f>IFERROR(VLOOKUP($A131,IF('Index LA FSM &amp; Disadv'!$B$4=1,'Index LA FSM &amp; Disadv'!$A$9:$BQ$171,IF('Index LA FSM &amp; Disadv'!$B$4=2,'Index LA FSM &amp; Disadv'!$A$179:$BQ$341,IF('Index LA FSM &amp; Disadv'!$B$4=3,'Index LA FSM &amp; Disadv'!$A$349:$BQ$511,IF('Index LA FSM &amp; Disadv'!$B$4=4,'Index LA FSM &amp; Disadv'!$A$519:$BQ$681,"Error")))),'Index LA FSM &amp; Disadv'!AU$1,0),"Error")</f>
        <v>x</v>
      </c>
      <c r="AV131" s="77" t="str">
        <f>IFERROR(VLOOKUP($A131,IF('Index LA FSM &amp; Disadv'!$B$4=1,'Index LA FSM &amp; Disadv'!$A$9:$BQ$171,IF('Index LA FSM &amp; Disadv'!$B$4=2,'Index LA FSM &amp; Disadv'!$A$179:$BQ$341,IF('Index LA FSM &amp; Disadv'!$B$4=3,'Index LA FSM &amp; Disadv'!$A$349:$BQ$511,IF('Index LA FSM &amp; Disadv'!$B$4=4,'Index LA FSM &amp; Disadv'!$A$519:$BQ$681,"Error")))),'Index LA FSM &amp; Disadv'!AV$1,0),"Error")</f>
        <v>x</v>
      </c>
      <c r="AW131" s="77" t="str">
        <f>IFERROR(VLOOKUP($A131,IF('Index LA FSM &amp; Disadv'!$B$4=1,'Index LA FSM &amp; Disadv'!$A$9:$BQ$171,IF('Index LA FSM &amp; Disadv'!$B$4=2,'Index LA FSM &amp; Disadv'!$A$179:$BQ$341,IF('Index LA FSM &amp; Disadv'!$B$4=3,'Index LA FSM &amp; Disadv'!$A$349:$BQ$511,IF('Index LA FSM &amp; Disadv'!$B$4=4,'Index LA FSM &amp; Disadv'!$A$519:$BQ$681,"Error")))),'Index LA FSM &amp; Disadv'!AW$1,0),"Error")</f>
        <v>x</v>
      </c>
      <c r="AX131" s="77" t="str">
        <f>IFERROR(VLOOKUP($A131,IF('Index LA FSM &amp; Disadv'!$B$4=1,'Index LA FSM &amp; Disadv'!$A$9:$BQ$171,IF('Index LA FSM &amp; Disadv'!$B$4=2,'Index LA FSM &amp; Disadv'!$A$179:$BQ$341,IF('Index LA FSM &amp; Disadv'!$B$4=3,'Index LA FSM &amp; Disadv'!$A$349:$BQ$511,IF('Index LA FSM &amp; Disadv'!$B$4=4,'Index LA FSM &amp; Disadv'!$A$519:$BQ$681,"Error")))),'Index LA FSM &amp; Disadv'!AX$1,0),"Error")</f>
        <v>x</v>
      </c>
      <c r="AY131" s="77" t="str">
        <f>IFERROR(VLOOKUP($A131,IF('Index LA FSM &amp; Disadv'!$B$4=1,'Index LA FSM &amp; Disadv'!$A$9:$BQ$171,IF('Index LA FSM &amp; Disadv'!$B$4=2,'Index LA FSM &amp; Disadv'!$A$179:$BQ$341,IF('Index LA FSM &amp; Disadv'!$B$4=3,'Index LA FSM &amp; Disadv'!$A$349:$BQ$511,IF('Index LA FSM &amp; Disadv'!$B$4=4,'Index LA FSM &amp; Disadv'!$A$519:$BQ$681,"Error")))),'Index LA FSM &amp; Disadv'!AY$1,0),"Error")</f>
        <v>x</v>
      </c>
      <c r="AZ131" s="77">
        <f>IFERROR(VLOOKUP($A131,IF('Index LA FSM &amp; Disadv'!$B$4=1,'Index LA FSM &amp; Disadv'!$A$9:$BQ$171,IF('Index LA FSM &amp; Disadv'!$B$4=2,'Index LA FSM &amp; Disadv'!$A$179:$BQ$341,IF('Index LA FSM &amp; Disadv'!$B$4=3,'Index LA FSM &amp; Disadv'!$A$349:$BQ$511,IF('Index LA FSM &amp; Disadv'!$B$4=4,'Index LA FSM &amp; Disadv'!$A$519:$BQ$681,"Error")))),'Index LA FSM &amp; Disadv'!AZ$1,0),"Error")</f>
        <v>0</v>
      </c>
      <c r="BA131" s="77" t="str">
        <f>IFERROR(VLOOKUP($A131,IF('Index LA FSM &amp; Disadv'!$B$4=1,'Index LA FSM &amp; Disadv'!$A$9:$BQ$171,IF('Index LA FSM &amp; Disadv'!$B$4=2,'Index LA FSM &amp; Disadv'!$A$179:$BQ$341,IF('Index LA FSM &amp; Disadv'!$B$4=3,'Index LA FSM &amp; Disadv'!$A$349:$BQ$511,IF('Index LA FSM &amp; Disadv'!$B$4=4,'Index LA FSM &amp; Disadv'!$A$519:$BQ$681,"Error")))),'Index LA FSM &amp; Disadv'!BA$1,0),"Error")</f>
        <v>x</v>
      </c>
      <c r="BB131" s="77" t="str">
        <f>IFERROR(VLOOKUP($A131,IF('Index LA FSM &amp; Disadv'!$B$4=1,'Index LA FSM &amp; Disadv'!$A$9:$BQ$171,IF('Index LA FSM &amp; Disadv'!$B$4=2,'Index LA FSM &amp; Disadv'!$A$179:$BQ$341,IF('Index LA FSM &amp; Disadv'!$B$4=3,'Index LA FSM &amp; Disadv'!$A$349:$BQ$511,IF('Index LA FSM &amp; Disadv'!$B$4=4,'Index LA FSM &amp; Disadv'!$A$519:$BQ$681,"Error")))),'Index LA FSM &amp; Disadv'!BB$1,0),"Error")</f>
        <v>x</v>
      </c>
      <c r="BC131" s="77">
        <f>IFERROR(VLOOKUP($A131,IF('Index LA FSM &amp; Disadv'!$B$4=1,'Index LA FSM &amp; Disadv'!$A$9:$BQ$171,IF('Index LA FSM &amp; Disadv'!$B$4=2,'Index LA FSM &amp; Disadv'!$A$179:$BQ$341,IF('Index LA FSM &amp; Disadv'!$B$4=3,'Index LA FSM &amp; Disadv'!$A$349:$BQ$511,IF('Index LA FSM &amp; Disadv'!$B$4=4,'Index LA FSM &amp; Disadv'!$A$519:$BQ$681,"Error")))),'Index LA FSM &amp; Disadv'!BC$1,0),"Error")</f>
        <v>0</v>
      </c>
      <c r="BD131" s="77">
        <f>IFERROR(VLOOKUP($A131,IF('Index LA FSM &amp; Disadv'!$B$4=1,'Index LA FSM &amp; Disadv'!$A$9:$BQ$171,IF('Index LA FSM &amp; Disadv'!$B$4=2,'Index LA FSM &amp; Disadv'!$A$179:$BQ$341,IF('Index LA FSM &amp; Disadv'!$B$4=3,'Index LA FSM &amp; Disadv'!$A$349:$BQ$511,IF('Index LA FSM &amp; Disadv'!$B$4=4,'Index LA FSM &amp; Disadv'!$A$519:$BQ$681,"Error")))),'Index LA FSM &amp; Disadv'!BD$1,0),"Error")</f>
        <v>0</v>
      </c>
      <c r="BE131" s="77">
        <f>IFERROR(VLOOKUP($A131,IF('Index LA FSM &amp; Disadv'!$B$4=1,'Index LA FSM &amp; Disadv'!$A$9:$BQ$171,IF('Index LA FSM &amp; Disadv'!$B$4=2,'Index LA FSM &amp; Disadv'!$A$179:$BQ$341,IF('Index LA FSM &amp; Disadv'!$B$4=3,'Index LA FSM &amp; Disadv'!$A$349:$BQ$511,IF('Index LA FSM &amp; Disadv'!$B$4=4,'Index LA FSM &amp; Disadv'!$A$519:$BQ$681,"Error")))),'Index LA FSM &amp; Disadv'!BE$1,0),"Error")</f>
        <v>0</v>
      </c>
      <c r="BF131" s="77">
        <f>IFERROR(VLOOKUP($A131,IF('Index LA FSM &amp; Disadv'!$B$4=1,'Index LA FSM &amp; Disadv'!$A$9:$BQ$171,IF('Index LA FSM &amp; Disadv'!$B$4=2,'Index LA FSM &amp; Disadv'!$A$179:$BQ$341,IF('Index LA FSM &amp; Disadv'!$B$4=3,'Index LA FSM &amp; Disadv'!$A$349:$BQ$511,IF('Index LA FSM &amp; Disadv'!$B$4=4,'Index LA FSM &amp; Disadv'!$A$519:$BQ$681,"Error")))),'Index LA FSM &amp; Disadv'!BF$1,0),"Error")</f>
        <v>0</v>
      </c>
      <c r="BG131" s="77">
        <f>IFERROR(VLOOKUP($A131,IF('Index LA FSM &amp; Disadv'!$B$4=1,'Index LA FSM &amp; Disadv'!$A$9:$BQ$171,IF('Index LA FSM &amp; Disadv'!$B$4=2,'Index LA FSM &amp; Disadv'!$A$179:$BQ$341,IF('Index LA FSM &amp; Disadv'!$B$4=3,'Index LA FSM &amp; Disadv'!$A$349:$BQ$511,IF('Index LA FSM &amp; Disadv'!$B$4=4,'Index LA FSM &amp; Disadv'!$A$519:$BQ$681,"Error")))),'Index LA FSM &amp; Disadv'!BG$1,0),"Error")</f>
        <v>0</v>
      </c>
      <c r="BH131" s="77">
        <f>IFERROR(VLOOKUP($A131,IF('Index LA FSM &amp; Disadv'!$B$4=1,'Index LA FSM &amp; Disadv'!$A$9:$BQ$171,IF('Index LA FSM &amp; Disadv'!$B$4=2,'Index LA FSM &amp; Disadv'!$A$179:$BQ$341,IF('Index LA FSM &amp; Disadv'!$B$4=3,'Index LA FSM &amp; Disadv'!$A$349:$BQ$511,IF('Index LA FSM &amp; Disadv'!$B$4=4,'Index LA FSM &amp; Disadv'!$A$519:$BQ$681,"Error")))),'Index LA FSM &amp; Disadv'!BH$1,0),"Error")</f>
        <v>0</v>
      </c>
      <c r="BI131" s="77" t="str">
        <f>IFERROR(VLOOKUP($A131,IF('Index LA FSM &amp; Disadv'!$B$4=1,'Index LA FSM &amp; Disadv'!$A$9:$BQ$171,IF('Index LA FSM &amp; Disadv'!$B$4=2,'Index LA FSM &amp; Disadv'!$A$179:$BQ$341,IF('Index LA FSM &amp; Disadv'!$B$4=3,'Index LA FSM &amp; Disadv'!$A$349:$BQ$511,IF('Index LA FSM &amp; Disadv'!$B$4=4,'Index LA FSM &amp; Disadv'!$A$519:$BQ$681,"Error")))),'Index LA FSM &amp; Disadv'!BI$1,0),"Error")</f>
        <v>x</v>
      </c>
      <c r="BJ131" s="77">
        <f>IFERROR(VLOOKUP($A131,IF('Index LA FSM &amp; Disadv'!$B$4=1,'Index LA FSM &amp; Disadv'!$A$9:$BQ$171,IF('Index LA FSM &amp; Disadv'!$B$4=2,'Index LA FSM &amp; Disadv'!$A$179:$BQ$341,IF('Index LA FSM &amp; Disadv'!$B$4=3,'Index LA FSM &amp; Disadv'!$A$349:$BQ$511,IF('Index LA FSM &amp; Disadv'!$B$4=4,'Index LA FSM &amp; Disadv'!$A$519:$BQ$681,"Error")))),'Index LA FSM &amp; Disadv'!BJ$1,0),"Error")</f>
        <v>0</v>
      </c>
      <c r="BK131" s="77" t="str">
        <f>IFERROR(VLOOKUP($A131,IF('Index LA FSM &amp; Disadv'!$B$4=1,'Index LA FSM &amp; Disadv'!$A$9:$BQ$171,IF('Index LA FSM &amp; Disadv'!$B$4=2,'Index LA FSM &amp; Disadv'!$A$179:$BQ$341,IF('Index LA FSM &amp; Disadv'!$B$4=3,'Index LA FSM &amp; Disadv'!$A$349:$BQ$511,IF('Index LA FSM &amp; Disadv'!$B$4=4,'Index LA FSM &amp; Disadv'!$A$519:$BQ$681,"Error")))),'Index LA FSM &amp; Disadv'!BK$1,0),"Error")</f>
        <v>x</v>
      </c>
      <c r="BL131" s="77" t="str">
        <f>IFERROR(VLOOKUP($A131,IF('Index LA FSM &amp; Disadv'!$B$4=1,'Index LA FSM &amp; Disadv'!$A$9:$BQ$171,IF('Index LA FSM &amp; Disadv'!$B$4=2,'Index LA FSM &amp; Disadv'!$A$179:$BQ$341,IF('Index LA FSM &amp; Disadv'!$B$4=3,'Index LA FSM &amp; Disadv'!$A$349:$BQ$511,IF('Index LA FSM &amp; Disadv'!$B$4=4,'Index LA FSM &amp; Disadv'!$A$519:$BQ$681,"Error")))),'Index LA FSM &amp; Disadv'!BL$1,0),"Error")</f>
        <v>x</v>
      </c>
      <c r="BM131" s="77">
        <f>IFERROR(VLOOKUP($A131,IF('Index LA FSM &amp; Disadv'!$B$4=1,'Index LA FSM &amp; Disadv'!$A$9:$BQ$171,IF('Index LA FSM &amp; Disadv'!$B$4=2,'Index LA FSM &amp; Disadv'!$A$179:$BQ$341,IF('Index LA FSM &amp; Disadv'!$B$4=3,'Index LA FSM &amp; Disadv'!$A$349:$BQ$511,IF('Index LA FSM &amp; Disadv'!$B$4=4,'Index LA FSM &amp; Disadv'!$A$519:$BQ$681,"Error")))),'Index LA FSM &amp; Disadv'!BM$1,0),"Error")</f>
        <v>0</v>
      </c>
      <c r="BN131" s="77" t="str">
        <f>IFERROR(VLOOKUP($A131,IF('Index LA FSM &amp; Disadv'!$B$4=1,'Index LA FSM &amp; Disadv'!$A$9:$BQ$171,IF('Index LA FSM &amp; Disadv'!$B$4=2,'Index LA FSM &amp; Disadv'!$A$179:$BQ$341,IF('Index LA FSM &amp; Disadv'!$B$4=3,'Index LA FSM &amp; Disadv'!$A$349:$BQ$511,IF('Index LA FSM &amp; Disadv'!$B$4=4,'Index LA FSM &amp; Disadv'!$A$519:$BQ$681,"Error")))),'Index LA FSM &amp; Disadv'!BN$1,0),"Error")</f>
        <v>x</v>
      </c>
      <c r="BO131" s="77">
        <f>IFERROR(VLOOKUP($A131,IF('Index LA FSM &amp; Disadv'!$B$4=1,'Index LA FSM &amp; Disadv'!$A$9:$BQ$171,IF('Index LA FSM &amp; Disadv'!$B$4=2,'Index LA FSM &amp; Disadv'!$A$179:$BQ$341,IF('Index LA FSM &amp; Disadv'!$B$4=3,'Index LA FSM &amp; Disadv'!$A$349:$BQ$511,IF('Index LA FSM &amp; Disadv'!$B$4=4,'Index LA FSM &amp; Disadv'!$A$519:$BQ$681,"Error")))),'Index LA FSM &amp; Disadv'!BO$1,0),"Error")</f>
        <v>0</v>
      </c>
      <c r="BP131" s="77">
        <f>IFERROR(VLOOKUP($A131,IF('Index LA FSM &amp; Disadv'!$B$4=1,'Index LA FSM &amp; Disadv'!$A$9:$BQ$171,IF('Index LA FSM &amp; Disadv'!$B$4=2,'Index LA FSM &amp; Disadv'!$A$179:$BQ$341,IF('Index LA FSM &amp; Disadv'!$B$4=3,'Index LA FSM &amp; Disadv'!$A$349:$BQ$511,IF('Index LA FSM &amp; Disadv'!$B$4=4,'Index LA FSM &amp; Disadv'!$A$519:$BQ$681,"Error")))),'Index LA FSM &amp; Disadv'!BP$1,0),"Error")</f>
        <v>0</v>
      </c>
      <c r="BQ131" s="77">
        <f>IFERROR(VLOOKUP($A131,IF('Index LA FSM &amp; Disadv'!$B$4=1,'Index LA FSM &amp; Disadv'!$A$9:$BQ$171,IF('Index LA FSM &amp; Disadv'!$B$4=2,'Index LA FSM &amp; Disadv'!$A$179:$BQ$341,IF('Index LA FSM &amp; Disadv'!$B$4=3,'Index LA FSM &amp; Disadv'!$A$349:$BQ$511,IF('Index LA FSM &amp; Disadv'!$B$4=4,'Index LA FSM &amp; Disadv'!$A$519:$BQ$681,"Error")))),'Index LA FSM &amp; Disadv'!BQ$1,0),"Error")</f>
        <v>0</v>
      </c>
    </row>
    <row r="132" spans="1:69" s="37" customFormat="1" x14ac:dyDescent="0.2">
      <c r="A132" s="6">
        <v>933</v>
      </c>
      <c r="B132" s="6" t="s">
        <v>298</v>
      </c>
      <c r="C132" s="7" t="s">
        <v>184</v>
      </c>
      <c r="D132" s="122">
        <f>IFERROR(VLOOKUP($A132,IF('Index LA FSM &amp; Disadv'!$B$4=1,'Index LA FSM &amp; Disadv'!$A$9:$BQ$171,IF('Index LA FSM &amp; Disadv'!$B$4=2,'Index LA FSM &amp; Disadv'!$A$179:$BQ$341,IF('Index LA FSM &amp; Disadv'!$B$4=3,'Index LA FSM &amp; Disadv'!$A$349:$BQ$511,IF('Index LA FSM &amp; Disadv'!$B$4=4,'Index LA FSM &amp; Disadv'!$A$519:$BQ$681,"Error")))),'Index LA FSM &amp; Disadv'!D$1,0),"Error")</f>
        <v>40</v>
      </c>
      <c r="E132" s="122">
        <f>IFERROR(VLOOKUP($A132,IF('Index LA FSM &amp; Disadv'!$B$4=1,'Index LA FSM &amp; Disadv'!$A$9:$BQ$171,IF('Index LA FSM &amp; Disadv'!$B$4=2,'Index LA FSM &amp; Disadv'!$A$179:$BQ$341,IF('Index LA FSM &amp; Disadv'!$B$4=3,'Index LA FSM &amp; Disadv'!$A$349:$BQ$511,IF('Index LA FSM &amp; Disadv'!$B$4=4,'Index LA FSM &amp; Disadv'!$A$519:$BQ$681,"Error")))),'Index LA FSM &amp; Disadv'!E$1,0),"Error")</f>
        <v>30</v>
      </c>
      <c r="F132" s="122">
        <f>IFERROR(VLOOKUP($A132,IF('Index LA FSM &amp; Disadv'!$B$4=1,'Index LA FSM &amp; Disadv'!$A$9:$BQ$171,IF('Index LA FSM &amp; Disadv'!$B$4=2,'Index LA FSM &amp; Disadv'!$A$179:$BQ$341,IF('Index LA FSM &amp; Disadv'!$B$4=3,'Index LA FSM &amp; Disadv'!$A$349:$BQ$511,IF('Index LA FSM &amp; Disadv'!$B$4=4,'Index LA FSM &amp; Disadv'!$A$519:$BQ$681,"Error")))),'Index LA FSM &amp; Disadv'!F$1,0),"Error")</f>
        <v>70</v>
      </c>
      <c r="G132" s="77">
        <f>IFERROR(VLOOKUP($A132,IF('Index LA FSM &amp; Disadv'!$B$4=1,'Index LA FSM &amp; Disadv'!$A$9:$BQ$171,IF('Index LA FSM &amp; Disadv'!$B$4=2,'Index LA FSM &amp; Disadv'!$A$179:$BQ$341,IF('Index LA FSM &amp; Disadv'!$B$4=3,'Index LA FSM &amp; Disadv'!$A$349:$BQ$511,IF('Index LA FSM &amp; Disadv'!$B$4=4,'Index LA FSM &amp; Disadv'!$A$519:$BQ$681,"Error")))),'Index LA FSM &amp; Disadv'!G$1,0),"Error")</f>
        <v>0.89739999999999998</v>
      </c>
      <c r="H132" s="77">
        <f>IFERROR(VLOOKUP($A132,IF('Index LA FSM &amp; Disadv'!$B$4=1,'Index LA FSM &amp; Disadv'!$A$9:$BQ$171,IF('Index LA FSM &amp; Disadv'!$B$4=2,'Index LA FSM &amp; Disadv'!$A$179:$BQ$341,IF('Index LA FSM &amp; Disadv'!$B$4=3,'Index LA FSM &amp; Disadv'!$A$349:$BQ$511,IF('Index LA FSM &amp; Disadv'!$B$4=4,'Index LA FSM &amp; Disadv'!$A$519:$BQ$681,"Error")))),'Index LA FSM &amp; Disadv'!H$1,0),"Error")</f>
        <v>0.97060000000000002</v>
      </c>
      <c r="I132" s="77">
        <f>IFERROR(VLOOKUP($A132,IF('Index LA FSM &amp; Disadv'!$B$4=1,'Index LA FSM &amp; Disadv'!$A$9:$BQ$171,IF('Index LA FSM &amp; Disadv'!$B$4=2,'Index LA FSM &amp; Disadv'!$A$179:$BQ$341,IF('Index LA FSM &amp; Disadv'!$B$4=3,'Index LA FSM &amp; Disadv'!$A$349:$BQ$511,IF('Index LA FSM &amp; Disadv'!$B$4=4,'Index LA FSM &amp; Disadv'!$A$519:$BQ$681,"Error")))),'Index LA FSM &amp; Disadv'!I$1,0),"Error")</f>
        <v>0.93149999999999999</v>
      </c>
      <c r="J132" s="77">
        <f>IFERROR(VLOOKUP($A132,IF('Index LA FSM &amp; Disadv'!$B$4=1,'Index LA FSM &amp; Disadv'!$A$9:$BQ$171,IF('Index LA FSM &amp; Disadv'!$B$4=2,'Index LA FSM &amp; Disadv'!$A$179:$BQ$341,IF('Index LA FSM &amp; Disadv'!$B$4=3,'Index LA FSM &amp; Disadv'!$A$349:$BQ$511,IF('Index LA FSM &amp; Disadv'!$B$4=4,'Index LA FSM &amp; Disadv'!$A$519:$BQ$681,"Error")))),'Index LA FSM &amp; Disadv'!J$1,0),"Error")</f>
        <v>0.89739999999999998</v>
      </c>
      <c r="K132" s="77">
        <f>IFERROR(VLOOKUP($A132,IF('Index LA FSM &amp; Disadv'!$B$4=1,'Index LA FSM &amp; Disadv'!$A$9:$BQ$171,IF('Index LA FSM &amp; Disadv'!$B$4=2,'Index LA FSM &amp; Disadv'!$A$179:$BQ$341,IF('Index LA FSM &amp; Disadv'!$B$4=3,'Index LA FSM &amp; Disadv'!$A$349:$BQ$511,IF('Index LA FSM &amp; Disadv'!$B$4=4,'Index LA FSM &amp; Disadv'!$A$519:$BQ$681,"Error")))),'Index LA FSM &amp; Disadv'!K$1,0),"Error")</f>
        <v>0.97060000000000002</v>
      </c>
      <c r="L132" s="77">
        <f>IFERROR(VLOOKUP($A132,IF('Index LA FSM &amp; Disadv'!$B$4=1,'Index LA FSM &amp; Disadv'!$A$9:$BQ$171,IF('Index LA FSM &amp; Disadv'!$B$4=2,'Index LA FSM &amp; Disadv'!$A$179:$BQ$341,IF('Index LA FSM &amp; Disadv'!$B$4=3,'Index LA FSM &amp; Disadv'!$A$349:$BQ$511,IF('Index LA FSM &amp; Disadv'!$B$4=4,'Index LA FSM &amp; Disadv'!$A$519:$BQ$681,"Error")))),'Index LA FSM &amp; Disadv'!L$1,0),"Error")</f>
        <v>0.93149999999999999</v>
      </c>
      <c r="M132" s="77">
        <f>IFERROR(VLOOKUP($A132,IF('Index LA FSM &amp; Disadv'!$B$4=1,'Index LA FSM &amp; Disadv'!$A$9:$BQ$171,IF('Index LA FSM &amp; Disadv'!$B$4=2,'Index LA FSM &amp; Disadv'!$A$179:$BQ$341,IF('Index LA FSM &amp; Disadv'!$B$4=3,'Index LA FSM &amp; Disadv'!$A$349:$BQ$511,IF('Index LA FSM &amp; Disadv'!$B$4=4,'Index LA FSM &amp; Disadv'!$A$519:$BQ$681,"Error")))),'Index LA FSM &amp; Disadv'!M$1,0),"Error")</f>
        <v>0.48720000000000002</v>
      </c>
      <c r="N132" s="77">
        <f>IFERROR(VLOOKUP($A132,IF('Index LA FSM &amp; Disadv'!$B$4=1,'Index LA FSM &amp; Disadv'!$A$9:$BQ$171,IF('Index LA FSM &amp; Disadv'!$B$4=2,'Index LA FSM &amp; Disadv'!$A$179:$BQ$341,IF('Index LA FSM &amp; Disadv'!$B$4=3,'Index LA FSM &amp; Disadv'!$A$349:$BQ$511,IF('Index LA FSM &amp; Disadv'!$B$4=4,'Index LA FSM &amp; Disadv'!$A$519:$BQ$681,"Error")))),'Index LA FSM &amp; Disadv'!N$1,0),"Error")</f>
        <v>0.2059</v>
      </c>
      <c r="O132" s="77">
        <f>IFERROR(VLOOKUP($A132,IF('Index LA FSM &amp; Disadv'!$B$4=1,'Index LA FSM &amp; Disadv'!$A$9:$BQ$171,IF('Index LA FSM &amp; Disadv'!$B$4=2,'Index LA FSM &amp; Disadv'!$A$179:$BQ$341,IF('Index LA FSM &amp; Disadv'!$B$4=3,'Index LA FSM &amp; Disadv'!$A$349:$BQ$511,IF('Index LA FSM &amp; Disadv'!$B$4=4,'Index LA FSM &amp; Disadv'!$A$519:$BQ$681,"Error")))),'Index LA FSM &amp; Disadv'!O$1,0),"Error")</f>
        <v>0.35620000000000002</v>
      </c>
      <c r="P132" s="77">
        <f>IFERROR(VLOOKUP($A132,IF('Index LA FSM &amp; Disadv'!$B$4=1,'Index LA FSM &amp; Disadv'!$A$9:$BQ$171,IF('Index LA FSM &amp; Disadv'!$B$4=2,'Index LA FSM &amp; Disadv'!$A$179:$BQ$341,IF('Index LA FSM &amp; Disadv'!$B$4=3,'Index LA FSM &amp; Disadv'!$A$349:$BQ$511,IF('Index LA FSM &amp; Disadv'!$B$4=4,'Index LA FSM &amp; Disadv'!$A$519:$BQ$681,"Error")))),'Index LA FSM &amp; Disadv'!P$1,0),"Error")</f>
        <v>0</v>
      </c>
      <c r="Q132" s="77">
        <f>IFERROR(VLOOKUP($A132,IF('Index LA FSM &amp; Disadv'!$B$4=1,'Index LA FSM &amp; Disadv'!$A$9:$BQ$171,IF('Index LA FSM &amp; Disadv'!$B$4=2,'Index LA FSM &amp; Disadv'!$A$179:$BQ$341,IF('Index LA FSM &amp; Disadv'!$B$4=3,'Index LA FSM &amp; Disadv'!$A$349:$BQ$511,IF('Index LA FSM &amp; Disadv'!$B$4=4,'Index LA FSM &amp; Disadv'!$A$519:$BQ$681,"Error")))),'Index LA FSM &amp; Disadv'!Q$1,0),"Error")</f>
        <v>0</v>
      </c>
      <c r="R132" s="77">
        <f>IFERROR(VLOOKUP($A132,IF('Index LA FSM &amp; Disadv'!$B$4=1,'Index LA FSM &amp; Disadv'!$A$9:$BQ$171,IF('Index LA FSM &amp; Disadv'!$B$4=2,'Index LA FSM &amp; Disadv'!$A$179:$BQ$341,IF('Index LA FSM &amp; Disadv'!$B$4=3,'Index LA FSM &amp; Disadv'!$A$349:$BQ$511,IF('Index LA FSM &amp; Disadv'!$B$4=4,'Index LA FSM &amp; Disadv'!$A$519:$BQ$681,"Error")))),'Index LA FSM &amp; Disadv'!R$1,0),"Error")</f>
        <v>0</v>
      </c>
      <c r="S132" s="77">
        <f>IFERROR(VLOOKUP($A132,IF('Index LA FSM &amp; Disadv'!$B$4=1,'Index LA FSM &amp; Disadv'!$A$9:$BQ$171,IF('Index LA FSM &amp; Disadv'!$B$4=2,'Index LA FSM &amp; Disadv'!$A$179:$BQ$341,IF('Index LA FSM &amp; Disadv'!$B$4=3,'Index LA FSM &amp; Disadv'!$A$349:$BQ$511,IF('Index LA FSM &amp; Disadv'!$B$4=4,'Index LA FSM &amp; Disadv'!$A$519:$BQ$681,"Error")))),'Index LA FSM &amp; Disadv'!S$1,0),"Error")</f>
        <v>0</v>
      </c>
      <c r="T132" s="77">
        <f>IFERROR(VLOOKUP($A132,IF('Index LA FSM &amp; Disadv'!$B$4=1,'Index LA FSM &amp; Disadv'!$A$9:$BQ$171,IF('Index LA FSM &amp; Disadv'!$B$4=2,'Index LA FSM &amp; Disadv'!$A$179:$BQ$341,IF('Index LA FSM &amp; Disadv'!$B$4=3,'Index LA FSM &amp; Disadv'!$A$349:$BQ$511,IF('Index LA FSM &amp; Disadv'!$B$4=4,'Index LA FSM &amp; Disadv'!$A$519:$BQ$681,"Error")))),'Index LA FSM &amp; Disadv'!T$1,0),"Error")</f>
        <v>0</v>
      </c>
      <c r="U132" s="77">
        <f>IFERROR(VLOOKUP($A132,IF('Index LA FSM &amp; Disadv'!$B$4=1,'Index LA FSM &amp; Disadv'!$A$9:$BQ$171,IF('Index LA FSM &amp; Disadv'!$B$4=2,'Index LA FSM &amp; Disadv'!$A$179:$BQ$341,IF('Index LA FSM &amp; Disadv'!$B$4=3,'Index LA FSM &amp; Disadv'!$A$349:$BQ$511,IF('Index LA FSM &amp; Disadv'!$B$4=4,'Index LA FSM &amp; Disadv'!$A$519:$BQ$681,"Error")))),'Index LA FSM &amp; Disadv'!U$1,0),"Error")</f>
        <v>0</v>
      </c>
      <c r="V132" s="77">
        <f>IFERROR(VLOOKUP($A132,IF('Index LA FSM &amp; Disadv'!$B$4=1,'Index LA FSM &amp; Disadv'!$A$9:$BQ$171,IF('Index LA FSM &amp; Disadv'!$B$4=2,'Index LA FSM &amp; Disadv'!$A$179:$BQ$341,IF('Index LA FSM &amp; Disadv'!$B$4=3,'Index LA FSM &amp; Disadv'!$A$349:$BQ$511,IF('Index LA FSM &amp; Disadv'!$B$4=4,'Index LA FSM &amp; Disadv'!$A$519:$BQ$681,"Error")))),'Index LA FSM &amp; Disadv'!V$1,0),"Error")</f>
        <v>0</v>
      </c>
      <c r="W132" s="77">
        <f>IFERROR(VLOOKUP($A132,IF('Index LA FSM &amp; Disadv'!$B$4=1,'Index LA FSM &amp; Disadv'!$A$9:$BQ$171,IF('Index LA FSM &amp; Disadv'!$B$4=2,'Index LA FSM &amp; Disadv'!$A$179:$BQ$341,IF('Index LA FSM &amp; Disadv'!$B$4=3,'Index LA FSM &amp; Disadv'!$A$349:$BQ$511,IF('Index LA FSM &amp; Disadv'!$B$4=4,'Index LA FSM &amp; Disadv'!$A$519:$BQ$681,"Error")))),'Index LA FSM &amp; Disadv'!W$1,0),"Error")</f>
        <v>0</v>
      </c>
      <c r="X132" s="77">
        <f>IFERROR(VLOOKUP($A132,IF('Index LA FSM &amp; Disadv'!$B$4=1,'Index LA FSM &amp; Disadv'!$A$9:$BQ$171,IF('Index LA FSM &amp; Disadv'!$B$4=2,'Index LA FSM &amp; Disadv'!$A$179:$BQ$341,IF('Index LA FSM &amp; Disadv'!$B$4=3,'Index LA FSM &amp; Disadv'!$A$349:$BQ$511,IF('Index LA FSM &amp; Disadv'!$B$4=4,'Index LA FSM &amp; Disadv'!$A$519:$BQ$681,"Error")))),'Index LA FSM &amp; Disadv'!X$1,0),"Error")</f>
        <v>0</v>
      </c>
      <c r="Y132" s="77">
        <f>IFERROR(VLOOKUP($A132,IF('Index LA FSM &amp; Disadv'!$B$4=1,'Index LA FSM &amp; Disadv'!$A$9:$BQ$171,IF('Index LA FSM &amp; Disadv'!$B$4=2,'Index LA FSM &amp; Disadv'!$A$179:$BQ$341,IF('Index LA FSM &amp; Disadv'!$B$4=3,'Index LA FSM &amp; Disadv'!$A$349:$BQ$511,IF('Index LA FSM &amp; Disadv'!$B$4=4,'Index LA FSM &amp; Disadv'!$A$519:$BQ$681,"Error")))),'Index LA FSM &amp; Disadv'!Y$1,0),"Error")</f>
        <v>0</v>
      </c>
      <c r="Z132" s="77">
        <f>IFERROR(VLOOKUP($A132,IF('Index LA FSM &amp; Disadv'!$B$4=1,'Index LA FSM &amp; Disadv'!$A$9:$BQ$171,IF('Index LA FSM &amp; Disadv'!$B$4=2,'Index LA FSM &amp; Disadv'!$A$179:$BQ$341,IF('Index LA FSM &amp; Disadv'!$B$4=3,'Index LA FSM &amp; Disadv'!$A$349:$BQ$511,IF('Index LA FSM &amp; Disadv'!$B$4=4,'Index LA FSM &amp; Disadv'!$A$519:$BQ$681,"Error")))),'Index LA FSM &amp; Disadv'!Z$1,0),"Error")</f>
        <v>0</v>
      </c>
      <c r="AA132" s="77">
        <f>IFERROR(VLOOKUP($A132,IF('Index LA FSM &amp; Disadv'!$B$4=1,'Index LA FSM &amp; Disadv'!$A$9:$BQ$171,IF('Index LA FSM &amp; Disadv'!$B$4=2,'Index LA FSM &amp; Disadv'!$A$179:$BQ$341,IF('Index LA FSM &amp; Disadv'!$B$4=3,'Index LA FSM &amp; Disadv'!$A$349:$BQ$511,IF('Index LA FSM &amp; Disadv'!$B$4=4,'Index LA FSM &amp; Disadv'!$A$519:$BQ$681,"Error")))),'Index LA FSM &amp; Disadv'!AA$1,0),"Error")</f>
        <v>0</v>
      </c>
      <c r="AB132" s="77">
        <f>IFERROR(VLOOKUP($A132,IF('Index LA FSM &amp; Disadv'!$B$4=1,'Index LA FSM &amp; Disadv'!$A$9:$BQ$171,IF('Index LA FSM &amp; Disadv'!$B$4=2,'Index LA FSM &amp; Disadv'!$A$179:$BQ$341,IF('Index LA FSM &amp; Disadv'!$B$4=3,'Index LA FSM &amp; Disadv'!$A$349:$BQ$511,IF('Index LA FSM &amp; Disadv'!$B$4=4,'Index LA FSM &amp; Disadv'!$A$519:$BQ$681,"Error")))),'Index LA FSM &amp; Disadv'!AB$1,0),"Error")</f>
        <v>0</v>
      </c>
      <c r="AC132" s="77" t="str">
        <f>IFERROR(VLOOKUP($A132,IF('Index LA FSM &amp; Disadv'!$B$4=1,'Index LA FSM &amp; Disadv'!$A$9:$BQ$171,IF('Index LA FSM &amp; Disadv'!$B$4=2,'Index LA FSM &amp; Disadv'!$A$179:$BQ$341,IF('Index LA FSM &amp; Disadv'!$B$4=3,'Index LA FSM &amp; Disadv'!$A$349:$BQ$511,IF('Index LA FSM &amp; Disadv'!$B$4=4,'Index LA FSM &amp; Disadv'!$A$519:$BQ$681,"Error")))),'Index LA FSM &amp; Disadv'!AC$1,0),"Error")</f>
        <v>x</v>
      </c>
      <c r="AD132" s="77" t="str">
        <f>IFERROR(VLOOKUP($A132,IF('Index LA FSM &amp; Disadv'!$B$4=1,'Index LA FSM &amp; Disadv'!$A$9:$BQ$171,IF('Index LA FSM &amp; Disadv'!$B$4=2,'Index LA FSM &amp; Disadv'!$A$179:$BQ$341,IF('Index LA FSM &amp; Disadv'!$B$4=3,'Index LA FSM &amp; Disadv'!$A$349:$BQ$511,IF('Index LA FSM &amp; Disadv'!$B$4=4,'Index LA FSM &amp; Disadv'!$A$519:$BQ$681,"Error")))),'Index LA FSM &amp; Disadv'!AD$1,0),"Error")</f>
        <v>x</v>
      </c>
      <c r="AE132" s="77">
        <f>IFERROR(VLOOKUP($A132,IF('Index LA FSM &amp; Disadv'!$B$4=1,'Index LA FSM &amp; Disadv'!$A$9:$BQ$171,IF('Index LA FSM &amp; Disadv'!$B$4=2,'Index LA FSM &amp; Disadv'!$A$179:$BQ$341,IF('Index LA FSM &amp; Disadv'!$B$4=3,'Index LA FSM &amp; Disadv'!$A$349:$BQ$511,IF('Index LA FSM &amp; Disadv'!$B$4=4,'Index LA FSM &amp; Disadv'!$A$519:$BQ$681,"Error")))),'Index LA FSM &amp; Disadv'!AE$1,0),"Error")</f>
        <v>0</v>
      </c>
      <c r="AF132" s="77">
        <f>IFERROR(VLOOKUP($A132,IF('Index LA FSM &amp; Disadv'!$B$4=1,'Index LA FSM &amp; Disadv'!$A$9:$BQ$171,IF('Index LA FSM &amp; Disadv'!$B$4=2,'Index LA FSM &amp; Disadv'!$A$179:$BQ$341,IF('Index LA FSM &amp; Disadv'!$B$4=3,'Index LA FSM &amp; Disadv'!$A$349:$BQ$511,IF('Index LA FSM &amp; Disadv'!$B$4=4,'Index LA FSM &amp; Disadv'!$A$519:$BQ$681,"Error")))),'Index LA FSM &amp; Disadv'!AF$1,0),"Error")</f>
        <v>0</v>
      </c>
      <c r="AG132" s="77">
        <f>IFERROR(VLOOKUP($A132,IF('Index LA FSM &amp; Disadv'!$B$4=1,'Index LA FSM &amp; Disadv'!$A$9:$BQ$171,IF('Index LA FSM &amp; Disadv'!$B$4=2,'Index LA FSM &amp; Disadv'!$A$179:$BQ$341,IF('Index LA FSM &amp; Disadv'!$B$4=3,'Index LA FSM &amp; Disadv'!$A$349:$BQ$511,IF('Index LA FSM &amp; Disadv'!$B$4=4,'Index LA FSM &amp; Disadv'!$A$519:$BQ$681,"Error")))),'Index LA FSM &amp; Disadv'!AG$1,0),"Error")</f>
        <v>0</v>
      </c>
      <c r="AH132" s="77">
        <f>IFERROR(VLOOKUP($A132,IF('Index LA FSM &amp; Disadv'!$B$4=1,'Index LA FSM &amp; Disadv'!$A$9:$BQ$171,IF('Index LA FSM &amp; Disadv'!$B$4=2,'Index LA FSM &amp; Disadv'!$A$179:$BQ$341,IF('Index LA FSM &amp; Disadv'!$B$4=3,'Index LA FSM &amp; Disadv'!$A$349:$BQ$511,IF('Index LA FSM &amp; Disadv'!$B$4=4,'Index LA FSM &amp; Disadv'!$A$519:$BQ$681,"Error")))),'Index LA FSM &amp; Disadv'!AH$1,0),"Error")</f>
        <v>0.4103</v>
      </c>
      <c r="AI132" s="77">
        <f>IFERROR(VLOOKUP($A132,IF('Index LA FSM &amp; Disadv'!$B$4=1,'Index LA FSM &amp; Disadv'!$A$9:$BQ$171,IF('Index LA FSM &amp; Disadv'!$B$4=2,'Index LA FSM &amp; Disadv'!$A$179:$BQ$341,IF('Index LA FSM &amp; Disadv'!$B$4=3,'Index LA FSM &amp; Disadv'!$A$349:$BQ$511,IF('Index LA FSM &amp; Disadv'!$B$4=4,'Index LA FSM &amp; Disadv'!$A$519:$BQ$681,"Error")))),'Index LA FSM &amp; Disadv'!AI$1,0),"Error")</f>
        <v>0.73529999999999995</v>
      </c>
      <c r="AJ132" s="77">
        <f>IFERROR(VLOOKUP($A132,IF('Index LA FSM &amp; Disadv'!$B$4=1,'Index LA FSM &amp; Disadv'!$A$9:$BQ$171,IF('Index LA FSM &amp; Disadv'!$B$4=2,'Index LA FSM &amp; Disadv'!$A$179:$BQ$341,IF('Index LA FSM &amp; Disadv'!$B$4=3,'Index LA FSM &amp; Disadv'!$A$349:$BQ$511,IF('Index LA FSM &amp; Disadv'!$B$4=4,'Index LA FSM &amp; Disadv'!$A$519:$BQ$681,"Error")))),'Index LA FSM &amp; Disadv'!AJ$1,0),"Error")</f>
        <v>0.56159999999999999</v>
      </c>
      <c r="AK132" s="77">
        <f>IFERROR(VLOOKUP($A132,IF('Index LA FSM &amp; Disadv'!$B$4=1,'Index LA FSM &amp; Disadv'!$A$9:$BQ$171,IF('Index LA FSM &amp; Disadv'!$B$4=2,'Index LA FSM &amp; Disadv'!$A$179:$BQ$341,IF('Index LA FSM &amp; Disadv'!$B$4=3,'Index LA FSM &amp; Disadv'!$A$349:$BQ$511,IF('Index LA FSM &amp; Disadv'!$B$4=4,'Index LA FSM &amp; Disadv'!$A$519:$BQ$681,"Error")))),'Index LA FSM &amp; Disadv'!AK$1,0),"Error")</f>
        <v>0</v>
      </c>
      <c r="AL132" s="77">
        <f>IFERROR(VLOOKUP($A132,IF('Index LA FSM &amp; Disadv'!$B$4=1,'Index LA FSM &amp; Disadv'!$A$9:$BQ$171,IF('Index LA FSM &amp; Disadv'!$B$4=2,'Index LA FSM &amp; Disadv'!$A$179:$BQ$341,IF('Index LA FSM &amp; Disadv'!$B$4=3,'Index LA FSM &amp; Disadv'!$A$349:$BQ$511,IF('Index LA FSM &amp; Disadv'!$B$4=4,'Index LA FSM &amp; Disadv'!$A$519:$BQ$681,"Error")))),'Index LA FSM &amp; Disadv'!AL$1,0),"Error")</f>
        <v>0</v>
      </c>
      <c r="AM132" s="77">
        <f>IFERROR(VLOOKUP($A132,IF('Index LA FSM &amp; Disadv'!$B$4=1,'Index LA FSM &amp; Disadv'!$A$9:$BQ$171,IF('Index LA FSM &amp; Disadv'!$B$4=2,'Index LA FSM &amp; Disadv'!$A$179:$BQ$341,IF('Index LA FSM &amp; Disadv'!$B$4=3,'Index LA FSM &amp; Disadv'!$A$349:$BQ$511,IF('Index LA FSM &amp; Disadv'!$B$4=4,'Index LA FSM &amp; Disadv'!$A$519:$BQ$681,"Error")))),'Index LA FSM &amp; Disadv'!AM$1,0),"Error")</f>
        <v>0</v>
      </c>
      <c r="AN132" s="77">
        <f>IFERROR(VLOOKUP($A132,IF('Index LA FSM &amp; Disadv'!$B$4=1,'Index LA FSM &amp; Disadv'!$A$9:$BQ$171,IF('Index LA FSM &amp; Disadv'!$B$4=2,'Index LA FSM &amp; Disadv'!$A$179:$BQ$341,IF('Index LA FSM &amp; Disadv'!$B$4=3,'Index LA FSM &amp; Disadv'!$A$349:$BQ$511,IF('Index LA FSM &amp; Disadv'!$B$4=4,'Index LA FSM &amp; Disadv'!$A$519:$BQ$681,"Error")))),'Index LA FSM &amp; Disadv'!AN$1,0),"Error")</f>
        <v>0</v>
      </c>
      <c r="AO132" s="77">
        <f>IFERROR(VLOOKUP($A132,IF('Index LA FSM &amp; Disadv'!$B$4=1,'Index LA FSM &amp; Disadv'!$A$9:$BQ$171,IF('Index LA FSM &amp; Disadv'!$B$4=2,'Index LA FSM &amp; Disadv'!$A$179:$BQ$341,IF('Index LA FSM &amp; Disadv'!$B$4=3,'Index LA FSM &amp; Disadv'!$A$349:$BQ$511,IF('Index LA FSM &amp; Disadv'!$B$4=4,'Index LA FSM &amp; Disadv'!$A$519:$BQ$681,"Error")))),'Index LA FSM &amp; Disadv'!AO$1,0),"Error")</f>
        <v>0</v>
      </c>
      <c r="AP132" s="77">
        <f>IFERROR(VLOOKUP($A132,IF('Index LA FSM &amp; Disadv'!$B$4=1,'Index LA FSM &amp; Disadv'!$A$9:$BQ$171,IF('Index LA FSM &amp; Disadv'!$B$4=2,'Index LA FSM &amp; Disadv'!$A$179:$BQ$341,IF('Index LA FSM &amp; Disadv'!$B$4=3,'Index LA FSM &amp; Disadv'!$A$349:$BQ$511,IF('Index LA FSM &amp; Disadv'!$B$4=4,'Index LA FSM &amp; Disadv'!$A$519:$BQ$681,"Error")))),'Index LA FSM &amp; Disadv'!AP$1,0),"Error")</f>
        <v>0</v>
      </c>
      <c r="AQ132" s="77">
        <f>IFERROR(VLOOKUP($A132,IF('Index LA FSM &amp; Disadv'!$B$4=1,'Index LA FSM &amp; Disadv'!$A$9:$BQ$171,IF('Index LA FSM &amp; Disadv'!$B$4=2,'Index LA FSM &amp; Disadv'!$A$179:$BQ$341,IF('Index LA FSM &amp; Disadv'!$B$4=3,'Index LA FSM &amp; Disadv'!$A$349:$BQ$511,IF('Index LA FSM &amp; Disadv'!$B$4=4,'Index LA FSM &amp; Disadv'!$A$519:$BQ$681,"Error")))),'Index LA FSM &amp; Disadv'!AQ$1,0),"Error")</f>
        <v>0</v>
      </c>
      <c r="AR132" s="77">
        <f>IFERROR(VLOOKUP($A132,IF('Index LA FSM &amp; Disadv'!$B$4=1,'Index LA FSM &amp; Disadv'!$A$9:$BQ$171,IF('Index LA FSM &amp; Disadv'!$B$4=2,'Index LA FSM &amp; Disadv'!$A$179:$BQ$341,IF('Index LA FSM &amp; Disadv'!$B$4=3,'Index LA FSM &amp; Disadv'!$A$349:$BQ$511,IF('Index LA FSM &amp; Disadv'!$B$4=4,'Index LA FSM &amp; Disadv'!$A$519:$BQ$681,"Error")))),'Index LA FSM &amp; Disadv'!AR$1,0),"Error")</f>
        <v>0</v>
      </c>
      <c r="AS132" s="77">
        <f>IFERROR(VLOOKUP($A132,IF('Index LA FSM &amp; Disadv'!$B$4=1,'Index LA FSM &amp; Disadv'!$A$9:$BQ$171,IF('Index LA FSM &amp; Disadv'!$B$4=2,'Index LA FSM &amp; Disadv'!$A$179:$BQ$341,IF('Index LA FSM &amp; Disadv'!$B$4=3,'Index LA FSM &amp; Disadv'!$A$349:$BQ$511,IF('Index LA FSM &amp; Disadv'!$B$4=4,'Index LA FSM &amp; Disadv'!$A$519:$BQ$681,"Error")))),'Index LA FSM &amp; Disadv'!AS$1,0),"Error")</f>
        <v>0</v>
      </c>
      <c r="AT132" s="77">
        <f>IFERROR(VLOOKUP($A132,IF('Index LA FSM &amp; Disadv'!$B$4=1,'Index LA FSM &amp; Disadv'!$A$9:$BQ$171,IF('Index LA FSM &amp; Disadv'!$B$4=2,'Index LA FSM &amp; Disadv'!$A$179:$BQ$341,IF('Index LA FSM &amp; Disadv'!$B$4=3,'Index LA FSM &amp; Disadv'!$A$349:$BQ$511,IF('Index LA FSM &amp; Disadv'!$B$4=4,'Index LA FSM &amp; Disadv'!$A$519:$BQ$681,"Error")))),'Index LA FSM &amp; Disadv'!AT$1,0),"Error")</f>
        <v>0</v>
      </c>
      <c r="AU132" s="77">
        <f>IFERROR(VLOOKUP($A132,IF('Index LA FSM &amp; Disadv'!$B$4=1,'Index LA FSM &amp; Disadv'!$A$9:$BQ$171,IF('Index LA FSM &amp; Disadv'!$B$4=2,'Index LA FSM &amp; Disadv'!$A$179:$BQ$341,IF('Index LA FSM &amp; Disadv'!$B$4=3,'Index LA FSM &amp; Disadv'!$A$349:$BQ$511,IF('Index LA FSM &amp; Disadv'!$B$4=4,'Index LA FSM &amp; Disadv'!$A$519:$BQ$681,"Error")))),'Index LA FSM &amp; Disadv'!AU$1,0),"Error")</f>
        <v>0</v>
      </c>
      <c r="AV132" s="77">
        <f>IFERROR(VLOOKUP($A132,IF('Index LA FSM &amp; Disadv'!$B$4=1,'Index LA FSM &amp; Disadv'!$A$9:$BQ$171,IF('Index LA FSM &amp; Disadv'!$B$4=2,'Index LA FSM &amp; Disadv'!$A$179:$BQ$341,IF('Index LA FSM &amp; Disadv'!$B$4=3,'Index LA FSM &amp; Disadv'!$A$349:$BQ$511,IF('Index LA FSM &amp; Disadv'!$B$4=4,'Index LA FSM &amp; Disadv'!$A$519:$BQ$681,"Error")))),'Index LA FSM &amp; Disadv'!AV$1,0),"Error")</f>
        <v>0</v>
      </c>
      <c r="AW132" s="77">
        <f>IFERROR(VLOOKUP($A132,IF('Index LA FSM &amp; Disadv'!$B$4=1,'Index LA FSM &amp; Disadv'!$A$9:$BQ$171,IF('Index LA FSM &amp; Disadv'!$B$4=2,'Index LA FSM &amp; Disadv'!$A$179:$BQ$341,IF('Index LA FSM &amp; Disadv'!$B$4=3,'Index LA FSM &amp; Disadv'!$A$349:$BQ$511,IF('Index LA FSM &amp; Disadv'!$B$4=4,'Index LA FSM &amp; Disadv'!$A$519:$BQ$681,"Error")))),'Index LA FSM &amp; Disadv'!AW$1,0),"Error")</f>
        <v>0</v>
      </c>
      <c r="AX132" s="77">
        <f>IFERROR(VLOOKUP($A132,IF('Index LA FSM &amp; Disadv'!$B$4=1,'Index LA FSM &amp; Disadv'!$A$9:$BQ$171,IF('Index LA FSM &amp; Disadv'!$B$4=2,'Index LA FSM &amp; Disadv'!$A$179:$BQ$341,IF('Index LA FSM &amp; Disadv'!$B$4=3,'Index LA FSM &amp; Disadv'!$A$349:$BQ$511,IF('Index LA FSM &amp; Disadv'!$B$4=4,'Index LA FSM &amp; Disadv'!$A$519:$BQ$681,"Error")))),'Index LA FSM &amp; Disadv'!AX$1,0),"Error")</f>
        <v>0</v>
      </c>
      <c r="AY132" s="77">
        <f>IFERROR(VLOOKUP($A132,IF('Index LA FSM &amp; Disadv'!$B$4=1,'Index LA FSM &amp; Disadv'!$A$9:$BQ$171,IF('Index LA FSM &amp; Disadv'!$B$4=2,'Index LA FSM &amp; Disadv'!$A$179:$BQ$341,IF('Index LA FSM &amp; Disadv'!$B$4=3,'Index LA FSM &amp; Disadv'!$A$349:$BQ$511,IF('Index LA FSM &amp; Disadv'!$B$4=4,'Index LA FSM &amp; Disadv'!$A$519:$BQ$681,"Error")))),'Index LA FSM &amp; Disadv'!AY$1,0),"Error")</f>
        <v>0</v>
      </c>
      <c r="AZ132" s="77">
        <f>IFERROR(VLOOKUP($A132,IF('Index LA FSM &amp; Disadv'!$B$4=1,'Index LA FSM &amp; Disadv'!$A$9:$BQ$171,IF('Index LA FSM &amp; Disadv'!$B$4=2,'Index LA FSM &amp; Disadv'!$A$179:$BQ$341,IF('Index LA FSM &amp; Disadv'!$B$4=3,'Index LA FSM &amp; Disadv'!$A$349:$BQ$511,IF('Index LA FSM &amp; Disadv'!$B$4=4,'Index LA FSM &amp; Disadv'!$A$519:$BQ$681,"Error")))),'Index LA FSM &amp; Disadv'!AZ$1,0),"Error")</f>
        <v>0</v>
      </c>
      <c r="BA132" s="77">
        <f>IFERROR(VLOOKUP($A132,IF('Index LA FSM &amp; Disadv'!$B$4=1,'Index LA FSM &amp; Disadv'!$A$9:$BQ$171,IF('Index LA FSM &amp; Disadv'!$B$4=2,'Index LA FSM &amp; Disadv'!$A$179:$BQ$341,IF('Index LA FSM &amp; Disadv'!$B$4=3,'Index LA FSM &amp; Disadv'!$A$349:$BQ$511,IF('Index LA FSM &amp; Disadv'!$B$4=4,'Index LA FSM &amp; Disadv'!$A$519:$BQ$681,"Error")))),'Index LA FSM &amp; Disadv'!BA$1,0),"Error")</f>
        <v>0</v>
      </c>
      <c r="BB132" s="77">
        <f>IFERROR(VLOOKUP($A132,IF('Index LA FSM &amp; Disadv'!$B$4=1,'Index LA FSM &amp; Disadv'!$A$9:$BQ$171,IF('Index LA FSM &amp; Disadv'!$B$4=2,'Index LA FSM &amp; Disadv'!$A$179:$BQ$341,IF('Index LA FSM &amp; Disadv'!$B$4=3,'Index LA FSM &amp; Disadv'!$A$349:$BQ$511,IF('Index LA FSM &amp; Disadv'!$B$4=4,'Index LA FSM &amp; Disadv'!$A$519:$BQ$681,"Error")))),'Index LA FSM &amp; Disadv'!BB$1,0),"Error")</f>
        <v>0</v>
      </c>
      <c r="BC132" s="77">
        <f>IFERROR(VLOOKUP($A132,IF('Index LA FSM &amp; Disadv'!$B$4=1,'Index LA FSM &amp; Disadv'!$A$9:$BQ$171,IF('Index LA FSM &amp; Disadv'!$B$4=2,'Index LA FSM &amp; Disadv'!$A$179:$BQ$341,IF('Index LA FSM &amp; Disadv'!$B$4=3,'Index LA FSM &amp; Disadv'!$A$349:$BQ$511,IF('Index LA FSM &amp; Disadv'!$B$4=4,'Index LA FSM &amp; Disadv'!$A$519:$BQ$681,"Error")))),'Index LA FSM &amp; Disadv'!BC$1,0),"Error")</f>
        <v>0</v>
      </c>
      <c r="BD132" s="77">
        <f>IFERROR(VLOOKUP($A132,IF('Index LA FSM &amp; Disadv'!$B$4=1,'Index LA FSM &amp; Disadv'!$A$9:$BQ$171,IF('Index LA FSM &amp; Disadv'!$B$4=2,'Index LA FSM &amp; Disadv'!$A$179:$BQ$341,IF('Index LA FSM &amp; Disadv'!$B$4=3,'Index LA FSM &amp; Disadv'!$A$349:$BQ$511,IF('Index LA FSM &amp; Disadv'!$B$4=4,'Index LA FSM &amp; Disadv'!$A$519:$BQ$681,"Error")))),'Index LA FSM &amp; Disadv'!BD$1,0),"Error")</f>
        <v>0</v>
      </c>
      <c r="BE132" s="77">
        <f>IFERROR(VLOOKUP($A132,IF('Index LA FSM &amp; Disadv'!$B$4=1,'Index LA FSM &amp; Disadv'!$A$9:$BQ$171,IF('Index LA FSM &amp; Disadv'!$B$4=2,'Index LA FSM &amp; Disadv'!$A$179:$BQ$341,IF('Index LA FSM &amp; Disadv'!$B$4=3,'Index LA FSM &amp; Disadv'!$A$349:$BQ$511,IF('Index LA FSM &amp; Disadv'!$B$4=4,'Index LA FSM &amp; Disadv'!$A$519:$BQ$681,"Error")))),'Index LA FSM &amp; Disadv'!BE$1,0),"Error")</f>
        <v>0</v>
      </c>
      <c r="BF132" s="77">
        <f>IFERROR(VLOOKUP($A132,IF('Index LA FSM &amp; Disadv'!$B$4=1,'Index LA FSM &amp; Disadv'!$A$9:$BQ$171,IF('Index LA FSM &amp; Disadv'!$B$4=2,'Index LA FSM &amp; Disadv'!$A$179:$BQ$341,IF('Index LA FSM &amp; Disadv'!$B$4=3,'Index LA FSM &amp; Disadv'!$A$349:$BQ$511,IF('Index LA FSM &amp; Disadv'!$B$4=4,'Index LA FSM &amp; Disadv'!$A$519:$BQ$681,"Error")))),'Index LA FSM &amp; Disadv'!BF$1,0),"Error")</f>
        <v>0</v>
      </c>
      <c r="BG132" s="77">
        <f>IFERROR(VLOOKUP($A132,IF('Index LA FSM &amp; Disadv'!$B$4=1,'Index LA FSM &amp; Disadv'!$A$9:$BQ$171,IF('Index LA FSM &amp; Disadv'!$B$4=2,'Index LA FSM &amp; Disadv'!$A$179:$BQ$341,IF('Index LA FSM &amp; Disadv'!$B$4=3,'Index LA FSM &amp; Disadv'!$A$349:$BQ$511,IF('Index LA FSM &amp; Disadv'!$B$4=4,'Index LA FSM &amp; Disadv'!$A$519:$BQ$681,"Error")))),'Index LA FSM &amp; Disadv'!BG$1,0),"Error")</f>
        <v>0</v>
      </c>
      <c r="BH132" s="77">
        <f>IFERROR(VLOOKUP($A132,IF('Index LA FSM &amp; Disadv'!$B$4=1,'Index LA FSM &amp; Disadv'!$A$9:$BQ$171,IF('Index LA FSM &amp; Disadv'!$B$4=2,'Index LA FSM &amp; Disadv'!$A$179:$BQ$341,IF('Index LA FSM &amp; Disadv'!$B$4=3,'Index LA FSM &amp; Disadv'!$A$349:$BQ$511,IF('Index LA FSM &amp; Disadv'!$B$4=4,'Index LA FSM &amp; Disadv'!$A$519:$BQ$681,"Error")))),'Index LA FSM &amp; Disadv'!BH$1,0),"Error")</f>
        <v>0</v>
      </c>
      <c r="BI132" s="77" t="str">
        <f>IFERROR(VLOOKUP($A132,IF('Index LA FSM &amp; Disadv'!$B$4=1,'Index LA FSM &amp; Disadv'!$A$9:$BQ$171,IF('Index LA FSM &amp; Disadv'!$B$4=2,'Index LA FSM &amp; Disadv'!$A$179:$BQ$341,IF('Index LA FSM &amp; Disadv'!$B$4=3,'Index LA FSM &amp; Disadv'!$A$349:$BQ$511,IF('Index LA FSM &amp; Disadv'!$B$4=4,'Index LA FSM &amp; Disadv'!$A$519:$BQ$681,"Error")))),'Index LA FSM &amp; Disadv'!BI$1,0),"Error")</f>
        <v>x</v>
      </c>
      <c r="BJ132" s="77" t="str">
        <f>IFERROR(VLOOKUP($A132,IF('Index LA FSM &amp; Disadv'!$B$4=1,'Index LA FSM &amp; Disadv'!$A$9:$BQ$171,IF('Index LA FSM &amp; Disadv'!$B$4=2,'Index LA FSM &amp; Disadv'!$A$179:$BQ$341,IF('Index LA FSM &amp; Disadv'!$B$4=3,'Index LA FSM &amp; Disadv'!$A$349:$BQ$511,IF('Index LA FSM &amp; Disadv'!$B$4=4,'Index LA FSM &amp; Disadv'!$A$519:$BQ$681,"Error")))),'Index LA FSM &amp; Disadv'!BJ$1,0),"Error")</f>
        <v>x</v>
      </c>
      <c r="BK132" s="77" t="str">
        <f>IFERROR(VLOOKUP($A132,IF('Index LA FSM &amp; Disadv'!$B$4=1,'Index LA FSM &amp; Disadv'!$A$9:$BQ$171,IF('Index LA FSM &amp; Disadv'!$B$4=2,'Index LA FSM &amp; Disadv'!$A$179:$BQ$341,IF('Index LA FSM &amp; Disadv'!$B$4=3,'Index LA FSM &amp; Disadv'!$A$349:$BQ$511,IF('Index LA FSM &amp; Disadv'!$B$4=4,'Index LA FSM &amp; Disadv'!$A$519:$BQ$681,"Error")))),'Index LA FSM &amp; Disadv'!BK$1,0),"Error")</f>
        <v>x</v>
      </c>
      <c r="BL132" s="77" t="str">
        <f>IFERROR(VLOOKUP($A132,IF('Index LA FSM &amp; Disadv'!$B$4=1,'Index LA FSM &amp; Disadv'!$A$9:$BQ$171,IF('Index LA FSM &amp; Disadv'!$B$4=2,'Index LA FSM &amp; Disadv'!$A$179:$BQ$341,IF('Index LA FSM &amp; Disadv'!$B$4=3,'Index LA FSM &amp; Disadv'!$A$349:$BQ$511,IF('Index LA FSM &amp; Disadv'!$B$4=4,'Index LA FSM &amp; Disadv'!$A$519:$BQ$681,"Error")))),'Index LA FSM &amp; Disadv'!BL$1,0),"Error")</f>
        <v>x</v>
      </c>
      <c r="BM132" s="77">
        <f>IFERROR(VLOOKUP($A132,IF('Index LA FSM &amp; Disadv'!$B$4=1,'Index LA FSM &amp; Disadv'!$A$9:$BQ$171,IF('Index LA FSM &amp; Disadv'!$B$4=2,'Index LA FSM &amp; Disadv'!$A$179:$BQ$341,IF('Index LA FSM &amp; Disadv'!$B$4=3,'Index LA FSM &amp; Disadv'!$A$349:$BQ$511,IF('Index LA FSM &amp; Disadv'!$B$4=4,'Index LA FSM &amp; Disadv'!$A$519:$BQ$681,"Error")))),'Index LA FSM &amp; Disadv'!BM$1,0),"Error")</f>
        <v>0</v>
      </c>
      <c r="BN132" s="77" t="str">
        <f>IFERROR(VLOOKUP($A132,IF('Index LA FSM &amp; Disadv'!$B$4=1,'Index LA FSM &amp; Disadv'!$A$9:$BQ$171,IF('Index LA FSM &amp; Disadv'!$B$4=2,'Index LA FSM &amp; Disadv'!$A$179:$BQ$341,IF('Index LA FSM &amp; Disadv'!$B$4=3,'Index LA FSM &amp; Disadv'!$A$349:$BQ$511,IF('Index LA FSM &amp; Disadv'!$B$4=4,'Index LA FSM &amp; Disadv'!$A$519:$BQ$681,"Error")))),'Index LA FSM &amp; Disadv'!BN$1,0),"Error")</f>
        <v>x</v>
      </c>
      <c r="BO132" s="77" t="str">
        <f>IFERROR(VLOOKUP($A132,IF('Index LA FSM &amp; Disadv'!$B$4=1,'Index LA FSM &amp; Disadv'!$A$9:$BQ$171,IF('Index LA FSM &amp; Disadv'!$B$4=2,'Index LA FSM &amp; Disadv'!$A$179:$BQ$341,IF('Index LA FSM &amp; Disadv'!$B$4=3,'Index LA FSM &amp; Disadv'!$A$349:$BQ$511,IF('Index LA FSM &amp; Disadv'!$B$4=4,'Index LA FSM &amp; Disadv'!$A$519:$BQ$681,"Error")))),'Index LA FSM &amp; Disadv'!BO$1,0),"Error")</f>
        <v>x</v>
      </c>
      <c r="BP132" s="77">
        <f>IFERROR(VLOOKUP($A132,IF('Index LA FSM &amp; Disadv'!$B$4=1,'Index LA FSM &amp; Disadv'!$A$9:$BQ$171,IF('Index LA FSM &amp; Disadv'!$B$4=2,'Index LA FSM &amp; Disadv'!$A$179:$BQ$341,IF('Index LA FSM &amp; Disadv'!$B$4=3,'Index LA FSM &amp; Disadv'!$A$349:$BQ$511,IF('Index LA FSM &amp; Disadv'!$B$4=4,'Index LA FSM &amp; Disadv'!$A$519:$BQ$681,"Error")))),'Index LA FSM &amp; Disadv'!BP$1,0),"Error")</f>
        <v>0</v>
      </c>
      <c r="BQ132" s="77" t="str">
        <f>IFERROR(VLOOKUP($A132,IF('Index LA FSM &amp; Disadv'!$B$4=1,'Index LA FSM &amp; Disadv'!$A$9:$BQ$171,IF('Index LA FSM &amp; Disadv'!$B$4=2,'Index LA FSM &amp; Disadv'!$A$179:$BQ$341,IF('Index LA FSM &amp; Disadv'!$B$4=3,'Index LA FSM &amp; Disadv'!$A$349:$BQ$511,IF('Index LA FSM &amp; Disadv'!$B$4=4,'Index LA FSM &amp; Disadv'!$A$519:$BQ$681,"Error")))),'Index LA FSM &amp; Disadv'!BQ$1,0),"Error")</f>
        <v>x</v>
      </c>
    </row>
    <row r="133" spans="1:69" s="37" customFormat="1" x14ac:dyDescent="0.2">
      <c r="A133" s="6">
        <v>803</v>
      </c>
      <c r="B133" s="6" t="s">
        <v>299</v>
      </c>
      <c r="C133" s="7" t="s">
        <v>184</v>
      </c>
      <c r="D133" s="122">
        <f>IFERROR(VLOOKUP($A133,IF('Index LA FSM &amp; Disadv'!$B$4=1,'Index LA FSM &amp; Disadv'!$A$9:$BQ$171,IF('Index LA FSM &amp; Disadv'!$B$4=2,'Index LA FSM &amp; Disadv'!$A$179:$BQ$341,IF('Index LA FSM &amp; Disadv'!$B$4=3,'Index LA FSM &amp; Disadv'!$A$349:$BQ$511,IF('Index LA FSM &amp; Disadv'!$B$4=4,'Index LA FSM &amp; Disadv'!$A$519:$BQ$681,"Error")))),'Index LA FSM &amp; Disadv'!D$1,0),"Error")</f>
        <v>10</v>
      </c>
      <c r="E133" s="122">
        <f>IFERROR(VLOOKUP($A133,IF('Index LA FSM &amp; Disadv'!$B$4=1,'Index LA FSM &amp; Disadv'!$A$9:$BQ$171,IF('Index LA FSM &amp; Disadv'!$B$4=2,'Index LA FSM &amp; Disadv'!$A$179:$BQ$341,IF('Index LA FSM &amp; Disadv'!$B$4=3,'Index LA FSM &amp; Disadv'!$A$349:$BQ$511,IF('Index LA FSM &amp; Disadv'!$B$4=4,'Index LA FSM &amp; Disadv'!$A$519:$BQ$681,"Error")))),'Index LA FSM &amp; Disadv'!E$1,0),"Error")</f>
        <v>20</v>
      </c>
      <c r="F133" s="122">
        <f>IFERROR(VLOOKUP($A133,IF('Index LA FSM &amp; Disadv'!$B$4=1,'Index LA FSM &amp; Disadv'!$A$9:$BQ$171,IF('Index LA FSM &amp; Disadv'!$B$4=2,'Index LA FSM &amp; Disadv'!$A$179:$BQ$341,IF('Index LA FSM &amp; Disadv'!$B$4=3,'Index LA FSM &amp; Disadv'!$A$349:$BQ$511,IF('Index LA FSM &amp; Disadv'!$B$4=4,'Index LA FSM &amp; Disadv'!$A$519:$BQ$681,"Error")))),'Index LA FSM &amp; Disadv'!F$1,0),"Error")</f>
        <v>40</v>
      </c>
      <c r="G133" s="77">
        <f>IFERROR(VLOOKUP($A133,IF('Index LA FSM &amp; Disadv'!$B$4=1,'Index LA FSM &amp; Disadv'!$A$9:$BQ$171,IF('Index LA FSM &amp; Disadv'!$B$4=2,'Index LA FSM &amp; Disadv'!$A$179:$BQ$341,IF('Index LA FSM &amp; Disadv'!$B$4=3,'Index LA FSM &amp; Disadv'!$A$349:$BQ$511,IF('Index LA FSM &amp; Disadv'!$B$4=4,'Index LA FSM &amp; Disadv'!$A$519:$BQ$681,"Error")))),'Index LA FSM &amp; Disadv'!G$1,0),"Error")</f>
        <v>0.81820000000000004</v>
      </c>
      <c r="H133" s="77">
        <f>IFERROR(VLOOKUP($A133,IF('Index LA FSM &amp; Disadv'!$B$4=1,'Index LA FSM &amp; Disadv'!$A$9:$BQ$171,IF('Index LA FSM &amp; Disadv'!$B$4=2,'Index LA FSM &amp; Disadv'!$A$179:$BQ$341,IF('Index LA FSM &amp; Disadv'!$B$4=3,'Index LA FSM &amp; Disadv'!$A$349:$BQ$511,IF('Index LA FSM &amp; Disadv'!$B$4=4,'Index LA FSM &amp; Disadv'!$A$519:$BQ$681,"Error")))),'Index LA FSM &amp; Disadv'!H$1,0),"Error")</f>
        <v>0.95830000000000004</v>
      </c>
      <c r="I133" s="77">
        <f>IFERROR(VLOOKUP($A133,IF('Index LA FSM &amp; Disadv'!$B$4=1,'Index LA FSM &amp; Disadv'!$A$9:$BQ$171,IF('Index LA FSM &amp; Disadv'!$B$4=2,'Index LA FSM &amp; Disadv'!$A$179:$BQ$341,IF('Index LA FSM &amp; Disadv'!$B$4=3,'Index LA FSM &amp; Disadv'!$A$349:$BQ$511,IF('Index LA FSM &amp; Disadv'!$B$4=4,'Index LA FSM &amp; Disadv'!$A$519:$BQ$681,"Error")))),'Index LA FSM &amp; Disadv'!I$1,0),"Error")</f>
        <v>0.9143</v>
      </c>
      <c r="J133" s="77">
        <f>IFERROR(VLOOKUP($A133,IF('Index LA FSM &amp; Disadv'!$B$4=1,'Index LA FSM &amp; Disadv'!$A$9:$BQ$171,IF('Index LA FSM &amp; Disadv'!$B$4=2,'Index LA FSM &amp; Disadv'!$A$179:$BQ$341,IF('Index LA FSM &amp; Disadv'!$B$4=3,'Index LA FSM &amp; Disadv'!$A$349:$BQ$511,IF('Index LA FSM &amp; Disadv'!$B$4=4,'Index LA FSM &amp; Disadv'!$A$519:$BQ$681,"Error")))),'Index LA FSM &amp; Disadv'!J$1,0),"Error")</f>
        <v>0.81820000000000004</v>
      </c>
      <c r="K133" s="77">
        <f>IFERROR(VLOOKUP($A133,IF('Index LA FSM &amp; Disadv'!$B$4=1,'Index LA FSM &amp; Disadv'!$A$9:$BQ$171,IF('Index LA FSM &amp; Disadv'!$B$4=2,'Index LA FSM &amp; Disadv'!$A$179:$BQ$341,IF('Index LA FSM &amp; Disadv'!$B$4=3,'Index LA FSM &amp; Disadv'!$A$349:$BQ$511,IF('Index LA FSM &amp; Disadv'!$B$4=4,'Index LA FSM &amp; Disadv'!$A$519:$BQ$681,"Error")))),'Index LA FSM &amp; Disadv'!K$1,0),"Error")</f>
        <v>0.95830000000000004</v>
      </c>
      <c r="L133" s="77">
        <f>IFERROR(VLOOKUP($A133,IF('Index LA FSM &amp; Disadv'!$B$4=1,'Index LA FSM &amp; Disadv'!$A$9:$BQ$171,IF('Index LA FSM &amp; Disadv'!$B$4=2,'Index LA FSM &amp; Disadv'!$A$179:$BQ$341,IF('Index LA FSM &amp; Disadv'!$B$4=3,'Index LA FSM &amp; Disadv'!$A$349:$BQ$511,IF('Index LA FSM &amp; Disadv'!$B$4=4,'Index LA FSM &amp; Disadv'!$A$519:$BQ$681,"Error")))),'Index LA FSM &amp; Disadv'!L$1,0),"Error")</f>
        <v>0.9143</v>
      </c>
      <c r="M133" s="77" t="str">
        <f>IFERROR(VLOOKUP($A133,IF('Index LA FSM &amp; Disadv'!$B$4=1,'Index LA FSM &amp; Disadv'!$A$9:$BQ$171,IF('Index LA FSM &amp; Disadv'!$B$4=2,'Index LA FSM &amp; Disadv'!$A$179:$BQ$341,IF('Index LA FSM &amp; Disadv'!$B$4=3,'Index LA FSM &amp; Disadv'!$A$349:$BQ$511,IF('Index LA FSM &amp; Disadv'!$B$4=4,'Index LA FSM &amp; Disadv'!$A$519:$BQ$681,"Error")))),'Index LA FSM &amp; Disadv'!M$1,0),"Error")</f>
        <v>x</v>
      </c>
      <c r="N133" s="77">
        <f>IFERROR(VLOOKUP($A133,IF('Index LA FSM &amp; Disadv'!$B$4=1,'Index LA FSM &amp; Disadv'!$A$9:$BQ$171,IF('Index LA FSM &amp; Disadv'!$B$4=2,'Index LA FSM &amp; Disadv'!$A$179:$BQ$341,IF('Index LA FSM &amp; Disadv'!$B$4=3,'Index LA FSM &amp; Disadv'!$A$349:$BQ$511,IF('Index LA FSM &amp; Disadv'!$B$4=4,'Index LA FSM &amp; Disadv'!$A$519:$BQ$681,"Error")))),'Index LA FSM &amp; Disadv'!N$1,0),"Error")</f>
        <v>0.41670000000000001</v>
      </c>
      <c r="O133" s="77">
        <f>IFERROR(VLOOKUP($A133,IF('Index LA FSM &amp; Disadv'!$B$4=1,'Index LA FSM &amp; Disadv'!$A$9:$BQ$171,IF('Index LA FSM &amp; Disadv'!$B$4=2,'Index LA FSM &amp; Disadv'!$A$179:$BQ$341,IF('Index LA FSM &amp; Disadv'!$B$4=3,'Index LA FSM &amp; Disadv'!$A$349:$BQ$511,IF('Index LA FSM &amp; Disadv'!$B$4=4,'Index LA FSM &amp; Disadv'!$A$519:$BQ$681,"Error")))),'Index LA FSM &amp; Disadv'!O$1,0),"Error")</f>
        <v>0.42859999999999998</v>
      </c>
      <c r="P133" s="77">
        <f>IFERROR(VLOOKUP($A133,IF('Index LA FSM &amp; Disadv'!$B$4=1,'Index LA FSM &amp; Disadv'!$A$9:$BQ$171,IF('Index LA FSM &amp; Disadv'!$B$4=2,'Index LA FSM &amp; Disadv'!$A$179:$BQ$341,IF('Index LA FSM &amp; Disadv'!$B$4=3,'Index LA FSM &amp; Disadv'!$A$349:$BQ$511,IF('Index LA FSM &amp; Disadv'!$B$4=4,'Index LA FSM &amp; Disadv'!$A$519:$BQ$681,"Error")))),'Index LA FSM &amp; Disadv'!P$1,0),"Error")</f>
        <v>0</v>
      </c>
      <c r="Q133" s="77">
        <f>IFERROR(VLOOKUP($A133,IF('Index LA FSM &amp; Disadv'!$B$4=1,'Index LA FSM &amp; Disadv'!$A$9:$BQ$171,IF('Index LA FSM &amp; Disadv'!$B$4=2,'Index LA FSM &amp; Disadv'!$A$179:$BQ$341,IF('Index LA FSM &amp; Disadv'!$B$4=3,'Index LA FSM &amp; Disadv'!$A$349:$BQ$511,IF('Index LA FSM &amp; Disadv'!$B$4=4,'Index LA FSM &amp; Disadv'!$A$519:$BQ$681,"Error")))),'Index LA FSM &amp; Disadv'!Q$1,0),"Error")</f>
        <v>0</v>
      </c>
      <c r="R133" s="77">
        <f>IFERROR(VLOOKUP($A133,IF('Index LA FSM &amp; Disadv'!$B$4=1,'Index LA FSM &amp; Disadv'!$A$9:$BQ$171,IF('Index LA FSM &amp; Disadv'!$B$4=2,'Index LA FSM &amp; Disadv'!$A$179:$BQ$341,IF('Index LA FSM &amp; Disadv'!$B$4=3,'Index LA FSM &amp; Disadv'!$A$349:$BQ$511,IF('Index LA FSM &amp; Disadv'!$B$4=4,'Index LA FSM &amp; Disadv'!$A$519:$BQ$681,"Error")))),'Index LA FSM &amp; Disadv'!R$1,0),"Error")</f>
        <v>0</v>
      </c>
      <c r="S133" s="77">
        <f>IFERROR(VLOOKUP($A133,IF('Index LA FSM &amp; Disadv'!$B$4=1,'Index LA FSM &amp; Disadv'!$A$9:$BQ$171,IF('Index LA FSM &amp; Disadv'!$B$4=2,'Index LA FSM &amp; Disadv'!$A$179:$BQ$341,IF('Index LA FSM &amp; Disadv'!$B$4=3,'Index LA FSM &amp; Disadv'!$A$349:$BQ$511,IF('Index LA FSM &amp; Disadv'!$B$4=4,'Index LA FSM &amp; Disadv'!$A$519:$BQ$681,"Error")))),'Index LA FSM &amp; Disadv'!S$1,0),"Error")</f>
        <v>0</v>
      </c>
      <c r="T133" s="77">
        <f>IFERROR(VLOOKUP($A133,IF('Index LA FSM &amp; Disadv'!$B$4=1,'Index LA FSM &amp; Disadv'!$A$9:$BQ$171,IF('Index LA FSM &amp; Disadv'!$B$4=2,'Index LA FSM &amp; Disadv'!$A$179:$BQ$341,IF('Index LA FSM &amp; Disadv'!$B$4=3,'Index LA FSM &amp; Disadv'!$A$349:$BQ$511,IF('Index LA FSM &amp; Disadv'!$B$4=4,'Index LA FSM &amp; Disadv'!$A$519:$BQ$681,"Error")))),'Index LA FSM &amp; Disadv'!T$1,0),"Error")</f>
        <v>0</v>
      </c>
      <c r="U133" s="77">
        <f>IFERROR(VLOOKUP($A133,IF('Index LA FSM &amp; Disadv'!$B$4=1,'Index LA FSM &amp; Disadv'!$A$9:$BQ$171,IF('Index LA FSM &amp; Disadv'!$B$4=2,'Index LA FSM &amp; Disadv'!$A$179:$BQ$341,IF('Index LA FSM &amp; Disadv'!$B$4=3,'Index LA FSM &amp; Disadv'!$A$349:$BQ$511,IF('Index LA FSM &amp; Disadv'!$B$4=4,'Index LA FSM &amp; Disadv'!$A$519:$BQ$681,"Error")))),'Index LA FSM &amp; Disadv'!U$1,0),"Error")</f>
        <v>0</v>
      </c>
      <c r="V133" s="77">
        <f>IFERROR(VLOOKUP($A133,IF('Index LA FSM &amp; Disadv'!$B$4=1,'Index LA FSM &amp; Disadv'!$A$9:$BQ$171,IF('Index LA FSM &amp; Disadv'!$B$4=2,'Index LA FSM &amp; Disadv'!$A$179:$BQ$341,IF('Index LA FSM &amp; Disadv'!$B$4=3,'Index LA FSM &amp; Disadv'!$A$349:$BQ$511,IF('Index LA FSM &amp; Disadv'!$B$4=4,'Index LA FSM &amp; Disadv'!$A$519:$BQ$681,"Error")))),'Index LA FSM &amp; Disadv'!V$1,0),"Error")</f>
        <v>0</v>
      </c>
      <c r="W133" s="77">
        <f>IFERROR(VLOOKUP($A133,IF('Index LA FSM &amp; Disadv'!$B$4=1,'Index LA FSM &amp; Disadv'!$A$9:$BQ$171,IF('Index LA FSM &amp; Disadv'!$B$4=2,'Index LA FSM &amp; Disadv'!$A$179:$BQ$341,IF('Index LA FSM &amp; Disadv'!$B$4=3,'Index LA FSM &amp; Disadv'!$A$349:$BQ$511,IF('Index LA FSM &amp; Disadv'!$B$4=4,'Index LA FSM &amp; Disadv'!$A$519:$BQ$681,"Error")))),'Index LA FSM &amp; Disadv'!W$1,0),"Error")</f>
        <v>0</v>
      </c>
      <c r="X133" s="77">
        <f>IFERROR(VLOOKUP($A133,IF('Index LA FSM &amp; Disadv'!$B$4=1,'Index LA FSM &amp; Disadv'!$A$9:$BQ$171,IF('Index LA FSM &amp; Disadv'!$B$4=2,'Index LA FSM &amp; Disadv'!$A$179:$BQ$341,IF('Index LA FSM &amp; Disadv'!$B$4=3,'Index LA FSM &amp; Disadv'!$A$349:$BQ$511,IF('Index LA FSM &amp; Disadv'!$B$4=4,'Index LA FSM &amp; Disadv'!$A$519:$BQ$681,"Error")))),'Index LA FSM &amp; Disadv'!X$1,0),"Error")</f>
        <v>0</v>
      </c>
      <c r="Y133" s="77">
        <f>IFERROR(VLOOKUP($A133,IF('Index LA FSM &amp; Disadv'!$B$4=1,'Index LA FSM &amp; Disadv'!$A$9:$BQ$171,IF('Index LA FSM &amp; Disadv'!$B$4=2,'Index LA FSM &amp; Disadv'!$A$179:$BQ$341,IF('Index LA FSM &amp; Disadv'!$B$4=3,'Index LA FSM &amp; Disadv'!$A$349:$BQ$511,IF('Index LA FSM &amp; Disadv'!$B$4=4,'Index LA FSM &amp; Disadv'!$A$519:$BQ$681,"Error")))),'Index LA FSM &amp; Disadv'!Y$1,0),"Error")</f>
        <v>0</v>
      </c>
      <c r="Z133" s="77">
        <f>IFERROR(VLOOKUP($A133,IF('Index LA FSM &amp; Disadv'!$B$4=1,'Index LA FSM &amp; Disadv'!$A$9:$BQ$171,IF('Index LA FSM &amp; Disadv'!$B$4=2,'Index LA FSM &amp; Disadv'!$A$179:$BQ$341,IF('Index LA FSM &amp; Disadv'!$B$4=3,'Index LA FSM &amp; Disadv'!$A$349:$BQ$511,IF('Index LA FSM &amp; Disadv'!$B$4=4,'Index LA FSM &amp; Disadv'!$A$519:$BQ$681,"Error")))),'Index LA FSM &amp; Disadv'!Z$1,0),"Error")</f>
        <v>0</v>
      </c>
      <c r="AA133" s="77">
        <f>IFERROR(VLOOKUP($A133,IF('Index LA FSM &amp; Disadv'!$B$4=1,'Index LA FSM &amp; Disadv'!$A$9:$BQ$171,IF('Index LA FSM &amp; Disadv'!$B$4=2,'Index LA FSM &amp; Disadv'!$A$179:$BQ$341,IF('Index LA FSM &amp; Disadv'!$B$4=3,'Index LA FSM &amp; Disadv'!$A$349:$BQ$511,IF('Index LA FSM &amp; Disadv'!$B$4=4,'Index LA FSM &amp; Disadv'!$A$519:$BQ$681,"Error")))),'Index LA FSM &amp; Disadv'!AA$1,0),"Error")</f>
        <v>0</v>
      </c>
      <c r="AB133" s="77" t="str">
        <f>IFERROR(VLOOKUP($A133,IF('Index LA FSM &amp; Disadv'!$B$4=1,'Index LA FSM &amp; Disadv'!$A$9:$BQ$171,IF('Index LA FSM &amp; Disadv'!$B$4=2,'Index LA FSM &amp; Disadv'!$A$179:$BQ$341,IF('Index LA FSM &amp; Disadv'!$B$4=3,'Index LA FSM &amp; Disadv'!$A$349:$BQ$511,IF('Index LA FSM &amp; Disadv'!$B$4=4,'Index LA FSM &amp; Disadv'!$A$519:$BQ$681,"Error")))),'Index LA FSM &amp; Disadv'!AB$1,0),"Error")</f>
        <v>x</v>
      </c>
      <c r="AC133" s="77">
        <f>IFERROR(VLOOKUP($A133,IF('Index LA FSM &amp; Disadv'!$B$4=1,'Index LA FSM &amp; Disadv'!$A$9:$BQ$171,IF('Index LA FSM &amp; Disadv'!$B$4=2,'Index LA FSM &amp; Disadv'!$A$179:$BQ$341,IF('Index LA FSM &amp; Disadv'!$B$4=3,'Index LA FSM &amp; Disadv'!$A$349:$BQ$511,IF('Index LA FSM &amp; Disadv'!$B$4=4,'Index LA FSM &amp; Disadv'!$A$519:$BQ$681,"Error")))),'Index LA FSM &amp; Disadv'!AC$1,0),"Error")</f>
        <v>0</v>
      </c>
      <c r="AD133" s="77" t="str">
        <f>IFERROR(VLOOKUP($A133,IF('Index LA FSM &amp; Disadv'!$B$4=1,'Index LA FSM &amp; Disadv'!$A$9:$BQ$171,IF('Index LA FSM &amp; Disadv'!$B$4=2,'Index LA FSM &amp; Disadv'!$A$179:$BQ$341,IF('Index LA FSM &amp; Disadv'!$B$4=3,'Index LA FSM &amp; Disadv'!$A$349:$BQ$511,IF('Index LA FSM &amp; Disadv'!$B$4=4,'Index LA FSM &amp; Disadv'!$A$519:$BQ$681,"Error")))),'Index LA FSM &amp; Disadv'!AD$1,0),"Error")</f>
        <v>x</v>
      </c>
      <c r="AE133" s="77">
        <f>IFERROR(VLOOKUP($A133,IF('Index LA FSM &amp; Disadv'!$B$4=1,'Index LA FSM &amp; Disadv'!$A$9:$BQ$171,IF('Index LA FSM &amp; Disadv'!$B$4=2,'Index LA FSM &amp; Disadv'!$A$179:$BQ$341,IF('Index LA FSM &amp; Disadv'!$B$4=3,'Index LA FSM &amp; Disadv'!$A$349:$BQ$511,IF('Index LA FSM &amp; Disadv'!$B$4=4,'Index LA FSM &amp; Disadv'!$A$519:$BQ$681,"Error")))),'Index LA FSM &amp; Disadv'!AE$1,0),"Error")</f>
        <v>0</v>
      </c>
      <c r="AF133" s="77">
        <f>IFERROR(VLOOKUP($A133,IF('Index LA FSM &amp; Disadv'!$B$4=1,'Index LA FSM &amp; Disadv'!$A$9:$BQ$171,IF('Index LA FSM &amp; Disadv'!$B$4=2,'Index LA FSM &amp; Disadv'!$A$179:$BQ$341,IF('Index LA FSM &amp; Disadv'!$B$4=3,'Index LA FSM &amp; Disadv'!$A$349:$BQ$511,IF('Index LA FSM &amp; Disadv'!$B$4=4,'Index LA FSM &amp; Disadv'!$A$519:$BQ$681,"Error")))),'Index LA FSM &amp; Disadv'!AF$1,0),"Error")</f>
        <v>0</v>
      </c>
      <c r="AG133" s="77">
        <f>IFERROR(VLOOKUP($A133,IF('Index LA FSM &amp; Disadv'!$B$4=1,'Index LA FSM &amp; Disadv'!$A$9:$BQ$171,IF('Index LA FSM &amp; Disadv'!$B$4=2,'Index LA FSM &amp; Disadv'!$A$179:$BQ$341,IF('Index LA FSM &amp; Disadv'!$B$4=3,'Index LA FSM &amp; Disadv'!$A$349:$BQ$511,IF('Index LA FSM &amp; Disadv'!$B$4=4,'Index LA FSM &amp; Disadv'!$A$519:$BQ$681,"Error")))),'Index LA FSM &amp; Disadv'!AG$1,0),"Error")</f>
        <v>0</v>
      </c>
      <c r="AH133" s="77" t="str">
        <f>IFERROR(VLOOKUP($A133,IF('Index LA FSM &amp; Disadv'!$B$4=1,'Index LA FSM &amp; Disadv'!$A$9:$BQ$171,IF('Index LA FSM &amp; Disadv'!$B$4=2,'Index LA FSM &amp; Disadv'!$A$179:$BQ$341,IF('Index LA FSM &amp; Disadv'!$B$4=3,'Index LA FSM &amp; Disadv'!$A$349:$BQ$511,IF('Index LA FSM &amp; Disadv'!$B$4=4,'Index LA FSM &amp; Disadv'!$A$519:$BQ$681,"Error")))),'Index LA FSM &amp; Disadv'!AH$1,0),"Error")</f>
        <v>x</v>
      </c>
      <c r="AI133" s="77">
        <f>IFERROR(VLOOKUP($A133,IF('Index LA FSM &amp; Disadv'!$B$4=1,'Index LA FSM &amp; Disadv'!$A$9:$BQ$171,IF('Index LA FSM &amp; Disadv'!$B$4=2,'Index LA FSM &amp; Disadv'!$A$179:$BQ$341,IF('Index LA FSM &amp; Disadv'!$B$4=3,'Index LA FSM &amp; Disadv'!$A$349:$BQ$511,IF('Index LA FSM &amp; Disadv'!$B$4=4,'Index LA FSM &amp; Disadv'!$A$519:$BQ$681,"Error")))),'Index LA FSM &amp; Disadv'!AI$1,0),"Error")</f>
        <v>0.54169999999999996</v>
      </c>
      <c r="AJ133" s="77">
        <f>IFERROR(VLOOKUP($A133,IF('Index LA FSM &amp; Disadv'!$B$4=1,'Index LA FSM &amp; Disadv'!$A$9:$BQ$171,IF('Index LA FSM &amp; Disadv'!$B$4=2,'Index LA FSM &amp; Disadv'!$A$179:$BQ$341,IF('Index LA FSM &amp; Disadv'!$B$4=3,'Index LA FSM &amp; Disadv'!$A$349:$BQ$511,IF('Index LA FSM &amp; Disadv'!$B$4=4,'Index LA FSM &amp; Disadv'!$A$519:$BQ$681,"Error")))),'Index LA FSM &amp; Disadv'!AJ$1,0),"Error")</f>
        <v>0.42859999999999998</v>
      </c>
      <c r="AK133" s="77">
        <f>IFERROR(VLOOKUP($A133,IF('Index LA FSM &amp; Disadv'!$B$4=1,'Index LA FSM &amp; Disadv'!$A$9:$BQ$171,IF('Index LA FSM &amp; Disadv'!$B$4=2,'Index LA FSM &amp; Disadv'!$A$179:$BQ$341,IF('Index LA FSM &amp; Disadv'!$B$4=3,'Index LA FSM &amp; Disadv'!$A$349:$BQ$511,IF('Index LA FSM &amp; Disadv'!$B$4=4,'Index LA FSM &amp; Disadv'!$A$519:$BQ$681,"Error")))),'Index LA FSM &amp; Disadv'!AK$1,0),"Error")</f>
        <v>0</v>
      </c>
      <c r="AL133" s="77">
        <f>IFERROR(VLOOKUP($A133,IF('Index LA FSM &amp; Disadv'!$B$4=1,'Index LA FSM &amp; Disadv'!$A$9:$BQ$171,IF('Index LA FSM &amp; Disadv'!$B$4=2,'Index LA FSM &amp; Disadv'!$A$179:$BQ$341,IF('Index LA FSM &amp; Disadv'!$B$4=3,'Index LA FSM &amp; Disadv'!$A$349:$BQ$511,IF('Index LA FSM &amp; Disadv'!$B$4=4,'Index LA FSM &amp; Disadv'!$A$519:$BQ$681,"Error")))),'Index LA FSM &amp; Disadv'!AL$1,0),"Error")</f>
        <v>0</v>
      </c>
      <c r="AM133" s="77">
        <f>IFERROR(VLOOKUP($A133,IF('Index LA FSM &amp; Disadv'!$B$4=1,'Index LA FSM &amp; Disadv'!$A$9:$BQ$171,IF('Index LA FSM &amp; Disadv'!$B$4=2,'Index LA FSM &amp; Disadv'!$A$179:$BQ$341,IF('Index LA FSM &amp; Disadv'!$B$4=3,'Index LA FSM &amp; Disadv'!$A$349:$BQ$511,IF('Index LA FSM &amp; Disadv'!$B$4=4,'Index LA FSM &amp; Disadv'!$A$519:$BQ$681,"Error")))),'Index LA FSM &amp; Disadv'!AM$1,0),"Error")</f>
        <v>0</v>
      </c>
      <c r="AN133" s="77">
        <f>IFERROR(VLOOKUP($A133,IF('Index LA FSM &amp; Disadv'!$B$4=1,'Index LA FSM &amp; Disadv'!$A$9:$BQ$171,IF('Index LA FSM &amp; Disadv'!$B$4=2,'Index LA FSM &amp; Disadv'!$A$179:$BQ$341,IF('Index LA FSM &amp; Disadv'!$B$4=3,'Index LA FSM &amp; Disadv'!$A$349:$BQ$511,IF('Index LA FSM &amp; Disadv'!$B$4=4,'Index LA FSM &amp; Disadv'!$A$519:$BQ$681,"Error")))),'Index LA FSM &amp; Disadv'!AN$1,0),"Error")</f>
        <v>0</v>
      </c>
      <c r="AO133" s="77">
        <f>IFERROR(VLOOKUP($A133,IF('Index LA FSM &amp; Disadv'!$B$4=1,'Index LA FSM &amp; Disadv'!$A$9:$BQ$171,IF('Index LA FSM &amp; Disadv'!$B$4=2,'Index LA FSM &amp; Disadv'!$A$179:$BQ$341,IF('Index LA FSM &amp; Disadv'!$B$4=3,'Index LA FSM &amp; Disadv'!$A$349:$BQ$511,IF('Index LA FSM &amp; Disadv'!$B$4=4,'Index LA FSM &amp; Disadv'!$A$519:$BQ$681,"Error")))),'Index LA FSM &amp; Disadv'!AO$1,0),"Error")</f>
        <v>0</v>
      </c>
      <c r="AP133" s="77">
        <f>IFERROR(VLOOKUP($A133,IF('Index LA FSM &amp; Disadv'!$B$4=1,'Index LA FSM &amp; Disadv'!$A$9:$BQ$171,IF('Index LA FSM &amp; Disadv'!$B$4=2,'Index LA FSM &amp; Disadv'!$A$179:$BQ$341,IF('Index LA FSM &amp; Disadv'!$B$4=3,'Index LA FSM &amp; Disadv'!$A$349:$BQ$511,IF('Index LA FSM &amp; Disadv'!$B$4=4,'Index LA FSM &amp; Disadv'!$A$519:$BQ$681,"Error")))),'Index LA FSM &amp; Disadv'!AP$1,0),"Error")</f>
        <v>0</v>
      </c>
      <c r="AQ133" s="77">
        <f>IFERROR(VLOOKUP($A133,IF('Index LA FSM &amp; Disadv'!$B$4=1,'Index LA FSM &amp; Disadv'!$A$9:$BQ$171,IF('Index LA FSM &amp; Disadv'!$B$4=2,'Index LA FSM &amp; Disadv'!$A$179:$BQ$341,IF('Index LA FSM &amp; Disadv'!$B$4=3,'Index LA FSM &amp; Disadv'!$A$349:$BQ$511,IF('Index LA FSM &amp; Disadv'!$B$4=4,'Index LA FSM &amp; Disadv'!$A$519:$BQ$681,"Error")))),'Index LA FSM &amp; Disadv'!AQ$1,0),"Error")</f>
        <v>0</v>
      </c>
      <c r="AR133" s="77">
        <f>IFERROR(VLOOKUP($A133,IF('Index LA FSM &amp; Disadv'!$B$4=1,'Index LA FSM &amp; Disadv'!$A$9:$BQ$171,IF('Index LA FSM &amp; Disadv'!$B$4=2,'Index LA FSM &amp; Disadv'!$A$179:$BQ$341,IF('Index LA FSM &amp; Disadv'!$B$4=3,'Index LA FSM &amp; Disadv'!$A$349:$BQ$511,IF('Index LA FSM &amp; Disadv'!$B$4=4,'Index LA FSM &amp; Disadv'!$A$519:$BQ$681,"Error")))),'Index LA FSM &amp; Disadv'!AR$1,0),"Error")</f>
        <v>0</v>
      </c>
      <c r="AS133" s="77">
        <f>IFERROR(VLOOKUP($A133,IF('Index LA FSM &amp; Disadv'!$B$4=1,'Index LA FSM &amp; Disadv'!$A$9:$BQ$171,IF('Index LA FSM &amp; Disadv'!$B$4=2,'Index LA FSM &amp; Disadv'!$A$179:$BQ$341,IF('Index LA FSM &amp; Disadv'!$B$4=3,'Index LA FSM &amp; Disadv'!$A$349:$BQ$511,IF('Index LA FSM &amp; Disadv'!$B$4=4,'Index LA FSM &amp; Disadv'!$A$519:$BQ$681,"Error")))),'Index LA FSM &amp; Disadv'!AS$1,0),"Error")</f>
        <v>0</v>
      </c>
      <c r="AT133" s="77">
        <f>IFERROR(VLOOKUP($A133,IF('Index LA FSM &amp; Disadv'!$B$4=1,'Index LA FSM &amp; Disadv'!$A$9:$BQ$171,IF('Index LA FSM &amp; Disadv'!$B$4=2,'Index LA FSM &amp; Disadv'!$A$179:$BQ$341,IF('Index LA FSM &amp; Disadv'!$B$4=3,'Index LA FSM &amp; Disadv'!$A$349:$BQ$511,IF('Index LA FSM &amp; Disadv'!$B$4=4,'Index LA FSM &amp; Disadv'!$A$519:$BQ$681,"Error")))),'Index LA FSM &amp; Disadv'!AT$1,0),"Error")</f>
        <v>0</v>
      </c>
      <c r="AU133" s="77">
        <f>IFERROR(VLOOKUP($A133,IF('Index LA FSM &amp; Disadv'!$B$4=1,'Index LA FSM &amp; Disadv'!$A$9:$BQ$171,IF('Index LA FSM &amp; Disadv'!$B$4=2,'Index LA FSM &amp; Disadv'!$A$179:$BQ$341,IF('Index LA FSM &amp; Disadv'!$B$4=3,'Index LA FSM &amp; Disadv'!$A$349:$BQ$511,IF('Index LA FSM &amp; Disadv'!$B$4=4,'Index LA FSM &amp; Disadv'!$A$519:$BQ$681,"Error")))),'Index LA FSM &amp; Disadv'!AU$1,0),"Error")</f>
        <v>0</v>
      </c>
      <c r="AV133" s="77">
        <f>IFERROR(VLOOKUP($A133,IF('Index LA FSM &amp; Disadv'!$B$4=1,'Index LA FSM &amp; Disadv'!$A$9:$BQ$171,IF('Index LA FSM &amp; Disadv'!$B$4=2,'Index LA FSM &amp; Disadv'!$A$179:$BQ$341,IF('Index LA FSM &amp; Disadv'!$B$4=3,'Index LA FSM &amp; Disadv'!$A$349:$BQ$511,IF('Index LA FSM &amp; Disadv'!$B$4=4,'Index LA FSM &amp; Disadv'!$A$519:$BQ$681,"Error")))),'Index LA FSM &amp; Disadv'!AV$1,0),"Error")</f>
        <v>0</v>
      </c>
      <c r="AW133" s="77">
        <f>IFERROR(VLOOKUP($A133,IF('Index LA FSM &amp; Disadv'!$B$4=1,'Index LA FSM &amp; Disadv'!$A$9:$BQ$171,IF('Index LA FSM &amp; Disadv'!$B$4=2,'Index LA FSM &amp; Disadv'!$A$179:$BQ$341,IF('Index LA FSM &amp; Disadv'!$B$4=3,'Index LA FSM &amp; Disadv'!$A$349:$BQ$511,IF('Index LA FSM &amp; Disadv'!$B$4=4,'Index LA FSM &amp; Disadv'!$A$519:$BQ$681,"Error")))),'Index LA FSM &amp; Disadv'!AW$1,0),"Error")</f>
        <v>0</v>
      </c>
      <c r="AX133" s="77">
        <f>IFERROR(VLOOKUP($A133,IF('Index LA FSM &amp; Disadv'!$B$4=1,'Index LA FSM &amp; Disadv'!$A$9:$BQ$171,IF('Index LA FSM &amp; Disadv'!$B$4=2,'Index LA FSM &amp; Disadv'!$A$179:$BQ$341,IF('Index LA FSM &amp; Disadv'!$B$4=3,'Index LA FSM &amp; Disadv'!$A$349:$BQ$511,IF('Index LA FSM &amp; Disadv'!$B$4=4,'Index LA FSM &amp; Disadv'!$A$519:$BQ$681,"Error")))),'Index LA FSM &amp; Disadv'!AX$1,0),"Error")</f>
        <v>0</v>
      </c>
      <c r="AY133" s="77">
        <f>IFERROR(VLOOKUP($A133,IF('Index LA FSM &amp; Disadv'!$B$4=1,'Index LA FSM &amp; Disadv'!$A$9:$BQ$171,IF('Index LA FSM &amp; Disadv'!$B$4=2,'Index LA FSM &amp; Disadv'!$A$179:$BQ$341,IF('Index LA FSM &amp; Disadv'!$B$4=3,'Index LA FSM &amp; Disadv'!$A$349:$BQ$511,IF('Index LA FSM &amp; Disadv'!$B$4=4,'Index LA FSM &amp; Disadv'!$A$519:$BQ$681,"Error")))),'Index LA FSM &amp; Disadv'!AY$1,0),"Error")</f>
        <v>0</v>
      </c>
      <c r="AZ133" s="77">
        <f>IFERROR(VLOOKUP($A133,IF('Index LA FSM &amp; Disadv'!$B$4=1,'Index LA FSM &amp; Disadv'!$A$9:$BQ$171,IF('Index LA FSM &amp; Disadv'!$B$4=2,'Index LA FSM &amp; Disadv'!$A$179:$BQ$341,IF('Index LA FSM &amp; Disadv'!$B$4=3,'Index LA FSM &amp; Disadv'!$A$349:$BQ$511,IF('Index LA FSM &amp; Disadv'!$B$4=4,'Index LA FSM &amp; Disadv'!$A$519:$BQ$681,"Error")))),'Index LA FSM &amp; Disadv'!AZ$1,0),"Error")</f>
        <v>0</v>
      </c>
      <c r="BA133" s="77">
        <f>IFERROR(VLOOKUP($A133,IF('Index LA FSM &amp; Disadv'!$B$4=1,'Index LA FSM &amp; Disadv'!$A$9:$BQ$171,IF('Index LA FSM &amp; Disadv'!$B$4=2,'Index LA FSM &amp; Disadv'!$A$179:$BQ$341,IF('Index LA FSM &amp; Disadv'!$B$4=3,'Index LA FSM &amp; Disadv'!$A$349:$BQ$511,IF('Index LA FSM &amp; Disadv'!$B$4=4,'Index LA FSM &amp; Disadv'!$A$519:$BQ$681,"Error")))),'Index LA FSM &amp; Disadv'!BA$1,0),"Error")</f>
        <v>0</v>
      </c>
      <c r="BB133" s="77">
        <f>IFERROR(VLOOKUP($A133,IF('Index LA FSM &amp; Disadv'!$B$4=1,'Index LA FSM &amp; Disadv'!$A$9:$BQ$171,IF('Index LA FSM &amp; Disadv'!$B$4=2,'Index LA FSM &amp; Disadv'!$A$179:$BQ$341,IF('Index LA FSM &amp; Disadv'!$B$4=3,'Index LA FSM &amp; Disadv'!$A$349:$BQ$511,IF('Index LA FSM &amp; Disadv'!$B$4=4,'Index LA FSM &amp; Disadv'!$A$519:$BQ$681,"Error")))),'Index LA FSM &amp; Disadv'!BB$1,0),"Error")</f>
        <v>0</v>
      </c>
      <c r="BC133" s="77">
        <f>IFERROR(VLOOKUP($A133,IF('Index LA FSM &amp; Disadv'!$B$4=1,'Index LA FSM &amp; Disadv'!$A$9:$BQ$171,IF('Index LA FSM &amp; Disadv'!$B$4=2,'Index LA FSM &amp; Disadv'!$A$179:$BQ$341,IF('Index LA FSM &amp; Disadv'!$B$4=3,'Index LA FSM &amp; Disadv'!$A$349:$BQ$511,IF('Index LA FSM &amp; Disadv'!$B$4=4,'Index LA FSM &amp; Disadv'!$A$519:$BQ$681,"Error")))),'Index LA FSM &amp; Disadv'!BC$1,0),"Error")</f>
        <v>0</v>
      </c>
      <c r="BD133" s="77">
        <f>IFERROR(VLOOKUP($A133,IF('Index LA FSM &amp; Disadv'!$B$4=1,'Index LA FSM &amp; Disadv'!$A$9:$BQ$171,IF('Index LA FSM &amp; Disadv'!$B$4=2,'Index LA FSM &amp; Disadv'!$A$179:$BQ$341,IF('Index LA FSM &amp; Disadv'!$B$4=3,'Index LA FSM &amp; Disadv'!$A$349:$BQ$511,IF('Index LA FSM &amp; Disadv'!$B$4=4,'Index LA FSM &amp; Disadv'!$A$519:$BQ$681,"Error")))),'Index LA FSM &amp; Disadv'!BD$1,0),"Error")</f>
        <v>0</v>
      </c>
      <c r="BE133" s="77">
        <f>IFERROR(VLOOKUP($A133,IF('Index LA FSM &amp; Disadv'!$B$4=1,'Index LA FSM &amp; Disadv'!$A$9:$BQ$171,IF('Index LA FSM &amp; Disadv'!$B$4=2,'Index LA FSM &amp; Disadv'!$A$179:$BQ$341,IF('Index LA FSM &amp; Disadv'!$B$4=3,'Index LA FSM &amp; Disadv'!$A$349:$BQ$511,IF('Index LA FSM &amp; Disadv'!$B$4=4,'Index LA FSM &amp; Disadv'!$A$519:$BQ$681,"Error")))),'Index LA FSM &amp; Disadv'!BE$1,0),"Error")</f>
        <v>0</v>
      </c>
      <c r="BF133" s="77">
        <f>IFERROR(VLOOKUP($A133,IF('Index LA FSM &amp; Disadv'!$B$4=1,'Index LA FSM &amp; Disadv'!$A$9:$BQ$171,IF('Index LA FSM &amp; Disadv'!$B$4=2,'Index LA FSM &amp; Disadv'!$A$179:$BQ$341,IF('Index LA FSM &amp; Disadv'!$B$4=3,'Index LA FSM &amp; Disadv'!$A$349:$BQ$511,IF('Index LA FSM &amp; Disadv'!$B$4=4,'Index LA FSM &amp; Disadv'!$A$519:$BQ$681,"Error")))),'Index LA FSM &amp; Disadv'!BF$1,0),"Error")</f>
        <v>0</v>
      </c>
      <c r="BG133" s="77">
        <f>IFERROR(VLOOKUP($A133,IF('Index LA FSM &amp; Disadv'!$B$4=1,'Index LA FSM &amp; Disadv'!$A$9:$BQ$171,IF('Index LA FSM &amp; Disadv'!$B$4=2,'Index LA FSM &amp; Disadv'!$A$179:$BQ$341,IF('Index LA FSM &amp; Disadv'!$B$4=3,'Index LA FSM &amp; Disadv'!$A$349:$BQ$511,IF('Index LA FSM &amp; Disadv'!$B$4=4,'Index LA FSM &amp; Disadv'!$A$519:$BQ$681,"Error")))),'Index LA FSM &amp; Disadv'!BG$1,0),"Error")</f>
        <v>0</v>
      </c>
      <c r="BH133" s="77">
        <f>IFERROR(VLOOKUP($A133,IF('Index LA FSM &amp; Disadv'!$B$4=1,'Index LA FSM &amp; Disadv'!$A$9:$BQ$171,IF('Index LA FSM &amp; Disadv'!$B$4=2,'Index LA FSM &amp; Disadv'!$A$179:$BQ$341,IF('Index LA FSM &amp; Disadv'!$B$4=3,'Index LA FSM &amp; Disadv'!$A$349:$BQ$511,IF('Index LA FSM &amp; Disadv'!$B$4=4,'Index LA FSM &amp; Disadv'!$A$519:$BQ$681,"Error")))),'Index LA FSM &amp; Disadv'!BH$1,0),"Error")</f>
        <v>0</v>
      </c>
      <c r="BI133" s="77" t="str">
        <f>IFERROR(VLOOKUP($A133,IF('Index LA FSM &amp; Disadv'!$B$4=1,'Index LA FSM &amp; Disadv'!$A$9:$BQ$171,IF('Index LA FSM &amp; Disadv'!$B$4=2,'Index LA FSM &amp; Disadv'!$A$179:$BQ$341,IF('Index LA FSM &amp; Disadv'!$B$4=3,'Index LA FSM &amp; Disadv'!$A$349:$BQ$511,IF('Index LA FSM &amp; Disadv'!$B$4=4,'Index LA FSM &amp; Disadv'!$A$519:$BQ$681,"Error")))),'Index LA FSM &amp; Disadv'!BI$1,0),"Error")</f>
        <v>x</v>
      </c>
      <c r="BJ133" s="77" t="str">
        <f>IFERROR(VLOOKUP($A133,IF('Index LA FSM &amp; Disadv'!$B$4=1,'Index LA FSM &amp; Disadv'!$A$9:$BQ$171,IF('Index LA FSM &amp; Disadv'!$B$4=2,'Index LA FSM &amp; Disadv'!$A$179:$BQ$341,IF('Index LA FSM &amp; Disadv'!$B$4=3,'Index LA FSM &amp; Disadv'!$A$349:$BQ$511,IF('Index LA FSM &amp; Disadv'!$B$4=4,'Index LA FSM &amp; Disadv'!$A$519:$BQ$681,"Error")))),'Index LA FSM &amp; Disadv'!BJ$1,0),"Error")</f>
        <v>x</v>
      </c>
      <c r="BK133" s="77" t="str">
        <f>IFERROR(VLOOKUP($A133,IF('Index LA FSM &amp; Disadv'!$B$4=1,'Index LA FSM &amp; Disadv'!$A$9:$BQ$171,IF('Index LA FSM &amp; Disadv'!$B$4=2,'Index LA FSM &amp; Disadv'!$A$179:$BQ$341,IF('Index LA FSM &amp; Disadv'!$B$4=3,'Index LA FSM &amp; Disadv'!$A$349:$BQ$511,IF('Index LA FSM &amp; Disadv'!$B$4=4,'Index LA FSM &amp; Disadv'!$A$519:$BQ$681,"Error")))),'Index LA FSM &amp; Disadv'!BK$1,0),"Error")</f>
        <v>x</v>
      </c>
      <c r="BL133" s="77" t="str">
        <f>IFERROR(VLOOKUP($A133,IF('Index LA FSM &amp; Disadv'!$B$4=1,'Index LA FSM &amp; Disadv'!$A$9:$BQ$171,IF('Index LA FSM &amp; Disadv'!$B$4=2,'Index LA FSM &amp; Disadv'!$A$179:$BQ$341,IF('Index LA FSM &amp; Disadv'!$B$4=3,'Index LA FSM &amp; Disadv'!$A$349:$BQ$511,IF('Index LA FSM &amp; Disadv'!$B$4=4,'Index LA FSM &amp; Disadv'!$A$519:$BQ$681,"Error")))),'Index LA FSM &amp; Disadv'!BL$1,0),"Error")</f>
        <v>x</v>
      </c>
      <c r="BM133" s="77">
        <f>IFERROR(VLOOKUP($A133,IF('Index LA FSM &amp; Disadv'!$B$4=1,'Index LA FSM &amp; Disadv'!$A$9:$BQ$171,IF('Index LA FSM &amp; Disadv'!$B$4=2,'Index LA FSM &amp; Disadv'!$A$179:$BQ$341,IF('Index LA FSM &amp; Disadv'!$B$4=3,'Index LA FSM &amp; Disadv'!$A$349:$BQ$511,IF('Index LA FSM &amp; Disadv'!$B$4=4,'Index LA FSM &amp; Disadv'!$A$519:$BQ$681,"Error")))),'Index LA FSM &amp; Disadv'!BM$1,0),"Error")</f>
        <v>0</v>
      </c>
      <c r="BN133" s="77" t="str">
        <f>IFERROR(VLOOKUP($A133,IF('Index LA FSM &amp; Disadv'!$B$4=1,'Index LA FSM &amp; Disadv'!$A$9:$BQ$171,IF('Index LA FSM &amp; Disadv'!$B$4=2,'Index LA FSM &amp; Disadv'!$A$179:$BQ$341,IF('Index LA FSM &amp; Disadv'!$B$4=3,'Index LA FSM &amp; Disadv'!$A$349:$BQ$511,IF('Index LA FSM &amp; Disadv'!$B$4=4,'Index LA FSM &amp; Disadv'!$A$519:$BQ$681,"Error")))),'Index LA FSM &amp; Disadv'!BN$1,0),"Error")</f>
        <v>x</v>
      </c>
      <c r="BO133" s="77">
        <f>IFERROR(VLOOKUP($A133,IF('Index LA FSM &amp; Disadv'!$B$4=1,'Index LA FSM &amp; Disadv'!$A$9:$BQ$171,IF('Index LA FSM &amp; Disadv'!$B$4=2,'Index LA FSM &amp; Disadv'!$A$179:$BQ$341,IF('Index LA FSM &amp; Disadv'!$B$4=3,'Index LA FSM &amp; Disadv'!$A$349:$BQ$511,IF('Index LA FSM &amp; Disadv'!$B$4=4,'Index LA FSM &amp; Disadv'!$A$519:$BQ$681,"Error")))),'Index LA FSM &amp; Disadv'!BO$1,0),"Error")</f>
        <v>0</v>
      </c>
      <c r="BP133" s="77">
        <f>IFERROR(VLOOKUP($A133,IF('Index LA FSM &amp; Disadv'!$B$4=1,'Index LA FSM &amp; Disadv'!$A$9:$BQ$171,IF('Index LA FSM &amp; Disadv'!$B$4=2,'Index LA FSM &amp; Disadv'!$A$179:$BQ$341,IF('Index LA FSM &amp; Disadv'!$B$4=3,'Index LA FSM &amp; Disadv'!$A$349:$BQ$511,IF('Index LA FSM &amp; Disadv'!$B$4=4,'Index LA FSM &amp; Disadv'!$A$519:$BQ$681,"Error")))),'Index LA FSM &amp; Disadv'!BP$1,0),"Error")</f>
        <v>0</v>
      </c>
      <c r="BQ133" s="77">
        <f>IFERROR(VLOOKUP($A133,IF('Index LA FSM &amp; Disadv'!$B$4=1,'Index LA FSM &amp; Disadv'!$A$9:$BQ$171,IF('Index LA FSM &amp; Disadv'!$B$4=2,'Index LA FSM &amp; Disadv'!$A$179:$BQ$341,IF('Index LA FSM &amp; Disadv'!$B$4=3,'Index LA FSM &amp; Disadv'!$A$349:$BQ$511,IF('Index LA FSM &amp; Disadv'!$B$4=4,'Index LA FSM &amp; Disadv'!$A$519:$BQ$681,"Error")))),'Index LA FSM &amp; Disadv'!BQ$1,0),"Error")</f>
        <v>0</v>
      </c>
    </row>
    <row r="134" spans="1:69" s="37" customFormat="1" x14ac:dyDescent="0.2">
      <c r="A134" s="6">
        <v>393</v>
      </c>
      <c r="B134" s="6" t="s">
        <v>300</v>
      </c>
      <c r="C134" s="7" t="s">
        <v>166</v>
      </c>
      <c r="D134" s="122">
        <f>IFERROR(VLOOKUP($A134,IF('Index LA FSM &amp; Disadv'!$B$4=1,'Index LA FSM &amp; Disadv'!$A$9:$BQ$171,IF('Index LA FSM &amp; Disadv'!$B$4=2,'Index LA FSM &amp; Disadv'!$A$179:$BQ$341,IF('Index LA FSM &amp; Disadv'!$B$4=3,'Index LA FSM &amp; Disadv'!$A$349:$BQ$511,IF('Index LA FSM &amp; Disadv'!$B$4=4,'Index LA FSM &amp; Disadv'!$A$519:$BQ$681,"Error")))),'Index LA FSM &amp; Disadv'!D$1,0),"Error")</f>
        <v>40</v>
      </c>
      <c r="E134" s="122">
        <f>IFERROR(VLOOKUP($A134,IF('Index LA FSM &amp; Disadv'!$B$4=1,'Index LA FSM &amp; Disadv'!$A$9:$BQ$171,IF('Index LA FSM &amp; Disadv'!$B$4=2,'Index LA FSM &amp; Disadv'!$A$179:$BQ$341,IF('Index LA FSM &amp; Disadv'!$B$4=3,'Index LA FSM &amp; Disadv'!$A$349:$BQ$511,IF('Index LA FSM &amp; Disadv'!$B$4=4,'Index LA FSM &amp; Disadv'!$A$519:$BQ$681,"Error")))),'Index LA FSM &amp; Disadv'!E$1,0),"Error")</f>
        <v>20</v>
      </c>
      <c r="F134" s="122">
        <f>IFERROR(VLOOKUP($A134,IF('Index LA FSM &amp; Disadv'!$B$4=1,'Index LA FSM &amp; Disadv'!$A$9:$BQ$171,IF('Index LA FSM &amp; Disadv'!$B$4=2,'Index LA FSM &amp; Disadv'!$A$179:$BQ$341,IF('Index LA FSM &amp; Disadv'!$B$4=3,'Index LA FSM &amp; Disadv'!$A$349:$BQ$511,IF('Index LA FSM &amp; Disadv'!$B$4=4,'Index LA FSM &amp; Disadv'!$A$519:$BQ$681,"Error")))),'Index LA FSM &amp; Disadv'!F$1,0),"Error")</f>
        <v>60</v>
      </c>
      <c r="G134" s="77">
        <f>IFERROR(VLOOKUP($A134,IF('Index LA FSM &amp; Disadv'!$B$4=1,'Index LA FSM &amp; Disadv'!$A$9:$BQ$171,IF('Index LA FSM &amp; Disadv'!$B$4=2,'Index LA FSM &amp; Disadv'!$A$179:$BQ$341,IF('Index LA FSM &amp; Disadv'!$B$4=3,'Index LA FSM &amp; Disadv'!$A$349:$BQ$511,IF('Index LA FSM &amp; Disadv'!$B$4=4,'Index LA FSM &amp; Disadv'!$A$519:$BQ$681,"Error")))),'Index LA FSM &amp; Disadv'!G$1,0),"Error")</f>
        <v>0.6744</v>
      </c>
      <c r="H134" s="77">
        <f>IFERROR(VLOOKUP($A134,IF('Index LA FSM &amp; Disadv'!$B$4=1,'Index LA FSM &amp; Disadv'!$A$9:$BQ$171,IF('Index LA FSM &amp; Disadv'!$B$4=2,'Index LA FSM &amp; Disadv'!$A$179:$BQ$341,IF('Index LA FSM &amp; Disadv'!$B$4=3,'Index LA FSM &amp; Disadv'!$A$349:$BQ$511,IF('Index LA FSM &amp; Disadv'!$B$4=4,'Index LA FSM &amp; Disadv'!$A$519:$BQ$681,"Error")))),'Index LA FSM &amp; Disadv'!H$1,0),"Error")</f>
        <v>0.86670000000000003</v>
      </c>
      <c r="I134" s="77">
        <f>IFERROR(VLOOKUP($A134,IF('Index LA FSM &amp; Disadv'!$B$4=1,'Index LA FSM &amp; Disadv'!$A$9:$BQ$171,IF('Index LA FSM &amp; Disadv'!$B$4=2,'Index LA FSM &amp; Disadv'!$A$179:$BQ$341,IF('Index LA FSM &amp; Disadv'!$B$4=3,'Index LA FSM &amp; Disadv'!$A$349:$BQ$511,IF('Index LA FSM &amp; Disadv'!$B$4=4,'Index LA FSM &amp; Disadv'!$A$519:$BQ$681,"Error")))),'Index LA FSM &amp; Disadv'!I$1,0),"Error")</f>
        <v>0.72409999999999997</v>
      </c>
      <c r="J134" s="77">
        <f>IFERROR(VLOOKUP($A134,IF('Index LA FSM &amp; Disadv'!$B$4=1,'Index LA FSM &amp; Disadv'!$A$9:$BQ$171,IF('Index LA FSM &amp; Disadv'!$B$4=2,'Index LA FSM &amp; Disadv'!$A$179:$BQ$341,IF('Index LA FSM &amp; Disadv'!$B$4=3,'Index LA FSM &amp; Disadv'!$A$349:$BQ$511,IF('Index LA FSM &amp; Disadv'!$B$4=4,'Index LA FSM &amp; Disadv'!$A$519:$BQ$681,"Error")))),'Index LA FSM &amp; Disadv'!J$1,0),"Error")</f>
        <v>0.62790000000000001</v>
      </c>
      <c r="K134" s="77">
        <f>IFERROR(VLOOKUP($A134,IF('Index LA FSM &amp; Disadv'!$B$4=1,'Index LA FSM &amp; Disadv'!$A$9:$BQ$171,IF('Index LA FSM &amp; Disadv'!$B$4=2,'Index LA FSM &amp; Disadv'!$A$179:$BQ$341,IF('Index LA FSM &amp; Disadv'!$B$4=3,'Index LA FSM &amp; Disadv'!$A$349:$BQ$511,IF('Index LA FSM &amp; Disadv'!$B$4=4,'Index LA FSM &amp; Disadv'!$A$519:$BQ$681,"Error")))),'Index LA FSM &amp; Disadv'!K$1,0),"Error")</f>
        <v>0.86670000000000003</v>
      </c>
      <c r="L134" s="77">
        <f>IFERROR(VLOOKUP($A134,IF('Index LA FSM &amp; Disadv'!$B$4=1,'Index LA FSM &amp; Disadv'!$A$9:$BQ$171,IF('Index LA FSM &amp; Disadv'!$B$4=2,'Index LA FSM &amp; Disadv'!$A$179:$BQ$341,IF('Index LA FSM &amp; Disadv'!$B$4=3,'Index LA FSM &amp; Disadv'!$A$349:$BQ$511,IF('Index LA FSM &amp; Disadv'!$B$4=4,'Index LA FSM &amp; Disadv'!$A$519:$BQ$681,"Error")))),'Index LA FSM &amp; Disadv'!L$1,0),"Error")</f>
        <v>0.68969999999999998</v>
      </c>
      <c r="M134" s="77">
        <f>IFERROR(VLOOKUP($A134,IF('Index LA FSM &amp; Disadv'!$B$4=1,'Index LA FSM &amp; Disadv'!$A$9:$BQ$171,IF('Index LA FSM &amp; Disadv'!$B$4=2,'Index LA FSM &amp; Disadv'!$A$179:$BQ$341,IF('Index LA FSM &amp; Disadv'!$B$4=3,'Index LA FSM &amp; Disadv'!$A$349:$BQ$511,IF('Index LA FSM &amp; Disadv'!$B$4=4,'Index LA FSM &amp; Disadv'!$A$519:$BQ$681,"Error")))),'Index LA FSM &amp; Disadv'!M$1,0),"Error")</f>
        <v>0.41860000000000003</v>
      </c>
      <c r="N134" s="77">
        <f>IFERROR(VLOOKUP($A134,IF('Index LA FSM &amp; Disadv'!$B$4=1,'Index LA FSM &amp; Disadv'!$A$9:$BQ$171,IF('Index LA FSM &amp; Disadv'!$B$4=2,'Index LA FSM &amp; Disadv'!$A$179:$BQ$341,IF('Index LA FSM &amp; Disadv'!$B$4=3,'Index LA FSM &amp; Disadv'!$A$349:$BQ$511,IF('Index LA FSM &amp; Disadv'!$B$4=4,'Index LA FSM &amp; Disadv'!$A$519:$BQ$681,"Error")))),'Index LA FSM &amp; Disadv'!N$1,0),"Error")</f>
        <v>0.6</v>
      </c>
      <c r="O134" s="77">
        <f>IFERROR(VLOOKUP($A134,IF('Index LA FSM &amp; Disadv'!$B$4=1,'Index LA FSM &amp; Disadv'!$A$9:$BQ$171,IF('Index LA FSM &amp; Disadv'!$B$4=2,'Index LA FSM &amp; Disadv'!$A$179:$BQ$341,IF('Index LA FSM &amp; Disadv'!$B$4=3,'Index LA FSM &amp; Disadv'!$A$349:$BQ$511,IF('Index LA FSM &amp; Disadv'!$B$4=4,'Index LA FSM &amp; Disadv'!$A$519:$BQ$681,"Error")))),'Index LA FSM &amp; Disadv'!O$1,0),"Error")</f>
        <v>0.46550000000000002</v>
      </c>
      <c r="P134" s="77">
        <f>IFERROR(VLOOKUP($A134,IF('Index LA FSM &amp; Disadv'!$B$4=1,'Index LA FSM &amp; Disadv'!$A$9:$BQ$171,IF('Index LA FSM &amp; Disadv'!$B$4=2,'Index LA FSM &amp; Disadv'!$A$179:$BQ$341,IF('Index LA FSM &amp; Disadv'!$B$4=3,'Index LA FSM &amp; Disadv'!$A$349:$BQ$511,IF('Index LA FSM &amp; Disadv'!$B$4=4,'Index LA FSM &amp; Disadv'!$A$519:$BQ$681,"Error")))),'Index LA FSM &amp; Disadv'!P$1,0),"Error")</f>
        <v>0</v>
      </c>
      <c r="Q134" s="77">
        <f>IFERROR(VLOOKUP($A134,IF('Index LA FSM &amp; Disadv'!$B$4=1,'Index LA FSM &amp; Disadv'!$A$9:$BQ$171,IF('Index LA FSM &amp; Disadv'!$B$4=2,'Index LA FSM &amp; Disadv'!$A$179:$BQ$341,IF('Index LA FSM &amp; Disadv'!$B$4=3,'Index LA FSM &amp; Disadv'!$A$349:$BQ$511,IF('Index LA FSM &amp; Disadv'!$B$4=4,'Index LA FSM &amp; Disadv'!$A$519:$BQ$681,"Error")))),'Index LA FSM &amp; Disadv'!Q$1,0),"Error")</f>
        <v>0</v>
      </c>
      <c r="R134" s="77">
        <f>IFERROR(VLOOKUP($A134,IF('Index LA FSM &amp; Disadv'!$B$4=1,'Index LA FSM &amp; Disadv'!$A$9:$BQ$171,IF('Index LA FSM &amp; Disadv'!$B$4=2,'Index LA FSM &amp; Disadv'!$A$179:$BQ$341,IF('Index LA FSM &amp; Disadv'!$B$4=3,'Index LA FSM &amp; Disadv'!$A$349:$BQ$511,IF('Index LA FSM &amp; Disadv'!$B$4=4,'Index LA FSM &amp; Disadv'!$A$519:$BQ$681,"Error")))),'Index LA FSM &amp; Disadv'!R$1,0),"Error")</f>
        <v>0</v>
      </c>
      <c r="S134" s="77" t="str">
        <f>IFERROR(VLOOKUP($A134,IF('Index LA FSM &amp; Disadv'!$B$4=1,'Index LA FSM &amp; Disadv'!$A$9:$BQ$171,IF('Index LA FSM &amp; Disadv'!$B$4=2,'Index LA FSM &amp; Disadv'!$A$179:$BQ$341,IF('Index LA FSM &amp; Disadv'!$B$4=3,'Index LA FSM &amp; Disadv'!$A$349:$BQ$511,IF('Index LA FSM &amp; Disadv'!$B$4=4,'Index LA FSM &amp; Disadv'!$A$519:$BQ$681,"Error")))),'Index LA FSM &amp; Disadv'!S$1,0),"Error")</f>
        <v>x</v>
      </c>
      <c r="T134" s="77">
        <f>IFERROR(VLOOKUP($A134,IF('Index LA FSM &amp; Disadv'!$B$4=1,'Index LA FSM &amp; Disadv'!$A$9:$BQ$171,IF('Index LA FSM &amp; Disadv'!$B$4=2,'Index LA FSM &amp; Disadv'!$A$179:$BQ$341,IF('Index LA FSM &amp; Disadv'!$B$4=3,'Index LA FSM &amp; Disadv'!$A$349:$BQ$511,IF('Index LA FSM &amp; Disadv'!$B$4=4,'Index LA FSM &amp; Disadv'!$A$519:$BQ$681,"Error")))),'Index LA FSM &amp; Disadv'!T$1,0),"Error")</f>
        <v>0</v>
      </c>
      <c r="U134" s="77" t="str">
        <f>IFERROR(VLOOKUP($A134,IF('Index LA FSM &amp; Disadv'!$B$4=1,'Index LA FSM &amp; Disadv'!$A$9:$BQ$171,IF('Index LA FSM &amp; Disadv'!$B$4=2,'Index LA FSM &amp; Disadv'!$A$179:$BQ$341,IF('Index LA FSM &amp; Disadv'!$B$4=3,'Index LA FSM &amp; Disadv'!$A$349:$BQ$511,IF('Index LA FSM &amp; Disadv'!$B$4=4,'Index LA FSM &amp; Disadv'!$A$519:$BQ$681,"Error")))),'Index LA FSM &amp; Disadv'!U$1,0),"Error")</f>
        <v>x</v>
      </c>
      <c r="V134" s="77" t="str">
        <f>IFERROR(VLOOKUP($A134,IF('Index LA FSM &amp; Disadv'!$B$4=1,'Index LA FSM &amp; Disadv'!$A$9:$BQ$171,IF('Index LA FSM &amp; Disadv'!$B$4=2,'Index LA FSM &amp; Disadv'!$A$179:$BQ$341,IF('Index LA FSM &amp; Disadv'!$B$4=3,'Index LA FSM &amp; Disadv'!$A$349:$BQ$511,IF('Index LA FSM &amp; Disadv'!$B$4=4,'Index LA FSM &amp; Disadv'!$A$519:$BQ$681,"Error")))),'Index LA FSM &amp; Disadv'!V$1,0),"Error")</f>
        <v>x</v>
      </c>
      <c r="W134" s="77">
        <f>IFERROR(VLOOKUP($A134,IF('Index LA FSM &amp; Disadv'!$B$4=1,'Index LA FSM &amp; Disadv'!$A$9:$BQ$171,IF('Index LA FSM &amp; Disadv'!$B$4=2,'Index LA FSM &amp; Disadv'!$A$179:$BQ$341,IF('Index LA FSM &amp; Disadv'!$B$4=3,'Index LA FSM &amp; Disadv'!$A$349:$BQ$511,IF('Index LA FSM &amp; Disadv'!$B$4=4,'Index LA FSM &amp; Disadv'!$A$519:$BQ$681,"Error")))),'Index LA FSM &amp; Disadv'!W$1,0),"Error")</f>
        <v>0</v>
      </c>
      <c r="X134" s="77" t="str">
        <f>IFERROR(VLOOKUP($A134,IF('Index LA FSM &amp; Disadv'!$B$4=1,'Index LA FSM &amp; Disadv'!$A$9:$BQ$171,IF('Index LA FSM &amp; Disadv'!$B$4=2,'Index LA FSM &amp; Disadv'!$A$179:$BQ$341,IF('Index LA FSM &amp; Disadv'!$B$4=3,'Index LA FSM &amp; Disadv'!$A$349:$BQ$511,IF('Index LA FSM &amp; Disadv'!$B$4=4,'Index LA FSM &amp; Disadv'!$A$519:$BQ$681,"Error")))),'Index LA FSM &amp; Disadv'!X$1,0),"Error")</f>
        <v>x</v>
      </c>
      <c r="Y134" s="77">
        <f>IFERROR(VLOOKUP($A134,IF('Index LA FSM &amp; Disadv'!$B$4=1,'Index LA FSM &amp; Disadv'!$A$9:$BQ$171,IF('Index LA FSM &amp; Disadv'!$B$4=2,'Index LA FSM &amp; Disadv'!$A$179:$BQ$341,IF('Index LA FSM &amp; Disadv'!$B$4=3,'Index LA FSM &amp; Disadv'!$A$349:$BQ$511,IF('Index LA FSM &amp; Disadv'!$B$4=4,'Index LA FSM &amp; Disadv'!$A$519:$BQ$681,"Error")))),'Index LA FSM &amp; Disadv'!Y$1,0),"Error")</f>
        <v>0</v>
      </c>
      <c r="Z134" s="77">
        <f>IFERROR(VLOOKUP($A134,IF('Index LA FSM &amp; Disadv'!$B$4=1,'Index LA FSM &amp; Disadv'!$A$9:$BQ$171,IF('Index LA FSM &amp; Disadv'!$B$4=2,'Index LA FSM &amp; Disadv'!$A$179:$BQ$341,IF('Index LA FSM &amp; Disadv'!$B$4=3,'Index LA FSM &amp; Disadv'!$A$349:$BQ$511,IF('Index LA FSM &amp; Disadv'!$B$4=4,'Index LA FSM &amp; Disadv'!$A$519:$BQ$681,"Error")))),'Index LA FSM &amp; Disadv'!Z$1,0),"Error")</f>
        <v>0</v>
      </c>
      <c r="AA134" s="77">
        <f>IFERROR(VLOOKUP($A134,IF('Index LA FSM &amp; Disadv'!$B$4=1,'Index LA FSM &amp; Disadv'!$A$9:$BQ$171,IF('Index LA FSM &amp; Disadv'!$B$4=2,'Index LA FSM &amp; Disadv'!$A$179:$BQ$341,IF('Index LA FSM &amp; Disadv'!$B$4=3,'Index LA FSM &amp; Disadv'!$A$349:$BQ$511,IF('Index LA FSM &amp; Disadv'!$B$4=4,'Index LA FSM &amp; Disadv'!$A$519:$BQ$681,"Error")))),'Index LA FSM &amp; Disadv'!AA$1,0),"Error")</f>
        <v>0</v>
      </c>
      <c r="AB134" s="77">
        <f>IFERROR(VLOOKUP($A134,IF('Index LA FSM &amp; Disadv'!$B$4=1,'Index LA FSM &amp; Disadv'!$A$9:$BQ$171,IF('Index LA FSM &amp; Disadv'!$B$4=2,'Index LA FSM &amp; Disadv'!$A$179:$BQ$341,IF('Index LA FSM &amp; Disadv'!$B$4=3,'Index LA FSM &amp; Disadv'!$A$349:$BQ$511,IF('Index LA FSM &amp; Disadv'!$B$4=4,'Index LA FSM &amp; Disadv'!$A$519:$BQ$681,"Error")))),'Index LA FSM &amp; Disadv'!AB$1,0),"Error")</f>
        <v>0</v>
      </c>
      <c r="AC134" s="77">
        <f>IFERROR(VLOOKUP($A134,IF('Index LA FSM &amp; Disadv'!$B$4=1,'Index LA FSM &amp; Disadv'!$A$9:$BQ$171,IF('Index LA FSM &amp; Disadv'!$B$4=2,'Index LA FSM &amp; Disadv'!$A$179:$BQ$341,IF('Index LA FSM &amp; Disadv'!$B$4=3,'Index LA FSM &amp; Disadv'!$A$349:$BQ$511,IF('Index LA FSM &amp; Disadv'!$B$4=4,'Index LA FSM &amp; Disadv'!$A$519:$BQ$681,"Error")))),'Index LA FSM &amp; Disadv'!AC$1,0),"Error")</f>
        <v>0</v>
      </c>
      <c r="AD134" s="77">
        <f>IFERROR(VLOOKUP($A134,IF('Index LA FSM &amp; Disadv'!$B$4=1,'Index LA FSM &amp; Disadv'!$A$9:$BQ$171,IF('Index LA FSM &amp; Disadv'!$B$4=2,'Index LA FSM &amp; Disadv'!$A$179:$BQ$341,IF('Index LA FSM &amp; Disadv'!$B$4=3,'Index LA FSM &amp; Disadv'!$A$349:$BQ$511,IF('Index LA FSM &amp; Disadv'!$B$4=4,'Index LA FSM &amp; Disadv'!$A$519:$BQ$681,"Error")))),'Index LA FSM &amp; Disadv'!AD$1,0),"Error")</f>
        <v>0</v>
      </c>
      <c r="AE134" s="77">
        <f>IFERROR(VLOOKUP($A134,IF('Index LA FSM &amp; Disadv'!$B$4=1,'Index LA FSM &amp; Disadv'!$A$9:$BQ$171,IF('Index LA FSM &amp; Disadv'!$B$4=2,'Index LA FSM &amp; Disadv'!$A$179:$BQ$341,IF('Index LA FSM &amp; Disadv'!$B$4=3,'Index LA FSM &amp; Disadv'!$A$349:$BQ$511,IF('Index LA FSM &amp; Disadv'!$B$4=4,'Index LA FSM &amp; Disadv'!$A$519:$BQ$681,"Error")))),'Index LA FSM &amp; Disadv'!AE$1,0),"Error")</f>
        <v>0</v>
      </c>
      <c r="AF134" s="77">
        <f>IFERROR(VLOOKUP($A134,IF('Index LA FSM &amp; Disadv'!$B$4=1,'Index LA FSM &amp; Disadv'!$A$9:$BQ$171,IF('Index LA FSM &amp; Disadv'!$B$4=2,'Index LA FSM &amp; Disadv'!$A$179:$BQ$341,IF('Index LA FSM &amp; Disadv'!$B$4=3,'Index LA FSM &amp; Disadv'!$A$349:$BQ$511,IF('Index LA FSM &amp; Disadv'!$B$4=4,'Index LA FSM &amp; Disadv'!$A$519:$BQ$681,"Error")))),'Index LA FSM &amp; Disadv'!AF$1,0),"Error")</f>
        <v>0</v>
      </c>
      <c r="AG134" s="77">
        <f>IFERROR(VLOOKUP($A134,IF('Index LA FSM &amp; Disadv'!$B$4=1,'Index LA FSM &amp; Disadv'!$A$9:$BQ$171,IF('Index LA FSM &amp; Disadv'!$B$4=2,'Index LA FSM &amp; Disadv'!$A$179:$BQ$341,IF('Index LA FSM &amp; Disadv'!$B$4=3,'Index LA FSM &amp; Disadv'!$A$349:$BQ$511,IF('Index LA FSM &amp; Disadv'!$B$4=4,'Index LA FSM &amp; Disadv'!$A$519:$BQ$681,"Error")))),'Index LA FSM &amp; Disadv'!AG$1,0),"Error")</f>
        <v>0</v>
      </c>
      <c r="AH134" s="77" t="str">
        <f>IFERROR(VLOOKUP($A134,IF('Index LA FSM &amp; Disadv'!$B$4=1,'Index LA FSM &amp; Disadv'!$A$9:$BQ$171,IF('Index LA FSM &amp; Disadv'!$B$4=2,'Index LA FSM &amp; Disadv'!$A$179:$BQ$341,IF('Index LA FSM &amp; Disadv'!$B$4=3,'Index LA FSM &amp; Disadv'!$A$349:$BQ$511,IF('Index LA FSM &amp; Disadv'!$B$4=4,'Index LA FSM &amp; Disadv'!$A$519:$BQ$681,"Error")))),'Index LA FSM &amp; Disadv'!AH$1,0),"Error")</f>
        <v>x</v>
      </c>
      <c r="AI134" s="77" t="str">
        <f>IFERROR(VLOOKUP($A134,IF('Index LA FSM &amp; Disadv'!$B$4=1,'Index LA FSM &amp; Disadv'!$A$9:$BQ$171,IF('Index LA FSM &amp; Disadv'!$B$4=2,'Index LA FSM &amp; Disadv'!$A$179:$BQ$341,IF('Index LA FSM &amp; Disadv'!$B$4=3,'Index LA FSM &amp; Disadv'!$A$349:$BQ$511,IF('Index LA FSM &amp; Disadv'!$B$4=4,'Index LA FSM &amp; Disadv'!$A$519:$BQ$681,"Error")))),'Index LA FSM &amp; Disadv'!AI$1,0),"Error")</f>
        <v>x</v>
      </c>
      <c r="AJ134" s="77">
        <f>IFERROR(VLOOKUP($A134,IF('Index LA FSM &amp; Disadv'!$B$4=1,'Index LA FSM &amp; Disadv'!$A$9:$BQ$171,IF('Index LA FSM &amp; Disadv'!$B$4=2,'Index LA FSM &amp; Disadv'!$A$179:$BQ$341,IF('Index LA FSM &amp; Disadv'!$B$4=3,'Index LA FSM &amp; Disadv'!$A$349:$BQ$511,IF('Index LA FSM &amp; Disadv'!$B$4=4,'Index LA FSM &amp; Disadv'!$A$519:$BQ$681,"Error")))),'Index LA FSM &amp; Disadv'!AJ$1,0),"Error")</f>
        <v>0.13789999999999999</v>
      </c>
      <c r="AK134" s="77" t="str">
        <f>IFERROR(VLOOKUP($A134,IF('Index LA FSM &amp; Disadv'!$B$4=1,'Index LA FSM &amp; Disadv'!$A$9:$BQ$171,IF('Index LA FSM &amp; Disadv'!$B$4=2,'Index LA FSM &amp; Disadv'!$A$179:$BQ$341,IF('Index LA FSM &amp; Disadv'!$B$4=3,'Index LA FSM &amp; Disadv'!$A$349:$BQ$511,IF('Index LA FSM &amp; Disadv'!$B$4=4,'Index LA FSM &amp; Disadv'!$A$519:$BQ$681,"Error")))),'Index LA FSM &amp; Disadv'!AK$1,0),"Error")</f>
        <v>x</v>
      </c>
      <c r="AL134" s="77">
        <f>IFERROR(VLOOKUP($A134,IF('Index LA FSM &amp; Disadv'!$B$4=1,'Index LA FSM &amp; Disadv'!$A$9:$BQ$171,IF('Index LA FSM &amp; Disadv'!$B$4=2,'Index LA FSM &amp; Disadv'!$A$179:$BQ$341,IF('Index LA FSM &amp; Disadv'!$B$4=3,'Index LA FSM &amp; Disadv'!$A$349:$BQ$511,IF('Index LA FSM &amp; Disadv'!$B$4=4,'Index LA FSM &amp; Disadv'!$A$519:$BQ$681,"Error")))),'Index LA FSM &amp; Disadv'!AL$1,0),"Error")</f>
        <v>0</v>
      </c>
      <c r="AM134" s="77" t="str">
        <f>IFERROR(VLOOKUP($A134,IF('Index LA FSM &amp; Disadv'!$B$4=1,'Index LA FSM &amp; Disadv'!$A$9:$BQ$171,IF('Index LA FSM &amp; Disadv'!$B$4=2,'Index LA FSM &amp; Disadv'!$A$179:$BQ$341,IF('Index LA FSM &amp; Disadv'!$B$4=3,'Index LA FSM &amp; Disadv'!$A$349:$BQ$511,IF('Index LA FSM &amp; Disadv'!$B$4=4,'Index LA FSM &amp; Disadv'!$A$519:$BQ$681,"Error")))),'Index LA FSM &amp; Disadv'!AM$1,0),"Error")</f>
        <v>x</v>
      </c>
      <c r="AN134" s="77">
        <f>IFERROR(VLOOKUP($A134,IF('Index LA FSM &amp; Disadv'!$B$4=1,'Index LA FSM &amp; Disadv'!$A$9:$BQ$171,IF('Index LA FSM &amp; Disadv'!$B$4=2,'Index LA FSM &amp; Disadv'!$A$179:$BQ$341,IF('Index LA FSM &amp; Disadv'!$B$4=3,'Index LA FSM &amp; Disadv'!$A$349:$BQ$511,IF('Index LA FSM &amp; Disadv'!$B$4=4,'Index LA FSM &amp; Disadv'!$A$519:$BQ$681,"Error")))),'Index LA FSM &amp; Disadv'!AN$1,0),"Error")</f>
        <v>0</v>
      </c>
      <c r="AO134" s="77">
        <f>IFERROR(VLOOKUP($A134,IF('Index LA FSM &amp; Disadv'!$B$4=1,'Index LA FSM &amp; Disadv'!$A$9:$BQ$171,IF('Index LA FSM &amp; Disadv'!$B$4=2,'Index LA FSM &amp; Disadv'!$A$179:$BQ$341,IF('Index LA FSM &amp; Disadv'!$B$4=3,'Index LA FSM &amp; Disadv'!$A$349:$BQ$511,IF('Index LA FSM &amp; Disadv'!$B$4=4,'Index LA FSM &amp; Disadv'!$A$519:$BQ$681,"Error")))),'Index LA FSM &amp; Disadv'!AO$1,0),"Error")</f>
        <v>0</v>
      </c>
      <c r="AP134" s="77">
        <f>IFERROR(VLOOKUP($A134,IF('Index LA FSM &amp; Disadv'!$B$4=1,'Index LA FSM &amp; Disadv'!$A$9:$BQ$171,IF('Index LA FSM &amp; Disadv'!$B$4=2,'Index LA FSM &amp; Disadv'!$A$179:$BQ$341,IF('Index LA FSM &amp; Disadv'!$B$4=3,'Index LA FSM &amp; Disadv'!$A$349:$BQ$511,IF('Index LA FSM &amp; Disadv'!$B$4=4,'Index LA FSM &amp; Disadv'!$A$519:$BQ$681,"Error")))),'Index LA FSM &amp; Disadv'!AP$1,0),"Error")</f>
        <v>0</v>
      </c>
      <c r="AQ134" s="77">
        <f>IFERROR(VLOOKUP($A134,IF('Index LA FSM &amp; Disadv'!$B$4=1,'Index LA FSM &amp; Disadv'!$A$9:$BQ$171,IF('Index LA FSM &amp; Disadv'!$B$4=2,'Index LA FSM &amp; Disadv'!$A$179:$BQ$341,IF('Index LA FSM &amp; Disadv'!$B$4=3,'Index LA FSM &amp; Disadv'!$A$349:$BQ$511,IF('Index LA FSM &amp; Disadv'!$B$4=4,'Index LA FSM &amp; Disadv'!$A$519:$BQ$681,"Error")))),'Index LA FSM &amp; Disadv'!AQ$1,0),"Error")</f>
        <v>0</v>
      </c>
      <c r="AR134" s="77">
        <f>IFERROR(VLOOKUP($A134,IF('Index LA FSM &amp; Disadv'!$B$4=1,'Index LA FSM &amp; Disadv'!$A$9:$BQ$171,IF('Index LA FSM &amp; Disadv'!$B$4=2,'Index LA FSM &amp; Disadv'!$A$179:$BQ$341,IF('Index LA FSM &amp; Disadv'!$B$4=3,'Index LA FSM &amp; Disadv'!$A$349:$BQ$511,IF('Index LA FSM &amp; Disadv'!$B$4=4,'Index LA FSM &amp; Disadv'!$A$519:$BQ$681,"Error")))),'Index LA FSM &amp; Disadv'!AR$1,0),"Error")</f>
        <v>0</v>
      </c>
      <c r="AS134" s="77">
        <f>IFERROR(VLOOKUP($A134,IF('Index LA FSM &amp; Disadv'!$B$4=1,'Index LA FSM &amp; Disadv'!$A$9:$BQ$171,IF('Index LA FSM &amp; Disadv'!$B$4=2,'Index LA FSM &amp; Disadv'!$A$179:$BQ$341,IF('Index LA FSM &amp; Disadv'!$B$4=3,'Index LA FSM &amp; Disadv'!$A$349:$BQ$511,IF('Index LA FSM &amp; Disadv'!$B$4=4,'Index LA FSM &amp; Disadv'!$A$519:$BQ$681,"Error")))),'Index LA FSM &amp; Disadv'!AS$1,0),"Error")</f>
        <v>0</v>
      </c>
      <c r="AT134" s="77" t="str">
        <f>IFERROR(VLOOKUP($A134,IF('Index LA FSM &amp; Disadv'!$B$4=1,'Index LA FSM &amp; Disadv'!$A$9:$BQ$171,IF('Index LA FSM &amp; Disadv'!$B$4=2,'Index LA FSM &amp; Disadv'!$A$179:$BQ$341,IF('Index LA FSM &amp; Disadv'!$B$4=3,'Index LA FSM &amp; Disadv'!$A$349:$BQ$511,IF('Index LA FSM &amp; Disadv'!$B$4=4,'Index LA FSM &amp; Disadv'!$A$519:$BQ$681,"Error")))),'Index LA FSM &amp; Disadv'!AT$1,0),"Error")</f>
        <v>x</v>
      </c>
      <c r="AU134" s="77">
        <f>IFERROR(VLOOKUP($A134,IF('Index LA FSM &amp; Disadv'!$B$4=1,'Index LA FSM &amp; Disadv'!$A$9:$BQ$171,IF('Index LA FSM &amp; Disadv'!$B$4=2,'Index LA FSM &amp; Disadv'!$A$179:$BQ$341,IF('Index LA FSM &amp; Disadv'!$B$4=3,'Index LA FSM &amp; Disadv'!$A$349:$BQ$511,IF('Index LA FSM &amp; Disadv'!$B$4=4,'Index LA FSM &amp; Disadv'!$A$519:$BQ$681,"Error")))),'Index LA FSM &amp; Disadv'!AU$1,0),"Error")</f>
        <v>0</v>
      </c>
      <c r="AV134" s="77" t="str">
        <f>IFERROR(VLOOKUP($A134,IF('Index LA FSM &amp; Disadv'!$B$4=1,'Index LA FSM &amp; Disadv'!$A$9:$BQ$171,IF('Index LA FSM &amp; Disadv'!$B$4=2,'Index LA FSM &amp; Disadv'!$A$179:$BQ$341,IF('Index LA FSM &amp; Disadv'!$B$4=3,'Index LA FSM &amp; Disadv'!$A$349:$BQ$511,IF('Index LA FSM &amp; Disadv'!$B$4=4,'Index LA FSM &amp; Disadv'!$A$519:$BQ$681,"Error")))),'Index LA FSM &amp; Disadv'!AV$1,0),"Error")</f>
        <v>x</v>
      </c>
      <c r="AW134" s="77">
        <f>IFERROR(VLOOKUP($A134,IF('Index LA FSM &amp; Disadv'!$B$4=1,'Index LA FSM &amp; Disadv'!$A$9:$BQ$171,IF('Index LA FSM &amp; Disadv'!$B$4=2,'Index LA FSM &amp; Disadv'!$A$179:$BQ$341,IF('Index LA FSM &amp; Disadv'!$B$4=3,'Index LA FSM &amp; Disadv'!$A$349:$BQ$511,IF('Index LA FSM &amp; Disadv'!$B$4=4,'Index LA FSM &amp; Disadv'!$A$519:$BQ$681,"Error")))),'Index LA FSM &amp; Disadv'!AW$1,0),"Error")</f>
        <v>0</v>
      </c>
      <c r="AX134" s="77">
        <f>IFERROR(VLOOKUP($A134,IF('Index LA FSM &amp; Disadv'!$B$4=1,'Index LA FSM &amp; Disadv'!$A$9:$BQ$171,IF('Index LA FSM &amp; Disadv'!$B$4=2,'Index LA FSM &amp; Disadv'!$A$179:$BQ$341,IF('Index LA FSM &amp; Disadv'!$B$4=3,'Index LA FSM &amp; Disadv'!$A$349:$BQ$511,IF('Index LA FSM &amp; Disadv'!$B$4=4,'Index LA FSM &amp; Disadv'!$A$519:$BQ$681,"Error")))),'Index LA FSM &amp; Disadv'!AX$1,0),"Error")</f>
        <v>0</v>
      </c>
      <c r="AY134" s="77">
        <f>IFERROR(VLOOKUP($A134,IF('Index LA FSM &amp; Disadv'!$B$4=1,'Index LA FSM &amp; Disadv'!$A$9:$BQ$171,IF('Index LA FSM &amp; Disadv'!$B$4=2,'Index LA FSM &amp; Disadv'!$A$179:$BQ$341,IF('Index LA FSM &amp; Disadv'!$B$4=3,'Index LA FSM &amp; Disadv'!$A$349:$BQ$511,IF('Index LA FSM &amp; Disadv'!$B$4=4,'Index LA FSM &amp; Disadv'!$A$519:$BQ$681,"Error")))),'Index LA FSM &amp; Disadv'!AY$1,0),"Error")</f>
        <v>0</v>
      </c>
      <c r="AZ134" s="77">
        <f>IFERROR(VLOOKUP($A134,IF('Index LA FSM &amp; Disadv'!$B$4=1,'Index LA FSM &amp; Disadv'!$A$9:$BQ$171,IF('Index LA FSM &amp; Disadv'!$B$4=2,'Index LA FSM &amp; Disadv'!$A$179:$BQ$341,IF('Index LA FSM &amp; Disadv'!$B$4=3,'Index LA FSM &amp; Disadv'!$A$349:$BQ$511,IF('Index LA FSM &amp; Disadv'!$B$4=4,'Index LA FSM &amp; Disadv'!$A$519:$BQ$681,"Error")))),'Index LA FSM &amp; Disadv'!AZ$1,0),"Error")</f>
        <v>0</v>
      </c>
      <c r="BA134" s="77">
        <f>IFERROR(VLOOKUP($A134,IF('Index LA FSM &amp; Disadv'!$B$4=1,'Index LA FSM &amp; Disadv'!$A$9:$BQ$171,IF('Index LA FSM &amp; Disadv'!$B$4=2,'Index LA FSM &amp; Disadv'!$A$179:$BQ$341,IF('Index LA FSM &amp; Disadv'!$B$4=3,'Index LA FSM &amp; Disadv'!$A$349:$BQ$511,IF('Index LA FSM &amp; Disadv'!$B$4=4,'Index LA FSM &amp; Disadv'!$A$519:$BQ$681,"Error")))),'Index LA FSM &amp; Disadv'!BA$1,0),"Error")</f>
        <v>0</v>
      </c>
      <c r="BB134" s="77">
        <f>IFERROR(VLOOKUP($A134,IF('Index LA FSM &amp; Disadv'!$B$4=1,'Index LA FSM &amp; Disadv'!$A$9:$BQ$171,IF('Index LA FSM &amp; Disadv'!$B$4=2,'Index LA FSM &amp; Disadv'!$A$179:$BQ$341,IF('Index LA FSM &amp; Disadv'!$B$4=3,'Index LA FSM &amp; Disadv'!$A$349:$BQ$511,IF('Index LA FSM &amp; Disadv'!$B$4=4,'Index LA FSM &amp; Disadv'!$A$519:$BQ$681,"Error")))),'Index LA FSM &amp; Disadv'!BB$1,0),"Error")</f>
        <v>0</v>
      </c>
      <c r="BC134" s="77" t="str">
        <f>IFERROR(VLOOKUP($A134,IF('Index LA FSM &amp; Disadv'!$B$4=1,'Index LA FSM &amp; Disadv'!$A$9:$BQ$171,IF('Index LA FSM &amp; Disadv'!$B$4=2,'Index LA FSM &amp; Disadv'!$A$179:$BQ$341,IF('Index LA FSM &amp; Disadv'!$B$4=3,'Index LA FSM &amp; Disadv'!$A$349:$BQ$511,IF('Index LA FSM &amp; Disadv'!$B$4=4,'Index LA FSM &amp; Disadv'!$A$519:$BQ$681,"Error")))),'Index LA FSM &amp; Disadv'!BC$1,0),"Error")</f>
        <v>x</v>
      </c>
      <c r="BD134" s="77">
        <f>IFERROR(VLOOKUP($A134,IF('Index LA FSM &amp; Disadv'!$B$4=1,'Index LA FSM &amp; Disadv'!$A$9:$BQ$171,IF('Index LA FSM &amp; Disadv'!$B$4=2,'Index LA FSM &amp; Disadv'!$A$179:$BQ$341,IF('Index LA FSM &amp; Disadv'!$B$4=3,'Index LA FSM &amp; Disadv'!$A$349:$BQ$511,IF('Index LA FSM &amp; Disadv'!$B$4=4,'Index LA FSM &amp; Disadv'!$A$519:$BQ$681,"Error")))),'Index LA FSM &amp; Disadv'!BD$1,0),"Error")</f>
        <v>0</v>
      </c>
      <c r="BE134" s="77" t="str">
        <f>IFERROR(VLOOKUP($A134,IF('Index LA FSM &amp; Disadv'!$B$4=1,'Index LA FSM &amp; Disadv'!$A$9:$BQ$171,IF('Index LA FSM &amp; Disadv'!$B$4=2,'Index LA FSM &amp; Disadv'!$A$179:$BQ$341,IF('Index LA FSM &amp; Disadv'!$B$4=3,'Index LA FSM &amp; Disadv'!$A$349:$BQ$511,IF('Index LA FSM &amp; Disadv'!$B$4=4,'Index LA FSM &amp; Disadv'!$A$519:$BQ$681,"Error")))),'Index LA FSM &amp; Disadv'!BE$1,0),"Error")</f>
        <v>x</v>
      </c>
      <c r="BF134" s="77" t="str">
        <f>IFERROR(VLOOKUP($A134,IF('Index LA FSM &amp; Disadv'!$B$4=1,'Index LA FSM &amp; Disadv'!$A$9:$BQ$171,IF('Index LA FSM &amp; Disadv'!$B$4=2,'Index LA FSM &amp; Disadv'!$A$179:$BQ$341,IF('Index LA FSM &amp; Disadv'!$B$4=3,'Index LA FSM &amp; Disadv'!$A$349:$BQ$511,IF('Index LA FSM &amp; Disadv'!$B$4=4,'Index LA FSM &amp; Disadv'!$A$519:$BQ$681,"Error")))),'Index LA FSM &amp; Disadv'!BF$1,0),"Error")</f>
        <v>x</v>
      </c>
      <c r="BG134" s="77">
        <f>IFERROR(VLOOKUP($A134,IF('Index LA FSM &amp; Disadv'!$B$4=1,'Index LA FSM &amp; Disadv'!$A$9:$BQ$171,IF('Index LA FSM &amp; Disadv'!$B$4=2,'Index LA FSM &amp; Disadv'!$A$179:$BQ$341,IF('Index LA FSM &amp; Disadv'!$B$4=3,'Index LA FSM &amp; Disadv'!$A$349:$BQ$511,IF('Index LA FSM &amp; Disadv'!$B$4=4,'Index LA FSM &amp; Disadv'!$A$519:$BQ$681,"Error")))),'Index LA FSM &amp; Disadv'!BG$1,0),"Error")</f>
        <v>0</v>
      </c>
      <c r="BH134" s="77" t="str">
        <f>IFERROR(VLOOKUP($A134,IF('Index LA FSM &amp; Disadv'!$B$4=1,'Index LA FSM &amp; Disadv'!$A$9:$BQ$171,IF('Index LA FSM &amp; Disadv'!$B$4=2,'Index LA FSM &amp; Disadv'!$A$179:$BQ$341,IF('Index LA FSM &amp; Disadv'!$B$4=3,'Index LA FSM &amp; Disadv'!$A$349:$BQ$511,IF('Index LA FSM &amp; Disadv'!$B$4=4,'Index LA FSM &amp; Disadv'!$A$519:$BQ$681,"Error")))),'Index LA FSM &amp; Disadv'!BH$1,0),"Error")</f>
        <v>x</v>
      </c>
      <c r="BI134" s="77">
        <f>IFERROR(VLOOKUP($A134,IF('Index LA FSM &amp; Disadv'!$B$4=1,'Index LA FSM &amp; Disadv'!$A$9:$BQ$171,IF('Index LA FSM &amp; Disadv'!$B$4=2,'Index LA FSM &amp; Disadv'!$A$179:$BQ$341,IF('Index LA FSM &amp; Disadv'!$B$4=3,'Index LA FSM &amp; Disadv'!$A$349:$BQ$511,IF('Index LA FSM &amp; Disadv'!$B$4=4,'Index LA FSM &amp; Disadv'!$A$519:$BQ$681,"Error")))),'Index LA FSM &amp; Disadv'!BI$1,0),"Error")</f>
        <v>0.1628</v>
      </c>
      <c r="BJ134" s="77" t="str">
        <f>IFERROR(VLOOKUP($A134,IF('Index LA FSM &amp; Disadv'!$B$4=1,'Index LA FSM &amp; Disadv'!$A$9:$BQ$171,IF('Index LA FSM &amp; Disadv'!$B$4=2,'Index LA FSM &amp; Disadv'!$A$179:$BQ$341,IF('Index LA FSM &amp; Disadv'!$B$4=3,'Index LA FSM &amp; Disadv'!$A$349:$BQ$511,IF('Index LA FSM &amp; Disadv'!$B$4=4,'Index LA FSM &amp; Disadv'!$A$519:$BQ$681,"Error")))),'Index LA FSM &amp; Disadv'!BJ$1,0),"Error")</f>
        <v>x</v>
      </c>
      <c r="BK134" s="77">
        <f>IFERROR(VLOOKUP($A134,IF('Index LA FSM &amp; Disadv'!$B$4=1,'Index LA FSM &amp; Disadv'!$A$9:$BQ$171,IF('Index LA FSM &amp; Disadv'!$B$4=2,'Index LA FSM &amp; Disadv'!$A$179:$BQ$341,IF('Index LA FSM &amp; Disadv'!$B$4=3,'Index LA FSM &amp; Disadv'!$A$349:$BQ$511,IF('Index LA FSM &amp; Disadv'!$B$4=4,'Index LA FSM &amp; Disadv'!$A$519:$BQ$681,"Error")))),'Index LA FSM &amp; Disadv'!BK$1,0),"Error")</f>
        <v>0.13789999999999999</v>
      </c>
      <c r="BL134" s="77">
        <f>IFERROR(VLOOKUP($A134,IF('Index LA FSM &amp; Disadv'!$B$4=1,'Index LA FSM &amp; Disadv'!$A$9:$BQ$171,IF('Index LA FSM &amp; Disadv'!$B$4=2,'Index LA FSM &amp; Disadv'!$A$179:$BQ$341,IF('Index LA FSM &amp; Disadv'!$B$4=3,'Index LA FSM &amp; Disadv'!$A$349:$BQ$511,IF('Index LA FSM &amp; Disadv'!$B$4=4,'Index LA FSM &amp; Disadv'!$A$519:$BQ$681,"Error")))),'Index LA FSM &amp; Disadv'!BL$1,0),"Error")</f>
        <v>0.1628</v>
      </c>
      <c r="BM134" s="77">
        <f>IFERROR(VLOOKUP($A134,IF('Index LA FSM &amp; Disadv'!$B$4=1,'Index LA FSM &amp; Disadv'!$A$9:$BQ$171,IF('Index LA FSM &amp; Disadv'!$B$4=2,'Index LA FSM &amp; Disadv'!$A$179:$BQ$341,IF('Index LA FSM &amp; Disadv'!$B$4=3,'Index LA FSM &amp; Disadv'!$A$349:$BQ$511,IF('Index LA FSM &amp; Disadv'!$B$4=4,'Index LA FSM &amp; Disadv'!$A$519:$BQ$681,"Error")))),'Index LA FSM &amp; Disadv'!BM$1,0),"Error")</f>
        <v>0</v>
      </c>
      <c r="BN134" s="77">
        <f>IFERROR(VLOOKUP($A134,IF('Index LA FSM &amp; Disadv'!$B$4=1,'Index LA FSM &amp; Disadv'!$A$9:$BQ$171,IF('Index LA FSM &amp; Disadv'!$B$4=2,'Index LA FSM &amp; Disadv'!$A$179:$BQ$341,IF('Index LA FSM &amp; Disadv'!$B$4=3,'Index LA FSM &amp; Disadv'!$A$349:$BQ$511,IF('Index LA FSM &amp; Disadv'!$B$4=4,'Index LA FSM &amp; Disadv'!$A$519:$BQ$681,"Error")))),'Index LA FSM &amp; Disadv'!BN$1,0),"Error")</f>
        <v>0.1207</v>
      </c>
      <c r="BO134" s="77">
        <f>IFERROR(VLOOKUP($A134,IF('Index LA FSM &amp; Disadv'!$B$4=1,'Index LA FSM &amp; Disadv'!$A$9:$BQ$171,IF('Index LA FSM &amp; Disadv'!$B$4=2,'Index LA FSM &amp; Disadv'!$A$179:$BQ$341,IF('Index LA FSM &amp; Disadv'!$B$4=3,'Index LA FSM &amp; Disadv'!$A$349:$BQ$511,IF('Index LA FSM &amp; Disadv'!$B$4=4,'Index LA FSM &amp; Disadv'!$A$519:$BQ$681,"Error")))),'Index LA FSM &amp; Disadv'!BO$1,0),"Error")</f>
        <v>0</v>
      </c>
      <c r="BP134" s="77" t="str">
        <f>IFERROR(VLOOKUP($A134,IF('Index LA FSM &amp; Disadv'!$B$4=1,'Index LA FSM &amp; Disadv'!$A$9:$BQ$171,IF('Index LA FSM &amp; Disadv'!$B$4=2,'Index LA FSM &amp; Disadv'!$A$179:$BQ$341,IF('Index LA FSM &amp; Disadv'!$B$4=3,'Index LA FSM &amp; Disadv'!$A$349:$BQ$511,IF('Index LA FSM &amp; Disadv'!$B$4=4,'Index LA FSM &amp; Disadv'!$A$519:$BQ$681,"Error")))),'Index LA FSM &amp; Disadv'!BP$1,0),"Error")</f>
        <v>x</v>
      </c>
      <c r="BQ134" s="77" t="str">
        <f>IFERROR(VLOOKUP($A134,IF('Index LA FSM &amp; Disadv'!$B$4=1,'Index LA FSM &amp; Disadv'!$A$9:$BQ$171,IF('Index LA FSM &amp; Disadv'!$B$4=2,'Index LA FSM &amp; Disadv'!$A$179:$BQ$341,IF('Index LA FSM &amp; Disadv'!$B$4=3,'Index LA FSM &amp; Disadv'!$A$349:$BQ$511,IF('Index LA FSM &amp; Disadv'!$B$4=4,'Index LA FSM &amp; Disadv'!$A$519:$BQ$681,"Error")))),'Index LA FSM &amp; Disadv'!BQ$1,0),"Error")</f>
        <v>x</v>
      </c>
    </row>
    <row r="135" spans="1:69" s="37" customFormat="1" x14ac:dyDescent="0.2">
      <c r="A135" s="6">
        <v>852</v>
      </c>
      <c r="B135" s="6" t="s">
        <v>301</v>
      </c>
      <c r="C135" s="7" t="s">
        <v>182</v>
      </c>
      <c r="D135" s="122">
        <f>IFERROR(VLOOKUP($A135,IF('Index LA FSM &amp; Disadv'!$B$4=1,'Index LA FSM &amp; Disadv'!$A$9:$BQ$171,IF('Index LA FSM &amp; Disadv'!$B$4=2,'Index LA FSM &amp; Disadv'!$A$179:$BQ$341,IF('Index LA FSM &amp; Disadv'!$B$4=3,'Index LA FSM &amp; Disadv'!$A$349:$BQ$511,IF('Index LA FSM &amp; Disadv'!$B$4=4,'Index LA FSM &amp; Disadv'!$A$519:$BQ$681,"Error")))),'Index LA FSM &amp; Disadv'!D$1,0),"Error")</f>
        <v>40</v>
      </c>
      <c r="E135" s="122">
        <f>IFERROR(VLOOKUP($A135,IF('Index LA FSM &amp; Disadv'!$B$4=1,'Index LA FSM &amp; Disadv'!$A$9:$BQ$171,IF('Index LA FSM &amp; Disadv'!$B$4=2,'Index LA FSM &amp; Disadv'!$A$179:$BQ$341,IF('Index LA FSM &amp; Disadv'!$B$4=3,'Index LA FSM &amp; Disadv'!$A$349:$BQ$511,IF('Index LA FSM &amp; Disadv'!$B$4=4,'Index LA FSM &amp; Disadv'!$A$519:$BQ$681,"Error")))),'Index LA FSM &amp; Disadv'!E$1,0),"Error")</f>
        <v>20</v>
      </c>
      <c r="F135" s="122">
        <f>IFERROR(VLOOKUP($A135,IF('Index LA FSM &amp; Disadv'!$B$4=1,'Index LA FSM &amp; Disadv'!$A$9:$BQ$171,IF('Index LA FSM &amp; Disadv'!$B$4=2,'Index LA FSM &amp; Disadv'!$A$179:$BQ$341,IF('Index LA FSM &amp; Disadv'!$B$4=3,'Index LA FSM &amp; Disadv'!$A$349:$BQ$511,IF('Index LA FSM &amp; Disadv'!$B$4=4,'Index LA FSM &amp; Disadv'!$A$519:$BQ$681,"Error")))),'Index LA FSM &amp; Disadv'!F$1,0),"Error")</f>
        <v>50</v>
      </c>
      <c r="G135" s="77">
        <f>IFERROR(VLOOKUP($A135,IF('Index LA FSM &amp; Disadv'!$B$4=1,'Index LA FSM &amp; Disadv'!$A$9:$BQ$171,IF('Index LA FSM &amp; Disadv'!$B$4=2,'Index LA FSM &amp; Disadv'!$A$179:$BQ$341,IF('Index LA FSM &amp; Disadv'!$B$4=3,'Index LA FSM &amp; Disadv'!$A$349:$BQ$511,IF('Index LA FSM &amp; Disadv'!$B$4=4,'Index LA FSM &amp; Disadv'!$A$519:$BQ$681,"Error")))),'Index LA FSM &amp; Disadv'!G$1,0),"Error")</f>
        <v>0.68569999999999998</v>
      </c>
      <c r="H135" s="77">
        <f>IFERROR(VLOOKUP($A135,IF('Index LA FSM &amp; Disadv'!$B$4=1,'Index LA FSM &amp; Disadv'!$A$9:$BQ$171,IF('Index LA FSM &amp; Disadv'!$B$4=2,'Index LA FSM &amp; Disadv'!$A$179:$BQ$341,IF('Index LA FSM &amp; Disadv'!$B$4=3,'Index LA FSM &amp; Disadv'!$A$349:$BQ$511,IF('Index LA FSM &amp; Disadv'!$B$4=4,'Index LA FSM &amp; Disadv'!$A$519:$BQ$681,"Error")))),'Index LA FSM &amp; Disadv'!H$1,0),"Error")</f>
        <v>0.94440000000000002</v>
      </c>
      <c r="I135" s="77">
        <f>IFERROR(VLOOKUP($A135,IF('Index LA FSM &amp; Disadv'!$B$4=1,'Index LA FSM &amp; Disadv'!$A$9:$BQ$171,IF('Index LA FSM &amp; Disadv'!$B$4=2,'Index LA FSM &amp; Disadv'!$A$179:$BQ$341,IF('Index LA FSM &amp; Disadv'!$B$4=3,'Index LA FSM &amp; Disadv'!$A$349:$BQ$511,IF('Index LA FSM &amp; Disadv'!$B$4=4,'Index LA FSM &amp; Disadv'!$A$519:$BQ$681,"Error")))),'Index LA FSM &amp; Disadv'!I$1,0),"Error")</f>
        <v>0.77359999999999995</v>
      </c>
      <c r="J135" s="77">
        <f>IFERROR(VLOOKUP($A135,IF('Index LA FSM &amp; Disadv'!$B$4=1,'Index LA FSM &amp; Disadv'!$A$9:$BQ$171,IF('Index LA FSM &amp; Disadv'!$B$4=2,'Index LA FSM &amp; Disadv'!$A$179:$BQ$341,IF('Index LA FSM &amp; Disadv'!$B$4=3,'Index LA FSM &amp; Disadv'!$A$349:$BQ$511,IF('Index LA FSM &amp; Disadv'!$B$4=4,'Index LA FSM &amp; Disadv'!$A$519:$BQ$681,"Error")))),'Index LA FSM &amp; Disadv'!J$1,0),"Error")</f>
        <v>0.68569999999999998</v>
      </c>
      <c r="K135" s="77">
        <f>IFERROR(VLOOKUP($A135,IF('Index LA FSM &amp; Disadv'!$B$4=1,'Index LA FSM &amp; Disadv'!$A$9:$BQ$171,IF('Index LA FSM &amp; Disadv'!$B$4=2,'Index LA FSM &amp; Disadv'!$A$179:$BQ$341,IF('Index LA FSM &amp; Disadv'!$B$4=3,'Index LA FSM &amp; Disadv'!$A$349:$BQ$511,IF('Index LA FSM &amp; Disadv'!$B$4=4,'Index LA FSM &amp; Disadv'!$A$519:$BQ$681,"Error")))),'Index LA FSM &amp; Disadv'!K$1,0),"Error")</f>
        <v>0.94440000000000002</v>
      </c>
      <c r="L135" s="77">
        <f>IFERROR(VLOOKUP($A135,IF('Index LA FSM &amp; Disadv'!$B$4=1,'Index LA FSM &amp; Disadv'!$A$9:$BQ$171,IF('Index LA FSM &amp; Disadv'!$B$4=2,'Index LA FSM &amp; Disadv'!$A$179:$BQ$341,IF('Index LA FSM &amp; Disadv'!$B$4=3,'Index LA FSM &amp; Disadv'!$A$349:$BQ$511,IF('Index LA FSM &amp; Disadv'!$B$4=4,'Index LA FSM &amp; Disadv'!$A$519:$BQ$681,"Error")))),'Index LA FSM &amp; Disadv'!L$1,0),"Error")</f>
        <v>0.77359999999999995</v>
      </c>
      <c r="M135" s="77">
        <f>IFERROR(VLOOKUP($A135,IF('Index LA FSM &amp; Disadv'!$B$4=1,'Index LA FSM &amp; Disadv'!$A$9:$BQ$171,IF('Index LA FSM &amp; Disadv'!$B$4=2,'Index LA FSM &amp; Disadv'!$A$179:$BQ$341,IF('Index LA FSM &amp; Disadv'!$B$4=3,'Index LA FSM &amp; Disadv'!$A$349:$BQ$511,IF('Index LA FSM &amp; Disadv'!$B$4=4,'Index LA FSM &amp; Disadv'!$A$519:$BQ$681,"Error")))),'Index LA FSM &amp; Disadv'!M$1,0),"Error")</f>
        <v>0.31430000000000002</v>
      </c>
      <c r="N135" s="77" t="str">
        <f>IFERROR(VLOOKUP($A135,IF('Index LA FSM &amp; Disadv'!$B$4=1,'Index LA FSM &amp; Disadv'!$A$9:$BQ$171,IF('Index LA FSM &amp; Disadv'!$B$4=2,'Index LA FSM &amp; Disadv'!$A$179:$BQ$341,IF('Index LA FSM &amp; Disadv'!$B$4=3,'Index LA FSM &amp; Disadv'!$A$349:$BQ$511,IF('Index LA FSM &amp; Disadv'!$B$4=4,'Index LA FSM &amp; Disadv'!$A$519:$BQ$681,"Error")))),'Index LA FSM &amp; Disadv'!N$1,0),"Error")</f>
        <v>x</v>
      </c>
      <c r="O135" s="77">
        <f>IFERROR(VLOOKUP($A135,IF('Index LA FSM &amp; Disadv'!$B$4=1,'Index LA FSM &amp; Disadv'!$A$9:$BQ$171,IF('Index LA FSM &amp; Disadv'!$B$4=2,'Index LA FSM &amp; Disadv'!$A$179:$BQ$341,IF('Index LA FSM &amp; Disadv'!$B$4=3,'Index LA FSM &amp; Disadv'!$A$349:$BQ$511,IF('Index LA FSM &amp; Disadv'!$B$4=4,'Index LA FSM &amp; Disadv'!$A$519:$BQ$681,"Error")))),'Index LA FSM &amp; Disadv'!O$1,0),"Error")</f>
        <v>0.28299999999999997</v>
      </c>
      <c r="P135" s="77">
        <f>IFERROR(VLOOKUP($A135,IF('Index LA FSM &amp; Disadv'!$B$4=1,'Index LA FSM &amp; Disadv'!$A$9:$BQ$171,IF('Index LA FSM &amp; Disadv'!$B$4=2,'Index LA FSM &amp; Disadv'!$A$179:$BQ$341,IF('Index LA FSM &amp; Disadv'!$B$4=3,'Index LA FSM &amp; Disadv'!$A$349:$BQ$511,IF('Index LA FSM &amp; Disadv'!$B$4=4,'Index LA FSM &amp; Disadv'!$A$519:$BQ$681,"Error")))),'Index LA FSM &amp; Disadv'!P$1,0),"Error")</f>
        <v>0</v>
      </c>
      <c r="Q135" s="77">
        <f>IFERROR(VLOOKUP($A135,IF('Index LA FSM &amp; Disadv'!$B$4=1,'Index LA FSM &amp; Disadv'!$A$9:$BQ$171,IF('Index LA FSM &amp; Disadv'!$B$4=2,'Index LA FSM &amp; Disadv'!$A$179:$BQ$341,IF('Index LA FSM &amp; Disadv'!$B$4=3,'Index LA FSM &amp; Disadv'!$A$349:$BQ$511,IF('Index LA FSM &amp; Disadv'!$B$4=4,'Index LA FSM &amp; Disadv'!$A$519:$BQ$681,"Error")))),'Index LA FSM &amp; Disadv'!Q$1,0),"Error")</f>
        <v>0</v>
      </c>
      <c r="R135" s="77">
        <f>IFERROR(VLOOKUP($A135,IF('Index LA FSM &amp; Disadv'!$B$4=1,'Index LA FSM &amp; Disadv'!$A$9:$BQ$171,IF('Index LA FSM &amp; Disadv'!$B$4=2,'Index LA FSM &amp; Disadv'!$A$179:$BQ$341,IF('Index LA FSM &amp; Disadv'!$B$4=3,'Index LA FSM &amp; Disadv'!$A$349:$BQ$511,IF('Index LA FSM &amp; Disadv'!$B$4=4,'Index LA FSM &amp; Disadv'!$A$519:$BQ$681,"Error")))),'Index LA FSM &amp; Disadv'!R$1,0),"Error")</f>
        <v>0</v>
      </c>
      <c r="S135" s="77" t="str">
        <f>IFERROR(VLOOKUP($A135,IF('Index LA FSM &amp; Disadv'!$B$4=1,'Index LA FSM &amp; Disadv'!$A$9:$BQ$171,IF('Index LA FSM &amp; Disadv'!$B$4=2,'Index LA FSM &amp; Disadv'!$A$179:$BQ$341,IF('Index LA FSM &amp; Disadv'!$B$4=3,'Index LA FSM &amp; Disadv'!$A$349:$BQ$511,IF('Index LA FSM &amp; Disadv'!$B$4=4,'Index LA FSM &amp; Disadv'!$A$519:$BQ$681,"Error")))),'Index LA FSM &amp; Disadv'!S$1,0),"Error")</f>
        <v>x</v>
      </c>
      <c r="T135" s="77">
        <f>IFERROR(VLOOKUP($A135,IF('Index LA FSM &amp; Disadv'!$B$4=1,'Index LA FSM &amp; Disadv'!$A$9:$BQ$171,IF('Index LA FSM &amp; Disadv'!$B$4=2,'Index LA FSM &amp; Disadv'!$A$179:$BQ$341,IF('Index LA FSM &amp; Disadv'!$B$4=3,'Index LA FSM &amp; Disadv'!$A$349:$BQ$511,IF('Index LA FSM &amp; Disadv'!$B$4=4,'Index LA FSM &amp; Disadv'!$A$519:$BQ$681,"Error")))),'Index LA FSM &amp; Disadv'!T$1,0),"Error")</f>
        <v>0</v>
      </c>
      <c r="U135" s="77" t="str">
        <f>IFERROR(VLOOKUP($A135,IF('Index LA FSM &amp; Disadv'!$B$4=1,'Index LA FSM &amp; Disadv'!$A$9:$BQ$171,IF('Index LA FSM &amp; Disadv'!$B$4=2,'Index LA FSM &amp; Disadv'!$A$179:$BQ$341,IF('Index LA FSM &amp; Disadv'!$B$4=3,'Index LA FSM &amp; Disadv'!$A$349:$BQ$511,IF('Index LA FSM &amp; Disadv'!$B$4=4,'Index LA FSM &amp; Disadv'!$A$519:$BQ$681,"Error")))),'Index LA FSM &amp; Disadv'!U$1,0),"Error")</f>
        <v>x</v>
      </c>
      <c r="V135" s="77">
        <f>IFERROR(VLOOKUP($A135,IF('Index LA FSM &amp; Disadv'!$B$4=1,'Index LA FSM &amp; Disadv'!$A$9:$BQ$171,IF('Index LA FSM &amp; Disadv'!$B$4=2,'Index LA FSM &amp; Disadv'!$A$179:$BQ$341,IF('Index LA FSM &amp; Disadv'!$B$4=3,'Index LA FSM &amp; Disadv'!$A$349:$BQ$511,IF('Index LA FSM &amp; Disadv'!$B$4=4,'Index LA FSM &amp; Disadv'!$A$519:$BQ$681,"Error")))),'Index LA FSM &amp; Disadv'!V$1,0),"Error")</f>
        <v>0</v>
      </c>
      <c r="W135" s="77">
        <f>IFERROR(VLOOKUP($A135,IF('Index LA FSM &amp; Disadv'!$B$4=1,'Index LA FSM &amp; Disadv'!$A$9:$BQ$171,IF('Index LA FSM &amp; Disadv'!$B$4=2,'Index LA FSM &amp; Disadv'!$A$179:$BQ$341,IF('Index LA FSM &amp; Disadv'!$B$4=3,'Index LA FSM &amp; Disadv'!$A$349:$BQ$511,IF('Index LA FSM &amp; Disadv'!$B$4=4,'Index LA FSM &amp; Disadv'!$A$519:$BQ$681,"Error")))),'Index LA FSM &amp; Disadv'!W$1,0),"Error")</f>
        <v>0</v>
      </c>
      <c r="X135" s="77">
        <f>IFERROR(VLOOKUP($A135,IF('Index LA FSM &amp; Disadv'!$B$4=1,'Index LA FSM &amp; Disadv'!$A$9:$BQ$171,IF('Index LA FSM &amp; Disadv'!$B$4=2,'Index LA FSM &amp; Disadv'!$A$179:$BQ$341,IF('Index LA FSM &amp; Disadv'!$B$4=3,'Index LA FSM &amp; Disadv'!$A$349:$BQ$511,IF('Index LA FSM &amp; Disadv'!$B$4=4,'Index LA FSM &amp; Disadv'!$A$519:$BQ$681,"Error")))),'Index LA FSM &amp; Disadv'!X$1,0),"Error")</f>
        <v>0</v>
      </c>
      <c r="Y135" s="77" t="str">
        <f>IFERROR(VLOOKUP($A135,IF('Index LA FSM &amp; Disadv'!$B$4=1,'Index LA FSM &amp; Disadv'!$A$9:$BQ$171,IF('Index LA FSM &amp; Disadv'!$B$4=2,'Index LA FSM &amp; Disadv'!$A$179:$BQ$341,IF('Index LA FSM &amp; Disadv'!$B$4=3,'Index LA FSM &amp; Disadv'!$A$349:$BQ$511,IF('Index LA FSM &amp; Disadv'!$B$4=4,'Index LA FSM &amp; Disadv'!$A$519:$BQ$681,"Error")))),'Index LA FSM &amp; Disadv'!Y$1,0),"Error")</f>
        <v>x</v>
      </c>
      <c r="Z135" s="77">
        <f>IFERROR(VLOOKUP($A135,IF('Index LA FSM &amp; Disadv'!$B$4=1,'Index LA FSM &amp; Disadv'!$A$9:$BQ$171,IF('Index LA FSM &amp; Disadv'!$B$4=2,'Index LA FSM &amp; Disadv'!$A$179:$BQ$341,IF('Index LA FSM &amp; Disadv'!$B$4=3,'Index LA FSM &amp; Disadv'!$A$349:$BQ$511,IF('Index LA FSM &amp; Disadv'!$B$4=4,'Index LA FSM &amp; Disadv'!$A$519:$BQ$681,"Error")))),'Index LA FSM &amp; Disadv'!Z$1,0),"Error")</f>
        <v>0.33329999999999999</v>
      </c>
      <c r="AA135" s="77">
        <f>IFERROR(VLOOKUP($A135,IF('Index LA FSM &amp; Disadv'!$B$4=1,'Index LA FSM &amp; Disadv'!$A$9:$BQ$171,IF('Index LA FSM &amp; Disadv'!$B$4=2,'Index LA FSM &amp; Disadv'!$A$179:$BQ$341,IF('Index LA FSM &amp; Disadv'!$B$4=3,'Index LA FSM &amp; Disadv'!$A$349:$BQ$511,IF('Index LA FSM &amp; Disadv'!$B$4=4,'Index LA FSM &amp; Disadv'!$A$519:$BQ$681,"Error")))),'Index LA FSM &amp; Disadv'!AA$1,0),"Error")</f>
        <v>0.20749999999999999</v>
      </c>
      <c r="AB135" s="77" t="str">
        <f>IFERROR(VLOOKUP($A135,IF('Index LA FSM &amp; Disadv'!$B$4=1,'Index LA FSM &amp; Disadv'!$A$9:$BQ$171,IF('Index LA FSM &amp; Disadv'!$B$4=2,'Index LA FSM &amp; Disadv'!$A$179:$BQ$341,IF('Index LA FSM &amp; Disadv'!$B$4=3,'Index LA FSM &amp; Disadv'!$A$349:$BQ$511,IF('Index LA FSM &amp; Disadv'!$B$4=4,'Index LA FSM &amp; Disadv'!$A$519:$BQ$681,"Error")))),'Index LA FSM &amp; Disadv'!AB$1,0),"Error")</f>
        <v>x</v>
      </c>
      <c r="AC135" s="77">
        <f>IFERROR(VLOOKUP($A135,IF('Index LA FSM &amp; Disadv'!$B$4=1,'Index LA FSM &amp; Disadv'!$A$9:$BQ$171,IF('Index LA FSM &amp; Disadv'!$B$4=2,'Index LA FSM &amp; Disadv'!$A$179:$BQ$341,IF('Index LA FSM &amp; Disadv'!$B$4=3,'Index LA FSM &amp; Disadv'!$A$349:$BQ$511,IF('Index LA FSM &amp; Disadv'!$B$4=4,'Index LA FSM &amp; Disadv'!$A$519:$BQ$681,"Error")))),'Index LA FSM &amp; Disadv'!AC$1,0),"Error")</f>
        <v>0</v>
      </c>
      <c r="AD135" s="77" t="str">
        <f>IFERROR(VLOOKUP($A135,IF('Index LA FSM &amp; Disadv'!$B$4=1,'Index LA FSM &amp; Disadv'!$A$9:$BQ$171,IF('Index LA FSM &amp; Disadv'!$B$4=2,'Index LA FSM &amp; Disadv'!$A$179:$BQ$341,IF('Index LA FSM &amp; Disadv'!$B$4=3,'Index LA FSM &amp; Disadv'!$A$349:$BQ$511,IF('Index LA FSM &amp; Disadv'!$B$4=4,'Index LA FSM &amp; Disadv'!$A$519:$BQ$681,"Error")))),'Index LA FSM &amp; Disadv'!AD$1,0),"Error")</f>
        <v>x</v>
      </c>
      <c r="AE135" s="77">
        <f>IFERROR(VLOOKUP($A135,IF('Index LA FSM &amp; Disadv'!$B$4=1,'Index LA FSM &amp; Disadv'!$A$9:$BQ$171,IF('Index LA FSM &amp; Disadv'!$B$4=2,'Index LA FSM &amp; Disadv'!$A$179:$BQ$341,IF('Index LA FSM &amp; Disadv'!$B$4=3,'Index LA FSM &amp; Disadv'!$A$349:$BQ$511,IF('Index LA FSM &amp; Disadv'!$B$4=4,'Index LA FSM &amp; Disadv'!$A$519:$BQ$681,"Error")))),'Index LA FSM &amp; Disadv'!AE$1,0),"Error")</f>
        <v>0</v>
      </c>
      <c r="AF135" s="77">
        <f>IFERROR(VLOOKUP($A135,IF('Index LA FSM &amp; Disadv'!$B$4=1,'Index LA FSM &amp; Disadv'!$A$9:$BQ$171,IF('Index LA FSM &amp; Disadv'!$B$4=2,'Index LA FSM &amp; Disadv'!$A$179:$BQ$341,IF('Index LA FSM &amp; Disadv'!$B$4=3,'Index LA FSM &amp; Disadv'!$A$349:$BQ$511,IF('Index LA FSM &amp; Disadv'!$B$4=4,'Index LA FSM &amp; Disadv'!$A$519:$BQ$681,"Error")))),'Index LA FSM &amp; Disadv'!AF$1,0),"Error")</f>
        <v>0</v>
      </c>
      <c r="AG135" s="77">
        <f>IFERROR(VLOOKUP($A135,IF('Index LA FSM &amp; Disadv'!$B$4=1,'Index LA FSM &amp; Disadv'!$A$9:$BQ$171,IF('Index LA FSM &amp; Disadv'!$B$4=2,'Index LA FSM &amp; Disadv'!$A$179:$BQ$341,IF('Index LA FSM &amp; Disadv'!$B$4=3,'Index LA FSM &amp; Disadv'!$A$349:$BQ$511,IF('Index LA FSM &amp; Disadv'!$B$4=4,'Index LA FSM &amp; Disadv'!$A$519:$BQ$681,"Error")))),'Index LA FSM &amp; Disadv'!AG$1,0),"Error")</f>
        <v>0</v>
      </c>
      <c r="AH135" s="77" t="str">
        <f>IFERROR(VLOOKUP($A135,IF('Index LA FSM &amp; Disadv'!$B$4=1,'Index LA FSM &amp; Disadv'!$A$9:$BQ$171,IF('Index LA FSM &amp; Disadv'!$B$4=2,'Index LA FSM &amp; Disadv'!$A$179:$BQ$341,IF('Index LA FSM &amp; Disadv'!$B$4=3,'Index LA FSM &amp; Disadv'!$A$349:$BQ$511,IF('Index LA FSM &amp; Disadv'!$B$4=4,'Index LA FSM &amp; Disadv'!$A$519:$BQ$681,"Error")))),'Index LA FSM &amp; Disadv'!AH$1,0),"Error")</f>
        <v>x</v>
      </c>
      <c r="AI135" s="77">
        <f>IFERROR(VLOOKUP($A135,IF('Index LA FSM &amp; Disadv'!$B$4=1,'Index LA FSM &amp; Disadv'!$A$9:$BQ$171,IF('Index LA FSM &amp; Disadv'!$B$4=2,'Index LA FSM &amp; Disadv'!$A$179:$BQ$341,IF('Index LA FSM &amp; Disadv'!$B$4=3,'Index LA FSM &amp; Disadv'!$A$349:$BQ$511,IF('Index LA FSM &amp; Disadv'!$B$4=4,'Index LA FSM &amp; Disadv'!$A$519:$BQ$681,"Error")))),'Index LA FSM &amp; Disadv'!AI$1,0),"Error")</f>
        <v>0.38890000000000002</v>
      </c>
      <c r="AJ135" s="77">
        <f>IFERROR(VLOOKUP($A135,IF('Index LA FSM &amp; Disadv'!$B$4=1,'Index LA FSM &amp; Disadv'!$A$9:$BQ$171,IF('Index LA FSM &amp; Disadv'!$B$4=2,'Index LA FSM &amp; Disadv'!$A$179:$BQ$341,IF('Index LA FSM &amp; Disadv'!$B$4=3,'Index LA FSM &amp; Disadv'!$A$349:$BQ$511,IF('Index LA FSM &amp; Disadv'!$B$4=4,'Index LA FSM &amp; Disadv'!$A$519:$BQ$681,"Error")))),'Index LA FSM &amp; Disadv'!AJ$1,0),"Error")</f>
        <v>0.22639999999999999</v>
      </c>
      <c r="AK135" s="77">
        <f>IFERROR(VLOOKUP($A135,IF('Index LA FSM &amp; Disadv'!$B$4=1,'Index LA FSM &amp; Disadv'!$A$9:$BQ$171,IF('Index LA FSM &amp; Disadv'!$B$4=2,'Index LA FSM &amp; Disadv'!$A$179:$BQ$341,IF('Index LA FSM &amp; Disadv'!$B$4=3,'Index LA FSM &amp; Disadv'!$A$349:$BQ$511,IF('Index LA FSM &amp; Disadv'!$B$4=4,'Index LA FSM &amp; Disadv'!$A$519:$BQ$681,"Error")))),'Index LA FSM &amp; Disadv'!AK$1,0),"Error")</f>
        <v>0</v>
      </c>
      <c r="AL135" s="77">
        <f>IFERROR(VLOOKUP($A135,IF('Index LA FSM &amp; Disadv'!$B$4=1,'Index LA FSM &amp; Disadv'!$A$9:$BQ$171,IF('Index LA FSM &amp; Disadv'!$B$4=2,'Index LA FSM &amp; Disadv'!$A$179:$BQ$341,IF('Index LA FSM &amp; Disadv'!$B$4=3,'Index LA FSM &amp; Disadv'!$A$349:$BQ$511,IF('Index LA FSM &amp; Disadv'!$B$4=4,'Index LA FSM &amp; Disadv'!$A$519:$BQ$681,"Error")))),'Index LA FSM &amp; Disadv'!AL$1,0),"Error")</f>
        <v>0</v>
      </c>
      <c r="AM135" s="77">
        <f>IFERROR(VLOOKUP($A135,IF('Index LA FSM &amp; Disadv'!$B$4=1,'Index LA FSM &amp; Disadv'!$A$9:$BQ$171,IF('Index LA FSM &amp; Disadv'!$B$4=2,'Index LA FSM &amp; Disadv'!$A$179:$BQ$341,IF('Index LA FSM &amp; Disadv'!$B$4=3,'Index LA FSM &amp; Disadv'!$A$349:$BQ$511,IF('Index LA FSM &amp; Disadv'!$B$4=4,'Index LA FSM &amp; Disadv'!$A$519:$BQ$681,"Error")))),'Index LA FSM &amp; Disadv'!AM$1,0),"Error")</f>
        <v>0</v>
      </c>
      <c r="AN135" s="77">
        <f>IFERROR(VLOOKUP($A135,IF('Index LA FSM &amp; Disadv'!$B$4=1,'Index LA FSM &amp; Disadv'!$A$9:$BQ$171,IF('Index LA FSM &amp; Disadv'!$B$4=2,'Index LA FSM &amp; Disadv'!$A$179:$BQ$341,IF('Index LA FSM &amp; Disadv'!$B$4=3,'Index LA FSM &amp; Disadv'!$A$349:$BQ$511,IF('Index LA FSM &amp; Disadv'!$B$4=4,'Index LA FSM &amp; Disadv'!$A$519:$BQ$681,"Error")))),'Index LA FSM &amp; Disadv'!AN$1,0),"Error")</f>
        <v>0</v>
      </c>
      <c r="AO135" s="77">
        <f>IFERROR(VLOOKUP($A135,IF('Index LA FSM &amp; Disadv'!$B$4=1,'Index LA FSM &amp; Disadv'!$A$9:$BQ$171,IF('Index LA FSM &amp; Disadv'!$B$4=2,'Index LA FSM &amp; Disadv'!$A$179:$BQ$341,IF('Index LA FSM &amp; Disadv'!$B$4=3,'Index LA FSM &amp; Disadv'!$A$349:$BQ$511,IF('Index LA FSM &amp; Disadv'!$B$4=4,'Index LA FSM &amp; Disadv'!$A$519:$BQ$681,"Error")))),'Index LA FSM &amp; Disadv'!AO$1,0),"Error")</f>
        <v>0</v>
      </c>
      <c r="AP135" s="77">
        <f>IFERROR(VLOOKUP($A135,IF('Index LA FSM &amp; Disadv'!$B$4=1,'Index LA FSM &amp; Disadv'!$A$9:$BQ$171,IF('Index LA FSM &amp; Disadv'!$B$4=2,'Index LA FSM &amp; Disadv'!$A$179:$BQ$341,IF('Index LA FSM &amp; Disadv'!$B$4=3,'Index LA FSM &amp; Disadv'!$A$349:$BQ$511,IF('Index LA FSM &amp; Disadv'!$B$4=4,'Index LA FSM &amp; Disadv'!$A$519:$BQ$681,"Error")))),'Index LA FSM &amp; Disadv'!AP$1,0),"Error")</f>
        <v>0</v>
      </c>
      <c r="AQ135" s="77">
        <f>IFERROR(VLOOKUP($A135,IF('Index LA FSM &amp; Disadv'!$B$4=1,'Index LA FSM &amp; Disadv'!$A$9:$BQ$171,IF('Index LA FSM &amp; Disadv'!$B$4=2,'Index LA FSM &amp; Disadv'!$A$179:$BQ$341,IF('Index LA FSM &amp; Disadv'!$B$4=3,'Index LA FSM &amp; Disadv'!$A$349:$BQ$511,IF('Index LA FSM &amp; Disadv'!$B$4=4,'Index LA FSM &amp; Disadv'!$A$519:$BQ$681,"Error")))),'Index LA FSM &amp; Disadv'!AQ$1,0),"Error")</f>
        <v>0</v>
      </c>
      <c r="AR135" s="77">
        <f>IFERROR(VLOOKUP($A135,IF('Index LA FSM &amp; Disadv'!$B$4=1,'Index LA FSM &amp; Disadv'!$A$9:$BQ$171,IF('Index LA FSM &amp; Disadv'!$B$4=2,'Index LA FSM &amp; Disadv'!$A$179:$BQ$341,IF('Index LA FSM &amp; Disadv'!$B$4=3,'Index LA FSM &amp; Disadv'!$A$349:$BQ$511,IF('Index LA FSM &amp; Disadv'!$B$4=4,'Index LA FSM &amp; Disadv'!$A$519:$BQ$681,"Error")))),'Index LA FSM &amp; Disadv'!AR$1,0),"Error")</f>
        <v>0</v>
      </c>
      <c r="AS135" s="77">
        <f>IFERROR(VLOOKUP($A135,IF('Index LA FSM &amp; Disadv'!$B$4=1,'Index LA FSM &amp; Disadv'!$A$9:$BQ$171,IF('Index LA FSM &amp; Disadv'!$B$4=2,'Index LA FSM &amp; Disadv'!$A$179:$BQ$341,IF('Index LA FSM &amp; Disadv'!$B$4=3,'Index LA FSM &amp; Disadv'!$A$349:$BQ$511,IF('Index LA FSM &amp; Disadv'!$B$4=4,'Index LA FSM &amp; Disadv'!$A$519:$BQ$681,"Error")))),'Index LA FSM &amp; Disadv'!AS$1,0),"Error")</f>
        <v>0</v>
      </c>
      <c r="AT135" s="77">
        <f>IFERROR(VLOOKUP($A135,IF('Index LA FSM &amp; Disadv'!$B$4=1,'Index LA FSM &amp; Disadv'!$A$9:$BQ$171,IF('Index LA FSM &amp; Disadv'!$B$4=2,'Index LA FSM &amp; Disadv'!$A$179:$BQ$341,IF('Index LA FSM &amp; Disadv'!$B$4=3,'Index LA FSM &amp; Disadv'!$A$349:$BQ$511,IF('Index LA FSM &amp; Disadv'!$B$4=4,'Index LA FSM &amp; Disadv'!$A$519:$BQ$681,"Error")))),'Index LA FSM &amp; Disadv'!AT$1,0),"Error")</f>
        <v>0</v>
      </c>
      <c r="AU135" s="77">
        <f>IFERROR(VLOOKUP($A135,IF('Index LA FSM &amp; Disadv'!$B$4=1,'Index LA FSM &amp; Disadv'!$A$9:$BQ$171,IF('Index LA FSM &amp; Disadv'!$B$4=2,'Index LA FSM &amp; Disadv'!$A$179:$BQ$341,IF('Index LA FSM &amp; Disadv'!$B$4=3,'Index LA FSM &amp; Disadv'!$A$349:$BQ$511,IF('Index LA FSM &amp; Disadv'!$B$4=4,'Index LA FSM &amp; Disadv'!$A$519:$BQ$681,"Error")))),'Index LA FSM &amp; Disadv'!AU$1,0),"Error")</f>
        <v>0</v>
      </c>
      <c r="AV135" s="77">
        <f>IFERROR(VLOOKUP($A135,IF('Index LA FSM &amp; Disadv'!$B$4=1,'Index LA FSM &amp; Disadv'!$A$9:$BQ$171,IF('Index LA FSM &amp; Disadv'!$B$4=2,'Index LA FSM &amp; Disadv'!$A$179:$BQ$341,IF('Index LA FSM &amp; Disadv'!$B$4=3,'Index LA FSM &amp; Disadv'!$A$349:$BQ$511,IF('Index LA FSM &amp; Disadv'!$B$4=4,'Index LA FSM &amp; Disadv'!$A$519:$BQ$681,"Error")))),'Index LA FSM &amp; Disadv'!AV$1,0),"Error")</f>
        <v>0</v>
      </c>
      <c r="AW135" s="77">
        <f>IFERROR(VLOOKUP($A135,IF('Index LA FSM &amp; Disadv'!$B$4=1,'Index LA FSM &amp; Disadv'!$A$9:$BQ$171,IF('Index LA FSM &amp; Disadv'!$B$4=2,'Index LA FSM &amp; Disadv'!$A$179:$BQ$341,IF('Index LA FSM &amp; Disadv'!$B$4=3,'Index LA FSM &amp; Disadv'!$A$349:$BQ$511,IF('Index LA FSM &amp; Disadv'!$B$4=4,'Index LA FSM &amp; Disadv'!$A$519:$BQ$681,"Error")))),'Index LA FSM &amp; Disadv'!AW$1,0),"Error")</f>
        <v>0</v>
      </c>
      <c r="AX135" s="77">
        <f>IFERROR(VLOOKUP($A135,IF('Index LA FSM &amp; Disadv'!$B$4=1,'Index LA FSM &amp; Disadv'!$A$9:$BQ$171,IF('Index LA FSM &amp; Disadv'!$B$4=2,'Index LA FSM &amp; Disadv'!$A$179:$BQ$341,IF('Index LA FSM &amp; Disadv'!$B$4=3,'Index LA FSM &amp; Disadv'!$A$349:$BQ$511,IF('Index LA FSM &amp; Disadv'!$B$4=4,'Index LA FSM &amp; Disadv'!$A$519:$BQ$681,"Error")))),'Index LA FSM &amp; Disadv'!AX$1,0),"Error")</f>
        <v>0</v>
      </c>
      <c r="AY135" s="77">
        <f>IFERROR(VLOOKUP($A135,IF('Index LA FSM &amp; Disadv'!$B$4=1,'Index LA FSM &amp; Disadv'!$A$9:$BQ$171,IF('Index LA FSM &amp; Disadv'!$B$4=2,'Index LA FSM &amp; Disadv'!$A$179:$BQ$341,IF('Index LA FSM &amp; Disadv'!$B$4=3,'Index LA FSM &amp; Disadv'!$A$349:$BQ$511,IF('Index LA FSM &amp; Disadv'!$B$4=4,'Index LA FSM &amp; Disadv'!$A$519:$BQ$681,"Error")))),'Index LA FSM &amp; Disadv'!AY$1,0),"Error")</f>
        <v>0</v>
      </c>
      <c r="AZ135" s="77">
        <f>IFERROR(VLOOKUP($A135,IF('Index LA FSM &amp; Disadv'!$B$4=1,'Index LA FSM &amp; Disadv'!$A$9:$BQ$171,IF('Index LA FSM &amp; Disadv'!$B$4=2,'Index LA FSM &amp; Disadv'!$A$179:$BQ$341,IF('Index LA FSM &amp; Disadv'!$B$4=3,'Index LA FSM &amp; Disadv'!$A$349:$BQ$511,IF('Index LA FSM &amp; Disadv'!$B$4=4,'Index LA FSM &amp; Disadv'!$A$519:$BQ$681,"Error")))),'Index LA FSM &amp; Disadv'!AZ$1,0),"Error")</f>
        <v>0</v>
      </c>
      <c r="BA135" s="77">
        <f>IFERROR(VLOOKUP($A135,IF('Index LA FSM &amp; Disadv'!$B$4=1,'Index LA FSM &amp; Disadv'!$A$9:$BQ$171,IF('Index LA FSM &amp; Disadv'!$B$4=2,'Index LA FSM &amp; Disadv'!$A$179:$BQ$341,IF('Index LA FSM &amp; Disadv'!$B$4=3,'Index LA FSM &amp; Disadv'!$A$349:$BQ$511,IF('Index LA FSM &amp; Disadv'!$B$4=4,'Index LA FSM &amp; Disadv'!$A$519:$BQ$681,"Error")))),'Index LA FSM &amp; Disadv'!BA$1,0),"Error")</f>
        <v>0</v>
      </c>
      <c r="BB135" s="77">
        <f>IFERROR(VLOOKUP($A135,IF('Index LA FSM &amp; Disadv'!$B$4=1,'Index LA FSM &amp; Disadv'!$A$9:$BQ$171,IF('Index LA FSM &amp; Disadv'!$B$4=2,'Index LA FSM &amp; Disadv'!$A$179:$BQ$341,IF('Index LA FSM &amp; Disadv'!$B$4=3,'Index LA FSM &amp; Disadv'!$A$349:$BQ$511,IF('Index LA FSM &amp; Disadv'!$B$4=4,'Index LA FSM &amp; Disadv'!$A$519:$BQ$681,"Error")))),'Index LA FSM &amp; Disadv'!BB$1,0),"Error")</f>
        <v>0</v>
      </c>
      <c r="BC135" s="77">
        <f>IFERROR(VLOOKUP($A135,IF('Index LA FSM &amp; Disadv'!$B$4=1,'Index LA FSM &amp; Disadv'!$A$9:$BQ$171,IF('Index LA FSM &amp; Disadv'!$B$4=2,'Index LA FSM &amp; Disadv'!$A$179:$BQ$341,IF('Index LA FSM &amp; Disadv'!$B$4=3,'Index LA FSM &amp; Disadv'!$A$349:$BQ$511,IF('Index LA FSM &amp; Disadv'!$B$4=4,'Index LA FSM &amp; Disadv'!$A$519:$BQ$681,"Error")))),'Index LA FSM &amp; Disadv'!BC$1,0),"Error")</f>
        <v>0</v>
      </c>
      <c r="BD135" s="77">
        <f>IFERROR(VLOOKUP($A135,IF('Index LA FSM &amp; Disadv'!$B$4=1,'Index LA FSM &amp; Disadv'!$A$9:$BQ$171,IF('Index LA FSM &amp; Disadv'!$B$4=2,'Index LA FSM &amp; Disadv'!$A$179:$BQ$341,IF('Index LA FSM &amp; Disadv'!$B$4=3,'Index LA FSM &amp; Disadv'!$A$349:$BQ$511,IF('Index LA FSM &amp; Disadv'!$B$4=4,'Index LA FSM &amp; Disadv'!$A$519:$BQ$681,"Error")))),'Index LA FSM &amp; Disadv'!BD$1,0),"Error")</f>
        <v>0</v>
      </c>
      <c r="BE135" s="77">
        <f>IFERROR(VLOOKUP($A135,IF('Index LA FSM &amp; Disadv'!$B$4=1,'Index LA FSM &amp; Disadv'!$A$9:$BQ$171,IF('Index LA FSM &amp; Disadv'!$B$4=2,'Index LA FSM &amp; Disadv'!$A$179:$BQ$341,IF('Index LA FSM &amp; Disadv'!$B$4=3,'Index LA FSM &amp; Disadv'!$A$349:$BQ$511,IF('Index LA FSM &amp; Disadv'!$B$4=4,'Index LA FSM &amp; Disadv'!$A$519:$BQ$681,"Error")))),'Index LA FSM &amp; Disadv'!BE$1,0),"Error")</f>
        <v>0</v>
      </c>
      <c r="BF135" s="77">
        <f>IFERROR(VLOOKUP($A135,IF('Index LA FSM &amp; Disadv'!$B$4=1,'Index LA FSM &amp; Disadv'!$A$9:$BQ$171,IF('Index LA FSM &amp; Disadv'!$B$4=2,'Index LA FSM &amp; Disadv'!$A$179:$BQ$341,IF('Index LA FSM &amp; Disadv'!$B$4=3,'Index LA FSM &amp; Disadv'!$A$349:$BQ$511,IF('Index LA FSM &amp; Disadv'!$B$4=4,'Index LA FSM &amp; Disadv'!$A$519:$BQ$681,"Error")))),'Index LA FSM &amp; Disadv'!BF$1,0),"Error")</f>
        <v>0</v>
      </c>
      <c r="BG135" s="77">
        <f>IFERROR(VLOOKUP($A135,IF('Index LA FSM &amp; Disadv'!$B$4=1,'Index LA FSM &amp; Disadv'!$A$9:$BQ$171,IF('Index LA FSM &amp; Disadv'!$B$4=2,'Index LA FSM &amp; Disadv'!$A$179:$BQ$341,IF('Index LA FSM &amp; Disadv'!$B$4=3,'Index LA FSM &amp; Disadv'!$A$349:$BQ$511,IF('Index LA FSM &amp; Disadv'!$B$4=4,'Index LA FSM &amp; Disadv'!$A$519:$BQ$681,"Error")))),'Index LA FSM &amp; Disadv'!BG$1,0),"Error")</f>
        <v>0</v>
      </c>
      <c r="BH135" s="77">
        <f>IFERROR(VLOOKUP($A135,IF('Index LA FSM &amp; Disadv'!$B$4=1,'Index LA FSM &amp; Disadv'!$A$9:$BQ$171,IF('Index LA FSM &amp; Disadv'!$B$4=2,'Index LA FSM &amp; Disadv'!$A$179:$BQ$341,IF('Index LA FSM &amp; Disadv'!$B$4=3,'Index LA FSM &amp; Disadv'!$A$349:$BQ$511,IF('Index LA FSM &amp; Disadv'!$B$4=4,'Index LA FSM &amp; Disadv'!$A$519:$BQ$681,"Error")))),'Index LA FSM &amp; Disadv'!BH$1,0),"Error")</f>
        <v>0</v>
      </c>
      <c r="BI135" s="77" t="str">
        <f>IFERROR(VLOOKUP($A135,IF('Index LA FSM &amp; Disadv'!$B$4=1,'Index LA FSM &amp; Disadv'!$A$9:$BQ$171,IF('Index LA FSM &amp; Disadv'!$B$4=2,'Index LA FSM &amp; Disadv'!$A$179:$BQ$341,IF('Index LA FSM &amp; Disadv'!$B$4=3,'Index LA FSM &amp; Disadv'!$A$349:$BQ$511,IF('Index LA FSM &amp; Disadv'!$B$4=4,'Index LA FSM &amp; Disadv'!$A$519:$BQ$681,"Error")))),'Index LA FSM &amp; Disadv'!BI$1,0),"Error")</f>
        <v>x</v>
      </c>
      <c r="BJ135" s="77">
        <f>IFERROR(VLOOKUP($A135,IF('Index LA FSM &amp; Disadv'!$B$4=1,'Index LA FSM &amp; Disadv'!$A$9:$BQ$171,IF('Index LA FSM &amp; Disadv'!$B$4=2,'Index LA FSM &amp; Disadv'!$A$179:$BQ$341,IF('Index LA FSM &amp; Disadv'!$B$4=3,'Index LA FSM &amp; Disadv'!$A$349:$BQ$511,IF('Index LA FSM &amp; Disadv'!$B$4=4,'Index LA FSM &amp; Disadv'!$A$519:$BQ$681,"Error")))),'Index LA FSM &amp; Disadv'!BJ$1,0),"Error")</f>
        <v>0</v>
      </c>
      <c r="BK135" s="77" t="str">
        <f>IFERROR(VLOOKUP($A135,IF('Index LA FSM &amp; Disadv'!$B$4=1,'Index LA FSM &amp; Disadv'!$A$9:$BQ$171,IF('Index LA FSM &amp; Disadv'!$B$4=2,'Index LA FSM &amp; Disadv'!$A$179:$BQ$341,IF('Index LA FSM &amp; Disadv'!$B$4=3,'Index LA FSM &amp; Disadv'!$A$349:$BQ$511,IF('Index LA FSM &amp; Disadv'!$B$4=4,'Index LA FSM &amp; Disadv'!$A$519:$BQ$681,"Error")))),'Index LA FSM &amp; Disadv'!BK$1,0),"Error")</f>
        <v>x</v>
      </c>
      <c r="BL135" s="77" t="str">
        <f>IFERROR(VLOOKUP($A135,IF('Index LA FSM &amp; Disadv'!$B$4=1,'Index LA FSM &amp; Disadv'!$A$9:$BQ$171,IF('Index LA FSM &amp; Disadv'!$B$4=2,'Index LA FSM &amp; Disadv'!$A$179:$BQ$341,IF('Index LA FSM &amp; Disadv'!$B$4=3,'Index LA FSM &amp; Disadv'!$A$349:$BQ$511,IF('Index LA FSM &amp; Disadv'!$B$4=4,'Index LA FSM &amp; Disadv'!$A$519:$BQ$681,"Error")))),'Index LA FSM &amp; Disadv'!BL$1,0),"Error")</f>
        <v>x</v>
      </c>
      <c r="BM135" s="77" t="str">
        <f>IFERROR(VLOOKUP($A135,IF('Index LA FSM &amp; Disadv'!$B$4=1,'Index LA FSM &amp; Disadv'!$A$9:$BQ$171,IF('Index LA FSM &amp; Disadv'!$B$4=2,'Index LA FSM &amp; Disadv'!$A$179:$BQ$341,IF('Index LA FSM &amp; Disadv'!$B$4=3,'Index LA FSM &amp; Disadv'!$A$349:$BQ$511,IF('Index LA FSM &amp; Disadv'!$B$4=4,'Index LA FSM &amp; Disadv'!$A$519:$BQ$681,"Error")))),'Index LA FSM &amp; Disadv'!BM$1,0),"Error")</f>
        <v>x</v>
      </c>
      <c r="BN135" s="77" t="str">
        <f>IFERROR(VLOOKUP($A135,IF('Index LA FSM &amp; Disadv'!$B$4=1,'Index LA FSM &amp; Disadv'!$A$9:$BQ$171,IF('Index LA FSM &amp; Disadv'!$B$4=2,'Index LA FSM &amp; Disadv'!$A$179:$BQ$341,IF('Index LA FSM &amp; Disadv'!$B$4=3,'Index LA FSM &amp; Disadv'!$A$349:$BQ$511,IF('Index LA FSM &amp; Disadv'!$B$4=4,'Index LA FSM &amp; Disadv'!$A$519:$BQ$681,"Error")))),'Index LA FSM &amp; Disadv'!BN$1,0),"Error")</f>
        <v>x</v>
      </c>
      <c r="BO135" s="77" t="str">
        <f>IFERROR(VLOOKUP($A135,IF('Index LA FSM &amp; Disadv'!$B$4=1,'Index LA FSM &amp; Disadv'!$A$9:$BQ$171,IF('Index LA FSM &amp; Disadv'!$B$4=2,'Index LA FSM &amp; Disadv'!$A$179:$BQ$341,IF('Index LA FSM &amp; Disadv'!$B$4=3,'Index LA FSM &amp; Disadv'!$A$349:$BQ$511,IF('Index LA FSM &amp; Disadv'!$B$4=4,'Index LA FSM &amp; Disadv'!$A$519:$BQ$681,"Error")))),'Index LA FSM &amp; Disadv'!BO$1,0),"Error")</f>
        <v>x</v>
      </c>
      <c r="BP135" s="77">
        <f>IFERROR(VLOOKUP($A135,IF('Index LA FSM &amp; Disadv'!$B$4=1,'Index LA FSM &amp; Disadv'!$A$9:$BQ$171,IF('Index LA FSM &amp; Disadv'!$B$4=2,'Index LA FSM &amp; Disadv'!$A$179:$BQ$341,IF('Index LA FSM &amp; Disadv'!$B$4=3,'Index LA FSM &amp; Disadv'!$A$349:$BQ$511,IF('Index LA FSM &amp; Disadv'!$B$4=4,'Index LA FSM &amp; Disadv'!$A$519:$BQ$681,"Error")))),'Index LA FSM &amp; Disadv'!BP$1,0),"Error")</f>
        <v>0</v>
      </c>
      <c r="BQ135" s="77" t="str">
        <f>IFERROR(VLOOKUP($A135,IF('Index LA FSM &amp; Disadv'!$B$4=1,'Index LA FSM &amp; Disadv'!$A$9:$BQ$171,IF('Index LA FSM &amp; Disadv'!$B$4=2,'Index LA FSM &amp; Disadv'!$A$179:$BQ$341,IF('Index LA FSM &amp; Disadv'!$B$4=3,'Index LA FSM &amp; Disadv'!$A$349:$BQ$511,IF('Index LA FSM &amp; Disadv'!$B$4=4,'Index LA FSM &amp; Disadv'!$A$519:$BQ$681,"Error")))),'Index LA FSM &amp; Disadv'!BQ$1,0),"Error")</f>
        <v>x</v>
      </c>
    </row>
    <row r="136" spans="1:69" s="37" customFormat="1" x14ac:dyDescent="0.2">
      <c r="A136" s="6">
        <v>882</v>
      </c>
      <c r="B136" s="6" t="s">
        <v>302</v>
      </c>
      <c r="C136" s="7" t="s">
        <v>176</v>
      </c>
      <c r="D136" s="122">
        <f>IFERROR(VLOOKUP($A136,IF('Index LA FSM &amp; Disadv'!$B$4=1,'Index LA FSM &amp; Disadv'!$A$9:$BQ$171,IF('Index LA FSM &amp; Disadv'!$B$4=2,'Index LA FSM &amp; Disadv'!$A$179:$BQ$341,IF('Index LA FSM &amp; Disadv'!$B$4=3,'Index LA FSM &amp; Disadv'!$A$349:$BQ$511,IF('Index LA FSM &amp; Disadv'!$B$4=4,'Index LA FSM &amp; Disadv'!$A$519:$BQ$681,"Error")))),'Index LA FSM &amp; Disadv'!D$1,0),"Error")</f>
        <v>50</v>
      </c>
      <c r="E136" s="122">
        <f>IFERROR(VLOOKUP($A136,IF('Index LA FSM &amp; Disadv'!$B$4=1,'Index LA FSM &amp; Disadv'!$A$9:$BQ$171,IF('Index LA FSM &amp; Disadv'!$B$4=2,'Index LA FSM &amp; Disadv'!$A$179:$BQ$341,IF('Index LA FSM &amp; Disadv'!$B$4=3,'Index LA FSM &amp; Disadv'!$A$349:$BQ$511,IF('Index LA FSM &amp; Disadv'!$B$4=4,'Index LA FSM &amp; Disadv'!$A$519:$BQ$681,"Error")))),'Index LA FSM &amp; Disadv'!E$1,0),"Error")</f>
        <v>20</v>
      </c>
      <c r="F136" s="122">
        <f>IFERROR(VLOOKUP($A136,IF('Index LA FSM &amp; Disadv'!$B$4=1,'Index LA FSM &amp; Disadv'!$A$9:$BQ$171,IF('Index LA FSM &amp; Disadv'!$B$4=2,'Index LA FSM &amp; Disadv'!$A$179:$BQ$341,IF('Index LA FSM &amp; Disadv'!$B$4=3,'Index LA FSM &amp; Disadv'!$A$349:$BQ$511,IF('Index LA FSM &amp; Disadv'!$B$4=4,'Index LA FSM &amp; Disadv'!$A$519:$BQ$681,"Error")))),'Index LA FSM &amp; Disadv'!F$1,0),"Error")</f>
        <v>80</v>
      </c>
      <c r="G136" s="77">
        <f>IFERROR(VLOOKUP($A136,IF('Index LA FSM &amp; Disadv'!$B$4=1,'Index LA FSM &amp; Disadv'!$A$9:$BQ$171,IF('Index LA FSM &amp; Disadv'!$B$4=2,'Index LA FSM &amp; Disadv'!$A$179:$BQ$341,IF('Index LA FSM &amp; Disadv'!$B$4=3,'Index LA FSM &amp; Disadv'!$A$349:$BQ$511,IF('Index LA FSM &amp; Disadv'!$B$4=4,'Index LA FSM &amp; Disadv'!$A$519:$BQ$681,"Error")))),'Index LA FSM &amp; Disadv'!G$1,0),"Error")</f>
        <v>0.64810000000000001</v>
      </c>
      <c r="H136" s="77">
        <f>IFERROR(VLOOKUP($A136,IF('Index LA FSM &amp; Disadv'!$B$4=1,'Index LA FSM &amp; Disadv'!$A$9:$BQ$171,IF('Index LA FSM &amp; Disadv'!$B$4=2,'Index LA FSM &amp; Disadv'!$A$179:$BQ$341,IF('Index LA FSM &amp; Disadv'!$B$4=3,'Index LA FSM &amp; Disadv'!$A$349:$BQ$511,IF('Index LA FSM &amp; Disadv'!$B$4=4,'Index LA FSM &amp; Disadv'!$A$519:$BQ$681,"Error")))),'Index LA FSM &amp; Disadv'!H$1,0),"Error")</f>
        <v>0.91669999999999996</v>
      </c>
      <c r="I136" s="77">
        <f>IFERROR(VLOOKUP($A136,IF('Index LA FSM &amp; Disadv'!$B$4=1,'Index LA FSM &amp; Disadv'!$A$9:$BQ$171,IF('Index LA FSM &amp; Disadv'!$B$4=2,'Index LA FSM &amp; Disadv'!$A$179:$BQ$341,IF('Index LA FSM &amp; Disadv'!$B$4=3,'Index LA FSM &amp; Disadv'!$A$349:$BQ$511,IF('Index LA FSM &amp; Disadv'!$B$4=4,'Index LA FSM &amp; Disadv'!$A$519:$BQ$681,"Error")))),'Index LA FSM &amp; Disadv'!I$1,0),"Error")</f>
        <v>0.73080000000000001</v>
      </c>
      <c r="J136" s="77">
        <f>IFERROR(VLOOKUP($A136,IF('Index LA FSM &amp; Disadv'!$B$4=1,'Index LA FSM &amp; Disadv'!$A$9:$BQ$171,IF('Index LA FSM &amp; Disadv'!$B$4=2,'Index LA FSM &amp; Disadv'!$A$179:$BQ$341,IF('Index LA FSM &amp; Disadv'!$B$4=3,'Index LA FSM &amp; Disadv'!$A$349:$BQ$511,IF('Index LA FSM &amp; Disadv'!$B$4=4,'Index LA FSM &amp; Disadv'!$A$519:$BQ$681,"Error")))),'Index LA FSM &amp; Disadv'!J$1,0),"Error")</f>
        <v>0.61109999999999998</v>
      </c>
      <c r="K136" s="77">
        <f>IFERROR(VLOOKUP($A136,IF('Index LA FSM &amp; Disadv'!$B$4=1,'Index LA FSM &amp; Disadv'!$A$9:$BQ$171,IF('Index LA FSM &amp; Disadv'!$B$4=2,'Index LA FSM &amp; Disadv'!$A$179:$BQ$341,IF('Index LA FSM &amp; Disadv'!$B$4=3,'Index LA FSM &amp; Disadv'!$A$349:$BQ$511,IF('Index LA FSM &amp; Disadv'!$B$4=4,'Index LA FSM &amp; Disadv'!$A$519:$BQ$681,"Error")))),'Index LA FSM &amp; Disadv'!K$1,0),"Error")</f>
        <v>0.91669999999999996</v>
      </c>
      <c r="L136" s="77">
        <f>IFERROR(VLOOKUP($A136,IF('Index LA FSM &amp; Disadv'!$B$4=1,'Index LA FSM &amp; Disadv'!$A$9:$BQ$171,IF('Index LA FSM &amp; Disadv'!$B$4=2,'Index LA FSM &amp; Disadv'!$A$179:$BQ$341,IF('Index LA FSM &amp; Disadv'!$B$4=3,'Index LA FSM &amp; Disadv'!$A$349:$BQ$511,IF('Index LA FSM &amp; Disadv'!$B$4=4,'Index LA FSM &amp; Disadv'!$A$519:$BQ$681,"Error")))),'Index LA FSM &amp; Disadv'!L$1,0),"Error")</f>
        <v>0.70509999999999995</v>
      </c>
      <c r="M136" s="77">
        <f>IFERROR(VLOOKUP($A136,IF('Index LA FSM &amp; Disadv'!$B$4=1,'Index LA FSM &amp; Disadv'!$A$9:$BQ$171,IF('Index LA FSM &amp; Disadv'!$B$4=2,'Index LA FSM &amp; Disadv'!$A$179:$BQ$341,IF('Index LA FSM &amp; Disadv'!$B$4=3,'Index LA FSM &amp; Disadv'!$A$349:$BQ$511,IF('Index LA FSM &amp; Disadv'!$B$4=4,'Index LA FSM &amp; Disadv'!$A$519:$BQ$681,"Error")))),'Index LA FSM &amp; Disadv'!M$1,0),"Error")</f>
        <v>0.29630000000000001</v>
      </c>
      <c r="N136" s="77" t="str">
        <f>IFERROR(VLOOKUP($A136,IF('Index LA FSM &amp; Disadv'!$B$4=1,'Index LA FSM &amp; Disadv'!$A$9:$BQ$171,IF('Index LA FSM &amp; Disadv'!$B$4=2,'Index LA FSM &amp; Disadv'!$A$179:$BQ$341,IF('Index LA FSM &amp; Disadv'!$B$4=3,'Index LA FSM &amp; Disadv'!$A$349:$BQ$511,IF('Index LA FSM &amp; Disadv'!$B$4=4,'Index LA FSM &amp; Disadv'!$A$519:$BQ$681,"Error")))),'Index LA FSM &amp; Disadv'!N$1,0),"Error")</f>
        <v>x</v>
      </c>
      <c r="O136" s="77">
        <f>IFERROR(VLOOKUP($A136,IF('Index LA FSM &amp; Disadv'!$B$4=1,'Index LA FSM &amp; Disadv'!$A$9:$BQ$171,IF('Index LA FSM &amp; Disadv'!$B$4=2,'Index LA FSM &amp; Disadv'!$A$179:$BQ$341,IF('Index LA FSM &amp; Disadv'!$B$4=3,'Index LA FSM &amp; Disadv'!$A$349:$BQ$511,IF('Index LA FSM &amp; Disadv'!$B$4=4,'Index LA FSM &amp; Disadv'!$A$519:$BQ$681,"Error")))),'Index LA FSM &amp; Disadv'!O$1,0),"Error")</f>
        <v>0.26919999999999999</v>
      </c>
      <c r="P136" s="77" t="str">
        <f>IFERROR(VLOOKUP($A136,IF('Index LA FSM &amp; Disadv'!$B$4=1,'Index LA FSM &amp; Disadv'!$A$9:$BQ$171,IF('Index LA FSM &amp; Disadv'!$B$4=2,'Index LA FSM &amp; Disadv'!$A$179:$BQ$341,IF('Index LA FSM &amp; Disadv'!$B$4=3,'Index LA FSM &amp; Disadv'!$A$349:$BQ$511,IF('Index LA FSM &amp; Disadv'!$B$4=4,'Index LA FSM &amp; Disadv'!$A$519:$BQ$681,"Error")))),'Index LA FSM &amp; Disadv'!P$1,0),"Error")</f>
        <v>x</v>
      </c>
      <c r="Q136" s="77">
        <f>IFERROR(VLOOKUP($A136,IF('Index LA FSM &amp; Disadv'!$B$4=1,'Index LA FSM &amp; Disadv'!$A$9:$BQ$171,IF('Index LA FSM &amp; Disadv'!$B$4=2,'Index LA FSM &amp; Disadv'!$A$179:$BQ$341,IF('Index LA FSM &amp; Disadv'!$B$4=3,'Index LA FSM &amp; Disadv'!$A$349:$BQ$511,IF('Index LA FSM &amp; Disadv'!$B$4=4,'Index LA FSM &amp; Disadv'!$A$519:$BQ$681,"Error")))),'Index LA FSM &amp; Disadv'!Q$1,0),"Error")</f>
        <v>0</v>
      </c>
      <c r="R136" s="77" t="str">
        <f>IFERROR(VLOOKUP($A136,IF('Index LA FSM &amp; Disadv'!$B$4=1,'Index LA FSM &amp; Disadv'!$A$9:$BQ$171,IF('Index LA FSM &amp; Disadv'!$B$4=2,'Index LA FSM &amp; Disadv'!$A$179:$BQ$341,IF('Index LA FSM &amp; Disadv'!$B$4=3,'Index LA FSM &amp; Disadv'!$A$349:$BQ$511,IF('Index LA FSM &amp; Disadv'!$B$4=4,'Index LA FSM &amp; Disadv'!$A$519:$BQ$681,"Error")))),'Index LA FSM &amp; Disadv'!R$1,0),"Error")</f>
        <v>x</v>
      </c>
      <c r="S136" s="77" t="str">
        <f>IFERROR(VLOOKUP($A136,IF('Index LA FSM &amp; Disadv'!$B$4=1,'Index LA FSM &amp; Disadv'!$A$9:$BQ$171,IF('Index LA FSM &amp; Disadv'!$B$4=2,'Index LA FSM &amp; Disadv'!$A$179:$BQ$341,IF('Index LA FSM &amp; Disadv'!$B$4=3,'Index LA FSM &amp; Disadv'!$A$349:$BQ$511,IF('Index LA FSM &amp; Disadv'!$B$4=4,'Index LA FSM &amp; Disadv'!$A$519:$BQ$681,"Error")))),'Index LA FSM &amp; Disadv'!S$1,0),"Error")</f>
        <v>x</v>
      </c>
      <c r="T136" s="77">
        <f>IFERROR(VLOOKUP($A136,IF('Index LA FSM &amp; Disadv'!$B$4=1,'Index LA FSM &amp; Disadv'!$A$9:$BQ$171,IF('Index LA FSM &amp; Disadv'!$B$4=2,'Index LA FSM &amp; Disadv'!$A$179:$BQ$341,IF('Index LA FSM &amp; Disadv'!$B$4=3,'Index LA FSM &amp; Disadv'!$A$349:$BQ$511,IF('Index LA FSM &amp; Disadv'!$B$4=4,'Index LA FSM &amp; Disadv'!$A$519:$BQ$681,"Error")))),'Index LA FSM &amp; Disadv'!T$1,0),"Error")</f>
        <v>0</v>
      </c>
      <c r="U136" s="77" t="str">
        <f>IFERROR(VLOOKUP($A136,IF('Index LA FSM &amp; Disadv'!$B$4=1,'Index LA FSM &amp; Disadv'!$A$9:$BQ$171,IF('Index LA FSM &amp; Disadv'!$B$4=2,'Index LA FSM &amp; Disadv'!$A$179:$BQ$341,IF('Index LA FSM &amp; Disadv'!$B$4=3,'Index LA FSM &amp; Disadv'!$A$349:$BQ$511,IF('Index LA FSM &amp; Disadv'!$B$4=4,'Index LA FSM &amp; Disadv'!$A$519:$BQ$681,"Error")))),'Index LA FSM &amp; Disadv'!U$1,0),"Error")</f>
        <v>x</v>
      </c>
      <c r="V136" s="77">
        <f>IFERROR(VLOOKUP($A136,IF('Index LA FSM &amp; Disadv'!$B$4=1,'Index LA FSM &amp; Disadv'!$A$9:$BQ$171,IF('Index LA FSM &amp; Disadv'!$B$4=2,'Index LA FSM &amp; Disadv'!$A$179:$BQ$341,IF('Index LA FSM &amp; Disadv'!$B$4=3,'Index LA FSM &amp; Disadv'!$A$349:$BQ$511,IF('Index LA FSM &amp; Disadv'!$B$4=4,'Index LA FSM &amp; Disadv'!$A$519:$BQ$681,"Error")))),'Index LA FSM &amp; Disadv'!V$1,0),"Error")</f>
        <v>0</v>
      </c>
      <c r="W136" s="77">
        <f>IFERROR(VLOOKUP($A136,IF('Index LA FSM &amp; Disadv'!$B$4=1,'Index LA FSM &amp; Disadv'!$A$9:$BQ$171,IF('Index LA FSM &amp; Disadv'!$B$4=2,'Index LA FSM &amp; Disadv'!$A$179:$BQ$341,IF('Index LA FSM &amp; Disadv'!$B$4=3,'Index LA FSM &amp; Disadv'!$A$349:$BQ$511,IF('Index LA FSM &amp; Disadv'!$B$4=4,'Index LA FSM &amp; Disadv'!$A$519:$BQ$681,"Error")))),'Index LA FSM &amp; Disadv'!W$1,0),"Error")</f>
        <v>0</v>
      </c>
      <c r="X136" s="77">
        <f>IFERROR(VLOOKUP($A136,IF('Index LA FSM &amp; Disadv'!$B$4=1,'Index LA FSM &amp; Disadv'!$A$9:$BQ$171,IF('Index LA FSM &amp; Disadv'!$B$4=2,'Index LA FSM &amp; Disadv'!$A$179:$BQ$341,IF('Index LA FSM &amp; Disadv'!$B$4=3,'Index LA FSM &amp; Disadv'!$A$349:$BQ$511,IF('Index LA FSM &amp; Disadv'!$B$4=4,'Index LA FSM &amp; Disadv'!$A$519:$BQ$681,"Error")))),'Index LA FSM &amp; Disadv'!X$1,0),"Error")</f>
        <v>0</v>
      </c>
      <c r="Y136" s="77" t="str">
        <f>IFERROR(VLOOKUP($A136,IF('Index LA FSM &amp; Disadv'!$B$4=1,'Index LA FSM &amp; Disadv'!$A$9:$BQ$171,IF('Index LA FSM &amp; Disadv'!$B$4=2,'Index LA FSM &amp; Disadv'!$A$179:$BQ$341,IF('Index LA FSM &amp; Disadv'!$B$4=3,'Index LA FSM &amp; Disadv'!$A$349:$BQ$511,IF('Index LA FSM &amp; Disadv'!$B$4=4,'Index LA FSM &amp; Disadv'!$A$519:$BQ$681,"Error")))),'Index LA FSM &amp; Disadv'!Y$1,0),"Error")</f>
        <v>x</v>
      </c>
      <c r="Z136" s="77" t="str">
        <f>IFERROR(VLOOKUP($A136,IF('Index LA FSM &amp; Disadv'!$B$4=1,'Index LA FSM &amp; Disadv'!$A$9:$BQ$171,IF('Index LA FSM &amp; Disadv'!$B$4=2,'Index LA FSM &amp; Disadv'!$A$179:$BQ$341,IF('Index LA FSM &amp; Disadv'!$B$4=3,'Index LA FSM &amp; Disadv'!$A$349:$BQ$511,IF('Index LA FSM &amp; Disadv'!$B$4=4,'Index LA FSM &amp; Disadv'!$A$519:$BQ$681,"Error")))),'Index LA FSM &amp; Disadv'!Z$1,0),"Error")</f>
        <v>x</v>
      </c>
      <c r="AA136" s="77">
        <f>IFERROR(VLOOKUP($A136,IF('Index LA FSM &amp; Disadv'!$B$4=1,'Index LA FSM &amp; Disadv'!$A$9:$BQ$171,IF('Index LA FSM &amp; Disadv'!$B$4=2,'Index LA FSM &amp; Disadv'!$A$179:$BQ$341,IF('Index LA FSM &amp; Disadv'!$B$4=3,'Index LA FSM &amp; Disadv'!$A$349:$BQ$511,IF('Index LA FSM &amp; Disadv'!$B$4=4,'Index LA FSM &amp; Disadv'!$A$519:$BQ$681,"Error")))),'Index LA FSM &amp; Disadv'!AA$1,0),"Error")</f>
        <v>0.1026</v>
      </c>
      <c r="AB136" s="77">
        <f>IFERROR(VLOOKUP($A136,IF('Index LA FSM &amp; Disadv'!$B$4=1,'Index LA FSM &amp; Disadv'!$A$9:$BQ$171,IF('Index LA FSM &amp; Disadv'!$B$4=2,'Index LA FSM &amp; Disadv'!$A$179:$BQ$341,IF('Index LA FSM &amp; Disadv'!$B$4=3,'Index LA FSM &amp; Disadv'!$A$349:$BQ$511,IF('Index LA FSM &amp; Disadv'!$B$4=4,'Index LA FSM &amp; Disadv'!$A$519:$BQ$681,"Error")))),'Index LA FSM &amp; Disadv'!AB$1,0),"Error")</f>
        <v>0</v>
      </c>
      <c r="AC136" s="77">
        <f>IFERROR(VLOOKUP($A136,IF('Index LA FSM &amp; Disadv'!$B$4=1,'Index LA FSM &amp; Disadv'!$A$9:$BQ$171,IF('Index LA FSM &amp; Disadv'!$B$4=2,'Index LA FSM &amp; Disadv'!$A$179:$BQ$341,IF('Index LA FSM &amp; Disadv'!$B$4=3,'Index LA FSM &amp; Disadv'!$A$349:$BQ$511,IF('Index LA FSM &amp; Disadv'!$B$4=4,'Index LA FSM &amp; Disadv'!$A$519:$BQ$681,"Error")))),'Index LA FSM &amp; Disadv'!AC$1,0),"Error")</f>
        <v>0</v>
      </c>
      <c r="AD136" s="77">
        <f>IFERROR(VLOOKUP($A136,IF('Index LA FSM &amp; Disadv'!$B$4=1,'Index LA FSM &amp; Disadv'!$A$9:$BQ$171,IF('Index LA FSM &amp; Disadv'!$B$4=2,'Index LA FSM &amp; Disadv'!$A$179:$BQ$341,IF('Index LA FSM &amp; Disadv'!$B$4=3,'Index LA FSM &amp; Disadv'!$A$349:$BQ$511,IF('Index LA FSM &amp; Disadv'!$B$4=4,'Index LA FSM &amp; Disadv'!$A$519:$BQ$681,"Error")))),'Index LA FSM &amp; Disadv'!AD$1,0),"Error")</f>
        <v>0</v>
      </c>
      <c r="AE136" s="77" t="str">
        <f>IFERROR(VLOOKUP($A136,IF('Index LA FSM &amp; Disadv'!$B$4=1,'Index LA FSM &amp; Disadv'!$A$9:$BQ$171,IF('Index LA FSM &amp; Disadv'!$B$4=2,'Index LA FSM &amp; Disadv'!$A$179:$BQ$341,IF('Index LA FSM &amp; Disadv'!$B$4=3,'Index LA FSM &amp; Disadv'!$A$349:$BQ$511,IF('Index LA FSM &amp; Disadv'!$B$4=4,'Index LA FSM &amp; Disadv'!$A$519:$BQ$681,"Error")))),'Index LA FSM &amp; Disadv'!AE$1,0),"Error")</f>
        <v>x</v>
      </c>
      <c r="AF136" s="77" t="str">
        <f>IFERROR(VLOOKUP($A136,IF('Index LA FSM &amp; Disadv'!$B$4=1,'Index LA FSM &amp; Disadv'!$A$9:$BQ$171,IF('Index LA FSM &amp; Disadv'!$B$4=2,'Index LA FSM &amp; Disadv'!$A$179:$BQ$341,IF('Index LA FSM &amp; Disadv'!$B$4=3,'Index LA FSM &amp; Disadv'!$A$349:$BQ$511,IF('Index LA FSM &amp; Disadv'!$B$4=4,'Index LA FSM &amp; Disadv'!$A$519:$BQ$681,"Error")))),'Index LA FSM &amp; Disadv'!AF$1,0),"Error")</f>
        <v>x</v>
      </c>
      <c r="AG136" s="77" t="str">
        <f>IFERROR(VLOOKUP($A136,IF('Index LA FSM &amp; Disadv'!$B$4=1,'Index LA FSM &amp; Disadv'!$A$9:$BQ$171,IF('Index LA FSM &amp; Disadv'!$B$4=2,'Index LA FSM &amp; Disadv'!$A$179:$BQ$341,IF('Index LA FSM &amp; Disadv'!$B$4=3,'Index LA FSM &amp; Disadv'!$A$349:$BQ$511,IF('Index LA FSM &amp; Disadv'!$B$4=4,'Index LA FSM &amp; Disadv'!$A$519:$BQ$681,"Error")))),'Index LA FSM &amp; Disadv'!AG$1,0),"Error")</f>
        <v>x</v>
      </c>
      <c r="AH136" s="77">
        <f>IFERROR(VLOOKUP($A136,IF('Index LA FSM &amp; Disadv'!$B$4=1,'Index LA FSM &amp; Disadv'!$A$9:$BQ$171,IF('Index LA FSM &amp; Disadv'!$B$4=2,'Index LA FSM &amp; Disadv'!$A$179:$BQ$341,IF('Index LA FSM &amp; Disadv'!$B$4=3,'Index LA FSM &amp; Disadv'!$A$349:$BQ$511,IF('Index LA FSM &amp; Disadv'!$B$4=4,'Index LA FSM &amp; Disadv'!$A$519:$BQ$681,"Error")))),'Index LA FSM &amp; Disadv'!AH$1,0),"Error")</f>
        <v>0.16669999999999999</v>
      </c>
      <c r="AI136" s="77">
        <f>IFERROR(VLOOKUP($A136,IF('Index LA FSM &amp; Disadv'!$B$4=1,'Index LA FSM &amp; Disadv'!$A$9:$BQ$171,IF('Index LA FSM &amp; Disadv'!$B$4=2,'Index LA FSM &amp; Disadv'!$A$179:$BQ$341,IF('Index LA FSM &amp; Disadv'!$B$4=3,'Index LA FSM &amp; Disadv'!$A$349:$BQ$511,IF('Index LA FSM &amp; Disadv'!$B$4=4,'Index LA FSM &amp; Disadv'!$A$519:$BQ$681,"Error")))),'Index LA FSM &amp; Disadv'!AI$1,0),"Error")</f>
        <v>0.45829999999999999</v>
      </c>
      <c r="AJ136" s="77">
        <f>IFERROR(VLOOKUP($A136,IF('Index LA FSM &amp; Disadv'!$B$4=1,'Index LA FSM &amp; Disadv'!$A$9:$BQ$171,IF('Index LA FSM &amp; Disadv'!$B$4=2,'Index LA FSM &amp; Disadv'!$A$179:$BQ$341,IF('Index LA FSM &amp; Disadv'!$B$4=3,'Index LA FSM &amp; Disadv'!$A$349:$BQ$511,IF('Index LA FSM &amp; Disadv'!$B$4=4,'Index LA FSM &amp; Disadv'!$A$519:$BQ$681,"Error")))),'Index LA FSM &amp; Disadv'!AJ$1,0),"Error")</f>
        <v>0.25640000000000002</v>
      </c>
      <c r="AK136" s="77">
        <f>IFERROR(VLOOKUP($A136,IF('Index LA FSM &amp; Disadv'!$B$4=1,'Index LA FSM &amp; Disadv'!$A$9:$BQ$171,IF('Index LA FSM &amp; Disadv'!$B$4=2,'Index LA FSM &amp; Disadv'!$A$179:$BQ$341,IF('Index LA FSM &amp; Disadv'!$B$4=3,'Index LA FSM &amp; Disadv'!$A$349:$BQ$511,IF('Index LA FSM &amp; Disadv'!$B$4=4,'Index LA FSM &amp; Disadv'!$A$519:$BQ$681,"Error")))),'Index LA FSM &amp; Disadv'!AK$1,0),"Error")</f>
        <v>0</v>
      </c>
      <c r="AL136" s="77">
        <f>IFERROR(VLOOKUP($A136,IF('Index LA FSM &amp; Disadv'!$B$4=1,'Index LA FSM &amp; Disadv'!$A$9:$BQ$171,IF('Index LA FSM &amp; Disadv'!$B$4=2,'Index LA FSM &amp; Disadv'!$A$179:$BQ$341,IF('Index LA FSM &amp; Disadv'!$B$4=3,'Index LA FSM &amp; Disadv'!$A$349:$BQ$511,IF('Index LA FSM &amp; Disadv'!$B$4=4,'Index LA FSM &amp; Disadv'!$A$519:$BQ$681,"Error")))),'Index LA FSM &amp; Disadv'!AL$1,0),"Error")</f>
        <v>0</v>
      </c>
      <c r="AM136" s="77">
        <f>IFERROR(VLOOKUP($A136,IF('Index LA FSM &amp; Disadv'!$B$4=1,'Index LA FSM &amp; Disadv'!$A$9:$BQ$171,IF('Index LA FSM &amp; Disadv'!$B$4=2,'Index LA FSM &amp; Disadv'!$A$179:$BQ$341,IF('Index LA FSM &amp; Disadv'!$B$4=3,'Index LA FSM &amp; Disadv'!$A$349:$BQ$511,IF('Index LA FSM &amp; Disadv'!$B$4=4,'Index LA FSM &amp; Disadv'!$A$519:$BQ$681,"Error")))),'Index LA FSM &amp; Disadv'!AM$1,0),"Error")</f>
        <v>0</v>
      </c>
      <c r="AN136" s="77">
        <f>IFERROR(VLOOKUP($A136,IF('Index LA FSM &amp; Disadv'!$B$4=1,'Index LA FSM &amp; Disadv'!$A$9:$BQ$171,IF('Index LA FSM &amp; Disadv'!$B$4=2,'Index LA FSM &amp; Disadv'!$A$179:$BQ$341,IF('Index LA FSM &amp; Disadv'!$B$4=3,'Index LA FSM &amp; Disadv'!$A$349:$BQ$511,IF('Index LA FSM &amp; Disadv'!$B$4=4,'Index LA FSM &amp; Disadv'!$A$519:$BQ$681,"Error")))),'Index LA FSM &amp; Disadv'!AN$1,0),"Error")</f>
        <v>0</v>
      </c>
      <c r="AO136" s="77">
        <f>IFERROR(VLOOKUP($A136,IF('Index LA FSM &amp; Disadv'!$B$4=1,'Index LA FSM &amp; Disadv'!$A$9:$BQ$171,IF('Index LA FSM &amp; Disadv'!$B$4=2,'Index LA FSM &amp; Disadv'!$A$179:$BQ$341,IF('Index LA FSM &amp; Disadv'!$B$4=3,'Index LA FSM &amp; Disadv'!$A$349:$BQ$511,IF('Index LA FSM &amp; Disadv'!$B$4=4,'Index LA FSM &amp; Disadv'!$A$519:$BQ$681,"Error")))),'Index LA FSM &amp; Disadv'!AO$1,0),"Error")</f>
        <v>0</v>
      </c>
      <c r="AP136" s="77">
        <f>IFERROR(VLOOKUP($A136,IF('Index LA FSM &amp; Disadv'!$B$4=1,'Index LA FSM &amp; Disadv'!$A$9:$BQ$171,IF('Index LA FSM &amp; Disadv'!$B$4=2,'Index LA FSM &amp; Disadv'!$A$179:$BQ$341,IF('Index LA FSM &amp; Disadv'!$B$4=3,'Index LA FSM &amp; Disadv'!$A$349:$BQ$511,IF('Index LA FSM &amp; Disadv'!$B$4=4,'Index LA FSM &amp; Disadv'!$A$519:$BQ$681,"Error")))),'Index LA FSM &amp; Disadv'!AP$1,0),"Error")</f>
        <v>0</v>
      </c>
      <c r="AQ136" s="77">
        <f>IFERROR(VLOOKUP($A136,IF('Index LA FSM &amp; Disadv'!$B$4=1,'Index LA FSM &amp; Disadv'!$A$9:$BQ$171,IF('Index LA FSM &amp; Disadv'!$B$4=2,'Index LA FSM &amp; Disadv'!$A$179:$BQ$341,IF('Index LA FSM &amp; Disadv'!$B$4=3,'Index LA FSM &amp; Disadv'!$A$349:$BQ$511,IF('Index LA FSM &amp; Disadv'!$B$4=4,'Index LA FSM &amp; Disadv'!$A$519:$BQ$681,"Error")))),'Index LA FSM &amp; Disadv'!AQ$1,0),"Error")</f>
        <v>0</v>
      </c>
      <c r="AR136" s="77">
        <f>IFERROR(VLOOKUP($A136,IF('Index LA FSM &amp; Disadv'!$B$4=1,'Index LA FSM &amp; Disadv'!$A$9:$BQ$171,IF('Index LA FSM &amp; Disadv'!$B$4=2,'Index LA FSM &amp; Disadv'!$A$179:$BQ$341,IF('Index LA FSM &amp; Disadv'!$B$4=3,'Index LA FSM &amp; Disadv'!$A$349:$BQ$511,IF('Index LA FSM &amp; Disadv'!$B$4=4,'Index LA FSM &amp; Disadv'!$A$519:$BQ$681,"Error")))),'Index LA FSM &amp; Disadv'!AR$1,0),"Error")</f>
        <v>0</v>
      </c>
      <c r="AS136" s="77">
        <f>IFERROR(VLOOKUP($A136,IF('Index LA FSM &amp; Disadv'!$B$4=1,'Index LA FSM &amp; Disadv'!$A$9:$BQ$171,IF('Index LA FSM &amp; Disadv'!$B$4=2,'Index LA FSM &amp; Disadv'!$A$179:$BQ$341,IF('Index LA FSM &amp; Disadv'!$B$4=3,'Index LA FSM &amp; Disadv'!$A$349:$BQ$511,IF('Index LA FSM &amp; Disadv'!$B$4=4,'Index LA FSM &amp; Disadv'!$A$519:$BQ$681,"Error")))),'Index LA FSM &amp; Disadv'!AS$1,0),"Error")</f>
        <v>0</v>
      </c>
      <c r="AT136" s="77">
        <f>IFERROR(VLOOKUP($A136,IF('Index LA FSM &amp; Disadv'!$B$4=1,'Index LA FSM &amp; Disadv'!$A$9:$BQ$171,IF('Index LA FSM &amp; Disadv'!$B$4=2,'Index LA FSM &amp; Disadv'!$A$179:$BQ$341,IF('Index LA FSM &amp; Disadv'!$B$4=3,'Index LA FSM &amp; Disadv'!$A$349:$BQ$511,IF('Index LA FSM &amp; Disadv'!$B$4=4,'Index LA FSM &amp; Disadv'!$A$519:$BQ$681,"Error")))),'Index LA FSM &amp; Disadv'!AT$1,0),"Error")</f>
        <v>0</v>
      </c>
      <c r="AU136" s="77">
        <f>IFERROR(VLOOKUP($A136,IF('Index LA FSM &amp; Disadv'!$B$4=1,'Index LA FSM &amp; Disadv'!$A$9:$BQ$171,IF('Index LA FSM &amp; Disadv'!$B$4=2,'Index LA FSM &amp; Disadv'!$A$179:$BQ$341,IF('Index LA FSM &amp; Disadv'!$B$4=3,'Index LA FSM &amp; Disadv'!$A$349:$BQ$511,IF('Index LA FSM &amp; Disadv'!$B$4=4,'Index LA FSM &amp; Disadv'!$A$519:$BQ$681,"Error")))),'Index LA FSM &amp; Disadv'!AU$1,0),"Error")</f>
        <v>0</v>
      </c>
      <c r="AV136" s="77">
        <f>IFERROR(VLOOKUP($A136,IF('Index LA FSM &amp; Disadv'!$B$4=1,'Index LA FSM &amp; Disadv'!$A$9:$BQ$171,IF('Index LA FSM &amp; Disadv'!$B$4=2,'Index LA FSM &amp; Disadv'!$A$179:$BQ$341,IF('Index LA FSM &amp; Disadv'!$B$4=3,'Index LA FSM &amp; Disadv'!$A$349:$BQ$511,IF('Index LA FSM &amp; Disadv'!$B$4=4,'Index LA FSM &amp; Disadv'!$A$519:$BQ$681,"Error")))),'Index LA FSM &amp; Disadv'!AV$1,0),"Error")</f>
        <v>0</v>
      </c>
      <c r="AW136" s="77">
        <f>IFERROR(VLOOKUP($A136,IF('Index LA FSM &amp; Disadv'!$B$4=1,'Index LA FSM &amp; Disadv'!$A$9:$BQ$171,IF('Index LA FSM &amp; Disadv'!$B$4=2,'Index LA FSM &amp; Disadv'!$A$179:$BQ$341,IF('Index LA FSM &amp; Disadv'!$B$4=3,'Index LA FSM &amp; Disadv'!$A$349:$BQ$511,IF('Index LA FSM &amp; Disadv'!$B$4=4,'Index LA FSM &amp; Disadv'!$A$519:$BQ$681,"Error")))),'Index LA FSM &amp; Disadv'!AW$1,0),"Error")</f>
        <v>0</v>
      </c>
      <c r="AX136" s="77">
        <f>IFERROR(VLOOKUP($A136,IF('Index LA FSM &amp; Disadv'!$B$4=1,'Index LA FSM &amp; Disadv'!$A$9:$BQ$171,IF('Index LA FSM &amp; Disadv'!$B$4=2,'Index LA FSM &amp; Disadv'!$A$179:$BQ$341,IF('Index LA FSM &amp; Disadv'!$B$4=3,'Index LA FSM &amp; Disadv'!$A$349:$BQ$511,IF('Index LA FSM &amp; Disadv'!$B$4=4,'Index LA FSM &amp; Disadv'!$A$519:$BQ$681,"Error")))),'Index LA FSM &amp; Disadv'!AX$1,0),"Error")</f>
        <v>0</v>
      </c>
      <c r="AY136" s="77">
        <f>IFERROR(VLOOKUP($A136,IF('Index LA FSM &amp; Disadv'!$B$4=1,'Index LA FSM &amp; Disadv'!$A$9:$BQ$171,IF('Index LA FSM &amp; Disadv'!$B$4=2,'Index LA FSM &amp; Disadv'!$A$179:$BQ$341,IF('Index LA FSM &amp; Disadv'!$B$4=3,'Index LA FSM &amp; Disadv'!$A$349:$BQ$511,IF('Index LA FSM &amp; Disadv'!$B$4=4,'Index LA FSM &amp; Disadv'!$A$519:$BQ$681,"Error")))),'Index LA FSM &amp; Disadv'!AY$1,0),"Error")</f>
        <v>0</v>
      </c>
      <c r="AZ136" s="77">
        <f>IFERROR(VLOOKUP($A136,IF('Index LA FSM &amp; Disadv'!$B$4=1,'Index LA FSM &amp; Disadv'!$A$9:$BQ$171,IF('Index LA FSM &amp; Disadv'!$B$4=2,'Index LA FSM &amp; Disadv'!$A$179:$BQ$341,IF('Index LA FSM &amp; Disadv'!$B$4=3,'Index LA FSM &amp; Disadv'!$A$349:$BQ$511,IF('Index LA FSM &amp; Disadv'!$B$4=4,'Index LA FSM &amp; Disadv'!$A$519:$BQ$681,"Error")))),'Index LA FSM &amp; Disadv'!AZ$1,0),"Error")</f>
        <v>0</v>
      </c>
      <c r="BA136" s="77">
        <f>IFERROR(VLOOKUP($A136,IF('Index LA FSM &amp; Disadv'!$B$4=1,'Index LA FSM &amp; Disadv'!$A$9:$BQ$171,IF('Index LA FSM &amp; Disadv'!$B$4=2,'Index LA FSM &amp; Disadv'!$A$179:$BQ$341,IF('Index LA FSM &amp; Disadv'!$B$4=3,'Index LA FSM &amp; Disadv'!$A$349:$BQ$511,IF('Index LA FSM &amp; Disadv'!$B$4=4,'Index LA FSM &amp; Disadv'!$A$519:$BQ$681,"Error")))),'Index LA FSM &amp; Disadv'!BA$1,0),"Error")</f>
        <v>0</v>
      </c>
      <c r="BB136" s="77">
        <f>IFERROR(VLOOKUP($A136,IF('Index LA FSM &amp; Disadv'!$B$4=1,'Index LA FSM &amp; Disadv'!$A$9:$BQ$171,IF('Index LA FSM &amp; Disadv'!$B$4=2,'Index LA FSM &amp; Disadv'!$A$179:$BQ$341,IF('Index LA FSM &amp; Disadv'!$B$4=3,'Index LA FSM &amp; Disadv'!$A$349:$BQ$511,IF('Index LA FSM &amp; Disadv'!$B$4=4,'Index LA FSM &amp; Disadv'!$A$519:$BQ$681,"Error")))),'Index LA FSM &amp; Disadv'!BB$1,0),"Error")</f>
        <v>0</v>
      </c>
      <c r="BC136" s="77">
        <f>IFERROR(VLOOKUP($A136,IF('Index LA FSM &amp; Disadv'!$B$4=1,'Index LA FSM &amp; Disadv'!$A$9:$BQ$171,IF('Index LA FSM &amp; Disadv'!$B$4=2,'Index LA FSM &amp; Disadv'!$A$179:$BQ$341,IF('Index LA FSM &amp; Disadv'!$B$4=3,'Index LA FSM &amp; Disadv'!$A$349:$BQ$511,IF('Index LA FSM &amp; Disadv'!$B$4=4,'Index LA FSM &amp; Disadv'!$A$519:$BQ$681,"Error")))),'Index LA FSM &amp; Disadv'!BC$1,0),"Error")</f>
        <v>0</v>
      </c>
      <c r="BD136" s="77">
        <f>IFERROR(VLOOKUP($A136,IF('Index LA FSM &amp; Disadv'!$B$4=1,'Index LA FSM &amp; Disadv'!$A$9:$BQ$171,IF('Index LA FSM &amp; Disadv'!$B$4=2,'Index LA FSM &amp; Disadv'!$A$179:$BQ$341,IF('Index LA FSM &amp; Disadv'!$B$4=3,'Index LA FSM &amp; Disadv'!$A$349:$BQ$511,IF('Index LA FSM &amp; Disadv'!$B$4=4,'Index LA FSM &amp; Disadv'!$A$519:$BQ$681,"Error")))),'Index LA FSM &amp; Disadv'!BD$1,0),"Error")</f>
        <v>0</v>
      </c>
      <c r="BE136" s="77">
        <f>IFERROR(VLOOKUP($A136,IF('Index LA FSM &amp; Disadv'!$B$4=1,'Index LA FSM &amp; Disadv'!$A$9:$BQ$171,IF('Index LA FSM &amp; Disadv'!$B$4=2,'Index LA FSM &amp; Disadv'!$A$179:$BQ$341,IF('Index LA FSM &amp; Disadv'!$B$4=3,'Index LA FSM &amp; Disadv'!$A$349:$BQ$511,IF('Index LA FSM &amp; Disadv'!$B$4=4,'Index LA FSM &amp; Disadv'!$A$519:$BQ$681,"Error")))),'Index LA FSM &amp; Disadv'!BE$1,0),"Error")</f>
        <v>0</v>
      </c>
      <c r="BF136" s="77" t="str">
        <f>IFERROR(VLOOKUP($A136,IF('Index LA FSM &amp; Disadv'!$B$4=1,'Index LA FSM &amp; Disadv'!$A$9:$BQ$171,IF('Index LA FSM &amp; Disadv'!$B$4=2,'Index LA FSM &amp; Disadv'!$A$179:$BQ$341,IF('Index LA FSM &amp; Disadv'!$B$4=3,'Index LA FSM &amp; Disadv'!$A$349:$BQ$511,IF('Index LA FSM &amp; Disadv'!$B$4=4,'Index LA FSM &amp; Disadv'!$A$519:$BQ$681,"Error")))),'Index LA FSM &amp; Disadv'!BF$1,0),"Error")</f>
        <v>x</v>
      </c>
      <c r="BG136" s="77">
        <f>IFERROR(VLOOKUP($A136,IF('Index LA FSM &amp; Disadv'!$B$4=1,'Index LA FSM &amp; Disadv'!$A$9:$BQ$171,IF('Index LA FSM &amp; Disadv'!$B$4=2,'Index LA FSM &amp; Disadv'!$A$179:$BQ$341,IF('Index LA FSM &amp; Disadv'!$B$4=3,'Index LA FSM &amp; Disadv'!$A$349:$BQ$511,IF('Index LA FSM &amp; Disadv'!$B$4=4,'Index LA FSM &amp; Disadv'!$A$519:$BQ$681,"Error")))),'Index LA FSM &amp; Disadv'!BG$1,0),"Error")</f>
        <v>0</v>
      </c>
      <c r="BH136" s="77" t="str">
        <f>IFERROR(VLOOKUP($A136,IF('Index LA FSM &amp; Disadv'!$B$4=1,'Index LA FSM &amp; Disadv'!$A$9:$BQ$171,IF('Index LA FSM &amp; Disadv'!$B$4=2,'Index LA FSM &amp; Disadv'!$A$179:$BQ$341,IF('Index LA FSM &amp; Disadv'!$B$4=3,'Index LA FSM &amp; Disadv'!$A$349:$BQ$511,IF('Index LA FSM &amp; Disadv'!$B$4=4,'Index LA FSM &amp; Disadv'!$A$519:$BQ$681,"Error")))),'Index LA FSM &amp; Disadv'!BH$1,0),"Error")</f>
        <v>x</v>
      </c>
      <c r="BI136" s="77" t="str">
        <f>IFERROR(VLOOKUP($A136,IF('Index LA FSM &amp; Disadv'!$B$4=1,'Index LA FSM &amp; Disadv'!$A$9:$BQ$171,IF('Index LA FSM &amp; Disadv'!$B$4=2,'Index LA FSM &amp; Disadv'!$A$179:$BQ$341,IF('Index LA FSM &amp; Disadv'!$B$4=3,'Index LA FSM &amp; Disadv'!$A$349:$BQ$511,IF('Index LA FSM &amp; Disadv'!$B$4=4,'Index LA FSM &amp; Disadv'!$A$519:$BQ$681,"Error")))),'Index LA FSM &amp; Disadv'!BI$1,0),"Error")</f>
        <v>x</v>
      </c>
      <c r="BJ136" s="77" t="str">
        <f>IFERROR(VLOOKUP($A136,IF('Index LA FSM &amp; Disadv'!$B$4=1,'Index LA FSM &amp; Disadv'!$A$9:$BQ$171,IF('Index LA FSM &amp; Disadv'!$B$4=2,'Index LA FSM &amp; Disadv'!$A$179:$BQ$341,IF('Index LA FSM &amp; Disadv'!$B$4=3,'Index LA FSM &amp; Disadv'!$A$349:$BQ$511,IF('Index LA FSM &amp; Disadv'!$B$4=4,'Index LA FSM &amp; Disadv'!$A$519:$BQ$681,"Error")))),'Index LA FSM &amp; Disadv'!BJ$1,0),"Error")</f>
        <v>x</v>
      </c>
      <c r="BK136" s="77">
        <f>IFERROR(VLOOKUP($A136,IF('Index LA FSM &amp; Disadv'!$B$4=1,'Index LA FSM &amp; Disadv'!$A$9:$BQ$171,IF('Index LA FSM &amp; Disadv'!$B$4=2,'Index LA FSM &amp; Disadv'!$A$179:$BQ$341,IF('Index LA FSM &amp; Disadv'!$B$4=3,'Index LA FSM &amp; Disadv'!$A$349:$BQ$511,IF('Index LA FSM &amp; Disadv'!$B$4=4,'Index LA FSM &amp; Disadv'!$A$519:$BQ$681,"Error")))),'Index LA FSM &amp; Disadv'!BK$1,0),"Error")</f>
        <v>7.6899999999999996E-2</v>
      </c>
      <c r="BL136" s="77">
        <f>IFERROR(VLOOKUP($A136,IF('Index LA FSM &amp; Disadv'!$B$4=1,'Index LA FSM &amp; Disadv'!$A$9:$BQ$171,IF('Index LA FSM &amp; Disadv'!$B$4=2,'Index LA FSM &amp; Disadv'!$A$179:$BQ$341,IF('Index LA FSM &amp; Disadv'!$B$4=3,'Index LA FSM &amp; Disadv'!$A$349:$BQ$511,IF('Index LA FSM &amp; Disadv'!$B$4=4,'Index LA FSM &amp; Disadv'!$A$519:$BQ$681,"Error")))),'Index LA FSM &amp; Disadv'!BL$1,0),"Error")</f>
        <v>0.2407</v>
      </c>
      <c r="BM136" s="77" t="str">
        <f>IFERROR(VLOOKUP($A136,IF('Index LA FSM &amp; Disadv'!$B$4=1,'Index LA FSM &amp; Disadv'!$A$9:$BQ$171,IF('Index LA FSM &amp; Disadv'!$B$4=2,'Index LA FSM &amp; Disadv'!$A$179:$BQ$341,IF('Index LA FSM &amp; Disadv'!$B$4=3,'Index LA FSM &amp; Disadv'!$A$349:$BQ$511,IF('Index LA FSM &amp; Disadv'!$B$4=4,'Index LA FSM &amp; Disadv'!$A$519:$BQ$681,"Error")))),'Index LA FSM &amp; Disadv'!BM$1,0),"Error")</f>
        <v>x</v>
      </c>
      <c r="BN136" s="77">
        <f>IFERROR(VLOOKUP($A136,IF('Index LA FSM &amp; Disadv'!$B$4=1,'Index LA FSM &amp; Disadv'!$A$9:$BQ$171,IF('Index LA FSM &amp; Disadv'!$B$4=2,'Index LA FSM &amp; Disadv'!$A$179:$BQ$341,IF('Index LA FSM &amp; Disadv'!$B$4=3,'Index LA FSM &amp; Disadv'!$A$349:$BQ$511,IF('Index LA FSM &amp; Disadv'!$B$4=4,'Index LA FSM &amp; Disadv'!$A$519:$BQ$681,"Error")))),'Index LA FSM &amp; Disadv'!BN$1,0),"Error")</f>
        <v>0.17949999999999999</v>
      </c>
      <c r="BO136" s="77" t="str">
        <f>IFERROR(VLOOKUP($A136,IF('Index LA FSM &amp; Disadv'!$B$4=1,'Index LA FSM &amp; Disadv'!$A$9:$BQ$171,IF('Index LA FSM &amp; Disadv'!$B$4=2,'Index LA FSM &amp; Disadv'!$A$179:$BQ$341,IF('Index LA FSM &amp; Disadv'!$B$4=3,'Index LA FSM &amp; Disadv'!$A$349:$BQ$511,IF('Index LA FSM &amp; Disadv'!$B$4=4,'Index LA FSM &amp; Disadv'!$A$519:$BQ$681,"Error")))),'Index LA FSM &amp; Disadv'!BO$1,0),"Error")</f>
        <v>x</v>
      </c>
      <c r="BP136" s="77">
        <f>IFERROR(VLOOKUP($A136,IF('Index LA FSM &amp; Disadv'!$B$4=1,'Index LA FSM &amp; Disadv'!$A$9:$BQ$171,IF('Index LA FSM &amp; Disadv'!$B$4=2,'Index LA FSM &amp; Disadv'!$A$179:$BQ$341,IF('Index LA FSM &amp; Disadv'!$B$4=3,'Index LA FSM &amp; Disadv'!$A$349:$BQ$511,IF('Index LA FSM &amp; Disadv'!$B$4=4,'Index LA FSM &amp; Disadv'!$A$519:$BQ$681,"Error")))),'Index LA FSM &amp; Disadv'!BP$1,0),"Error")</f>
        <v>0</v>
      </c>
      <c r="BQ136" s="77" t="str">
        <f>IFERROR(VLOOKUP($A136,IF('Index LA FSM &amp; Disadv'!$B$4=1,'Index LA FSM &amp; Disadv'!$A$9:$BQ$171,IF('Index LA FSM &amp; Disadv'!$B$4=2,'Index LA FSM &amp; Disadv'!$A$179:$BQ$341,IF('Index LA FSM &amp; Disadv'!$B$4=3,'Index LA FSM &amp; Disadv'!$A$349:$BQ$511,IF('Index LA FSM &amp; Disadv'!$B$4=4,'Index LA FSM &amp; Disadv'!$A$519:$BQ$681,"Error")))),'Index LA FSM &amp; Disadv'!BQ$1,0),"Error")</f>
        <v>x</v>
      </c>
    </row>
    <row r="137" spans="1:69" s="37" customFormat="1" x14ac:dyDescent="0.2">
      <c r="A137" s="6">
        <v>210</v>
      </c>
      <c r="B137" s="6" t="s">
        <v>303</v>
      </c>
      <c r="C137" s="7" t="s">
        <v>178</v>
      </c>
      <c r="D137" s="122">
        <f>IFERROR(VLOOKUP($A137,IF('Index LA FSM &amp; Disadv'!$B$4=1,'Index LA FSM &amp; Disadv'!$A$9:$BQ$171,IF('Index LA FSM &amp; Disadv'!$B$4=2,'Index LA FSM &amp; Disadv'!$A$179:$BQ$341,IF('Index LA FSM &amp; Disadv'!$B$4=3,'Index LA FSM &amp; Disadv'!$A$349:$BQ$511,IF('Index LA FSM &amp; Disadv'!$B$4=4,'Index LA FSM &amp; Disadv'!$A$519:$BQ$681,"Error")))),'Index LA FSM &amp; Disadv'!D$1,0),"Error")</f>
        <v>30</v>
      </c>
      <c r="E137" s="122">
        <f>IFERROR(VLOOKUP($A137,IF('Index LA FSM &amp; Disadv'!$B$4=1,'Index LA FSM &amp; Disadv'!$A$9:$BQ$171,IF('Index LA FSM &amp; Disadv'!$B$4=2,'Index LA FSM &amp; Disadv'!$A$179:$BQ$341,IF('Index LA FSM &amp; Disadv'!$B$4=3,'Index LA FSM &amp; Disadv'!$A$349:$BQ$511,IF('Index LA FSM &amp; Disadv'!$B$4=4,'Index LA FSM &amp; Disadv'!$A$519:$BQ$681,"Error")))),'Index LA FSM &amp; Disadv'!E$1,0),"Error")</f>
        <v>10</v>
      </c>
      <c r="F137" s="122">
        <f>IFERROR(VLOOKUP($A137,IF('Index LA FSM &amp; Disadv'!$B$4=1,'Index LA FSM &amp; Disadv'!$A$9:$BQ$171,IF('Index LA FSM &amp; Disadv'!$B$4=2,'Index LA FSM &amp; Disadv'!$A$179:$BQ$341,IF('Index LA FSM &amp; Disadv'!$B$4=3,'Index LA FSM &amp; Disadv'!$A$349:$BQ$511,IF('Index LA FSM &amp; Disadv'!$B$4=4,'Index LA FSM &amp; Disadv'!$A$519:$BQ$681,"Error")))),'Index LA FSM &amp; Disadv'!F$1,0),"Error")</f>
        <v>50</v>
      </c>
      <c r="G137" s="77">
        <f>IFERROR(VLOOKUP($A137,IF('Index LA FSM &amp; Disadv'!$B$4=1,'Index LA FSM &amp; Disadv'!$A$9:$BQ$171,IF('Index LA FSM &amp; Disadv'!$B$4=2,'Index LA FSM &amp; Disadv'!$A$179:$BQ$341,IF('Index LA FSM &amp; Disadv'!$B$4=3,'Index LA FSM &amp; Disadv'!$A$349:$BQ$511,IF('Index LA FSM &amp; Disadv'!$B$4=4,'Index LA FSM &amp; Disadv'!$A$519:$BQ$681,"Error")))),'Index LA FSM &amp; Disadv'!G$1,0),"Error")</f>
        <v>0.97060000000000002</v>
      </c>
      <c r="H137" s="77">
        <f>IFERROR(VLOOKUP($A137,IF('Index LA FSM &amp; Disadv'!$B$4=1,'Index LA FSM &amp; Disadv'!$A$9:$BQ$171,IF('Index LA FSM &amp; Disadv'!$B$4=2,'Index LA FSM &amp; Disadv'!$A$179:$BQ$341,IF('Index LA FSM &amp; Disadv'!$B$4=3,'Index LA FSM &amp; Disadv'!$A$349:$BQ$511,IF('Index LA FSM &amp; Disadv'!$B$4=4,'Index LA FSM &amp; Disadv'!$A$519:$BQ$681,"Error")))),'Index LA FSM &amp; Disadv'!H$1,0),"Error")</f>
        <v>1</v>
      </c>
      <c r="I137" s="77">
        <f>IFERROR(VLOOKUP($A137,IF('Index LA FSM &amp; Disadv'!$B$4=1,'Index LA FSM &amp; Disadv'!$A$9:$BQ$171,IF('Index LA FSM &amp; Disadv'!$B$4=2,'Index LA FSM &amp; Disadv'!$A$179:$BQ$341,IF('Index LA FSM &amp; Disadv'!$B$4=3,'Index LA FSM &amp; Disadv'!$A$349:$BQ$511,IF('Index LA FSM &amp; Disadv'!$B$4=4,'Index LA FSM &amp; Disadv'!$A$519:$BQ$681,"Error")))),'Index LA FSM &amp; Disadv'!I$1,0),"Error")</f>
        <v>0.97919999999999996</v>
      </c>
      <c r="J137" s="77">
        <f>IFERROR(VLOOKUP($A137,IF('Index LA FSM &amp; Disadv'!$B$4=1,'Index LA FSM &amp; Disadv'!$A$9:$BQ$171,IF('Index LA FSM &amp; Disadv'!$B$4=2,'Index LA FSM &amp; Disadv'!$A$179:$BQ$341,IF('Index LA FSM &amp; Disadv'!$B$4=3,'Index LA FSM &amp; Disadv'!$A$349:$BQ$511,IF('Index LA FSM &amp; Disadv'!$B$4=4,'Index LA FSM &amp; Disadv'!$A$519:$BQ$681,"Error")))),'Index LA FSM &amp; Disadv'!J$1,0),"Error")</f>
        <v>0.97060000000000002</v>
      </c>
      <c r="K137" s="77">
        <f>IFERROR(VLOOKUP($A137,IF('Index LA FSM &amp; Disadv'!$B$4=1,'Index LA FSM &amp; Disadv'!$A$9:$BQ$171,IF('Index LA FSM &amp; Disadv'!$B$4=2,'Index LA FSM &amp; Disadv'!$A$179:$BQ$341,IF('Index LA FSM &amp; Disadv'!$B$4=3,'Index LA FSM &amp; Disadv'!$A$349:$BQ$511,IF('Index LA FSM &amp; Disadv'!$B$4=4,'Index LA FSM &amp; Disadv'!$A$519:$BQ$681,"Error")))),'Index LA FSM &amp; Disadv'!K$1,0),"Error")</f>
        <v>0.92859999999999998</v>
      </c>
      <c r="L137" s="77">
        <f>IFERROR(VLOOKUP($A137,IF('Index LA FSM &amp; Disadv'!$B$4=1,'Index LA FSM &amp; Disadv'!$A$9:$BQ$171,IF('Index LA FSM &amp; Disadv'!$B$4=2,'Index LA FSM &amp; Disadv'!$A$179:$BQ$341,IF('Index LA FSM &amp; Disadv'!$B$4=3,'Index LA FSM &amp; Disadv'!$A$349:$BQ$511,IF('Index LA FSM &amp; Disadv'!$B$4=4,'Index LA FSM &amp; Disadv'!$A$519:$BQ$681,"Error")))),'Index LA FSM &amp; Disadv'!L$1,0),"Error")</f>
        <v>0.95830000000000004</v>
      </c>
      <c r="M137" s="77">
        <f>IFERROR(VLOOKUP($A137,IF('Index LA FSM &amp; Disadv'!$B$4=1,'Index LA FSM &amp; Disadv'!$A$9:$BQ$171,IF('Index LA FSM &amp; Disadv'!$B$4=2,'Index LA FSM &amp; Disadv'!$A$179:$BQ$341,IF('Index LA FSM &amp; Disadv'!$B$4=3,'Index LA FSM &amp; Disadv'!$A$349:$BQ$511,IF('Index LA FSM &amp; Disadv'!$B$4=4,'Index LA FSM &amp; Disadv'!$A$519:$BQ$681,"Error")))),'Index LA FSM &amp; Disadv'!M$1,0),"Error")</f>
        <v>0.17649999999999999</v>
      </c>
      <c r="N137" s="77" t="str">
        <f>IFERROR(VLOOKUP($A137,IF('Index LA FSM &amp; Disadv'!$B$4=1,'Index LA FSM &amp; Disadv'!$A$9:$BQ$171,IF('Index LA FSM &amp; Disadv'!$B$4=2,'Index LA FSM &amp; Disadv'!$A$179:$BQ$341,IF('Index LA FSM &amp; Disadv'!$B$4=3,'Index LA FSM &amp; Disadv'!$A$349:$BQ$511,IF('Index LA FSM &amp; Disadv'!$B$4=4,'Index LA FSM &amp; Disadv'!$A$519:$BQ$681,"Error")))),'Index LA FSM &amp; Disadv'!N$1,0),"Error")</f>
        <v>x</v>
      </c>
      <c r="O137" s="77">
        <f>IFERROR(VLOOKUP($A137,IF('Index LA FSM &amp; Disadv'!$B$4=1,'Index LA FSM &amp; Disadv'!$A$9:$BQ$171,IF('Index LA FSM &amp; Disadv'!$B$4=2,'Index LA FSM &amp; Disadv'!$A$179:$BQ$341,IF('Index LA FSM &amp; Disadv'!$B$4=3,'Index LA FSM &amp; Disadv'!$A$349:$BQ$511,IF('Index LA FSM &amp; Disadv'!$B$4=4,'Index LA FSM &amp; Disadv'!$A$519:$BQ$681,"Error")))),'Index LA FSM &amp; Disadv'!O$1,0),"Error")</f>
        <v>0.16669999999999999</v>
      </c>
      <c r="P137" s="77">
        <f>IFERROR(VLOOKUP($A137,IF('Index LA FSM &amp; Disadv'!$B$4=1,'Index LA FSM &amp; Disadv'!$A$9:$BQ$171,IF('Index LA FSM &amp; Disadv'!$B$4=2,'Index LA FSM &amp; Disadv'!$A$179:$BQ$341,IF('Index LA FSM &amp; Disadv'!$B$4=3,'Index LA FSM &amp; Disadv'!$A$349:$BQ$511,IF('Index LA FSM &amp; Disadv'!$B$4=4,'Index LA FSM &amp; Disadv'!$A$519:$BQ$681,"Error")))),'Index LA FSM &amp; Disadv'!P$1,0),"Error")</f>
        <v>0</v>
      </c>
      <c r="Q137" s="77">
        <f>IFERROR(VLOOKUP($A137,IF('Index LA FSM &amp; Disadv'!$B$4=1,'Index LA FSM &amp; Disadv'!$A$9:$BQ$171,IF('Index LA FSM &amp; Disadv'!$B$4=2,'Index LA FSM &amp; Disadv'!$A$179:$BQ$341,IF('Index LA FSM &amp; Disadv'!$B$4=3,'Index LA FSM &amp; Disadv'!$A$349:$BQ$511,IF('Index LA FSM &amp; Disadv'!$B$4=4,'Index LA FSM &amp; Disadv'!$A$519:$BQ$681,"Error")))),'Index LA FSM &amp; Disadv'!Q$1,0),"Error")</f>
        <v>0</v>
      </c>
      <c r="R137" s="77">
        <f>IFERROR(VLOOKUP($A137,IF('Index LA FSM &amp; Disadv'!$B$4=1,'Index LA FSM &amp; Disadv'!$A$9:$BQ$171,IF('Index LA FSM &amp; Disadv'!$B$4=2,'Index LA FSM &amp; Disadv'!$A$179:$BQ$341,IF('Index LA FSM &amp; Disadv'!$B$4=3,'Index LA FSM &amp; Disadv'!$A$349:$BQ$511,IF('Index LA FSM &amp; Disadv'!$B$4=4,'Index LA FSM &amp; Disadv'!$A$519:$BQ$681,"Error")))),'Index LA FSM &amp; Disadv'!R$1,0),"Error")</f>
        <v>0</v>
      </c>
      <c r="S137" s="77" t="str">
        <f>IFERROR(VLOOKUP($A137,IF('Index LA FSM &amp; Disadv'!$B$4=1,'Index LA FSM &amp; Disadv'!$A$9:$BQ$171,IF('Index LA FSM &amp; Disadv'!$B$4=2,'Index LA FSM &amp; Disadv'!$A$179:$BQ$341,IF('Index LA FSM &amp; Disadv'!$B$4=3,'Index LA FSM &amp; Disadv'!$A$349:$BQ$511,IF('Index LA FSM &amp; Disadv'!$B$4=4,'Index LA FSM &amp; Disadv'!$A$519:$BQ$681,"Error")))),'Index LA FSM &amp; Disadv'!S$1,0),"Error")</f>
        <v>x</v>
      </c>
      <c r="T137" s="77">
        <f>IFERROR(VLOOKUP($A137,IF('Index LA FSM &amp; Disadv'!$B$4=1,'Index LA FSM &amp; Disadv'!$A$9:$BQ$171,IF('Index LA FSM &amp; Disadv'!$B$4=2,'Index LA FSM &amp; Disadv'!$A$179:$BQ$341,IF('Index LA FSM &amp; Disadv'!$B$4=3,'Index LA FSM &amp; Disadv'!$A$349:$BQ$511,IF('Index LA FSM &amp; Disadv'!$B$4=4,'Index LA FSM &amp; Disadv'!$A$519:$BQ$681,"Error")))),'Index LA FSM &amp; Disadv'!T$1,0),"Error")</f>
        <v>0</v>
      </c>
      <c r="U137" s="77" t="str">
        <f>IFERROR(VLOOKUP($A137,IF('Index LA FSM &amp; Disadv'!$B$4=1,'Index LA FSM &amp; Disadv'!$A$9:$BQ$171,IF('Index LA FSM &amp; Disadv'!$B$4=2,'Index LA FSM &amp; Disadv'!$A$179:$BQ$341,IF('Index LA FSM &amp; Disadv'!$B$4=3,'Index LA FSM &amp; Disadv'!$A$349:$BQ$511,IF('Index LA FSM &amp; Disadv'!$B$4=4,'Index LA FSM &amp; Disadv'!$A$519:$BQ$681,"Error")))),'Index LA FSM &amp; Disadv'!U$1,0),"Error")</f>
        <v>x</v>
      </c>
      <c r="V137" s="77">
        <f>IFERROR(VLOOKUP($A137,IF('Index LA FSM &amp; Disadv'!$B$4=1,'Index LA FSM &amp; Disadv'!$A$9:$BQ$171,IF('Index LA FSM &amp; Disadv'!$B$4=2,'Index LA FSM &amp; Disadv'!$A$179:$BQ$341,IF('Index LA FSM &amp; Disadv'!$B$4=3,'Index LA FSM &amp; Disadv'!$A$349:$BQ$511,IF('Index LA FSM &amp; Disadv'!$B$4=4,'Index LA FSM &amp; Disadv'!$A$519:$BQ$681,"Error")))),'Index LA FSM &amp; Disadv'!V$1,0),"Error")</f>
        <v>0</v>
      </c>
      <c r="W137" s="77" t="str">
        <f>IFERROR(VLOOKUP($A137,IF('Index LA FSM &amp; Disadv'!$B$4=1,'Index LA FSM &amp; Disadv'!$A$9:$BQ$171,IF('Index LA FSM &amp; Disadv'!$B$4=2,'Index LA FSM &amp; Disadv'!$A$179:$BQ$341,IF('Index LA FSM &amp; Disadv'!$B$4=3,'Index LA FSM &amp; Disadv'!$A$349:$BQ$511,IF('Index LA FSM &amp; Disadv'!$B$4=4,'Index LA FSM &amp; Disadv'!$A$519:$BQ$681,"Error")))),'Index LA FSM &amp; Disadv'!W$1,0),"Error")</f>
        <v>x</v>
      </c>
      <c r="X137" s="77" t="str">
        <f>IFERROR(VLOOKUP($A137,IF('Index LA FSM &amp; Disadv'!$B$4=1,'Index LA FSM &amp; Disadv'!$A$9:$BQ$171,IF('Index LA FSM &amp; Disadv'!$B$4=2,'Index LA FSM &amp; Disadv'!$A$179:$BQ$341,IF('Index LA FSM &amp; Disadv'!$B$4=3,'Index LA FSM &amp; Disadv'!$A$349:$BQ$511,IF('Index LA FSM &amp; Disadv'!$B$4=4,'Index LA FSM &amp; Disadv'!$A$519:$BQ$681,"Error")))),'Index LA FSM &amp; Disadv'!X$1,0),"Error")</f>
        <v>x</v>
      </c>
      <c r="Y137" s="77">
        <f>IFERROR(VLOOKUP($A137,IF('Index LA FSM &amp; Disadv'!$B$4=1,'Index LA FSM &amp; Disadv'!$A$9:$BQ$171,IF('Index LA FSM &amp; Disadv'!$B$4=2,'Index LA FSM &amp; Disadv'!$A$179:$BQ$341,IF('Index LA FSM &amp; Disadv'!$B$4=3,'Index LA FSM &amp; Disadv'!$A$349:$BQ$511,IF('Index LA FSM &amp; Disadv'!$B$4=4,'Index LA FSM &amp; Disadv'!$A$519:$BQ$681,"Error")))),'Index LA FSM &amp; Disadv'!Y$1,0),"Error")</f>
        <v>0</v>
      </c>
      <c r="Z137" s="77">
        <f>IFERROR(VLOOKUP($A137,IF('Index LA FSM &amp; Disadv'!$B$4=1,'Index LA FSM &amp; Disadv'!$A$9:$BQ$171,IF('Index LA FSM &amp; Disadv'!$B$4=2,'Index LA FSM &amp; Disadv'!$A$179:$BQ$341,IF('Index LA FSM &amp; Disadv'!$B$4=3,'Index LA FSM &amp; Disadv'!$A$349:$BQ$511,IF('Index LA FSM &amp; Disadv'!$B$4=4,'Index LA FSM &amp; Disadv'!$A$519:$BQ$681,"Error")))),'Index LA FSM &amp; Disadv'!Z$1,0),"Error")</f>
        <v>0</v>
      </c>
      <c r="AA137" s="77">
        <f>IFERROR(VLOOKUP($A137,IF('Index LA FSM &amp; Disadv'!$B$4=1,'Index LA FSM &amp; Disadv'!$A$9:$BQ$171,IF('Index LA FSM &amp; Disadv'!$B$4=2,'Index LA FSM &amp; Disadv'!$A$179:$BQ$341,IF('Index LA FSM &amp; Disadv'!$B$4=3,'Index LA FSM &amp; Disadv'!$A$349:$BQ$511,IF('Index LA FSM &amp; Disadv'!$B$4=4,'Index LA FSM &amp; Disadv'!$A$519:$BQ$681,"Error")))),'Index LA FSM &amp; Disadv'!AA$1,0),"Error")</f>
        <v>0</v>
      </c>
      <c r="AB137" s="77">
        <f>IFERROR(VLOOKUP($A137,IF('Index LA FSM &amp; Disadv'!$B$4=1,'Index LA FSM &amp; Disadv'!$A$9:$BQ$171,IF('Index LA FSM &amp; Disadv'!$B$4=2,'Index LA FSM &amp; Disadv'!$A$179:$BQ$341,IF('Index LA FSM &amp; Disadv'!$B$4=3,'Index LA FSM &amp; Disadv'!$A$349:$BQ$511,IF('Index LA FSM &amp; Disadv'!$B$4=4,'Index LA FSM &amp; Disadv'!$A$519:$BQ$681,"Error")))),'Index LA FSM &amp; Disadv'!AB$1,0),"Error")</f>
        <v>0</v>
      </c>
      <c r="AC137" s="77">
        <f>IFERROR(VLOOKUP($A137,IF('Index LA FSM &amp; Disadv'!$B$4=1,'Index LA FSM &amp; Disadv'!$A$9:$BQ$171,IF('Index LA FSM &amp; Disadv'!$B$4=2,'Index LA FSM &amp; Disadv'!$A$179:$BQ$341,IF('Index LA FSM &amp; Disadv'!$B$4=3,'Index LA FSM &amp; Disadv'!$A$349:$BQ$511,IF('Index LA FSM &amp; Disadv'!$B$4=4,'Index LA FSM &amp; Disadv'!$A$519:$BQ$681,"Error")))),'Index LA FSM &amp; Disadv'!AC$1,0),"Error")</f>
        <v>0</v>
      </c>
      <c r="AD137" s="77">
        <f>IFERROR(VLOOKUP($A137,IF('Index LA FSM &amp; Disadv'!$B$4=1,'Index LA FSM &amp; Disadv'!$A$9:$BQ$171,IF('Index LA FSM &amp; Disadv'!$B$4=2,'Index LA FSM &amp; Disadv'!$A$179:$BQ$341,IF('Index LA FSM &amp; Disadv'!$B$4=3,'Index LA FSM &amp; Disadv'!$A$349:$BQ$511,IF('Index LA FSM &amp; Disadv'!$B$4=4,'Index LA FSM &amp; Disadv'!$A$519:$BQ$681,"Error")))),'Index LA FSM &amp; Disadv'!AD$1,0),"Error")</f>
        <v>0</v>
      </c>
      <c r="AE137" s="77">
        <f>IFERROR(VLOOKUP($A137,IF('Index LA FSM &amp; Disadv'!$B$4=1,'Index LA FSM &amp; Disadv'!$A$9:$BQ$171,IF('Index LA FSM &amp; Disadv'!$B$4=2,'Index LA FSM &amp; Disadv'!$A$179:$BQ$341,IF('Index LA FSM &amp; Disadv'!$B$4=3,'Index LA FSM &amp; Disadv'!$A$349:$BQ$511,IF('Index LA FSM &amp; Disadv'!$B$4=4,'Index LA FSM &amp; Disadv'!$A$519:$BQ$681,"Error")))),'Index LA FSM &amp; Disadv'!AE$1,0),"Error")</f>
        <v>0</v>
      </c>
      <c r="AF137" s="77">
        <f>IFERROR(VLOOKUP($A137,IF('Index LA FSM &amp; Disadv'!$B$4=1,'Index LA FSM &amp; Disadv'!$A$9:$BQ$171,IF('Index LA FSM &amp; Disadv'!$B$4=2,'Index LA FSM &amp; Disadv'!$A$179:$BQ$341,IF('Index LA FSM &amp; Disadv'!$B$4=3,'Index LA FSM &amp; Disadv'!$A$349:$BQ$511,IF('Index LA FSM &amp; Disadv'!$B$4=4,'Index LA FSM &amp; Disadv'!$A$519:$BQ$681,"Error")))),'Index LA FSM &amp; Disadv'!AF$1,0),"Error")</f>
        <v>0</v>
      </c>
      <c r="AG137" s="77">
        <f>IFERROR(VLOOKUP($A137,IF('Index LA FSM &amp; Disadv'!$B$4=1,'Index LA FSM &amp; Disadv'!$A$9:$BQ$171,IF('Index LA FSM &amp; Disadv'!$B$4=2,'Index LA FSM &amp; Disadv'!$A$179:$BQ$341,IF('Index LA FSM &amp; Disadv'!$B$4=3,'Index LA FSM &amp; Disadv'!$A$349:$BQ$511,IF('Index LA FSM &amp; Disadv'!$B$4=4,'Index LA FSM &amp; Disadv'!$A$519:$BQ$681,"Error")))),'Index LA FSM &amp; Disadv'!AG$1,0),"Error")</f>
        <v>0</v>
      </c>
      <c r="AH137" s="77">
        <f>IFERROR(VLOOKUP($A137,IF('Index LA FSM &amp; Disadv'!$B$4=1,'Index LA FSM &amp; Disadv'!$A$9:$BQ$171,IF('Index LA FSM &amp; Disadv'!$B$4=2,'Index LA FSM &amp; Disadv'!$A$179:$BQ$341,IF('Index LA FSM &amp; Disadv'!$B$4=3,'Index LA FSM &amp; Disadv'!$A$349:$BQ$511,IF('Index LA FSM &amp; Disadv'!$B$4=4,'Index LA FSM &amp; Disadv'!$A$519:$BQ$681,"Error")))),'Index LA FSM &amp; Disadv'!AH$1,0),"Error")</f>
        <v>0.76470000000000005</v>
      </c>
      <c r="AI137" s="77">
        <f>IFERROR(VLOOKUP($A137,IF('Index LA FSM &amp; Disadv'!$B$4=1,'Index LA FSM &amp; Disadv'!$A$9:$BQ$171,IF('Index LA FSM &amp; Disadv'!$B$4=2,'Index LA FSM &amp; Disadv'!$A$179:$BQ$341,IF('Index LA FSM &amp; Disadv'!$B$4=3,'Index LA FSM &amp; Disadv'!$A$349:$BQ$511,IF('Index LA FSM &amp; Disadv'!$B$4=4,'Index LA FSM &amp; Disadv'!$A$519:$BQ$681,"Error")))),'Index LA FSM &amp; Disadv'!AI$1,0),"Error")</f>
        <v>0.71430000000000005</v>
      </c>
      <c r="AJ137" s="77">
        <f>IFERROR(VLOOKUP($A137,IF('Index LA FSM &amp; Disadv'!$B$4=1,'Index LA FSM &amp; Disadv'!$A$9:$BQ$171,IF('Index LA FSM &amp; Disadv'!$B$4=2,'Index LA FSM &amp; Disadv'!$A$179:$BQ$341,IF('Index LA FSM &amp; Disadv'!$B$4=3,'Index LA FSM &amp; Disadv'!$A$349:$BQ$511,IF('Index LA FSM &amp; Disadv'!$B$4=4,'Index LA FSM &amp; Disadv'!$A$519:$BQ$681,"Error")))),'Index LA FSM &amp; Disadv'!AJ$1,0),"Error")</f>
        <v>0.75</v>
      </c>
      <c r="AK137" s="77">
        <f>IFERROR(VLOOKUP($A137,IF('Index LA FSM &amp; Disadv'!$B$4=1,'Index LA FSM &amp; Disadv'!$A$9:$BQ$171,IF('Index LA FSM &amp; Disadv'!$B$4=2,'Index LA FSM &amp; Disadv'!$A$179:$BQ$341,IF('Index LA FSM &amp; Disadv'!$B$4=3,'Index LA FSM &amp; Disadv'!$A$349:$BQ$511,IF('Index LA FSM &amp; Disadv'!$B$4=4,'Index LA FSM &amp; Disadv'!$A$519:$BQ$681,"Error")))),'Index LA FSM &amp; Disadv'!AK$1,0),"Error")</f>
        <v>0</v>
      </c>
      <c r="AL137" s="77">
        <f>IFERROR(VLOOKUP($A137,IF('Index LA FSM &amp; Disadv'!$B$4=1,'Index LA FSM &amp; Disadv'!$A$9:$BQ$171,IF('Index LA FSM &amp; Disadv'!$B$4=2,'Index LA FSM &amp; Disadv'!$A$179:$BQ$341,IF('Index LA FSM &amp; Disadv'!$B$4=3,'Index LA FSM &amp; Disadv'!$A$349:$BQ$511,IF('Index LA FSM &amp; Disadv'!$B$4=4,'Index LA FSM &amp; Disadv'!$A$519:$BQ$681,"Error")))),'Index LA FSM &amp; Disadv'!AL$1,0),"Error")</f>
        <v>0</v>
      </c>
      <c r="AM137" s="77">
        <f>IFERROR(VLOOKUP($A137,IF('Index LA FSM &amp; Disadv'!$B$4=1,'Index LA FSM &amp; Disadv'!$A$9:$BQ$171,IF('Index LA FSM &amp; Disadv'!$B$4=2,'Index LA FSM &amp; Disadv'!$A$179:$BQ$341,IF('Index LA FSM &amp; Disadv'!$B$4=3,'Index LA FSM &amp; Disadv'!$A$349:$BQ$511,IF('Index LA FSM &amp; Disadv'!$B$4=4,'Index LA FSM &amp; Disadv'!$A$519:$BQ$681,"Error")))),'Index LA FSM &amp; Disadv'!AM$1,0),"Error")</f>
        <v>0</v>
      </c>
      <c r="AN137" s="77">
        <f>IFERROR(VLOOKUP($A137,IF('Index LA FSM &amp; Disadv'!$B$4=1,'Index LA FSM &amp; Disadv'!$A$9:$BQ$171,IF('Index LA FSM &amp; Disadv'!$B$4=2,'Index LA FSM &amp; Disadv'!$A$179:$BQ$341,IF('Index LA FSM &amp; Disadv'!$B$4=3,'Index LA FSM &amp; Disadv'!$A$349:$BQ$511,IF('Index LA FSM &amp; Disadv'!$B$4=4,'Index LA FSM &amp; Disadv'!$A$519:$BQ$681,"Error")))),'Index LA FSM &amp; Disadv'!AN$1,0),"Error")</f>
        <v>0</v>
      </c>
      <c r="AO137" s="77">
        <f>IFERROR(VLOOKUP($A137,IF('Index LA FSM &amp; Disadv'!$B$4=1,'Index LA FSM &amp; Disadv'!$A$9:$BQ$171,IF('Index LA FSM &amp; Disadv'!$B$4=2,'Index LA FSM &amp; Disadv'!$A$179:$BQ$341,IF('Index LA FSM &amp; Disadv'!$B$4=3,'Index LA FSM &amp; Disadv'!$A$349:$BQ$511,IF('Index LA FSM &amp; Disadv'!$B$4=4,'Index LA FSM &amp; Disadv'!$A$519:$BQ$681,"Error")))),'Index LA FSM &amp; Disadv'!AO$1,0),"Error")</f>
        <v>0</v>
      </c>
      <c r="AP137" s="77">
        <f>IFERROR(VLOOKUP($A137,IF('Index LA FSM &amp; Disadv'!$B$4=1,'Index LA FSM &amp; Disadv'!$A$9:$BQ$171,IF('Index LA FSM &amp; Disadv'!$B$4=2,'Index LA FSM &amp; Disadv'!$A$179:$BQ$341,IF('Index LA FSM &amp; Disadv'!$B$4=3,'Index LA FSM &amp; Disadv'!$A$349:$BQ$511,IF('Index LA FSM &amp; Disadv'!$B$4=4,'Index LA FSM &amp; Disadv'!$A$519:$BQ$681,"Error")))),'Index LA FSM &amp; Disadv'!AP$1,0),"Error")</f>
        <v>0</v>
      </c>
      <c r="AQ137" s="77">
        <f>IFERROR(VLOOKUP($A137,IF('Index LA FSM &amp; Disadv'!$B$4=1,'Index LA FSM &amp; Disadv'!$A$9:$BQ$171,IF('Index LA FSM &amp; Disadv'!$B$4=2,'Index LA FSM &amp; Disadv'!$A$179:$BQ$341,IF('Index LA FSM &amp; Disadv'!$B$4=3,'Index LA FSM &amp; Disadv'!$A$349:$BQ$511,IF('Index LA FSM &amp; Disadv'!$B$4=4,'Index LA FSM &amp; Disadv'!$A$519:$BQ$681,"Error")))),'Index LA FSM &amp; Disadv'!AQ$1,0),"Error")</f>
        <v>0</v>
      </c>
      <c r="AR137" s="77">
        <f>IFERROR(VLOOKUP($A137,IF('Index LA FSM &amp; Disadv'!$B$4=1,'Index LA FSM &amp; Disadv'!$A$9:$BQ$171,IF('Index LA FSM &amp; Disadv'!$B$4=2,'Index LA FSM &amp; Disadv'!$A$179:$BQ$341,IF('Index LA FSM &amp; Disadv'!$B$4=3,'Index LA FSM &amp; Disadv'!$A$349:$BQ$511,IF('Index LA FSM &amp; Disadv'!$B$4=4,'Index LA FSM &amp; Disadv'!$A$519:$BQ$681,"Error")))),'Index LA FSM &amp; Disadv'!AR$1,0),"Error")</f>
        <v>0</v>
      </c>
      <c r="AS137" s="77">
        <f>IFERROR(VLOOKUP($A137,IF('Index LA FSM &amp; Disadv'!$B$4=1,'Index LA FSM &amp; Disadv'!$A$9:$BQ$171,IF('Index LA FSM &amp; Disadv'!$B$4=2,'Index LA FSM &amp; Disadv'!$A$179:$BQ$341,IF('Index LA FSM &amp; Disadv'!$B$4=3,'Index LA FSM &amp; Disadv'!$A$349:$BQ$511,IF('Index LA FSM &amp; Disadv'!$B$4=4,'Index LA FSM &amp; Disadv'!$A$519:$BQ$681,"Error")))),'Index LA FSM &amp; Disadv'!AS$1,0),"Error")</f>
        <v>0</v>
      </c>
      <c r="AT137" s="77">
        <f>IFERROR(VLOOKUP($A137,IF('Index LA FSM &amp; Disadv'!$B$4=1,'Index LA FSM &amp; Disadv'!$A$9:$BQ$171,IF('Index LA FSM &amp; Disadv'!$B$4=2,'Index LA FSM &amp; Disadv'!$A$179:$BQ$341,IF('Index LA FSM &amp; Disadv'!$B$4=3,'Index LA FSM &amp; Disadv'!$A$349:$BQ$511,IF('Index LA FSM &amp; Disadv'!$B$4=4,'Index LA FSM &amp; Disadv'!$A$519:$BQ$681,"Error")))),'Index LA FSM &amp; Disadv'!AT$1,0),"Error")</f>
        <v>0</v>
      </c>
      <c r="AU137" s="77">
        <f>IFERROR(VLOOKUP($A137,IF('Index LA FSM &amp; Disadv'!$B$4=1,'Index LA FSM &amp; Disadv'!$A$9:$BQ$171,IF('Index LA FSM &amp; Disadv'!$B$4=2,'Index LA FSM &amp; Disadv'!$A$179:$BQ$341,IF('Index LA FSM &amp; Disadv'!$B$4=3,'Index LA FSM &amp; Disadv'!$A$349:$BQ$511,IF('Index LA FSM &amp; Disadv'!$B$4=4,'Index LA FSM &amp; Disadv'!$A$519:$BQ$681,"Error")))),'Index LA FSM &amp; Disadv'!AU$1,0),"Error")</f>
        <v>0</v>
      </c>
      <c r="AV137" s="77">
        <f>IFERROR(VLOOKUP($A137,IF('Index LA FSM &amp; Disadv'!$B$4=1,'Index LA FSM &amp; Disadv'!$A$9:$BQ$171,IF('Index LA FSM &amp; Disadv'!$B$4=2,'Index LA FSM &amp; Disadv'!$A$179:$BQ$341,IF('Index LA FSM &amp; Disadv'!$B$4=3,'Index LA FSM &amp; Disadv'!$A$349:$BQ$511,IF('Index LA FSM &amp; Disadv'!$B$4=4,'Index LA FSM &amp; Disadv'!$A$519:$BQ$681,"Error")))),'Index LA FSM &amp; Disadv'!AV$1,0),"Error")</f>
        <v>0</v>
      </c>
      <c r="AW137" s="77">
        <f>IFERROR(VLOOKUP($A137,IF('Index LA FSM &amp; Disadv'!$B$4=1,'Index LA FSM &amp; Disadv'!$A$9:$BQ$171,IF('Index LA FSM &amp; Disadv'!$B$4=2,'Index LA FSM &amp; Disadv'!$A$179:$BQ$341,IF('Index LA FSM &amp; Disadv'!$B$4=3,'Index LA FSM &amp; Disadv'!$A$349:$BQ$511,IF('Index LA FSM &amp; Disadv'!$B$4=4,'Index LA FSM &amp; Disadv'!$A$519:$BQ$681,"Error")))),'Index LA FSM &amp; Disadv'!AW$1,0),"Error")</f>
        <v>0</v>
      </c>
      <c r="AX137" s="77">
        <f>IFERROR(VLOOKUP($A137,IF('Index LA FSM &amp; Disadv'!$B$4=1,'Index LA FSM &amp; Disadv'!$A$9:$BQ$171,IF('Index LA FSM &amp; Disadv'!$B$4=2,'Index LA FSM &amp; Disadv'!$A$179:$BQ$341,IF('Index LA FSM &amp; Disadv'!$B$4=3,'Index LA FSM &amp; Disadv'!$A$349:$BQ$511,IF('Index LA FSM &amp; Disadv'!$B$4=4,'Index LA FSM &amp; Disadv'!$A$519:$BQ$681,"Error")))),'Index LA FSM &amp; Disadv'!AX$1,0),"Error")</f>
        <v>0</v>
      </c>
      <c r="AY137" s="77">
        <f>IFERROR(VLOOKUP($A137,IF('Index LA FSM &amp; Disadv'!$B$4=1,'Index LA FSM &amp; Disadv'!$A$9:$BQ$171,IF('Index LA FSM &amp; Disadv'!$B$4=2,'Index LA FSM &amp; Disadv'!$A$179:$BQ$341,IF('Index LA FSM &amp; Disadv'!$B$4=3,'Index LA FSM &amp; Disadv'!$A$349:$BQ$511,IF('Index LA FSM &amp; Disadv'!$B$4=4,'Index LA FSM &amp; Disadv'!$A$519:$BQ$681,"Error")))),'Index LA FSM &amp; Disadv'!AY$1,0),"Error")</f>
        <v>0</v>
      </c>
      <c r="AZ137" s="77">
        <f>IFERROR(VLOOKUP($A137,IF('Index LA FSM &amp; Disadv'!$B$4=1,'Index LA FSM &amp; Disadv'!$A$9:$BQ$171,IF('Index LA FSM &amp; Disadv'!$B$4=2,'Index LA FSM &amp; Disadv'!$A$179:$BQ$341,IF('Index LA FSM &amp; Disadv'!$B$4=3,'Index LA FSM &amp; Disadv'!$A$349:$BQ$511,IF('Index LA FSM &amp; Disadv'!$B$4=4,'Index LA FSM &amp; Disadv'!$A$519:$BQ$681,"Error")))),'Index LA FSM &amp; Disadv'!AZ$1,0),"Error")</f>
        <v>0</v>
      </c>
      <c r="BA137" s="77">
        <f>IFERROR(VLOOKUP($A137,IF('Index LA FSM &amp; Disadv'!$B$4=1,'Index LA FSM &amp; Disadv'!$A$9:$BQ$171,IF('Index LA FSM &amp; Disadv'!$B$4=2,'Index LA FSM &amp; Disadv'!$A$179:$BQ$341,IF('Index LA FSM &amp; Disadv'!$B$4=3,'Index LA FSM &amp; Disadv'!$A$349:$BQ$511,IF('Index LA FSM &amp; Disadv'!$B$4=4,'Index LA FSM &amp; Disadv'!$A$519:$BQ$681,"Error")))),'Index LA FSM &amp; Disadv'!BA$1,0),"Error")</f>
        <v>0</v>
      </c>
      <c r="BB137" s="77">
        <f>IFERROR(VLOOKUP($A137,IF('Index LA FSM &amp; Disadv'!$B$4=1,'Index LA FSM &amp; Disadv'!$A$9:$BQ$171,IF('Index LA FSM &amp; Disadv'!$B$4=2,'Index LA FSM &amp; Disadv'!$A$179:$BQ$341,IF('Index LA FSM &amp; Disadv'!$B$4=3,'Index LA FSM &amp; Disadv'!$A$349:$BQ$511,IF('Index LA FSM &amp; Disadv'!$B$4=4,'Index LA FSM &amp; Disadv'!$A$519:$BQ$681,"Error")))),'Index LA FSM &amp; Disadv'!BB$1,0),"Error")</f>
        <v>0</v>
      </c>
      <c r="BC137" s="77">
        <f>IFERROR(VLOOKUP($A137,IF('Index LA FSM &amp; Disadv'!$B$4=1,'Index LA FSM &amp; Disadv'!$A$9:$BQ$171,IF('Index LA FSM &amp; Disadv'!$B$4=2,'Index LA FSM &amp; Disadv'!$A$179:$BQ$341,IF('Index LA FSM &amp; Disadv'!$B$4=3,'Index LA FSM &amp; Disadv'!$A$349:$BQ$511,IF('Index LA FSM &amp; Disadv'!$B$4=4,'Index LA FSM &amp; Disadv'!$A$519:$BQ$681,"Error")))),'Index LA FSM &amp; Disadv'!BC$1,0),"Error")</f>
        <v>0</v>
      </c>
      <c r="BD137" s="77">
        <f>IFERROR(VLOOKUP($A137,IF('Index LA FSM &amp; Disadv'!$B$4=1,'Index LA FSM &amp; Disadv'!$A$9:$BQ$171,IF('Index LA FSM &amp; Disadv'!$B$4=2,'Index LA FSM &amp; Disadv'!$A$179:$BQ$341,IF('Index LA FSM &amp; Disadv'!$B$4=3,'Index LA FSM &amp; Disadv'!$A$349:$BQ$511,IF('Index LA FSM &amp; Disadv'!$B$4=4,'Index LA FSM &amp; Disadv'!$A$519:$BQ$681,"Error")))),'Index LA FSM &amp; Disadv'!BD$1,0),"Error")</f>
        <v>0</v>
      </c>
      <c r="BE137" s="77">
        <f>IFERROR(VLOOKUP($A137,IF('Index LA FSM &amp; Disadv'!$B$4=1,'Index LA FSM &amp; Disadv'!$A$9:$BQ$171,IF('Index LA FSM &amp; Disadv'!$B$4=2,'Index LA FSM &amp; Disadv'!$A$179:$BQ$341,IF('Index LA FSM &amp; Disadv'!$B$4=3,'Index LA FSM &amp; Disadv'!$A$349:$BQ$511,IF('Index LA FSM &amp; Disadv'!$B$4=4,'Index LA FSM &amp; Disadv'!$A$519:$BQ$681,"Error")))),'Index LA FSM &amp; Disadv'!BE$1,0),"Error")</f>
        <v>0</v>
      </c>
      <c r="BF137" s="77">
        <f>IFERROR(VLOOKUP($A137,IF('Index LA FSM &amp; Disadv'!$B$4=1,'Index LA FSM &amp; Disadv'!$A$9:$BQ$171,IF('Index LA FSM &amp; Disadv'!$B$4=2,'Index LA FSM &amp; Disadv'!$A$179:$BQ$341,IF('Index LA FSM &amp; Disadv'!$B$4=3,'Index LA FSM &amp; Disadv'!$A$349:$BQ$511,IF('Index LA FSM &amp; Disadv'!$B$4=4,'Index LA FSM &amp; Disadv'!$A$519:$BQ$681,"Error")))),'Index LA FSM &amp; Disadv'!BF$1,0),"Error")</f>
        <v>0</v>
      </c>
      <c r="BG137" s="77" t="str">
        <f>IFERROR(VLOOKUP($A137,IF('Index LA FSM &amp; Disadv'!$B$4=1,'Index LA FSM &amp; Disadv'!$A$9:$BQ$171,IF('Index LA FSM &amp; Disadv'!$B$4=2,'Index LA FSM &amp; Disadv'!$A$179:$BQ$341,IF('Index LA FSM &amp; Disadv'!$B$4=3,'Index LA FSM &amp; Disadv'!$A$349:$BQ$511,IF('Index LA FSM &amp; Disadv'!$B$4=4,'Index LA FSM &amp; Disadv'!$A$519:$BQ$681,"Error")))),'Index LA FSM &amp; Disadv'!BG$1,0),"Error")</f>
        <v>x</v>
      </c>
      <c r="BH137" s="77" t="str">
        <f>IFERROR(VLOOKUP($A137,IF('Index LA FSM &amp; Disadv'!$B$4=1,'Index LA FSM &amp; Disadv'!$A$9:$BQ$171,IF('Index LA FSM &amp; Disadv'!$B$4=2,'Index LA FSM &amp; Disadv'!$A$179:$BQ$341,IF('Index LA FSM &amp; Disadv'!$B$4=3,'Index LA FSM &amp; Disadv'!$A$349:$BQ$511,IF('Index LA FSM &amp; Disadv'!$B$4=4,'Index LA FSM &amp; Disadv'!$A$519:$BQ$681,"Error")))),'Index LA FSM &amp; Disadv'!BH$1,0),"Error")</f>
        <v>x</v>
      </c>
      <c r="BI137" s="77" t="str">
        <f>IFERROR(VLOOKUP($A137,IF('Index LA FSM &amp; Disadv'!$B$4=1,'Index LA FSM &amp; Disadv'!$A$9:$BQ$171,IF('Index LA FSM &amp; Disadv'!$B$4=2,'Index LA FSM &amp; Disadv'!$A$179:$BQ$341,IF('Index LA FSM &amp; Disadv'!$B$4=3,'Index LA FSM &amp; Disadv'!$A$349:$BQ$511,IF('Index LA FSM &amp; Disadv'!$B$4=4,'Index LA FSM &amp; Disadv'!$A$519:$BQ$681,"Error")))),'Index LA FSM &amp; Disadv'!BI$1,0),"Error")</f>
        <v>x</v>
      </c>
      <c r="BJ137" s="77">
        <f>IFERROR(VLOOKUP($A137,IF('Index LA FSM &amp; Disadv'!$B$4=1,'Index LA FSM &amp; Disadv'!$A$9:$BQ$171,IF('Index LA FSM &amp; Disadv'!$B$4=2,'Index LA FSM &amp; Disadv'!$A$179:$BQ$341,IF('Index LA FSM &amp; Disadv'!$B$4=3,'Index LA FSM &amp; Disadv'!$A$349:$BQ$511,IF('Index LA FSM &amp; Disadv'!$B$4=4,'Index LA FSM &amp; Disadv'!$A$519:$BQ$681,"Error")))),'Index LA FSM &amp; Disadv'!BJ$1,0),"Error")</f>
        <v>0</v>
      </c>
      <c r="BK137" s="77" t="str">
        <f>IFERROR(VLOOKUP($A137,IF('Index LA FSM &amp; Disadv'!$B$4=1,'Index LA FSM &amp; Disadv'!$A$9:$BQ$171,IF('Index LA FSM &amp; Disadv'!$B$4=2,'Index LA FSM &amp; Disadv'!$A$179:$BQ$341,IF('Index LA FSM &amp; Disadv'!$B$4=3,'Index LA FSM &amp; Disadv'!$A$349:$BQ$511,IF('Index LA FSM &amp; Disadv'!$B$4=4,'Index LA FSM &amp; Disadv'!$A$519:$BQ$681,"Error")))),'Index LA FSM &amp; Disadv'!BK$1,0),"Error")</f>
        <v>x</v>
      </c>
      <c r="BL137" s="77">
        <f>IFERROR(VLOOKUP($A137,IF('Index LA FSM &amp; Disadv'!$B$4=1,'Index LA FSM &amp; Disadv'!$A$9:$BQ$171,IF('Index LA FSM &amp; Disadv'!$B$4=2,'Index LA FSM &amp; Disadv'!$A$179:$BQ$341,IF('Index LA FSM &amp; Disadv'!$B$4=3,'Index LA FSM &amp; Disadv'!$A$349:$BQ$511,IF('Index LA FSM &amp; Disadv'!$B$4=4,'Index LA FSM &amp; Disadv'!$A$519:$BQ$681,"Error")))),'Index LA FSM &amp; Disadv'!BL$1,0),"Error")</f>
        <v>0</v>
      </c>
      <c r="BM137" s="77">
        <f>IFERROR(VLOOKUP($A137,IF('Index LA FSM &amp; Disadv'!$B$4=1,'Index LA FSM &amp; Disadv'!$A$9:$BQ$171,IF('Index LA FSM &amp; Disadv'!$B$4=2,'Index LA FSM &amp; Disadv'!$A$179:$BQ$341,IF('Index LA FSM &amp; Disadv'!$B$4=3,'Index LA FSM &amp; Disadv'!$A$349:$BQ$511,IF('Index LA FSM &amp; Disadv'!$B$4=4,'Index LA FSM &amp; Disadv'!$A$519:$BQ$681,"Error")))),'Index LA FSM &amp; Disadv'!BM$1,0),"Error")</f>
        <v>0</v>
      </c>
      <c r="BN137" s="77">
        <f>IFERROR(VLOOKUP($A137,IF('Index LA FSM &amp; Disadv'!$B$4=1,'Index LA FSM &amp; Disadv'!$A$9:$BQ$171,IF('Index LA FSM &amp; Disadv'!$B$4=2,'Index LA FSM &amp; Disadv'!$A$179:$BQ$341,IF('Index LA FSM &amp; Disadv'!$B$4=3,'Index LA FSM &amp; Disadv'!$A$349:$BQ$511,IF('Index LA FSM &amp; Disadv'!$B$4=4,'Index LA FSM &amp; Disadv'!$A$519:$BQ$681,"Error")))),'Index LA FSM &amp; Disadv'!BN$1,0),"Error")</f>
        <v>0</v>
      </c>
      <c r="BO137" s="77">
        <f>IFERROR(VLOOKUP($A137,IF('Index LA FSM &amp; Disadv'!$B$4=1,'Index LA FSM &amp; Disadv'!$A$9:$BQ$171,IF('Index LA FSM &amp; Disadv'!$B$4=2,'Index LA FSM &amp; Disadv'!$A$179:$BQ$341,IF('Index LA FSM &amp; Disadv'!$B$4=3,'Index LA FSM &amp; Disadv'!$A$349:$BQ$511,IF('Index LA FSM &amp; Disadv'!$B$4=4,'Index LA FSM &amp; Disadv'!$A$519:$BQ$681,"Error")))),'Index LA FSM &amp; Disadv'!BO$1,0),"Error")</f>
        <v>0</v>
      </c>
      <c r="BP137" s="77">
        <f>IFERROR(VLOOKUP($A137,IF('Index LA FSM &amp; Disadv'!$B$4=1,'Index LA FSM &amp; Disadv'!$A$9:$BQ$171,IF('Index LA FSM &amp; Disadv'!$B$4=2,'Index LA FSM &amp; Disadv'!$A$179:$BQ$341,IF('Index LA FSM &amp; Disadv'!$B$4=3,'Index LA FSM &amp; Disadv'!$A$349:$BQ$511,IF('Index LA FSM &amp; Disadv'!$B$4=4,'Index LA FSM &amp; Disadv'!$A$519:$BQ$681,"Error")))),'Index LA FSM &amp; Disadv'!BP$1,0),"Error")</f>
        <v>0</v>
      </c>
      <c r="BQ137" s="77">
        <f>IFERROR(VLOOKUP($A137,IF('Index LA FSM &amp; Disadv'!$B$4=1,'Index LA FSM &amp; Disadv'!$A$9:$BQ$171,IF('Index LA FSM &amp; Disadv'!$B$4=2,'Index LA FSM &amp; Disadv'!$A$179:$BQ$341,IF('Index LA FSM &amp; Disadv'!$B$4=3,'Index LA FSM &amp; Disadv'!$A$349:$BQ$511,IF('Index LA FSM &amp; Disadv'!$B$4=4,'Index LA FSM &amp; Disadv'!$A$519:$BQ$681,"Error")))),'Index LA FSM &amp; Disadv'!BQ$1,0),"Error")</f>
        <v>0</v>
      </c>
    </row>
    <row r="138" spans="1:69" s="37" customFormat="1" x14ac:dyDescent="0.2">
      <c r="A138" s="6">
        <v>342</v>
      </c>
      <c r="B138" s="6" t="s">
        <v>304</v>
      </c>
      <c r="C138" s="7" t="s">
        <v>168</v>
      </c>
      <c r="D138" s="122">
        <f>IFERROR(VLOOKUP($A138,IF('Index LA FSM &amp; Disadv'!$B$4=1,'Index LA FSM &amp; Disadv'!$A$9:$BQ$171,IF('Index LA FSM &amp; Disadv'!$B$4=2,'Index LA FSM &amp; Disadv'!$A$179:$BQ$341,IF('Index LA FSM &amp; Disadv'!$B$4=3,'Index LA FSM &amp; Disadv'!$A$349:$BQ$511,IF('Index LA FSM &amp; Disadv'!$B$4=4,'Index LA FSM &amp; Disadv'!$A$519:$BQ$681,"Error")))),'Index LA FSM &amp; Disadv'!D$1,0),"Error")</f>
        <v>30</v>
      </c>
      <c r="E138" s="122">
        <f>IFERROR(VLOOKUP($A138,IF('Index LA FSM &amp; Disadv'!$B$4=1,'Index LA FSM &amp; Disadv'!$A$9:$BQ$171,IF('Index LA FSM &amp; Disadv'!$B$4=2,'Index LA FSM &amp; Disadv'!$A$179:$BQ$341,IF('Index LA FSM &amp; Disadv'!$B$4=3,'Index LA FSM &amp; Disadv'!$A$349:$BQ$511,IF('Index LA FSM &amp; Disadv'!$B$4=4,'Index LA FSM &amp; Disadv'!$A$519:$BQ$681,"Error")))),'Index LA FSM &amp; Disadv'!E$1,0),"Error")</f>
        <v>20</v>
      </c>
      <c r="F138" s="122">
        <f>IFERROR(VLOOKUP($A138,IF('Index LA FSM &amp; Disadv'!$B$4=1,'Index LA FSM &amp; Disadv'!$A$9:$BQ$171,IF('Index LA FSM &amp; Disadv'!$B$4=2,'Index LA FSM &amp; Disadv'!$A$179:$BQ$341,IF('Index LA FSM &amp; Disadv'!$B$4=3,'Index LA FSM &amp; Disadv'!$A$349:$BQ$511,IF('Index LA FSM &amp; Disadv'!$B$4=4,'Index LA FSM &amp; Disadv'!$A$519:$BQ$681,"Error")))),'Index LA FSM &amp; Disadv'!F$1,0),"Error")</f>
        <v>40</v>
      </c>
      <c r="G138" s="77">
        <f>IFERROR(VLOOKUP($A138,IF('Index LA FSM &amp; Disadv'!$B$4=1,'Index LA FSM &amp; Disadv'!$A$9:$BQ$171,IF('Index LA FSM &amp; Disadv'!$B$4=2,'Index LA FSM &amp; Disadv'!$A$179:$BQ$341,IF('Index LA FSM &amp; Disadv'!$B$4=3,'Index LA FSM &amp; Disadv'!$A$349:$BQ$511,IF('Index LA FSM &amp; Disadv'!$B$4=4,'Index LA FSM &amp; Disadv'!$A$519:$BQ$681,"Error")))),'Index LA FSM &amp; Disadv'!G$1,0),"Error")</f>
        <v>0.70369999999999999</v>
      </c>
      <c r="H138" s="77">
        <f>IFERROR(VLOOKUP($A138,IF('Index LA FSM &amp; Disadv'!$B$4=1,'Index LA FSM &amp; Disadv'!$A$9:$BQ$171,IF('Index LA FSM &amp; Disadv'!$B$4=2,'Index LA FSM &amp; Disadv'!$A$179:$BQ$341,IF('Index LA FSM &amp; Disadv'!$B$4=3,'Index LA FSM &amp; Disadv'!$A$349:$BQ$511,IF('Index LA FSM &amp; Disadv'!$B$4=4,'Index LA FSM &amp; Disadv'!$A$519:$BQ$681,"Error")))),'Index LA FSM &amp; Disadv'!H$1,0),"Error")</f>
        <v>1</v>
      </c>
      <c r="I138" s="77">
        <f>IFERROR(VLOOKUP($A138,IF('Index LA FSM &amp; Disadv'!$B$4=1,'Index LA FSM &amp; Disadv'!$A$9:$BQ$171,IF('Index LA FSM &amp; Disadv'!$B$4=2,'Index LA FSM &amp; Disadv'!$A$179:$BQ$341,IF('Index LA FSM &amp; Disadv'!$B$4=3,'Index LA FSM &amp; Disadv'!$A$349:$BQ$511,IF('Index LA FSM &amp; Disadv'!$B$4=4,'Index LA FSM &amp; Disadv'!$A$519:$BQ$681,"Error")))),'Index LA FSM &amp; Disadv'!I$1,0),"Error")</f>
        <v>0.81399999999999995</v>
      </c>
      <c r="J138" s="77">
        <f>IFERROR(VLOOKUP($A138,IF('Index LA FSM &amp; Disadv'!$B$4=1,'Index LA FSM &amp; Disadv'!$A$9:$BQ$171,IF('Index LA FSM &amp; Disadv'!$B$4=2,'Index LA FSM &amp; Disadv'!$A$179:$BQ$341,IF('Index LA FSM &amp; Disadv'!$B$4=3,'Index LA FSM &amp; Disadv'!$A$349:$BQ$511,IF('Index LA FSM &amp; Disadv'!$B$4=4,'Index LA FSM &amp; Disadv'!$A$519:$BQ$681,"Error")))),'Index LA FSM &amp; Disadv'!J$1,0),"Error")</f>
        <v>0.70369999999999999</v>
      </c>
      <c r="K138" s="77">
        <f>IFERROR(VLOOKUP($A138,IF('Index LA FSM &amp; Disadv'!$B$4=1,'Index LA FSM &amp; Disadv'!$A$9:$BQ$171,IF('Index LA FSM &amp; Disadv'!$B$4=2,'Index LA FSM &amp; Disadv'!$A$179:$BQ$341,IF('Index LA FSM &amp; Disadv'!$B$4=3,'Index LA FSM &amp; Disadv'!$A$349:$BQ$511,IF('Index LA FSM &amp; Disadv'!$B$4=4,'Index LA FSM &amp; Disadv'!$A$519:$BQ$681,"Error")))),'Index LA FSM &amp; Disadv'!K$1,0),"Error")</f>
        <v>1</v>
      </c>
      <c r="L138" s="77">
        <f>IFERROR(VLOOKUP($A138,IF('Index LA FSM &amp; Disadv'!$B$4=1,'Index LA FSM &amp; Disadv'!$A$9:$BQ$171,IF('Index LA FSM &amp; Disadv'!$B$4=2,'Index LA FSM &amp; Disadv'!$A$179:$BQ$341,IF('Index LA FSM &amp; Disadv'!$B$4=3,'Index LA FSM &amp; Disadv'!$A$349:$BQ$511,IF('Index LA FSM &amp; Disadv'!$B$4=4,'Index LA FSM &amp; Disadv'!$A$519:$BQ$681,"Error")))),'Index LA FSM &amp; Disadv'!L$1,0),"Error")</f>
        <v>0.81399999999999995</v>
      </c>
      <c r="M138" s="77" t="str">
        <f>IFERROR(VLOOKUP($A138,IF('Index LA FSM &amp; Disadv'!$B$4=1,'Index LA FSM &amp; Disadv'!$A$9:$BQ$171,IF('Index LA FSM &amp; Disadv'!$B$4=2,'Index LA FSM &amp; Disadv'!$A$179:$BQ$341,IF('Index LA FSM &amp; Disadv'!$B$4=3,'Index LA FSM &amp; Disadv'!$A$349:$BQ$511,IF('Index LA FSM &amp; Disadv'!$B$4=4,'Index LA FSM &amp; Disadv'!$A$519:$BQ$681,"Error")))),'Index LA FSM &amp; Disadv'!M$1,0),"Error")</f>
        <v>x</v>
      </c>
      <c r="N138" s="77" t="str">
        <f>IFERROR(VLOOKUP($A138,IF('Index LA FSM &amp; Disadv'!$B$4=1,'Index LA FSM &amp; Disadv'!$A$9:$BQ$171,IF('Index LA FSM &amp; Disadv'!$B$4=2,'Index LA FSM &amp; Disadv'!$A$179:$BQ$341,IF('Index LA FSM &amp; Disadv'!$B$4=3,'Index LA FSM &amp; Disadv'!$A$349:$BQ$511,IF('Index LA FSM &amp; Disadv'!$B$4=4,'Index LA FSM &amp; Disadv'!$A$519:$BQ$681,"Error")))),'Index LA FSM &amp; Disadv'!N$1,0),"Error")</f>
        <v>x</v>
      </c>
      <c r="O138" s="77" t="str">
        <f>IFERROR(VLOOKUP($A138,IF('Index LA FSM &amp; Disadv'!$B$4=1,'Index LA FSM &amp; Disadv'!$A$9:$BQ$171,IF('Index LA FSM &amp; Disadv'!$B$4=2,'Index LA FSM &amp; Disadv'!$A$179:$BQ$341,IF('Index LA FSM &amp; Disadv'!$B$4=3,'Index LA FSM &amp; Disadv'!$A$349:$BQ$511,IF('Index LA FSM &amp; Disadv'!$B$4=4,'Index LA FSM &amp; Disadv'!$A$519:$BQ$681,"Error")))),'Index LA FSM &amp; Disadv'!O$1,0),"Error")</f>
        <v>x</v>
      </c>
      <c r="P138" s="77">
        <f>IFERROR(VLOOKUP($A138,IF('Index LA FSM &amp; Disadv'!$B$4=1,'Index LA FSM &amp; Disadv'!$A$9:$BQ$171,IF('Index LA FSM &amp; Disadv'!$B$4=2,'Index LA FSM &amp; Disadv'!$A$179:$BQ$341,IF('Index LA FSM &amp; Disadv'!$B$4=3,'Index LA FSM &amp; Disadv'!$A$349:$BQ$511,IF('Index LA FSM &amp; Disadv'!$B$4=4,'Index LA FSM &amp; Disadv'!$A$519:$BQ$681,"Error")))),'Index LA FSM &amp; Disadv'!P$1,0),"Error")</f>
        <v>0</v>
      </c>
      <c r="Q138" s="77">
        <f>IFERROR(VLOOKUP($A138,IF('Index LA FSM &amp; Disadv'!$B$4=1,'Index LA FSM &amp; Disadv'!$A$9:$BQ$171,IF('Index LA FSM &amp; Disadv'!$B$4=2,'Index LA FSM &amp; Disadv'!$A$179:$BQ$341,IF('Index LA FSM &amp; Disadv'!$B$4=3,'Index LA FSM &amp; Disadv'!$A$349:$BQ$511,IF('Index LA FSM &amp; Disadv'!$B$4=4,'Index LA FSM &amp; Disadv'!$A$519:$BQ$681,"Error")))),'Index LA FSM &amp; Disadv'!Q$1,0),"Error")</f>
        <v>0</v>
      </c>
      <c r="R138" s="77">
        <f>IFERROR(VLOOKUP($A138,IF('Index LA FSM &amp; Disadv'!$B$4=1,'Index LA FSM &amp; Disadv'!$A$9:$BQ$171,IF('Index LA FSM &amp; Disadv'!$B$4=2,'Index LA FSM &amp; Disadv'!$A$179:$BQ$341,IF('Index LA FSM &amp; Disadv'!$B$4=3,'Index LA FSM &amp; Disadv'!$A$349:$BQ$511,IF('Index LA FSM &amp; Disadv'!$B$4=4,'Index LA FSM &amp; Disadv'!$A$519:$BQ$681,"Error")))),'Index LA FSM &amp; Disadv'!R$1,0),"Error")</f>
        <v>0</v>
      </c>
      <c r="S138" s="77" t="str">
        <f>IFERROR(VLOOKUP($A138,IF('Index LA FSM &amp; Disadv'!$B$4=1,'Index LA FSM &amp; Disadv'!$A$9:$BQ$171,IF('Index LA FSM &amp; Disadv'!$B$4=2,'Index LA FSM &amp; Disadv'!$A$179:$BQ$341,IF('Index LA FSM &amp; Disadv'!$B$4=3,'Index LA FSM &amp; Disadv'!$A$349:$BQ$511,IF('Index LA FSM &amp; Disadv'!$B$4=4,'Index LA FSM &amp; Disadv'!$A$519:$BQ$681,"Error")))),'Index LA FSM &amp; Disadv'!S$1,0),"Error")</f>
        <v>x</v>
      </c>
      <c r="T138" s="77">
        <f>IFERROR(VLOOKUP($A138,IF('Index LA FSM &amp; Disadv'!$B$4=1,'Index LA FSM &amp; Disadv'!$A$9:$BQ$171,IF('Index LA FSM &amp; Disadv'!$B$4=2,'Index LA FSM &amp; Disadv'!$A$179:$BQ$341,IF('Index LA FSM &amp; Disadv'!$B$4=3,'Index LA FSM &amp; Disadv'!$A$349:$BQ$511,IF('Index LA FSM &amp; Disadv'!$B$4=4,'Index LA FSM &amp; Disadv'!$A$519:$BQ$681,"Error")))),'Index LA FSM &amp; Disadv'!T$1,0),"Error")</f>
        <v>0</v>
      </c>
      <c r="U138" s="77" t="str">
        <f>IFERROR(VLOOKUP($A138,IF('Index LA FSM &amp; Disadv'!$B$4=1,'Index LA FSM &amp; Disadv'!$A$9:$BQ$171,IF('Index LA FSM &amp; Disadv'!$B$4=2,'Index LA FSM &amp; Disadv'!$A$179:$BQ$341,IF('Index LA FSM &amp; Disadv'!$B$4=3,'Index LA FSM &amp; Disadv'!$A$349:$BQ$511,IF('Index LA FSM &amp; Disadv'!$B$4=4,'Index LA FSM &amp; Disadv'!$A$519:$BQ$681,"Error")))),'Index LA FSM &amp; Disadv'!U$1,0),"Error")</f>
        <v>x</v>
      </c>
      <c r="V138" s="77">
        <f>IFERROR(VLOOKUP($A138,IF('Index LA FSM &amp; Disadv'!$B$4=1,'Index LA FSM &amp; Disadv'!$A$9:$BQ$171,IF('Index LA FSM &amp; Disadv'!$B$4=2,'Index LA FSM &amp; Disadv'!$A$179:$BQ$341,IF('Index LA FSM &amp; Disadv'!$B$4=3,'Index LA FSM &amp; Disadv'!$A$349:$BQ$511,IF('Index LA FSM &amp; Disadv'!$B$4=4,'Index LA FSM &amp; Disadv'!$A$519:$BQ$681,"Error")))),'Index LA FSM &amp; Disadv'!V$1,0),"Error")</f>
        <v>0</v>
      </c>
      <c r="W138" s="77">
        <f>IFERROR(VLOOKUP($A138,IF('Index LA FSM &amp; Disadv'!$B$4=1,'Index LA FSM &amp; Disadv'!$A$9:$BQ$171,IF('Index LA FSM &amp; Disadv'!$B$4=2,'Index LA FSM &amp; Disadv'!$A$179:$BQ$341,IF('Index LA FSM &amp; Disadv'!$B$4=3,'Index LA FSM &amp; Disadv'!$A$349:$BQ$511,IF('Index LA FSM &amp; Disadv'!$B$4=4,'Index LA FSM &amp; Disadv'!$A$519:$BQ$681,"Error")))),'Index LA FSM &amp; Disadv'!W$1,0),"Error")</f>
        <v>0</v>
      </c>
      <c r="X138" s="77">
        <f>IFERROR(VLOOKUP($A138,IF('Index LA FSM &amp; Disadv'!$B$4=1,'Index LA FSM &amp; Disadv'!$A$9:$BQ$171,IF('Index LA FSM &amp; Disadv'!$B$4=2,'Index LA FSM &amp; Disadv'!$A$179:$BQ$341,IF('Index LA FSM &amp; Disadv'!$B$4=3,'Index LA FSM &amp; Disadv'!$A$349:$BQ$511,IF('Index LA FSM &amp; Disadv'!$B$4=4,'Index LA FSM &amp; Disadv'!$A$519:$BQ$681,"Error")))),'Index LA FSM &amp; Disadv'!X$1,0),"Error")</f>
        <v>0</v>
      </c>
      <c r="Y138" s="77" t="str">
        <f>IFERROR(VLOOKUP($A138,IF('Index LA FSM &amp; Disadv'!$B$4=1,'Index LA FSM &amp; Disadv'!$A$9:$BQ$171,IF('Index LA FSM &amp; Disadv'!$B$4=2,'Index LA FSM &amp; Disadv'!$A$179:$BQ$341,IF('Index LA FSM &amp; Disadv'!$B$4=3,'Index LA FSM &amp; Disadv'!$A$349:$BQ$511,IF('Index LA FSM &amp; Disadv'!$B$4=4,'Index LA FSM &amp; Disadv'!$A$519:$BQ$681,"Error")))),'Index LA FSM &amp; Disadv'!Y$1,0),"Error")</f>
        <v>x</v>
      </c>
      <c r="Z138" s="77" t="str">
        <f>IFERROR(VLOOKUP($A138,IF('Index LA FSM &amp; Disadv'!$B$4=1,'Index LA FSM &amp; Disadv'!$A$9:$BQ$171,IF('Index LA FSM &amp; Disadv'!$B$4=2,'Index LA FSM &amp; Disadv'!$A$179:$BQ$341,IF('Index LA FSM &amp; Disadv'!$B$4=3,'Index LA FSM &amp; Disadv'!$A$349:$BQ$511,IF('Index LA FSM &amp; Disadv'!$B$4=4,'Index LA FSM &amp; Disadv'!$A$519:$BQ$681,"Error")))),'Index LA FSM &amp; Disadv'!Z$1,0),"Error")</f>
        <v>x</v>
      </c>
      <c r="AA138" s="77">
        <f>IFERROR(VLOOKUP($A138,IF('Index LA FSM &amp; Disadv'!$B$4=1,'Index LA FSM &amp; Disadv'!$A$9:$BQ$171,IF('Index LA FSM &amp; Disadv'!$B$4=2,'Index LA FSM &amp; Disadv'!$A$179:$BQ$341,IF('Index LA FSM &amp; Disadv'!$B$4=3,'Index LA FSM &amp; Disadv'!$A$349:$BQ$511,IF('Index LA FSM &amp; Disadv'!$B$4=4,'Index LA FSM &amp; Disadv'!$A$519:$BQ$681,"Error")))),'Index LA FSM &amp; Disadv'!AA$1,0),"Error")</f>
        <v>0.1628</v>
      </c>
      <c r="AB138" s="77">
        <f>IFERROR(VLOOKUP($A138,IF('Index LA FSM &amp; Disadv'!$B$4=1,'Index LA FSM &amp; Disadv'!$A$9:$BQ$171,IF('Index LA FSM &amp; Disadv'!$B$4=2,'Index LA FSM &amp; Disadv'!$A$179:$BQ$341,IF('Index LA FSM &amp; Disadv'!$B$4=3,'Index LA FSM &amp; Disadv'!$A$349:$BQ$511,IF('Index LA FSM &amp; Disadv'!$B$4=4,'Index LA FSM &amp; Disadv'!$A$519:$BQ$681,"Error")))),'Index LA FSM &amp; Disadv'!AB$1,0),"Error")</f>
        <v>0</v>
      </c>
      <c r="AC138" s="77">
        <f>IFERROR(VLOOKUP($A138,IF('Index LA FSM &amp; Disadv'!$B$4=1,'Index LA FSM &amp; Disadv'!$A$9:$BQ$171,IF('Index LA FSM &amp; Disadv'!$B$4=2,'Index LA FSM &amp; Disadv'!$A$179:$BQ$341,IF('Index LA FSM &amp; Disadv'!$B$4=3,'Index LA FSM &amp; Disadv'!$A$349:$BQ$511,IF('Index LA FSM &amp; Disadv'!$B$4=4,'Index LA FSM &amp; Disadv'!$A$519:$BQ$681,"Error")))),'Index LA FSM &amp; Disadv'!AC$1,0),"Error")</f>
        <v>0</v>
      </c>
      <c r="AD138" s="77">
        <f>IFERROR(VLOOKUP($A138,IF('Index LA FSM &amp; Disadv'!$B$4=1,'Index LA FSM &amp; Disadv'!$A$9:$BQ$171,IF('Index LA FSM &amp; Disadv'!$B$4=2,'Index LA FSM &amp; Disadv'!$A$179:$BQ$341,IF('Index LA FSM &amp; Disadv'!$B$4=3,'Index LA FSM &amp; Disadv'!$A$349:$BQ$511,IF('Index LA FSM &amp; Disadv'!$B$4=4,'Index LA FSM &amp; Disadv'!$A$519:$BQ$681,"Error")))),'Index LA FSM &amp; Disadv'!AD$1,0),"Error")</f>
        <v>0</v>
      </c>
      <c r="AE138" s="77">
        <f>IFERROR(VLOOKUP($A138,IF('Index LA FSM &amp; Disadv'!$B$4=1,'Index LA FSM &amp; Disadv'!$A$9:$BQ$171,IF('Index LA FSM &amp; Disadv'!$B$4=2,'Index LA FSM &amp; Disadv'!$A$179:$BQ$341,IF('Index LA FSM &amp; Disadv'!$B$4=3,'Index LA FSM &amp; Disadv'!$A$349:$BQ$511,IF('Index LA FSM &amp; Disadv'!$B$4=4,'Index LA FSM &amp; Disadv'!$A$519:$BQ$681,"Error")))),'Index LA FSM &amp; Disadv'!AE$1,0),"Error")</f>
        <v>0</v>
      </c>
      <c r="AF138" s="77">
        <f>IFERROR(VLOOKUP($A138,IF('Index LA FSM &amp; Disadv'!$B$4=1,'Index LA FSM &amp; Disadv'!$A$9:$BQ$171,IF('Index LA FSM &amp; Disadv'!$B$4=2,'Index LA FSM &amp; Disadv'!$A$179:$BQ$341,IF('Index LA FSM &amp; Disadv'!$B$4=3,'Index LA FSM &amp; Disadv'!$A$349:$BQ$511,IF('Index LA FSM &amp; Disadv'!$B$4=4,'Index LA FSM &amp; Disadv'!$A$519:$BQ$681,"Error")))),'Index LA FSM &amp; Disadv'!AF$1,0),"Error")</f>
        <v>0</v>
      </c>
      <c r="AG138" s="77">
        <f>IFERROR(VLOOKUP($A138,IF('Index LA FSM &amp; Disadv'!$B$4=1,'Index LA FSM &amp; Disadv'!$A$9:$BQ$171,IF('Index LA FSM &amp; Disadv'!$B$4=2,'Index LA FSM &amp; Disadv'!$A$179:$BQ$341,IF('Index LA FSM &amp; Disadv'!$B$4=3,'Index LA FSM &amp; Disadv'!$A$349:$BQ$511,IF('Index LA FSM &amp; Disadv'!$B$4=4,'Index LA FSM &amp; Disadv'!$A$519:$BQ$681,"Error")))),'Index LA FSM &amp; Disadv'!AG$1,0),"Error")</f>
        <v>0</v>
      </c>
      <c r="AH138" s="77">
        <f>IFERROR(VLOOKUP($A138,IF('Index LA FSM &amp; Disadv'!$B$4=1,'Index LA FSM &amp; Disadv'!$A$9:$BQ$171,IF('Index LA FSM &amp; Disadv'!$B$4=2,'Index LA FSM &amp; Disadv'!$A$179:$BQ$341,IF('Index LA FSM &amp; Disadv'!$B$4=3,'Index LA FSM &amp; Disadv'!$A$349:$BQ$511,IF('Index LA FSM &amp; Disadv'!$B$4=4,'Index LA FSM &amp; Disadv'!$A$519:$BQ$681,"Error")))),'Index LA FSM &amp; Disadv'!AH$1,0),"Error")</f>
        <v>0.37040000000000001</v>
      </c>
      <c r="AI138" s="77">
        <f>IFERROR(VLOOKUP($A138,IF('Index LA FSM &amp; Disadv'!$B$4=1,'Index LA FSM &amp; Disadv'!$A$9:$BQ$171,IF('Index LA FSM &amp; Disadv'!$B$4=2,'Index LA FSM &amp; Disadv'!$A$179:$BQ$341,IF('Index LA FSM &amp; Disadv'!$B$4=3,'Index LA FSM &amp; Disadv'!$A$349:$BQ$511,IF('Index LA FSM &amp; Disadv'!$B$4=4,'Index LA FSM &amp; Disadv'!$A$519:$BQ$681,"Error")))),'Index LA FSM &amp; Disadv'!AI$1,0),"Error")</f>
        <v>0.75</v>
      </c>
      <c r="AJ138" s="77">
        <f>IFERROR(VLOOKUP($A138,IF('Index LA FSM &amp; Disadv'!$B$4=1,'Index LA FSM &amp; Disadv'!$A$9:$BQ$171,IF('Index LA FSM &amp; Disadv'!$B$4=2,'Index LA FSM &amp; Disadv'!$A$179:$BQ$341,IF('Index LA FSM &amp; Disadv'!$B$4=3,'Index LA FSM &amp; Disadv'!$A$349:$BQ$511,IF('Index LA FSM &amp; Disadv'!$B$4=4,'Index LA FSM &amp; Disadv'!$A$519:$BQ$681,"Error")))),'Index LA FSM &amp; Disadv'!AJ$1,0),"Error")</f>
        <v>0.51160000000000005</v>
      </c>
      <c r="AK138" s="77">
        <f>IFERROR(VLOOKUP($A138,IF('Index LA FSM &amp; Disadv'!$B$4=1,'Index LA FSM &amp; Disadv'!$A$9:$BQ$171,IF('Index LA FSM &amp; Disadv'!$B$4=2,'Index LA FSM &amp; Disadv'!$A$179:$BQ$341,IF('Index LA FSM &amp; Disadv'!$B$4=3,'Index LA FSM &amp; Disadv'!$A$349:$BQ$511,IF('Index LA FSM &amp; Disadv'!$B$4=4,'Index LA FSM &amp; Disadv'!$A$519:$BQ$681,"Error")))),'Index LA FSM &amp; Disadv'!AK$1,0),"Error")</f>
        <v>0</v>
      </c>
      <c r="AL138" s="77">
        <f>IFERROR(VLOOKUP($A138,IF('Index LA FSM &amp; Disadv'!$B$4=1,'Index LA FSM &amp; Disadv'!$A$9:$BQ$171,IF('Index LA FSM &amp; Disadv'!$B$4=2,'Index LA FSM &amp; Disadv'!$A$179:$BQ$341,IF('Index LA FSM &amp; Disadv'!$B$4=3,'Index LA FSM &amp; Disadv'!$A$349:$BQ$511,IF('Index LA FSM &amp; Disadv'!$B$4=4,'Index LA FSM &amp; Disadv'!$A$519:$BQ$681,"Error")))),'Index LA FSM &amp; Disadv'!AL$1,0),"Error")</f>
        <v>0</v>
      </c>
      <c r="AM138" s="77">
        <f>IFERROR(VLOOKUP($A138,IF('Index LA FSM &amp; Disadv'!$B$4=1,'Index LA FSM &amp; Disadv'!$A$9:$BQ$171,IF('Index LA FSM &amp; Disadv'!$B$4=2,'Index LA FSM &amp; Disadv'!$A$179:$BQ$341,IF('Index LA FSM &amp; Disadv'!$B$4=3,'Index LA FSM &amp; Disadv'!$A$349:$BQ$511,IF('Index LA FSM &amp; Disadv'!$B$4=4,'Index LA FSM &amp; Disadv'!$A$519:$BQ$681,"Error")))),'Index LA FSM &amp; Disadv'!AM$1,0),"Error")</f>
        <v>0</v>
      </c>
      <c r="AN138" s="77">
        <f>IFERROR(VLOOKUP($A138,IF('Index LA FSM &amp; Disadv'!$B$4=1,'Index LA FSM &amp; Disadv'!$A$9:$BQ$171,IF('Index LA FSM &amp; Disadv'!$B$4=2,'Index LA FSM &amp; Disadv'!$A$179:$BQ$341,IF('Index LA FSM &amp; Disadv'!$B$4=3,'Index LA FSM &amp; Disadv'!$A$349:$BQ$511,IF('Index LA FSM &amp; Disadv'!$B$4=4,'Index LA FSM &amp; Disadv'!$A$519:$BQ$681,"Error")))),'Index LA FSM &amp; Disadv'!AN$1,0),"Error")</f>
        <v>0</v>
      </c>
      <c r="AO138" s="77">
        <f>IFERROR(VLOOKUP($A138,IF('Index LA FSM &amp; Disadv'!$B$4=1,'Index LA FSM &amp; Disadv'!$A$9:$BQ$171,IF('Index LA FSM &amp; Disadv'!$B$4=2,'Index LA FSM &amp; Disadv'!$A$179:$BQ$341,IF('Index LA FSM &amp; Disadv'!$B$4=3,'Index LA FSM &amp; Disadv'!$A$349:$BQ$511,IF('Index LA FSM &amp; Disadv'!$B$4=4,'Index LA FSM &amp; Disadv'!$A$519:$BQ$681,"Error")))),'Index LA FSM &amp; Disadv'!AO$1,0),"Error")</f>
        <v>0</v>
      </c>
      <c r="AP138" s="77">
        <f>IFERROR(VLOOKUP($A138,IF('Index LA FSM &amp; Disadv'!$B$4=1,'Index LA FSM &amp; Disadv'!$A$9:$BQ$171,IF('Index LA FSM &amp; Disadv'!$B$4=2,'Index LA FSM &amp; Disadv'!$A$179:$BQ$341,IF('Index LA FSM &amp; Disadv'!$B$4=3,'Index LA FSM &amp; Disadv'!$A$349:$BQ$511,IF('Index LA FSM &amp; Disadv'!$B$4=4,'Index LA FSM &amp; Disadv'!$A$519:$BQ$681,"Error")))),'Index LA FSM &amp; Disadv'!AP$1,0),"Error")</f>
        <v>0</v>
      </c>
      <c r="AQ138" s="77">
        <f>IFERROR(VLOOKUP($A138,IF('Index LA FSM &amp; Disadv'!$B$4=1,'Index LA FSM &amp; Disadv'!$A$9:$BQ$171,IF('Index LA FSM &amp; Disadv'!$B$4=2,'Index LA FSM &amp; Disadv'!$A$179:$BQ$341,IF('Index LA FSM &amp; Disadv'!$B$4=3,'Index LA FSM &amp; Disadv'!$A$349:$BQ$511,IF('Index LA FSM &amp; Disadv'!$B$4=4,'Index LA FSM &amp; Disadv'!$A$519:$BQ$681,"Error")))),'Index LA FSM &amp; Disadv'!AQ$1,0),"Error")</f>
        <v>0</v>
      </c>
      <c r="AR138" s="77">
        <f>IFERROR(VLOOKUP($A138,IF('Index LA FSM &amp; Disadv'!$B$4=1,'Index LA FSM &amp; Disadv'!$A$9:$BQ$171,IF('Index LA FSM &amp; Disadv'!$B$4=2,'Index LA FSM &amp; Disadv'!$A$179:$BQ$341,IF('Index LA FSM &amp; Disadv'!$B$4=3,'Index LA FSM &amp; Disadv'!$A$349:$BQ$511,IF('Index LA FSM &amp; Disadv'!$B$4=4,'Index LA FSM &amp; Disadv'!$A$519:$BQ$681,"Error")))),'Index LA FSM &amp; Disadv'!AR$1,0),"Error")</f>
        <v>0</v>
      </c>
      <c r="AS138" s="77">
        <f>IFERROR(VLOOKUP($A138,IF('Index LA FSM &amp; Disadv'!$B$4=1,'Index LA FSM &amp; Disadv'!$A$9:$BQ$171,IF('Index LA FSM &amp; Disadv'!$B$4=2,'Index LA FSM &amp; Disadv'!$A$179:$BQ$341,IF('Index LA FSM &amp; Disadv'!$B$4=3,'Index LA FSM &amp; Disadv'!$A$349:$BQ$511,IF('Index LA FSM &amp; Disadv'!$B$4=4,'Index LA FSM &amp; Disadv'!$A$519:$BQ$681,"Error")))),'Index LA FSM &amp; Disadv'!AS$1,0),"Error")</f>
        <v>0</v>
      </c>
      <c r="AT138" s="77">
        <f>IFERROR(VLOOKUP($A138,IF('Index LA FSM &amp; Disadv'!$B$4=1,'Index LA FSM &amp; Disadv'!$A$9:$BQ$171,IF('Index LA FSM &amp; Disadv'!$B$4=2,'Index LA FSM &amp; Disadv'!$A$179:$BQ$341,IF('Index LA FSM &amp; Disadv'!$B$4=3,'Index LA FSM &amp; Disadv'!$A$349:$BQ$511,IF('Index LA FSM &amp; Disadv'!$B$4=4,'Index LA FSM &amp; Disadv'!$A$519:$BQ$681,"Error")))),'Index LA FSM &amp; Disadv'!AT$1,0),"Error")</f>
        <v>0</v>
      </c>
      <c r="AU138" s="77">
        <f>IFERROR(VLOOKUP($A138,IF('Index LA FSM &amp; Disadv'!$B$4=1,'Index LA FSM &amp; Disadv'!$A$9:$BQ$171,IF('Index LA FSM &amp; Disadv'!$B$4=2,'Index LA FSM &amp; Disadv'!$A$179:$BQ$341,IF('Index LA FSM &amp; Disadv'!$B$4=3,'Index LA FSM &amp; Disadv'!$A$349:$BQ$511,IF('Index LA FSM &amp; Disadv'!$B$4=4,'Index LA FSM &amp; Disadv'!$A$519:$BQ$681,"Error")))),'Index LA FSM &amp; Disadv'!AU$1,0),"Error")</f>
        <v>0</v>
      </c>
      <c r="AV138" s="77">
        <f>IFERROR(VLOOKUP($A138,IF('Index LA FSM &amp; Disadv'!$B$4=1,'Index LA FSM &amp; Disadv'!$A$9:$BQ$171,IF('Index LA FSM &amp; Disadv'!$B$4=2,'Index LA FSM &amp; Disadv'!$A$179:$BQ$341,IF('Index LA FSM &amp; Disadv'!$B$4=3,'Index LA FSM &amp; Disadv'!$A$349:$BQ$511,IF('Index LA FSM &amp; Disadv'!$B$4=4,'Index LA FSM &amp; Disadv'!$A$519:$BQ$681,"Error")))),'Index LA FSM &amp; Disadv'!AV$1,0),"Error")</f>
        <v>0</v>
      </c>
      <c r="AW138" s="77">
        <f>IFERROR(VLOOKUP($A138,IF('Index LA FSM &amp; Disadv'!$B$4=1,'Index LA FSM &amp; Disadv'!$A$9:$BQ$171,IF('Index LA FSM &amp; Disadv'!$B$4=2,'Index LA FSM &amp; Disadv'!$A$179:$BQ$341,IF('Index LA FSM &amp; Disadv'!$B$4=3,'Index LA FSM &amp; Disadv'!$A$349:$BQ$511,IF('Index LA FSM &amp; Disadv'!$B$4=4,'Index LA FSM &amp; Disadv'!$A$519:$BQ$681,"Error")))),'Index LA FSM &amp; Disadv'!AW$1,0),"Error")</f>
        <v>0</v>
      </c>
      <c r="AX138" s="77">
        <f>IFERROR(VLOOKUP($A138,IF('Index LA FSM &amp; Disadv'!$B$4=1,'Index LA FSM &amp; Disadv'!$A$9:$BQ$171,IF('Index LA FSM &amp; Disadv'!$B$4=2,'Index LA FSM &amp; Disadv'!$A$179:$BQ$341,IF('Index LA FSM &amp; Disadv'!$B$4=3,'Index LA FSM &amp; Disadv'!$A$349:$BQ$511,IF('Index LA FSM &amp; Disadv'!$B$4=4,'Index LA FSM &amp; Disadv'!$A$519:$BQ$681,"Error")))),'Index LA FSM &amp; Disadv'!AX$1,0),"Error")</f>
        <v>0</v>
      </c>
      <c r="AY138" s="77">
        <f>IFERROR(VLOOKUP($A138,IF('Index LA FSM &amp; Disadv'!$B$4=1,'Index LA FSM &amp; Disadv'!$A$9:$BQ$171,IF('Index LA FSM &amp; Disadv'!$B$4=2,'Index LA FSM &amp; Disadv'!$A$179:$BQ$341,IF('Index LA FSM &amp; Disadv'!$B$4=3,'Index LA FSM &amp; Disadv'!$A$349:$BQ$511,IF('Index LA FSM &amp; Disadv'!$B$4=4,'Index LA FSM &amp; Disadv'!$A$519:$BQ$681,"Error")))),'Index LA FSM &amp; Disadv'!AY$1,0),"Error")</f>
        <v>0</v>
      </c>
      <c r="AZ138" s="77">
        <f>IFERROR(VLOOKUP($A138,IF('Index LA FSM &amp; Disadv'!$B$4=1,'Index LA FSM &amp; Disadv'!$A$9:$BQ$171,IF('Index LA FSM &amp; Disadv'!$B$4=2,'Index LA FSM &amp; Disadv'!$A$179:$BQ$341,IF('Index LA FSM &amp; Disadv'!$B$4=3,'Index LA FSM &amp; Disadv'!$A$349:$BQ$511,IF('Index LA FSM &amp; Disadv'!$B$4=4,'Index LA FSM &amp; Disadv'!$A$519:$BQ$681,"Error")))),'Index LA FSM &amp; Disadv'!AZ$1,0),"Error")</f>
        <v>0</v>
      </c>
      <c r="BA138" s="77">
        <f>IFERROR(VLOOKUP($A138,IF('Index LA FSM &amp; Disadv'!$B$4=1,'Index LA FSM &amp; Disadv'!$A$9:$BQ$171,IF('Index LA FSM &amp; Disadv'!$B$4=2,'Index LA FSM &amp; Disadv'!$A$179:$BQ$341,IF('Index LA FSM &amp; Disadv'!$B$4=3,'Index LA FSM &amp; Disadv'!$A$349:$BQ$511,IF('Index LA FSM &amp; Disadv'!$B$4=4,'Index LA FSM &amp; Disadv'!$A$519:$BQ$681,"Error")))),'Index LA FSM &amp; Disadv'!BA$1,0),"Error")</f>
        <v>0</v>
      </c>
      <c r="BB138" s="77">
        <f>IFERROR(VLOOKUP($A138,IF('Index LA FSM &amp; Disadv'!$B$4=1,'Index LA FSM &amp; Disadv'!$A$9:$BQ$171,IF('Index LA FSM &amp; Disadv'!$B$4=2,'Index LA FSM &amp; Disadv'!$A$179:$BQ$341,IF('Index LA FSM &amp; Disadv'!$B$4=3,'Index LA FSM &amp; Disadv'!$A$349:$BQ$511,IF('Index LA FSM &amp; Disadv'!$B$4=4,'Index LA FSM &amp; Disadv'!$A$519:$BQ$681,"Error")))),'Index LA FSM &amp; Disadv'!BB$1,0),"Error")</f>
        <v>0</v>
      </c>
      <c r="BC138" s="77">
        <f>IFERROR(VLOOKUP($A138,IF('Index LA FSM &amp; Disadv'!$B$4=1,'Index LA FSM &amp; Disadv'!$A$9:$BQ$171,IF('Index LA FSM &amp; Disadv'!$B$4=2,'Index LA FSM &amp; Disadv'!$A$179:$BQ$341,IF('Index LA FSM &amp; Disadv'!$B$4=3,'Index LA FSM &amp; Disadv'!$A$349:$BQ$511,IF('Index LA FSM &amp; Disadv'!$B$4=4,'Index LA FSM &amp; Disadv'!$A$519:$BQ$681,"Error")))),'Index LA FSM &amp; Disadv'!BC$1,0),"Error")</f>
        <v>0</v>
      </c>
      <c r="BD138" s="77">
        <f>IFERROR(VLOOKUP($A138,IF('Index LA FSM &amp; Disadv'!$B$4=1,'Index LA FSM &amp; Disadv'!$A$9:$BQ$171,IF('Index LA FSM &amp; Disadv'!$B$4=2,'Index LA FSM &amp; Disadv'!$A$179:$BQ$341,IF('Index LA FSM &amp; Disadv'!$B$4=3,'Index LA FSM &amp; Disadv'!$A$349:$BQ$511,IF('Index LA FSM &amp; Disadv'!$B$4=4,'Index LA FSM &amp; Disadv'!$A$519:$BQ$681,"Error")))),'Index LA FSM &amp; Disadv'!BD$1,0),"Error")</f>
        <v>0</v>
      </c>
      <c r="BE138" s="77">
        <f>IFERROR(VLOOKUP($A138,IF('Index LA FSM &amp; Disadv'!$B$4=1,'Index LA FSM &amp; Disadv'!$A$9:$BQ$171,IF('Index LA FSM &amp; Disadv'!$B$4=2,'Index LA FSM &amp; Disadv'!$A$179:$BQ$341,IF('Index LA FSM &amp; Disadv'!$B$4=3,'Index LA FSM &amp; Disadv'!$A$349:$BQ$511,IF('Index LA FSM &amp; Disadv'!$B$4=4,'Index LA FSM &amp; Disadv'!$A$519:$BQ$681,"Error")))),'Index LA FSM &amp; Disadv'!BE$1,0),"Error")</f>
        <v>0</v>
      </c>
      <c r="BF138" s="77">
        <f>IFERROR(VLOOKUP($A138,IF('Index LA FSM &amp; Disadv'!$B$4=1,'Index LA FSM &amp; Disadv'!$A$9:$BQ$171,IF('Index LA FSM &amp; Disadv'!$B$4=2,'Index LA FSM &amp; Disadv'!$A$179:$BQ$341,IF('Index LA FSM &amp; Disadv'!$B$4=3,'Index LA FSM &amp; Disadv'!$A$349:$BQ$511,IF('Index LA FSM &amp; Disadv'!$B$4=4,'Index LA FSM &amp; Disadv'!$A$519:$BQ$681,"Error")))),'Index LA FSM &amp; Disadv'!BF$1,0),"Error")</f>
        <v>0</v>
      </c>
      <c r="BG138" s="77">
        <f>IFERROR(VLOOKUP($A138,IF('Index LA FSM &amp; Disadv'!$B$4=1,'Index LA FSM &amp; Disadv'!$A$9:$BQ$171,IF('Index LA FSM &amp; Disadv'!$B$4=2,'Index LA FSM &amp; Disadv'!$A$179:$BQ$341,IF('Index LA FSM &amp; Disadv'!$B$4=3,'Index LA FSM &amp; Disadv'!$A$349:$BQ$511,IF('Index LA FSM &amp; Disadv'!$B$4=4,'Index LA FSM &amp; Disadv'!$A$519:$BQ$681,"Error")))),'Index LA FSM &amp; Disadv'!BG$1,0),"Error")</f>
        <v>0</v>
      </c>
      <c r="BH138" s="77">
        <f>IFERROR(VLOOKUP($A138,IF('Index LA FSM &amp; Disadv'!$B$4=1,'Index LA FSM &amp; Disadv'!$A$9:$BQ$171,IF('Index LA FSM &amp; Disadv'!$B$4=2,'Index LA FSM &amp; Disadv'!$A$179:$BQ$341,IF('Index LA FSM &amp; Disadv'!$B$4=3,'Index LA FSM &amp; Disadv'!$A$349:$BQ$511,IF('Index LA FSM &amp; Disadv'!$B$4=4,'Index LA FSM &amp; Disadv'!$A$519:$BQ$681,"Error")))),'Index LA FSM &amp; Disadv'!BH$1,0),"Error")</f>
        <v>0</v>
      </c>
      <c r="BI138" s="77" t="str">
        <f>IFERROR(VLOOKUP($A138,IF('Index LA FSM &amp; Disadv'!$B$4=1,'Index LA FSM &amp; Disadv'!$A$9:$BQ$171,IF('Index LA FSM &amp; Disadv'!$B$4=2,'Index LA FSM &amp; Disadv'!$A$179:$BQ$341,IF('Index LA FSM &amp; Disadv'!$B$4=3,'Index LA FSM &amp; Disadv'!$A$349:$BQ$511,IF('Index LA FSM &amp; Disadv'!$B$4=4,'Index LA FSM &amp; Disadv'!$A$519:$BQ$681,"Error")))),'Index LA FSM &amp; Disadv'!BI$1,0),"Error")</f>
        <v>x</v>
      </c>
      <c r="BJ138" s="77">
        <f>IFERROR(VLOOKUP($A138,IF('Index LA FSM &amp; Disadv'!$B$4=1,'Index LA FSM &amp; Disadv'!$A$9:$BQ$171,IF('Index LA FSM &amp; Disadv'!$B$4=2,'Index LA FSM &amp; Disadv'!$A$179:$BQ$341,IF('Index LA FSM &amp; Disadv'!$B$4=3,'Index LA FSM &amp; Disadv'!$A$349:$BQ$511,IF('Index LA FSM &amp; Disadv'!$B$4=4,'Index LA FSM &amp; Disadv'!$A$519:$BQ$681,"Error")))),'Index LA FSM &amp; Disadv'!BJ$1,0),"Error")</f>
        <v>0</v>
      </c>
      <c r="BK138" s="77" t="str">
        <f>IFERROR(VLOOKUP($A138,IF('Index LA FSM &amp; Disadv'!$B$4=1,'Index LA FSM &amp; Disadv'!$A$9:$BQ$171,IF('Index LA FSM &amp; Disadv'!$B$4=2,'Index LA FSM &amp; Disadv'!$A$179:$BQ$341,IF('Index LA FSM &amp; Disadv'!$B$4=3,'Index LA FSM &amp; Disadv'!$A$349:$BQ$511,IF('Index LA FSM &amp; Disadv'!$B$4=4,'Index LA FSM &amp; Disadv'!$A$519:$BQ$681,"Error")))),'Index LA FSM &amp; Disadv'!BK$1,0),"Error")</f>
        <v>x</v>
      </c>
      <c r="BL138" s="77" t="str">
        <f>IFERROR(VLOOKUP($A138,IF('Index LA FSM &amp; Disadv'!$B$4=1,'Index LA FSM &amp; Disadv'!$A$9:$BQ$171,IF('Index LA FSM &amp; Disadv'!$B$4=2,'Index LA FSM &amp; Disadv'!$A$179:$BQ$341,IF('Index LA FSM &amp; Disadv'!$B$4=3,'Index LA FSM &amp; Disadv'!$A$349:$BQ$511,IF('Index LA FSM &amp; Disadv'!$B$4=4,'Index LA FSM &amp; Disadv'!$A$519:$BQ$681,"Error")))),'Index LA FSM &amp; Disadv'!BL$1,0),"Error")</f>
        <v>x</v>
      </c>
      <c r="BM138" s="77">
        <f>IFERROR(VLOOKUP($A138,IF('Index LA FSM &amp; Disadv'!$B$4=1,'Index LA FSM &amp; Disadv'!$A$9:$BQ$171,IF('Index LA FSM &amp; Disadv'!$B$4=2,'Index LA FSM &amp; Disadv'!$A$179:$BQ$341,IF('Index LA FSM &amp; Disadv'!$B$4=3,'Index LA FSM &amp; Disadv'!$A$349:$BQ$511,IF('Index LA FSM &amp; Disadv'!$B$4=4,'Index LA FSM &amp; Disadv'!$A$519:$BQ$681,"Error")))),'Index LA FSM &amp; Disadv'!BM$1,0),"Error")</f>
        <v>0</v>
      </c>
      <c r="BN138" s="77" t="str">
        <f>IFERROR(VLOOKUP($A138,IF('Index LA FSM &amp; Disadv'!$B$4=1,'Index LA FSM &amp; Disadv'!$A$9:$BQ$171,IF('Index LA FSM &amp; Disadv'!$B$4=2,'Index LA FSM &amp; Disadv'!$A$179:$BQ$341,IF('Index LA FSM &amp; Disadv'!$B$4=3,'Index LA FSM &amp; Disadv'!$A$349:$BQ$511,IF('Index LA FSM &amp; Disadv'!$B$4=4,'Index LA FSM &amp; Disadv'!$A$519:$BQ$681,"Error")))),'Index LA FSM &amp; Disadv'!BN$1,0),"Error")</f>
        <v>x</v>
      </c>
      <c r="BO138" s="77">
        <f>IFERROR(VLOOKUP($A138,IF('Index LA FSM &amp; Disadv'!$B$4=1,'Index LA FSM &amp; Disadv'!$A$9:$BQ$171,IF('Index LA FSM &amp; Disadv'!$B$4=2,'Index LA FSM &amp; Disadv'!$A$179:$BQ$341,IF('Index LA FSM &amp; Disadv'!$B$4=3,'Index LA FSM &amp; Disadv'!$A$349:$BQ$511,IF('Index LA FSM &amp; Disadv'!$B$4=4,'Index LA FSM &amp; Disadv'!$A$519:$BQ$681,"Error")))),'Index LA FSM &amp; Disadv'!BO$1,0),"Error")</f>
        <v>0</v>
      </c>
      <c r="BP138" s="77">
        <f>IFERROR(VLOOKUP($A138,IF('Index LA FSM &amp; Disadv'!$B$4=1,'Index LA FSM &amp; Disadv'!$A$9:$BQ$171,IF('Index LA FSM &amp; Disadv'!$B$4=2,'Index LA FSM &amp; Disadv'!$A$179:$BQ$341,IF('Index LA FSM &amp; Disadv'!$B$4=3,'Index LA FSM &amp; Disadv'!$A$349:$BQ$511,IF('Index LA FSM &amp; Disadv'!$B$4=4,'Index LA FSM &amp; Disadv'!$A$519:$BQ$681,"Error")))),'Index LA FSM &amp; Disadv'!BP$1,0),"Error")</f>
        <v>0</v>
      </c>
      <c r="BQ138" s="77">
        <f>IFERROR(VLOOKUP($A138,IF('Index LA FSM &amp; Disadv'!$B$4=1,'Index LA FSM &amp; Disadv'!$A$9:$BQ$171,IF('Index LA FSM &amp; Disadv'!$B$4=2,'Index LA FSM &amp; Disadv'!$A$179:$BQ$341,IF('Index LA FSM &amp; Disadv'!$B$4=3,'Index LA FSM &amp; Disadv'!$A$349:$BQ$511,IF('Index LA FSM &amp; Disadv'!$B$4=4,'Index LA FSM &amp; Disadv'!$A$519:$BQ$681,"Error")))),'Index LA FSM &amp; Disadv'!BQ$1,0),"Error")</f>
        <v>0</v>
      </c>
    </row>
    <row r="139" spans="1:69" s="37" customFormat="1" x14ac:dyDescent="0.2">
      <c r="A139" s="6">
        <v>860</v>
      </c>
      <c r="B139" s="6" t="s">
        <v>305</v>
      </c>
      <c r="C139" s="7" t="s">
        <v>174</v>
      </c>
      <c r="D139" s="122">
        <f>IFERROR(VLOOKUP($A139,IF('Index LA FSM &amp; Disadv'!$B$4=1,'Index LA FSM &amp; Disadv'!$A$9:$BQ$171,IF('Index LA FSM &amp; Disadv'!$B$4=2,'Index LA FSM &amp; Disadv'!$A$179:$BQ$341,IF('Index LA FSM &amp; Disadv'!$B$4=3,'Index LA FSM &amp; Disadv'!$A$349:$BQ$511,IF('Index LA FSM &amp; Disadv'!$B$4=4,'Index LA FSM &amp; Disadv'!$A$519:$BQ$681,"Error")))),'Index LA FSM &amp; Disadv'!D$1,0),"Error")</f>
        <v>120</v>
      </c>
      <c r="E139" s="122">
        <f>IFERROR(VLOOKUP($A139,IF('Index LA FSM &amp; Disadv'!$B$4=1,'Index LA FSM &amp; Disadv'!$A$9:$BQ$171,IF('Index LA FSM &amp; Disadv'!$B$4=2,'Index LA FSM &amp; Disadv'!$A$179:$BQ$341,IF('Index LA FSM &amp; Disadv'!$B$4=3,'Index LA FSM &amp; Disadv'!$A$349:$BQ$511,IF('Index LA FSM &amp; Disadv'!$B$4=4,'Index LA FSM &amp; Disadv'!$A$519:$BQ$681,"Error")))),'Index LA FSM &amp; Disadv'!E$1,0),"Error")</f>
        <v>90</v>
      </c>
      <c r="F139" s="122">
        <f>IFERROR(VLOOKUP($A139,IF('Index LA FSM &amp; Disadv'!$B$4=1,'Index LA FSM &amp; Disadv'!$A$9:$BQ$171,IF('Index LA FSM &amp; Disadv'!$B$4=2,'Index LA FSM &amp; Disadv'!$A$179:$BQ$341,IF('Index LA FSM &amp; Disadv'!$B$4=3,'Index LA FSM &amp; Disadv'!$A$349:$BQ$511,IF('Index LA FSM &amp; Disadv'!$B$4=4,'Index LA FSM &amp; Disadv'!$A$519:$BQ$681,"Error")))),'Index LA FSM &amp; Disadv'!F$1,0),"Error")</f>
        <v>210</v>
      </c>
      <c r="G139" s="77">
        <f>IFERROR(VLOOKUP($A139,IF('Index LA FSM &amp; Disadv'!$B$4=1,'Index LA FSM &amp; Disadv'!$A$9:$BQ$171,IF('Index LA FSM &amp; Disadv'!$B$4=2,'Index LA FSM &amp; Disadv'!$A$179:$BQ$341,IF('Index LA FSM &amp; Disadv'!$B$4=3,'Index LA FSM &amp; Disadv'!$A$349:$BQ$511,IF('Index LA FSM &amp; Disadv'!$B$4=4,'Index LA FSM &amp; Disadv'!$A$519:$BQ$681,"Error")))),'Index LA FSM &amp; Disadv'!G$1,0),"Error")</f>
        <v>0.94830000000000003</v>
      </c>
      <c r="H139" s="77">
        <f>IFERROR(VLOOKUP($A139,IF('Index LA FSM &amp; Disadv'!$B$4=1,'Index LA FSM &amp; Disadv'!$A$9:$BQ$171,IF('Index LA FSM &amp; Disadv'!$B$4=2,'Index LA FSM &amp; Disadv'!$A$179:$BQ$341,IF('Index LA FSM &amp; Disadv'!$B$4=3,'Index LA FSM &amp; Disadv'!$A$349:$BQ$511,IF('Index LA FSM &amp; Disadv'!$B$4=4,'Index LA FSM &amp; Disadv'!$A$519:$BQ$681,"Error")))),'Index LA FSM &amp; Disadv'!H$1,0),"Error")</f>
        <v>1</v>
      </c>
      <c r="I139" s="77">
        <f>IFERROR(VLOOKUP($A139,IF('Index LA FSM &amp; Disadv'!$B$4=1,'Index LA FSM &amp; Disadv'!$A$9:$BQ$171,IF('Index LA FSM &amp; Disadv'!$B$4=2,'Index LA FSM &amp; Disadv'!$A$179:$BQ$341,IF('Index LA FSM &amp; Disadv'!$B$4=3,'Index LA FSM &amp; Disadv'!$A$349:$BQ$511,IF('Index LA FSM &amp; Disadv'!$B$4=4,'Index LA FSM &amp; Disadv'!$A$519:$BQ$681,"Error")))),'Index LA FSM &amp; Disadv'!I$1,0),"Error")</f>
        <v>0.97119999999999995</v>
      </c>
      <c r="J139" s="77">
        <f>IFERROR(VLOOKUP($A139,IF('Index LA FSM &amp; Disadv'!$B$4=1,'Index LA FSM &amp; Disadv'!$A$9:$BQ$171,IF('Index LA FSM &amp; Disadv'!$B$4=2,'Index LA FSM &amp; Disadv'!$A$179:$BQ$341,IF('Index LA FSM &amp; Disadv'!$B$4=3,'Index LA FSM &amp; Disadv'!$A$349:$BQ$511,IF('Index LA FSM &amp; Disadv'!$B$4=4,'Index LA FSM &amp; Disadv'!$A$519:$BQ$681,"Error")))),'Index LA FSM &amp; Disadv'!J$1,0),"Error")</f>
        <v>0.9224</v>
      </c>
      <c r="K139" s="77">
        <f>IFERROR(VLOOKUP($A139,IF('Index LA FSM &amp; Disadv'!$B$4=1,'Index LA FSM &amp; Disadv'!$A$9:$BQ$171,IF('Index LA FSM &amp; Disadv'!$B$4=2,'Index LA FSM &amp; Disadv'!$A$179:$BQ$341,IF('Index LA FSM &amp; Disadv'!$B$4=3,'Index LA FSM &amp; Disadv'!$A$349:$BQ$511,IF('Index LA FSM &amp; Disadv'!$B$4=4,'Index LA FSM &amp; Disadv'!$A$519:$BQ$681,"Error")))),'Index LA FSM &amp; Disadv'!K$1,0),"Error")</f>
        <v>1</v>
      </c>
      <c r="L139" s="77">
        <f>IFERROR(VLOOKUP($A139,IF('Index LA FSM &amp; Disadv'!$B$4=1,'Index LA FSM &amp; Disadv'!$A$9:$BQ$171,IF('Index LA FSM &amp; Disadv'!$B$4=2,'Index LA FSM &amp; Disadv'!$A$179:$BQ$341,IF('Index LA FSM &amp; Disadv'!$B$4=3,'Index LA FSM &amp; Disadv'!$A$349:$BQ$511,IF('Index LA FSM &amp; Disadv'!$B$4=4,'Index LA FSM &amp; Disadv'!$A$519:$BQ$681,"Error")))),'Index LA FSM &amp; Disadv'!L$1,0),"Error")</f>
        <v>0.95669999999999999</v>
      </c>
      <c r="M139" s="77">
        <f>IFERROR(VLOOKUP($A139,IF('Index LA FSM &amp; Disadv'!$B$4=1,'Index LA FSM &amp; Disadv'!$A$9:$BQ$171,IF('Index LA FSM &amp; Disadv'!$B$4=2,'Index LA FSM &amp; Disadv'!$A$179:$BQ$341,IF('Index LA FSM &amp; Disadv'!$B$4=3,'Index LA FSM &amp; Disadv'!$A$349:$BQ$511,IF('Index LA FSM &amp; Disadv'!$B$4=4,'Index LA FSM &amp; Disadv'!$A$519:$BQ$681,"Error")))),'Index LA FSM &amp; Disadv'!M$1,0),"Error")</f>
        <v>0.23280000000000001</v>
      </c>
      <c r="N139" s="77">
        <f>IFERROR(VLOOKUP($A139,IF('Index LA FSM &amp; Disadv'!$B$4=1,'Index LA FSM &amp; Disadv'!$A$9:$BQ$171,IF('Index LA FSM &amp; Disadv'!$B$4=2,'Index LA FSM &amp; Disadv'!$A$179:$BQ$341,IF('Index LA FSM &amp; Disadv'!$B$4=3,'Index LA FSM &amp; Disadv'!$A$349:$BQ$511,IF('Index LA FSM &amp; Disadv'!$B$4=4,'Index LA FSM &amp; Disadv'!$A$519:$BQ$681,"Error")))),'Index LA FSM &amp; Disadv'!N$1,0),"Error")</f>
        <v>0.16300000000000001</v>
      </c>
      <c r="O139" s="77">
        <f>IFERROR(VLOOKUP($A139,IF('Index LA FSM &amp; Disadv'!$B$4=1,'Index LA FSM &amp; Disadv'!$A$9:$BQ$171,IF('Index LA FSM &amp; Disadv'!$B$4=2,'Index LA FSM &amp; Disadv'!$A$179:$BQ$341,IF('Index LA FSM &amp; Disadv'!$B$4=3,'Index LA FSM &amp; Disadv'!$A$349:$BQ$511,IF('Index LA FSM &amp; Disadv'!$B$4=4,'Index LA FSM &amp; Disadv'!$A$519:$BQ$681,"Error")))),'Index LA FSM &amp; Disadv'!O$1,0),"Error")</f>
        <v>0.2019</v>
      </c>
      <c r="P139" s="77">
        <f>IFERROR(VLOOKUP($A139,IF('Index LA FSM &amp; Disadv'!$B$4=1,'Index LA FSM &amp; Disadv'!$A$9:$BQ$171,IF('Index LA FSM &amp; Disadv'!$B$4=2,'Index LA FSM &amp; Disadv'!$A$179:$BQ$341,IF('Index LA FSM &amp; Disadv'!$B$4=3,'Index LA FSM &amp; Disadv'!$A$349:$BQ$511,IF('Index LA FSM &amp; Disadv'!$B$4=4,'Index LA FSM &amp; Disadv'!$A$519:$BQ$681,"Error")))),'Index LA FSM &amp; Disadv'!P$1,0),"Error")</f>
        <v>0</v>
      </c>
      <c r="Q139" s="77">
        <f>IFERROR(VLOOKUP($A139,IF('Index LA FSM &amp; Disadv'!$B$4=1,'Index LA FSM &amp; Disadv'!$A$9:$BQ$171,IF('Index LA FSM &amp; Disadv'!$B$4=2,'Index LA FSM &amp; Disadv'!$A$179:$BQ$341,IF('Index LA FSM &amp; Disadv'!$B$4=3,'Index LA FSM &amp; Disadv'!$A$349:$BQ$511,IF('Index LA FSM &amp; Disadv'!$B$4=4,'Index LA FSM &amp; Disadv'!$A$519:$BQ$681,"Error")))),'Index LA FSM &amp; Disadv'!Q$1,0),"Error")</f>
        <v>0</v>
      </c>
      <c r="R139" s="77">
        <f>IFERROR(VLOOKUP($A139,IF('Index LA FSM &amp; Disadv'!$B$4=1,'Index LA FSM &amp; Disadv'!$A$9:$BQ$171,IF('Index LA FSM &amp; Disadv'!$B$4=2,'Index LA FSM &amp; Disadv'!$A$179:$BQ$341,IF('Index LA FSM &amp; Disadv'!$B$4=3,'Index LA FSM &amp; Disadv'!$A$349:$BQ$511,IF('Index LA FSM &amp; Disadv'!$B$4=4,'Index LA FSM &amp; Disadv'!$A$519:$BQ$681,"Error")))),'Index LA FSM &amp; Disadv'!R$1,0),"Error")</f>
        <v>0</v>
      </c>
      <c r="S139" s="77">
        <f>IFERROR(VLOOKUP($A139,IF('Index LA FSM &amp; Disadv'!$B$4=1,'Index LA FSM &amp; Disadv'!$A$9:$BQ$171,IF('Index LA FSM &amp; Disadv'!$B$4=2,'Index LA FSM &amp; Disadv'!$A$179:$BQ$341,IF('Index LA FSM &amp; Disadv'!$B$4=3,'Index LA FSM &amp; Disadv'!$A$349:$BQ$511,IF('Index LA FSM &amp; Disadv'!$B$4=4,'Index LA FSM &amp; Disadv'!$A$519:$BQ$681,"Error")))),'Index LA FSM &amp; Disadv'!S$1,0),"Error")</f>
        <v>5.1700000000000003E-2</v>
      </c>
      <c r="T139" s="77" t="str">
        <f>IFERROR(VLOOKUP($A139,IF('Index LA FSM &amp; Disadv'!$B$4=1,'Index LA FSM &amp; Disadv'!$A$9:$BQ$171,IF('Index LA FSM &amp; Disadv'!$B$4=2,'Index LA FSM &amp; Disadv'!$A$179:$BQ$341,IF('Index LA FSM &amp; Disadv'!$B$4=3,'Index LA FSM &amp; Disadv'!$A$349:$BQ$511,IF('Index LA FSM &amp; Disadv'!$B$4=4,'Index LA FSM &amp; Disadv'!$A$519:$BQ$681,"Error")))),'Index LA FSM &amp; Disadv'!T$1,0),"Error")</f>
        <v>x</v>
      </c>
      <c r="U139" s="77">
        <f>IFERROR(VLOOKUP($A139,IF('Index LA FSM &amp; Disadv'!$B$4=1,'Index LA FSM &amp; Disadv'!$A$9:$BQ$171,IF('Index LA FSM &amp; Disadv'!$B$4=2,'Index LA FSM &amp; Disadv'!$A$179:$BQ$341,IF('Index LA FSM &amp; Disadv'!$B$4=3,'Index LA FSM &amp; Disadv'!$A$349:$BQ$511,IF('Index LA FSM &amp; Disadv'!$B$4=4,'Index LA FSM &amp; Disadv'!$A$519:$BQ$681,"Error")))),'Index LA FSM &amp; Disadv'!U$1,0),"Error")</f>
        <v>3.85E-2</v>
      </c>
      <c r="V139" s="77">
        <f>IFERROR(VLOOKUP($A139,IF('Index LA FSM &amp; Disadv'!$B$4=1,'Index LA FSM &amp; Disadv'!$A$9:$BQ$171,IF('Index LA FSM &amp; Disadv'!$B$4=2,'Index LA FSM &amp; Disadv'!$A$179:$BQ$341,IF('Index LA FSM &amp; Disadv'!$B$4=3,'Index LA FSM &amp; Disadv'!$A$349:$BQ$511,IF('Index LA FSM &amp; Disadv'!$B$4=4,'Index LA FSM &amp; Disadv'!$A$519:$BQ$681,"Error")))),'Index LA FSM &amp; Disadv'!V$1,0),"Error")</f>
        <v>0</v>
      </c>
      <c r="W139" s="77">
        <f>IFERROR(VLOOKUP($A139,IF('Index LA FSM &amp; Disadv'!$B$4=1,'Index LA FSM &amp; Disadv'!$A$9:$BQ$171,IF('Index LA FSM &amp; Disadv'!$B$4=2,'Index LA FSM &amp; Disadv'!$A$179:$BQ$341,IF('Index LA FSM &amp; Disadv'!$B$4=3,'Index LA FSM &amp; Disadv'!$A$349:$BQ$511,IF('Index LA FSM &amp; Disadv'!$B$4=4,'Index LA FSM &amp; Disadv'!$A$519:$BQ$681,"Error")))),'Index LA FSM &amp; Disadv'!W$1,0),"Error")</f>
        <v>0</v>
      </c>
      <c r="X139" s="77">
        <f>IFERROR(VLOOKUP($A139,IF('Index LA FSM &amp; Disadv'!$B$4=1,'Index LA FSM &amp; Disadv'!$A$9:$BQ$171,IF('Index LA FSM &amp; Disadv'!$B$4=2,'Index LA FSM &amp; Disadv'!$A$179:$BQ$341,IF('Index LA FSM &amp; Disadv'!$B$4=3,'Index LA FSM &amp; Disadv'!$A$349:$BQ$511,IF('Index LA FSM &amp; Disadv'!$B$4=4,'Index LA FSM &amp; Disadv'!$A$519:$BQ$681,"Error")))),'Index LA FSM &amp; Disadv'!X$1,0),"Error")</f>
        <v>0</v>
      </c>
      <c r="Y139" s="77">
        <f>IFERROR(VLOOKUP($A139,IF('Index LA FSM &amp; Disadv'!$B$4=1,'Index LA FSM &amp; Disadv'!$A$9:$BQ$171,IF('Index LA FSM &amp; Disadv'!$B$4=2,'Index LA FSM &amp; Disadv'!$A$179:$BQ$341,IF('Index LA FSM &amp; Disadv'!$B$4=3,'Index LA FSM &amp; Disadv'!$A$349:$BQ$511,IF('Index LA FSM &amp; Disadv'!$B$4=4,'Index LA FSM &amp; Disadv'!$A$519:$BQ$681,"Error")))),'Index LA FSM &amp; Disadv'!Y$1,0),"Error")</f>
        <v>0</v>
      </c>
      <c r="Z139" s="77" t="str">
        <f>IFERROR(VLOOKUP($A139,IF('Index LA FSM &amp; Disadv'!$B$4=1,'Index LA FSM &amp; Disadv'!$A$9:$BQ$171,IF('Index LA FSM &amp; Disadv'!$B$4=2,'Index LA FSM &amp; Disadv'!$A$179:$BQ$341,IF('Index LA FSM &amp; Disadv'!$B$4=3,'Index LA FSM &amp; Disadv'!$A$349:$BQ$511,IF('Index LA FSM &amp; Disadv'!$B$4=4,'Index LA FSM &amp; Disadv'!$A$519:$BQ$681,"Error")))),'Index LA FSM &amp; Disadv'!Z$1,0),"Error")</f>
        <v>x</v>
      </c>
      <c r="AA139" s="77" t="str">
        <f>IFERROR(VLOOKUP($A139,IF('Index LA FSM &amp; Disadv'!$B$4=1,'Index LA FSM &amp; Disadv'!$A$9:$BQ$171,IF('Index LA FSM &amp; Disadv'!$B$4=2,'Index LA FSM &amp; Disadv'!$A$179:$BQ$341,IF('Index LA FSM &amp; Disadv'!$B$4=3,'Index LA FSM &amp; Disadv'!$A$349:$BQ$511,IF('Index LA FSM &amp; Disadv'!$B$4=4,'Index LA FSM &amp; Disadv'!$A$519:$BQ$681,"Error")))),'Index LA FSM &amp; Disadv'!AA$1,0),"Error")</f>
        <v>x</v>
      </c>
      <c r="AB139" s="77">
        <f>IFERROR(VLOOKUP($A139,IF('Index LA FSM &amp; Disadv'!$B$4=1,'Index LA FSM &amp; Disadv'!$A$9:$BQ$171,IF('Index LA FSM &amp; Disadv'!$B$4=2,'Index LA FSM &amp; Disadv'!$A$179:$BQ$341,IF('Index LA FSM &amp; Disadv'!$B$4=3,'Index LA FSM &amp; Disadv'!$A$349:$BQ$511,IF('Index LA FSM &amp; Disadv'!$B$4=4,'Index LA FSM &amp; Disadv'!$A$519:$BQ$681,"Error")))),'Index LA FSM &amp; Disadv'!AB$1,0),"Error")</f>
        <v>0</v>
      </c>
      <c r="AC139" s="77" t="str">
        <f>IFERROR(VLOOKUP($A139,IF('Index LA FSM &amp; Disadv'!$B$4=1,'Index LA FSM &amp; Disadv'!$A$9:$BQ$171,IF('Index LA FSM &amp; Disadv'!$B$4=2,'Index LA FSM &amp; Disadv'!$A$179:$BQ$341,IF('Index LA FSM &amp; Disadv'!$B$4=3,'Index LA FSM &amp; Disadv'!$A$349:$BQ$511,IF('Index LA FSM &amp; Disadv'!$B$4=4,'Index LA FSM &amp; Disadv'!$A$519:$BQ$681,"Error")))),'Index LA FSM &amp; Disadv'!AC$1,0),"Error")</f>
        <v>x</v>
      </c>
      <c r="AD139" s="77" t="str">
        <f>IFERROR(VLOOKUP($A139,IF('Index LA FSM &amp; Disadv'!$B$4=1,'Index LA FSM &amp; Disadv'!$A$9:$BQ$171,IF('Index LA FSM &amp; Disadv'!$B$4=2,'Index LA FSM &amp; Disadv'!$A$179:$BQ$341,IF('Index LA FSM &amp; Disadv'!$B$4=3,'Index LA FSM &amp; Disadv'!$A$349:$BQ$511,IF('Index LA FSM &amp; Disadv'!$B$4=4,'Index LA FSM &amp; Disadv'!$A$519:$BQ$681,"Error")))),'Index LA FSM &amp; Disadv'!AD$1,0),"Error")</f>
        <v>x</v>
      </c>
      <c r="AE139" s="77" t="str">
        <f>IFERROR(VLOOKUP($A139,IF('Index LA FSM &amp; Disadv'!$B$4=1,'Index LA FSM &amp; Disadv'!$A$9:$BQ$171,IF('Index LA FSM &amp; Disadv'!$B$4=2,'Index LA FSM &amp; Disadv'!$A$179:$BQ$341,IF('Index LA FSM &amp; Disadv'!$B$4=3,'Index LA FSM &amp; Disadv'!$A$349:$BQ$511,IF('Index LA FSM &amp; Disadv'!$B$4=4,'Index LA FSM &amp; Disadv'!$A$519:$BQ$681,"Error")))),'Index LA FSM &amp; Disadv'!AE$1,0),"Error")</f>
        <v>x</v>
      </c>
      <c r="AF139" s="77">
        <f>IFERROR(VLOOKUP($A139,IF('Index LA FSM &amp; Disadv'!$B$4=1,'Index LA FSM &amp; Disadv'!$A$9:$BQ$171,IF('Index LA FSM &amp; Disadv'!$B$4=2,'Index LA FSM &amp; Disadv'!$A$179:$BQ$341,IF('Index LA FSM &amp; Disadv'!$B$4=3,'Index LA FSM &amp; Disadv'!$A$349:$BQ$511,IF('Index LA FSM &amp; Disadv'!$B$4=4,'Index LA FSM &amp; Disadv'!$A$519:$BQ$681,"Error")))),'Index LA FSM &amp; Disadv'!AF$1,0),"Error")</f>
        <v>0</v>
      </c>
      <c r="AG139" s="77" t="str">
        <f>IFERROR(VLOOKUP($A139,IF('Index LA FSM &amp; Disadv'!$B$4=1,'Index LA FSM &amp; Disadv'!$A$9:$BQ$171,IF('Index LA FSM &amp; Disadv'!$B$4=2,'Index LA FSM &amp; Disadv'!$A$179:$BQ$341,IF('Index LA FSM &amp; Disadv'!$B$4=3,'Index LA FSM &amp; Disadv'!$A$349:$BQ$511,IF('Index LA FSM &amp; Disadv'!$B$4=4,'Index LA FSM &amp; Disadv'!$A$519:$BQ$681,"Error")))),'Index LA FSM &amp; Disadv'!AG$1,0),"Error")</f>
        <v>x</v>
      </c>
      <c r="AH139" s="77">
        <f>IFERROR(VLOOKUP($A139,IF('Index LA FSM &amp; Disadv'!$B$4=1,'Index LA FSM &amp; Disadv'!$A$9:$BQ$171,IF('Index LA FSM &amp; Disadv'!$B$4=2,'Index LA FSM &amp; Disadv'!$A$179:$BQ$341,IF('Index LA FSM &amp; Disadv'!$B$4=3,'Index LA FSM &amp; Disadv'!$A$349:$BQ$511,IF('Index LA FSM &amp; Disadv'!$B$4=4,'Index LA FSM &amp; Disadv'!$A$519:$BQ$681,"Error")))),'Index LA FSM &amp; Disadv'!AH$1,0),"Error")</f>
        <v>0.62070000000000003</v>
      </c>
      <c r="AI139" s="77">
        <f>IFERROR(VLOOKUP($A139,IF('Index LA FSM &amp; Disadv'!$B$4=1,'Index LA FSM &amp; Disadv'!$A$9:$BQ$171,IF('Index LA FSM &amp; Disadv'!$B$4=2,'Index LA FSM &amp; Disadv'!$A$179:$BQ$341,IF('Index LA FSM &amp; Disadv'!$B$4=3,'Index LA FSM &amp; Disadv'!$A$349:$BQ$511,IF('Index LA FSM &amp; Disadv'!$B$4=4,'Index LA FSM &amp; Disadv'!$A$519:$BQ$681,"Error")))),'Index LA FSM &amp; Disadv'!AI$1,0),"Error")</f>
        <v>0.79349999999999998</v>
      </c>
      <c r="AJ139" s="77">
        <f>IFERROR(VLOOKUP($A139,IF('Index LA FSM &amp; Disadv'!$B$4=1,'Index LA FSM &amp; Disadv'!$A$9:$BQ$171,IF('Index LA FSM &amp; Disadv'!$B$4=2,'Index LA FSM &amp; Disadv'!$A$179:$BQ$341,IF('Index LA FSM &amp; Disadv'!$B$4=3,'Index LA FSM &amp; Disadv'!$A$349:$BQ$511,IF('Index LA FSM &amp; Disadv'!$B$4=4,'Index LA FSM &amp; Disadv'!$A$519:$BQ$681,"Error")))),'Index LA FSM &amp; Disadv'!AJ$1,0),"Error")</f>
        <v>0.69710000000000005</v>
      </c>
      <c r="AK139" s="77" t="str">
        <f>IFERROR(VLOOKUP($A139,IF('Index LA FSM &amp; Disadv'!$B$4=1,'Index LA FSM &amp; Disadv'!$A$9:$BQ$171,IF('Index LA FSM &amp; Disadv'!$B$4=2,'Index LA FSM &amp; Disadv'!$A$179:$BQ$341,IF('Index LA FSM &amp; Disadv'!$B$4=3,'Index LA FSM &amp; Disadv'!$A$349:$BQ$511,IF('Index LA FSM &amp; Disadv'!$B$4=4,'Index LA FSM &amp; Disadv'!$A$519:$BQ$681,"Error")))),'Index LA FSM &amp; Disadv'!AK$1,0),"Error")</f>
        <v>x</v>
      </c>
      <c r="AL139" s="77">
        <f>IFERROR(VLOOKUP($A139,IF('Index LA FSM &amp; Disadv'!$B$4=1,'Index LA FSM &amp; Disadv'!$A$9:$BQ$171,IF('Index LA FSM &amp; Disadv'!$B$4=2,'Index LA FSM &amp; Disadv'!$A$179:$BQ$341,IF('Index LA FSM &amp; Disadv'!$B$4=3,'Index LA FSM &amp; Disadv'!$A$349:$BQ$511,IF('Index LA FSM &amp; Disadv'!$B$4=4,'Index LA FSM &amp; Disadv'!$A$519:$BQ$681,"Error")))),'Index LA FSM &amp; Disadv'!AL$1,0),"Error")</f>
        <v>0</v>
      </c>
      <c r="AM139" s="77" t="str">
        <f>IFERROR(VLOOKUP($A139,IF('Index LA FSM &amp; Disadv'!$B$4=1,'Index LA FSM &amp; Disadv'!$A$9:$BQ$171,IF('Index LA FSM &amp; Disadv'!$B$4=2,'Index LA FSM &amp; Disadv'!$A$179:$BQ$341,IF('Index LA FSM &amp; Disadv'!$B$4=3,'Index LA FSM &amp; Disadv'!$A$349:$BQ$511,IF('Index LA FSM &amp; Disadv'!$B$4=4,'Index LA FSM &amp; Disadv'!$A$519:$BQ$681,"Error")))),'Index LA FSM &amp; Disadv'!AM$1,0),"Error")</f>
        <v>x</v>
      </c>
      <c r="AN139" s="77">
        <f>IFERROR(VLOOKUP($A139,IF('Index LA FSM &amp; Disadv'!$B$4=1,'Index LA FSM &amp; Disadv'!$A$9:$BQ$171,IF('Index LA FSM &amp; Disadv'!$B$4=2,'Index LA FSM &amp; Disadv'!$A$179:$BQ$341,IF('Index LA FSM &amp; Disadv'!$B$4=3,'Index LA FSM &amp; Disadv'!$A$349:$BQ$511,IF('Index LA FSM &amp; Disadv'!$B$4=4,'Index LA FSM &amp; Disadv'!$A$519:$BQ$681,"Error")))),'Index LA FSM &amp; Disadv'!AN$1,0),"Error")</f>
        <v>0</v>
      </c>
      <c r="AO139" s="77">
        <f>IFERROR(VLOOKUP($A139,IF('Index LA FSM &amp; Disadv'!$B$4=1,'Index LA FSM &amp; Disadv'!$A$9:$BQ$171,IF('Index LA FSM &amp; Disadv'!$B$4=2,'Index LA FSM &amp; Disadv'!$A$179:$BQ$341,IF('Index LA FSM &amp; Disadv'!$B$4=3,'Index LA FSM &amp; Disadv'!$A$349:$BQ$511,IF('Index LA FSM &amp; Disadv'!$B$4=4,'Index LA FSM &amp; Disadv'!$A$519:$BQ$681,"Error")))),'Index LA FSM &amp; Disadv'!AO$1,0),"Error")</f>
        <v>0</v>
      </c>
      <c r="AP139" s="77">
        <f>IFERROR(VLOOKUP($A139,IF('Index LA FSM &amp; Disadv'!$B$4=1,'Index LA FSM &amp; Disadv'!$A$9:$BQ$171,IF('Index LA FSM &amp; Disadv'!$B$4=2,'Index LA FSM &amp; Disadv'!$A$179:$BQ$341,IF('Index LA FSM &amp; Disadv'!$B$4=3,'Index LA FSM &amp; Disadv'!$A$349:$BQ$511,IF('Index LA FSM &amp; Disadv'!$B$4=4,'Index LA FSM &amp; Disadv'!$A$519:$BQ$681,"Error")))),'Index LA FSM &amp; Disadv'!AP$1,0),"Error")</f>
        <v>0</v>
      </c>
      <c r="AQ139" s="77" t="str">
        <f>IFERROR(VLOOKUP($A139,IF('Index LA FSM &amp; Disadv'!$B$4=1,'Index LA FSM &amp; Disadv'!$A$9:$BQ$171,IF('Index LA FSM &amp; Disadv'!$B$4=2,'Index LA FSM &amp; Disadv'!$A$179:$BQ$341,IF('Index LA FSM &amp; Disadv'!$B$4=3,'Index LA FSM &amp; Disadv'!$A$349:$BQ$511,IF('Index LA FSM &amp; Disadv'!$B$4=4,'Index LA FSM &amp; Disadv'!$A$519:$BQ$681,"Error")))),'Index LA FSM &amp; Disadv'!AQ$1,0),"Error")</f>
        <v>x</v>
      </c>
      <c r="AR139" s="77">
        <f>IFERROR(VLOOKUP($A139,IF('Index LA FSM &amp; Disadv'!$B$4=1,'Index LA FSM &amp; Disadv'!$A$9:$BQ$171,IF('Index LA FSM &amp; Disadv'!$B$4=2,'Index LA FSM &amp; Disadv'!$A$179:$BQ$341,IF('Index LA FSM &amp; Disadv'!$B$4=3,'Index LA FSM &amp; Disadv'!$A$349:$BQ$511,IF('Index LA FSM &amp; Disadv'!$B$4=4,'Index LA FSM &amp; Disadv'!$A$519:$BQ$681,"Error")))),'Index LA FSM &amp; Disadv'!AR$1,0),"Error")</f>
        <v>0</v>
      </c>
      <c r="AS139" s="77" t="str">
        <f>IFERROR(VLOOKUP($A139,IF('Index LA FSM &amp; Disadv'!$B$4=1,'Index LA FSM &amp; Disadv'!$A$9:$BQ$171,IF('Index LA FSM &amp; Disadv'!$B$4=2,'Index LA FSM &amp; Disadv'!$A$179:$BQ$341,IF('Index LA FSM &amp; Disadv'!$B$4=3,'Index LA FSM &amp; Disadv'!$A$349:$BQ$511,IF('Index LA FSM &amp; Disadv'!$B$4=4,'Index LA FSM &amp; Disadv'!$A$519:$BQ$681,"Error")))),'Index LA FSM &amp; Disadv'!AS$1,0),"Error")</f>
        <v>x</v>
      </c>
      <c r="AT139" s="77" t="str">
        <f>IFERROR(VLOOKUP($A139,IF('Index LA FSM &amp; Disadv'!$B$4=1,'Index LA FSM &amp; Disadv'!$A$9:$BQ$171,IF('Index LA FSM &amp; Disadv'!$B$4=2,'Index LA FSM &amp; Disadv'!$A$179:$BQ$341,IF('Index LA FSM &amp; Disadv'!$B$4=3,'Index LA FSM &amp; Disadv'!$A$349:$BQ$511,IF('Index LA FSM &amp; Disadv'!$B$4=4,'Index LA FSM &amp; Disadv'!$A$519:$BQ$681,"Error")))),'Index LA FSM &amp; Disadv'!AT$1,0),"Error")</f>
        <v>x</v>
      </c>
      <c r="AU139" s="77">
        <f>IFERROR(VLOOKUP($A139,IF('Index LA FSM &amp; Disadv'!$B$4=1,'Index LA FSM &amp; Disadv'!$A$9:$BQ$171,IF('Index LA FSM &amp; Disadv'!$B$4=2,'Index LA FSM &amp; Disadv'!$A$179:$BQ$341,IF('Index LA FSM &amp; Disadv'!$B$4=3,'Index LA FSM &amp; Disadv'!$A$349:$BQ$511,IF('Index LA FSM &amp; Disadv'!$B$4=4,'Index LA FSM &amp; Disadv'!$A$519:$BQ$681,"Error")))),'Index LA FSM &amp; Disadv'!AU$1,0),"Error")</f>
        <v>0</v>
      </c>
      <c r="AV139" s="77" t="str">
        <f>IFERROR(VLOOKUP($A139,IF('Index LA FSM &amp; Disadv'!$B$4=1,'Index LA FSM &amp; Disadv'!$A$9:$BQ$171,IF('Index LA FSM &amp; Disadv'!$B$4=2,'Index LA FSM &amp; Disadv'!$A$179:$BQ$341,IF('Index LA FSM &amp; Disadv'!$B$4=3,'Index LA FSM &amp; Disadv'!$A$349:$BQ$511,IF('Index LA FSM &amp; Disadv'!$B$4=4,'Index LA FSM &amp; Disadv'!$A$519:$BQ$681,"Error")))),'Index LA FSM &amp; Disadv'!AV$1,0),"Error")</f>
        <v>x</v>
      </c>
      <c r="AW139" s="77">
        <f>IFERROR(VLOOKUP($A139,IF('Index LA FSM &amp; Disadv'!$B$4=1,'Index LA FSM &amp; Disadv'!$A$9:$BQ$171,IF('Index LA FSM &amp; Disadv'!$B$4=2,'Index LA FSM &amp; Disadv'!$A$179:$BQ$341,IF('Index LA FSM &amp; Disadv'!$B$4=3,'Index LA FSM &amp; Disadv'!$A$349:$BQ$511,IF('Index LA FSM &amp; Disadv'!$B$4=4,'Index LA FSM &amp; Disadv'!$A$519:$BQ$681,"Error")))),'Index LA FSM &amp; Disadv'!AW$1,0),"Error")</f>
        <v>0</v>
      </c>
      <c r="AX139" s="77">
        <f>IFERROR(VLOOKUP($A139,IF('Index LA FSM &amp; Disadv'!$B$4=1,'Index LA FSM &amp; Disadv'!$A$9:$BQ$171,IF('Index LA FSM &amp; Disadv'!$B$4=2,'Index LA FSM &amp; Disadv'!$A$179:$BQ$341,IF('Index LA FSM &amp; Disadv'!$B$4=3,'Index LA FSM &amp; Disadv'!$A$349:$BQ$511,IF('Index LA FSM &amp; Disadv'!$B$4=4,'Index LA FSM &amp; Disadv'!$A$519:$BQ$681,"Error")))),'Index LA FSM &amp; Disadv'!AX$1,0),"Error")</f>
        <v>0</v>
      </c>
      <c r="AY139" s="77">
        <f>IFERROR(VLOOKUP($A139,IF('Index LA FSM &amp; Disadv'!$B$4=1,'Index LA FSM &amp; Disadv'!$A$9:$BQ$171,IF('Index LA FSM &amp; Disadv'!$B$4=2,'Index LA FSM &amp; Disadv'!$A$179:$BQ$341,IF('Index LA FSM &amp; Disadv'!$B$4=3,'Index LA FSM &amp; Disadv'!$A$349:$BQ$511,IF('Index LA FSM &amp; Disadv'!$B$4=4,'Index LA FSM &amp; Disadv'!$A$519:$BQ$681,"Error")))),'Index LA FSM &amp; Disadv'!AY$1,0),"Error")</f>
        <v>0</v>
      </c>
      <c r="AZ139" s="77" t="str">
        <f>IFERROR(VLOOKUP($A139,IF('Index LA FSM &amp; Disadv'!$B$4=1,'Index LA FSM &amp; Disadv'!$A$9:$BQ$171,IF('Index LA FSM &amp; Disadv'!$B$4=2,'Index LA FSM &amp; Disadv'!$A$179:$BQ$341,IF('Index LA FSM &amp; Disadv'!$B$4=3,'Index LA FSM &amp; Disadv'!$A$349:$BQ$511,IF('Index LA FSM &amp; Disadv'!$B$4=4,'Index LA FSM &amp; Disadv'!$A$519:$BQ$681,"Error")))),'Index LA FSM &amp; Disadv'!AZ$1,0),"Error")</f>
        <v>x</v>
      </c>
      <c r="BA139" s="77">
        <f>IFERROR(VLOOKUP($A139,IF('Index LA FSM &amp; Disadv'!$B$4=1,'Index LA FSM &amp; Disadv'!$A$9:$BQ$171,IF('Index LA FSM &amp; Disadv'!$B$4=2,'Index LA FSM &amp; Disadv'!$A$179:$BQ$341,IF('Index LA FSM &amp; Disadv'!$B$4=3,'Index LA FSM &amp; Disadv'!$A$349:$BQ$511,IF('Index LA FSM &amp; Disadv'!$B$4=4,'Index LA FSM &amp; Disadv'!$A$519:$BQ$681,"Error")))),'Index LA FSM &amp; Disadv'!BA$1,0),"Error")</f>
        <v>0</v>
      </c>
      <c r="BB139" s="77" t="str">
        <f>IFERROR(VLOOKUP($A139,IF('Index LA FSM &amp; Disadv'!$B$4=1,'Index LA FSM &amp; Disadv'!$A$9:$BQ$171,IF('Index LA FSM &amp; Disadv'!$B$4=2,'Index LA FSM &amp; Disadv'!$A$179:$BQ$341,IF('Index LA FSM &amp; Disadv'!$B$4=3,'Index LA FSM &amp; Disadv'!$A$349:$BQ$511,IF('Index LA FSM &amp; Disadv'!$B$4=4,'Index LA FSM &amp; Disadv'!$A$519:$BQ$681,"Error")))),'Index LA FSM &amp; Disadv'!BB$1,0),"Error")</f>
        <v>x</v>
      </c>
      <c r="BC139" s="77">
        <f>IFERROR(VLOOKUP($A139,IF('Index LA FSM &amp; Disadv'!$B$4=1,'Index LA FSM &amp; Disadv'!$A$9:$BQ$171,IF('Index LA FSM &amp; Disadv'!$B$4=2,'Index LA FSM &amp; Disadv'!$A$179:$BQ$341,IF('Index LA FSM &amp; Disadv'!$B$4=3,'Index LA FSM &amp; Disadv'!$A$349:$BQ$511,IF('Index LA FSM &amp; Disadv'!$B$4=4,'Index LA FSM &amp; Disadv'!$A$519:$BQ$681,"Error")))),'Index LA FSM &amp; Disadv'!BC$1,0),"Error")</f>
        <v>0</v>
      </c>
      <c r="BD139" s="77">
        <f>IFERROR(VLOOKUP($A139,IF('Index LA FSM &amp; Disadv'!$B$4=1,'Index LA FSM &amp; Disadv'!$A$9:$BQ$171,IF('Index LA FSM &amp; Disadv'!$B$4=2,'Index LA FSM &amp; Disadv'!$A$179:$BQ$341,IF('Index LA FSM &amp; Disadv'!$B$4=3,'Index LA FSM &amp; Disadv'!$A$349:$BQ$511,IF('Index LA FSM &amp; Disadv'!$B$4=4,'Index LA FSM &amp; Disadv'!$A$519:$BQ$681,"Error")))),'Index LA FSM &amp; Disadv'!BD$1,0),"Error")</f>
        <v>0</v>
      </c>
      <c r="BE139" s="77">
        <f>IFERROR(VLOOKUP($A139,IF('Index LA FSM &amp; Disadv'!$B$4=1,'Index LA FSM &amp; Disadv'!$A$9:$BQ$171,IF('Index LA FSM &amp; Disadv'!$B$4=2,'Index LA FSM &amp; Disadv'!$A$179:$BQ$341,IF('Index LA FSM &amp; Disadv'!$B$4=3,'Index LA FSM &amp; Disadv'!$A$349:$BQ$511,IF('Index LA FSM &amp; Disadv'!$B$4=4,'Index LA FSM &amp; Disadv'!$A$519:$BQ$681,"Error")))),'Index LA FSM &amp; Disadv'!BE$1,0),"Error")</f>
        <v>0</v>
      </c>
      <c r="BF139" s="77" t="str">
        <f>IFERROR(VLOOKUP($A139,IF('Index LA FSM &amp; Disadv'!$B$4=1,'Index LA FSM &amp; Disadv'!$A$9:$BQ$171,IF('Index LA FSM &amp; Disadv'!$B$4=2,'Index LA FSM &amp; Disadv'!$A$179:$BQ$341,IF('Index LA FSM &amp; Disadv'!$B$4=3,'Index LA FSM &amp; Disadv'!$A$349:$BQ$511,IF('Index LA FSM &amp; Disadv'!$B$4=4,'Index LA FSM &amp; Disadv'!$A$519:$BQ$681,"Error")))),'Index LA FSM &amp; Disadv'!BF$1,0),"Error")</f>
        <v>x</v>
      </c>
      <c r="BG139" s="77">
        <f>IFERROR(VLOOKUP($A139,IF('Index LA FSM &amp; Disadv'!$B$4=1,'Index LA FSM &amp; Disadv'!$A$9:$BQ$171,IF('Index LA FSM &amp; Disadv'!$B$4=2,'Index LA FSM &amp; Disadv'!$A$179:$BQ$341,IF('Index LA FSM &amp; Disadv'!$B$4=3,'Index LA FSM &amp; Disadv'!$A$349:$BQ$511,IF('Index LA FSM &amp; Disadv'!$B$4=4,'Index LA FSM &amp; Disadv'!$A$519:$BQ$681,"Error")))),'Index LA FSM &amp; Disadv'!BG$1,0),"Error")</f>
        <v>0</v>
      </c>
      <c r="BH139" s="77" t="str">
        <f>IFERROR(VLOOKUP($A139,IF('Index LA FSM &amp; Disadv'!$B$4=1,'Index LA FSM &amp; Disadv'!$A$9:$BQ$171,IF('Index LA FSM &amp; Disadv'!$B$4=2,'Index LA FSM &amp; Disadv'!$A$179:$BQ$341,IF('Index LA FSM &amp; Disadv'!$B$4=3,'Index LA FSM &amp; Disadv'!$A$349:$BQ$511,IF('Index LA FSM &amp; Disadv'!$B$4=4,'Index LA FSM &amp; Disadv'!$A$519:$BQ$681,"Error")))),'Index LA FSM &amp; Disadv'!BH$1,0),"Error")</f>
        <v>x</v>
      </c>
      <c r="BI139" s="77" t="str">
        <f>IFERROR(VLOOKUP($A139,IF('Index LA FSM &amp; Disadv'!$B$4=1,'Index LA FSM &amp; Disadv'!$A$9:$BQ$171,IF('Index LA FSM &amp; Disadv'!$B$4=2,'Index LA FSM &amp; Disadv'!$A$179:$BQ$341,IF('Index LA FSM &amp; Disadv'!$B$4=3,'Index LA FSM &amp; Disadv'!$A$349:$BQ$511,IF('Index LA FSM &amp; Disadv'!$B$4=4,'Index LA FSM &amp; Disadv'!$A$519:$BQ$681,"Error")))),'Index LA FSM &amp; Disadv'!BI$1,0),"Error")</f>
        <v>x</v>
      </c>
      <c r="BJ139" s="77">
        <f>IFERROR(VLOOKUP($A139,IF('Index LA FSM &amp; Disadv'!$B$4=1,'Index LA FSM &amp; Disadv'!$A$9:$BQ$171,IF('Index LA FSM &amp; Disadv'!$B$4=2,'Index LA FSM &amp; Disadv'!$A$179:$BQ$341,IF('Index LA FSM &amp; Disadv'!$B$4=3,'Index LA FSM &amp; Disadv'!$A$349:$BQ$511,IF('Index LA FSM &amp; Disadv'!$B$4=4,'Index LA FSM &amp; Disadv'!$A$519:$BQ$681,"Error")))),'Index LA FSM &amp; Disadv'!BJ$1,0),"Error")</f>
        <v>0</v>
      </c>
      <c r="BK139" s="77" t="str">
        <f>IFERROR(VLOOKUP($A139,IF('Index LA FSM &amp; Disadv'!$B$4=1,'Index LA FSM &amp; Disadv'!$A$9:$BQ$171,IF('Index LA FSM &amp; Disadv'!$B$4=2,'Index LA FSM &amp; Disadv'!$A$179:$BQ$341,IF('Index LA FSM &amp; Disadv'!$B$4=3,'Index LA FSM &amp; Disadv'!$A$349:$BQ$511,IF('Index LA FSM &amp; Disadv'!$B$4=4,'Index LA FSM &amp; Disadv'!$A$519:$BQ$681,"Error")))),'Index LA FSM &amp; Disadv'!BK$1,0),"Error")</f>
        <v>x</v>
      </c>
      <c r="BL139" s="77" t="str">
        <f>IFERROR(VLOOKUP($A139,IF('Index LA FSM &amp; Disadv'!$B$4=1,'Index LA FSM &amp; Disadv'!$A$9:$BQ$171,IF('Index LA FSM &amp; Disadv'!$B$4=2,'Index LA FSM &amp; Disadv'!$A$179:$BQ$341,IF('Index LA FSM &amp; Disadv'!$B$4=3,'Index LA FSM &amp; Disadv'!$A$349:$BQ$511,IF('Index LA FSM &amp; Disadv'!$B$4=4,'Index LA FSM &amp; Disadv'!$A$519:$BQ$681,"Error")))),'Index LA FSM &amp; Disadv'!BL$1,0),"Error")</f>
        <v>x</v>
      </c>
      <c r="BM139" s="77">
        <f>IFERROR(VLOOKUP($A139,IF('Index LA FSM &amp; Disadv'!$B$4=1,'Index LA FSM &amp; Disadv'!$A$9:$BQ$171,IF('Index LA FSM &amp; Disadv'!$B$4=2,'Index LA FSM &amp; Disadv'!$A$179:$BQ$341,IF('Index LA FSM &amp; Disadv'!$B$4=3,'Index LA FSM &amp; Disadv'!$A$349:$BQ$511,IF('Index LA FSM &amp; Disadv'!$B$4=4,'Index LA FSM &amp; Disadv'!$A$519:$BQ$681,"Error")))),'Index LA FSM &amp; Disadv'!BM$1,0),"Error")</f>
        <v>0</v>
      </c>
      <c r="BN139" s="77" t="str">
        <f>IFERROR(VLOOKUP($A139,IF('Index LA FSM &amp; Disadv'!$B$4=1,'Index LA FSM &amp; Disadv'!$A$9:$BQ$171,IF('Index LA FSM &amp; Disadv'!$B$4=2,'Index LA FSM &amp; Disadv'!$A$179:$BQ$341,IF('Index LA FSM &amp; Disadv'!$B$4=3,'Index LA FSM &amp; Disadv'!$A$349:$BQ$511,IF('Index LA FSM &amp; Disadv'!$B$4=4,'Index LA FSM &amp; Disadv'!$A$519:$BQ$681,"Error")))),'Index LA FSM &amp; Disadv'!BN$1,0),"Error")</f>
        <v>x</v>
      </c>
      <c r="BO139" s="77">
        <f>IFERROR(VLOOKUP($A139,IF('Index LA FSM &amp; Disadv'!$B$4=1,'Index LA FSM &amp; Disadv'!$A$9:$BQ$171,IF('Index LA FSM &amp; Disadv'!$B$4=2,'Index LA FSM &amp; Disadv'!$A$179:$BQ$341,IF('Index LA FSM &amp; Disadv'!$B$4=3,'Index LA FSM &amp; Disadv'!$A$349:$BQ$511,IF('Index LA FSM &amp; Disadv'!$B$4=4,'Index LA FSM &amp; Disadv'!$A$519:$BQ$681,"Error")))),'Index LA FSM &amp; Disadv'!BO$1,0),"Error")</f>
        <v>0</v>
      </c>
      <c r="BP139" s="77">
        <f>IFERROR(VLOOKUP($A139,IF('Index LA FSM &amp; Disadv'!$B$4=1,'Index LA FSM &amp; Disadv'!$A$9:$BQ$171,IF('Index LA FSM &amp; Disadv'!$B$4=2,'Index LA FSM &amp; Disadv'!$A$179:$BQ$341,IF('Index LA FSM &amp; Disadv'!$B$4=3,'Index LA FSM &amp; Disadv'!$A$349:$BQ$511,IF('Index LA FSM &amp; Disadv'!$B$4=4,'Index LA FSM &amp; Disadv'!$A$519:$BQ$681,"Error")))),'Index LA FSM &amp; Disadv'!BP$1,0),"Error")</f>
        <v>0</v>
      </c>
      <c r="BQ139" s="77">
        <f>IFERROR(VLOOKUP($A139,IF('Index LA FSM &amp; Disadv'!$B$4=1,'Index LA FSM &amp; Disadv'!$A$9:$BQ$171,IF('Index LA FSM &amp; Disadv'!$B$4=2,'Index LA FSM &amp; Disadv'!$A$179:$BQ$341,IF('Index LA FSM &amp; Disadv'!$B$4=3,'Index LA FSM &amp; Disadv'!$A$349:$BQ$511,IF('Index LA FSM &amp; Disadv'!$B$4=4,'Index LA FSM &amp; Disadv'!$A$519:$BQ$681,"Error")))),'Index LA FSM &amp; Disadv'!BQ$1,0),"Error")</f>
        <v>0</v>
      </c>
    </row>
    <row r="140" spans="1:69" s="37" customFormat="1" x14ac:dyDescent="0.2">
      <c r="A140" s="6">
        <v>356</v>
      </c>
      <c r="B140" s="6" t="s">
        <v>306</v>
      </c>
      <c r="C140" s="7" t="s">
        <v>168</v>
      </c>
      <c r="D140" s="122">
        <f>IFERROR(VLOOKUP($A140,IF('Index LA FSM &amp; Disadv'!$B$4=1,'Index LA FSM &amp; Disadv'!$A$9:$BQ$171,IF('Index LA FSM &amp; Disadv'!$B$4=2,'Index LA FSM &amp; Disadv'!$A$179:$BQ$341,IF('Index LA FSM &amp; Disadv'!$B$4=3,'Index LA FSM &amp; Disadv'!$A$349:$BQ$511,IF('Index LA FSM &amp; Disadv'!$B$4=4,'Index LA FSM &amp; Disadv'!$A$519:$BQ$681,"Error")))),'Index LA FSM &amp; Disadv'!D$1,0),"Error")</f>
        <v>40</v>
      </c>
      <c r="E140" s="122">
        <f>IFERROR(VLOOKUP($A140,IF('Index LA FSM &amp; Disadv'!$B$4=1,'Index LA FSM &amp; Disadv'!$A$9:$BQ$171,IF('Index LA FSM &amp; Disadv'!$B$4=2,'Index LA FSM &amp; Disadv'!$A$179:$BQ$341,IF('Index LA FSM &amp; Disadv'!$B$4=3,'Index LA FSM &amp; Disadv'!$A$349:$BQ$511,IF('Index LA FSM &amp; Disadv'!$B$4=4,'Index LA FSM &amp; Disadv'!$A$519:$BQ$681,"Error")))),'Index LA FSM &amp; Disadv'!E$1,0),"Error")</f>
        <v>30</v>
      </c>
      <c r="F140" s="122">
        <f>IFERROR(VLOOKUP($A140,IF('Index LA FSM &amp; Disadv'!$B$4=1,'Index LA FSM &amp; Disadv'!$A$9:$BQ$171,IF('Index LA FSM &amp; Disadv'!$B$4=2,'Index LA FSM &amp; Disadv'!$A$179:$BQ$341,IF('Index LA FSM &amp; Disadv'!$B$4=3,'Index LA FSM &amp; Disadv'!$A$349:$BQ$511,IF('Index LA FSM &amp; Disadv'!$B$4=4,'Index LA FSM &amp; Disadv'!$A$519:$BQ$681,"Error")))),'Index LA FSM &amp; Disadv'!F$1,0),"Error")</f>
        <v>70</v>
      </c>
      <c r="G140" s="77">
        <f>IFERROR(VLOOKUP($A140,IF('Index LA FSM &amp; Disadv'!$B$4=1,'Index LA FSM &amp; Disadv'!$A$9:$BQ$171,IF('Index LA FSM &amp; Disadv'!$B$4=2,'Index LA FSM &amp; Disadv'!$A$179:$BQ$341,IF('Index LA FSM &amp; Disadv'!$B$4=3,'Index LA FSM &amp; Disadv'!$A$349:$BQ$511,IF('Index LA FSM &amp; Disadv'!$B$4=4,'Index LA FSM &amp; Disadv'!$A$519:$BQ$681,"Error")))),'Index LA FSM &amp; Disadv'!G$1,0),"Error")</f>
        <v>0.76919999999999999</v>
      </c>
      <c r="H140" s="77">
        <f>IFERROR(VLOOKUP($A140,IF('Index LA FSM &amp; Disadv'!$B$4=1,'Index LA FSM &amp; Disadv'!$A$9:$BQ$171,IF('Index LA FSM &amp; Disadv'!$B$4=2,'Index LA FSM &amp; Disadv'!$A$179:$BQ$341,IF('Index LA FSM &amp; Disadv'!$B$4=3,'Index LA FSM &amp; Disadv'!$A$349:$BQ$511,IF('Index LA FSM &amp; Disadv'!$B$4=4,'Index LA FSM &amp; Disadv'!$A$519:$BQ$681,"Error")))),'Index LA FSM &amp; Disadv'!H$1,0),"Error")</f>
        <v>0.94120000000000004</v>
      </c>
      <c r="I140" s="77">
        <f>IFERROR(VLOOKUP($A140,IF('Index LA FSM &amp; Disadv'!$B$4=1,'Index LA FSM &amp; Disadv'!$A$9:$BQ$171,IF('Index LA FSM &amp; Disadv'!$B$4=2,'Index LA FSM &amp; Disadv'!$A$179:$BQ$341,IF('Index LA FSM &amp; Disadv'!$B$4=3,'Index LA FSM &amp; Disadv'!$A$349:$BQ$511,IF('Index LA FSM &amp; Disadv'!$B$4=4,'Index LA FSM &amp; Disadv'!$A$519:$BQ$681,"Error")))),'Index LA FSM &amp; Disadv'!I$1,0),"Error")</f>
        <v>0.84930000000000005</v>
      </c>
      <c r="J140" s="77">
        <f>IFERROR(VLOOKUP($A140,IF('Index LA FSM &amp; Disadv'!$B$4=1,'Index LA FSM &amp; Disadv'!$A$9:$BQ$171,IF('Index LA FSM &amp; Disadv'!$B$4=2,'Index LA FSM &amp; Disadv'!$A$179:$BQ$341,IF('Index LA FSM &amp; Disadv'!$B$4=3,'Index LA FSM &amp; Disadv'!$A$349:$BQ$511,IF('Index LA FSM &amp; Disadv'!$B$4=4,'Index LA FSM &amp; Disadv'!$A$519:$BQ$681,"Error")))),'Index LA FSM &amp; Disadv'!J$1,0),"Error")</f>
        <v>0.76919999999999999</v>
      </c>
      <c r="K140" s="77">
        <f>IFERROR(VLOOKUP($A140,IF('Index LA FSM &amp; Disadv'!$B$4=1,'Index LA FSM &amp; Disadv'!$A$9:$BQ$171,IF('Index LA FSM &amp; Disadv'!$B$4=2,'Index LA FSM &amp; Disadv'!$A$179:$BQ$341,IF('Index LA FSM &amp; Disadv'!$B$4=3,'Index LA FSM &amp; Disadv'!$A$349:$BQ$511,IF('Index LA FSM &amp; Disadv'!$B$4=4,'Index LA FSM &amp; Disadv'!$A$519:$BQ$681,"Error")))),'Index LA FSM &amp; Disadv'!K$1,0),"Error")</f>
        <v>0.91180000000000005</v>
      </c>
      <c r="L140" s="77">
        <f>IFERROR(VLOOKUP($A140,IF('Index LA FSM &amp; Disadv'!$B$4=1,'Index LA FSM &amp; Disadv'!$A$9:$BQ$171,IF('Index LA FSM &amp; Disadv'!$B$4=2,'Index LA FSM &amp; Disadv'!$A$179:$BQ$341,IF('Index LA FSM &amp; Disadv'!$B$4=3,'Index LA FSM &amp; Disadv'!$A$349:$BQ$511,IF('Index LA FSM &amp; Disadv'!$B$4=4,'Index LA FSM &amp; Disadv'!$A$519:$BQ$681,"Error")))),'Index LA FSM &amp; Disadv'!L$1,0),"Error")</f>
        <v>0.83560000000000001</v>
      </c>
      <c r="M140" s="77">
        <f>IFERROR(VLOOKUP($A140,IF('Index LA FSM &amp; Disadv'!$B$4=1,'Index LA FSM &amp; Disadv'!$A$9:$BQ$171,IF('Index LA FSM &amp; Disadv'!$B$4=2,'Index LA FSM &amp; Disadv'!$A$179:$BQ$341,IF('Index LA FSM &amp; Disadv'!$B$4=3,'Index LA FSM &amp; Disadv'!$A$349:$BQ$511,IF('Index LA FSM &amp; Disadv'!$B$4=4,'Index LA FSM &amp; Disadv'!$A$519:$BQ$681,"Error")))),'Index LA FSM &amp; Disadv'!M$1,0),"Error")</f>
        <v>0.30769999999999997</v>
      </c>
      <c r="N140" s="77">
        <f>IFERROR(VLOOKUP($A140,IF('Index LA FSM &amp; Disadv'!$B$4=1,'Index LA FSM &amp; Disadv'!$A$9:$BQ$171,IF('Index LA FSM &amp; Disadv'!$B$4=2,'Index LA FSM &amp; Disadv'!$A$179:$BQ$341,IF('Index LA FSM &amp; Disadv'!$B$4=3,'Index LA FSM &amp; Disadv'!$A$349:$BQ$511,IF('Index LA FSM &amp; Disadv'!$B$4=4,'Index LA FSM &amp; Disadv'!$A$519:$BQ$681,"Error")))),'Index LA FSM &amp; Disadv'!N$1,0),"Error")</f>
        <v>0.38240000000000002</v>
      </c>
      <c r="O140" s="77">
        <f>IFERROR(VLOOKUP($A140,IF('Index LA FSM &amp; Disadv'!$B$4=1,'Index LA FSM &amp; Disadv'!$A$9:$BQ$171,IF('Index LA FSM &amp; Disadv'!$B$4=2,'Index LA FSM &amp; Disadv'!$A$179:$BQ$341,IF('Index LA FSM &amp; Disadv'!$B$4=3,'Index LA FSM &amp; Disadv'!$A$349:$BQ$511,IF('Index LA FSM &amp; Disadv'!$B$4=4,'Index LA FSM &amp; Disadv'!$A$519:$BQ$681,"Error")))),'Index LA FSM &amp; Disadv'!O$1,0),"Error")</f>
        <v>0.34250000000000003</v>
      </c>
      <c r="P140" s="77">
        <f>IFERROR(VLOOKUP($A140,IF('Index LA FSM &amp; Disadv'!$B$4=1,'Index LA FSM &amp; Disadv'!$A$9:$BQ$171,IF('Index LA FSM &amp; Disadv'!$B$4=2,'Index LA FSM &amp; Disadv'!$A$179:$BQ$341,IF('Index LA FSM &amp; Disadv'!$B$4=3,'Index LA FSM &amp; Disadv'!$A$349:$BQ$511,IF('Index LA FSM &amp; Disadv'!$B$4=4,'Index LA FSM &amp; Disadv'!$A$519:$BQ$681,"Error")))),'Index LA FSM &amp; Disadv'!P$1,0),"Error")</f>
        <v>0</v>
      </c>
      <c r="Q140" s="77">
        <f>IFERROR(VLOOKUP($A140,IF('Index LA FSM &amp; Disadv'!$B$4=1,'Index LA FSM &amp; Disadv'!$A$9:$BQ$171,IF('Index LA FSM &amp; Disadv'!$B$4=2,'Index LA FSM &amp; Disadv'!$A$179:$BQ$341,IF('Index LA FSM &amp; Disadv'!$B$4=3,'Index LA FSM &amp; Disadv'!$A$349:$BQ$511,IF('Index LA FSM &amp; Disadv'!$B$4=4,'Index LA FSM &amp; Disadv'!$A$519:$BQ$681,"Error")))),'Index LA FSM &amp; Disadv'!Q$1,0),"Error")</f>
        <v>0</v>
      </c>
      <c r="R140" s="77">
        <f>IFERROR(VLOOKUP($A140,IF('Index LA FSM &amp; Disadv'!$B$4=1,'Index LA FSM &amp; Disadv'!$A$9:$BQ$171,IF('Index LA FSM &amp; Disadv'!$B$4=2,'Index LA FSM &amp; Disadv'!$A$179:$BQ$341,IF('Index LA FSM &amp; Disadv'!$B$4=3,'Index LA FSM &amp; Disadv'!$A$349:$BQ$511,IF('Index LA FSM &amp; Disadv'!$B$4=4,'Index LA FSM &amp; Disadv'!$A$519:$BQ$681,"Error")))),'Index LA FSM &amp; Disadv'!R$1,0),"Error")</f>
        <v>0</v>
      </c>
      <c r="S140" s="77" t="str">
        <f>IFERROR(VLOOKUP($A140,IF('Index LA FSM &amp; Disadv'!$B$4=1,'Index LA FSM &amp; Disadv'!$A$9:$BQ$171,IF('Index LA FSM &amp; Disadv'!$B$4=2,'Index LA FSM &amp; Disadv'!$A$179:$BQ$341,IF('Index LA FSM &amp; Disadv'!$B$4=3,'Index LA FSM &amp; Disadv'!$A$349:$BQ$511,IF('Index LA FSM &amp; Disadv'!$B$4=4,'Index LA FSM &amp; Disadv'!$A$519:$BQ$681,"Error")))),'Index LA FSM &amp; Disadv'!S$1,0),"Error")</f>
        <v>x</v>
      </c>
      <c r="T140" s="77" t="str">
        <f>IFERROR(VLOOKUP($A140,IF('Index LA FSM &amp; Disadv'!$B$4=1,'Index LA FSM &amp; Disadv'!$A$9:$BQ$171,IF('Index LA FSM &amp; Disadv'!$B$4=2,'Index LA FSM &amp; Disadv'!$A$179:$BQ$341,IF('Index LA FSM &amp; Disadv'!$B$4=3,'Index LA FSM &amp; Disadv'!$A$349:$BQ$511,IF('Index LA FSM &amp; Disadv'!$B$4=4,'Index LA FSM &amp; Disadv'!$A$519:$BQ$681,"Error")))),'Index LA FSM &amp; Disadv'!T$1,0),"Error")</f>
        <v>x</v>
      </c>
      <c r="U140" s="77" t="str">
        <f>IFERROR(VLOOKUP($A140,IF('Index LA FSM &amp; Disadv'!$B$4=1,'Index LA FSM &amp; Disadv'!$A$9:$BQ$171,IF('Index LA FSM &amp; Disadv'!$B$4=2,'Index LA FSM &amp; Disadv'!$A$179:$BQ$341,IF('Index LA FSM &amp; Disadv'!$B$4=3,'Index LA FSM &amp; Disadv'!$A$349:$BQ$511,IF('Index LA FSM &amp; Disadv'!$B$4=4,'Index LA FSM &amp; Disadv'!$A$519:$BQ$681,"Error")))),'Index LA FSM &amp; Disadv'!U$1,0),"Error")</f>
        <v>x</v>
      </c>
      <c r="V140" s="77">
        <f>IFERROR(VLOOKUP($A140,IF('Index LA FSM &amp; Disadv'!$B$4=1,'Index LA FSM &amp; Disadv'!$A$9:$BQ$171,IF('Index LA FSM &amp; Disadv'!$B$4=2,'Index LA FSM &amp; Disadv'!$A$179:$BQ$341,IF('Index LA FSM &amp; Disadv'!$B$4=3,'Index LA FSM &amp; Disadv'!$A$349:$BQ$511,IF('Index LA FSM &amp; Disadv'!$B$4=4,'Index LA FSM &amp; Disadv'!$A$519:$BQ$681,"Error")))),'Index LA FSM &amp; Disadv'!V$1,0),"Error")</f>
        <v>0</v>
      </c>
      <c r="W140" s="77">
        <f>IFERROR(VLOOKUP($A140,IF('Index LA FSM &amp; Disadv'!$B$4=1,'Index LA FSM &amp; Disadv'!$A$9:$BQ$171,IF('Index LA FSM &amp; Disadv'!$B$4=2,'Index LA FSM &amp; Disadv'!$A$179:$BQ$341,IF('Index LA FSM &amp; Disadv'!$B$4=3,'Index LA FSM &amp; Disadv'!$A$349:$BQ$511,IF('Index LA FSM &amp; Disadv'!$B$4=4,'Index LA FSM &amp; Disadv'!$A$519:$BQ$681,"Error")))),'Index LA FSM &amp; Disadv'!W$1,0),"Error")</f>
        <v>0</v>
      </c>
      <c r="X140" s="77">
        <f>IFERROR(VLOOKUP($A140,IF('Index LA FSM &amp; Disadv'!$B$4=1,'Index LA FSM &amp; Disadv'!$A$9:$BQ$171,IF('Index LA FSM &amp; Disadv'!$B$4=2,'Index LA FSM &amp; Disadv'!$A$179:$BQ$341,IF('Index LA FSM &amp; Disadv'!$B$4=3,'Index LA FSM &amp; Disadv'!$A$349:$BQ$511,IF('Index LA FSM &amp; Disadv'!$B$4=4,'Index LA FSM &amp; Disadv'!$A$519:$BQ$681,"Error")))),'Index LA FSM &amp; Disadv'!X$1,0),"Error")</f>
        <v>0</v>
      </c>
      <c r="Y140" s="77" t="str">
        <f>IFERROR(VLOOKUP($A140,IF('Index LA FSM &amp; Disadv'!$B$4=1,'Index LA FSM &amp; Disadv'!$A$9:$BQ$171,IF('Index LA FSM &amp; Disadv'!$B$4=2,'Index LA FSM &amp; Disadv'!$A$179:$BQ$341,IF('Index LA FSM &amp; Disadv'!$B$4=3,'Index LA FSM &amp; Disadv'!$A$349:$BQ$511,IF('Index LA FSM &amp; Disadv'!$B$4=4,'Index LA FSM &amp; Disadv'!$A$519:$BQ$681,"Error")))),'Index LA FSM &amp; Disadv'!Y$1,0),"Error")</f>
        <v>x</v>
      </c>
      <c r="Z140" s="77" t="str">
        <f>IFERROR(VLOOKUP($A140,IF('Index LA FSM &amp; Disadv'!$B$4=1,'Index LA FSM &amp; Disadv'!$A$9:$BQ$171,IF('Index LA FSM &amp; Disadv'!$B$4=2,'Index LA FSM &amp; Disadv'!$A$179:$BQ$341,IF('Index LA FSM &amp; Disadv'!$B$4=3,'Index LA FSM &amp; Disadv'!$A$349:$BQ$511,IF('Index LA FSM &amp; Disadv'!$B$4=4,'Index LA FSM &amp; Disadv'!$A$519:$BQ$681,"Error")))),'Index LA FSM &amp; Disadv'!Z$1,0),"Error")</f>
        <v>x</v>
      </c>
      <c r="AA140" s="77">
        <f>IFERROR(VLOOKUP($A140,IF('Index LA FSM &amp; Disadv'!$B$4=1,'Index LA FSM &amp; Disadv'!$A$9:$BQ$171,IF('Index LA FSM &amp; Disadv'!$B$4=2,'Index LA FSM &amp; Disadv'!$A$179:$BQ$341,IF('Index LA FSM &amp; Disadv'!$B$4=3,'Index LA FSM &amp; Disadv'!$A$349:$BQ$511,IF('Index LA FSM &amp; Disadv'!$B$4=4,'Index LA FSM &amp; Disadv'!$A$519:$BQ$681,"Error")))),'Index LA FSM &amp; Disadv'!AA$1,0),"Error")</f>
        <v>0.13700000000000001</v>
      </c>
      <c r="AB140" s="77">
        <f>IFERROR(VLOOKUP($A140,IF('Index LA FSM &amp; Disadv'!$B$4=1,'Index LA FSM &amp; Disadv'!$A$9:$BQ$171,IF('Index LA FSM &amp; Disadv'!$B$4=2,'Index LA FSM &amp; Disadv'!$A$179:$BQ$341,IF('Index LA FSM &amp; Disadv'!$B$4=3,'Index LA FSM &amp; Disadv'!$A$349:$BQ$511,IF('Index LA FSM &amp; Disadv'!$B$4=4,'Index LA FSM &amp; Disadv'!$A$519:$BQ$681,"Error")))),'Index LA FSM &amp; Disadv'!AB$1,0),"Error")</f>
        <v>0</v>
      </c>
      <c r="AC140" s="77" t="str">
        <f>IFERROR(VLOOKUP($A140,IF('Index LA FSM &amp; Disadv'!$B$4=1,'Index LA FSM &amp; Disadv'!$A$9:$BQ$171,IF('Index LA FSM &amp; Disadv'!$B$4=2,'Index LA FSM &amp; Disadv'!$A$179:$BQ$341,IF('Index LA FSM &amp; Disadv'!$B$4=3,'Index LA FSM &amp; Disadv'!$A$349:$BQ$511,IF('Index LA FSM &amp; Disadv'!$B$4=4,'Index LA FSM &amp; Disadv'!$A$519:$BQ$681,"Error")))),'Index LA FSM &amp; Disadv'!AC$1,0),"Error")</f>
        <v>x</v>
      </c>
      <c r="AD140" s="77" t="str">
        <f>IFERROR(VLOOKUP($A140,IF('Index LA FSM &amp; Disadv'!$B$4=1,'Index LA FSM &amp; Disadv'!$A$9:$BQ$171,IF('Index LA FSM &amp; Disadv'!$B$4=2,'Index LA FSM &amp; Disadv'!$A$179:$BQ$341,IF('Index LA FSM &amp; Disadv'!$B$4=3,'Index LA FSM &amp; Disadv'!$A$349:$BQ$511,IF('Index LA FSM &amp; Disadv'!$B$4=4,'Index LA FSM &amp; Disadv'!$A$519:$BQ$681,"Error")))),'Index LA FSM &amp; Disadv'!AD$1,0),"Error")</f>
        <v>x</v>
      </c>
      <c r="AE140" s="77">
        <f>IFERROR(VLOOKUP($A140,IF('Index LA FSM &amp; Disadv'!$B$4=1,'Index LA FSM &amp; Disadv'!$A$9:$BQ$171,IF('Index LA FSM &amp; Disadv'!$B$4=2,'Index LA FSM &amp; Disadv'!$A$179:$BQ$341,IF('Index LA FSM &amp; Disadv'!$B$4=3,'Index LA FSM &amp; Disadv'!$A$349:$BQ$511,IF('Index LA FSM &amp; Disadv'!$B$4=4,'Index LA FSM &amp; Disadv'!$A$519:$BQ$681,"Error")))),'Index LA FSM &amp; Disadv'!AE$1,0),"Error")</f>
        <v>0</v>
      </c>
      <c r="AF140" s="77">
        <f>IFERROR(VLOOKUP($A140,IF('Index LA FSM &amp; Disadv'!$B$4=1,'Index LA FSM &amp; Disadv'!$A$9:$BQ$171,IF('Index LA FSM &amp; Disadv'!$B$4=2,'Index LA FSM &amp; Disadv'!$A$179:$BQ$341,IF('Index LA FSM &amp; Disadv'!$B$4=3,'Index LA FSM &amp; Disadv'!$A$349:$BQ$511,IF('Index LA FSM &amp; Disadv'!$B$4=4,'Index LA FSM &amp; Disadv'!$A$519:$BQ$681,"Error")))),'Index LA FSM &amp; Disadv'!AF$1,0),"Error")</f>
        <v>0</v>
      </c>
      <c r="AG140" s="77">
        <f>IFERROR(VLOOKUP($A140,IF('Index LA FSM &amp; Disadv'!$B$4=1,'Index LA FSM &amp; Disadv'!$A$9:$BQ$171,IF('Index LA FSM &amp; Disadv'!$B$4=2,'Index LA FSM &amp; Disadv'!$A$179:$BQ$341,IF('Index LA FSM &amp; Disadv'!$B$4=3,'Index LA FSM &amp; Disadv'!$A$349:$BQ$511,IF('Index LA FSM &amp; Disadv'!$B$4=4,'Index LA FSM &amp; Disadv'!$A$519:$BQ$681,"Error")))),'Index LA FSM &amp; Disadv'!AG$1,0),"Error")</f>
        <v>0</v>
      </c>
      <c r="AH140" s="77">
        <f>IFERROR(VLOOKUP($A140,IF('Index LA FSM &amp; Disadv'!$B$4=1,'Index LA FSM &amp; Disadv'!$A$9:$BQ$171,IF('Index LA FSM &amp; Disadv'!$B$4=2,'Index LA FSM &amp; Disadv'!$A$179:$BQ$341,IF('Index LA FSM &amp; Disadv'!$B$4=3,'Index LA FSM &amp; Disadv'!$A$349:$BQ$511,IF('Index LA FSM &amp; Disadv'!$B$4=4,'Index LA FSM &amp; Disadv'!$A$519:$BQ$681,"Error")))),'Index LA FSM &amp; Disadv'!AH$1,0),"Error")</f>
        <v>0.28210000000000002</v>
      </c>
      <c r="AI140" s="77">
        <f>IFERROR(VLOOKUP($A140,IF('Index LA FSM &amp; Disadv'!$B$4=1,'Index LA FSM &amp; Disadv'!$A$9:$BQ$171,IF('Index LA FSM &amp; Disadv'!$B$4=2,'Index LA FSM &amp; Disadv'!$A$179:$BQ$341,IF('Index LA FSM &amp; Disadv'!$B$4=3,'Index LA FSM &amp; Disadv'!$A$349:$BQ$511,IF('Index LA FSM &amp; Disadv'!$B$4=4,'Index LA FSM &amp; Disadv'!$A$519:$BQ$681,"Error")))),'Index LA FSM &amp; Disadv'!AI$1,0),"Error")</f>
        <v>0.32350000000000001</v>
      </c>
      <c r="AJ140" s="77">
        <f>IFERROR(VLOOKUP($A140,IF('Index LA FSM &amp; Disadv'!$B$4=1,'Index LA FSM &amp; Disadv'!$A$9:$BQ$171,IF('Index LA FSM &amp; Disadv'!$B$4=2,'Index LA FSM &amp; Disadv'!$A$179:$BQ$341,IF('Index LA FSM &amp; Disadv'!$B$4=3,'Index LA FSM &amp; Disadv'!$A$349:$BQ$511,IF('Index LA FSM &amp; Disadv'!$B$4=4,'Index LA FSM &amp; Disadv'!$A$519:$BQ$681,"Error")))),'Index LA FSM &amp; Disadv'!AJ$1,0),"Error")</f>
        <v>0.3014</v>
      </c>
      <c r="AK140" s="77">
        <f>IFERROR(VLOOKUP($A140,IF('Index LA FSM &amp; Disadv'!$B$4=1,'Index LA FSM &amp; Disadv'!$A$9:$BQ$171,IF('Index LA FSM &amp; Disadv'!$B$4=2,'Index LA FSM &amp; Disadv'!$A$179:$BQ$341,IF('Index LA FSM &amp; Disadv'!$B$4=3,'Index LA FSM &amp; Disadv'!$A$349:$BQ$511,IF('Index LA FSM &amp; Disadv'!$B$4=4,'Index LA FSM &amp; Disadv'!$A$519:$BQ$681,"Error")))),'Index LA FSM &amp; Disadv'!AK$1,0),"Error")</f>
        <v>0</v>
      </c>
      <c r="AL140" s="77">
        <f>IFERROR(VLOOKUP($A140,IF('Index LA FSM &amp; Disadv'!$B$4=1,'Index LA FSM &amp; Disadv'!$A$9:$BQ$171,IF('Index LA FSM &amp; Disadv'!$B$4=2,'Index LA FSM &amp; Disadv'!$A$179:$BQ$341,IF('Index LA FSM &amp; Disadv'!$B$4=3,'Index LA FSM &amp; Disadv'!$A$349:$BQ$511,IF('Index LA FSM &amp; Disadv'!$B$4=4,'Index LA FSM &amp; Disadv'!$A$519:$BQ$681,"Error")))),'Index LA FSM &amp; Disadv'!AL$1,0),"Error")</f>
        <v>0</v>
      </c>
      <c r="AM140" s="77">
        <f>IFERROR(VLOOKUP($A140,IF('Index LA FSM &amp; Disadv'!$B$4=1,'Index LA FSM &amp; Disadv'!$A$9:$BQ$171,IF('Index LA FSM &amp; Disadv'!$B$4=2,'Index LA FSM &amp; Disadv'!$A$179:$BQ$341,IF('Index LA FSM &amp; Disadv'!$B$4=3,'Index LA FSM &amp; Disadv'!$A$349:$BQ$511,IF('Index LA FSM &amp; Disadv'!$B$4=4,'Index LA FSM &amp; Disadv'!$A$519:$BQ$681,"Error")))),'Index LA FSM &amp; Disadv'!AM$1,0),"Error")</f>
        <v>0</v>
      </c>
      <c r="AN140" s="77">
        <f>IFERROR(VLOOKUP($A140,IF('Index LA FSM &amp; Disadv'!$B$4=1,'Index LA FSM &amp; Disadv'!$A$9:$BQ$171,IF('Index LA FSM &amp; Disadv'!$B$4=2,'Index LA FSM &amp; Disadv'!$A$179:$BQ$341,IF('Index LA FSM &amp; Disadv'!$B$4=3,'Index LA FSM &amp; Disadv'!$A$349:$BQ$511,IF('Index LA FSM &amp; Disadv'!$B$4=4,'Index LA FSM &amp; Disadv'!$A$519:$BQ$681,"Error")))),'Index LA FSM &amp; Disadv'!AN$1,0),"Error")</f>
        <v>0</v>
      </c>
      <c r="AO140" s="77">
        <f>IFERROR(VLOOKUP($A140,IF('Index LA FSM &amp; Disadv'!$B$4=1,'Index LA FSM &amp; Disadv'!$A$9:$BQ$171,IF('Index LA FSM &amp; Disadv'!$B$4=2,'Index LA FSM &amp; Disadv'!$A$179:$BQ$341,IF('Index LA FSM &amp; Disadv'!$B$4=3,'Index LA FSM &amp; Disadv'!$A$349:$BQ$511,IF('Index LA FSM &amp; Disadv'!$B$4=4,'Index LA FSM &amp; Disadv'!$A$519:$BQ$681,"Error")))),'Index LA FSM &amp; Disadv'!AO$1,0),"Error")</f>
        <v>0</v>
      </c>
      <c r="AP140" s="77">
        <f>IFERROR(VLOOKUP($A140,IF('Index LA FSM &amp; Disadv'!$B$4=1,'Index LA FSM &amp; Disadv'!$A$9:$BQ$171,IF('Index LA FSM &amp; Disadv'!$B$4=2,'Index LA FSM &amp; Disadv'!$A$179:$BQ$341,IF('Index LA FSM &amp; Disadv'!$B$4=3,'Index LA FSM &amp; Disadv'!$A$349:$BQ$511,IF('Index LA FSM &amp; Disadv'!$B$4=4,'Index LA FSM &amp; Disadv'!$A$519:$BQ$681,"Error")))),'Index LA FSM &amp; Disadv'!AP$1,0),"Error")</f>
        <v>0</v>
      </c>
      <c r="AQ140" s="77">
        <f>IFERROR(VLOOKUP($A140,IF('Index LA FSM &amp; Disadv'!$B$4=1,'Index LA FSM &amp; Disadv'!$A$9:$BQ$171,IF('Index LA FSM &amp; Disadv'!$B$4=2,'Index LA FSM &amp; Disadv'!$A$179:$BQ$341,IF('Index LA FSM &amp; Disadv'!$B$4=3,'Index LA FSM &amp; Disadv'!$A$349:$BQ$511,IF('Index LA FSM &amp; Disadv'!$B$4=4,'Index LA FSM &amp; Disadv'!$A$519:$BQ$681,"Error")))),'Index LA FSM &amp; Disadv'!AQ$1,0),"Error")</f>
        <v>0</v>
      </c>
      <c r="AR140" s="77">
        <f>IFERROR(VLOOKUP($A140,IF('Index LA FSM &amp; Disadv'!$B$4=1,'Index LA FSM &amp; Disadv'!$A$9:$BQ$171,IF('Index LA FSM &amp; Disadv'!$B$4=2,'Index LA FSM &amp; Disadv'!$A$179:$BQ$341,IF('Index LA FSM &amp; Disadv'!$B$4=3,'Index LA FSM &amp; Disadv'!$A$349:$BQ$511,IF('Index LA FSM &amp; Disadv'!$B$4=4,'Index LA FSM &amp; Disadv'!$A$519:$BQ$681,"Error")))),'Index LA FSM &amp; Disadv'!AR$1,0),"Error")</f>
        <v>0</v>
      </c>
      <c r="AS140" s="77">
        <f>IFERROR(VLOOKUP($A140,IF('Index LA FSM &amp; Disadv'!$B$4=1,'Index LA FSM &amp; Disadv'!$A$9:$BQ$171,IF('Index LA FSM &amp; Disadv'!$B$4=2,'Index LA FSM &amp; Disadv'!$A$179:$BQ$341,IF('Index LA FSM &amp; Disadv'!$B$4=3,'Index LA FSM &amp; Disadv'!$A$349:$BQ$511,IF('Index LA FSM &amp; Disadv'!$B$4=4,'Index LA FSM &amp; Disadv'!$A$519:$BQ$681,"Error")))),'Index LA FSM &amp; Disadv'!AS$1,0),"Error")</f>
        <v>0</v>
      </c>
      <c r="AT140" s="77">
        <f>IFERROR(VLOOKUP($A140,IF('Index LA FSM &amp; Disadv'!$B$4=1,'Index LA FSM &amp; Disadv'!$A$9:$BQ$171,IF('Index LA FSM &amp; Disadv'!$B$4=2,'Index LA FSM &amp; Disadv'!$A$179:$BQ$341,IF('Index LA FSM &amp; Disadv'!$B$4=3,'Index LA FSM &amp; Disadv'!$A$349:$BQ$511,IF('Index LA FSM &amp; Disadv'!$B$4=4,'Index LA FSM &amp; Disadv'!$A$519:$BQ$681,"Error")))),'Index LA FSM &amp; Disadv'!AT$1,0),"Error")</f>
        <v>0</v>
      </c>
      <c r="AU140" s="77" t="str">
        <f>IFERROR(VLOOKUP($A140,IF('Index LA FSM &amp; Disadv'!$B$4=1,'Index LA FSM &amp; Disadv'!$A$9:$BQ$171,IF('Index LA FSM &amp; Disadv'!$B$4=2,'Index LA FSM &amp; Disadv'!$A$179:$BQ$341,IF('Index LA FSM &amp; Disadv'!$B$4=3,'Index LA FSM &amp; Disadv'!$A$349:$BQ$511,IF('Index LA FSM &amp; Disadv'!$B$4=4,'Index LA FSM &amp; Disadv'!$A$519:$BQ$681,"Error")))),'Index LA FSM &amp; Disadv'!AU$1,0),"Error")</f>
        <v>x</v>
      </c>
      <c r="AV140" s="77" t="str">
        <f>IFERROR(VLOOKUP($A140,IF('Index LA FSM &amp; Disadv'!$B$4=1,'Index LA FSM &amp; Disadv'!$A$9:$BQ$171,IF('Index LA FSM &amp; Disadv'!$B$4=2,'Index LA FSM &amp; Disadv'!$A$179:$BQ$341,IF('Index LA FSM &amp; Disadv'!$B$4=3,'Index LA FSM &amp; Disadv'!$A$349:$BQ$511,IF('Index LA FSM &amp; Disadv'!$B$4=4,'Index LA FSM &amp; Disadv'!$A$519:$BQ$681,"Error")))),'Index LA FSM &amp; Disadv'!AV$1,0),"Error")</f>
        <v>x</v>
      </c>
      <c r="AW140" s="77">
        <f>IFERROR(VLOOKUP($A140,IF('Index LA FSM &amp; Disadv'!$B$4=1,'Index LA FSM &amp; Disadv'!$A$9:$BQ$171,IF('Index LA FSM &amp; Disadv'!$B$4=2,'Index LA FSM &amp; Disadv'!$A$179:$BQ$341,IF('Index LA FSM &amp; Disadv'!$B$4=3,'Index LA FSM &amp; Disadv'!$A$349:$BQ$511,IF('Index LA FSM &amp; Disadv'!$B$4=4,'Index LA FSM &amp; Disadv'!$A$519:$BQ$681,"Error")))),'Index LA FSM &amp; Disadv'!AW$1,0),"Error")</f>
        <v>0</v>
      </c>
      <c r="AX140" s="77">
        <f>IFERROR(VLOOKUP($A140,IF('Index LA FSM &amp; Disadv'!$B$4=1,'Index LA FSM &amp; Disadv'!$A$9:$BQ$171,IF('Index LA FSM &amp; Disadv'!$B$4=2,'Index LA FSM &amp; Disadv'!$A$179:$BQ$341,IF('Index LA FSM &amp; Disadv'!$B$4=3,'Index LA FSM &amp; Disadv'!$A$349:$BQ$511,IF('Index LA FSM &amp; Disadv'!$B$4=4,'Index LA FSM &amp; Disadv'!$A$519:$BQ$681,"Error")))),'Index LA FSM &amp; Disadv'!AX$1,0),"Error")</f>
        <v>0</v>
      </c>
      <c r="AY140" s="77">
        <f>IFERROR(VLOOKUP($A140,IF('Index LA FSM &amp; Disadv'!$B$4=1,'Index LA FSM &amp; Disadv'!$A$9:$BQ$171,IF('Index LA FSM &amp; Disadv'!$B$4=2,'Index LA FSM &amp; Disadv'!$A$179:$BQ$341,IF('Index LA FSM &amp; Disadv'!$B$4=3,'Index LA FSM &amp; Disadv'!$A$349:$BQ$511,IF('Index LA FSM &amp; Disadv'!$B$4=4,'Index LA FSM &amp; Disadv'!$A$519:$BQ$681,"Error")))),'Index LA FSM &amp; Disadv'!AY$1,0),"Error")</f>
        <v>0</v>
      </c>
      <c r="AZ140" s="77">
        <f>IFERROR(VLOOKUP($A140,IF('Index LA FSM &amp; Disadv'!$B$4=1,'Index LA FSM &amp; Disadv'!$A$9:$BQ$171,IF('Index LA FSM &amp; Disadv'!$B$4=2,'Index LA FSM &amp; Disadv'!$A$179:$BQ$341,IF('Index LA FSM &amp; Disadv'!$B$4=3,'Index LA FSM &amp; Disadv'!$A$349:$BQ$511,IF('Index LA FSM &amp; Disadv'!$B$4=4,'Index LA FSM &amp; Disadv'!$A$519:$BQ$681,"Error")))),'Index LA FSM &amp; Disadv'!AZ$1,0),"Error")</f>
        <v>0</v>
      </c>
      <c r="BA140" s="77" t="str">
        <f>IFERROR(VLOOKUP($A140,IF('Index LA FSM &amp; Disadv'!$B$4=1,'Index LA FSM &amp; Disadv'!$A$9:$BQ$171,IF('Index LA FSM &amp; Disadv'!$B$4=2,'Index LA FSM &amp; Disadv'!$A$179:$BQ$341,IF('Index LA FSM &amp; Disadv'!$B$4=3,'Index LA FSM &amp; Disadv'!$A$349:$BQ$511,IF('Index LA FSM &amp; Disadv'!$B$4=4,'Index LA FSM &amp; Disadv'!$A$519:$BQ$681,"Error")))),'Index LA FSM &amp; Disadv'!BA$1,0),"Error")</f>
        <v>x</v>
      </c>
      <c r="BB140" s="77" t="str">
        <f>IFERROR(VLOOKUP($A140,IF('Index LA FSM &amp; Disadv'!$B$4=1,'Index LA FSM &amp; Disadv'!$A$9:$BQ$171,IF('Index LA FSM &amp; Disadv'!$B$4=2,'Index LA FSM &amp; Disadv'!$A$179:$BQ$341,IF('Index LA FSM &amp; Disadv'!$B$4=3,'Index LA FSM &amp; Disadv'!$A$349:$BQ$511,IF('Index LA FSM &amp; Disadv'!$B$4=4,'Index LA FSM &amp; Disadv'!$A$519:$BQ$681,"Error")))),'Index LA FSM &amp; Disadv'!BB$1,0),"Error")</f>
        <v>x</v>
      </c>
      <c r="BC140" s="77">
        <f>IFERROR(VLOOKUP($A140,IF('Index LA FSM &amp; Disadv'!$B$4=1,'Index LA FSM &amp; Disadv'!$A$9:$BQ$171,IF('Index LA FSM &amp; Disadv'!$B$4=2,'Index LA FSM &amp; Disadv'!$A$179:$BQ$341,IF('Index LA FSM &amp; Disadv'!$B$4=3,'Index LA FSM &amp; Disadv'!$A$349:$BQ$511,IF('Index LA FSM &amp; Disadv'!$B$4=4,'Index LA FSM &amp; Disadv'!$A$519:$BQ$681,"Error")))),'Index LA FSM &amp; Disadv'!BC$1,0),"Error")</f>
        <v>0</v>
      </c>
      <c r="BD140" s="77">
        <f>IFERROR(VLOOKUP($A140,IF('Index LA FSM &amp; Disadv'!$B$4=1,'Index LA FSM &amp; Disadv'!$A$9:$BQ$171,IF('Index LA FSM &amp; Disadv'!$B$4=2,'Index LA FSM &amp; Disadv'!$A$179:$BQ$341,IF('Index LA FSM &amp; Disadv'!$B$4=3,'Index LA FSM &amp; Disadv'!$A$349:$BQ$511,IF('Index LA FSM &amp; Disadv'!$B$4=4,'Index LA FSM &amp; Disadv'!$A$519:$BQ$681,"Error")))),'Index LA FSM &amp; Disadv'!BD$1,0),"Error")</f>
        <v>0</v>
      </c>
      <c r="BE140" s="77">
        <f>IFERROR(VLOOKUP($A140,IF('Index LA FSM &amp; Disadv'!$B$4=1,'Index LA FSM &amp; Disadv'!$A$9:$BQ$171,IF('Index LA FSM &amp; Disadv'!$B$4=2,'Index LA FSM &amp; Disadv'!$A$179:$BQ$341,IF('Index LA FSM &amp; Disadv'!$B$4=3,'Index LA FSM &amp; Disadv'!$A$349:$BQ$511,IF('Index LA FSM &amp; Disadv'!$B$4=4,'Index LA FSM &amp; Disadv'!$A$519:$BQ$681,"Error")))),'Index LA FSM &amp; Disadv'!BE$1,0),"Error")</f>
        <v>0</v>
      </c>
      <c r="BF140" s="77">
        <f>IFERROR(VLOOKUP($A140,IF('Index LA FSM &amp; Disadv'!$B$4=1,'Index LA FSM &amp; Disadv'!$A$9:$BQ$171,IF('Index LA FSM &amp; Disadv'!$B$4=2,'Index LA FSM &amp; Disadv'!$A$179:$BQ$341,IF('Index LA FSM &amp; Disadv'!$B$4=3,'Index LA FSM &amp; Disadv'!$A$349:$BQ$511,IF('Index LA FSM &amp; Disadv'!$B$4=4,'Index LA FSM &amp; Disadv'!$A$519:$BQ$681,"Error")))),'Index LA FSM &amp; Disadv'!BF$1,0),"Error")</f>
        <v>0</v>
      </c>
      <c r="BG140" s="77">
        <f>IFERROR(VLOOKUP($A140,IF('Index LA FSM &amp; Disadv'!$B$4=1,'Index LA FSM &amp; Disadv'!$A$9:$BQ$171,IF('Index LA FSM &amp; Disadv'!$B$4=2,'Index LA FSM &amp; Disadv'!$A$179:$BQ$341,IF('Index LA FSM &amp; Disadv'!$B$4=3,'Index LA FSM &amp; Disadv'!$A$349:$BQ$511,IF('Index LA FSM &amp; Disadv'!$B$4=4,'Index LA FSM &amp; Disadv'!$A$519:$BQ$681,"Error")))),'Index LA FSM &amp; Disadv'!BG$1,0),"Error")</f>
        <v>0</v>
      </c>
      <c r="BH140" s="77">
        <f>IFERROR(VLOOKUP($A140,IF('Index LA FSM &amp; Disadv'!$B$4=1,'Index LA FSM &amp; Disadv'!$A$9:$BQ$171,IF('Index LA FSM &amp; Disadv'!$B$4=2,'Index LA FSM &amp; Disadv'!$A$179:$BQ$341,IF('Index LA FSM &amp; Disadv'!$B$4=3,'Index LA FSM &amp; Disadv'!$A$349:$BQ$511,IF('Index LA FSM &amp; Disadv'!$B$4=4,'Index LA FSM &amp; Disadv'!$A$519:$BQ$681,"Error")))),'Index LA FSM &amp; Disadv'!BH$1,0),"Error")</f>
        <v>0</v>
      </c>
      <c r="BI140" s="77" t="str">
        <f>IFERROR(VLOOKUP($A140,IF('Index LA FSM &amp; Disadv'!$B$4=1,'Index LA FSM &amp; Disadv'!$A$9:$BQ$171,IF('Index LA FSM &amp; Disadv'!$B$4=2,'Index LA FSM &amp; Disadv'!$A$179:$BQ$341,IF('Index LA FSM &amp; Disadv'!$B$4=3,'Index LA FSM &amp; Disadv'!$A$349:$BQ$511,IF('Index LA FSM &amp; Disadv'!$B$4=4,'Index LA FSM &amp; Disadv'!$A$519:$BQ$681,"Error")))),'Index LA FSM &amp; Disadv'!BI$1,0),"Error")</f>
        <v>x</v>
      </c>
      <c r="BJ140" s="77">
        <f>IFERROR(VLOOKUP($A140,IF('Index LA FSM &amp; Disadv'!$B$4=1,'Index LA FSM &amp; Disadv'!$A$9:$BQ$171,IF('Index LA FSM &amp; Disadv'!$B$4=2,'Index LA FSM &amp; Disadv'!$A$179:$BQ$341,IF('Index LA FSM &amp; Disadv'!$B$4=3,'Index LA FSM &amp; Disadv'!$A$349:$BQ$511,IF('Index LA FSM &amp; Disadv'!$B$4=4,'Index LA FSM &amp; Disadv'!$A$519:$BQ$681,"Error")))),'Index LA FSM &amp; Disadv'!BJ$1,0),"Error")</f>
        <v>0</v>
      </c>
      <c r="BK140" s="77" t="str">
        <f>IFERROR(VLOOKUP($A140,IF('Index LA FSM &amp; Disadv'!$B$4=1,'Index LA FSM &amp; Disadv'!$A$9:$BQ$171,IF('Index LA FSM &amp; Disadv'!$B$4=2,'Index LA FSM &amp; Disadv'!$A$179:$BQ$341,IF('Index LA FSM &amp; Disadv'!$B$4=3,'Index LA FSM &amp; Disadv'!$A$349:$BQ$511,IF('Index LA FSM &amp; Disadv'!$B$4=4,'Index LA FSM &amp; Disadv'!$A$519:$BQ$681,"Error")))),'Index LA FSM &amp; Disadv'!BK$1,0),"Error")</f>
        <v>x</v>
      </c>
      <c r="BL140" s="77" t="str">
        <f>IFERROR(VLOOKUP($A140,IF('Index LA FSM &amp; Disadv'!$B$4=1,'Index LA FSM &amp; Disadv'!$A$9:$BQ$171,IF('Index LA FSM &amp; Disadv'!$B$4=2,'Index LA FSM &amp; Disadv'!$A$179:$BQ$341,IF('Index LA FSM &amp; Disadv'!$B$4=3,'Index LA FSM &amp; Disadv'!$A$349:$BQ$511,IF('Index LA FSM &amp; Disadv'!$B$4=4,'Index LA FSM &amp; Disadv'!$A$519:$BQ$681,"Error")))),'Index LA FSM &amp; Disadv'!BL$1,0),"Error")</f>
        <v>x</v>
      </c>
      <c r="BM140" s="77" t="str">
        <f>IFERROR(VLOOKUP($A140,IF('Index LA FSM &amp; Disadv'!$B$4=1,'Index LA FSM &amp; Disadv'!$A$9:$BQ$171,IF('Index LA FSM &amp; Disadv'!$B$4=2,'Index LA FSM &amp; Disadv'!$A$179:$BQ$341,IF('Index LA FSM &amp; Disadv'!$B$4=3,'Index LA FSM &amp; Disadv'!$A$349:$BQ$511,IF('Index LA FSM &amp; Disadv'!$B$4=4,'Index LA FSM &amp; Disadv'!$A$519:$BQ$681,"Error")))),'Index LA FSM &amp; Disadv'!BM$1,0),"Error")</f>
        <v>x</v>
      </c>
      <c r="BN140" s="77" t="str">
        <f>IFERROR(VLOOKUP($A140,IF('Index LA FSM &amp; Disadv'!$B$4=1,'Index LA FSM &amp; Disadv'!$A$9:$BQ$171,IF('Index LA FSM &amp; Disadv'!$B$4=2,'Index LA FSM &amp; Disadv'!$A$179:$BQ$341,IF('Index LA FSM &amp; Disadv'!$B$4=3,'Index LA FSM &amp; Disadv'!$A$349:$BQ$511,IF('Index LA FSM &amp; Disadv'!$B$4=4,'Index LA FSM &amp; Disadv'!$A$519:$BQ$681,"Error")))),'Index LA FSM &amp; Disadv'!BN$1,0),"Error")</f>
        <v>x</v>
      </c>
      <c r="BO140" s="77" t="str">
        <f>IFERROR(VLOOKUP($A140,IF('Index LA FSM &amp; Disadv'!$B$4=1,'Index LA FSM &amp; Disadv'!$A$9:$BQ$171,IF('Index LA FSM &amp; Disadv'!$B$4=2,'Index LA FSM &amp; Disadv'!$A$179:$BQ$341,IF('Index LA FSM &amp; Disadv'!$B$4=3,'Index LA FSM &amp; Disadv'!$A$349:$BQ$511,IF('Index LA FSM &amp; Disadv'!$B$4=4,'Index LA FSM &amp; Disadv'!$A$519:$BQ$681,"Error")))),'Index LA FSM &amp; Disadv'!BO$1,0),"Error")</f>
        <v>x</v>
      </c>
      <c r="BP140" s="77">
        <f>IFERROR(VLOOKUP($A140,IF('Index LA FSM &amp; Disadv'!$B$4=1,'Index LA FSM &amp; Disadv'!$A$9:$BQ$171,IF('Index LA FSM &amp; Disadv'!$B$4=2,'Index LA FSM &amp; Disadv'!$A$179:$BQ$341,IF('Index LA FSM &amp; Disadv'!$B$4=3,'Index LA FSM &amp; Disadv'!$A$349:$BQ$511,IF('Index LA FSM &amp; Disadv'!$B$4=4,'Index LA FSM &amp; Disadv'!$A$519:$BQ$681,"Error")))),'Index LA FSM &amp; Disadv'!BP$1,0),"Error")</f>
        <v>0</v>
      </c>
      <c r="BQ140" s="77" t="str">
        <f>IFERROR(VLOOKUP($A140,IF('Index LA FSM &amp; Disadv'!$B$4=1,'Index LA FSM &amp; Disadv'!$A$9:$BQ$171,IF('Index LA FSM &amp; Disadv'!$B$4=2,'Index LA FSM &amp; Disadv'!$A$179:$BQ$341,IF('Index LA FSM &amp; Disadv'!$B$4=3,'Index LA FSM &amp; Disadv'!$A$349:$BQ$511,IF('Index LA FSM &amp; Disadv'!$B$4=4,'Index LA FSM &amp; Disadv'!$A$519:$BQ$681,"Error")))),'Index LA FSM &amp; Disadv'!BQ$1,0),"Error")</f>
        <v>x</v>
      </c>
    </row>
    <row r="141" spans="1:69" s="37" customFormat="1" x14ac:dyDescent="0.2">
      <c r="A141" s="6">
        <v>808</v>
      </c>
      <c r="B141" s="6" t="s">
        <v>307</v>
      </c>
      <c r="C141" s="7" t="s">
        <v>166</v>
      </c>
      <c r="D141" s="122">
        <f>IFERROR(VLOOKUP($A141,IF('Index LA FSM &amp; Disadv'!$B$4=1,'Index LA FSM &amp; Disadv'!$A$9:$BQ$171,IF('Index LA FSM &amp; Disadv'!$B$4=2,'Index LA FSM &amp; Disadv'!$A$179:$BQ$341,IF('Index LA FSM &amp; Disadv'!$B$4=3,'Index LA FSM &amp; Disadv'!$A$349:$BQ$511,IF('Index LA FSM &amp; Disadv'!$B$4=4,'Index LA FSM &amp; Disadv'!$A$519:$BQ$681,"Error")))),'Index LA FSM &amp; Disadv'!D$1,0),"Error")</f>
        <v>30</v>
      </c>
      <c r="E141" s="122">
        <f>IFERROR(VLOOKUP($A141,IF('Index LA FSM &amp; Disadv'!$B$4=1,'Index LA FSM &amp; Disadv'!$A$9:$BQ$171,IF('Index LA FSM &amp; Disadv'!$B$4=2,'Index LA FSM &amp; Disadv'!$A$179:$BQ$341,IF('Index LA FSM &amp; Disadv'!$B$4=3,'Index LA FSM &amp; Disadv'!$A$349:$BQ$511,IF('Index LA FSM &amp; Disadv'!$B$4=4,'Index LA FSM &amp; Disadv'!$A$519:$BQ$681,"Error")))),'Index LA FSM &amp; Disadv'!E$1,0),"Error")</f>
        <v>20</v>
      </c>
      <c r="F141" s="122">
        <f>IFERROR(VLOOKUP($A141,IF('Index LA FSM &amp; Disadv'!$B$4=1,'Index LA FSM &amp; Disadv'!$A$9:$BQ$171,IF('Index LA FSM &amp; Disadv'!$B$4=2,'Index LA FSM &amp; Disadv'!$A$179:$BQ$341,IF('Index LA FSM &amp; Disadv'!$B$4=3,'Index LA FSM &amp; Disadv'!$A$349:$BQ$511,IF('Index LA FSM &amp; Disadv'!$B$4=4,'Index LA FSM &amp; Disadv'!$A$519:$BQ$681,"Error")))),'Index LA FSM &amp; Disadv'!F$1,0),"Error")</f>
        <v>50</v>
      </c>
      <c r="G141" s="77">
        <f>IFERROR(VLOOKUP($A141,IF('Index LA FSM &amp; Disadv'!$B$4=1,'Index LA FSM &amp; Disadv'!$A$9:$BQ$171,IF('Index LA FSM &amp; Disadv'!$B$4=2,'Index LA FSM &amp; Disadv'!$A$179:$BQ$341,IF('Index LA FSM &amp; Disadv'!$B$4=3,'Index LA FSM &amp; Disadv'!$A$349:$BQ$511,IF('Index LA FSM &amp; Disadv'!$B$4=4,'Index LA FSM &amp; Disadv'!$A$519:$BQ$681,"Error")))),'Index LA FSM &amp; Disadv'!G$1,0),"Error")</f>
        <v>0.89659999999999995</v>
      </c>
      <c r="H141" s="77">
        <f>IFERROR(VLOOKUP($A141,IF('Index LA FSM &amp; Disadv'!$B$4=1,'Index LA FSM &amp; Disadv'!$A$9:$BQ$171,IF('Index LA FSM &amp; Disadv'!$B$4=2,'Index LA FSM &amp; Disadv'!$A$179:$BQ$341,IF('Index LA FSM &amp; Disadv'!$B$4=3,'Index LA FSM &amp; Disadv'!$A$349:$BQ$511,IF('Index LA FSM &amp; Disadv'!$B$4=4,'Index LA FSM &amp; Disadv'!$A$519:$BQ$681,"Error")))),'Index LA FSM &amp; Disadv'!H$1,0),"Error")</f>
        <v>0.91669999999999996</v>
      </c>
      <c r="I141" s="77">
        <f>IFERROR(VLOOKUP($A141,IF('Index LA FSM &amp; Disadv'!$B$4=1,'Index LA FSM &amp; Disadv'!$A$9:$BQ$171,IF('Index LA FSM &amp; Disadv'!$B$4=2,'Index LA FSM &amp; Disadv'!$A$179:$BQ$341,IF('Index LA FSM &amp; Disadv'!$B$4=3,'Index LA FSM &amp; Disadv'!$A$349:$BQ$511,IF('Index LA FSM &amp; Disadv'!$B$4=4,'Index LA FSM &amp; Disadv'!$A$519:$BQ$681,"Error")))),'Index LA FSM &amp; Disadv'!I$1,0),"Error")</f>
        <v>0.90569999999999995</v>
      </c>
      <c r="J141" s="77">
        <f>IFERROR(VLOOKUP($A141,IF('Index LA FSM &amp; Disadv'!$B$4=1,'Index LA FSM &amp; Disadv'!$A$9:$BQ$171,IF('Index LA FSM &amp; Disadv'!$B$4=2,'Index LA FSM &amp; Disadv'!$A$179:$BQ$341,IF('Index LA FSM &amp; Disadv'!$B$4=3,'Index LA FSM &amp; Disadv'!$A$349:$BQ$511,IF('Index LA FSM &amp; Disadv'!$B$4=4,'Index LA FSM &amp; Disadv'!$A$519:$BQ$681,"Error")))),'Index LA FSM &amp; Disadv'!J$1,0),"Error")</f>
        <v>0.8276</v>
      </c>
      <c r="K141" s="77">
        <f>IFERROR(VLOOKUP($A141,IF('Index LA FSM &amp; Disadv'!$B$4=1,'Index LA FSM &amp; Disadv'!$A$9:$BQ$171,IF('Index LA FSM &amp; Disadv'!$B$4=2,'Index LA FSM &amp; Disadv'!$A$179:$BQ$341,IF('Index LA FSM &amp; Disadv'!$B$4=3,'Index LA FSM &amp; Disadv'!$A$349:$BQ$511,IF('Index LA FSM &amp; Disadv'!$B$4=4,'Index LA FSM &amp; Disadv'!$A$519:$BQ$681,"Error")))),'Index LA FSM &amp; Disadv'!K$1,0),"Error")</f>
        <v>0.91669999999999996</v>
      </c>
      <c r="L141" s="77">
        <f>IFERROR(VLOOKUP($A141,IF('Index LA FSM &amp; Disadv'!$B$4=1,'Index LA FSM &amp; Disadv'!$A$9:$BQ$171,IF('Index LA FSM &amp; Disadv'!$B$4=2,'Index LA FSM &amp; Disadv'!$A$179:$BQ$341,IF('Index LA FSM &amp; Disadv'!$B$4=3,'Index LA FSM &amp; Disadv'!$A$349:$BQ$511,IF('Index LA FSM &amp; Disadv'!$B$4=4,'Index LA FSM &amp; Disadv'!$A$519:$BQ$681,"Error")))),'Index LA FSM &amp; Disadv'!L$1,0),"Error")</f>
        <v>0.8679</v>
      </c>
      <c r="M141" s="77" t="str">
        <f>IFERROR(VLOOKUP($A141,IF('Index LA FSM &amp; Disadv'!$B$4=1,'Index LA FSM &amp; Disadv'!$A$9:$BQ$171,IF('Index LA FSM &amp; Disadv'!$B$4=2,'Index LA FSM &amp; Disadv'!$A$179:$BQ$341,IF('Index LA FSM &amp; Disadv'!$B$4=3,'Index LA FSM &amp; Disadv'!$A$349:$BQ$511,IF('Index LA FSM &amp; Disadv'!$B$4=4,'Index LA FSM &amp; Disadv'!$A$519:$BQ$681,"Error")))),'Index LA FSM &amp; Disadv'!M$1,0),"Error")</f>
        <v>x</v>
      </c>
      <c r="N141" s="77">
        <f>IFERROR(VLOOKUP($A141,IF('Index LA FSM &amp; Disadv'!$B$4=1,'Index LA FSM &amp; Disadv'!$A$9:$BQ$171,IF('Index LA FSM &amp; Disadv'!$B$4=2,'Index LA FSM &amp; Disadv'!$A$179:$BQ$341,IF('Index LA FSM &amp; Disadv'!$B$4=3,'Index LA FSM &amp; Disadv'!$A$349:$BQ$511,IF('Index LA FSM &amp; Disadv'!$B$4=4,'Index LA FSM &amp; Disadv'!$A$519:$BQ$681,"Error")))),'Index LA FSM &amp; Disadv'!N$1,0),"Error")</f>
        <v>0</v>
      </c>
      <c r="O141" s="77" t="str">
        <f>IFERROR(VLOOKUP($A141,IF('Index LA FSM &amp; Disadv'!$B$4=1,'Index LA FSM &amp; Disadv'!$A$9:$BQ$171,IF('Index LA FSM &amp; Disadv'!$B$4=2,'Index LA FSM &amp; Disadv'!$A$179:$BQ$341,IF('Index LA FSM &amp; Disadv'!$B$4=3,'Index LA FSM &amp; Disadv'!$A$349:$BQ$511,IF('Index LA FSM &amp; Disadv'!$B$4=4,'Index LA FSM &amp; Disadv'!$A$519:$BQ$681,"Error")))),'Index LA FSM &amp; Disadv'!O$1,0),"Error")</f>
        <v>x</v>
      </c>
      <c r="P141" s="77">
        <f>IFERROR(VLOOKUP($A141,IF('Index LA FSM &amp; Disadv'!$B$4=1,'Index LA FSM &amp; Disadv'!$A$9:$BQ$171,IF('Index LA FSM &amp; Disadv'!$B$4=2,'Index LA FSM &amp; Disadv'!$A$179:$BQ$341,IF('Index LA FSM &amp; Disadv'!$B$4=3,'Index LA FSM &amp; Disadv'!$A$349:$BQ$511,IF('Index LA FSM &amp; Disadv'!$B$4=4,'Index LA FSM &amp; Disadv'!$A$519:$BQ$681,"Error")))),'Index LA FSM &amp; Disadv'!P$1,0),"Error")</f>
        <v>0</v>
      </c>
      <c r="Q141" s="77">
        <f>IFERROR(VLOOKUP($A141,IF('Index LA FSM &amp; Disadv'!$B$4=1,'Index LA FSM &amp; Disadv'!$A$9:$BQ$171,IF('Index LA FSM &amp; Disadv'!$B$4=2,'Index LA FSM &amp; Disadv'!$A$179:$BQ$341,IF('Index LA FSM &amp; Disadv'!$B$4=3,'Index LA FSM &amp; Disadv'!$A$349:$BQ$511,IF('Index LA FSM &amp; Disadv'!$B$4=4,'Index LA FSM &amp; Disadv'!$A$519:$BQ$681,"Error")))),'Index LA FSM &amp; Disadv'!Q$1,0),"Error")</f>
        <v>0</v>
      </c>
      <c r="R141" s="77">
        <f>IFERROR(VLOOKUP($A141,IF('Index LA FSM &amp; Disadv'!$B$4=1,'Index LA FSM &amp; Disadv'!$A$9:$BQ$171,IF('Index LA FSM &amp; Disadv'!$B$4=2,'Index LA FSM &amp; Disadv'!$A$179:$BQ$341,IF('Index LA FSM &amp; Disadv'!$B$4=3,'Index LA FSM &amp; Disadv'!$A$349:$BQ$511,IF('Index LA FSM &amp; Disadv'!$B$4=4,'Index LA FSM &amp; Disadv'!$A$519:$BQ$681,"Error")))),'Index LA FSM &amp; Disadv'!R$1,0),"Error")</f>
        <v>0</v>
      </c>
      <c r="S141" s="77">
        <f>IFERROR(VLOOKUP($A141,IF('Index LA FSM &amp; Disadv'!$B$4=1,'Index LA FSM &amp; Disadv'!$A$9:$BQ$171,IF('Index LA FSM &amp; Disadv'!$B$4=2,'Index LA FSM &amp; Disadv'!$A$179:$BQ$341,IF('Index LA FSM &amp; Disadv'!$B$4=3,'Index LA FSM &amp; Disadv'!$A$349:$BQ$511,IF('Index LA FSM &amp; Disadv'!$B$4=4,'Index LA FSM &amp; Disadv'!$A$519:$BQ$681,"Error")))),'Index LA FSM &amp; Disadv'!S$1,0),"Error")</f>
        <v>0</v>
      </c>
      <c r="T141" s="77">
        <f>IFERROR(VLOOKUP($A141,IF('Index LA FSM &amp; Disadv'!$B$4=1,'Index LA FSM &amp; Disadv'!$A$9:$BQ$171,IF('Index LA FSM &amp; Disadv'!$B$4=2,'Index LA FSM &amp; Disadv'!$A$179:$BQ$341,IF('Index LA FSM &amp; Disadv'!$B$4=3,'Index LA FSM &amp; Disadv'!$A$349:$BQ$511,IF('Index LA FSM &amp; Disadv'!$B$4=4,'Index LA FSM &amp; Disadv'!$A$519:$BQ$681,"Error")))),'Index LA FSM &amp; Disadv'!T$1,0),"Error")</f>
        <v>0</v>
      </c>
      <c r="U141" s="77">
        <f>IFERROR(VLOOKUP($A141,IF('Index LA FSM &amp; Disadv'!$B$4=1,'Index LA FSM &amp; Disadv'!$A$9:$BQ$171,IF('Index LA FSM &amp; Disadv'!$B$4=2,'Index LA FSM &amp; Disadv'!$A$179:$BQ$341,IF('Index LA FSM &amp; Disadv'!$B$4=3,'Index LA FSM &amp; Disadv'!$A$349:$BQ$511,IF('Index LA FSM &amp; Disadv'!$B$4=4,'Index LA FSM &amp; Disadv'!$A$519:$BQ$681,"Error")))),'Index LA FSM &amp; Disadv'!U$1,0),"Error")</f>
        <v>0</v>
      </c>
      <c r="V141" s="77">
        <f>IFERROR(VLOOKUP($A141,IF('Index LA FSM &amp; Disadv'!$B$4=1,'Index LA FSM &amp; Disadv'!$A$9:$BQ$171,IF('Index LA FSM &amp; Disadv'!$B$4=2,'Index LA FSM &amp; Disadv'!$A$179:$BQ$341,IF('Index LA FSM &amp; Disadv'!$B$4=3,'Index LA FSM &amp; Disadv'!$A$349:$BQ$511,IF('Index LA FSM &amp; Disadv'!$B$4=4,'Index LA FSM &amp; Disadv'!$A$519:$BQ$681,"Error")))),'Index LA FSM &amp; Disadv'!V$1,0),"Error")</f>
        <v>0</v>
      </c>
      <c r="W141" s="77">
        <f>IFERROR(VLOOKUP($A141,IF('Index LA FSM &amp; Disadv'!$B$4=1,'Index LA FSM &amp; Disadv'!$A$9:$BQ$171,IF('Index LA FSM &amp; Disadv'!$B$4=2,'Index LA FSM &amp; Disadv'!$A$179:$BQ$341,IF('Index LA FSM &amp; Disadv'!$B$4=3,'Index LA FSM &amp; Disadv'!$A$349:$BQ$511,IF('Index LA FSM &amp; Disadv'!$B$4=4,'Index LA FSM &amp; Disadv'!$A$519:$BQ$681,"Error")))),'Index LA FSM &amp; Disadv'!W$1,0),"Error")</f>
        <v>0</v>
      </c>
      <c r="X141" s="77">
        <f>IFERROR(VLOOKUP($A141,IF('Index LA FSM &amp; Disadv'!$B$4=1,'Index LA FSM &amp; Disadv'!$A$9:$BQ$171,IF('Index LA FSM &amp; Disadv'!$B$4=2,'Index LA FSM &amp; Disadv'!$A$179:$BQ$341,IF('Index LA FSM &amp; Disadv'!$B$4=3,'Index LA FSM &amp; Disadv'!$A$349:$BQ$511,IF('Index LA FSM &amp; Disadv'!$B$4=4,'Index LA FSM &amp; Disadv'!$A$519:$BQ$681,"Error")))),'Index LA FSM &amp; Disadv'!X$1,0),"Error")</f>
        <v>0</v>
      </c>
      <c r="Y141" s="77">
        <f>IFERROR(VLOOKUP($A141,IF('Index LA FSM &amp; Disadv'!$B$4=1,'Index LA FSM &amp; Disadv'!$A$9:$BQ$171,IF('Index LA FSM &amp; Disadv'!$B$4=2,'Index LA FSM &amp; Disadv'!$A$179:$BQ$341,IF('Index LA FSM &amp; Disadv'!$B$4=3,'Index LA FSM &amp; Disadv'!$A$349:$BQ$511,IF('Index LA FSM &amp; Disadv'!$B$4=4,'Index LA FSM &amp; Disadv'!$A$519:$BQ$681,"Error")))),'Index LA FSM &amp; Disadv'!Y$1,0),"Error")</f>
        <v>0</v>
      </c>
      <c r="Z141" s="77">
        <f>IFERROR(VLOOKUP($A141,IF('Index LA FSM &amp; Disadv'!$B$4=1,'Index LA FSM &amp; Disadv'!$A$9:$BQ$171,IF('Index LA FSM &amp; Disadv'!$B$4=2,'Index LA FSM &amp; Disadv'!$A$179:$BQ$341,IF('Index LA FSM &amp; Disadv'!$B$4=3,'Index LA FSM &amp; Disadv'!$A$349:$BQ$511,IF('Index LA FSM &amp; Disadv'!$B$4=4,'Index LA FSM &amp; Disadv'!$A$519:$BQ$681,"Error")))),'Index LA FSM &amp; Disadv'!Z$1,0),"Error")</f>
        <v>0</v>
      </c>
      <c r="AA141" s="77">
        <f>IFERROR(VLOOKUP($A141,IF('Index LA FSM &amp; Disadv'!$B$4=1,'Index LA FSM &amp; Disadv'!$A$9:$BQ$171,IF('Index LA FSM &amp; Disadv'!$B$4=2,'Index LA FSM &amp; Disadv'!$A$179:$BQ$341,IF('Index LA FSM &amp; Disadv'!$B$4=3,'Index LA FSM &amp; Disadv'!$A$349:$BQ$511,IF('Index LA FSM &amp; Disadv'!$B$4=4,'Index LA FSM &amp; Disadv'!$A$519:$BQ$681,"Error")))),'Index LA FSM &amp; Disadv'!AA$1,0),"Error")</f>
        <v>0</v>
      </c>
      <c r="AB141" s="77">
        <f>IFERROR(VLOOKUP($A141,IF('Index LA FSM &amp; Disadv'!$B$4=1,'Index LA FSM &amp; Disadv'!$A$9:$BQ$171,IF('Index LA FSM &amp; Disadv'!$B$4=2,'Index LA FSM &amp; Disadv'!$A$179:$BQ$341,IF('Index LA FSM &amp; Disadv'!$B$4=3,'Index LA FSM &amp; Disadv'!$A$349:$BQ$511,IF('Index LA FSM &amp; Disadv'!$B$4=4,'Index LA FSM &amp; Disadv'!$A$519:$BQ$681,"Error")))),'Index LA FSM &amp; Disadv'!AB$1,0),"Error")</f>
        <v>0</v>
      </c>
      <c r="AC141" s="77">
        <f>IFERROR(VLOOKUP($A141,IF('Index LA FSM &amp; Disadv'!$B$4=1,'Index LA FSM &amp; Disadv'!$A$9:$BQ$171,IF('Index LA FSM &amp; Disadv'!$B$4=2,'Index LA FSM &amp; Disadv'!$A$179:$BQ$341,IF('Index LA FSM &amp; Disadv'!$B$4=3,'Index LA FSM &amp; Disadv'!$A$349:$BQ$511,IF('Index LA FSM &amp; Disadv'!$B$4=4,'Index LA FSM &amp; Disadv'!$A$519:$BQ$681,"Error")))),'Index LA FSM &amp; Disadv'!AC$1,0),"Error")</f>
        <v>0</v>
      </c>
      <c r="AD141" s="77">
        <f>IFERROR(VLOOKUP($A141,IF('Index LA FSM &amp; Disadv'!$B$4=1,'Index LA FSM &amp; Disadv'!$A$9:$BQ$171,IF('Index LA FSM &amp; Disadv'!$B$4=2,'Index LA FSM &amp; Disadv'!$A$179:$BQ$341,IF('Index LA FSM &amp; Disadv'!$B$4=3,'Index LA FSM &amp; Disadv'!$A$349:$BQ$511,IF('Index LA FSM &amp; Disadv'!$B$4=4,'Index LA FSM &amp; Disadv'!$A$519:$BQ$681,"Error")))),'Index LA FSM &amp; Disadv'!AD$1,0),"Error")</f>
        <v>0</v>
      </c>
      <c r="AE141" s="77">
        <f>IFERROR(VLOOKUP($A141,IF('Index LA FSM &amp; Disadv'!$B$4=1,'Index LA FSM &amp; Disadv'!$A$9:$BQ$171,IF('Index LA FSM &amp; Disadv'!$B$4=2,'Index LA FSM &amp; Disadv'!$A$179:$BQ$341,IF('Index LA FSM &amp; Disadv'!$B$4=3,'Index LA FSM &amp; Disadv'!$A$349:$BQ$511,IF('Index LA FSM &amp; Disadv'!$B$4=4,'Index LA FSM &amp; Disadv'!$A$519:$BQ$681,"Error")))),'Index LA FSM &amp; Disadv'!AE$1,0),"Error")</f>
        <v>0</v>
      </c>
      <c r="AF141" s="77">
        <f>IFERROR(VLOOKUP($A141,IF('Index LA FSM &amp; Disadv'!$B$4=1,'Index LA FSM &amp; Disadv'!$A$9:$BQ$171,IF('Index LA FSM &amp; Disadv'!$B$4=2,'Index LA FSM &amp; Disadv'!$A$179:$BQ$341,IF('Index LA FSM &amp; Disadv'!$B$4=3,'Index LA FSM &amp; Disadv'!$A$349:$BQ$511,IF('Index LA FSM &amp; Disadv'!$B$4=4,'Index LA FSM &amp; Disadv'!$A$519:$BQ$681,"Error")))),'Index LA FSM &amp; Disadv'!AF$1,0),"Error")</f>
        <v>0</v>
      </c>
      <c r="AG141" s="77">
        <f>IFERROR(VLOOKUP($A141,IF('Index LA FSM &amp; Disadv'!$B$4=1,'Index LA FSM &amp; Disadv'!$A$9:$BQ$171,IF('Index LA FSM &amp; Disadv'!$B$4=2,'Index LA FSM &amp; Disadv'!$A$179:$BQ$341,IF('Index LA FSM &amp; Disadv'!$B$4=3,'Index LA FSM &amp; Disadv'!$A$349:$BQ$511,IF('Index LA FSM &amp; Disadv'!$B$4=4,'Index LA FSM &amp; Disadv'!$A$519:$BQ$681,"Error")))),'Index LA FSM &amp; Disadv'!AG$1,0),"Error")</f>
        <v>0</v>
      </c>
      <c r="AH141" s="77">
        <f>IFERROR(VLOOKUP($A141,IF('Index LA FSM &amp; Disadv'!$B$4=1,'Index LA FSM &amp; Disadv'!$A$9:$BQ$171,IF('Index LA FSM &amp; Disadv'!$B$4=2,'Index LA FSM &amp; Disadv'!$A$179:$BQ$341,IF('Index LA FSM &amp; Disadv'!$B$4=3,'Index LA FSM &amp; Disadv'!$A$349:$BQ$511,IF('Index LA FSM &amp; Disadv'!$B$4=4,'Index LA FSM &amp; Disadv'!$A$519:$BQ$681,"Error")))),'Index LA FSM &amp; Disadv'!AH$1,0),"Error")</f>
        <v>0.6552</v>
      </c>
      <c r="AI141" s="77">
        <f>IFERROR(VLOOKUP($A141,IF('Index LA FSM &amp; Disadv'!$B$4=1,'Index LA FSM &amp; Disadv'!$A$9:$BQ$171,IF('Index LA FSM &amp; Disadv'!$B$4=2,'Index LA FSM &amp; Disadv'!$A$179:$BQ$341,IF('Index LA FSM &amp; Disadv'!$B$4=3,'Index LA FSM &amp; Disadv'!$A$349:$BQ$511,IF('Index LA FSM &amp; Disadv'!$B$4=4,'Index LA FSM &amp; Disadv'!$A$519:$BQ$681,"Error")))),'Index LA FSM &amp; Disadv'!AI$1,0),"Error")</f>
        <v>0.91669999999999996</v>
      </c>
      <c r="AJ141" s="77">
        <f>IFERROR(VLOOKUP($A141,IF('Index LA FSM &amp; Disadv'!$B$4=1,'Index LA FSM &amp; Disadv'!$A$9:$BQ$171,IF('Index LA FSM &amp; Disadv'!$B$4=2,'Index LA FSM &amp; Disadv'!$A$179:$BQ$341,IF('Index LA FSM &amp; Disadv'!$B$4=3,'Index LA FSM &amp; Disadv'!$A$349:$BQ$511,IF('Index LA FSM &amp; Disadv'!$B$4=4,'Index LA FSM &amp; Disadv'!$A$519:$BQ$681,"Error")))),'Index LA FSM &amp; Disadv'!AJ$1,0),"Error")</f>
        <v>0.77359999999999995</v>
      </c>
      <c r="AK141" s="77">
        <f>IFERROR(VLOOKUP($A141,IF('Index LA FSM &amp; Disadv'!$B$4=1,'Index LA FSM &amp; Disadv'!$A$9:$BQ$171,IF('Index LA FSM &amp; Disadv'!$B$4=2,'Index LA FSM &amp; Disadv'!$A$179:$BQ$341,IF('Index LA FSM &amp; Disadv'!$B$4=3,'Index LA FSM &amp; Disadv'!$A$349:$BQ$511,IF('Index LA FSM &amp; Disadv'!$B$4=4,'Index LA FSM &amp; Disadv'!$A$519:$BQ$681,"Error")))),'Index LA FSM &amp; Disadv'!AK$1,0),"Error")</f>
        <v>0</v>
      </c>
      <c r="AL141" s="77">
        <f>IFERROR(VLOOKUP($A141,IF('Index LA FSM &amp; Disadv'!$B$4=1,'Index LA FSM &amp; Disadv'!$A$9:$BQ$171,IF('Index LA FSM &amp; Disadv'!$B$4=2,'Index LA FSM &amp; Disadv'!$A$179:$BQ$341,IF('Index LA FSM &amp; Disadv'!$B$4=3,'Index LA FSM &amp; Disadv'!$A$349:$BQ$511,IF('Index LA FSM &amp; Disadv'!$B$4=4,'Index LA FSM &amp; Disadv'!$A$519:$BQ$681,"Error")))),'Index LA FSM &amp; Disadv'!AL$1,0),"Error")</f>
        <v>0</v>
      </c>
      <c r="AM141" s="77">
        <f>IFERROR(VLOOKUP($A141,IF('Index LA FSM &amp; Disadv'!$B$4=1,'Index LA FSM &amp; Disadv'!$A$9:$BQ$171,IF('Index LA FSM &amp; Disadv'!$B$4=2,'Index LA FSM &amp; Disadv'!$A$179:$BQ$341,IF('Index LA FSM &amp; Disadv'!$B$4=3,'Index LA FSM &amp; Disadv'!$A$349:$BQ$511,IF('Index LA FSM &amp; Disadv'!$B$4=4,'Index LA FSM &amp; Disadv'!$A$519:$BQ$681,"Error")))),'Index LA FSM &amp; Disadv'!AM$1,0),"Error")</f>
        <v>0</v>
      </c>
      <c r="AN141" s="77">
        <f>IFERROR(VLOOKUP($A141,IF('Index LA FSM &amp; Disadv'!$B$4=1,'Index LA FSM &amp; Disadv'!$A$9:$BQ$171,IF('Index LA FSM &amp; Disadv'!$B$4=2,'Index LA FSM &amp; Disadv'!$A$179:$BQ$341,IF('Index LA FSM &amp; Disadv'!$B$4=3,'Index LA FSM &amp; Disadv'!$A$349:$BQ$511,IF('Index LA FSM &amp; Disadv'!$B$4=4,'Index LA FSM &amp; Disadv'!$A$519:$BQ$681,"Error")))),'Index LA FSM &amp; Disadv'!AN$1,0),"Error")</f>
        <v>0</v>
      </c>
      <c r="AO141" s="77">
        <f>IFERROR(VLOOKUP($A141,IF('Index LA FSM &amp; Disadv'!$B$4=1,'Index LA FSM &amp; Disadv'!$A$9:$BQ$171,IF('Index LA FSM &amp; Disadv'!$B$4=2,'Index LA FSM &amp; Disadv'!$A$179:$BQ$341,IF('Index LA FSM &amp; Disadv'!$B$4=3,'Index LA FSM &amp; Disadv'!$A$349:$BQ$511,IF('Index LA FSM &amp; Disadv'!$B$4=4,'Index LA FSM &amp; Disadv'!$A$519:$BQ$681,"Error")))),'Index LA FSM &amp; Disadv'!AO$1,0),"Error")</f>
        <v>0</v>
      </c>
      <c r="AP141" s="77">
        <f>IFERROR(VLOOKUP($A141,IF('Index LA FSM &amp; Disadv'!$B$4=1,'Index LA FSM &amp; Disadv'!$A$9:$BQ$171,IF('Index LA FSM &amp; Disadv'!$B$4=2,'Index LA FSM &amp; Disadv'!$A$179:$BQ$341,IF('Index LA FSM &amp; Disadv'!$B$4=3,'Index LA FSM &amp; Disadv'!$A$349:$BQ$511,IF('Index LA FSM &amp; Disadv'!$B$4=4,'Index LA FSM &amp; Disadv'!$A$519:$BQ$681,"Error")))),'Index LA FSM &amp; Disadv'!AP$1,0),"Error")</f>
        <v>0</v>
      </c>
      <c r="AQ141" s="77">
        <f>IFERROR(VLOOKUP($A141,IF('Index LA FSM &amp; Disadv'!$B$4=1,'Index LA FSM &amp; Disadv'!$A$9:$BQ$171,IF('Index LA FSM &amp; Disadv'!$B$4=2,'Index LA FSM &amp; Disadv'!$A$179:$BQ$341,IF('Index LA FSM &amp; Disadv'!$B$4=3,'Index LA FSM &amp; Disadv'!$A$349:$BQ$511,IF('Index LA FSM &amp; Disadv'!$B$4=4,'Index LA FSM &amp; Disadv'!$A$519:$BQ$681,"Error")))),'Index LA FSM &amp; Disadv'!AQ$1,0),"Error")</f>
        <v>0</v>
      </c>
      <c r="AR141" s="77">
        <f>IFERROR(VLOOKUP($A141,IF('Index LA FSM &amp; Disadv'!$B$4=1,'Index LA FSM &amp; Disadv'!$A$9:$BQ$171,IF('Index LA FSM &amp; Disadv'!$B$4=2,'Index LA FSM &amp; Disadv'!$A$179:$BQ$341,IF('Index LA FSM &amp; Disadv'!$B$4=3,'Index LA FSM &amp; Disadv'!$A$349:$BQ$511,IF('Index LA FSM &amp; Disadv'!$B$4=4,'Index LA FSM &amp; Disadv'!$A$519:$BQ$681,"Error")))),'Index LA FSM &amp; Disadv'!AR$1,0),"Error")</f>
        <v>0</v>
      </c>
      <c r="AS141" s="77">
        <f>IFERROR(VLOOKUP($A141,IF('Index LA FSM &amp; Disadv'!$B$4=1,'Index LA FSM &amp; Disadv'!$A$9:$BQ$171,IF('Index LA FSM &amp; Disadv'!$B$4=2,'Index LA FSM &amp; Disadv'!$A$179:$BQ$341,IF('Index LA FSM &amp; Disadv'!$B$4=3,'Index LA FSM &amp; Disadv'!$A$349:$BQ$511,IF('Index LA FSM &amp; Disadv'!$B$4=4,'Index LA FSM &amp; Disadv'!$A$519:$BQ$681,"Error")))),'Index LA FSM &amp; Disadv'!AS$1,0),"Error")</f>
        <v>0</v>
      </c>
      <c r="AT141" s="77" t="str">
        <f>IFERROR(VLOOKUP($A141,IF('Index LA FSM &amp; Disadv'!$B$4=1,'Index LA FSM &amp; Disadv'!$A$9:$BQ$171,IF('Index LA FSM &amp; Disadv'!$B$4=2,'Index LA FSM &amp; Disadv'!$A$179:$BQ$341,IF('Index LA FSM &amp; Disadv'!$B$4=3,'Index LA FSM &amp; Disadv'!$A$349:$BQ$511,IF('Index LA FSM &amp; Disadv'!$B$4=4,'Index LA FSM &amp; Disadv'!$A$519:$BQ$681,"Error")))),'Index LA FSM &amp; Disadv'!AT$1,0),"Error")</f>
        <v>x</v>
      </c>
      <c r="AU141" s="77">
        <f>IFERROR(VLOOKUP($A141,IF('Index LA FSM &amp; Disadv'!$B$4=1,'Index LA FSM &amp; Disadv'!$A$9:$BQ$171,IF('Index LA FSM &amp; Disadv'!$B$4=2,'Index LA FSM &amp; Disadv'!$A$179:$BQ$341,IF('Index LA FSM &amp; Disadv'!$B$4=3,'Index LA FSM &amp; Disadv'!$A$349:$BQ$511,IF('Index LA FSM &amp; Disadv'!$B$4=4,'Index LA FSM &amp; Disadv'!$A$519:$BQ$681,"Error")))),'Index LA FSM &amp; Disadv'!AU$1,0),"Error")</f>
        <v>0</v>
      </c>
      <c r="AV141" s="77" t="str">
        <f>IFERROR(VLOOKUP($A141,IF('Index LA FSM &amp; Disadv'!$B$4=1,'Index LA FSM &amp; Disadv'!$A$9:$BQ$171,IF('Index LA FSM &amp; Disadv'!$B$4=2,'Index LA FSM &amp; Disadv'!$A$179:$BQ$341,IF('Index LA FSM &amp; Disadv'!$B$4=3,'Index LA FSM &amp; Disadv'!$A$349:$BQ$511,IF('Index LA FSM &amp; Disadv'!$B$4=4,'Index LA FSM &amp; Disadv'!$A$519:$BQ$681,"Error")))),'Index LA FSM &amp; Disadv'!AV$1,0),"Error")</f>
        <v>x</v>
      </c>
      <c r="AW141" s="77" t="str">
        <f>IFERROR(VLOOKUP($A141,IF('Index LA FSM &amp; Disadv'!$B$4=1,'Index LA FSM &amp; Disadv'!$A$9:$BQ$171,IF('Index LA FSM &amp; Disadv'!$B$4=2,'Index LA FSM &amp; Disadv'!$A$179:$BQ$341,IF('Index LA FSM &amp; Disadv'!$B$4=3,'Index LA FSM &amp; Disadv'!$A$349:$BQ$511,IF('Index LA FSM &amp; Disadv'!$B$4=4,'Index LA FSM &amp; Disadv'!$A$519:$BQ$681,"Error")))),'Index LA FSM &amp; Disadv'!AW$1,0),"Error")</f>
        <v>x</v>
      </c>
      <c r="AX141" s="77">
        <f>IFERROR(VLOOKUP($A141,IF('Index LA FSM &amp; Disadv'!$B$4=1,'Index LA FSM &amp; Disadv'!$A$9:$BQ$171,IF('Index LA FSM &amp; Disadv'!$B$4=2,'Index LA FSM &amp; Disadv'!$A$179:$BQ$341,IF('Index LA FSM &amp; Disadv'!$B$4=3,'Index LA FSM &amp; Disadv'!$A$349:$BQ$511,IF('Index LA FSM &amp; Disadv'!$B$4=4,'Index LA FSM &amp; Disadv'!$A$519:$BQ$681,"Error")))),'Index LA FSM &amp; Disadv'!AX$1,0),"Error")</f>
        <v>0</v>
      </c>
      <c r="AY141" s="77" t="str">
        <f>IFERROR(VLOOKUP($A141,IF('Index LA FSM &amp; Disadv'!$B$4=1,'Index LA FSM &amp; Disadv'!$A$9:$BQ$171,IF('Index LA FSM &amp; Disadv'!$B$4=2,'Index LA FSM &amp; Disadv'!$A$179:$BQ$341,IF('Index LA FSM &amp; Disadv'!$B$4=3,'Index LA FSM &amp; Disadv'!$A$349:$BQ$511,IF('Index LA FSM &amp; Disadv'!$B$4=4,'Index LA FSM &amp; Disadv'!$A$519:$BQ$681,"Error")))),'Index LA FSM &amp; Disadv'!AY$1,0),"Error")</f>
        <v>x</v>
      </c>
      <c r="AZ141" s="77">
        <f>IFERROR(VLOOKUP($A141,IF('Index LA FSM &amp; Disadv'!$B$4=1,'Index LA FSM &amp; Disadv'!$A$9:$BQ$171,IF('Index LA FSM &amp; Disadv'!$B$4=2,'Index LA FSM &amp; Disadv'!$A$179:$BQ$341,IF('Index LA FSM &amp; Disadv'!$B$4=3,'Index LA FSM &amp; Disadv'!$A$349:$BQ$511,IF('Index LA FSM &amp; Disadv'!$B$4=4,'Index LA FSM &amp; Disadv'!$A$519:$BQ$681,"Error")))),'Index LA FSM &amp; Disadv'!AZ$1,0),"Error")</f>
        <v>0</v>
      </c>
      <c r="BA141" s="77">
        <f>IFERROR(VLOOKUP($A141,IF('Index LA FSM &amp; Disadv'!$B$4=1,'Index LA FSM &amp; Disadv'!$A$9:$BQ$171,IF('Index LA FSM &amp; Disadv'!$B$4=2,'Index LA FSM &amp; Disadv'!$A$179:$BQ$341,IF('Index LA FSM &amp; Disadv'!$B$4=3,'Index LA FSM &amp; Disadv'!$A$349:$BQ$511,IF('Index LA FSM &amp; Disadv'!$B$4=4,'Index LA FSM &amp; Disadv'!$A$519:$BQ$681,"Error")))),'Index LA FSM &amp; Disadv'!BA$1,0),"Error")</f>
        <v>0</v>
      </c>
      <c r="BB141" s="77">
        <f>IFERROR(VLOOKUP($A141,IF('Index LA FSM &amp; Disadv'!$B$4=1,'Index LA FSM &amp; Disadv'!$A$9:$BQ$171,IF('Index LA FSM &amp; Disadv'!$B$4=2,'Index LA FSM &amp; Disadv'!$A$179:$BQ$341,IF('Index LA FSM &amp; Disadv'!$B$4=3,'Index LA FSM &amp; Disadv'!$A$349:$BQ$511,IF('Index LA FSM &amp; Disadv'!$B$4=4,'Index LA FSM &amp; Disadv'!$A$519:$BQ$681,"Error")))),'Index LA FSM &amp; Disadv'!BB$1,0),"Error")</f>
        <v>0</v>
      </c>
      <c r="BC141" s="77">
        <f>IFERROR(VLOOKUP($A141,IF('Index LA FSM &amp; Disadv'!$B$4=1,'Index LA FSM &amp; Disadv'!$A$9:$BQ$171,IF('Index LA FSM &amp; Disadv'!$B$4=2,'Index LA FSM &amp; Disadv'!$A$179:$BQ$341,IF('Index LA FSM &amp; Disadv'!$B$4=3,'Index LA FSM &amp; Disadv'!$A$349:$BQ$511,IF('Index LA FSM &amp; Disadv'!$B$4=4,'Index LA FSM &amp; Disadv'!$A$519:$BQ$681,"Error")))),'Index LA FSM &amp; Disadv'!BC$1,0),"Error")</f>
        <v>0</v>
      </c>
      <c r="BD141" s="77">
        <f>IFERROR(VLOOKUP($A141,IF('Index LA FSM &amp; Disadv'!$B$4=1,'Index LA FSM &amp; Disadv'!$A$9:$BQ$171,IF('Index LA FSM &amp; Disadv'!$B$4=2,'Index LA FSM &amp; Disadv'!$A$179:$BQ$341,IF('Index LA FSM &amp; Disadv'!$B$4=3,'Index LA FSM &amp; Disadv'!$A$349:$BQ$511,IF('Index LA FSM &amp; Disadv'!$B$4=4,'Index LA FSM &amp; Disadv'!$A$519:$BQ$681,"Error")))),'Index LA FSM &amp; Disadv'!BD$1,0),"Error")</f>
        <v>0</v>
      </c>
      <c r="BE141" s="77">
        <f>IFERROR(VLOOKUP($A141,IF('Index LA FSM &amp; Disadv'!$B$4=1,'Index LA FSM &amp; Disadv'!$A$9:$BQ$171,IF('Index LA FSM &amp; Disadv'!$B$4=2,'Index LA FSM &amp; Disadv'!$A$179:$BQ$341,IF('Index LA FSM &amp; Disadv'!$B$4=3,'Index LA FSM &amp; Disadv'!$A$349:$BQ$511,IF('Index LA FSM &amp; Disadv'!$B$4=4,'Index LA FSM &amp; Disadv'!$A$519:$BQ$681,"Error")))),'Index LA FSM &amp; Disadv'!BE$1,0),"Error")</f>
        <v>0</v>
      </c>
      <c r="BF141" s="77" t="str">
        <f>IFERROR(VLOOKUP($A141,IF('Index LA FSM &amp; Disadv'!$B$4=1,'Index LA FSM &amp; Disadv'!$A$9:$BQ$171,IF('Index LA FSM &amp; Disadv'!$B$4=2,'Index LA FSM &amp; Disadv'!$A$179:$BQ$341,IF('Index LA FSM &amp; Disadv'!$B$4=3,'Index LA FSM &amp; Disadv'!$A$349:$BQ$511,IF('Index LA FSM &amp; Disadv'!$B$4=4,'Index LA FSM &amp; Disadv'!$A$519:$BQ$681,"Error")))),'Index LA FSM &amp; Disadv'!BF$1,0),"Error")</f>
        <v>x</v>
      </c>
      <c r="BG141" s="77">
        <f>IFERROR(VLOOKUP($A141,IF('Index LA FSM &amp; Disadv'!$B$4=1,'Index LA FSM &amp; Disadv'!$A$9:$BQ$171,IF('Index LA FSM &amp; Disadv'!$B$4=2,'Index LA FSM &amp; Disadv'!$A$179:$BQ$341,IF('Index LA FSM &amp; Disadv'!$B$4=3,'Index LA FSM &amp; Disadv'!$A$349:$BQ$511,IF('Index LA FSM &amp; Disadv'!$B$4=4,'Index LA FSM &amp; Disadv'!$A$519:$BQ$681,"Error")))),'Index LA FSM &amp; Disadv'!BG$1,0),"Error")</f>
        <v>0</v>
      </c>
      <c r="BH141" s="77" t="str">
        <f>IFERROR(VLOOKUP($A141,IF('Index LA FSM &amp; Disadv'!$B$4=1,'Index LA FSM &amp; Disadv'!$A$9:$BQ$171,IF('Index LA FSM &amp; Disadv'!$B$4=2,'Index LA FSM &amp; Disadv'!$A$179:$BQ$341,IF('Index LA FSM &amp; Disadv'!$B$4=3,'Index LA FSM &amp; Disadv'!$A$349:$BQ$511,IF('Index LA FSM &amp; Disadv'!$B$4=4,'Index LA FSM &amp; Disadv'!$A$519:$BQ$681,"Error")))),'Index LA FSM &amp; Disadv'!BH$1,0),"Error")</f>
        <v>x</v>
      </c>
      <c r="BI141" s="77" t="str">
        <f>IFERROR(VLOOKUP($A141,IF('Index LA FSM &amp; Disadv'!$B$4=1,'Index LA FSM &amp; Disadv'!$A$9:$BQ$171,IF('Index LA FSM &amp; Disadv'!$B$4=2,'Index LA FSM &amp; Disadv'!$A$179:$BQ$341,IF('Index LA FSM &amp; Disadv'!$B$4=3,'Index LA FSM &amp; Disadv'!$A$349:$BQ$511,IF('Index LA FSM &amp; Disadv'!$B$4=4,'Index LA FSM &amp; Disadv'!$A$519:$BQ$681,"Error")))),'Index LA FSM &amp; Disadv'!BI$1,0),"Error")</f>
        <v>x</v>
      </c>
      <c r="BJ141" s="77">
        <f>IFERROR(VLOOKUP($A141,IF('Index LA FSM &amp; Disadv'!$B$4=1,'Index LA FSM &amp; Disadv'!$A$9:$BQ$171,IF('Index LA FSM &amp; Disadv'!$B$4=2,'Index LA FSM &amp; Disadv'!$A$179:$BQ$341,IF('Index LA FSM &amp; Disadv'!$B$4=3,'Index LA FSM &amp; Disadv'!$A$349:$BQ$511,IF('Index LA FSM &amp; Disadv'!$B$4=4,'Index LA FSM &amp; Disadv'!$A$519:$BQ$681,"Error")))),'Index LA FSM &amp; Disadv'!BJ$1,0),"Error")</f>
        <v>0</v>
      </c>
      <c r="BK141" s="77" t="str">
        <f>IFERROR(VLOOKUP($A141,IF('Index LA FSM &amp; Disadv'!$B$4=1,'Index LA FSM &amp; Disadv'!$A$9:$BQ$171,IF('Index LA FSM &amp; Disadv'!$B$4=2,'Index LA FSM &amp; Disadv'!$A$179:$BQ$341,IF('Index LA FSM &amp; Disadv'!$B$4=3,'Index LA FSM &amp; Disadv'!$A$349:$BQ$511,IF('Index LA FSM &amp; Disadv'!$B$4=4,'Index LA FSM &amp; Disadv'!$A$519:$BQ$681,"Error")))),'Index LA FSM &amp; Disadv'!BK$1,0),"Error")</f>
        <v>x</v>
      </c>
      <c r="BL141" s="77" t="str">
        <f>IFERROR(VLOOKUP($A141,IF('Index LA FSM &amp; Disadv'!$B$4=1,'Index LA FSM &amp; Disadv'!$A$9:$BQ$171,IF('Index LA FSM &amp; Disadv'!$B$4=2,'Index LA FSM &amp; Disadv'!$A$179:$BQ$341,IF('Index LA FSM &amp; Disadv'!$B$4=3,'Index LA FSM &amp; Disadv'!$A$349:$BQ$511,IF('Index LA FSM &amp; Disadv'!$B$4=4,'Index LA FSM &amp; Disadv'!$A$519:$BQ$681,"Error")))),'Index LA FSM &amp; Disadv'!BL$1,0),"Error")</f>
        <v>x</v>
      </c>
      <c r="BM141" s="77">
        <f>IFERROR(VLOOKUP($A141,IF('Index LA FSM &amp; Disadv'!$B$4=1,'Index LA FSM &amp; Disadv'!$A$9:$BQ$171,IF('Index LA FSM &amp; Disadv'!$B$4=2,'Index LA FSM &amp; Disadv'!$A$179:$BQ$341,IF('Index LA FSM &amp; Disadv'!$B$4=3,'Index LA FSM &amp; Disadv'!$A$349:$BQ$511,IF('Index LA FSM &amp; Disadv'!$B$4=4,'Index LA FSM &amp; Disadv'!$A$519:$BQ$681,"Error")))),'Index LA FSM &amp; Disadv'!BM$1,0),"Error")</f>
        <v>0</v>
      </c>
      <c r="BN141" s="77" t="str">
        <f>IFERROR(VLOOKUP($A141,IF('Index LA FSM &amp; Disadv'!$B$4=1,'Index LA FSM &amp; Disadv'!$A$9:$BQ$171,IF('Index LA FSM &amp; Disadv'!$B$4=2,'Index LA FSM &amp; Disadv'!$A$179:$BQ$341,IF('Index LA FSM &amp; Disadv'!$B$4=3,'Index LA FSM &amp; Disadv'!$A$349:$BQ$511,IF('Index LA FSM &amp; Disadv'!$B$4=4,'Index LA FSM &amp; Disadv'!$A$519:$BQ$681,"Error")))),'Index LA FSM &amp; Disadv'!BN$1,0),"Error")</f>
        <v>x</v>
      </c>
      <c r="BO141" s="77">
        <f>IFERROR(VLOOKUP($A141,IF('Index LA FSM &amp; Disadv'!$B$4=1,'Index LA FSM &amp; Disadv'!$A$9:$BQ$171,IF('Index LA FSM &amp; Disadv'!$B$4=2,'Index LA FSM &amp; Disadv'!$A$179:$BQ$341,IF('Index LA FSM &amp; Disadv'!$B$4=3,'Index LA FSM &amp; Disadv'!$A$349:$BQ$511,IF('Index LA FSM &amp; Disadv'!$B$4=4,'Index LA FSM &amp; Disadv'!$A$519:$BQ$681,"Error")))),'Index LA FSM &amp; Disadv'!BO$1,0),"Error")</f>
        <v>0</v>
      </c>
      <c r="BP141" s="77" t="str">
        <f>IFERROR(VLOOKUP($A141,IF('Index LA FSM &amp; Disadv'!$B$4=1,'Index LA FSM &amp; Disadv'!$A$9:$BQ$171,IF('Index LA FSM &amp; Disadv'!$B$4=2,'Index LA FSM &amp; Disadv'!$A$179:$BQ$341,IF('Index LA FSM &amp; Disadv'!$B$4=3,'Index LA FSM &amp; Disadv'!$A$349:$BQ$511,IF('Index LA FSM &amp; Disadv'!$B$4=4,'Index LA FSM &amp; Disadv'!$A$519:$BQ$681,"Error")))),'Index LA FSM &amp; Disadv'!BP$1,0),"Error")</f>
        <v>x</v>
      </c>
      <c r="BQ141" s="77" t="str">
        <f>IFERROR(VLOOKUP($A141,IF('Index LA FSM &amp; Disadv'!$B$4=1,'Index LA FSM &amp; Disadv'!$A$9:$BQ$171,IF('Index LA FSM &amp; Disadv'!$B$4=2,'Index LA FSM &amp; Disadv'!$A$179:$BQ$341,IF('Index LA FSM &amp; Disadv'!$B$4=3,'Index LA FSM &amp; Disadv'!$A$349:$BQ$511,IF('Index LA FSM &amp; Disadv'!$B$4=4,'Index LA FSM &amp; Disadv'!$A$519:$BQ$681,"Error")))),'Index LA FSM &amp; Disadv'!BQ$1,0),"Error")</f>
        <v>x</v>
      </c>
    </row>
    <row r="142" spans="1:69" s="37" customFormat="1" x14ac:dyDescent="0.2">
      <c r="A142" s="6">
        <v>861</v>
      </c>
      <c r="B142" s="6" t="s">
        <v>308</v>
      </c>
      <c r="C142" s="7" t="s">
        <v>174</v>
      </c>
      <c r="D142" s="122">
        <f>IFERROR(VLOOKUP($A142,IF('Index LA FSM &amp; Disadv'!$B$4=1,'Index LA FSM &amp; Disadv'!$A$9:$BQ$171,IF('Index LA FSM &amp; Disadv'!$B$4=2,'Index LA FSM &amp; Disadv'!$A$179:$BQ$341,IF('Index LA FSM &amp; Disadv'!$B$4=3,'Index LA FSM &amp; Disadv'!$A$349:$BQ$511,IF('Index LA FSM &amp; Disadv'!$B$4=4,'Index LA FSM &amp; Disadv'!$A$519:$BQ$681,"Error")))),'Index LA FSM &amp; Disadv'!D$1,0),"Error")</f>
        <v>40</v>
      </c>
      <c r="E142" s="122">
        <f>IFERROR(VLOOKUP($A142,IF('Index LA FSM &amp; Disadv'!$B$4=1,'Index LA FSM &amp; Disadv'!$A$9:$BQ$171,IF('Index LA FSM &amp; Disadv'!$B$4=2,'Index LA FSM &amp; Disadv'!$A$179:$BQ$341,IF('Index LA FSM &amp; Disadv'!$B$4=3,'Index LA FSM &amp; Disadv'!$A$349:$BQ$511,IF('Index LA FSM &amp; Disadv'!$B$4=4,'Index LA FSM &amp; Disadv'!$A$519:$BQ$681,"Error")))),'Index LA FSM &amp; Disadv'!E$1,0),"Error")</f>
        <v>30</v>
      </c>
      <c r="F142" s="122">
        <f>IFERROR(VLOOKUP($A142,IF('Index LA FSM &amp; Disadv'!$B$4=1,'Index LA FSM &amp; Disadv'!$A$9:$BQ$171,IF('Index LA FSM &amp; Disadv'!$B$4=2,'Index LA FSM &amp; Disadv'!$A$179:$BQ$341,IF('Index LA FSM &amp; Disadv'!$B$4=3,'Index LA FSM &amp; Disadv'!$A$349:$BQ$511,IF('Index LA FSM &amp; Disadv'!$B$4=4,'Index LA FSM &amp; Disadv'!$A$519:$BQ$681,"Error")))),'Index LA FSM &amp; Disadv'!F$1,0),"Error")</f>
        <v>70</v>
      </c>
      <c r="G142" s="77">
        <f>IFERROR(VLOOKUP($A142,IF('Index LA FSM &amp; Disadv'!$B$4=1,'Index LA FSM &amp; Disadv'!$A$9:$BQ$171,IF('Index LA FSM &amp; Disadv'!$B$4=2,'Index LA FSM &amp; Disadv'!$A$179:$BQ$341,IF('Index LA FSM &amp; Disadv'!$B$4=3,'Index LA FSM &amp; Disadv'!$A$349:$BQ$511,IF('Index LA FSM &amp; Disadv'!$B$4=4,'Index LA FSM &amp; Disadv'!$A$519:$BQ$681,"Error")))),'Index LA FSM &amp; Disadv'!G$1,0),"Error")</f>
        <v>0.97370000000000001</v>
      </c>
      <c r="H142" s="77">
        <f>IFERROR(VLOOKUP($A142,IF('Index LA FSM &amp; Disadv'!$B$4=1,'Index LA FSM &amp; Disadv'!$A$9:$BQ$171,IF('Index LA FSM &amp; Disadv'!$B$4=2,'Index LA FSM &amp; Disadv'!$A$179:$BQ$341,IF('Index LA FSM &amp; Disadv'!$B$4=3,'Index LA FSM &amp; Disadv'!$A$349:$BQ$511,IF('Index LA FSM &amp; Disadv'!$B$4=4,'Index LA FSM &amp; Disadv'!$A$519:$BQ$681,"Error")))),'Index LA FSM &amp; Disadv'!H$1,0),"Error")</f>
        <v>0.96299999999999997</v>
      </c>
      <c r="I142" s="77">
        <f>IFERROR(VLOOKUP($A142,IF('Index LA FSM &amp; Disadv'!$B$4=1,'Index LA FSM &amp; Disadv'!$A$9:$BQ$171,IF('Index LA FSM &amp; Disadv'!$B$4=2,'Index LA FSM &amp; Disadv'!$A$179:$BQ$341,IF('Index LA FSM &amp; Disadv'!$B$4=3,'Index LA FSM &amp; Disadv'!$A$349:$BQ$511,IF('Index LA FSM &amp; Disadv'!$B$4=4,'Index LA FSM &amp; Disadv'!$A$519:$BQ$681,"Error")))),'Index LA FSM &amp; Disadv'!I$1,0),"Error")</f>
        <v>0.96919999999999995</v>
      </c>
      <c r="J142" s="77">
        <f>IFERROR(VLOOKUP($A142,IF('Index LA FSM &amp; Disadv'!$B$4=1,'Index LA FSM &amp; Disadv'!$A$9:$BQ$171,IF('Index LA FSM &amp; Disadv'!$B$4=2,'Index LA FSM &amp; Disadv'!$A$179:$BQ$341,IF('Index LA FSM &amp; Disadv'!$B$4=3,'Index LA FSM &amp; Disadv'!$A$349:$BQ$511,IF('Index LA FSM &amp; Disadv'!$B$4=4,'Index LA FSM &amp; Disadv'!$A$519:$BQ$681,"Error")))),'Index LA FSM &amp; Disadv'!J$1,0),"Error")</f>
        <v>0.86839999999999995</v>
      </c>
      <c r="K142" s="77">
        <f>IFERROR(VLOOKUP($A142,IF('Index LA FSM &amp; Disadv'!$B$4=1,'Index LA FSM &amp; Disadv'!$A$9:$BQ$171,IF('Index LA FSM &amp; Disadv'!$B$4=2,'Index LA FSM &amp; Disadv'!$A$179:$BQ$341,IF('Index LA FSM &amp; Disadv'!$B$4=3,'Index LA FSM &amp; Disadv'!$A$349:$BQ$511,IF('Index LA FSM &amp; Disadv'!$B$4=4,'Index LA FSM &amp; Disadv'!$A$519:$BQ$681,"Error")))),'Index LA FSM &amp; Disadv'!K$1,0),"Error")</f>
        <v>0.81479999999999997</v>
      </c>
      <c r="L142" s="77">
        <f>IFERROR(VLOOKUP($A142,IF('Index LA FSM &amp; Disadv'!$B$4=1,'Index LA FSM &amp; Disadv'!$A$9:$BQ$171,IF('Index LA FSM &amp; Disadv'!$B$4=2,'Index LA FSM &amp; Disadv'!$A$179:$BQ$341,IF('Index LA FSM &amp; Disadv'!$B$4=3,'Index LA FSM &amp; Disadv'!$A$349:$BQ$511,IF('Index LA FSM &amp; Disadv'!$B$4=4,'Index LA FSM &amp; Disadv'!$A$519:$BQ$681,"Error")))),'Index LA FSM &amp; Disadv'!L$1,0),"Error")</f>
        <v>0.84619999999999995</v>
      </c>
      <c r="M142" s="77">
        <f>IFERROR(VLOOKUP($A142,IF('Index LA FSM &amp; Disadv'!$B$4=1,'Index LA FSM &amp; Disadv'!$A$9:$BQ$171,IF('Index LA FSM &amp; Disadv'!$B$4=2,'Index LA FSM &amp; Disadv'!$A$179:$BQ$341,IF('Index LA FSM &amp; Disadv'!$B$4=3,'Index LA FSM &amp; Disadv'!$A$349:$BQ$511,IF('Index LA FSM &amp; Disadv'!$B$4=4,'Index LA FSM &amp; Disadv'!$A$519:$BQ$681,"Error")))),'Index LA FSM &amp; Disadv'!M$1,0),"Error")</f>
        <v>0.47370000000000001</v>
      </c>
      <c r="N142" s="77">
        <f>IFERROR(VLOOKUP($A142,IF('Index LA FSM &amp; Disadv'!$B$4=1,'Index LA FSM &amp; Disadv'!$A$9:$BQ$171,IF('Index LA FSM &amp; Disadv'!$B$4=2,'Index LA FSM &amp; Disadv'!$A$179:$BQ$341,IF('Index LA FSM &amp; Disadv'!$B$4=3,'Index LA FSM &amp; Disadv'!$A$349:$BQ$511,IF('Index LA FSM &amp; Disadv'!$B$4=4,'Index LA FSM &amp; Disadv'!$A$519:$BQ$681,"Error")))),'Index LA FSM &amp; Disadv'!N$1,0),"Error")</f>
        <v>0.33329999999999999</v>
      </c>
      <c r="O142" s="77">
        <f>IFERROR(VLOOKUP($A142,IF('Index LA FSM &amp; Disadv'!$B$4=1,'Index LA FSM &amp; Disadv'!$A$9:$BQ$171,IF('Index LA FSM &amp; Disadv'!$B$4=2,'Index LA FSM &amp; Disadv'!$A$179:$BQ$341,IF('Index LA FSM &amp; Disadv'!$B$4=3,'Index LA FSM &amp; Disadv'!$A$349:$BQ$511,IF('Index LA FSM &amp; Disadv'!$B$4=4,'Index LA FSM &amp; Disadv'!$A$519:$BQ$681,"Error")))),'Index LA FSM &amp; Disadv'!O$1,0),"Error")</f>
        <v>0.41539999999999999</v>
      </c>
      <c r="P142" s="77">
        <f>IFERROR(VLOOKUP($A142,IF('Index LA FSM &amp; Disadv'!$B$4=1,'Index LA FSM &amp; Disadv'!$A$9:$BQ$171,IF('Index LA FSM &amp; Disadv'!$B$4=2,'Index LA FSM &amp; Disadv'!$A$179:$BQ$341,IF('Index LA FSM &amp; Disadv'!$B$4=3,'Index LA FSM &amp; Disadv'!$A$349:$BQ$511,IF('Index LA FSM &amp; Disadv'!$B$4=4,'Index LA FSM &amp; Disadv'!$A$519:$BQ$681,"Error")))),'Index LA FSM &amp; Disadv'!P$1,0),"Error")</f>
        <v>0</v>
      </c>
      <c r="Q142" s="77">
        <f>IFERROR(VLOOKUP($A142,IF('Index LA FSM &amp; Disadv'!$B$4=1,'Index LA FSM &amp; Disadv'!$A$9:$BQ$171,IF('Index LA FSM &amp; Disadv'!$B$4=2,'Index LA FSM &amp; Disadv'!$A$179:$BQ$341,IF('Index LA FSM &amp; Disadv'!$B$4=3,'Index LA FSM &amp; Disadv'!$A$349:$BQ$511,IF('Index LA FSM &amp; Disadv'!$B$4=4,'Index LA FSM &amp; Disadv'!$A$519:$BQ$681,"Error")))),'Index LA FSM &amp; Disadv'!Q$1,0),"Error")</f>
        <v>0</v>
      </c>
      <c r="R142" s="77">
        <f>IFERROR(VLOOKUP($A142,IF('Index LA FSM &amp; Disadv'!$B$4=1,'Index LA FSM &amp; Disadv'!$A$9:$BQ$171,IF('Index LA FSM &amp; Disadv'!$B$4=2,'Index LA FSM &amp; Disadv'!$A$179:$BQ$341,IF('Index LA FSM &amp; Disadv'!$B$4=3,'Index LA FSM &amp; Disadv'!$A$349:$BQ$511,IF('Index LA FSM &amp; Disadv'!$B$4=4,'Index LA FSM &amp; Disadv'!$A$519:$BQ$681,"Error")))),'Index LA FSM &amp; Disadv'!R$1,0),"Error")</f>
        <v>0</v>
      </c>
      <c r="S142" s="77" t="str">
        <f>IFERROR(VLOOKUP($A142,IF('Index LA FSM &amp; Disadv'!$B$4=1,'Index LA FSM &amp; Disadv'!$A$9:$BQ$171,IF('Index LA FSM &amp; Disadv'!$B$4=2,'Index LA FSM &amp; Disadv'!$A$179:$BQ$341,IF('Index LA FSM &amp; Disadv'!$B$4=3,'Index LA FSM &amp; Disadv'!$A$349:$BQ$511,IF('Index LA FSM &amp; Disadv'!$B$4=4,'Index LA FSM &amp; Disadv'!$A$519:$BQ$681,"Error")))),'Index LA FSM &amp; Disadv'!S$1,0),"Error")</f>
        <v>x</v>
      </c>
      <c r="T142" s="77">
        <f>IFERROR(VLOOKUP($A142,IF('Index LA FSM &amp; Disadv'!$B$4=1,'Index LA FSM &amp; Disadv'!$A$9:$BQ$171,IF('Index LA FSM &amp; Disadv'!$B$4=2,'Index LA FSM &amp; Disadv'!$A$179:$BQ$341,IF('Index LA FSM &amp; Disadv'!$B$4=3,'Index LA FSM &amp; Disadv'!$A$349:$BQ$511,IF('Index LA FSM &amp; Disadv'!$B$4=4,'Index LA FSM &amp; Disadv'!$A$519:$BQ$681,"Error")))),'Index LA FSM &amp; Disadv'!T$1,0),"Error")</f>
        <v>0</v>
      </c>
      <c r="U142" s="77" t="str">
        <f>IFERROR(VLOOKUP($A142,IF('Index LA FSM &amp; Disadv'!$B$4=1,'Index LA FSM &amp; Disadv'!$A$9:$BQ$171,IF('Index LA FSM &amp; Disadv'!$B$4=2,'Index LA FSM &amp; Disadv'!$A$179:$BQ$341,IF('Index LA FSM &amp; Disadv'!$B$4=3,'Index LA FSM &amp; Disadv'!$A$349:$BQ$511,IF('Index LA FSM &amp; Disadv'!$B$4=4,'Index LA FSM &amp; Disadv'!$A$519:$BQ$681,"Error")))),'Index LA FSM &amp; Disadv'!U$1,0),"Error")</f>
        <v>x</v>
      </c>
      <c r="V142" s="77">
        <f>IFERROR(VLOOKUP($A142,IF('Index LA FSM &amp; Disadv'!$B$4=1,'Index LA FSM &amp; Disadv'!$A$9:$BQ$171,IF('Index LA FSM &amp; Disadv'!$B$4=2,'Index LA FSM &amp; Disadv'!$A$179:$BQ$341,IF('Index LA FSM &amp; Disadv'!$B$4=3,'Index LA FSM &amp; Disadv'!$A$349:$BQ$511,IF('Index LA FSM &amp; Disadv'!$B$4=4,'Index LA FSM &amp; Disadv'!$A$519:$BQ$681,"Error")))),'Index LA FSM &amp; Disadv'!V$1,0),"Error")</f>
        <v>0</v>
      </c>
      <c r="W142" s="77">
        <f>IFERROR(VLOOKUP($A142,IF('Index LA FSM &amp; Disadv'!$B$4=1,'Index LA FSM &amp; Disadv'!$A$9:$BQ$171,IF('Index LA FSM &amp; Disadv'!$B$4=2,'Index LA FSM &amp; Disadv'!$A$179:$BQ$341,IF('Index LA FSM &amp; Disadv'!$B$4=3,'Index LA FSM &amp; Disadv'!$A$349:$BQ$511,IF('Index LA FSM &amp; Disadv'!$B$4=4,'Index LA FSM &amp; Disadv'!$A$519:$BQ$681,"Error")))),'Index LA FSM &amp; Disadv'!W$1,0),"Error")</f>
        <v>0</v>
      </c>
      <c r="X142" s="77">
        <f>IFERROR(VLOOKUP($A142,IF('Index LA FSM &amp; Disadv'!$B$4=1,'Index LA FSM &amp; Disadv'!$A$9:$BQ$171,IF('Index LA FSM &amp; Disadv'!$B$4=2,'Index LA FSM &amp; Disadv'!$A$179:$BQ$341,IF('Index LA FSM &amp; Disadv'!$B$4=3,'Index LA FSM &amp; Disadv'!$A$349:$BQ$511,IF('Index LA FSM &amp; Disadv'!$B$4=4,'Index LA FSM &amp; Disadv'!$A$519:$BQ$681,"Error")))),'Index LA FSM &amp; Disadv'!X$1,0),"Error")</f>
        <v>0</v>
      </c>
      <c r="Y142" s="77">
        <f>IFERROR(VLOOKUP($A142,IF('Index LA FSM &amp; Disadv'!$B$4=1,'Index LA FSM &amp; Disadv'!$A$9:$BQ$171,IF('Index LA FSM &amp; Disadv'!$B$4=2,'Index LA FSM &amp; Disadv'!$A$179:$BQ$341,IF('Index LA FSM &amp; Disadv'!$B$4=3,'Index LA FSM &amp; Disadv'!$A$349:$BQ$511,IF('Index LA FSM &amp; Disadv'!$B$4=4,'Index LA FSM &amp; Disadv'!$A$519:$BQ$681,"Error")))),'Index LA FSM &amp; Disadv'!Y$1,0),"Error")</f>
        <v>0</v>
      </c>
      <c r="Z142" s="77">
        <f>IFERROR(VLOOKUP($A142,IF('Index LA FSM &amp; Disadv'!$B$4=1,'Index LA FSM &amp; Disadv'!$A$9:$BQ$171,IF('Index LA FSM &amp; Disadv'!$B$4=2,'Index LA FSM &amp; Disadv'!$A$179:$BQ$341,IF('Index LA FSM &amp; Disadv'!$B$4=3,'Index LA FSM &amp; Disadv'!$A$349:$BQ$511,IF('Index LA FSM &amp; Disadv'!$B$4=4,'Index LA FSM &amp; Disadv'!$A$519:$BQ$681,"Error")))),'Index LA FSM &amp; Disadv'!Z$1,0),"Error")</f>
        <v>0</v>
      </c>
      <c r="AA142" s="77">
        <f>IFERROR(VLOOKUP($A142,IF('Index LA FSM &amp; Disadv'!$B$4=1,'Index LA FSM &amp; Disadv'!$A$9:$BQ$171,IF('Index LA FSM &amp; Disadv'!$B$4=2,'Index LA FSM &amp; Disadv'!$A$179:$BQ$341,IF('Index LA FSM &amp; Disadv'!$B$4=3,'Index LA FSM &amp; Disadv'!$A$349:$BQ$511,IF('Index LA FSM &amp; Disadv'!$B$4=4,'Index LA FSM &amp; Disadv'!$A$519:$BQ$681,"Error")))),'Index LA FSM &amp; Disadv'!AA$1,0),"Error")</f>
        <v>0</v>
      </c>
      <c r="AB142" s="77">
        <f>IFERROR(VLOOKUP($A142,IF('Index LA FSM &amp; Disadv'!$B$4=1,'Index LA FSM &amp; Disadv'!$A$9:$BQ$171,IF('Index LA FSM &amp; Disadv'!$B$4=2,'Index LA FSM &amp; Disadv'!$A$179:$BQ$341,IF('Index LA FSM &amp; Disadv'!$B$4=3,'Index LA FSM &amp; Disadv'!$A$349:$BQ$511,IF('Index LA FSM &amp; Disadv'!$B$4=4,'Index LA FSM &amp; Disadv'!$A$519:$BQ$681,"Error")))),'Index LA FSM &amp; Disadv'!AB$1,0),"Error")</f>
        <v>0</v>
      </c>
      <c r="AC142" s="77">
        <f>IFERROR(VLOOKUP($A142,IF('Index LA FSM &amp; Disadv'!$B$4=1,'Index LA FSM &amp; Disadv'!$A$9:$BQ$171,IF('Index LA FSM &amp; Disadv'!$B$4=2,'Index LA FSM &amp; Disadv'!$A$179:$BQ$341,IF('Index LA FSM &amp; Disadv'!$B$4=3,'Index LA FSM &amp; Disadv'!$A$349:$BQ$511,IF('Index LA FSM &amp; Disadv'!$B$4=4,'Index LA FSM &amp; Disadv'!$A$519:$BQ$681,"Error")))),'Index LA FSM &amp; Disadv'!AC$1,0),"Error")</f>
        <v>0</v>
      </c>
      <c r="AD142" s="77">
        <f>IFERROR(VLOOKUP($A142,IF('Index LA FSM &amp; Disadv'!$B$4=1,'Index LA FSM &amp; Disadv'!$A$9:$BQ$171,IF('Index LA FSM &amp; Disadv'!$B$4=2,'Index LA FSM &amp; Disadv'!$A$179:$BQ$341,IF('Index LA FSM &amp; Disadv'!$B$4=3,'Index LA FSM &amp; Disadv'!$A$349:$BQ$511,IF('Index LA FSM &amp; Disadv'!$B$4=4,'Index LA FSM &amp; Disadv'!$A$519:$BQ$681,"Error")))),'Index LA FSM &amp; Disadv'!AD$1,0),"Error")</f>
        <v>0</v>
      </c>
      <c r="AE142" s="77" t="str">
        <f>IFERROR(VLOOKUP($A142,IF('Index LA FSM &amp; Disadv'!$B$4=1,'Index LA FSM &amp; Disadv'!$A$9:$BQ$171,IF('Index LA FSM &amp; Disadv'!$B$4=2,'Index LA FSM &amp; Disadv'!$A$179:$BQ$341,IF('Index LA FSM &amp; Disadv'!$B$4=3,'Index LA FSM &amp; Disadv'!$A$349:$BQ$511,IF('Index LA FSM &amp; Disadv'!$B$4=4,'Index LA FSM &amp; Disadv'!$A$519:$BQ$681,"Error")))),'Index LA FSM &amp; Disadv'!AE$1,0),"Error")</f>
        <v>x</v>
      </c>
      <c r="AF142" s="77" t="str">
        <f>IFERROR(VLOOKUP($A142,IF('Index LA FSM &amp; Disadv'!$B$4=1,'Index LA FSM &amp; Disadv'!$A$9:$BQ$171,IF('Index LA FSM &amp; Disadv'!$B$4=2,'Index LA FSM &amp; Disadv'!$A$179:$BQ$341,IF('Index LA FSM &amp; Disadv'!$B$4=3,'Index LA FSM &amp; Disadv'!$A$349:$BQ$511,IF('Index LA FSM &amp; Disadv'!$B$4=4,'Index LA FSM &amp; Disadv'!$A$519:$BQ$681,"Error")))),'Index LA FSM &amp; Disadv'!AF$1,0),"Error")</f>
        <v>x</v>
      </c>
      <c r="AG142" s="77" t="str">
        <f>IFERROR(VLOOKUP($A142,IF('Index LA FSM &amp; Disadv'!$B$4=1,'Index LA FSM &amp; Disadv'!$A$9:$BQ$171,IF('Index LA FSM &amp; Disadv'!$B$4=2,'Index LA FSM &amp; Disadv'!$A$179:$BQ$341,IF('Index LA FSM &amp; Disadv'!$B$4=3,'Index LA FSM &amp; Disadv'!$A$349:$BQ$511,IF('Index LA FSM &amp; Disadv'!$B$4=4,'Index LA FSM &amp; Disadv'!$A$519:$BQ$681,"Error")))),'Index LA FSM &amp; Disadv'!AG$1,0),"Error")</f>
        <v>x</v>
      </c>
      <c r="AH142" s="77">
        <f>IFERROR(VLOOKUP($A142,IF('Index LA FSM &amp; Disadv'!$B$4=1,'Index LA FSM &amp; Disadv'!$A$9:$BQ$171,IF('Index LA FSM &amp; Disadv'!$B$4=2,'Index LA FSM &amp; Disadv'!$A$179:$BQ$341,IF('Index LA FSM &amp; Disadv'!$B$4=3,'Index LA FSM &amp; Disadv'!$A$349:$BQ$511,IF('Index LA FSM &amp; Disadv'!$B$4=4,'Index LA FSM &amp; Disadv'!$A$519:$BQ$681,"Error")))),'Index LA FSM &amp; Disadv'!AH$1,0),"Error")</f>
        <v>0.31580000000000003</v>
      </c>
      <c r="AI142" s="77">
        <f>IFERROR(VLOOKUP($A142,IF('Index LA FSM &amp; Disadv'!$B$4=1,'Index LA FSM &amp; Disadv'!$A$9:$BQ$171,IF('Index LA FSM &amp; Disadv'!$B$4=2,'Index LA FSM &amp; Disadv'!$A$179:$BQ$341,IF('Index LA FSM &amp; Disadv'!$B$4=3,'Index LA FSM &amp; Disadv'!$A$349:$BQ$511,IF('Index LA FSM &amp; Disadv'!$B$4=4,'Index LA FSM &amp; Disadv'!$A$519:$BQ$681,"Error")))),'Index LA FSM &amp; Disadv'!AI$1,0),"Error")</f>
        <v>0.44440000000000002</v>
      </c>
      <c r="AJ142" s="77">
        <f>IFERROR(VLOOKUP($A142,IF('Index LA FSM &amp; Disadv'!$B$4=1,'Index LA FSM &amp; Disadv'!$A$9:$BQ$171,IF('Index LA FSM &amp; Disadv'!$B$4=2,'Index LA FSM &amp; Disadv'!$A$179:$BQ$341,IF('Index LA FSM &amp; Disadv'!$B$4=3,'Index LA FSM &amp; Disadv'!$A$349:$BQ$511,IF('Index LA FSM &amp; Disadv'!$B$4=4,'Index LA FSM &amp; Disadv'!$A$519:$BQ$681,"Error")))),'Index LA FSM &amp; Disadv'!AJ$1,0),"Error")</f>
        <v>0.36919999999999997</v>
      </c>
      <c r="AK142" s="77">
        <f>IFERROR(VLOOKUP($A142,IF('Index LA FSM &amp; Disadv'!$B$4=1,'Index LA FSM &amp; Disadv'!$A$9:$BQ$171,IF('Index LA FSM &amp; Disadv'!$B$4=2,'Index LA FSM &amp; Disadv'!$A$179:$BQ$341,IF('Index LA FSM &amp; Disadv'!$B$4=3,'Index LA FSM &amp; Disadv'!$A$349:$BQ$511,IF('Index LA FSM &amp; Disadv'!$B$4=4,'Index LA FSM &amp; Disadv'!$A$519:$BQ$681,"Error")))),'Index LA FSM &amp; Disadv'!AK$1,0),"Error")</f>
        <v>0</v>
      </c>
      <c r="AL142" s="77">
        <f>IFERROR(VLOOKUP($A142,IF('Index LA FSM &amp; Disadv'!$B$4=1,'Index LA FSM &amp; Disadv'!$A$9:$BQ$171,IF('Index LA FSM &amp; Disadv'!$B$4=2,'Index LA FSM &amp; Disadv'!$A$179:$BQ$341,IF('Index LA FSM &amp; Disadv'!$B$4=3,'Index LA FSM &amp; Disadv'!$A$349:$BQ$511,IF('Index LA FSM &amp; Disadv'!$B$4=4,'Index LA FSM &amp; Disadv'!$A$519:$BQ$681,"Error")))),'Index LA FSM &amp; Disadv'!AL$1,0),"Error")</f>
        <v>0</v>
      </c>
      <c r="AM142" s="77">
        <f>IFERROR(VLOOKUP($A142,IF('Index LA FSM &amp; Disadv'!$B$4=1,'Index LA FSM &amp; Disadv'!$A$9:$BQ$171,IF('Index LA FSM &amp; Disadv'!$B$4=2,'Index LA FSM &amp; Disadv'!$A$179:$BQ$341,IF('Index LA FSM &amp; Disadv'!$B$4=3,'Index LA FSM &amp; Disadv'!$A$349:$BQ$511,IF('Index LA FSM &amp; Disadv'!$B$4=4,'Index LA FSM &amp; Disadv'!$A$519:$BQ$681,"Error")))),'Index LA FSM &amp; Disadv'!AM$1,0),"Error")</f>
        <v>0</v>
      </c>
      <c r="AN142" s="77">
        <f>IFERROR(VLOOKUP($A142,IF('Index LA FSM &amp; Disadv'!$B$4=1,'Index LA FSM &amp; Disadv'!$A$9:$BQ$171,IF('Index LA FSM &amp; Disadv'!$B$4=2,'Index LA FSM &amp; Disadv'!$A$179:$BQ$341,IF('Index LA FSM &amp; Disadv'!$B$4=3,'Index LA FSM &amp; Disadv'!$A$349:$BQ$511,IF('Index LA FSM &amp; Disadv'!$B$4=4,'Index LA FSM &amp; Disadv'!$A$519:$BQ$681,"Error")))),'Index LA FSM &amp; Disadv'!AN$1,0),"Error")</f>
        <v>0</v>
      </c>
      <c r="AO142" s="77">
        <f>IFERROR(VLOOKUP($A142,IF('Index LA FSM &amp; Disadv'!$B$4=1,'Index LA FSM &amp; Disadv'!$A$9:$BQ$171,IF('Index LA FSM &amp; Disadv'!$B$4=2,'Index LA FSM &amp; Disadv'!$A$179:$BQ$341,IF('Index LA FSM &amp; Disadv'!$B$4=3,'Index LA FSM &amp; Disadv'!$A$349:$BQ$511,IF('Index LA FSM &amp; Disadv'!$B$4=4,'Index LA FSM &amp; Disadv'!$A$519:$BQ$681,"Error")))),'Index LA FSM &amp; Disadv'!AO$1,0),"Error")</f>
        <v>0</v>
      </c>
      <c r="AP142" s="77">
        <f>IFERROR(VLOOKUP($A142,IF('Index LA FSM &amp; Disadv'!$B$4=1,'Index LA FSM &amp; Disadv'!$A$9:$BQ$171,IF('Index LA FSM &amp; Disadv'!$B$4=2,'Index LA FSM &amp; Disadv'!$A$179:$BQ$341,IF('Index LA FSM &amp; Disadv'!$B$4=3,'Index LA FSM &amp; Disadv'!$A$349:$BQ$511,IF('Index LA FSM &amp; Disadv'!$B$4=4,'Index LA FSM &amp; Disadv'!$A$519:$BQ$681,"Error")))),'Index LA FSM &amp; Disadv'!AP$1,0),"Error")</f>
        <v>0</v>
      </c>
      <c r="AQ142" s="77">
        <f>IFERROR(VLOOKUP($A142,IF('Index LA FSM &amp; Disadv'!$B$4=1,'Index LA FSM &amp; Disadv'!$A$9:$BQ$171,IF('Index LA FSM &amp; Disadv'!$B$4=2,'Index LA FSM &amp; Disadv'!$A$179:$BQ$341,IF('Index LA FSM &amp; Disadv'!$B$4=3,'Index LA FSM &amp; Disadv'!$A$349:$BQ$511,IF('Index LA FSM &amp; Disadv'!$B$4=4,'Index LA FSM &amp; Disadv'!$A$519:$BQ$681,"Error")))),'Index LA FSM &amp; Disadv'!AQ$1,0),"Error")</f>
        <v>0</v>
      </c>
      <c r="AR142" s="77">
        <f>IFERROR(VLOOKUP($A142,IF('Index LA FSM &amp; Disadv'!$B$4=1,'Index LA FSM &amp; Disadv'!$A$9:$BQ$171,IF('Index LA FSM &amp; Disadv'!$B$4=2,'Index LA FSM &amp; Disadv'!$A$179:$BQ$341,IF('Index LA FSM &amp; Disadv'!$B$4=3,'Index LA FSM &amp; Disadv'!$A$349:$BQ$511,IF('Index LA FSM &amp; Disadv'!$B$4=4,'Index LA FSM &amp; Disadv'!$A$519:$BQ$681,"Error")))),'Index LA FSM &amp; Disadv'!AR$1,0),"Error")</f>
        <v>0</v>
      </c>
      <c r="AS142" s="77">
        <f>IFERROR(VLOOKUP($A142,IF('Index LA FSM &amp; Disadv'!$B$4=1,'Index LA FSM &amp; Disadv'!$A$9:$BQ$171,IF('Index LA FSM &amp; Disadv'!$B$4=2,'Index LA FSM &amp; Disadv'!$A$179:$BQ$341,IF('Index LA FSM &amp; Disadv'!$B$4=3,'Index LA FSM &amp; Disadv'!$A$349:$BQ$511,IF('Index LA FSM &amp; Disadv'!$B$4=4,'Index LA FSM &amp; Disadv'!$A$519:$BQ$681,"Error")))),'Index LA FSM &amp; Disadv'!AS$1,0),"Error")</f>
        <v>0</v>
      </c>
      <c r="AT142" s="77" t="str">
        <f>IFERROR(VLOOKUP($A142,IF('Index LA FSM &amp; Disadv'!$B$4=1,'Index LA FSM &amp; Disadv'!$A$9:$BQ$171,IF('Index LA FSM &amp; Disadv'!$B$4=2,'Index LA FSM &amp; Disadv'!$A$179:$BQ$341,IF('Index LA FSM &amp; Disadv'!$B$4=3,'Index LA FSM &amp; Disadv'!$A$349:$BQ$511,IF('Index LA FSM &amp; Disadv'!$B$4=4,'Index LA FSM &amp; Disadv'!$A$519:$BQ$681,"Error")))),'Index LA FSM &amp; Disadv'!AT$1,0),"Error")</f>
        <v>x</v>
      </c>
      <c r="AU142" s="77" t="str">
        <f>IFERROR(VLOOKUP($A142,IF('Index LA FSM &amp; Disadv'!$B$4=1,'Index LA FSM &amp; Disadv'!$A$9:$BQ$171,IF('Index LA FSM &amp; Disadv'!$B$4=2,'Index LA FSM &amp; Disadv'!$A$179:$BQ$341,IF('Index LA FSM &amp; Disadv'!$B$4=3,'Index LA FSM &amp; Disadv'!$A$349:$BQ$511,IF('Index LA FSM &amp; Disadv'!$B$4=4,'Index LA FSM &amp; Disadv'!$A$519:$BQ$681,"Error")))),'Index LA FSM &amp; Disadv'!AU$1,0),"Error")</f>
        <v>x</v>
      </c>
      <c r="AV142" s="77" t="str">
        <f>IFERROR(VLOOKUP($A142,IF('Index LA FSM &amp; Disadv'!$B$4=1,'Index LA FSM &amp; Disadv'!$A$9:$BQ$171,IF('Index LA FSM &amp; Disadv'!$B$4=2,'Index LA FSM &amp; Disadv'!$A$179:$BQ$341,IF('Index LA FSM &amp; Disadv'!$B$4=3,'Index LA FSM &amp; Disadv'!$A$349:$BQ$511,IF('Index LA FSM &amp; Disadv'!$B$4=4,'Index LA FSM &amp; Disadv'!$A$519:$BQ$681,"Error")))),'Index LA FSM &amp; Disadv'!AV$1,0),"Error")</f>
        <v>x</v>
      </c>
      <c r="AW142" s="77">
        <f>IFERROR(VLOOKUP($A142,IF('Index LA FSM &amp; Disadv'!$B$4=1,'Index LA FSM &amp; Disadv'!$A$9:$BQ$171,IF('Index LA FSM &amp; Disadv'!$B$4=2,'Index LA FSM &amp; Disadv'!$A$179:$BQ$341,IF('Index LA FSM &amp; Disadv'!$B$4=3,'Index LA FSM &amp; Disadv'!$A$349:$BQ$511,IF('Index LA FSM &amp; Disadv'!$B$4=4,'Index LA FSM &amp; Disadv'!$A$519:$BQ$681,"Error")))),'Index LA FSM &amp; Disadv'!AW$1,0),"Error")</f>
        <v>0</v>
      </c>
      <c r="AX142" s="77" t="str">
        <f>IFERROR(VLOOKUP($A142,IF('Index LA FSM &amp; Disadv'!$B$4=1,'Index LA FSM &amp; Disadv'!$A$9:$BQ$171,IF('Index LA FSM &amp; Disadv'!$B$4=2,'Index LA FSM &amp; Disadv'!$A$179:$BQ$341,IF('Index LA FSM &amp; Disadv'!$B$4=3,'Index LA FSM &amp; Disadv'!$A$349:$BQ$511,IF('Index LA FSM &amp; Disadv'!$B$4=4,'Index LA FSM &amp; Disadv'!$A$519:$BQ$681,"Error")))),'Index LA FSM &amp; Disadv'!AX$1,0),"Error")</f>
        <v>x</v>
      </c>
      <c r="AY142" s="77" t="str">
        <f>IFERROR(VLOOKUP($A142,IF('Index LA FSM &amp; Disadv'!$B$4=1,'Index LA FSM &amp; Disadv'!$A$9:$BQ$171,IF('Index LA FSM &amp; Disadv'!$B$4=2,'Index LA FSM &amp; Disadv'!$A$179:$BQ$341,IF('Index LA FSM &amp; Disadv'!$B$4=3,'Index LA FSM &amp; Disadv'!$A$349:$BQ$511,IF('Index LA FSM &amp; Disadv'!$B$4=4,'Index LA FSM &amp; Disadv'!$A$519:$BQ$681,"Error")))),'Index LA FSM &amp; Disadv'!AY$1,0),"Error")</f>
        <v>x</v>
      </c>
      <c r="AZ142" s="77" t="str">
        <f>IFERROR(VLOOKUP($A142,IF('Index LA FSM &amp; Disadv'!$B$4=1,'Index LA FSM &amp; Disadv'!$A$9:$BQ$171,IF('Index LA FSM &amp; Disadv'!$B$4=2,'Index LA FSM &amp; Disadv'!$A$179:$BQ$341,IF('Index LA FSM &amp; Disadv'!$B$4=3,'Index LA FSM &amp; Disadv'!$A$349:$BQ$511,IF('Index LA FSM &amp; Disadv'!$B$4=4,'Index LA FSM &amp; Disadv'!$A$519:$BQ$681,"Error")))),'Index LA FSM &amp; Disadv'!AZ$1,0),"Error")</f>
        <v>x</v>
      </c>
      <c r="BA142" s="77" t="str">
        <f>IFERROR(VLOOKUP($A142,IF('Index LA FSM &amp; Disadv'!$B$4=1,'Index LA FSM &amp; Disadv'!$A$9:$BQ$171,IF('Index LA FSM &amp; Disadv'!$B$4=2,'Index LA FSM &amp; Disadv'!$A$179:$BQ$341,IF('Index LA FSM &amp; Disadv'!$B$4=3,'Index LA FSM &amp; Disadv'!$A$349:$BQ$511,IF('Index LA FSM &amp; Disadv'!$B$4=4,'Index LA FSM &amp; Disadv'!$A$519:$BQ$681,"Error")))),'Index LA FSM &amp; Disadv'!BA$1,0),"Error")</f>
        <v>x</v>
      </c>
      <c r="BB142" s="77" t="str">
        <f>IFERROR(VLOOKUP($A142,IF('Index LA FSM &amp; Disadv'!$B$4=1,'Index LA FSM &amp; Disadv'!$A$9:$BQ$171,IF('Index LA FSM &amp; Disadv'!$B$4=2,'Index LA FSM &amp; Disadv'!$A$179:$BQ$341,IF('Index LA FSM &amp; Disadv'!$B$4=3,'Index LA FSM &amp; Disadv'!$A$349:$BQ$511,IF('Index LA FSM &amp; Disadv'!$B$4=4,'Index LA FSM &amp; Disadv'!$A$519:$BQ$681,"Error")))),'Index LA FSM &amp; Disadv'!BB$1,0),"Error")</f>
        <v>x</v>
      </c>
      <c r="BC142" s="77">
        <f>IFERROR(VLOOKUP($A142,IF('Index LA FSM &amp; Disadv'!$B$4=1,'Index LA FSM &amp; Disadv'!$A$9:$BQ$171,IF('Index LA FSM &amp; Disadv'!$B$4=2,'Index LA FSM &amp; Disadv'!$A$179:$BQ$341,IF('Index LA FSM &amp; Disadv'!$B$4=3,'Index LA FSM &amp; Disadv'!$A$349:$BQ$511,IF('Index LA FSM &amp; Disadv'!$B$4=4,'Index LA FSM &amp; Disadv'!$A$519:$BQ$681,"Error")))),'Index LA FSM &amp; Disadv'!BC$1,0),"Error")</f>
        <v>0</v>
      </c>
      <c r="BD142" s="77">
        <f>IFERROR(VLOOKUP($A142,IF('Index LA FSM &amp; Disadv'!$B$4=1,'Index LA FSM &amp; Disadv'!$A$9:$BQ$171,IF('Index LA FSM &amp; Disadv'!$B$4=2,'Index LA FSM &amp; Disadv'!$A$179:$BQ$341,IF('Index LA FSM &amp; Disadv'!$B$4=3,'Index LA FSM &amp; Disadv'!$A$349:$BQ$511,IF('Index LA FSM &amp; Disadv'!$B$4=4,'Index LA FSM &amp; Disadv'!$A$519:$BQ$681,"Error")))),'Index LA FSM &amp; Disadv'!BD$1,0),"Error")</f>
        <v>0</v>
      </c>
      <c r="BE142" s="77">
        <f>IFERROR(VLOOKUP($A142,IF('Index LA FSM &amp; Disadv'!$B$4=1,'Index LA FSM &amp; Disadv'!$A$9:$BQ$171,IF('Index LA FSM &amp; Disadv'!$B$4=2,'Index LA FSM &amp; Disadv'!$A$179:$BQ$341,IF('Index LA FSM &amp; Disadv'!$B$4=3,'Index LA FSM &amp; Disadv'!$A$349:$BQ$511,IF('Index LA FSM &amp; Disadv'!$B$4=4,'Index LA FSM &amp; Disadv'!$A$519:$BQ$681,"Error")))),'Index LA FSM &amp; Disadv'!BE$1,0),"Error")</f>
        <v>0</v>
      </c>
      <c r="BF142" s="77" t="str">
        <f>IFERROR(VLOOKUP($A142,IF('Index LA FSM &amp; Disadv'!$B$4=1,'Index LA FSM &amp; Disadv'!$A$9:$BQ$171,IF('Index LA FSM &amp; Disadv'!$B$4=2,'Index LA FSM &amp; Disadv'!$A$179:$BQ$341,IF('Index LA FSM &amp; Disadv'!$B$4=3,'Index LA FSM &amp; Disadv'!$A$349:$BQ$511,IF('Index LA FSM &amp; Disadv'!$B$4=4,'Index LA FSM &amp; Disadv'!$A$519:$BQ$681,"Error")))),'Index LA FSM &amp; Disadv'!BF$1,0),"Error")</f>
        <v>x</v>
      </c>
      <c r="BG142" s="77" t="str">
        <f>IFERROR(VLOOKUP($A142,IF('Index LA FSM &amp; Disadv'!$B$4=1,'Index LA FSM &amp; Disadv'!$A$9:$BQ$171,IF('Index LA FSM &amp; Disadv'!$B$4=2,'Index LA FSM &amp; Disadv'!$A$179:$BQ$341,IF('Index LA FSM &amp; Disadv'!$B$4=3,'Index LA FSM &amp; Disadv'!$A$349:$BQ$511,IF('Index LA FSM &amp; Disadv'!$B$4=4,'Index LA FSM &amp; Disadv'!$A$519:$BQ$681,"Error")))),'Index LA FSM &amp; Disadv'!BG$1,0),"Error")</f>
        <v>x</v>
      </c>
      <c r="BH142" s="77" t="str">
        <f>IFERROR(VLOOKUP($A142,IF('Index LA FSM &amp; Disadv'!$B$4=1,'Index LA FSM &amp; Disadv'!$A$9:$BQ$171,IF('Index LA FSM &amp; Disadv'!$B$4=2,'Index LA FSM &amp; Disadv'!$A$179:$BQ$341,IF('Index LA FSM &amp; Disadv'!$B$4=3,'Index LA FSM &amp; Disadv'!$A$349:$BQ$511,IF('Index LA FSM &amp; Disadv'!$B$4=4,'Index LA FSM &amp; Disadv'!$A$519:$BQ$681,"Error")))),'Index LA FSM &amp; Disadv'!BH$1,0),"Error")</f>
        <v>x</v>
      </c>
      <c r="BI142" s="77" t="str">
        <f>IFERROR(VLOOKUP($A142,IF('Index LA FSM &amp; Disadv'!$B$4=1,'Index LA FSM &amp; Disadv'!$A$9:$BQ$171,IF('Index LA FSM &amp; Disadv'!$B$4=2,'Index LA FSM &amp; Disadv'!$A$179:$BQ$341,IF('Index LA FSM &amp; Disadv'!$B$4=3,'Index LA FSM &amp; Disadv'!$A$349:$BQ$511,IF('Index LA FSM &amp; Disadv'!$B$4=4,'Index LA FSM &amp; Disadv'!$A$519:$BQ$681,"Error")))),'Index LA FSM &amp; Disadv'!BI$1,0),"Error")</f>
        <v>x</v>
      </c>
      <c r="BJ142" s="77">
        <f>IFERROR(VLOOKUP($A142,IF('Index LA FSM &amp; Disadv'!$B$4=1,'Index LA FSM &amp; Disadv'!$A$9:$BQ$171,IF('Index LA FSM &amp; Disadv'!$B$4=2,'Index LA FSM &amp; Disadv'!$A$179:$BQ$341,IF('Index LA FSM &amp; Disadv'!$B$4=3,'Index LA FSM &amp; Disadv'!$A$349:$BQ$511,IF('Index LA FSM &amp; Disadv'!$B$4=4,'Index LA FSM &amp; Disadv'!$A$519:$BQ$681,"Error")))),'Index LA FSM &amp; Disadv'!BJ$1,0),"Error")</f>
        <v>0</v>
      </c>
      <c r="BK142" s="77" t="str">
        <f>IFERROR(VLOOKUP($A142,IF('Index LA FSM &amp; Disadv'!$B$4=1,'Index LA FSM &amp; Disadv'!$A$9:$BQ$171,IF('Index LA FSM &amp; Disadv'!$B$4=2,'Index LA FSM &amp; Disadv'!$A$179:$BQ$341,IF('Index LA FSM &amp; Disadv'!$B$4=3,'Index LA FSM &amp; Disadv'!$A$349:$BQ$511,IF('Index LA FSM &amp; Disadv'!$B$4=4,'Index LA FSM &amp; Disadv'!$A$519:$BQ$681,"Error")))),'Index LA FSM &amp; Disadv'!BK$1,0),"Error")</f>
        <v>x</v>
      </c>
      <c r="BL142" s="77">
        <f>IFERROR(VLOOKUP($A142,IF('Index LA FSM &amp; Disadv'!$B$4=1,'Index LA FSM &amp; Disadv'!$A$9:$BQ$171,IF('Index LA FSM &amp; Disadv'!$B$4=2,'Index LA FSM &amp; Disadv'!$A$179:$BQ$341,IF('Index LA FSM &amp; Disadv'!$B$4=3,'Index LA FSM &amp; Disadv'!$A$349:$BQ$511,IF('Index LA FSM &amp; Disadv'!$B$4=4,'Index LA FSM &amp; Disadv'!$A$519:$BQ$681,"Error")))),'Index LA FSM &amp; Disadv'!BL$1,0),"Error")</f>
        <v>0</v>
      </c>
      <c r="BM142" s="77" t="str">
        <f>IFERROR(VLOOKUP($A142,IF('Index LA FSM &amp; Disadv'!$B$4=1,'Index LA FSM &amp; Disadv'!$A$9:$BQ$171,IF('Index LA FSM &amp; Disadv'!$B$4=2,'Index LA FSM &amp; Disadv'!$A$179:$BQ$341,IF('Index LA FSM &amp; Disadv'!$B$4=3,'Index LA FSM &amp; Disadv'!$A$349:$BQ$511,IF('Index LA FSM &amp; Disadv'!$B$4=4,'Index LA FSM &amp; Disadv'!$A$519:$BQ$681,"Error")))),'Index LA FSM &amp; Disadv'!BM$1,0),"Error")</f>
        <v>x</v>
      </c>
      <c r="BN142" s="77" t="str">
        <f>IFERROR(VLOOKUP($A142,IF('Index LA FSM &amp; Disadv'!$B$4=1,'Index LA FSM &amp; Disadv'!$A$9:$BQ$171,IF('Index LA FSM &amp; Disadv'!$B$4=2,'Index LA FSM &amp; Disadv'!$A$179:$BQ$341,IF('Index LA FSM &amp; Disadv'!$B$4=3,'Index LA FSM &amp; Disadv'!$A$349:$BQ$511,IF('Index LA FSM &amp; Disadv'!$B$4=4,'Index LA FSM &amp; Disadv'!$A$519:$BQ$681,"Error")))),'Index LA FSM &amp; Disadv'!BN$1,0),"Error")</f>
        <v>x</v>
      </c>
      <c r="BO142" s="77">
        <f>IFERROR(VLOOKUP($A142,IF('Index LA FSM &amp; Disadv'!$B$4=1,'Index LA FSM &amp; Disadv'!$A$9:$BQ$171,IF('Index LA FSM &amp; Disadv'!$B$4=2,'Index LA FSM &amp; Disadv'!$A$179:$BQ$341,IF('Index LA FSM &amp; Disadv'!$B$4=3,'Index LA FSM &amp; Disadv'!$A$349:$BQ$511,IF('Index LA FSM &amp; Disadv'!$B$4=4,'Index LA FSM &amp; Disadv'!$A$519:$BQ$681,"Error")))),'Index LA FSM &amp; Disadv'!BO$1,0),"Error")</f>
        <v>0</v>
      </c>
      <c r="BP142" s="77">
        <f>IFERROR(VLOOKUP($A142,IF('Index LA FSM &amp; Disadv'!$B$4=1,'Index LA FSM &amp; Disadv'!$A$9:$BQ$171,IF('Index LA FSM &amp; Disadv'!$B$4=2,'Index LA FSM &amp; Disadv'!$A$179:$BQ$341,IF('Index LA FSM &amp; Disadv'!$B$4=3,'Index LA FSM &amp; Disadv'!$A$349:$BQ$511,IF('Index LA FSM &amp; Disadv'!$B$4=4,'Index LA FSM &amp; Disadv'!$A$519:$BQ$681,"Error")))),'Index LA FSM &amp; Disadv'!BP$1,0),"Error")</f>
        <v>0</v>
      </c>
      <c r="BQ142" s="77">
        <f>IFERROR(VLOOKUP($A142,IF('Index LA FSM &amp; Disadv'!$B$4=1,'Index LA FSM &amp; Disadv'!$A$9:$BQ$171,IF('Index LA FSM &amp; Disadv'!$B$4=2,'Index LA FSM &amp; Disadv'!$A$179:$BQ$341,IF('Index LA FSM &amp; Disadv'!$B$4=3,'Index LA FSM &amp; Disadv'!$A$349:$BQ$511,IF('Index LA FSM &amp; Disadv'!$B$4=4,'Index LA FSM &amp; Disadv'!$A$519:$BQ$681,"Error")))),'Index LA FSM &amp; Disadv'!BQ$1,0),"Error")</f>
        <v>0</v>
      </c>
    </row>
    <row r="143" spans="1:69" s="37" customFormat="1" x14ac:dyDescent="0.2">
      <c r="A143" s="6">
        <v>935</v>
      </c>
      <c r="B143" s="6" t="s">
        <v>309</v>
      </c>
      <c r="C143" s="7" t="s">
        <v>176</v>
      </c>
      <c r="D143" s="122">
        <f>IFERROR(VLOOKUP($A143,IF('Index LA FSM &amp; Disadv'!$B$4=1,'Index LA FSM &amp; Disadv'!$A$9:$BQ$171,IF('Index LA FSM &amp; Disadv'!$B$4=2,'Index LA FSM &amp; Disadv'!$A$179:$BQ$341,IF('Index LA FSM &amp; Disadv'!$B$4=3,'Index LA FSM &amp; Disadv'!$A$349:$BQ$511,IF('Index LA FSM &amp; Disadv'!$B$4=4,'Index LA FSM &amp; Disadv'!$A$519:$BQ$681,"Error")))),'Index LA FSM &amp; Disadv'!D$1,0),"Error")</f>
        <v>40</v>
      </c>
      <c r="E143" s="122">
        <f>IFERROR(VLOOKUP($A143,IF('Index LA FSM &amp; Disadv'!$B$4=1,'Index LA FSM &amp; Disadv'!$A$9:$BQ$171,IF('Index LA FSM &amp; Disadv'!$B$4=2,'Index LA FSM &amp; Disadv'!$A$179:$BQ$341,IF('Index LA FSM &amp; Disadv'!$B$4=3,'Index LA FSM &amp; Disadv'!$A$349:$BQ$511,IF('Index LA FSM &amp; Disadv'!$B$4=4,'Index LA FSM &amp; Disadv'!$A$519:$BQ$681,"Error")))),'Index LA FSM &amp; Disadv'!E$1,0),"Error")</f>
        <v>60</v>
      </c>
      <c r="F143" s="122">
        <f>IFERROR(VLOOKUP($A143,IF('Index LA FSM &amp; Disadv'!$B$4=1,'Index LA FSM &amp; Disadv'!$A$9:$BQ$171,IF('Index LA FSM &amp; Disadv'!$B$4=2,'Index LA FSM &amp; Disadv'!$A$179:$BQ$341,IF('Index LA FSM &amp; Disadv'!$B$4=3,'Index LA FSM &amp; Disadv'!$A$349:$BQ$511,IF('Index LA FSM &amp; Disadv'!$B$4=4,'Index LA FSM &amp; Disadv'!$A$519:$BQ$681,"Error")))),'Index LA FSM &amp; Disadv'!F$1,0),"Error")</f>
        <v>100</v>
      </c>
      <c r="G143" s="77">
        <f>IFERROR(VLOOKUP($A143,IF('Index LA FSM &amp; Disadv'!$B$4=1,'Index LA FSM &amp; Disadv'!$A$9:$BQ$171,IF('Index LA FSM &amp; Disadv'!$B$4=2,'Index LA FSM &amp; Disadv'!$A$179:$BQ$341,IF('Index LA FSM &amp; Disadv'!$B$4=3,'Index LA FSM &amp; Disadv'!$A$349:$BQ$511,IF('Index LA FSM &amp; Disadv'!$B$4=4,'Index LA FSM &amp; Disadv'!$A$519:$BQ$681,"Error")))),'Index LA FSM &amp; Disadv'!G$1,0),"Error")</f>
        <v>0.94740000000000002</v>
      </c>
      <c r="H143" s="77">
        <f>IFERROR(VLOOKUP($A143,IF('Index LA FSM &amp; Disadv'!$B$4=1,'Index LA FSM &amp; Disadv'!$A$9:$BQ$171,IF('Index LA FSM &amp; Disadv'!$B$4=2,'Index LA FSM &amp; Disadv'!$A$179:$BQ$341,IF('Index LA FSM &amp; Disadv'!$B$4=3,'Index LA FSM &amp; Disadv'!$A$349:$BQ$511,IF('Index LA FSM &amp; Disadv'!$B$4=4,'Index LA FSM &amp; Disadv'!$A$519:$BQ$681,"Error")))),'Index LA FSM &amp; Disadv'!H$1,0),"Error")</f>
        <v>0.93100000000000005</v>
      </c>
      <c r="I143" s="77">
        <f>IFERROR(VLOOKUP($A143,IF('Index LA FSM &amp; Disadv'!$B$4=1,'Index LA FSM &amp; Disadv'!$A$9:$BQ$171,IF('Index LA FSM &amp; Disadv'!$B$4=2,'Index LA FSM &amp; Disadv'!$A$179:$BQ$341,IF('Index LA FSM &amp; Disadv'!$B$4=3,'Index LA FSM &amp; Disadv'!$A$349:$BQ$511,IF('Index LA FSM &amp; Disadv'!$B$4=4,'Index LA FSM &amp; Disadv'!$A$519:$BQ$681,"Error")))),'Index LA FSM &amp; Disadv'!I$1,0),"Error")</f>
        <v>0.9375</v>
      </c>
      <c r="J143" s="77">
        <f>IFERROR(VLOOKUP($A143,IF('Index LA FSM &amp; Disadv'!$B$4=1,'Index LA FSM &amp; Disadv'!$A$9:$BQ$171,IF('Index LA FSM &amp; Disadv'!$B$4=2,'Index LA FSM &amp; Disadv'!$A$179:$BQ$341,IF('Index LA FSM &amp; Disadv'!$B$4=3,'Index LA FSM &amp; Disadv'!$A$349:$BQ$511,IF('Index LA FSM &amp; Disadv'!$B$4=4,'Index LA FSM &amp; Disadv'!$A$519:$BQ$681,"Error")))),'Index LA FSM &amp; Disadv'!J$1,0),"Error")</f>
        <v>0.92110000000000003</v>
      </c>
      <c r="K143" s="77">
        <f>IFERROR(VLOOKUP($A143,IF('Index LA FSM &amp; Disadv'!$B$4=1,'Index LA FSM &amp; Disadv'!$A$9:$BQ$171,IF('Index LA FSM &amp; Disadv'!$B$4=2,'Index LA FSM &amp; Disadv'!$A$179:$BQ$341,IF('Index LA FSM &amp; Disadv'!$B$4=3,'Index LA FSM &amp; Disadv'!$A$349:$BQ$511,IF('Index LA FSM &amp; Disadv'!$B$4=4,'Index LA FSM &amp; Disadv'!$A$519:$BQ$681,"Error")))),'Index LA FSM &amp; Disadv'!K$1,0),"Error")</f>
        <v>0.93100000000000005</v>
      </c>
      <c r="L143" s="77">
        <f>IFERROR(VLOOKUP($A143,IF('Index LA FSM &amp; Disadv'!$B$4=1,'Index LA FSM &amp; Disadv'!$A$9:$BQ$171,IF('Index LA FSM &amp; Disadv'!$B$4=2,'Index LA FSM &amp; Disadv'!$A$179:$BQ$341,IF('Index LA FSM &amp; Disadv'!$B$4=3,'Index LA FSM &amp; Disadv'!$A$349:$BQ$511,IF('Index LA FSM &amp; Disadv'!$B$4=4,'Index LA FSM &amp; Disadv'!$A$519:$BQ$681,"Error")))),'Index LA FSM &amp; Disadv'!L$1,0),"Error")</f>
        <v>0.92710000000000004</v>
      </c>
      <c r="M143" s="77">
        <f>IFERROR(VLOOKUP($A143,IF('Index LA FSM &amp; Disadv'!$B$4=1,'Index LA FSM &amp; Disadv'!$A$9:$BQ$171,IF('Index LA FSM &amp; Disadv'!$B$4=2,'Index LA FSM &amp; Disadv'!$A$179:$BQ$341,IF('Index LA FSM &amp; Disadv'!$B$4=3,'Index LA FSM &amp; Disadv'!$A$349:$BQ$511,IF('Index LA FSM &amp; Disadv'!$B$4=4,'Index LA FSM &amp; Disadv'!$A$519:$BQ$681,"Error")))),'Index LA FSM &amp; Disadv'!M$1,0),"Error")</f>
        <v>0.55259999999999998</v>
      </c>
      <c r="N143" s="77">
        <f>IFERROR(VLOOKUP($A143,IF('Index LA FSM &amp; Disadv'!$B$4=1,'Index LA FSM &amp; Disadv'!$A$9:$BQ$171,IF('Index LA FSM &amp; Disadv'!$B$4=2,'Index LA FSM &amp; Disadv'!$A$179:$BQ$341,IF('Index LA FSM &amp; Disadv'!$B$4=3,'Index LA FSM &amp; Disadv'!$A$349:$BQ$511,IF('Index LA FSM &amp; Disadv'!$B$4=4,'Index LA FSM &amp; Disadv'!$A$519:$BQ$681,"Error")))),'Index LA FSM &amp; Disadv'!N$1,0),"Error")</f>
        <v>0.31030000000000002</v>
      </c>
      <c r="O143" s="77">
        <f>IFERROR(VLOOKUP($A143,IF('Index LA FSM &amp; Disadv'!$B$4=1,'Index LA FSM &amp; Disadv'!$A$9:$BQ$171,IF('Index LA FSM &amp; Disadv'!$B$4=2,'Index LA FSM &amp; Disadv'!$A$179:$BQ$341,IF('Index LA FSM &amp; Disadv'!$B$4=3,'Index LA FSM &amp; Disadv'!$A$349:$BQ$511,IF('Index LA FSM &amp; Disadv'!$B$4=4,'Index LA FSM &amp; Disadv'!$A$519:$BQ$681,"Error")))),'Index LA FSM &amp; Disadv'!O$1,0),"Error")</f>
        <v>0.40629999999999999</v>
      </c>
      <c r="P143" s="77">
        <f>IFERROR(VLOOKUP($A143,IF('Index LA FSM &amp; Disadv'!$B$4=1,'Index LA FSM &amp; Disadv'!$A$9:$BQ$171,IF('Index LA FSM &amp; Disadv'!$B$4=2,'Index LA FSM &amp; Disadv'!$A$179:$BQ$341,IF('Index LA FSM &amp; Disadv'!$B$4=3,'Index LA FSM &amp; Disadv'!$A$349:$BQ$511,IF('Index LA FSM &amp; Disadv'!$B$4=4,'Index LA FSM &amp; Disadv'!$A$519:$BQ$681,"Error")))),'Index LA FSM &amp; Disadv'!P$1,0),"Error")</f>
        <v>0</v>
      </c>
      <c r="Q143" s="77">
        <f>IFERROR(VLOOKUP($A143,IF('Index LA FSM &amp; Disadv'!$B$4=1,'Index LA FSM &amp; Disadv'!$A$9:$BQ$171,IF('Index LA FSM &amp; Disadv'!$B$4=2,'Index LA FSM &amp; Disadv'!$A$179:$BQ$341,IF('Index LA FSM &amp; Disadv'!$B$4=3,'Index LA FSM &amp; Disadv'!$A$349:$BQ$511,IF('Index LA FSM &amp; Disadv'!$B$4=4,'Index LA FSM &amp; Disadv'!$A$519:$BQ$681,"Error")))),'Index LA FSM &amp; Disadv'!Q$1,0),"Error")</f>
        <v>0</v>
      </c>
      <c r="R143" s="77">
        <f>IFERROR(VLOOKUP($A143,IF('Index LA FSM &amp; Disadv'!$B$4=1,'Index LA FSM &amp; Disadv'!$A$9:$BQ$171,IF('Index LA FSM &amp; Disadv'!$B$4=2,'Index LA FSM &amp; Disadv'!$A$179:$BQ$341,IF('Index LA FSM &amp; Disadv'!$B$4=3,'Index LA FSM &amp; Disadv'!$A$349:$BQ$511,IF('Index LA FSM &amp; Disadv'!$B$4=4,'Index LA FSM &amp; Disadv'!$A$519:$BQ$681,"Error")))),'Index LA FSM &amp; Disadv'!R$1,0),"Error")</f>
        <v>0</v>
      </c>
      <c r="S143" s="77">
        <f>IFERROR(VLOOKUP($A143,IF('Index LA FSM &amp; Disadv'!$B$4=1,'Index LA FSM &amp; Disadv'!$A$9:$BQ$171,IF('Index LA FSM &amp; Disadv'!$B$4=2,'Index LA FSM &amp; Disadv'!$A$179:$BQ$341,IF('Index LA FSM &amp; Disadv'!$B$4=3,'Index LA FSM &amp; Disadv'!$A$349:$BQ$511,IF('Index LA FSM &amp; Disadv'!$B$4=4,'Index LA FSM &amp; Disadv'!$A$519:$BQ$681,"Error")))),'Index LA FSM &amp; Disadv'!S$1,0),"Error")</f>
        <v>0</v>
      </c>
      <c r="T143" s="77" t="str">
        <f>IFERROR(VLOOKUP($A143,IF('Index LA FSM &amp; Disadv'!$B$4=1,'Index LA FSM &amp; Disadv'!$A$9:$BQ$171,IF('Index LA FSM &amp; Disadv'!$B$4=2,'Index LA FSM &amp; Disadv'!$A$179:$BQ$341,IF('Index LA FSM &amp; Disadv'!$B$4=3,'Index LA FSM &amp; Disadv'!$A$349:$BQ$511,IF('Index LA FSM &amp; Disadv'!$B$4=4,'Index LA FSM &amp; Disadv'!$A$519:$BQ$681,"Error")))),'Index LA FSM &amp; Disadv'!T$1,0),"Error")</f>
        <v>x</v>
      </c>
      <c r="U143" s="77" t="str">
        <f>IFERROR(VLOOKUP($A143,IF('Index LA FSM &amp; Disadv'!$B$4=1,'Index LA FSM &amp; Disadv'!$A$9:$BQ$171,IF('Index LA FSM &amp; Disadv'!$B$4=2,'Index LA FSM &amp; Disadv'!$A$179:$BQ$341,IF('Index LA FSM &amp; Disadv'!$B$4=3,'Index LA FSM &amp; Disadv'!$A$349:$BQ$511,IF('Index LA FSM &amp; Disadv'!$B$4=4,'Index LA FSM &amp; Disadv'!$A$519:$BQ$681,"Error")))),'Index LA FSM &amp; Disadv'!U$1,0),"Error")</f>
        <v>x</v>
      </c>
      <c r="V143" s="77">
        <f>IFERROR(VLOOKUP($A143,IF('Index LA FSM &amp; Disadv'!$B$4=1,'Index LA FSM &amp; Disadv'!$A$9:$BQ$171,IF('Index LA FSM &amp; Disadv'!$B$4=2,'Index LA FSM &amp; Disadv'!$A$179:$BQ$341,IF('Index LA FSM &amp; Disadv'!$B$4=3,'Index LA FSM &amp; Disadv'!$A$349:$BQ$511,IF('Index LA FSM &amp; Disadv'!$B$4=4,'Index LA FSM &amp; Disadv'!$A$519:$BQ$681,"Error")))),'Index LA FSM &amp; Disadv'!V$1,0),"Error")</f>
        <v>0.21049999999999999</v>
      </c>
      <c r="W143" s="77">
        <f>IFERROR(VLOOKUP($A143,IF('Index LA FSM &amp; Disadv'!$B$4=1,'Index LA FSM &amp; Disadv'!$A$9:$BQ$171,IF('Index LA FSM &amp; Disadv'!$B$4=2,'Index LA FSM &amp; Disadv'!$A$179:$BQ$341,IF('Index LA FSM &amp; Disadv'!$B$4=3,'Index LA FSM &amp; Disadv'!$A$349:$BQ$511,IF('Index LA FSM &amp; Disadv'!$B$4=4,'Index LA FSM &amp; Disadv'!$A$519:$BQ$681,"Error")))),'Index LA FSM &amp; Disadv'!W$1,0),"Error")</f>
        <v>0.37930000000000003</v>
      </c>
      <c r="X143" s="77">
        <f>IFERROR(VLOOKUP($A143,IF('Index LA FSM &amp; Disadv'!$B$4=1,'Index LA FSM &amp; Disadv'!$A$9:$BQ$171,IF('Index LA FSM &amp; Disadv'!$B$4=2,'Index LA FSM &amp; Disadv'!$A$179:$BQ$341,IF('Index LA FSM &amp; Disadv'!$B$4=3,'Index LA FSM &amp; Disadv'!$A$349:$BQ$511,IF('Index LA FSM &amp; Disadv'!$B$4=4,'Index LA FSM &amp; Disadv'!$A$519:$BQ$681,"Error")))),'Index LA FSM &amp; Disadv'!X$1,0),"Error")</f>
        <v>0.3125</v>
      </c>
      <c r="Y143" s="77">
        <f>IFERROR(VLOOKUP($A143,IF('Index LA FSM &amp; Disadv'!$B$4=1,'Index LA FSM &amp; Disadv'!$A$9:$BQ$171,IF('Index LA FSM &amp; Disadv'!$B$4=2,'Index LA FSM &amp; Disadv'!$A$179:$BQ$341,IF('Index LA FSM &amp; Disadv'!$B$4=3,'Index LA FSM &amp; Disadv'!$A$349:$BQ$511,IF('Index LA FSM &amp; Disadv'!$B$4=4,'Index LA FSM &amp; Disadv'!$A$519:$BQ$681,"Error")))),'Index LA FSM &amp; Disadv'!Y$1,0),"Error")</f>
        <v>0</v>
      </c>
      <c r="Z143" s="77">
        <f>IFERROR(VLOOKUP($A143,IF('Index LA FSM &amp; Disadv'!$B$4=1,'Index LA FSM &amp; Disadv'!$A$9:$BQ$171,IF('Index LA FSM &amp; Disadv'!$B$4=2,'Index LA FSM &amp; Disadv'!$A$179:$BQ$341,IF('Index LA FSM &amp; Disadv'!$B$4=3,'Index LA FSM &amp; Disadv'!$A$349:$BQ$511,IF('Index LA FSM &amp; Disadv'!$B$4=4,'Index LA FSM &amp; Disadv'!$A$519:$BQ$681,"Error")))),'Index LA FSM &amp; Disadv'!Z$1,0),"Error")</f>
        <v>0</v>
      </c>
      <c r="AA143" s="77">
        <f>IFERROR(VLOOKUP($A143,IF('Index LA FSM &amp; Disadv'!$B$4=1,'Index LA FSM &amp; Disadv'!$A$9:$BQ$171,IF('Index LA FSM &amp; Disadv'!$B$4=2,'Index LA FSM &amp; Disadv'!$A$179:$BQ$341,IF('Index LA FSM &amp; Disadv'!$B$4=3,'Index LA FSM &amp; Disadv'!$A$349:$BQ$511,IF('Index LA FSM &amp; Disadv'!$B$4=4,'Index LA FSM &amp; Disadv'!$A$519:$BQ$681,"Error")))),'Index LA FSM &amp; Disadv'!AA$1,0),"Error")</f>
        <v>0</v>
      </c>
      <c r="AB143" s="77">
        <f>IFERROR(VLOOKUP($A143,IF('Index LA FSM &amp; Disadv'!$B$4=1,'Index LA FSM &amp; Disadv'!$A$9:$BQ$171,IF('Index LA FSM &amp; Disadv'!$B$4=2,'Index LA FSM &amp; Disadv'!$A$179:$BQ$341,IF('Index LA FSM &amp; Disadv'!$B$4=3,'Index LA FSM &amp; Disadv'!$A$349:$BQ$511,IF('Index LA FSM &amp; Disadv'!$B$4=4,'Index LA FSM &amp; Disadv'!$A$519:$BQ$681,"Error")))),'Index LA FSM &amp; Disadv'!AB$1,0),"Error")</f>
        <v>0</v>
      </c>
      <c r="AC143" s="77">
        <f>IFERROR(VLOOKUP($A143,IF('Index LA FSM &amp; Disadv'!$B$4=1,'Index LA FSM &amp; Disadv'!$A$9:$BQ$171,IF('Index LA FSM &amp; Disadv'!$B$4=2,'Index LA FSM &amp; Disadv'!$A$179:$BQ$341,IF('Index LA FSM &amp; Disadv'!$B$4=3,'Index LA FSM &amp; Disadv'!$A$349:$BQ$511,IF('Index LA FSM &amp; Disadv'!$B$4=4,'Index LA FSM &amp; Disadv'!$A$519:$BQ$681,"Error")))),'Index LA FSM &amp; Disadv'!AC$1,0),"Error")</f>
        <v>0</v>
      </c>
      <c r="AD143" s="77">
        <f>IFERROR(VLOOKUP($A143,IF('Index LA FSM &amp; Disadv'!$B$4=1,'Index LA FSM &amp; Disadv'!$A$9:$BQ$171,IF('Index LA FSM &amp; Disadv'!$B$4=2,'Index LA FSM &amp; Disadv'!$A$179:$BQ$341,IF('Index LA FSM &amp; Disadv'!$B$4=3,'Index LA FSM &amp; Disadv'!$A$349:$BQ$511,IF('Index LA FSM &amp; Disadv'!$B$4=4,'Index LA FSM &amp; Disadv'!$A$519:$BQ$681,"Error")))),'Index LA FSM &amp; Disadv'!AD$1,0),"Error")</f>
        <v>0</v>
      </c>
      <c r="AE143" s="77">
        <f>IFERROR(VLOOKUP($A143,IF('Index LA FSM &amp; Disadv'!$B$4=1,'Index LA FSM &amp; Disadv'!$A$9:$BQ$171,IF('Index LA FSM &amp; Disadv'!$B$4=2,'Index LA FSM &amp; Disadv'!$A$179:$BQ$341,IF('Index LA FSM &amp; Disadv'!$B$4=3,'Index LA FSM &amp; Disadv'!$A$349:$BQ$511,IF('Index LA FSM &amp; Disadv'!$B$4=4,'Index LA FSM &amp; Disadv'!$A$519:$BQ$681,"Error")))),'Index LA FSM &amp; Disadv'!AE$1,0),"Error")</f>
        <v>0</v>
      </c>
      <c r="AF143" s="77" t="str">
        <f>IFERROR(VLOOKUP($A143,IF('Index LA FSM &amp; Disadv'!$B$4=1,'Index LA FSM &amp; Disadv'!$A$9:$BQ$171,IF('Index LA FSM &amp; Disadv'!$B$4=2,'Index LA FSM &amp; Disadv'!$A$179:$BQ$341,IF('Index LA FSM &amp; Disadv'!$B$4=3,'Index LA FSM &amp; Disadv'!$A$349:$BQ$511,IF('Index LA FSM &amp; Disadv'!$B$4=4,'Index LA FSM &amp; Disadv'!$A$519:$BQ$681,"Error")))),'Index LA FSM &amp; Disadv'!AF$1,0),"Error")</f>
        <v>x</v>
      </c>
      <c r="AG143" s="77" t="str">
        <f>IFERROR(VLOOKUP($A143,IF('Index LA FSM &amp; Disadv'!$B$4=1,'Index LA FSM &amp; Disadv'!$A$9:$BQ$171,IF('Index LA FSM &amp; Disadv'!$B$4=2,'Index LA FSM &amp; Disadv'!$A$179:$BQ$341,IF('Index LA FSM &amp; Disadv'!$B$4=3,'Index LA FSM &amp; Disadv'!$A$349:$BQ$511,IF('Index LA FSM &amp; Disadv'!$B$4=4,'Index LA FSM &amp; Disadv'!$A$519:$BQ$681,"Error")))),'Index LA FSM &amp; Disadv'!AG$1,0),"Error")</f>
        <v>x</v>
      </c>
      <c r="AH143" s="77">
        <f>IFERROR(VLOOKUP($A143,IF('Index LA FSM &amp; Disadv'!$B$4=1,'Index LA FSM &amp; Disadv'!$A$9:$BQ$171,IF('Index LA FSM &amp; Disadv'!$B$4=2,'Index LA FSM &amp; Disadv'!$A$179:$BQ$341,IF('Index LA FSM &amp; Disadv'!$B$4=3,'Index LA FSM &amp; Disadv'!$A$349:$BQ$511,IF('Index LA FSM &amp; Disadv'!$B$4=4,'Index LA FSM &amp; Disadv'!$A$519:$BQ$681,"Error")))),'Index LA FSM &amp; Disadv'!AH$1,0),"Error")</f>
        <v>0.15790000000000001</v>
      </c>
      <c r="AI143" s="77">
        <f>IFERROR(VLOOKUP($A143,IF('Index LA FSM &amp; Disadv'!$B$4=1,'Index LA FSM &amp; Disadv'!$A$9:$BQ$171,IF('Index LA FSM &amp; Disadv'!$B$4=2,'Index LA FSM &amp; Disadv'!$A$179:$BQ$341,IF('Index LA FSM &amp; Disadv'!$B$4=3,'Index LA FSM &amp; Disadv'!$A$349:$BQ$511,IF('Index LA FSM &amp; Disadv'!$B$4=4,'Index LA FSM &amp; Disadv'!$A$519:$BQ$681,"Error")))),'Index LA FSM &amp; Disadv'!AI$1,0),"Error")</f>
        <v>0.18970000000000001</v>
      </c>
      <c r="AJ143" s="77">
        <f>IFERROR(VLOOKUP($A143,IF('Index LA FSM &amp; Disadv'!$B$4=1,'Index LA FSM &amp; Disadv'!$A$9:$BQ$171,IF('Index LA FSM &amp; Disadv'!$B$4=2,'Index LA FSM &amp; Disadv'!$A$179:$BQ$341,IF('Index LA FSM &amp; Disadv'!$B$4=3,'Index LA FSM &amp; Disadv'!$A$349:$BQ$511,IF('Index LA FSM &amp; Disadv'!$B$4=4,'Index LA FSM &amp; Disadv'!$A$519:$BQ$681,"Error")))),'Index LA FSM &amp; Disadv'!AJ$1,0),"Error")</f>
        <v>0.17710000000000001</v>
      </c>
      <c r="AK143" s="77">
        <f>IFERROR(VLOOKUP($A143,IF('Index LA FSM &amp; Disadv'!$B$4=1,'Index LA FSM &amp; Disadv'!$A$9:$BQ$171,IF('Index LA FSM &amp; Disadv'!$B$4=2,'Index LA FSM &amp; Disadv'!$A$179:$BQ$341,IF('Index LA FSM &amp; Disadv'!$B$4=3,'Index LA FSM &amp; Disadv'!$A$349:$BQ$511,IF('Index LA FSM &amp; Disadv'!$B$4=4,'Index LA FSM &amp; Disadv'!$A$519:$BQ$681,"Error")))),'Index LA FSM &amp; Disadv'!AK$1,0),"Error")</f>
        <v>0</v>
      </c>
      <c r="AL143" s="77">
        <f>IFERROR(VLOOKUP($A143,IF('Index LA FSM &amp; Disadv'!$B$4=1,'Index LA FSM &amp; Disadv'!$A$9:$BQ$171,IF('Index LA FSM &amp; Disadv'!$B$4=2,'Index LA FSM &amp; Disadv'!$A$179:$BQ$341,IF('Index LA FSM &amp; Disadv'!$B$4=3,'Index LA FSM &amp; Disadv'!$A$349:$BQ$511,IF('Index LA FSM &amp; Disadv'!$B$4=4,'Index LA FSM &amp; Disadv'!$A$519:$BQ$681,"Error")))),'Index LA FSM &amp; Disadv'!AL$1,0),"Error")</f>
        <v>0</v>
      </c>
      <c r="AM143" s="77">
        <f>IFERROR(VLOOKUP($A143,IF('Index LA FSM &amp; Disadv'!$B$4=1,'Index LA FSM &amp; Disadv'!$A$9:$BQ$171,IF('Index LA FSM &amp; Disadv'!$B$4=2,'Index LA FSM &amp; Disadv'!$A$179:$BQ$341,IF('Index LA FSM &amp; Disadv'!$B$4=3,'Index LA FSM &amp; Disadv'!$A$349:$BQ$511,IF('Index LA FSM &amp; Disadv'!$B$4=4,'Index LA FSM &amp; Disadv'!$A$519:$BQ$681,"Error")))),'Index LA FSM &amp; Disadv'!AM$1,0),"Error")</f>
        <v>0</v>
      </c>
      <c r="AN143" s="77">
        <f>IFERROR(VLOOKUP($A143,IF('Index LA FSM &amp; Disadv'!$B$4=1,'Index LA FSM &amp; Disadv'!$A$9:$BQ$171,IF('Index LA FSM &amp; Disadv'!$B$4=2,'Index LA FSM &amp; Disadv'!$A$179:$BQ$341,IF('Index LA FSM &amp; Disadv'!$B$4=3,'Index LA FSM &amp; Disadv'!$A$349:$BQ$511,IF('Index LA FSM &amp; Disadv'!$B$4=4,'Index LA FSM &amp; Disadv'!$A$519:$BQ$681,"Error")))),'Index LA FSM &amp; Disadv'!AN$1,0),"Error")</f>
        <v>0</v>
      </c>
      <c r="AO143" s="77">
        <f>IFERROR(VLOOKUP($A143,IF('Index LA FSM &amp; Disadv'!$B$4=1,'Index LA FSM &amp; Disadv'!$A$9:$BQ$171,IF('Index LA FSM &amp; Disadv'!$B$4=2,'Index LA FSM &amp; Disadv'!$A$179:$BQ$341,IF('Index LA FSM &amp; Disadv'!$B$4=3,'Index LA FSM &amp; Disadv'!$A$349:$BQ$511,IF('Index LA FSM &amp; Disadv'!$B$4=4,'Index LA FSM &amp; Disadv'!$A$519:$BQ$681,"Error")))),'Index LA FSM &amp; Disadv'!AO$1,0),"Error")</f>
        <v>0</v>
      </c>
      <c r="AP143" s="77">
        <f>IFERROR(VLOOKUP($A143,IF('Index LA FSM &amp; Disadv'!$B$4=1,'Index LA FSM &amp; Disadv'!$A$9:$BQ$171,IF('Index LA FSM &amp; Disadv'!$B$4=2,'Index LA FSM &amp; Disadv'!$A$179:$BQ$341,IF('Index LA FSM &amp; Disadv'!$B$4=3,'Index LA FSM &amp; Disadv'!$A$349:$BQ$511,IF('Index LA FSM &amp; Disadv'!$B$4=4,'Index LA FSM &amp; Disadv'!$A$519:$BQ$681,"Error")))),'Index LA FSM &amp; Disadv'!AP$1,0),"Error")</f>
        <v>0</v>
      </c>
      <c r="AQ143" s="77">
        <f>IFERROR(VLOOKUP($A143,IF('Index LA FSM &amp; Disadv'!$B$4=1,'Index LA FSM &amp; Disadv'!$A$9:$BQ$171,IF('Index LA FSM &amp; Disadv'!$B$4=2,'Index LA FSM &amp; Disadv'!$A$179:$BQ$341,IF('Index LA FSM &amp; Disadv'!$B$4=3,'Index LA FSM &amp; Disadv'!$A$349:$BQ$511,IF('Index LA FSM &amp; Disadv'!$B$4=4,'Index LA FSM &amp; Disadv'!$A$519:$BQ$681,"Error")))),'Index LA FSM &amp; Disadv'!AQ$1,0),"Error")</f>
        <v>0</v>
      </c>
      <c r="AR143" s="77" t="str">
        <f>IFERROR(VLOOKUP($A143,IF('Index LA FSM &amp; Disadv'!$B$4=1,'Index LA FSM &amp; Disadv'!$A$9:$BQ$171,IF('Index LA FSM &amp; Disadv'!$B$4=2,'Index LA FSM &amp; Disadv'!$A$179:$BQ$341,IF('Index LA FSM &amp; Disadv'!$B$4=3,'Index LA FSM &amp; Disadv'!$A$349:$BQ$511,IF('Index LA FSM &amp; Disadv'!$B$4=4,'Index LA FSM &amp; Disadv'!$A$519:$BQ$681,"Error")))),'Index LA FSM &amp; Disadv'!AR$1,0),"Error")</f>
        <v>x</v>
      </c>
      <c r="AS143" s="77" t="str">
        <f>IFERROR(VLOOKUP($A143,IF('Index LA FSM &amp; Disadv'!$B$4=1,'Index LA FSM &amp; Disadv'!$A$9:$BQ$171,IF('Index LA FSM &amp; Disadv'!$B$4=2,'Index LA FSM &amp; Disadv'!$A$179:$BQ$341,IF('Index LA FSM &amp; Disadv'!$B$4=3,'Index LA FSM &amp; Disadv'!$A$349:$BQ$511,IF('Index LA FSM &amp; Disadv'!$B$4=4,'Index LA FSM &amp; Disadv'!$A$519:$BQ$681,"Error")))),'Index LA FSM &amp; Disadv'!AS$1,0),"Error")</f>
        <v>x</v>
      </c>
      <c r="AT143" s="77" t="str">
        <f>IFERROR(VLOOKUP($A143,IF('Index LA FSM &amp; Disadv'!$B$4=1,'Index LA FSM &amp; Disadv'!$A$9:$BQ$171,IF('Index LA FSM &amp; Disadv'!$B$4=2,'Index LA FSM &amp; Disadv'!$A$179:$BQ$341,IF('Index LA FSM &amp; Disadv'!$B$4=3,'Index LA FSM &amp; Disadv'!$A$349:$BQ$511,IF('Index LA FSM &amp; Disadv'!$B$4=4,'Index LA FSM &amp; Disadv'!$A$519:$BQ$681,"Error")))),'Index LA FSM &amp; Disadv'!AT$1,0),"Error")</f>
        <v>x</v>
      </c>
      <c r="AU143" s="77">
        <f>IFERROR(VLOOKUP($A143,IF('Index LA FSM &amp; Disadv'!$B$4=1,'Index LA FSM &amp; Disadv'!$A$9:$BQ$171,IF('Index LA FSM &amp; Disadv'!$B$4=2,'Index LA FSM &amp; Disadv'!$A$179:$BQ$341,IF('Index LA FSM &amp; Disadv'!$B$4=3,'Index LA FSM &amp; Disadv'!$A$349:$BQ$511,IF('Index LA FSM &amp; Disadv'!$B$4=4,'Index LA FSM &amp; Disadv'!$A$519:$BQ$681,"Error")))),'Index LA FSM &amp; Disadv'!AU$1,0),"Error")</f>
        <v>0</v>
      </c>
      <c r="AV143" s="77" t="str">
        <f>IFERROR(VLOOKUP($A143,IF('Index LA FSM &amp; Disadv'!$B$4=1,'Index LA FSM &amp; Disadv'!$A$9:$BQ$171,IF('Index LA FSM &amp; Disadv'!$B$4=2,'Index LA FSM &amp; Disadv'!$A$179:$BQ$341,IF('Index LA FSM &amp; Disadv'!$B$4=3,'Index LA FSM &amp; Disadv'!$A$349:$BQ$511,IF('Index LA FSM &amp; Disadv'!$B$4=4,'Index LA FSM &amp; Disadv'!$A$519:$BQ$681,"Error")))),'Index LA FSM &amp; Disadv'!AV$1,0),"Error")</f>
        <v>x</v>
      </c>
      <c r="AW143" s="77">
        <f>IFERROR(VLOOKUP($A143,IF('Index LA FSM &amp; Disadv'!$B$4=1,'Index LA FSM &amp; Disadv'!$A$9:$BQ$171,IF('Index LA FSM &amp; Disadv'!$B$4=2,'Index LA FSM &amp; Disadv'!$A$179:$BQ$341,IF('Index LA FSM &amp; Disadv'!$B$4=3,'Index LA FSM &amp; Disadv'!$A$349:$BQ$511,IF('Index LA FSM &amp; Disadv'!$B$4=4,'Index LA FSM &amp; Disadv'!$A$519:$BQ$681,"Error")))),'Index LA FSM &amp; Disadv'!AW$1,0),"Error")</f>
        <v>0</v>
      </c>
      <c r="AX143" s="77">
        <f>IFERROR(VLOOKUP($A143,IF('Index LA FSM &amp; Disadv'!$B$4=1,'Index LA FSM &amp; Disadv'!$A$9:$BQ$171,IF('Index LA FSM &amp; Disadv'!$B$4=2,'Index LA FSM &amp; Disadv'!$A$179:$BQ$341,IF('Index LA FSM &amp; Disadv'!$B$4=3,'Index LA FSM &amp; Disadv'!$A$349:$BQ$511,IF('Index LA FSM &amp; Disadv'!$B$4=4,'Index LA FSM &amp; Disadv'!$A$519:$BQ$681,"Error")))),'Index LA FSM &amp; Disadv'!AX$1,0),"Error")</f>
        <v>0</v>
      </c>
      <c r="AY143" s="77">
        <f>IFERROR(VLOOKUP($A143,IF('Index LA FSM &amp; Disadv'!$B$4=1,'Index LA FSM &amp; Disadv'!$A$9:$BQ$171,IF('Index LA FSM &amp; Disadv'!$B$4=2,'Index LA FSM &amp; Disadv'!$A$179:$BQ$341,IF('Index LA FSM &amp; Disadv'!$B$4=3,'Index LA FSM &amp; Disadv'!$A$349:$BQ$511,IF('Index LA FSM &amp; Disadv'!$B$4=4,'Index LA FSM &amp; Disadv'!$A$519:$BQ$681,"Error")))),'Index LA FSM &amp; Disadv'!AY$1,0),"Error")</f>
        <v>0</v>
      </c>
      <c r="AZ143" s="77" t="str">
        <f>IFERROR(VLOOKUP($A143,IF('Index LA FSM &amp; Disadv'!$B$4=1,'Index LA FSM &amp; Disadv'!$A$9:$BQ$171,IF('Index LA FSM &amp; Disadv'!$B$4=2,'Index LA FSM &amp; Disadv'!$A$179:$BQ$341,IF('Index LA FSM &amp; Disadv'!$B$4=3,'Index LA FSM &amp; Disadv'!$A$349:$BQ$511,IF('Index LA FSM &amp; Disadv'!$B$4=4,'Index LA FSM &amp; Disadv'!$A$519:$BQ$681,"Error")))),'Index LA FSM &amp; Disadv'!AZ$1,0),"Error")</f>
        <v>x</v>
      </c>
      <c r="BA143" s="77">
        <f>IFERROR(VLOOKUP($A143,IF('Index LA FSM &amp; Disadv'!$B$4=1,'Index LA FSM &amp; Disadv'!$A$9:$BQ$171,IF('Index LA FSM &amp; Disadv'!$B$4=2,'Index LA FSM &amp; Disadv'!$A$179:$BQ$341,IF('Index LA FSM &amp; Disadv'!$B$4=3,'Index LA FSM &amp; Disadv'!$A$349:$BQ$511,IF('Index LA FSM &amp; Disadv'!$B$4=4,'Index LA FSM &amp; Disadv'!$A$519:$BQ$681,"Error")))),'Index LA FSM &amp; Disadv'!BA$1,0),"Error")</f>
        <v>0</v>
      </c>
      <c r="BB143" s="77" t="str">
        <f>IFERROR(VLOOKUP($A143,IF('Index LA FSM &amp; Disadv'!$B$4=1,'Index LA FSM &amp; Disadv'!$A$9:$BQ$171,IF('Index LA FSM &amp; Disadv'!$B$4=2,'Index LA FSM &amp; Disadv'!$A$179:$BQ$341,IF('Index LA FSM &amp; Disadv'!$B$4=3,'Index LA FSM &amp; Disadv'!$A$349:$BQ$511,IF('Index LA FSM &amp; Disadv'!$B$4=4,'Index LA FSM &amp; Disadv'!$A$519:$BQ$681,"Error")))),'Index LA FSM &amp; Disadv'!BB$1,0),"Error")</f>
        <v>x</v>
      </c>
      <c r="BC143" s="77">
        <f>IFERROR(VLOOKUP($A143,IF('Index LA FSM &amp; Disadv'!$B$4=1,'Index LA FSM &amp; Disadv'!$A$9:$BQ$171,IF('Index LA FSM &amp; Disadv'!$B$4=2,'Index LA FSM &amp; Disadv'!$A$179:$BQ$341,IF('Index LA FSM &amp; Disadv'!$B$4=3,'Index LA FSM &amp; Disadv'!$A$349:$BQ$511,IF('Index LA FSM &amp; Disadv'!$B$4=4,'Index LA FSM &amp; Disadv'!$A$519:$BQ$681,"Error")))),'Index LA FSM &amp; Disadv'!BC$1,0),"Error")</f>
        <v>0</v>
      </c>
      <c r="BD143" s="77">
        <f>IFERROR(VLOOKUP($A143,IF('Index LA FSM &amp; Disadv'!$B$4=1,'Index LA FSM &amp; Disadv'!$A$9:$BQ$171,IF('Index LA FSM &amp; Disadv'!$B$4=2,'Index LA FSM &amp; Disadv'!$A$179:$BQ$341,IF('Index LA FSM &amp; Disadv'!$B$4=3,'Index LA FSM &amp; Disadv'!$A$349:$BQ$511,IF('Index LA FSM &amp; Disadv'!$B$4=4,'Index LA FSM &amp; Disadv'!$A$519:$BQ$681,"Error")))),'Index LA FSM &amp; Disadv'!BD$1,0),"Error")</f>
        <v>0</v>
      </c>
      <c r="BE143" s="77">
        <f>IFERROR(VLOOKUP($A143,IF('Index LA FSM &amp; Disadv'!$B$4=1,'Index LA FSM &amp; Disadv'!$A$9:$BQ$171,IF('Index LA FSM &amp; Disadv'!$B$4=2,'Index LA FSM &amp; Disadv'!$A$179:$BQ$341,IF('Index LA FSM &amp; Disadv'!$B$4=3,'Index LA FSM &amp; Disadv'!$A$349:$BQ$511,IF('Index LA FSM &amp; Disadv'!$B$4=4,'Index LA FSM &amp; Disadv'!$A$519:$BQ$681,"Error")))),'Index LA FSM &amp; Disadv'!BE$1,0),"Error")</f>
        <v>0</v>
      </c>
      <c r="BF143" s="77">
        <f>IFERROR(VLOOKUP($A143,IF('Index LA FSM &amp; Disadv'!$B$4=1,'Index LA FSM &amp; Disadv'!$A$9:$BQ$171,IF('Index LA FSM &amp; Disadv'!$B$4=2,'Index LA FSM &amp; Disadv'!$A$179:$BQ$341,IF('Index LA FSM &amp; Disadv'!$B$4=3,'Index LA FSM &amp; Disadv'!$A$349:$BQ$511,IF('Index LA FSM &amp; Disadv'!$B$4=4,'Index LA FSM &amp; Disadv'!$A$519:$BQ$681,"Error")))),'Index LA FSM &amp; Disadv'!BF$1,0),"Error")</f>
        <v>0</v>
      </c>
      <c r="BG143" s="77">
        <f>IFERROR(VLOOKUP($A143,IF('Index LA FSM &amp; Disadv'!$B$4=1,'Index LA FSM &amp; Disadv'!$A$9:$BQ$171,IF('Index LA FSM &amp; Disadv'!$B$4=2,'Index LA FSM &amp; Disadv'!$A$179:$BQ$341,IF('Index LA FSM &amp; Disadv'!$B$4=3,'Index LA FSM &amp; Disadv'!$A$349:$BQ$511,IF('Index LA FSM &amp; Disadv'!$B$4=4,'Index LA FSM &amp; Disadv'!$A$519:$BQ$681,"Error")))),'Index LA FSM &amp; Disadv'!BG$1,0),"Error")</f>
        <v>0</v>
      </c>
      <c r="BH143" s="77">
        <f>IFERROR(VLOOKUP($A143,IF('Index LA FSM &amp; Disadv'!$B$4=1,'Index LA FSM &amp; Disadv'!$A$9:$BQ$171,IF('Index LA FSM &amp; Disadv'!$B$4=2,'Index LA FSM &amp; Disadv'!$A$179:$BQ$341,IF('Index LA FSM &amp; Disadv'!$B$4=3,'Index LA FSM &amp; Disadv'!$A$349:$BQ$511,IF('Index LA FSM &amp; Disadv'!$B$4=4,'Index LA FSM &amp; Disadv'!$A$519:$BQ$681,"Error")))),'Index LA FSM &amp; Disadv'!BH$1,0),"Error")</f>
        <v>0</v>
      </c>
      <c r="BI143" s="77">
        <f>IFERROR(VLOOKUP($A143,IF('Index LA FSM &amp; Disadv'!$B$4=1,'Index LA FSM &amp; Disadv'!$A$9:$BQ$171,IF('Index LA FSM &amp; Disadv'!$B$4=2,'Index LA FSM &amp; Disadv'!$A$179:$BQ$341,IF('Index LA FSM &amp; Disadv'!$B$4=3,'Index LA FSM &amp; Disadv'!$A$349:$BQ$511,IF('Index LA FSM &amp; Disadv'!$B$4=4,'Index LA FSM &amp; Disadv'!$A$519:$BQ$681,"Error")))),'Index LA FSM &amp; Disadv'!BI$1,0),"Error")</f>
        <v>0</v>
      </c>
      <c r="BJ143" s="77">
        <f>IFERROR(VLOOKUP($A143,IF('Index LA FSM &amp; Disadv'!$B$4=1,'Index LA FSM &amp; Disadv'!$A$9:$BQ$171,IF('Index LA FSM &amp; Disadv'!$B$4=2,'Index LA FSM &amp; Disadv'!$A$179:$BQ$341,IF('Index LA FSM &amp; Disadv'!$B$4=3,'Index LA FSM &amp; Disadv'!$A$349:$BQ$511,IF('Index LA FSM &amp; Disadv'!$B$4=4,'Index LA FSM &amp; Disadv'!$A$519:$BQ$681,"Error")))),'Index LA FSM &amp; Disadv'!BJ$1,0),"Error")</f>
        <v>0</v>
      </c>
      <c r="BK143" s="77">
        <f>IFERROR(VLOOKUP($A143,IF('Index LA FSM &amp; Disadv'!$B$4=1,'Index LA FSM &amp; Disadv'!$A$9:$BQ$171,IF('Index LA FSM &amp; Disadv'!$B$4=2,'Index LA FSM &amp; Disadv'!$A$179:$BQ$341,IF('Index LA FSM &amp; Disadv'!$B$4=3,'Index LA FSM &amp; Disadv'!$A$349:$BQ$511,IF('Index LA FSM &amp; Disadv'!$B$4=4,'Index LA FSM &amp; Disadv'!$A$519:$BQ$681,"Error")))),'Index LA FSM &amp; Disadv'!BK$1,0),"Error")</f>
        <v>0</v>
      </c>
      <c r="BL143" s="77" t="str">
        <f>IFERROR(VLOOKUP($A143,IF('Index LA FSM &amp; Disadv'!$B$4=1,'Index LA FSM &amp; Disadv'!$A$9:$BQ$171,IF('Index LA FSM &amp; Disadv'!$B$4=2,'Index LA FSM &amp; Disadv'!$A$179:$BQ$341,IF('Index LA FSM &amp; Disadv'!$B$4=3,'Index LA FSM &amp; Disadv'!$A$349:$BQ$511,IF('Index LA FSM &amp; Disadv'!$B$4=4,'Index LA FSM &amp; Disadv'!$A$519:$BQ$681,"Error")))),'Index LA FSM &amp; Disadv'!BL$1,0),"Error")</f>
        <v>x</v>
      </c>
      <c r="BM143" s="77" t="str">
        <f>IFERROR(VLOOKUP($A143,IF('Index LA FSM &amp; Disadv'!$B$4=1,'Index LA FSM &amp; Disadv'!$A$9:$BQ$171,IF('Index LA FSM &amp; Disadv'!$B$4=2,'Index LA FSM &amp; Disadv'!$A$179:$BQ$341,IF('Index LA FSM &amp; Disadv'!$B$4=3,'Index LA FSM &amp; Disadv'!$A$349:$BQ$511,IF('Index LA FSM &amp; Disadv'!$B$4=4,'Index LA FSM &amp; Disadv'!$A$519:$BQ$681,"Error")))),'Index LA FSM &amp; Disadv'!BM$1,0),"Error")</f>
        <v>x</v>
      </c>
      <c r="BN143" s="77" t="str">
        <f>IFERROR(VLOOKUP($A143,IF('Index LA FSM &amp; Disadv'!$B$4=1,'Index LA FSM &amp; Disadv'!$A$9:$BQ$171,IF('Index LA FSM &amp; Disadv'!$B$4=2,'Index LA FSM &amp; Disadv'!$A$179:$BQ$341,IF('Index LA FSM &amp; Disadv'!$B$4=3,'Index LA FSM &amp; Disadv'!$A$349:$BQ$511,IF('Index LA FSM &amp; Disadv'!$B$4=4,'Index LA FSM &amp; Disadv'!$A$519:$BQ$681,"Error")))),'Index LA FSM &amp; Disadv'!BN$1,0),"Error")</f>
        <v>x</v>
      </c>
      <c r="BO143" s="77" t="str">
        <f>IFERROR(VLOOKUP($A143,IF('Index LA FSM &amp; Disadv'!$B$4=1,'Index LA FSM &amp; Disadv'!$A$9:$BQ$171,IF('Index LA FSM &amp; Disadv'!$B$4=2,'Index LA FSM &amp; Disadv'!$A$179:$BQ$341,IF('Index LA FSM &amp; Disadv'!$B$4=3,'Index LA FSM &amp; Disadv'!$A$349:$BQ$511,IF('Index LA FSM &amp; Disadv'!$B$4=4,'Index LA FSM &amp; Disadv'!$A$519:$BQ$681,"Error")))),'Index LA FSM &amp; Disadv'!BO$1,0),"Error")</f>
        <v>x</v>
      </c>
      <c r="BP143" s="77">
        <f>IFERROR(VLOOKUP($A143,IF('Index LA FSM &amp; Disadv'!$B$4=1,'Index LA FSM &amp; Disadv'!$A$9:$BQ$171,IF('Index LA FSM &amp; Disadv'!$B$4=2,'Index LA FSM &amp; Disadv'!$A$179:$BQ$341,IF('Index LA FSM &amp; Disadv'!$B$4=3,'Index LA FSM &amp; Disadv'!$A$349:$BQ$511,IF('Index LA FSM &amp; Disadv'!$B$4=4,'Index LA FSM &amp; Disadv'!$A$519:$BQ$681,"Error")))),'Index LA FSM &amp; Disadv'!BP$1,0),"Error")</f>
        <v>0</v>
      </c>
      <c r="BQ143" s="77" t="str">
        <f>IFERROR(VLOOKUP($A143,IF('Index LA FSM &amp; Disadv'!$B$4=1,'Index LA FSM &amp; Disadv'!$A$9:$BQ$171,IF('Index LA FSM &amp; Disadv'!$B$4=2,'Index LA FSM &amp; Disadv'!$A$179:$BQ$341,IF('Index LA FSM &amp; Disadv'!$B$4=3,'Index LA FSM &amp; Disadv'!$A$349:$BQ$511,IF('Index LA FSM &amp; Disadv'!$B$4=4,'Index LA FSM &amp; Disadv'!$A$519:$BQ$681,"Error")))),'Index LA FSM &amp; Disadv'!BQ$1,0),"Error")</f>
        <v>x</v>
      </c>
    </row>
    <row r="144" spans="1:69" s="37" customFormat="1" x14ac:dyDescent="0.2">
      <c r="A144" s="6">
        <v>394</v>
      </c>
      <c r="B144" s="6" t="s">
        <v>310</v>
      </c>
      <c r="C144" s="7" t="s">
        <v>166</v>
      </c>
      <c r="D144" s="122">
        <f>IFERROR(VLOOKUP($A144,IF('Index LA FSM &amp; Disadv'!$B$4=1,'Index LA FSM &amp; Disadv'!$A$9:$BQ$171,IF('Index LA FSM &amp; Disadv'!$B$4=2,'Index LA FSM &amp; Disadv'!$A$179:$BQ$341,IF('Index LA FSM &amp; Disadv'!$B$4=3,'Index LA FSM &amp; Disadv'!$A$349:$BQ$511,IF('Index LA FSM &amp; Disadv'!$B$4=4,'Index LA FSM &amp; Disadv'!$A$519:$BQ$681,"Error")))),'Index LA FSM &amp; Disadv'!D$1,0),"Error")</f>
        <v>50</v>
      </c>
      <c r="E144" s="122">
        <f>IFERROR(VLOOKUP($A144,IF('Index LA FSM &amp; Disadv'!$B$4=1,'Index LA FSM &amp; Disadv'!$A$9:$BQ$171,IF('Index LA FSM &amp; Disadv'!$B$4=2,'Index LA FSM &amp; Disadv'!$A$179:$BQ$341,IF('Index LA FSM &amp; Disadv'!$B$4=3,'Index LA FSM &amp; Disadv'!$A$349:$BQ$511,IF('Index LA FSM &amp; Disadv'!$B$4=4,'Index LA FSM &amp; Disadv'!$A$519:$BQ$681,"Error")))),'Index LA FSM &amp; Disadv'!E$1,0),"Error")</f>
        <v>20</v>
      </c>
      <c r="F144" s="122">
        <f>IFERROR(VLOOKUP($A144,IF('Index LA FSM &amp; Disadv'!$B$4=1,'Index LA FSM &amp; Disadv'!$A$9:$BQ$171,IF('Index LA FSM &amp; Disadv'!$B$4=2,'Index LA FSM &amp; Disadv'!$A$179:$BQ$341,IF('Index LA FSM &amp; Disadv'!$B$4=3,'Index LA FSM &amp; Disadv'!$A$349:$BQ$511,IF('Index LA FSM &amp; Disadv'!$B$4=4,'Index LA FSM &amp; Disadv'!$A$519:$BQ$681,"Error")))),'Index LA FSM &amp; Disadv'!F$1,0),"Error")</f>
        <v>70</v>
      </c>
      <c r="G144" s="77">
        <f>IFERROR(VLOOKUP($A144,IF('Index LA FSM &amp; Disadv'!$B$4=1,'Index LA FSM &amp; Disadv'!$A$9:$BQ$171,IF('Index LA FSM &amp; Disadv'!$B$4=2,'Index LA FSM &amp; Disadv'!$A$179:$BQ$341,IF('Index LA FSM &amp; Disadv'!$B$4=3,'Index LA FSM &amp; Disadv'!$A$349:$BQ$511,IF('Index LA FSM &amp; Disadv'!$B$4=4,'Index LA FSM &amp; Disadv'!$A$519:$BQ$681,"Error")))),'Index LA FSM &amp; Disadv'!G$1,0),"Error")</f>
        <v>0.71109999999999995</v>
      </c>
      <c r="H144" s="77">
        <f>IFERROR(VLOOKUP($A144,IF('Index LA FSM &amp; Disadv'!$B$4=1,'Index LA FSM &amp; Disadv'!$A$9:$BQ$171,IF('Index LA FSM &amp; Disadv'!$B$4=2,'Index LA FSM &amp; Disadv'!$A$179:$BQ$341,IF('Index LA FSM &amp; Disadv'!$B$4=3,'Index LA FSM &amp; Disadv'!$A$349:$BQ$511,IF('Index LA FSM &amp; Disadv'!$B$4=4,'Index LA FSM &amp; Disadv'!$A$519:$BQ$681,"Error")))),'Index LA FSM &amp; Disadv'!H$1,0),"Error")</f>
        <v>1</v>
      </c>
      <c r="I144" s="77">
        <f>IFERROR(VLOOKUP($A144,IF('Index LA FSM &amp; Disadv'!$B$4=1,'Index LA FSM &amp; Disadv'!$A$9:$BQ$171,IF('Index LA FSM &amp; Disadv'!$B$4=2,'Index LA FSM &amp; Disadv'!$A$179:$BQ$341,IF('Index LA FSM &amp; Disadv'!$B$4=3,'Index LA FSM &amp; Disadv'!$A$349:$BQ$511,IF('Index LA FSM &amp; Disadv'!$B$4=4,'Index LA FSM &amp; Disadv'!$A$519:$BQ$681,"Error")))),'Index LA FSM &amp; Disadv'!I$1,0),"Error")</f>
        <v>0.80300000000000005</v>
      </c>
      <c r="J144" s="77">
        <f>IFERROR(VLOOKUP($A144,IF('Index LA FSM &amp; Disadv'!$B$4=1,'Index LA FSM &amp; Disadv'!$A$9:$BQ$171,IF('Index LA FSM &amp; Disadv'!$B$4=2,'Index LA FSM &amp; Disadv'!$A$179:$BQ$341,IF('Index LA FSM &amp; Disadv'!$B$4=3,'Index LA FSM &amp; Disadv'!$A$349:$BQ$511,IF('Index LA FSM &amp; Disadv'!$B$4=4,'Index LA FSM &amp; Disadv'!$A$519:$BQ$681,"Error")))),'Index LA FSM &amp; Disadv'!J$1,0),"Error")</f>
        <v>0.62219999999999998</v>
      </c>
      <c r="K144" s="77">
        <f>IFERROR(VLOOKUP($A144,IF('Index LA FSM &amp; Disadv'!$B$4=1,'Index LA FSM &amp; Disadv'!$A$9:$BQ$171,IF('Index LA FSM &amp; Disadv'!$B$4=2,'Index LA FSM &amp; Disadv'!$A$179:$BQ$341,IF('Index LA FSM &amp; Disadv'!$B$4=3,'Index LA FSM &amp; Disadv'!$A$349:$BQ$511,IF('Index LA FSM &amp; Disadv'!$B$4=4,'Index LA FSM &amp; Disadv'!$A$519:$BQ$681,"Error")))),'Index LA FSM &amp; Disadv'!K$1,0),"Error")</f>
        <v>0.90480000000000005</v>
      </c>
      <c r="L144" s="77">
        <f>IFERROR(VLOOKUP($A144,IF('Index LA FSM &amp; Disadv'!$B$4=1,'Index LA FSM &amp; Disadv'!$A$9:$BQ$171,IF('Index LA FSM &amp; Disadv'!$B$4=2,'Index LA FSM &amp; Disadv'!$A$179:$BQ$341,IF('Index LA FSM &amp; Disadv'!$B$4=3,'Index LA FSM &amp; Disadv'!$A$349:$BQ$511,IF('Index LA FSM &amp; Disadv'!$B$4=4,'Index LA FSM &amp; Disadv'!$A$519:$BQ$681,"Error")))),'Index LA FSM &amp; Disadv'!L$1,0),"Error")</f>
        <v>0.71209999999999996</v>
      </c>
      <c r="M144" s="77">
        <f>IFERROR(VLOOKUP($A144,IF('Index LA FSM &amp; Disadv'!$B$4=1,'Index LA FSM &amp; Disadv'!$A$9:$BQ$171,IF('Index LA FSM &amp; Disadv'!$B$4=2,'Index LA FSM &amp; Disadv'!$A$179:$BQ$341,IF('Index LA FSM &amp; Disadv'!$B$4=3,'Index LA FSM &amp; Disadv'!$A$349:$BQ$511,IF('Index LA FSM &amp; Disadv'!$B$4=4,'Index LA FSM &amp; Disadv'!$A$519:$BQ$681,"Error")))),'Index LA FSM &amp; Disadv'!M$1,0),"Error")</f>
        <v>0.17780000000000001</v>
      </c>
      <c r="N144" s="77" t="str">
        <f>IFERROR(VLOOKUP($A144,IF('Index LA FSM &amp; Disadv'!$B$4=1,'Index LA FSM &amp; Disadv'!$A$9:$BQ$171,IF('Index LA FSM &amp; Disadv'!$B$4=2,'Index LA FSM &amp; Disadv'!$A$179:$BQ$341,IF('Index LA FSM &amp; Disadv'!$B$4=3,'Index LA FSM &amp; Disadv'!$A$349:$BQ$511,IF('Index LA FSM &amp; Disadv'!$B$4=4,'Index LA FSM &amp; Disadv'!$A$519:$BQ$681,"Error")))),'Index LA FSM &amp; Disadv'!N$1,0),"Error")</f>
        <v>x</v>
      </c>
      <c r="O144" s="77">
        <f>IFERROR(VLOOKUP($A144,IF('Index LA FSM &amp; Disadv'!$B$4=1,'Index LA FSM &amp; Disadv'!$A$9:$BQ$171,IF('Index LA FSM &amp; Disadv'!$B$4=2,'Index LA FSM &amp; Disadv'!$A$179:$BQ$341,IF('Index LA FSM &amp; Disadv'!$B$4=3,'Index LA FSM &amp; Disadv'!$A$349:$BQ$511,IF('Index LA FSM &amp; Disadv'!$B$4=4,'Index LA FSM &amp; Disadv'!$A$519:$BQ$681,"Error")))),'Index LA FSM &amp; Disadv'!O$1,0),"Error")</f>
        <v>0.1515</v>
      </c>
      <c r="P144" s="77">
        <f>IFERROR(VLOOKUP($A144,IF('Index LA FSM &amp; Disadv'!$B$4=1,'Index LA FSM &amp; Disadv'!$A$9:$BQ$171,IF('Index LA FSM &amp; Disadv'!$B$4=2,'Index LA FSM &amp; Disadv'!$A$179:$BQ$341,IF('Index LA FSM &amp; Disadv'!$B$4=3,'Index LA FSM &amp; Disadv'!$A$349:$BQ$511,IF('Index LA FSM &amp; Disadv'!$B$4=4,'Index LA FSM &amp; Disadv'!$A$519:$BQ$681,"Error")))),'Index LA FSM &amp; Disadv'!P$1,0),"Error")</f>
        <v>0</v>
      </c>
      <c r="Q144" s="77">
        <f>IFERROR(VLOOKUP($A144,IF('Index LA FSM &amp; Disadv'!$B$4=1,'Index LA FSM &amp; Disadv'!$A$9:$BQ$171,IF('Index LA FSM &amp; Disadv'!$B$4=2,'Index LA FSM &amp; Disadv'!$A$179:$BQ$341,IF('Index LA FSM &amp; Disadv'!$B$4=3,'Index LA FSM &amp; Disadv'!$A$349:$BQ$511,IF('Index LA FSM &amp; Disadv'!$B$4=4,'Index LA FSM &amp; Disadv'!$A$519:$BQ$681,"Error")))),'Index LA FSM &amp; Disadv'!Q$1,0),"Error")</f>
        <v>0</v>
      </c>
      <c r="R144" s="77">
        <f>IFERROR(VLOOKUP($A144,IF('Index LA FSM &amp; Disadv'!$B$4=1,'Index LA FSM &amp; Disadv'!$A$9:$BQ$171,IF('Index LA FSM &amp; Disadv'!$B$4=2,'Index LA FSM &amp; Disadv'!$A$179:$BQ$341,IF('Index LA FSM &amp; Disadv'!$B$4=3,'Index LA FSM &amp; Disadv'!$A$349:$BQ$511,IF('Index LA FSM &amp; Disadv'!$B$4=4,'Index LA FSM &amp; Disadv'!$A$519:$BQ$681,"Error")))),'Index LA FSM &amp; Disadv'!R$1,0),"Error")</f>
        <v>0</v>
      </c>
      <c r="S144" s="77" t="str">
        <f>IFERROR(VLOOKUP($A144,IF('Index LA FSM &amp; Disadv'!$B$4=1,'Index LA FSM &amp; Disadv'!$A$9:$BQ$171,IF('Index LA FSM &amp; Disadv'!$B$4=2,'Index LA FSM &amp; Disadv'!$A$179:$BQ$341,IF('Index LA FSM &amp; Disadv'!$B$4=3,'Index LA FSM &amp; Disadv'!$A$349:$BQ$511,IF('Index LA FSM &amp; Disadv'!$B$4=4,'Index LA FSM &amp; Disadv'!$A$519:$BQ$681,"Error")))),'Index LA FSM &amp; Disadv'!S$1,0),"Error")</f>
        <v>x</v>
      </c>
      <c r="T144" s="77">
        <f>IFERROR(VLOOKUP($A144,IF('Index LA FSM &amp; Disadv'!$B$4=1,'Index LA FSM &amp; Disadv'!$A$9:$BQ$171,IF('Index LA FSM &amp; Disadv'!$B$4=2,'Index LA FSM &amp; Disadv'!$A$179:$BQ$341,IF('Index LA FSM &amp; Disadv'!$B$4=3,'Index LA FSM &amp; Disadv'!$A$349:$BQ$511,IF('Index LA FSM &amp; Disadv'!$B$4=4,'Index LA FSM &amp; Disadv'!$A$519:$BQ$681,"Error")))),'Index LA FSM &amp; Disadv'!T$1,0),"Error")</f>
        <v>0</v>
      </c>
      <c r="U144" s="77" t="str">
        <f>IFERROR(VLOOKUP($A144,IF('Index LA FSM &amp; Disadv'!$B$4=1,'Index LA FSM &amp; Disadv'!$A$9:$BQ$171,IF('Index LA FSM &amp; Disadv'!$B$4=2,'Index LA FSM &amp; Disadv'!$A$179:$BQ$341,IF('Index LA FSM &amp; Disadv'!$B$4=3,'Index LA FSM &amp; Disadv'!$A$349:$BQ$511,IF('Index LA FSM &amp; Disadv'!$B$4=4,'Index LA FSM &amp; Disadv'!$A$519:$BQ$681,"Error")))),'Index LA FSM &amp; Disadv'!U$1,0),"Error")</f>
        <v>x</v>
      </c>
      <c r="V144" s="77">
        <f>IFERROR(VLOOKUP($A144,IF('Index LA FSM &amp; Disadv'!$B$4=1,'Index LA FSM &amp; Disadv'!$A$9:$BQ$171,IF('Index LA FSM &amp; Disadv'!$B$4=2,'Index LA FSM &amp; Disadv'!$A$179:$BQ$341,IF('Index LA FSM &amp; Disadv'!$B$4=3,'Index LA FSM &amp; Disadv'!$A$349:$BQ$511,IF('Index LA FSM &amp; Disadv'!$B$4=4,'Index LA FSM &amp; Disadv'!$A$519:$BQ$681,"Error")))),'Index LA FSM &amp; Disadv'!V$1,0),"Error")</f>
        <v>0</v>
      </c>
      <c r="W144" s="77">
        <f>IFERROR(VLOOKUP($A144,IF('Index LA FSM &amp; Disadv'!$B$4=1,'Index LA FSM &amp; Disadv'!$A$9:$BQ$171,IF('Index LA FSM &amp; Disadv'!$B$4=2,'Index LA FSM &amp; Disadv'!$A$179:$BQ$341,IF('Index LA FSM &amp; Disadv'!$B$4=3,'Index LA FSM &amp; Disadv'!$A$349:$BQ$511,IF('Index LA FSM &amp; Disadv'!$B$4=4,'Index LA FSM &amp; Disadv'!$A$519:$BQ$681,"Error")))),'Index LA FSM &amp; Disadv'!W$1,0),"Error")</f>
        <v>0</v>
      </c>
      <c r="X144" s="77">
        <f>IFERROR(VLOOKUP($A144,IF('Index LA FSM &amp; Disadv'!$B$4=1,'Index LA FSM &amp; Disadv'!$A$9:$BQ$171,IF('Index LA FSM &amp; Disadv'!$B$4=2,'Index LA FSM &amp; Disadv'!$A$179:$BQ$341,IF('Index LA FSM &amp; Disadv'!$B$4=3,'Index LA FSM &amp; Disadv'!$A$349:$BQ$511,IF('Index LA FSM &amp; Disadv'!$B$4=4,'Index LA FSM &amp; Disadv'!$A$519:$BQ$681,"Error")))),'Index LA FSM &amp; Disadv'!X$1,0),"Error")</f>
        <v>0</v>
      </c>
      <c r="Y144" s="77">
        <f>IFERROR(VLOOKUP($A144,IF('Index LA FSM &amp; Disadv'!$B$4=1,'Index LA FSM &amp; Disadv'!$A$9:$BQ$171,IF('Index LA FSM &amp; Disadv'!$B$4=2,'Index LA FSM &amp; Disadv'!$A$179:$BQ$341,IF('Index LA FSM &amp; Disadv'!$B$4=3,'Index LA FSM &amp; Disadv'!$A$349:$BQ$511,IF('Index LA FSM &amp; Disadv'!$B$4=4,'Index LA FSM &amp; Disadv'!$A$519:$BQ$681,"Error")))),'Index LA FSM &amp; Disadv'!Y$1,0),"Error")</f>
        <v>0</v>
      </c>
      <c r="Z144" s="77">
        <f>IFERROR(VLOOKUP($A144,IF('Index LA FSM &amp; Disadv'!$B$4=1,'Index LA FSM &amp; Disadv'!$A$9:$BQ$171,IF('Index LA FSM &amp; Disadv'!$B$4=2,'Index LA FSM &amp; Disadv'!$A$179:$BQ$341,IF('Index LA FSM &amp; Disadv'!$B$4=3,'Index LA FSM &amp; Disadv'!$A$349:$BQ$511,IF('Index LA FSM &amp; Disadv'!$B$4=4,'Index LA FSM &amp; Disadv'!$A$519:$BQ$681,"Error")))),'Index LA FSM &amp; Disadv'!Z$1,0),"Error")</f>
        <v>0</v>
      </c>
      <c r="AA144" s="77">
        <f>IFERROR(VLOOKUP($A144,IF('Index LA FSM &amp; Disadv'!$B$4=1,'Index LA FSM &amp; Disadv'!$A$9:$BQ$171,IF('Index LA FSM &amp; Disadv'!$B$4=2,'Index LA FSM &amp; Disadv'!$A$179:$BQ$341,IF('Index LA FSM &amp; Disadv'!$B$4=3,'Index LA FSM &amp; Disadv'!$A$349:$BQ$511,IF('Index LA FSM &amp; Disadv'!$B$4=4,'Index LA FSM &amp; Disadv'!$A$519:$BQ$681,"Error")))),'Index LA FSM &amp; Disadv'!AA$1,0),"Error")</f>
        <v>0</v>
      </c>
      <c r="AB144" s="77">
        <f>IFERROR(VLOOKUP($A144,IF('Index LA FSM &amp; Disadv'!$B$4=1,'Index LA FSM &amp; Disadv'!$A$9:$BQ$171,IF('Index LA FSM &amp; Disadv'!$B$4=2,'Index LA FSM &amp; Disadv'!$A$179:$BQ$341,IF('Index LA FSM &amp; Disadv'!$B$4=3,'Index LA FSM &amp; Disadv'!$A$349:$BQ$511,IF('Index LA FSM &amp; Disadv'!$B$4=4,'Index LA FSM &amp; Disadv'!$A$519:$BQ$681,"Error")))),'Index LA FSM &amp; Disadv'!AB$1,0),"Error")</f>
        <v>0</v>
      </c>
      <c r="AC144" s="77">
        <f>IFERROR(VLOOKUP($A144,IF('Index LA FSM &amp; Disadv'!$B$4=1,'Index LA FSM &amp; Disadv'!$A$9:$BQ$171,IF('Index LA FSM &amp; Disadv'!$B$4=2,'Index LA FSM &amp; Disadv'!$A$179:$BQ$341,IF('Index LA FSM &amp; Disadv'!$B$4=3,'Index LA FSM &amp; Disadv'!$A$349:$BQ$511,IF('Index LA FSM &amp; Disadv'!$B$4=4,'Index LA FSM &amp; Disadv'!$A$519:$BQ$681,"Error")))),'Index LA FSM &amp; Disadv'!AC$1,0),"Error")</f>
        <v>0</v>
      </c>
      <c r="AD144" s="77">
        <f>IFERROR(VLOOKUP($A144,IF('Index LA FSM &amp; Disadv'!$B$4=1,'Index LA FSM &amp; Disadv'!$A$9:$BQ$171,IF('Index LA FSM &amp; Disadv'!$B$4=2,'Index LA FSM &amp; Disadv'!$A$179:$BQ$341,IF('Index LA FSM &amp; Disadv'!$B$4=3,'Index LA FSM &amp; Disadv'!$A$349:$BQ$511,IF('Index LA FSM &amp; Disadv'!$B$4=4,'Index LA FSM &amp; Disadv'!$A$519:$BQ$681,"Error")))),'Index LA FSM &amp; Disadv'!AD$1,0),"Error")</f>
        <v>0</v>
      </c>
      <c r="AE144" s="77" t="str">
        <f>IFERROR(VLOOKUP($A144,IF('Index LA FSM &amp; Disadv'!$B$4=1,'Index LA FSM &amp; Disadv'!$A$9:$BQ$171,IF('Index LA FSM &amp; Disadv'!$B$4=2,'Index LA FSM &amp; Disadv'!$A$179:$BQ$341,IF('Index LA FSM &amp; Disadv'!$B$4=3,'Index LA FSM &amp; Disadv'!$A$349:$BQ$511,IF('Index LA FSM &amp; Disadv'!$B$4=4,'Index LA FSM &amp; Disadv'!$A$519:$BQ$681,"Error")))),'Index LA FSM &amp; Disadv'!AE$1,0),"Error")</f>
        <v>x</v>
      </c>
      <c r="AF144" s="77">
        <f>IFERROR(VLOOKUP($A144,IF('Index LA FSM &amp; Disadv'!$B$4=1,'Index LA FSM &amp; Disadv'!$A$9:$BQ$171,IF('Index LA FSM &amp; Disadv'!$B$4=2,'Index LA FSM &amp; Disadv'!$A$179:$BQ$341,IF('Index LA FSM &amp; Disadv'!$B$4=3,'Index LA FSM &amp; Disadv'!$A$349:$BQ$511,IF('Index LA FSM &amp; Disadv'!$B$4=4,'Index LA FSM &amp; Disadv'!$A$519:$BQ$681,"Error")))),'Index LA FSM &amp; Disadv'!AF$1,0),"Error")</f>
        <v>0</v>
      </c>
      <c r="AG144" s="77" t="str">
        <f>IFERROR(VLOOKUP($A144,IF('Index LA FSM &amp; Disadv'!$B$4=1,'Index LA FSM &amp; Disadv'!$A$9:$BQ$171,IF('Index LA FSM &amp; Disadv'!$B$4=2,'Index LA FSM &amp; Disadv'!$A$179:$BQ$341,IF('Index LA FSM &amp; Disadv'!$B$4=3,'Index LA FSM &amp; Disadv'!$A$349:$BQ$511,IF('Index LA FSM &amp; Disadv'!$B$4=4,'Index LA FSM &amp; Disadv'!$A$519:$BQ$681,"Error")))),'Index LA FSM &amp; Disadv'!AG$1,0),"Error")</f>
        <v>x</v>
      </c>
      <c r="AH144" s="77">
        <f>IFERROR(VLOOKUP($A144,IF('Index LA FSM &amp; Disadv'!$B$4=1,'Index LA FSM &amp; Disadv'!$A$9:$BQ$171,IF('Index LA FSM &amp; Disadv'!$B$4=2,'Index LA FSM &amp; Disadv'!$A$179:$BQ$341,IF('Index LA FSM &amp; Disadv'!$B$4=3,'Index LA FSM &amp; Disadv'!$A$349:$BQ$511,IF('Index LA FSM &amp; Disadv'!$B$4=4,'Index LA FSM &amp; Disadv'!$A$519:$BQ$681,"Error")))),'Index LA FSM &amp; Disadv'!AH$1,0),"Error")</f>
        <v>0.35560000000000003</v>
      </c>
      <c r="AI144" s="77">
        <f>IFERROR(VLOOKUP($A144,IF('Index LA FSM &amp; Disadv'!$B$4=1,'Index LA FSM &amp; Disadv'!$A$9:$BQ$171,IF('Index LA FSM &amp; Disadv'!$B$4=2,'Index LA FSM &amp; Disadv'!$A$179:$BQ$341,IF('Index LA FSM &amp; Disadv'!$B$4=3,'Index LA FSM &amp; Disadv'!$A$349:$BQ$511,IF('Index LA FSM &amp; Disadv'!$B$4=4,'Index LA FSM &amp; Disadv'!$A$519:$BQ$681,"Error")))),'Index LA FSM &amp; Disadv'!AI$1,0),"Error")</f>
        <v>0.8095</v>
      </c>
      <c r="AJ144" s="77">
        <f>IFERROR(VLOOKUP($A144,IF('Index LA FSM &amp; Disadv'!$B$4=1,'Index LA FSM &amp; Disadv'!$A$9:$BQ$171,IF('Index LA FSM &amp; Disadv'!$B$4=2,'Index LA FSM &amp; Disadv'!$A$179:$BQ$341,IF('Index LA FSM &amp; Disadv'!$B$4=3,'Index LA FSM &amp; Disadv'!$A$349:$BQ$511,IF('Index LA FSM &amp; Disadv'!$B$4=4,'Index LA FSM &amp; Disadv'!$A$519:$BQ$681,"Error")))),'Index LA FSM &amp; Disadv'!AJ$1,0),"Error")</f>
        <v>0.5</v>
      </c>
      <c r="AK144" s="77" t="str">
        <f>IFERROR(VLOOKUP($A144,IF('Index LA FSM &amp; Disadv'!$B$4=1,'Index LA FSM &amp; Disadv'!$A$9:$BQ$171,IF('Index LA FSM &amp; Disadv'!$B$4=2,'Index LA FSM &amp; Disadv'!$A$179:$BQ$341,IF('Index LA FSM &amp; Disadv'!$B$4=3,'Index LA FSM &amp; Disadv'!$A$349:$BQ$511,IF('Index LA FSM &amp; Disadv'!$B$4=4,'Index LA FSM &amp; Disadv'!$A$519:$BQ$681,"Error")))),'Index LA FSM &amp; Disadv'!AK$1,0),"Error")</f>
        <v>x</v>
      </c>
      <c r="AL144" s="77">
        <f>IFERROR(VLOOKUP($A144,IF('Index LA FSM &amp; Disadv'!$B$4=1,'Index LA FSM &amp; Disadv'!$A$9:$BQ$171,IF('Index LA FSM &amp; Disadv'!$B$4=2,'Index LA FSM &amp; Disadv'!$A$179:$BQ$341,IF('Index LA FSM &amp; Disadv'!$B$4=3,'Index LA FSM &amp; Disadv'!$A$349:$BQ$511,IF('Index LA FSM &amp; Disadv'!$B$4=4,'Index LA FSM &amp; Disadv'!$A$519:$BQ$681,"Error")))),'Index LA FSM &amp; Disadv'!AL$1,0),"Error")</f>
        <v>0</v>
      </c>
      <c r="AM144" s="77" t="str">
        <f>IFERROR(VLOOKUP($A144,IF('Index LA FSM &amp; Disadv'!$B$4=1,'Index LA FSM &amp; Disadv'!$A$9:$BQ$171,IF('Index LA FSM &amp; Disadv'!$B$4=2,'Index LA FSM &amp; Disadv'!$A$179:$BQ$341,IF('Index LA FSM &amp; Disadv'!$B$4=3,'Index LA FSM &amp; Disadv'!$A$349:$BQ$511,IF('Index LA FSM &amp; Disadv'!$B$4=4,'Index LA FSM &amp; Disadv'!$A$519:$BQ$681,"Error")))),'Index LA FSM &amp; Disadv'!AM$1,0),"Error")</f>
        <v>x</v>
      </c>
      <c r="AN144" s="77">
        <f>IFERROR(VLOOKUP($A144,IF('Index LA FSM &amp; Disadv'!$B$4=1,'Index LA FSM &amp; Disadv'!$A$9:$BQ$171,IF('Index LA FSM &amp; Disadv'!$B$4=2,'Index LA FSM &amp; Disadv'!$A$179:$BQ$341,IF('Index LA FSM &amp; Disadv'!$B$4=3,'Index LA FSM &amp; Disadv'!$A$349:$BQ$511,IF('Index LA FSM &amp; Disadv'!$B$4=4,'Index LA FSM &amp; Disadv'!$A$519:$BQ$681,"Error")))),'Index LA FSM &amp; Disadv'!AN$1,0),"Error")</f>
        <v>0</v>
      </c>
      <c r="AO144" s="77">
        <f>IFERROR(VLOOKUP($A144,IF('Index LA FSM &amp; Disadv'!$B$4=1,'Index LA FSM &amp; Disadv'!$A$9:$BQ$171,IF('Index LA FSM &amp; Disadv'!$B$4=2,'Index LA FSM &amp; Disadv'!$A$179:$BQ$341,IF('Index LA FSM &amp; Disadv'!$B$4=3,'Index LA FSM &amp; Disadv'!$A$349:$BQ$511,IF('Index LA FSM &amp; Disadv'!$B$4=4,'Index LA FSM &amp; Disadv'!$A$519:$BQ$681,"Error")))),'Index LA FSM &amp; Disadv'!AO$1,0),"Error")</f>
        <v>0</v>
      </c>
      <c r="AP144" s="77">
        <f>IFERROR(VLOOKUP($A144,IF('Index LA FSM &amp; Disadv'!$B$4=1,'Index LA FSM &amp; Disadv'!$A$9:$BQ$171,IF('Index LA FSM &amp; Disadv'!$B$4=2,'Index LA FSM &amp; Disadv'!$A$179:$BQ$341,IF('Index LA FSM &amp; Disadv'!$B$4=3,'Index LA FSM &amp; Disadv'!$A$349:$BQ$511,IF('Index LA FSM &amp; Disadv'!$B$4=4,'Index LA FSM &amp; Disadv'!$A$519:$BQ$681,"Error")))),'Index LA FSM &amp; Disadv'!AP$1,0),"Error")</f>
        <v>0</v>
      </c>
      <c r="AQ144" s="77">
        <f>IFERROR(VLOOKUP($A144,IF('Index LA FSM &amp; Disadv'!$B$4=1,'Index LA FSM &amp; Disadv'!$A$9:$BQ$171,IF('Index LA FSM &amp; Disadv'!$B$4=2,'Index LA FSM &amp; Disadv'!$A$179:$BQ$341,IF('Index LA FSM &amp; Disadv'!$B$4=3,'Index LA FSM &amp; Disadv'!$A$349:$BQ$511,IF('Index LA FSM &amp; Disadv'!$B$4=4,'Index LA FSM &amp; Disadv'!$A$519:$BQ$681,"Error")))),'Index LA FSM &amp; Disadv'!AQ$1,0),"Error")</f>
        <v>0</v>
      </c>
      <c r="AR144" s="77">
        <f>IFERROR(VLOOKUP($A144,IF('Index LA FSM &amp; Disadv'!$B$4=1,'Index LA FSM &amp; Disadv'!$A$9:$BQ$171,IF('Index LA FSM &amp; Disadv'!$B$4=2,'Index LA FSM &amp; Disadv'!$A$179:$BQ$341,IF('Index LA FSM &amp; Disadv'!$B$4=3,'Index LA FSM &amp; Disadv'!$A$349:$BQ$511,IF('Index LA FSM &amp; Disadv'!$B$4=4,'Index LA FSM &amp; Disadv'!$A$519:$BQ$681,"Error")))),'Index LA FSM &amp; Disadv'!AR$1,0),"Error")</f>
        <v>0</v>
      </c>
      <c r="AS144" s="77">
        <f>IFERROR(VLOOKUP($A144,IF('Index LA FSM &amp; Disadv'!$B$4=1,'Index LA FSM &amp; Disadv'!$A$9:$BQ$171,IF('Index LA FSM &amp; Disadv'!$B$4=2,'Index LA FSM &amp; Disadv'!$A$179:$BQ$341,IF('Index LA FSM &amp; Disadv'!$B$4=3,'Index LA FSM &amp; Disadv'!$A$349:$BQ$511,IF('Index LA FSM &amp; Disadv'!$B$4=4,'Index LA FSM &amp; Disadv'!$A$519:$BQ$681,"Error")))),'Index LA FSM &amp; Disadv'!AS$1,0),"Error")</f>
        <v>0</v>
      </c>
      <c r="AT144" s="77" t="str">
        <f>IFERROR(VLOOKUP($A144,IF('Index LA FSM &amp; Disadv'!$B$4=1,'Index LA FSM &amp; Disadv'!$A$9:$BQ$171,IF('Index LA FSM &amp; Disadv'!$B$4=2,'Index LA FSM &amp; Disadv'!$A$179:$BQ$341,IF('Index LA FSM &amp; Disadv'!$B$4=3,'Index LA FSM &amp; Disadv'!$A$349:$BQ$511,IF('Index LA FSM &amp; Disadv'!$B$4=4,'Index LA FSM &amp; Disadv'!$A$519:$BQ$681,"Error")))),'Index LA FSM &amp; Disadv'!AT$1,0),"Error")</f>
        <v>x</v>
      </c>
      <c r="AU144" s="77" t="str">
        <f>IFERROR(VLOOKUP($A144,IF('Index LA FSM &amp; Disadv'!$B$4=1,'Index LA FSM &amp; Disadv'!$A$9:$BQ$171,IF('Index LA FSM &amp; Disadv'!$B$4=2,'Index LA FSM &amp; Disadv'!$A$179:$BQ$341,IF('Index LA FSM &amp; Disadv'!$B$4=3,'Index LA FSM &amp; Disadv'!$A$349:$BQ$511,IF('Index LA FSM &amp; Disadv'!$B$4=4,'Index LA FSM &amp; Disadv'!$A$519:$BQ$681,"Error")))),'Index LA FSM &amp; Disadv'!AU$1,0),"Error")</f>
        <v>x</v>
      </c>
      <c r="AV144" s="77" t="str">
        <f>IFERROR(VLOOKUP($A144,IF('Index LA FSM &amp; Disadv'!$B$4=1,'Index LA FSM &amp; Disadv'!$A$9:$BQ$171,IF('Index LA FSM &amp; Disadv'!$B$4=2,'Index LA FSM &amp; Disadv'!$A$179:$BQ$341,IF('Index LA FSM &amp; Disadv'!$B$4=3,'Index LA FSM &amp; Disadv'!$A$349:$BQ$511,IF('Index LA FSM &amp; Disadv'!$B$4=4,'Index LA FSM &amp; Disadv'!$A$519:$BQ$681,"Error")))),'Index LA FSM &amp; Disadv'!AV$1,0),"Error")</f>
        <v>x</v>
      </c>
      <c r="AW144" s="77" t="str">
        <f>IFERROR(VLOOKUP($A144,IF('Index LA FSM &amp; Disadv'!$B$4=1,'Index LA FSM &amp; Disadv'!$A$9:$BQ$171,IF('Index LA FSM &amp; Disadv'!$B$4=2,'Index LA FSM &amp; Disadv'!$A$179:$BQ$341,IF('Index LA FSM &amp; Disadv'!$B$4=3,'Index LA FSM &amp; Disadv'!$A$349:$BQ$511,IF('Index LA FSM &amp; Disadv'!$B$4=4,'Index LA FSM &amp; Disadv'!$A$519:$BQ$681,"Error")))),'Index LA FSM &amp; Disadv'!AW$1,0),"Error")</f>
        <v>x</v>
      </c>
      <c r="AX144" s="77">
        <f>IFERROR(VLOOKUP($A144,IF('Index LA FSM &amp; Disadv'!$B$4=1,'Index LA FSM &amp; Disadv'!$A$9:$BQ$171,IF('Index LA FSM &amp; Disadv'!$B$4=2,'Index LA FSM &amp; Disadv'!$A$179:$BQ$341,IF('Index LA FSM &amp; Disadv'!$B$4=3,'Index LA FSM &amp; Disadv'!$A$349:$BQ$511,IF('Index LA FSM &amp; Disadv'!$B$4=4,'Index LA FSM &amp; Disadv'!$A$519:$BQ$681,"Error")))),'Index LA FSM &amp; Disadv'!AX$1,0),"Error")</f>
        <v>0</v>
      </c>
      <c r="AY144" s="77" t="str">
        <f>IFERROR(VLOOKUP($A144,IF('Index LA FSM &amp; Disadv'!$B$4=1,'Index LA FSM &amp; Disadv'!$A$9:$BQ$171,IF('Index LA FSM &amp; Disadv'!$B$4=2,'Index LA FSM &amp; Disadv'!$A$179:$BQ$341,IF('Index LA FSM &amp; Disadv'!$B$4=3,'Index LA FSM &amp; Disadv'!$A$349:$BQ$511,IF('Index LA FSM &amp; Disadv'!$B$4=4,'Index LA FSM &amp; Disadv'!$A$519:$BQ$681,"Error")))),'Index LA FSM &amp; Disadv'!AY$1,0),"Error")</f>
        <v>x</v>
      </c>
      <c r="AZ144" s="77">
        <f>IFERROR(VLOOKUP($A144,IF('Index LA FSM &amp; Disadv'!$B$4=1,'Index LA FSM &amp; Disadv'!$A$9:$BQ$171,IF('Index LA FSM &amp; Disadv'!$B$4=2,'Index LA FSM &amp; Disadv'!$A$179:$BQ$341,IF('Index LA FSM &amp; Disadv'!$B$4=3,'Index LA FSM &amp; Disadv'!$A$349:$BQ$511,IF('Index LA FSM &amp; Disadv'!$B$4=4,'Index LA FSM &amp; Disadv'!$A$519:$BQ$681,"Error")))),'Index LA FSM &amp; Disadv'!AZ$1,0),"Error")</f>
        <v>0</v>
      </c>
      <c r="BA144" s="77" t="str">
        <f>IFERROR(VLOOKUP($A144,IF('Index LA FSM &amp; Disadv'!$B$4=1,'Index LA FSM &amp; Disadv'!$A$9:$BQ$171,IF('Index LA FSM &amp; Disadv'!$B$4=2,'Index LA FSM &amp; Disadv'!$A$179:$BQ$341,IF('Index LA FSM &amp; Disadv'!$B$4=3,'Index LA FSM &amp; Disadv'!$A$349:$BQ$511,IF('Index LA FSM &amp; Disadv'!$B$4=4,'Index LA FSM &amp; Disadv'!$A$519:$BQ$681,"Error")))),'Index LA FSM &amp; Disadv'!BA$1,0),"Error")</f>
        <v>x</v>
      </c>
      <c r="BB144" s="77" t="str">
        <f>IFERROR(VLOOKUP($A144,IF('Index LA FSM &amp; Disadv'!$B$4=1,'Index LA FSM &amp; Disadv'!$A$9:$BQ$171,IF('Index LA FSM &amp; Disadv'!$B$4=2,'Index LA FSM &amp; Disadv'!$A$179:$BQ$341,IF('Index LA FSM &amp; Disadv'!$B$4=3,'Index LA FSM &amp; Disadv'!$A$349:$BQ$511,IF('Index LA FSM &amp; Disadv'!$B$4=4,'Index LA FSM &amp; Disadv'!$A$519:$BQ$681,"Error")))),'Index LA FSM &amp; Disadv'!BB$1,0),"Error")</f>
        <v>x</v>
      </c>
      <c r="BC144" s="77">
        <f>IFERROR(VLOOKUP($A144,IF('Index LA FSM &amp; Disadv'!$B$4=1,'Index LA FSM &amp; Disadv'!$A$9:$BQ$171,IF('Index LA FSM &amp; Disadv'!$B$4=2,'Index LA FSM &amp; Disadv'!$A$179:$BQ$341,IF('Index LA FSM &amp; Disadv'!$B$4=3,'Index LA FSM &amp; Disadv'!$A$349:$BQ$511,IF('Index LA FSM &amp; Disadv'!$B$4=4,'Index LA FSM &amp; Disadv'!$A$519:$BQ$681,"Error")))),'Index LA FSM &amp; Disadv'!BC$1,0),"Error")</f>
        <v>0</v>
      </c>
      <c r="BD144" s="77">
        <f>IFERROR(VLOOKUP($A144,IF('Index LA FSM &amp; Disadv'!$B$4=1,'Index LA FSM &amp; Disadv'!$A$9:$BQ$171,IF('Index LA FSM &amp; Disadv'!$B$4=2,'Index LA FSM &amp; Disadv'!$A$179:$BQ$341,IF('Index LA FSM &amp; Disadv'!$B$4=3,'Index LA FSM &amp; Disadv'!$A$349:$BQ$511,IF('Index LA FSM &amp; Disadv'!$B$4=4,'Index LA FSM &amp; Disadv'!$A$519:$BQ$681,"Error")))),'Index LA FSM &amp; Disadv'!BD$1,0),"Error")</f>
        <v>0</v>
      </c>
      <c r="BE144" s="77">
        <f>IFERROR(VLOOKUP($A144,IF('Index LA FSM &amp; Disadv'!$B$4=1,'Index LA FSM &amp; Disadv'!$A$9:$BQ$171,IF('Index LA FSM &amp; Disadv'!$B$4=2,'Index LA FSM &amp; Disadv'!$A$179:$BQ$341,IF('Index LA FSM &amp; Disadv'!$B$4=3,'Index LA FSM &amp; Disadv'!$A$349:$BQ$511,IF('Index LA FSM &amp; Disadv'!$B$4=4,'Index LA FSM &amp; Disadv'!$A$519:$BQ$681,"Error")))),'Index LA FSM &amp; Disadv'!BE$1,0),"Error")</f>
        <v>0</v>
      </c>
      <c r="BF144" s="77" t="str">
        <f>IFERROR(VLOOKUP($A144,IF('Index LA FSM &amp; Disadv'!$B$4=1,'Index LA FSM &amp; Disadv'!$A$9:$BQ$171,IF('Index LA FSM &amp; Disadv'!$B$4=2,'Index LA FSM &amp; Disadv'!$A$179:$BQ$341,IF('Index LA FSM &amp; Disadv'!$B$4=3,'Index LA FSM &amp; Disadv'!$A$349:$BQ$511,IF('Index LA FSM &amp; Disadv'!$B$4=4,'Index LA FSM &amp; Disadv'!$A$519:$BQ$681,"Error")))),'Index LA FSM &amp; Disadv'!BF$1,0),"Error")</f>
        <v>x</v>
      </c>
      <c r="BG144" s="77" t="str">
        <f>IFERROR(VLOOKUP($A144,IF('Index LA FSM &amp; Disadv'!$B$4=1,'Index LA FSM &amp; Disadv'!$A$9:$BQ$171,IF('Index LA FSM &amp; Disadv'!$B$4=2,'Index LA FSM &amp; Disadv'!$A$179:$BQ$341,IF('Index LA FSM &amp; Disadv'!$B$4=3,'Index LA FSM &amp; Disadv'!$A$349:$BQ$511,IF('Index LA FSM &amp; Disadv'!$B$4=4,'Index LA FSM &amp; Disadv'!$A$519:$BQ$681,"Error")))),'Index LA FSM &amp; Disadv'!BG$1,0),"Error")</f>
        <v>x</v>
      </c>
      <c r="BH144" s="77" t="str">
        <f>IFERROR(VLOOKUP($A144,IF('Index LA FSM &amp; Disadv'!$B$4=1,'Index LA FSM &amp; Disadv'!$A$9:$BQ$171,IF('Index LA FSM &amp; Disadv'!$B$4=2,'Index LA FSM &amp; Disadv'!$A$179:$BQ$341,IF('Index LA FSM &amp; Disadv'!$B$4=3,'Index LA FSM &amp; Disadv'!$A$349:$BQ$511,IF('Index LA FSM &amp; Disadv'!$B$4=4,'Index LA FSM &amp; Disadv'!$A$519:$BQ$681,"Error")))),'Index LA FSM &amp; Disadv'!BH$1,0),"Error")</f>
        <v>x</v>
      </c>
      <c r="BI144" s="77">
        <f>IFERROR(VLOOKUP($A144,IF('Index LA FSM &amp; Disadv'!$B$4=1,'Index LA FSM &amp; Disadv'!$A$9:$BQ$171,IF('Index LA FSM &amp; Disadv'!$B$4=2,'Index LA FSM &amp; Disadv'!$A$179:$BQ$341,IF('Index LA FSM &amp; Disadv'!$B$4=3,'Index LA FSM &amp; Disadv'!$A$349:$BQ$511,IF('Index LA FSM &amp; Disadv'!$B$4=4,'Index LA FSM &amp; Disadv'!$A$519:$BQ$681,"Error")))),'Index LA FSM &amp; Disadv'!BI$1,0),"Error")</f>
        <v>0.15559999999999999</v>
      </c>
      <c r="BJ144" s="77">
        <f>IFERROR(VLOOKUP($A144,IF('Index LA FSM &amp; Disadv'!$B$4=1,'Index LA FSM &amp; Disadv'!$A$9:$BQ$171,IF('Index LA FSM &amp; Disadv'!$B$4=2,'Index LA FSM &amp; Disadv'!$A$179:$BQ$341,IF('Index LA FSM &amp; Disadv'!$B$4=3,'Index LA FSM &amp; Disadv'!$A$349:$BQ$511,IF('Index LA FSM &amp; Disadv'!$B$4=4,'Index LA FSM &amp; Disadv'!$A$519:$BQ$681,"Error")))),'Index LA FSM &amp; Disadv'!BJ$1,0),"Error")</f>
        <v>0</v>
      </c>
      <c r="BK144" s="77">
        <f>IFERROR(VLOOKUP($A144,IF('Index LA FSM &amp; Disadv'!$B$4=1,'Index LA FSM &amp; Disadv'!$A$9:$BQ$171,IF('Index LA FSM &amp; Disadv'!$B$4=2,'Index LA FSM &amp; Disadv'!$A$179:$BQ$341,IF('Index LA FSM &amp; Disadv'!$B$4=3,'Index LA FSM &amp; Disadv'!$A$349:$BQ$511,IF('Index LA FSM &amp; Disadv'!$B$4=4,'Index LA FSM &amp; Disadv'!$A$519:$BQ$681,"Error")))),'Index LA FSM &amp; Disadv'!BK$1,0),"Error")</f>
        <v>0.1061</v>
      </c>
      <c r="BL144" s="77" t="str">
        <f>IFERROR(VLOOKUP($A144,IF('Index LA FSM &amp; Disadv'!$B$4=1,'Index LA FSM &amp; Disadv'!$A$9:$BQ$171,IF('Index LA FSM &amp; Disadv'!$B$4=2,'Index LA FSM &amp; Disadv'!$A$179:$BQ$341,IF('Index LA FSM &amp; Disadv'!$B$4=3,'Index LA FSM &amp; Disadv'!$A$349:$BQ$511,IF('Index LA FSM &amp; Disadv'!$B$4=4,'Index LA FSM &amp; Disadv'!$A$519:$BQ$681,"Error")))),'Index LA FSM &amp; Disadv'!BL$1,0),"Error")</f>
        <v>x</v>
      </c>
      <c r="BM144" s="77">
        <f>IFERROR(VLOOKUP($A144,IF('Index LA FSM &amp; Disadv'!$B$4=1,'Index LA FSM &amp; Disadv'!$A$9:$BQ$171,IF('Index LA FSM &amp; Disadv'!$B$4=2,'Index LA FSM &amp; Disadv'!$A$179:$BQ$341,IF('Index LA FSM &amp; Disadv'!$B$4=3,'Index LA FSM &amp; Disadv'!$A$349:$BQ$511,IF('Index LA FSM &amp; Disadv'!$B$4=4,'Index LA FSM &amp; Disadv'!$A$519:$BQ$681,"Error")))),'Index LA FSM &amp; Disadv'!BM$1,0),"Error")</f>
        <v>0</v>
      </c>
      <c r="BN144" s="77" t="str">
        <f>IFERROR(VLOOKUP($A144,IF('Index LA FSM &amp; Disadv'!$B$4=1,'Index LA FSM &amp; Disadv'!$A$9:$BQ$171,IF('Index LA FSM &amp; Disadv'!$B$4=2,'Index LA FSM &amp; Disadv'!$A$179:$BQ$341,IF('Index LA FSM &amp; Disadv'!$B$4=3,'Index LA FSM &amp; Disadv'!$A$349:$BQ$511,IF('Index LA FSM &amp; Disadv'!$B$4=4,'Index LA FSM &amp; Disadv'!$A$519:$BQ$681,"Error")))),'Index LA FSM &amp; Disadv'!BN$1,0),"Error")</f>
        <v>x</v>
      </c>
      <c r="BO144" s="77" t="str">
        <f>IFERROR(VLOOKUP($A144,IF('Index LA FSM &amp; Disadv'!$B$4=1,'Index LA FSM &amp; Disadv'!$A$9:$BQ$171,IF('Index LA FSM &amp; Disadv'!$B$4=2,'Index LA FSM &amp; Disadv'!$A$179:$BQ$341,IF('Index LA FSM &amp; Disadv'!$B$4=3,'Index LA FSM &amp; Disadv'!$A$349:$BQ$511,IF('Index LA FSM &amp; Disadv'!$B$4=4,'Index LA FSM &amp; Disadv'!$A$519:$BQ$681,"Error")))),'Index LA FSM &amp; Disadv'!BO$1,0),"Error")</f>
        <v>x</v>
      </c>
      <c r="BP144" s="77">
        <f>IFERROR(VLOOKUP($A144,IF('Index LA FSM &amp; Disadv'!$B$4=1,'Index LA FSM &amp; Disadv'!$A$9:$BQ$171,IF('Index LA FSM &amp; Disadv'!$B$4=2,'Index LA FSM &amp; Disadv'!$A$179:$BQ$341,IF('Index LA FSM &amp; Disadv'!$B$4=3,'Index LA FSM &amp; Disadv'!$A$349:$BQ$511,IF('Index LA FSM &amp; Disadv'!$B$4=4,'Index LA FSM &amp; Disadv'!$A$519:$BQ$681,"Error")))),'Index LA FSM &amp; Disadv'!BP$1,0),"Error")</f>
        <v>0</v>
      </c>
      <c r="BQ144" s="77" t="str">
        <f>IFERROR(VLOOKUP($A144,IF('Index LA FSM &amp; Disadv'!$B$4=1,'Index LA FSM &amp; Disadv'!$A$9:$BQ$171,IF('Index LA FSM &amp; Disadv'!$B$4=2,'Index LA FSM &amp; Disadv'!$A$179:$BQ$341,IF('Index LA FSM &amp; Disadv'!$B$4=3,'Index LA FSM &amp; Disadv'!$A$349:$BQ$511,IF('Index LA FSM &amp; Disadv'!$B$4=4,'Index LA FSM &amp; Disadv'!$A$519:$BQ$681,"Error")))),'Index LA FSM &amp; Disadv'!BQ$1,0),"Error")</f>
        <v>x</v>
      </c>
    </row>
    <row r="145" spans="1:69" s="37" customFormat="1" x14ac:dyDescent="0.2">
      <c r="A145" s="6">
        <v>936</v>
      </c>
      <c r="B145" s="6" t="s">
        <v>311</v>
      </c>
      <c r="C145" s="7" t="s">
        <v>182</v>
      </c>
      <c r="D145" s="122">
        <f>IFERROR(VLOOKUP($A145,IF('Index LA FSM &amp; Disadv'!$B$4=1,'Index LA FSM &amp; Disadv'!$A$9:$BQ$171,IF('Index LA FSM &amp; Disadv'!$B$4=2,'Index LA FSM &amp; Disadv'!$A$179:$BQ$341,IF('Index LA FSM &amp; Disadv'!$B$4=3,'Index LA FSM &amp; Disadv'!$A$349:$BQ$511,IF('Index LA FSM &amp; Disadv'!$B$4=4,'Index LA FSM &amp; Disadv'!$A$519:$BQ$681,"Error")))),'Index LA FSM &amp; Disadv'!D$1,0),"Error")</f>
        <v>130</v>
      </c>
      <c r="E145" s="122">
        <f>IFERROR(VLOOKUP($A145,IF('Index LA FSM &amp; Disadv'!$B$4=1,'Index LA FSM &amp; Disadv'!$A$9:$BQ$171,IF('Index LA FSM &amp; Disadv'!$B$4=2,'Index LA FSM &amp; Disadv'!$A$179:$BQ$341,IF('Index LA FSM &amp; Disadv'!$B$4=3,'Index LA FSM &amp; Disadv'!$A$349:$BQ$511,IF('Index LA FSM &amp; Disadv'!$B$4=4,'Index LA FSM &amp; Disadv'!$A$519:$BQ$681,"Error")))),'Index LA FSM &amp; Disadv'!E$1,0),"Error")</f>
        <v>140</v>
      </c>
      <c r="F145" s="122">
        <f>IFERROR(VLOOKUP($A145,IF('Index LA FSM &amp; Disadv'!$B$4=1,'Index LA FSM &amp; Disadv'!$A$9:$BQ$171,IF('Index LA FSM &amp; Disadv'!$B$4=2,'Index LA FSM &amp; Disadv'!$A$179:$BQ$341,IF('Index LA FSM &amp; Disadv'!$B$4=3,'Index LA FSM &amp; Disadv'!$A$349:$BQ$511,IF('Index LA FSM &amp; Disadv'!$B$4=4,'Index LA FSM &amp; Disadv'!$A$519:$BQ$681,"Error")))),'Index LA FSM &amp; Disadv'!F$1,0),"Error")</f>
        <v>280</v>
      </c>
      <c r="G145" s="77">
        <f>IFERROR(VLOOKUP($A145,IF('Index LA FSM &amp; Disadv'!$B$4=1,'Index LA FSM &amp; Disadv'!$A$9:$BQ$171,IF('Index LA FSM &amp; Disadv'!$B$4=2,'Index LA FSM &amp; Disadv'!$A$179:$BQ$341,IF('Index LA FSM &amp; Disadv'!$B$4=3,'Index LA FSM &amp; Disadv'!$A$349:$BQ$511,IF('Index LA FSM &amp; Disadv'!$B$4=4,'Index LA FSM &amp; Disadv'!$A$519:$BQ$681,"Error")))),'Index LA FSM &amp; Disadv'!G$1,0),"Error")</f>
        <v>0.85070000000000001</v>
      </c>
      <c r="H145" s="77">
        <f>IFERROR(VLOOKUP($A145,IF('Index LA FSM &amp; Disadv'!$B$4=1,'Index LA FSM &amp; Disadv'!$A$9:$BQ$171,IF('Index LA FSM &amp; Disadv'!$B$4=2,'Index LA FSM &amp; Disadv'!$A$179:$BQ$341,IF('Index LA FSM &amp; Disadv'!$B$4=3,'Index LA FSM &amp; Disadv'!$A$349:$BQ$511,IF('Index LA FSM &amp; Disadv'!$B$4=4,'Index LA FSM &amp; Disadv'!$A$519:$BQ$681,"Error")))),'Index LA FSM &amp; Disadv'!H$1,0),"Error")</f>
        <v>0.94369999999999998</v>
      </c>
      <c r="I145" s="77">
        <f>IFERROR(VLOOKUP($A145,IF('Index LA FSM &amp; Disadv'!$B$4=1,'Index LA FSM &amp; Disadv'!$A$9:$BQ$171,IF('Index LA FSM &amp; Disadv'!$B$4=2,'Index LA FSM &amp; Disadv'!$A$179:$BQ$341,IF('Index LA FSM &amp; Disadv'!$B$4=3,'Index LA FSM &amp; Disadv'!$A$349:$BQ$511,IF('Index LA FSM &amp; Disadv'!$B$4=4,'Index LA FSM &amp; Disadv'!$A$519:$BQ$681,"Error")))),'Index LA FSM &amp; Disadv'!I$1,0),"Error")</f>
        <v>0.89859999999999995</v>
      </c>
      <c r="J145" s="77">
        <f>IFERROR(VLOOKUP($A145,IF('Index LA FSM &amp; Disadv'!$B$4=1,'Index LA FSM &amp; Disadv'!$A$9:$BQ$171,IF('Index LA FSM &amp; Disadv'!$B$4=2,'Index LA FSM &amp; Disadv'!$A$179:$BQ$341,IF('Index LA FSM &amp; Disadv'!$B$4=3,'Index LA FSM &amp; Disadv'!$A$349:$BQ$511,IF('Index LA FSM &amp; Disadv'!$B$4=4,'Index LA FSM &amp; Disadv'!$A$519:$BQ$681,"Error")))),'Index LA FSM &amp; Disadv'!J$1,0),"Error")</f>
        <v>0.83579999999999999</v>
      </c>
      <c r="K145" s="77">
        <f>IFERROR(VLOOKUP($A145,IF('Index LA FSM &amp; Disadv'!$B$4=1,'Index LA FSM &amp; Disadv'!$A$9:$BQ$171,IF('Index LA FSM &amp; Disadv'!$B$4=2,'Index LA FSM &amp; Disadv'!$A$179:$BQ$341,IF('Index LA FSM &amp; Disadv'!$B$4=3,'Index LA FSM &amp; Disadv'!$A$349:$BQ$511,IF('Index LA FSM &amp; Disadv'!$B$4=4,'Index LA FSM &amp; Disadv'!$A$519:$BQ$681,"Error")))),'Index LA FSM &amp; Disadv'!K$1,0),"Error")</f>
        <v>0.92959999999999998</v>
      </c>
      <c r="L145" s="77">
        <f>IFERROR(VLOOKUP($A145,IF('Index LA FSM &amp; Disadv'!$B$4=1,'Index LA FSM &amp; Disadv'!$A$9:$BQ$171,IF('Index LA FSM &amp; Disadv'!$B$4=2,'Index LA FSM &amp; Disadv'!$A$179:$BQ$341,IF('Index LA FSM &amp; Disadv'!$B$4=3,'Index LA FSM &amp; Disadv'!$A$349:$BQ$511,IF('Index LA FSM &amp; Disadv'!$B$4=4,'Index LA FSM &amp; Disadv'!$A$519:$BQ$681,"Error")))),'Index LA FSM &amp; Disadv'!L$1,0),"Error")</f>
        <v>0.8841</v>
      </c>
      <c r="M145" s="77">
        <f>IFERROR(VLOOKUP($A145,IF('Index LA FSM &amp; Disadv'!$B$4=1,'Index LA FSM &amp; Disadv'!$A$9:$BQ$171,IF('Index LA FSM &amp; Disadv'!$B$4=2,'Index LA FSM &amp; Disadv'!$A$179:$BQ$341,IF('Index LA FSM &amp; Disadv'!$B$4=3,'Index LA FSM &amp; Disadv'!$A$349:$BQ$511,IF('Index LA FSM &amp; Disadv'!$B$4=4,'Index LA FSM &amp; Disadv'!$A$519:$BQ$681,"Error")))),'Index LA FSM &amp; Disadv'!M$1,0),"Error")</f>
        <v>0.39550000000000002</v>
      </c>
      <c r="N145" s="77">
        <f>IFERROR(VLOOKUP($A145,IF('Index LA FSM &amp; Disadv'!$B$4=1,'Index LA FSM &amp; Disadv'!$A$9:$BQ$171,IF('Index LA FSM &amp; Disadv'!$B$4=2,'Index LA FSM &amp; Disadv'!$A$179:$BQ$341,IF('Index LA FSM &amp; Disadv'!$B$4=3,'Index LA FSM &amp; Disadv'!$A$349:$BQ$511,IF('Index LA FSM &amp; Disadv'!$B$4=4,'Index LA FSM &amp; Disadv'!$A$519:$BQ$681,"Error")))),'Index LA FSM &amp; Disadv'!N$1,0),"Error")</f>
        <v>0.41549999999999998</v>
      </c>
      <c r="O145" s="77">
        <f>IFERROR(VLOOKUP($A145,IF('Index LA FSM &amp; Disadv'!$B$4=1,'Index LA FSM &amp; Disadv'!$A$9:$BQ$171,IF('Index LA FSM &amp; Disadv'!$B$4=2,'Index LA FSM &amp; Disadv'!$A$179:$BQ$341,IF('Index LA FSM &amp; Disadv'!$B$4=3,'Index LA FSM &amp; Disadv'!$A$349:$BQ$511,IF('Index LA FSM &amp; Disadv'!$B$4=4,'Index LA FSM &amp; Disadv'!$A$519:$BQ$681,"Error")))),'Index LA FSM &amp; Disadv'!O$1,0),"Error")</f>
        <v>0.40579999999999999</v>
      </c>
      <c r="P145" s="77">
        <f>IFERROR(VLOOKUP($A145,IF('Index LA FSM &amp; Disadv'!$B$4=1,'Index LA FSM &amp; Disadv'!$A$9:$BQ$171,IF('Index LA FSM &amp; Disadv'!$B$4=2,'Index LA FSM &amp; Disadv'!$A$179:$BQ$341,IF('Index LA FSM &amp; Disadv'!$B$4=3,'Index LA FSM &amp; Disadv'!$A$349:$BQ$511,IF('Index LA FSM &amp; Disadv'!$B$4=4,'Index LA FSM &amp; Disadv'!$A$519:$BQ$681,"Error")))),'Index LA FSM &amp; Disadv'!P$1,0),"Error")</f>
        <v>0</v>
      </c>
      <c r="Q145" s="77">
        <f>IFERROR(VLOOKUP($A145,IF('Index LA FSM &amp; Disadv'!$B$4=1,'Index LA FSM &amp; Disadv'!$A$9:$BQ$171,IF('Index LA FSM &amp; Disadv'!$B$4=2,'Index LA FSM &amp; Disadv'!$A$179:$BQ$341,IF('Index LA FSM &amp; Disadv'!$B$4=3,'Index LA FSM &amp; Disadv'!$A$349:$BQ$511,IF('Index LA FSM &amp; Disadv'!$B$4=4,'Index LA FSM &amp; Disadv'!$A$519:$BQ$681,"Error")))),'Index LA FSM &amp; Disadv'!Q$1,0),"Error")</f>
        <v>0</v>
      </c>
      <c r="R145" s="77">
        <f>IFERROR(VLOOKUP($A145,IF('Index LA FSM &amp; Disadv'!$B$4=1,'Index LA FSM &amp; Disadv'!$A$9:$BQ$171,IF('Index LA FSM &amp; Disadv'!$B$4=2,'Index LA FSM &amp; Disadv'!$A$179:$BQ$341,IF('Index LA FSM &amp; Disadv'!$B$4=3,'Index LA FSM &amp; Disadv'!$A$349:$BQ$511,IF('Index LA FSM &amp; Disadv'!$B$4=4,'Index LA FSM &amp; Disadv'!$A$519:$BQ$681,"Error")))),'Index LA FSM &amp; Disadv'!R$1,0),"Error")</f>
        <v>0</v>
      </c>
      <c r="S145" s="77" t="str">
        <f>IFERROR(VLOOKUP($A145,IF('Index LA FSM &amp; Disadv'!$B$4=1,'Index LA FSM &amp; Disadv'!$A$9:$BQ$171,IF('Index LA FSM &amp; Disadv'!$B$4=2,'Index LA FSM &amp; Disadv'!$A$179:$BQ$341,IF('Index LA FSM &amp; Disadv'!$B$4=3,'Index LA FSM &amp; Disadv'!$A$349:$BQ$511,IF('Index LA FSM &amp; Disadv'!$B$4=4,'Index LA FSM &amp; Disadv'!$A$519:$BQ$681,"Error")))),'Index LA FSM &amp; Disadv'!S$1,0),"Error")</f>
        <v>x</v>
      </c>
      <c r="T145" s="77" t="str">
        <f>IFERROR(VLOOKUP($A145,IF('Index LA FSM &amp; Disadv'!$B$4=1,'Index LA FSM &amp; Disadv'!$A$9:$BQ$171,IF('Index LA FSM &amp; Disadv'!$B$4=2,'Index LA FSM &amp; Disadv'!$A$179:$BQ$341,IF('Index LA FSM &amp; Disadv'!$B$4=3,'Index LA FSM &amp; Disadv'!$A$349:$BQ$511,IF('Index LA FSM &amp; Disadv'!$B$4=4,'Index LA FSM &amp; Disadv'!$A$519:$BQ$681,"Error")))),'Index LA FSM &amp; Disadv'!T$1,0),"Error")</f>
        <v>x</v>
      </c>
      <c r="U145" s="77" t="str">
        <f>IFERROR(VLOOKUP($A145,IF('Index LA FSM &amp; Disadv'!$B$4=1,'Index LA FSM &amp; Disadv'!$A$9:$BQ$171,IF('Index LA FSM &amp; Disadv'!$B$4=2,'Index LA FSM &amp; Disadv'!$A$179:$BQ$341,IF('Index LA FSM &amp; Disadv'!$B$4=3,'Index LA FSM &amp; Disadv'!$A$349:$BQ$511,IF('Index LA FSM &amp; Disadv'!$B$4=4,'Index LA FSM &amp; Disadv'!$A$519:$BQ$681,"Error")))),'Index LA FSM &amp; Disadv'!U$1,0),"Error")</f>
        <v>x</v>
      </c>
      <c r="V145" s="77" t="str">
        <f>IFERROR(VLOOKUP($A145,IF('Index LA FSM &amp; Disadv'!$B$4=1,'Index LA FSM &amp; Disadv'!$A$9:$BQ$171,IF('Index LA FSM &amp; Disadv'!$B$4=2,'Index LA FSM &amp; Disadv'!$A$179:$BQ$341,IF('Index LA FSM &amp; Disadv'!$B$4=3,'Index LA FSM &amp; Disadv'!$A$349:$BQ$511,IF('Index LA FSM &amp; Disadv'!$B$4=4,'Index LA FSM &amp; Disadv'!$A$519:$BQ$681,"Error")))),'Index LA FSM &amp; Disadv'!V$1,0),"Error")</f>
        <v>x</v>
      </c>
      <c r="W145" s="77" t="str">
        <f>IFERROR(VLOOKUP($A145,IF('Index LA FSM &amp; Disadv'!$B$4=1,'Index LA FSM &amp; Disadv'!$A$9:$BQ$171,IF('Index LA FSM &amp; Disadv'!$B$4=2,'Index LA FSM &amp; Disadv'!$A$179:$BQ$341,IF('Index LA FSM &amp; Disadv'!$B$4=3,'Index LA FSM &amp; Disadv'!$A$349:$BQ$511,IF('Index LA FSM &amp; Disadv'!$B$4=4,'Index LA FSM &amp; Disadv'!$A$519:$BQ$681,"Error")))),'Index LA FSM &amp; Disadv'!W$1,0),"Error")</f>
        <v>x</v>
      </c>
      <c r="X145" s="77" t="str">
        <f>IFERROR(VLOOKUP($A145,IF('Index LA FSM &amp; Disadv'!$B$4=1,'Index LA FSM &amp; Disadv'!$A$9:$BQ$171,IF('Index LA FSM &amp; Disadv'!$B$4=2,'Index LA FSM &amp; Disadv'!$A$179:$BQ$341,IF('Index LA FSM &amp; Disadv'!$B$4=3,'Index LA FSM &amp; Disadv'!$A$349:$BQ$511,IF('Index LA FSM &amp; Disadv'!$B$4=4,'Index LA FSM &amp; Disadv'!$A$519:$BQ$681,"Error")))),'Index LA FSM &amp; Disadv'!X$1,0),"Error")</f>
        <v>x</v>
      </c>
      <c r="Y145" s="77">
        <f>IFERROR(VLOOKUP($A145,IF('Index LA FSM &amp; Disadv'!$B$4=1,'Index LA FSM &amp; Disadv'!$A$9:$BQ$171,IF('Index LA FSM &amp; Disadv'!$B$4=2,'Index LA FSM &amp; Disadv'!$A$179:$BQ$341,IF('Index LA FSM &amp; Disadv'!$B$4=3,'Index LA FSM &amp; Disadv'!$A$349:$BQ$511,IF('Index LA FSM &amp; Disadv'!$B$4=4,'Index LA FSM &amp; Disadv'!$A$519:$BQ$681,"Error")))),'Index LA FSM &amp; Disadv'!Y$1,0),"Error")</f>
        <v>0</v>
      </c>
      <c r="Z145" s="77">
        <f>IFERROR(VLOOKUP($A145,IF('Index LA FSM &amp; Disadv'!$B$4=1,'Index LA FSM &amp; Disadv'!$A$9:$BQ$171,IF('Index LA FSM &amp; Disadv'!$B$4=2,'Index LA FSM &amp; Disadv'!$A$179:$BQ$341,IF('Index LA FSM &amp; Disadv'!$B$4=3,'Index LA FSM &amp; Disadv'!$A$349:$BQ$511,IF('Index LA FSM &amp; Disadv'!$B$4=4,'Index LA FSM &amp; Disadv'!$A$519:$BQ$681,"Error")))),'Index LA FSM &amp; Disadv'!Z$1,0),"Error")</f>
        <v>4.2299999999999997E-2</v>
      </c>
      <c r="AA145" s="77">
        <f>IFERROR(VLOOKUP($A145,IF('Index LA FSM &amp; Disadv'!$B$4=1,'Index LA FSM &amp; Disadv'!$A$9:$BQ$171,IF('Index LA FSM &amp; Disadv'!$B$4=2,'Index LA FSM &amp; Disadv'!$A$179:$BQ$341,IF('Index LA FSM &amp; Disadv'!$B$4=3,'Index LA FSM &amp; Disadv'!$A$349:$BQ$511,IF('Index LA FSM &amp; Disadv'!$B$4=4,'Index LA FSM &amp; Disadv'!$A$519:$BQ$681,"Error")))),'Index LA FSM &amp; Disadv'!AA$1,0),"Error")</f>
        <v>2.1700000000000001E-2</v>
      </c>
      <c r="AB145" s="77">
        <f>IFERROR(VLOOKUP($A145,IF('Index LA FSM &amp; Disadv'!$B$4=1,'Index LA FSM &amp; Disadv'!$A$9:$BQ$171,IF('Index LA FSM &amp; Disadv'!$B$4=2,'Index LA FSM &amp; Disadv'!$A$179:$BQ$341,IF('Index LA FSM &amp; Disadv'!$B$4=3,'Index LA FSM &amp; Disadv'!$A$349:$BQ$511,IF('Index LA FSM &amp; Disadv'!$B$4=4,'Index LA FSM &amp; Disadv'!$A$519:$BQ$681,"Error")))),'Index LA FSM &amp; Disadv'!AB$1,0),"Error")</f>
        <v>0</v>
      </c>
      <c r="AC145" s="77" t="str">
        <f>IFERROR(VLOOKUP($A145,IF('Index LA FSM &amp; Disadv'!$B$4=1,'Index LA FSM &amp; Disadv'!$A$9:$BQ$171,IF('Index LA FSM &amp; Disadv'!$B$4=2,'Index LA FSM &amp; Disadv'!$A$179:$BQ$341,IF('Index LA FSM &amp; Disadv'!$B$4=3,'Index LA FSM &amp; Disadv'!$A$349:$BQ$511,IF('Index LA FSM &amp; Disadv'!$B$4=4,'Index LA FSM &amp; Disadv'!$A$519:$BQ$681,"Error")))),'Index LA FSM &amp; Disadv'!AC$1,0),"Error")</f>
        <v>x</v>
      </c>
      <c r="AD145" s="77" t="str">
        <f>IFERROR(VLOOKUP($A145,IF('Index LA FSM &amp; Disadv'!$B$4=1,'Index LA FSM &amp; Disadv'!$A$9:$BQ$171,IF('Index LA FSM &amp; Disadv'!$B$4=2,'Index LA FSM &amp; Disadv'!$A$179:$BQ$341,IF('Index LA FSM &amp; Disadv'!$B$4=3,'Index LA FSM &amp; Disadv'!$A$349:$BQ$511,IF('Index LA FSM &amp; Disadv'!$B$4=4,'Index LA FSM &amp; Disadv'!$A$519:$BQ$681,"Error")))),'Index LA FSM &amp; Disadv'!AD$1,0),"Error")</f>
        <v>x</v>
      </c>
      <c r="AE145" s="77" t="str">
        <f>IFERROR(VLOOKUP($A145,IF('Index LA FSM &amp; Disadv'!$B$4=1,'Index LA FSM &amp; Disadv'!$A$9:$BQ$171,IF('Index LA FSM &amp; Disadv'!$B$4=2,'Index LA FSM &amp; Disadv'!$A$179:$BQ$341,IF('Index LA FSM &amp; Disadv'!$B$4=3,'Index LA FSM &amp; Disadv'!$A$349:$BQ$511,IF('Index LA FSM &amp; Disadv'!$B$4=4,'Index LA FSM &amp; Disadv'!$A$519:$BQ$681,"Error")))),'Index LA FSM &amp; Disadv'!AE$1,0),"Error")</f>
        <v>x</v>
      </c>
      <c r="AF145" s="77" t="str">
        <f>IFERROR(VLOOKUP($A145,IF('Index LA FSM &amp; Disadv'!$B$4=1,'Index LA FSM &amp; Disadv'!$A$9:$BQ$171,IF('Index LA FSM &amp; Disadv'!$B$4=2,'Index LA FSM &amp; Disadv'!$A$179:$BQ$341,IF('Index LA FSM &amp; Disadv'!$B$4=3,'Index LA FSM &amp; Disadv'!$A$349:$BQ$511,IF('Index LA FSM &amp; Disadv'!$B$4=4,'Index LA FSM &amp; Disadv'!$A$519:$BQ$681,"Error")))),'Index LA FSM &amp; Disadv'!AF$1,0),"Error")</f>
        <v>x</v>
      </c>
      <c r="AG145" s="77">
        <f>IFERROR(VLOOKUP($A145,IF('Index LA FSM &amp; Disadv'!$B$4=1,'Index LA FSM &amp; Disadv'!$A$9:$BQ$171,IF('Index LA FSM &amp; Disadv'!$B$4=2,'Index LA FSM &amp; Disadv'!$A$179:$BQ$341,IF('Index LA FSM &amp; Disadv'!$B$4=3,'Index LA FSM &amp; Disadv'!$A$349:$BQ$511,IF('Index LA FSM &amp; Disadv'!$B$4=4,'Index LA FSM &amp; Disadv'!$A$519:$BQ$681,"Error")))),'Index LA FSM &amp; Disadv'!AG$1,0),"Error")</f>
        <v>2.1700000000000001E-2</v>
      </c>
      <c r="AH145" s="77">
        <f>IFERROR(VLOOKUP($A145,IF('Index LA FSM &amp; Disadv'!$B$4=1,'Index LA FSM &amp; Disadv'!$A$9:$BQ$171,IF('Index LA FSM &amp; Disadv'!$B$4=2,'Index LA FSM &amp; Disadv'!$A$179:$BQ$341,IF('Index LA FSM &amp; Disadv'!$B$4=3,'Index LA FSM &amp; Disadv'!$A$349:$BQ$511,IF('Index LA FSM &amp; Disadv'!$B$4=4,'Index LA FSM &amp; Disadv'!$A$519:$BQ$681,"Error")))),'Index LA FSM &amp; Disadv'!AH$1,0),"Error")</f>
        <v>0.38059999999999999</v>
      </c>
      <c r="AI145" s="77">
        <f>IFERROR(VLOOKUP($A145,IF('Index LA FSM &amp; Disadv'!$B$4=1,'Index LA FSM &amp; Disadv'!$A$9:$BQ$171,IF('Index LA FSM &amp; Disadv'!$B$4=2,'Index LA FSM &amp; Disadv'!$A$179:$BQ$341,IF('Index LA FSM &amp; Disadv'!$B$4=3,'Index LA FSM &amp; Disadv'!$A$349:$BQ$511,IF('Index LA FSM &amp; Disadv'!$B$4=4,'Index LA FSM &amp; Disadv'!$A$519:$BQ$681,"Error")))),'Index LA FSM &amp; Disadv'!AI$1,0),"Error")</f>
        <v>0.42959999999999998</v>
      </c>
      <c r="AJ145" s="77">
        <f>IFERROR(VLOOKUP($A145,IF('Index LA FSM &amp; Disadv'!$B$4=1,'Index LA FSM &amp; Disadv'!$A$9:$BQ$171,IF('Index LA FSM &amp; Disadv'!$B$4=2,'Index LA FSM &amp; Disadv'!$A$179:$BQ$341,IF('Index LA FSM &amp; Disadv'!$B$4=3,'Index LA FSM &amp; Disadv'!$A$349:$BQ$511,IF('Index LA FSM &amp; Disadv'!$B$4=4,'Index LA FSM &amp; Disadv'!$A$519:$BQ$681,"Error")))),'Index LA FSM &amp; Disadv'!AJ$1,0),"Error")</f>
        <v>0.40579999999999999</v>
      </c>
      <c r="AK145" s="77" t="str">
        <f>IFERROR(VLOOKUP($A145,IF('Index LA FSM &amp; Disadv'!$B$4=1,'Index LA FSM &amp; Disadv'!$A$9:$BQ$171,IF('Index LA FSM &amp; Disadv'!$B$4=2,'Index LA FSM &amp; Disadv'!$A$179:$BQ$341,IF('Index LA FSM &amp; Disadv'!$B$4=3,'Index LA FSM &amp; Disadv'!$A$349:$BQ$511,IF('Index LA FSM &amp; Disadv'!$B$4=4,'Index LA FSM &amp; Disadv'!$A$519:$BQ$681,"Error")))),'Index LA FSM &amp; Disadv'!AK$1,0),"Error")</f>
        <v>x</v>
      </c>
      <c r="AL145" s="77" t="str">
        <f>IFERROR(VLOOKUP($A145,IF('Index LA FSM &amp; Disadv'!$B$4=1,'Index LA FSM &amp; Disadv'!$A$9:$BQ$171,IF('Index LA FSM &amp; Disadv'!$B$4=2,'Index LA FSM &amp; Disadv'!$A$179:$BQ$341,IF('Index LA FSM &amp; Disadv'!$B$4=3,'Index LA FSM &amp; Disadv'!$A$349:$BQ$511,IF('Index LA FSM &amp; Disadv'!$B$4=4,'Index LA FSM &amp; Disadv'!$A$519:$BQ$681,"Error")))),'Index LA FSM &amp; Disadv'!AL$1,0),"Error")</f>
        <v>x</v>
      </c>
      <c r="AM145" s="77" t="str">
        <f>IFERROR(VLOOKUP($A145,IF('Index LA FSM &amp; Disadv'!$B$4=1,'Index LA FSM &amp; Disadv'!$A$9:$BQ$171,IF('Index LA FSM &amp; Disadv'!$B$4=2,'Index LA FSM &amp; Disadv'!$A$179:$BQ$341,IF('Index LA FSM &amp; Disadv'!$B$4=3,'Index LA FSM &amp; Disadv'!$A$349:$BQ$511,IF('Index LA FSM &amp; Disadv'!$B$4=4,'Index LA FSM &amp; Disadv'!$A$519:$BQ$681,"Error")))),'Index LA FSM &amp; Disadv'!AM$1,0),"Error")</f>
        <v>x</v>
      </c>
      <c r="AN145" s="77">
        <f>IFERROR(VLOOKUP($A145,IF('Index LA FSM &amp; Disadv'!$B$4=1,'Index LA FSM &amp; Disadv'!$A$9:$BQ$171,IF('Index LA FSM &amp; Disadv'!$B$4=2,'Index LA FSM &amp; Disadv'!$A$179:$BQ$341,IF('Index LA FSM &amp; Disadv'!$B$4=3,'Index LA FSM &amp; Disadv'!$A$349:$BQ$511,IF('Index LA FSM &amp; Disadv'!$B$4=4,'Index LA FSM &amp; Disadv'!$A$519:$BQ$681,"Error")))),'Index LA FSM &amp; Disadv'!AN$1,0),"Error")</f>
        <v>0</v>
      </c>
      <c r="AO145" s="77">
        <f>IFERROR(VLOOKUP($A145,IF('Index LA FSM &amp; Disadv'!$B$4=1,'Index LA FSM &amp; Disadv'!$A$9:$BQ$171,IF('Index LA FSM &amp; Disadv'!$B$4=2,'Index LA FSM &amp; Disadv'!$A$179:$BQ$341,IF('Index LA FSM &amp; Disadv'!$B$4=3,'Index LA FSM &amp; Disadv'!$A$349:$BQ$511,IF('Index LA FSM &amp; Disadv'!$B$4=4,'Index LA FSM &amp; Disadv'!$A$519:$BQ$681,"Error")))),'Index LA FSM &amp; Disadv'!AO$1,0),"Error")</f>
        <v>0</v>
      </c>
      <c r="AP145" s="77">
        <f>IFERROR(VLOOKUP($A145,IF('Index LA FSM &amp; Disadv'!$B$4=1,'Index LA FSM &amp; Disadv'!$A$9:$BQ$171,IF('Index LA FSM &amp; Disadv'!$B$4=2,'Index LA FSM &amp; Disadv'!$A$179:$BQ$341,IF('Index LA FSM &amp; Disadv'!$B$4=3,'Index LA FSM &amp; Disadv'!$A$349:$BQ$511,IF('Index LA FSM &amp; Disadv'!$B$4=4,'Index LA FSM &amp; Disadv'!$A$519:$BQ$681,"Error")))),'Index LA FSM &amp; Disadv'!AP$1,0),"Error")</f>
        <v>0</v>
      </c>
      <c r="AQ145" s="77">
        <f>IFERROR(VLOOKUP($A145,IF('Index LA FSM &amp; Disadv'!$B$4=1,'Index LA FSM &amp; Disadv'!$A$9:$BQ$171,IF('Index LA FSM &amp; Disadv'!$B$4=2,'Index LA FSM &amp; Disadv'!$A$179:$BQ$341,IF('Index LA FSM &amp; Disadv'!$B$4=3,'Index LA FSM &amp; Disadv'!$A$349:$BQ$511,IF('Index LA FSM &amp; Disadv'!$B$4=4,'Index LA FSM &amp; Disadv'!$A$519:$BQ$681,"Error")))),'Index LA FSM &amp; Disadv'!AQ$1,0),"Error")</f>
        <v>0</v>
      </c>
      <c r="AR145" s="77">
        <f>IFERROR(VLOOKUP($A145,IF('Index LA FSM &amp; Disadv'!$B$4=1,'Index LA FSM &amp; Disadv'!$A$9:$BQ$171,IF('Index LA FSM &amp; Disadv'!$B$4=2,'Index LA FSM &amp; Disadv'!$A$179:$BQ$341,IF('Index LA FSM &amp; Disadv'!$B$4=3,'Index LA FSM &amp; Disadv'!$A$349:$BQ$511,IF('Index LA FSM &amp; Disadv'!$B$4=4,'Index LA FSM &amp; Disadv'!$A$519:$BQ$681,"Error")))),'Index LA FSM &amp; Disadv'!AR$1,0),"Error")</f>
        <v>0</v>
      </c>
      <c r="AS145" s="77">
        <f>IFERROR(VLOOKUP($A145,IF('Index LA FSM &amp; Disadv'!$B$4=1,'Index LA FSM &amp; Disadv'!$A$9:$BQ$171,IF('Index LA FSM &amp; Disadv'!$B$4=2,'Index LA FSM &amp; Disadv'!$A$179:$BQ$341,IF('Index LA FSM &amp; Disadv'!$B$4=3,'Index LA FSM &amp; Disadv'!$A$349:$BQ$511,IF('Index LA FSM &amp; Disadv'!$B$4=4,'Index LA FSM &amp; Disadv'!$A$519:$BQ$681,"Error")))),'Index LA FSM &amp; Disadv'!AS$1,0),"Error")</f>
        <v>0</v>
      </c>
      <c r="AT145" s="77" t="str">
        <f>IFERROR(VLOOKUP($A145,IF('Index LA FSM &amp; Disadv'!$B$4=1,'Index LA FSM &amp; Disadv'!$A$9:$BQ$171,IF('Index LA FSM &amp; Disadv'!$B$4=2,'Index LA FSM &amp; Disadv'!$A$179:$BQ$341,IF('Index LA FSM &amp; Disadv'!$B$4=3,'Index LA FSM &amp; Disadv'!$A$349:$BQ$511,IF('Index LA FSM &amp; Disadv'!$B$4=4,'Index LA FSM &amp; Disadv'!$A$519:$BQ$681,"Error")))),'Index LA FSM &amp; Disadv'!AT$1,0),"Error")</f>
        <v>x</v>
      </c>
      <c r="AU145" s="77">
        <f>IFERROR(VLOOKUP($A145,IF('Index LA FSM &amp; Disadv'!$B$4=1,'Index LA FSM &amp; Disadv'!$A$9:$BQ$171,IF('Index LA FSM &amp; Disadv'!$B$4=2,'Index LA FSM &amp; Disadv'!$A$179:$BQ$341,IF('Index LA FSM &amp; Disadv'!$B$4=3,'Index LA FSM &amp; Disadv'!$A$349:$BQ$511,IF('Index LA FSM &amp; Disadv'!$B$4=4,'Index LA FSM &amp; Disadv'!$A$519:$BQ$681,"Error")))),'Index LA FSM &amp; Disadv'!AU$1,0),"Error")</f>
        <v>0</v>
      </c>
      <c r="AV145" s="77" t="str">
        <f>IFERROR(VLOOKUP($A145,IF('Index LA FSM &amp; Disadv'!$B$4=1,'Index LA FSM &amp; Disadv'!$A$9:$BQ$171,IF('Index LA FSM &amp; Disadv'!$B$4=2,'Index LA FSM &amp; Disadv'!$A$179:$BQ$341,IF('Index LA FSM &amp; Disadv'!$B$4=3,'Index LA FSM &amp; Disadv'!$A$349:$BQ$511,IF('Index LA FSM &amp; Disadv'!$B$4=4,'Index LA FSM &amp; Disadv'!$A$519:$BQ$681,"Error")))),'Index LA FSM &amp; Disadv'!AV$1,0),"Error")</f>
        <v>x</v>
      </c>
      <c r="AW145" s="77" t="str">
        <f>IFERROR(VLOOKUP($A145,IF('Index LA FSM &amp; Disadv'!$B$4=1,'Index LA FSM &amp; Disadv'!$A$9:$BQ$171,IF('Index LA FSM &amp; Disadv'!$B$4=2,'Index LA FSM &amp; Disadv'!$A$179:$BQ$341,IF('Index LA FSM &amp; Disadv'!$B$4=3,'Index LA FSM &amp; Disadv'!$A$349:$BQ$511,IF('Index LA FSM &amp; Disadv'!$B$4=4,'Index LA FSM &amp; Disadv'!$A$519:$BQ$681,"Error")))),'Index LA FSM &amp; Disadv'!AW$1,0),"Error")</f>
        <v>x</v>
      </c>
      <c r="AX145" s="77">
        <f>IFERROR(VLOOKUP($A145,IF('Index LA FSM &amp; Disadv'!$B$4=1,'Index LA FSM &amp; Disadv'!$A$9:$BQ$171,IF('Index LA FSM &amp; Disadv'!$B$4=2,'Index LA FSM &amp; Disadv'!$A$179:$BQ$341,IF('Index LA FSM &amp; Disadv'!$B$4=3,'Index LA FSM &amp; Disadv'!$A$349:$BQ$511,IF('Index LA FSM &amp; Disadv'!$B$4=4,'Index LA FSM &amp; Disadv'!$A$519:$BQ$681,"Error")))),'Index LA FSM &amp; Disadv'!AX$1,0),"Error")</f>
        <v>0</v>
      </c>
      <c r="AY145" s="77" t="str">
        <f>IFERROR(VLOOKUP($A145,IF('Index LA FSM &amp; Disadv'!$B$4=1,'Index LA FSM &amp; Disadv'!$A$9:$BQ$171,IF('Index LA FSM &amp; Disadv'!$B$4=2,'Index LA FSM &amp; Disadv'!$A$179:$BQ$341,IF('Index LA FSM &amp; Disadv'!$B$4=3,'Index LA FSM &amp; Disadv'!$A$349:$BQ$511,IF('Index LA FSM &amp; Disadv'!$B$4=4,'Index LA FSM &amp; Disadv'!$A$519:$BQ$681,"Error")))),'Index LA FSM &amp; Disadv'!AY$1,0),"Error")</f>
        <v>x</v>
      </c>
      <c r="AZ145" s="77">
        <f>IFERROR(VLOOKUP($A145,IF('Index LA FSM &amp; Disadv'!$B$4=1,'Index LA FSM &amp; Disadv'!$A$9:$BQ$171,IF('Index LA FSM &amp; Disadv'!$B$4=2,'Index LA FSM &amp; Disadv'!$A$179:$BQ$341,IF('Index LA FSM &amp; Disadv'!$B$4=3,'Index LA FSM &amp; Disadv'!$A$349:$BQ$511,IF('Index LA FSM &amp; Disadv'!$B$4=4,'Index LA FSM &amp; Disadv'!$A$519:$BQ$681,"Error")))),'Index LA FSM &amp; Disadv'!AZ$1,0),"Error")</f>
        <v>0</v>
      </c>
      <c r="BA145" s="77">
        <f>IFERROR(VLOOKUP($A145,IF('Index LA FSM &amp; Disadv'!$B$4=1,'Index LA FSM &amp; Disadv'!$A$9:$BQ$171,IF('Index LA FSM &amp; Disadv'!$B$4=2,'Index LA FSM &amp; Disadv'!$A$179:$BQ$341,IF('Index LA FSM &amp; Disadv'!$B$4=3,'Index LA FSM &amp; Disadv'!$A$349:$BQ$511,IF('Index LA FSM &amp; Disadv'!$B$4=4,'Index LA FSM &amp; Disadv'!$A$519:$BQ$681,"Error")))),'Index LA FSM &amp; Disadv'!BA$1,0),"Error")</f>
        <v>0</v>
      </c>
      <c r="BB145" s="77">
        <f>IFERROR(VLOOKUP($A145,IF('Index LA FSM &amp; Disadv'!$B$4=1,'Index LA FSM &amp; Disadv'!$A$9:$BQ$171,IF('Index LA FSM &amp; Disadv'!$B$4=2,'Index LA FSM &amp; Disadv'!$A$179:$BQ$341,IF('Index LA FSM &amp; Disadv'!$B$4=3,'Index LA FSM &amp; Disadv'!$A$349:$BQ$511,IF('Index LA FSM &amp; Disadv'!$B$4=4,'Index LA FSM &amp; Disadv'!$A$519:$BQ$681,"Error")))),'Index LA FSM &amp; Disadv'!BB$1,0),"Error")</f>
        <v>0</v>
      </c>
      <c r="BC145" s="77">
        <f>IFERROR(VLOOKUP($A145,IF('Index LA FSM &amp; Disadv'!$B$4=1,'Index LA FSM &amp; Disadv'!$A$9:$BQ$171,IF('Index LA FSM &amp; Disadv'!$B$4=2,'Index LA FSM &amp; Disadv'!$A$179:$BQ$341,IF('Index LA FSM &amp; Disadv'!$B$4=3,'Index LA FSM &amp; Disadv'!$A$349:$BQ$511,IF('Index LA FSM &amp; Disadv'!$B$4=4,'Index LA FSM &amp; Disadv'!$A$519:$BQ$681,"Error")))),'Index LA FSM &amp; Disadv'!BC$1,0),"Error")</f>
        <v>0</v>
      </c>
      <c r="BD145" s="77">
        <f>IFERROR(VLOOKUP($A145,IF('Index LA FSM &amp; Disadv'!$B$4=1,'Index LA FSM &amp; Disadv'!$A$9:$BQ$171,IF('Index LA FSM &amp; Disadv'!$B$4=2,'Index LA FSM &amp; Disadv'!$A$179:$BQ$341,IF('Index LA FSM &amp; Disadv'!$B$4=3,'Index LA FSM &amp; Disadv'!$A$349:$BQ$511,IF('Index LA FSM &amp; Disadv'!$B$4=4,'Index LA FSM &amp; Disadv'!$A$519:$BQ$681,"Error")))),'Index LA FSM &amp; Disadv'!BD$1,0),"Error")</f>
        <v>0</v>
      </c>
      <c r="BE145" s="77">
        <f>IFERROR(VLOOKUP($A145,IF('Index LA FSM &amp; Disadv'!$B$4=1,'Index LA FSM &amp; Disadv'!$A$9:$BQ$171,IF('Index LA FSM &amp; Disadv'!$B$4=2,'Index LA FSM &amp; Disadv'!$A$179:$BQ$341,IF('Index LA FSM &amp; Disadv'!$B$4=3,'Index LA FSM &amp; Disadv'!$A$349:$BQ$511,IF('Index LA FSM &amp; Disadv'!$B$4=4,'Index LA FSM &amp; Disadv'!$A$519:$BQ$681,"Error")))),'Index LA FSM &amp; Disadv'!BE$1,0),"Error")</f>
        <v>0</v>
      </c>
      <c r="BF145" s="77">
        <f>IFERROR(VLOOKUP($A145,IF('Index LA FSM &amp; Disadv'!$B$4=1,'Index LA FSM &amp; Disadv'!$A$9:$BQ$171,IF('Index LA FSM &amp; Disadv'!$B$4=2,'Index LA FSM &amp; Disadv'!$A$179:$BQ$341,IF('Index LA FSM &amp; Disadv'!$B$4=3,'Index LA FSM &amp; Disadv'!$A$349:$BQ$511,IF('Index LA FSM &amp; Disadv'!$B$4=4,'Index LA FSM &amp; Disadv'!$A$519:$BQ$681,"Error")))),'Index LA FSM &amp; Disadv'!BF$1,0),"Error")</f>
        <v>0</v>
      </c>
      <c r="BG145" s="77" t="str">
        <f>IFERROR(VLOOKUP($A145,IF('Index LA FSM &amp; Disadv'!$B$4=1,'Index LA FSM &amp; Disadv'!$A$9:$BQ$171,IF('Index LA FSM &amp; Disadv'!$B$4=2,'Index LA FSM &amp; Disadv'!$A$179:$BQ$341,IF('Index LA FSM &amp; Disadv'!$B$4=3,'Index LA FSM &amp; Disadv'!$A$349:$BQ$511,IF('Index LA FSM &amp; Disadv'!$B$4=4,'Index LA FSM &amp; Disadv'!$A$519:$BQ$681,"Error")))),'Index LA FSM &amp; Disadv'!BG$1,0),"Error")</f>
        <v>x</v>
      </c>
      <c r="BH145" s="77" t="str">
        <f>IFERROR(VLOOKUP($A145,IF('Index LA FSM &amp; Disadv'!$B$4=1,'Index LA FSM &amp; Disadv'!$A$9:$BQ$171,IF('Index LA FSM &amp; Disadv'!$B$4=2,'Index LA FSM &amp; Disadv'!$A$179:$BQ$341,IF('Index LA FSM &amp; Disadv'!$B$4=3,'Index LA FSM &amp; Disadv'!$A$349:$BQ$511,IF('Index LA FSM &amp; Disadv'!$B$4=4,'Index LA FSM &amp; Disadv'!$A$519:$BQ$681,"Error")))),'Index LA FSM &amp; Disadv'!BH$1,0),"Error")</f>
        <v>x</v>
      </c>
      <c r="BI145" s="77">
        <f>IFERROR(VLOOKUP($A145,IF('Index LA FSM &amp; Disadv'!$B$4=1,'Index LA FSM &amp; Disadv'!$A$9:$BQ$171,IF('Index LA FSM &amp; Disadv'!$B$4=2,'Index LA FSM &amp; Disadv'!$A$179:$BQ$341,IF('Index LA FSM &amp; Disadv'!$B$4=3,'Index LA FSM &amp; Disadv'!$A$349:$BQ$511,IF('Index LA FSM &amp; Disadv'!$B$4=4,'Index LA FSM &amp; Disadv'!$A$519:$BQ$681,"Error")))),'Index LA FSM &amp; Disadv'!BI$1,0),"Error")</f>
        <v>7.46E-2</v>
      </c>
      <c r="BJ145" s="77" t="str">
        <f>IFERROR(VLOOKUP($A145,IF('Index LA FSM &amp; Disadv'!$B$4=1,'Index LA FSM &amp; Disadv'!$A$9:$BQ$171,IF('Index LA FSM &amp; Disadv'!$B$4=2,'Index LA FSM &amp; Disadv'!$A$179:$BQ$341,IF('Index LA FSM &amp; Disadv'!$B$4=3,'Index LA FSM &amp; Disadv'!$A$349:$BQ$511,IF('Index LA FSM &amp; Disadv'!$B$4=4,'Index LA FSM &amp; Disadv'!$A$519:$BQ$681,"Error")))),'Index LA FSM &amp; Disadv'!BJ$1,0),"Error")</f>
        <v>x</v>
      </c>
      <c r="BK145" s="77">
        <f>IFERROR(VLOOKUP($A145,IF('Index LA FSM &amp; Disadv'!$B$4=1,'Index LA FSM &amp; Disadv'!$A$9:$BQ$171,IF('Index LA FSM &amp; Disadv'!$B$4=2,'Index LA FSM &amp; Disadv'!$A$179:$BQ$341,IF('Index LA FSM &amp; Disadv'!$B$4=3,'Index LA FSM &amp; Disadv'!$A$349:$BQ$511,IF('Index LA FSM &amp; Disadv'!$B$4=4,'Index LA FSM &amp; Disadv'!$A$519:$BQ$681,"Error")))),'Index LA FSM &amp; Disadv'!BK$1,0),"Error")</f>
        <v>5.4300000000000001E-2</v>
      </c>
      <c r="BL145" s="77">
        <f>IFERROR(VLOOKUP($A145,IF('Index LA FSM &amp; Disadv'!$B$4=1,'Index LA FSM &amp; Disadv'!$A$9:$BQ$171,IF('Index LA FSM &amp; Disadv'!$B$4=2,'Index LA FSM &amp; Disadv'!$A$179:$BQ$341,IF('Index LA FSM &amp; Disadv'!$B$4=3,'Index LA FSM &amp; Disadv'!$A$349:$BQ$511,IF('Index LA FSM &amp; Disadv'!$B$4=4,'Index LA FSM &amp; Disadv'!$A$519:$BQ$681,"Error")))),'Index LA FSM &amp; Disadv'!BL$1,0),"Error")</f>
        <v>5.9700000000000003E-2</v>
      </c>
      <c r="BM145" s="77" t="str">
        <f>IFERROR(VLOOKUP($A145,IF('Index LA FSM &amp; Disadv'!$B$4=1,'Index LA FSM &amp; Disadv'!$A$9:$BQ$171,IF('Index LA FSM &amp; Disadv'!$B$4=2,'Index LA FSM &amp; Disadv'!$A$179:$BQ$341,IF('Index LA FSM &amp; Disadv'!$B$4=3,'Index LA FSM &amp; Disadv'!$A$349:$BQ$511,IF('Index LA FSM &amp; Disadv'!$B$4=4,'Index LA FSM &amp; Disadv'!$A$519:$BQ$681,"Error")))),'Index LA FSM &amp; Disadv'!BM$1,0),"Error")</f>
        <v>x</v>
      </c>
      <c r="BN145" s="77">
        <f>IFERROR(VLOOKUP($A145,IF('Index LA FSM &amp; Disadv'!$B$4=1,'Index LA FSM &amp; Disadv'!$A$9:$BQ$171,IF('Index LA FSM &amp; Disadv'!$B$4=2,'Index LA FSM &amp; Disadv'!$A$179:$BQ$341,IF('Index LA FSM &amp; Disadv'!$B$4=3,'Index LA FSM &amp; Disadv'!$A$349:$BQ$511,IF('Index LA FSM &amp; Disadv'!$B$4=4,'Index LA FSM &amp; Disadv'!$A$519:$BQ$681,"Error")))),'Index LA FSM &amp; Disadv'!BN$1,0),"Error")</f>
        <v>3.9899999999999998E-2</v>
      </c>
      <c r="BO145" s="77" t="str">
        <f>IFERROR(VLOOKUP($A145,IF('Index LA FSM &amp; Disadv'!$B$4=1,'Index LA FSM &amp; Disadv'!$A$9:$BQ$171,IF('Index LA FSM &amp; Disadv'!$B$4=2,'Index LA FSM &amp; Disadv'!$A$179:$BQ$341,IF('Index LA FSM &amp; Disadv'!$B$4=3,'Index LA FSM &amp; Disadv'!$A$349:$BQ$511,IF('Index LA FSM &amp; Disadv'!$B$4=4,'Index LA FSM &amp; Disadv'!$A$519:$BQ$681,"Error")))),'Index LA FSM &amp; Disadv'!BO$1,0),"Error")</f>
        <v>x</v>
      </c>
      <c r="BP145" s="77">
        <f>IFERROR(VLOOKUP($A145,IF('Index LA FSM &amp; Disadv'!$B$4=1,'Index LA FSM &amp; Disadv'!$A$9:$BQ$171,IF('Index LA FSM &amp; Disadv'!$B$4=2,'Index LA FSM &amp; Disadv'!$A$179:$BQ$341,IF('Index LA FSM &amp; Disadv'!$B$4=3,'Index LA FSM &amp; Disadv'!$A$349:$BQ$511,IF('Index LA FSM &amp; Disadv'!$B$4=4,'Index LA FSM &amp; Disadv'!$A$519:$BQ$681,"Error")))),'Index LA FSM &amp; Disadv'!BP$1,0),"Error")</f>
        <v>0</v>
      </c>
      <c r="BQ145" s="77" t="str">
        <f>IFERROR(VLOOKUP($A145,IF('Index LA FSM &amp; Disadv'!$B$4=1,'Index LA FSM &amp; Disadv'!$A$9:$BQ$171,IF('Index LA FSM &amp; Disadv'!$B$4=2,'Index LA FSM &amp; Disadv'!$A$179:$BQ$341,IF('Index LA FSM &amp; Disadv'!$B$4=3,'Index LA FSM &amp; Disadv'!$A$349:$BQ$511,IF('Index LA FSM &amp; Disadv'!$B$4=4,'Index LA FSM &amp; Disadv'!$A$519:$BQ$681,"Error")))),'Index LA FSM &amp; Disadv'!BQ$1,0),"Error")</f>
        <v>x</v>
      </c>
    </row>
    <row r="146" spans="1:69" s="37" customFormat="1" x14ac:dyDescent="0.2">
      <c r="A146" s="6">
        <v>319</v>
      </c>
      <c r="B146" s="6" t="s">
        <v>312</v>
      </c>
      <c r="C146" s="7" t="s">
        <v>180</v>
      </c>
      <c r="D146" s="122">
        <f>IFERROR(VLOOKUP($A146,IF('Index LA FSM &amp; Disadv'!$B$4=1,'Index LA FSM &amp; Disadv'!$A$9:$BQ$171,IF('Index LA FSM &amp; Disadv'!$B$4=2,'Index LA FSM &amp; Disadv'!$A$179:$BQ$341,IF('Index LA FSM &amp; Disadv'!$B$4=3,'Index LA FSM &amp; Disadv'!$A$349:$BQ$511,IF('Index LA FSM &amp; Disadv'!$B$4=4,'Index LA FSM &amp; Disadv'!$A$519:$BQ$681,"Error")))),'Index LA FSM &amp; Disadv'!D$1,0),"Error")</f>
        <v>40</v>
      </c>
      <c r="E146" s="122">
        <f>IFERROR(VLOOKUP($A146,IF('Index LA FSM &amp; Disadv'!$B$4=1,'Index LA FSM &amp; Disadv'!$A$9:$BQ$171,IF('Index LA FSM &amp; Disadv'!$B$4=2,'Index LA FSM &amp; Disadv'!$A$179:$BQ$341,IF('Index LA FSM &amp; Disadv'!$B$4=3,'Index LA FSM &amp; Disadv'!$A$349:$BQ$511,IF('Index LA FSM &amp; Disadv'!$B$4=4,'Index LA FSM &amp; Disadv'!$A$519:$BQ$681,"Error")))),'Index LA FSM &amp; Disadv'!E$1,0),"Error")</f>
        <v>20</v>
      </c>
      <c r="F146" s="122">
        <f>IFERROR(VLOOKUP($A146,IF('Index LA FSM &amp; Disadv'!$B$4=1,'Index LA FSM &amp; Disadv'!$A$9:$BQ$171,IF('Index LA FSM &amp; Disadv'!$B$4=2,'Index LA FSM &amp; Disadv'!$A$179:$BQ$341,IF('Index LA FSM &amp; Disadv'!$B$4=3,'Index LA FSM &amp; Disadv'!$A$349:$BQ$511,IF('Index LA FSM &amp; Disadv'!$B$4=4,'Index LA FSM &amp; Disadv'!$A$519:$BQ$681,"Error")))),'Index LA FSM &amp; Disadv'!F$1,0),"Error")</f>
        <v>60</v>
      </c>
      <c r="G146" s="77">
        <f>IFERROR(VLOOKUP($A146,IF('Index LA FSM &amp; Disadv'!$B$4=1,'Index LA FSM &amp; Disadv'!$A$9:$BQ$171,IF('Index LA FSM &amp; Disadv'!$B$4=2,'Index LA FSM &amp; Disadv'!$A$179:$BQ$341,IF('Index LA FSM &amp; Disadv'!$B$4=3,'Index LA FSM &amp; Disadv'!$A$349:$BQ$511,IF('Index LA FSM &amp; Disadv'!$B$4=4,'Index LA FSM &amp; Disadv'!$A$519:$BQ$681,"Error")))),'Index LA FSM &amp; Disadv'!G$1,0),"Error")</f>
        <v>0.83779999999999999</v>
      </c>
      <c r="H146" s="77">
        <f>IFERROR(VLOOKUP($A146,IF('Index LA FSM &amp; Disadv'!$B$4=1,'Index LA FSM &amp; Disadv'!$A$9:$BQ$171,IF('Index LA FSM &amp; Disadv'!$B$4=2,'Index LA FSM &amp; Disadv'!$A$179:$BQ$341,IF('Index LA FSM &amp; Disadv'!$B$4=3,'Index LA FSM &amp; Disadv'!$A$349:$BQ$511,IF('Index LA FSM &amp; Disadv'!$B$4=4,'Index LA FSM &amp; Disadv'!$A$519:$BQ$681,"Error")))),'Index LA FSM &amp; Disadv'!H$1,0),"Error")</f>
        <v>0.90910000000000002</v>
      </c>
      <c r="I146" s="77">
        <f>IFERROR(VLOOKUP($A146,IF('Index LA FSM &amp; Disadv'!$B$4=1,'Index LA FSM &amp; Disadv'!$A$9:$BQ$171,IF('Index LA FSM &amp; Disadv'!$B$4=2,'Index LA FSM &amp; Disadv'!$A$179:$BQ$341,IF('Index LA FSM &amp; Disadv'!$B$4=3,'Index LA FSM &amp; Disadv'!$A$349:$BQ$511,IF('Index LA FSM &amp; Disadv'!$B$4=4,'Index LA FSM &amp; Disadv'!$A$519:$BQ$681,"Error")))),'Index LA FSM &amp; Disadv'!I$1,0),"Error")</f>
        <v>0.86439999999999995</v>
      </c>
      <c r="J146" s="77">
        <f>IFERROR(VLOOKUP($A146,IF('Index LA FSM &amp; Disadv'!$B$4=1,'Index LA FSM &amp; Disadv'!$A$9:$BQ$171,IF('Index LA FSM &amp; Disadv'!$B$4=2,'Index LA FSM &amp; Disadv'!$A$179:$BQ$341,IF('Index LA FSM &amp; Disadv'!$B$4=3,'Index LA FSM &amp; Disadv'!$A$349:$BQ$511,IF('Index LA FSM &amp; Disadv'!$B$4=4,'Index LA FSM &amp; Disadv'!$A$519:$BQ$681,"Error")))),'Index LA FSM &amp; Disadv'!J$1,0),"Error")</f>
        <v>0.78380000000000005</v>
      </c>
      <c r="K146" s="77">
        <f>IFERROR(VLOOKUP($A146,IF('Index LA FSM &amp; Disadv'!$B$4=1,'Index LA FSM &amp; Disadv'!$A$9:$BQ$171,IF('Index LA FSM &amp; Disadv'!$B$4=2,'Index LA FSM &amp; Disadv'!$A$179:$BQ$341,IF('Index LA FSM &amp; Disadv'!$B$4=3,'Index LA FSM &amp; Disadv'!$A$349:$BQ$511,IF('Index LA FSM &amp; Disadv'!$B$4=4,'Index LA FSM &amp; Disadv'!$A$519:$BQ$681,"Error")))),'Index LA FSM &amp; Disadv'!K$1,0),"Error")</f>
        <v>0.90910000000000002</v>
      </c>
      <c r="L146" s="77">
        <f>IFERROR(VLOOKUP($A146,IF('Index LA FSM &amp; Disadv'!$B$4=1,'Index LA FSM &amp; Disadv'!$A$9:$BQ$171,IF('Index LA FSM &amp; Disadv'!$B$4=2,'Index LA FSM &amp; Disadv'!$A$179:$BQ$341,IF('Index LA FSM &amp; Disadv'!$B$4=3,'Index LA FSM &amp; Disadv'!$A$349:$BQ$511,IF('Index LA FSM &amp; Disadv'!$B$4=4,'Index LA FSM &amp; Disadv'!$A$519:$BQ$681,"Error")))),'Index LA FSM &amp; Disadv'!L$1,0),"Error")</f>
        <v>0.83050000000000002</v>
      </c>
      <c r="M146" s="77">
        <f>IFERROR(VLOOKUP($A146,IF('Index LA FSM &amp; Disadv'!$B$4=1,'Index LA FSM &amp; Disadv'!$A$9:$BQ$171,IF('Index LA FSM &amp; Disadv'!$B$4=2,'Index LA FSM &amp; Disadv'!$A$179:$BQ$341,IF('Index LA FSM &amp; Disadv'!$B$4=3,'Index LA FSM &amp; Disadv'!$A$349:$BQ$511,IF('Index LA FSM &amp; Disadv'!$B$4=4,'Index LA FSM &amp; Disadv'!$A$519:$BQ$681,"Error")))),'Index LA FSM &amp; Disadv'!M$1,0),"Error")</f>
        <v>0.35139999999999999</v>
      </c>
      <c r="N146" s="77">
        <f>IFERROR(VLOOKUP($A146,IF('Index LA FSM &amp; Disadv'!$B$4=1,'Index LA FSM &amp; Disadv'!$A$9:$BQ$171,IF('Index LA FSM &amp; Disadv'!$B$4=2,'Index LA FSM &amp; Disadv'!$A$179:$BQ$341,IF('Index LA FSM &amp; Disadv'!$B$4=3,'Index LA FSM &amp; Disadv'!$A$349:$BQ$511,IF('Index LA FSM &amp; Disadv'!$B$4=4,'Index LA FSM &amp; Disadv'!$A$519:$BQ$681,"Error")))),'Index LA FSM &amp; Disadv'!N$1,0),"Error")</f>
        <v>0.2727</v>
      </c>
      <c r="O146" s="77">
        <f>IFERROR(VLOOKUP($A146,IF('Index LA FSM &amp; Disadv'!$B$4=1,'Index LA FSM &amp; Disadv'!$A$9:$BQ$171,IF('Index LA FSM &amp; Disadv'!$B$4=2,'Index LA FSM &amp; Disadv'!$A$179:$BQ$341,IF('Index LA FSM &amp; Disadv'!$B$4=3,'Index LA FSM &amp; Disadv'!$A$349:$BQ$511,IF('Index LA FSM &amp; Disadv'!$B$4=4,'Index LA FSM &amp; Disadv'!$A$519:$BQ$681,"Error")))),'Index LA FSM &amp; Disadv'!O$1,0),"Error")</f>
        <v>0.32200000000000001</v>
      </c>
      <c r="P146" s="77" t="str">
        <f>IFERROR(VLOOKUP($A146,IF('Index LA FSM &amp; Disadv'!$B$4=1,'Index LA FSM &amp; Disadv'!$A$9:$BQ$171,IF('Index LA FSM &amp; Disadv'!$B$4=2,'Index LA FSM &amp; Disadv'!$A$179:$BQ$341,IF('Index LA FSM &amp; Disadv'!$B$4=3,'Index LA FSM &amp; Disadv'!$A$349:$BQ$511,IF('Index LA FSM &amp; Disadv'!$B$4=4,'Index LA FSM &amp; Disadv'!$A$519:$BQ$681,"Error")))),'Index LA FSM &amp; Disadv'!P$1,0),"Error")</f>
        <v>x</v>
      </c>
      <c r="Q146" s="77">
        <f>IFERROR(VLOOKUP($A146,IF('Index LA FSM &amp; Disadv'!$B$4=1,'Index LA FSM &amp; Disadv'!$A$9:$BQ$171,IF('Index LA FSM &amp; Disadv'!$B$4=2,'Index LA FSM &amp; Disadv'!$A$179:$BQ$341,IF('Index LA FSM &amp; Disadv'!$B$4=3,'Index LA FSM &amp; Disadv'!$A$349:$BQ$511,IF('Index LA FSM &amp; Disadv'!$B$4=4,'Index LA FSM &amp; Disadv'!$A$519:$BQ$681,"Error")))),'Index LA FSM &amp; Disadv'!Q$1,0),"Error")</f>
        <v>0</v>
      </c>
      <c r="R146" s="77" t="str">
        <f>IFERROR(VLOOKUP($A146,IF('Index LA FSM &amp; Disadv'!$B$4=1,'Index LA FSM &amp; Disadv'!$A$9:$BQ$171,IF('Index LA FSM &amp; Disadv'!$B$4=2,'Index LA FSM &amp; Disadv'!$A$179:$BQ$341,IF('Index LA FSM &amp; Disadv'!$B$4=3,'Index LA FSM &amp; Disadv'!$A$349:$BQ$511,IF('Index LA FSM &amp; Disadv'!$B$4=4,'Index LA FSM &amp; Disadv'!$A$519:$BQ$681,"Error")))),'Index LA FSM &amp; Disadv'!R$1,0),"Error")</f>
        <v>x</v>
      </c>
      <c r="S146" s="77" t="str">
        <f>IFERROR(VLOOKUP($A146,IF('Index LA FSM &amp; Disadv'!$B$4=1,'Index LA FSM &amp; Disadv'!$A$9:$BQ$171,IF('Index LA FSM &amp; Disadv'!$B$4=2,'Index LA FSM &amp; Disadv'!$A$179:$BQ$341,IF('Index LA FSM &amp; Disadv'!$B$4=3,'Index LA FSM &amp; Disadv'!$A$349:$BQ$511,IF('Index LA FSM &amp; Disadv'!$B$4=4,'Index LA FSM &amp; Disadv'!$A$519:$BQ$681,"Error")))),'Index LA FSM &amp; Disadv'!S$1,0),"Error")</f>
        <v>x</v>
      </c>
      <c r="T146" s="77">
        <f>IFERROR(VLOOKUP($A146,IF('Index LA FSM &amp; Disadv'!$B$4=1,'Index LA FSM &amp; Disadv'!$A$9:$BQ$171,IF('Index LA FSM &amp; Disadv'!$B$4=2,'Index LA FSM &amp; Disadv'!$A$179:$BQ$341,IF('Index LA FSM &amp; Disadv'!$B$4=3,'Index LA FSM &amp; Disadv'!$A$349:$BQ$511,IF('Index LA FSM &amp; Disadv'!$B$4=4,'Index LA FSM &amp; Disadv'!$A$519:$BQ$681,"Error")))),'Index LA FSM &amp; Disadv'!T$1,0),"Error")</f>
        <v>0</v>
      </c>
      <c r="U146" s="77" t="str">
        <f>IFERROR(VLOOKUP($A146,IF('Index LA FSM &amp; Disadv'!$B$4=1,'Index LA FSM &amp; Disadv'!$A$9:$BQ$171,IF('Index LA FSM &amp; Disadv'!$B$4=2,'Index LA FSM &amp; Disadv'!$A$179:$BQ$341,IF('Index LA FSM &amp; Disadv'!$B$4=3,'Index LA FSM &amp; Disadv'!$A$349:$BQ$511,IF('Index LA FSM &amp; Disadv'!$B$4=4,'Index LA FSM &amp; Disadv'!$A$519:$BQ$681,"Error")))),'Index LA FSM &amp; Disadv'!U$1,0),"Error")</f>
        <v>x</v>
      </c>
      <c r="V146" s="77" t="str">
        <f>IFERROR(VLOOKUP($A146,IF('Index LA FSM &amp; Disadv'!$B$4=1,'Index LA FSM &amp; Disadv'!$A$9:$BQ$171,IF('Index LA FSM &amp; Disadv'!$B$4=2,'Index LA FSM &amp; Disadv'!$A$179:$BQ$341,IF('Index LA FSM &amp; Disadv'!$B$4=3,'Index LA FSM &amp; Disadv'!$A$349:$BQ$511,IF('Index LA FSM &amp; Disadv'!$B$4=4,'Index LA FSM &amp; Disadv'!$A$519:$BQ$681,"Error")))),'Index LA FSM &amp; Disadv'!V$1,0),"Error")</f>
        <v>x</v>
      </c>
      <c r="W146" s="77" t="str">
        <f>IFERROR(VLOOKUP($A146,IF('Index LA FSM &amp; Disadv'!$B$4=1,'Index LA FSM &amp; Disadv'!$A$9:$BQ$171,IF('Index LA FSM &amp; Disadv'!$B$4=2,'Index LA FSM &amp; Disadv'!$A$179:$BQ$341,IF('Index LA FSM &amp; Disadv'!$B$4=3,'Index LA FSM &amp; Disadv'!$A$349:$BQ$511,IF('Index LA FSM &amp; Disadv'!$B$4=4,'Index LA FSM &amp; Disadv'!$A$519:$BQ$681,"Error")))),'Index LA FSM &amp; Disadv'!W$1,0),"Error")</f>
        <v>x</v>
      </c>
      <c r="X146" s="77">
        <f>IFERROR(VLOOKUP($A146,IF('Index LA FSM &amp; Disadv'!$B$4=1,'Index LA FSM &amp; Disadv'!$A$9:$BQ$171,IF('Index LA FSM &amp; Disadv'!$B$4=2,'Index LA FSM &amp; Disadv'!$A$179:$BQ$341,IF('Index LA FSM &amp; Disadv'!$B$4=3,'Index LA FSM &amp; Disadv'!$A$349:$BQ$511,IF('Index LA FSM &amp; Disadv'!$B$4=4,'Index LA FSM &amp; Disadv'!$A$519:$BQ$681,"Error")))),'Index LA FSM &amp; Disadv'!X$1,0),"Error")</f>
        <v>0.1525</v>
      </c>
      <c r="Y146" s="77">
        <f>IFERROR(VLOOKUP($A146,IF('Index LA FSM &amp; Disadv'!$B$4=1,'Index LA FSM &amp; Disadv'!$A$9:$BQ$171,IF('Index LA FSM &amp; Disadv'!$B$4=2,'Index LA FSM &amp; Disadv'!$A$179:$BQ$341,IF('Index LA FSM &amp; Disadv'!$B$4=3,'Index LA FSM &amp; Disadv'!$A$349:$BQ$511,IF('Index LA FSM &amp; Disadv'!$B$4=4,'Index LA FSM &amp; Disadv'!$A$519:$BQ$681,"Error")))),'Index LA FSM &amp; Disadv'!Y$1,0),"Error")</f>
        <v>0</v>
      </c>
      <c r="Z146" s="77">
        <f>IFERROR(VLOOKUP($A146,IF('Index LA FSM &amp; Disadv'!$B$4=1,'Index LA FSM &amp; Disadv'!$A$9:$BQ$171,IF('Index LA FSM &amp; Disadv'!$B$4=2,'Index LA FSM &amp; Disadv'!$A$179:$BQ$341,IF('Index LA FSM &amp; Disadv'!$B$4=3,'Index LA FSM &amp; Disadv'!$A$349:$BQ$511,IF('Index LA FSM &amp; Disadv'!$B$4=4,'Index LA FSM &amp; Disadv'!$A$519:$BQ$681,"Error")))),'Index LA FSM &amp; Disadv'!Z$1,0),"Error")</f>
        <v>0</v>
      </c>
      <c r="AA146" s="77">
        <f>IFERROR(VLOOKUP($A146,IF('Index LA FSM &amp; Disadv'!$B$4=1,'Index LA FSM &amp; Disadv'!$A$9:$BQ$171,IF('Index LA FSM &amp; Disadv'!$B$4=2,'Index LA FSM &amp; Disadv'!$A$179:$BQ$341,IF('Index LA FSM &amp; Disadv'!$B$4=3,'Index LA FSM &amp; Disadv'!$A$349:$BQ$511,IF('Index LA FSM &amp; Disadv'!$B$4=4,'Index LA FSM &amp; Disadv'!$A$519:$BQ$681,"Error")))),'Index LA FSM &amp; Disadv'!AA$1,0),"Error")</f>
        <v>0</v>
      </c>
      <c r="AB146" s="77" t="str">
        <f>IFERROR(VLOOKUP($A146,IF('Index LA FSM &amp; Disadv'!$B$4=1,'Index LA FSM &amp; Disadv'!$A$9:$BQ$171,IF('Index LA FSM &amp; Disadv'!$B$4=2,'Index LA FSM &amp; Disadv'!$A$179:$BQ$341,IF('Index LA FSM &amp; Disadv'!$B$4=3,'Index LA FSM &amp; Disadv'!$A$349:$BQ$511,IF('Index LA FSM &amp; Disadv'!$B$4=4,'Index LA FSM &amp; Disadv'!$A$519:$BQ$681,"Error")))),'Index LA FSM &amp; Disadv'!AB$1,0),"Error")</f>
        <v>x</v>
      </c>
      <c r="AC146" s="77" t="str">
        <f>IFERROR(VLOOKUP($A146,IF('Index LA FSM &amp; Disadv'!$B$4=1,'Index LA FSM &amp; Disadv'!$A$9:$BQ$171,IF('Index LA FSM &amp; Disadv'!$B$4=2,'Index LA FSM &amp; Disadv'!$A$179:$BQ$341,IF('Index LA FSM &amp; Disadv'!$B$4=3,'Index LA FSM &amp; Disadv'!$A$349:$BQ$511,IF('Index LA FSM &amp; Disadv'!$B$4=4,'Index LA FSM &amp; Disadv'!$A$519:$BQ$681,"Error")))),'Index LA FSM &amp; Disadv'!AC$1,0),"Error")</f>
        <v>x</v>
      </c>
      <c r="AD146" s="77" t="str">
        <f>IFERROR(VLOOKUP($A146,IF('Index LA FSM &amp; Disadv'!$B$4=1,'Index LA FSM &amp; Disadv'!$A$9:$BQ$171,IF('Index LA FSM &amp; Disadv'!$B$4=2,'Index LA FSM &amp; Disadv'!$A$179:$BQ$341,IF('Index LA FSM &amp; Disadv'!$B$4=3,'Index LA FSM &amp; Disadv'!$A$349:$BQ$511,IF('Index LA FSM &amp; Disadv'!$B$4=4,'Index LA FSM &amp; Disadv'!$A$519:$BQ$681,"Error")))),'Index LA FSM &amp; Disadv'!AD$1,0),"Error")</f>
        <v>x</v>
      </c>
      <c r="AE146" s="77">
        <f>IFERROR(VLOOKUP($A146,IF('Index LA FSM &amp; Disadv'!$B$4=1,'Index LA FSM &amp; Disadv'!$A$9:$BQ$171,IF('Index LA FSM &amp; Disadv'!$B$4=2,'Index LA FSM &amp; Disadv'!$A$179:$BQ$341,IF('Index LA FSM &amp; Disadv'!$B$4=3,'Index LA FSM &amp; Disadv'!$A$349:$BQ$511,IF('Index LA FSM &amp; Disadv'!$B$4=4,'Index LA FSM &amp; Disadv'!$A$519:$BQ$681,"Error")))),'Index LA FSM &amp; Disadv'!AE$1,0),"Error")</f>
        <v>0</v>
      </c>
      <c r="AF146" s="77" t="str">
        <f>IFERROR(VLOOKUP($A146,IF('Index LA FSM &amp; Disadv'!$B$4=1,'Index LA FSM &amp; Disadv'!$A$9:$BQ$171,IF('Index LA FSM &amp; Disadv'!$B$4=2,'Index LA FSM &amp; Disadv'!$A$179:$BQ$341,IF('Index LA FSM &amp; Disadv'!$B$4=3,'Index LA FSM &amp; Disadv'!$A$349:$BQ$511,IF('Index LA FSM &amp; Disadv'!$B$4=4,'Index LA FSM &amp; Disadv'!$A$519:$BQ$681,"Error")))),'Index LA FSM &amp; Disadv'!AF$1,0),"Error")</f>
        <v>x</v>
      </c>
      <c r="AG146" s="77" t="str">
        <f>IFERROR(VLOOKUP($A146,IF('Index LA FSM &amp; Disadv'!$B$4=1,'Index LA FSM &amp; Disadv'!$A$9:$BQ$171,IF('Index LA FSM &amp; Disadv'!$B$4=2,'Index LA FSM &amp; Disadv'!$A$179:$BQ$341,IF('Index LA FSM &amp; Disadv'!$B$4=3,'Index LA FSM &amp; Disadv'!$A$349:$BQ$511,IF('Index LA FSM &amp; Disadv'!$B$4=4,'Index LA FSM &amp; Disadv'!$A$519:$BQ$681,"Error")))),'Index LA FSM &amp; Disadv'!AG$1,0),"Error")</f>
        <v>x</v>
      </c>
      <c r="AH146" s="77">
        <f>IFERROR(VLOOKUP($A146,IF('Index LA FSM &amp; Disadv'!$B$4=1,'Index LA FSM &amp; Disadv'!$A$9:$BQ$171,IF('Index LA FSM &amp; Disadv'!$B$4=2,'Index LA FSM &amp; Disadv'!$A$179:$BQ$341,IF('Index LA FSM &amp; Disadv'!$B$4=3,'Index LA FSM &amp; Disadv'!$A$349:$BQ$511,IF('Index LA FSM &amp; Disadv'!$B$4=4,'Index LA FSM &amp; Disadv'!$A$519:$BQ$681,"Error")))),'Index LA FSM &amp; Disadv'!AH$1,0),"Error")</f>
        <v>0.16220000000000001</v>
      </c>
      <c r="AI146" s="77">
        <f>IFERROR(VLOOKUP($A146,IF('Index LA FSM &amp; Disadv'!$B$4=1,'Index LA FSM &amp; Disadv'!$A$9:$BQ$171,IF('Index LA FSM &amp; Disadv'!$B$4=2,'Index LA FSM &amp; Disadv'!$A$179:$BQ$341,IF('Index LA FSM &amp; Disadv'!$B$4=3,'Index LA FSM &amp; Disadv'!$A$349:$BQ$511,IF('Index LA FSM &amp; Disadv'!$B$4=4,'Index LA FSM &amp; Disadv'!$A$519:$BQ$681,"Error")))),'Index LA FSM &amp; Disadv'!AI$1,0),"Error")</f>
        <v>0.36359999999999998</v>
      </c>
      <c r="AJ146" s="77">
        <f>IFERROR(VLOOKUP($A146,IF('Index LA FSM &amp; Disadv'!$B$4=1,'Index LA FSM &amp; Disadv'!$A$9:$BQ$171,IF('Index LA FSM &amp; Disadv'!$B$4=2,'Index LA FSM &amp; Disadv'!$A$179:$BQ$341,IF('Index LA FSM &amp; Disadv'!$B$4=3,'Index LA FSM &amp; Disadv'!$A$349:$BQ$511,IF('Index LA FSM &amp; Disadv'!$B$4=4,'Index LA FSM &amp; Disadv'!$A$519:$BQ$681,"Error")))),'Index LA FSM &amp; Disadv'!AJ$1,0),"Error")</f>
        <v>0.23730000000000001</v>
      </c>
      <c r="AK146" s="77">
        <f>IFERROR(VLOOKUP($A146,IF('Index LA FSM &amp; Disadv'!$B$4=1,'Index LA FSM &amp; Disadv'!$A$9:$BQ$171,IF('Index LA FSM &amp; Disadv'!$B$4=2,'Index LA FSM &amp; Disadv'!$A$179:$BQ$341,IF('Index LA FSM &amp; Disadv'!$B$4=3,'Index LA FSM &amp; Disadv'!$A$349:$BQ$511,IF('Index LA FSM &amp; Disadv'!$B$4=4,'Index LA FSM &amp; Disadv'!$A$519:$BQ$681,"Error")))),'Index LA FSM &amp; Disadv'!AK$1,0),"Error")</f>
        <v>0</v>
      </c>
      <c r="AL146" s="77">
        <f>IFERROR(VLOOKUP($A146,IF('Index LA FSM &amp; Disadv'!$B$4=1,'Index LA FSM &amp; Disadv'!$A$9:$BQ$171,IF('Index LA FSM &amp; Disadv'!$B$4=2,'Index LA FSM &amp; Disadv'!$A$179:$BQ$341,IF('Index LA FSM &amp; Disadv'!$B$4=3,'Index LA FSM &amp; Disadv'!$A$349:$BQ$511,IF('Index LA FSM &amp; Disadv'!$B$4=4,'Index LA FSM &amp; Disadv'!$A$519:$BQ$681,"Error")))),'Index LA FSM &amp; Disadv'!AL$1,0),"Error")</f>
        <v>0</v>
      </c>
      <c r="AM146" s="77">
        <f>IFERROR(VLOOKUP($A146,IF('Index LA FSM &amp; Disadv'!$B$4=1,'Index LA FSM &amp; Disadv'!$A$9:$BQ$171,IF('Index LA FSM &amp; Disadv'!$B$4=2,'Index LA FSM &amp; Disadv'!$A$179:$BQ$341,IF('Index LA FSM &amp; Disadv'!$B$4=3,'Index LA FSM &amp; Disadv'!$A$349:$BQ$511,IF('Index LA FSM &amp; Disadv'!$B$4=4,'Index LA FSM &amp; Disadv'!$A$519:$BQ$681,"Error")))),'Index LA FSM &amp; Disadv'!AM$1,0),"Error")</f>
        <v>0</v>
      </c>
      <c r="AN146" s="77">
        <f>IFERROR(VLOOKUP($A146,IF('Index LA FSM &amp; Disadv'!$B$4=1,'Index LA FSM &amp; Disadv'!$A$9:$BQ$171,IF('Index LA FSM &amp; Disadv'!$B$4=2,'Index LA FSM &amp; Disadv'!$A$179:$BQ$341,IF('Index LA FSM &amp; Disadv'!$B$4=3,'Index LA FSM &amp; Disadv'!$A$349:$BQ$511,IF('Index LA FSM &amp; Disadv'!$B$4=4,'Index LA FSM &amp; Disadv'!$A$519:$BQ$681,"Error")))),'Index LA FSM &amp; Disadv'!AN$1,0),"Error")</f>
        <v>0</v>
      </c>
      <c r="AO146" s="77">
        <f>IFERROR(VLOOKUP($A146,IF('Index LA FSM &amp; Disadv'!$B$4=1,'Index LA FSM &amp; Disadv'!$A$9:$BQ$171,IF('Index LA FSM &amp; Disadv'!$B$4=2,'Index LA FSM &amp; Disadv'!$A$179:$BQ$341,IF('Index LA FSM &amp; Disadv'!$B$4=3,'Index LA FSM &amp; Disadv'!$A$349:$BQ$511,IF('Index LA FSM &amp; Disadv'!$B$4=4,'Index LA FSM &amp; Disadv'!$A$519:$BQ$681,"Error")))),'Index LA FSM &amp; Disadv'!AO$1,0),"Error")</f>
        <v>0</v>
      </c>
      <c r="AP146" s="77">
        <f>IFERROR(VLOOKUP($A146,IF('Index LA FSM &amp; Disadv'!$B$4=1,'Index LA FSM &amp; Disadv'!$A$9:$BQ$171,IF('Index LA FSM &amp; Disadv'!$B$4=2,'Index LA FSM &amp; Disadv'!$A$179:$BQ$341,IF('Index LA FSM &amp; Disadv'!$B$4=3,'Index LA FSM &amp; Disadv'!$A$349:$BQ$511,IF('Index LA FSM &amp; Disadv'!$B$4=4,'Index LA FSM &amp; Disadv'!$A$519:$BQ$681,"Error")))),'Index LA FSM &amp; Disadv'!AP$1,0),"Error")</f>
        <v>0</v>
      </c>
      <c r="AQ146" s="77">
        <f>IFERROR(VLOOKUP($A146,IF('Index LA FSM &amp; Disadv'!$B$4=1,'Index LA FSM &amp; Disadv'!$A$9:$BQ$171,IF('Index LA FSM &amp; Disadv'!$B$4=2,'Index LA FSM &amp; Disadv'!$A$179:$BQ$341,IF('Index LA FSM &amp; Disadv'!$B$4=3,'Index LA FSM &amp; Disadv'!$A$349:$BQ$511,IF('Index LA FSM &amp; Disadv'!$B$4=4,'Index LA FSM &amp; Disadv'!$A$519:$BQ$681,"Error")))),'Index LA FSM &amp; Disadv'!AQ$1,0),"Error")</f>
        <v>0</v>
      </c>
      <c r="AR146" s="77">
        <f>IFERROR(VLOOKUP($A146,IF('Index LA FSM &amp; Disadv'!$B$4=1,'Index LA FSM &amp; Disadv'!$A$9:$BQ$171,IF('Index LA FSM &amp; Disadv'!$B$4=2,'Index LA FSM &amp; Disadv'!$A$179:$BQ$341,IF('Index LA FSM &amp; Disadv'!$B$4=3,'Index LA FSM &amp; Disadv'!$A$349:$BQ$511,IF('Index LA FSM &amp; Disadv'!$B$4=4,'Index LA FSM &amp; Disadv'!$A$519:$BQ$681,"Error")))),'Index LA FSM &amp; Disadv'!AR$1,0),"Error")</f>
        <v>0</v>
      </c>
      <c r="AS146" s="77">
        <f>IFERROR(VLOOKUP($A146,IF('Index LA FSM &amp; Disadv'!$B$4=1,'Index LA FSM &amp; Disadv'!$A$9:$BQ$171,IF('Index LA FSM &amp; Disadv'!$B$4=2,'Index LA FSM &amp; Disadv'!$A$179:$BQ$341,IF('Index LA FSM &amp; Disadv'!$B$4=3,'Index LA FSM &amp; Disadv'!$A$349:$BQ$511,IF('Index LA FSM &amp; Disadv'!$B$4=4,'Index LA FSM &amp; Disadv'!$A$519:$BQ$681,"Error")))),'Index LA FSM &amp; Disadv'!AS$1,0),"Error")</f>
        <v>0</v>
      </c>
      <c r="AT146" s="77" t="str">
        <f>IFERROR(VLOOKUP($A146,IF('Index LA FSM &amp; Disadv'!$B$4=1,'Index LA FSM &amp; Disadv'!$A$9:$BQ$171,IF('Index LA FSM &amp; Disadv'!$B$4=2,'Index LA FSM &amp; Disadv'!$A$179:$BQ$341,IF('Index LA FSM &amp; Disadv'!$B$4=3,'Index LA FSM &amp; Disadv'!$A$349:$BQ$511,IF('Index LA FSM &amp; Disadv'!$B$4=4,'Index LA FSM &amp; Disadv'!$A$519:$BQ$681,"Error")))),'Index LA FSM &amp; Disadv'!AT$1,0),"Error")</f>
        <v>x</v>
      </c>
      <c r="AU146" s="77">
        <f>IFERROR(VLOOKUP($A146,IF('Index LA FSM &amp; Disadv'!$B$4=1,'Index LA FSM &amp; Disadv'!$A$9:$BQ$171,IF('Index LA FSM &amp; Disadv'!$B$4=2,'Index LA FSM &amp; Disadv'!$A$179:$BQ$341,IF('Index LA FSM &amp; Disadv'!$B$4=3,'Index LA FSM &amp; Disadv'!$A$349:$BQ$511,IF('Index LA FSM &amp; Disadv'!$B$4=4,'Index LA FSM &amp; Disadv'!$A$519:$BQ$681,"Error")))),'Index LA FSM &amp; Disadv'!AU$1,0),"Error")</f>
        <v>0</v>
      </c>
      <c r="AV146" s="77" t="str">
        <f>IFERROR(VLOOKUP($A146,IF('Index LA FSM &amp; Disadv'!$B$4=1,'Index LA FSM &amp; Disadv'!$A$9:$BQ$171,IF('Index LA FSM &amp; Disadv'!$B$4=2,'Index LA FSM &amp; Disadv'!$A$179:$BQ$341,IF('Index LA FSM &amp; Disadv'!$B$4=3,'Index LA FSM &amp; Disadv'!$A$349:$BQ$511,IF('Index LA FSM &amp; Disadv'!$B$4=4,'Index LA FSM &amp; Disadv'!$A$519:$BQ$681,"Error")))),'Index LA FSM &amp; Disadv'!AV$1,0),"Error")</f>
        <v>x</v>
      </c>
      <c r="AW146" s="77" t="str">
        <f>IFERROR(VLOOKUP($A146,IF('Index LA FSM &amp; Disadv'!$B$4=1,'Index LA FSM &amp; Disadv'!$A$9:$BQ$171,IF('Index LA FSM &amp; Disadv'!$B$4=2,'Index LA FSM &amp; Disadv'!$A$179:$BQ$341,IF('Index LA FSM &amp; Disadv'!$B$4=3,'Index LA FSM &amp; Disadv'!$A$349:$BQ$511,IF('Index LA FSM &amp; Disadv'!$B$4=4,'Index LA FSM &amp; Disadv'!$A$519:$BQ$681,"Error")))),'Index LA FSM &amp; Disadv'!AW$1,0),"Error")</f>
        <v>x</v>
      </c>
      <c r="AX146" s="77">
        <f>IFERROR(VLOOKUP($A146,IF('Index LA FSM &amp; Disadv'!$B$4=1,'Index LA FSM &amp; Disadv'!$A$9:$BQ$171,IF('Index LA FSM &amp; Disadv'!$B$4=2,'Index LA FSM &amp; Disadv'!$A$179:$BQ$341,IF('Index LA FSM &amp; Disadv'!$B$4=3,'Index LA FSM &amp; Disadv'!$A$349:$BQ$511,IF('Index LA FSM &amp; Disadv'!$B$4=4,'Index LA FSM &amp; Disadv'!$A$519:$BQ$681,"Error")))),'Index LA FSM &amp; Disadv'!AX$1,0),"Error")</f>
        <v>0</v>
      </c>
      <c r="AY146" s="77" t="str">
        <f>IFERROR(VLOOKUP($A146,IF('Index LA FSM &amp; Disadv'!$B$4=1,'Index LA FSM &amp; Disadv'!$A$9:$BQ$171,IF('Index LA FSM &amp; Disadv'!$B$4=2,'Index LA FSM &amp; Disadv'!$A$179:$BQ$341,IF('Index LA FSM &amp; Disadv'!$B$4=3,'Index LA FSM &amp; Disadv'!$A$349:$BQ$511,IF('Index LA FSM &amp; Disadv'!$B$4=4,'Index LA FSM &amp; Disadv'!$A$519:$BQ$681,"Error")))),'Index LA FSM &amp; Disadv'!AY$1,0),"Error")</f>
        <v>x</v>
      </c>
      <c r="AZ146" s="77">
        <f>IFERROR(VLOOKUP($A146,IF('Index LA FSM &amp; Disadv'!$B$4=1,'Index LA FSM &amp; Disadv'!$A$9:$BQ$171,IF('Index LA FSM &amp; Disadv'!$B$4=2,'Index LA FSM &amp; Disadv'!$A$179:$BQ$341,IF('Index LA FSM &amp; Disadv'!$B$4=3,'Index LA FSM &amp; Disadv'!$A$349:$BQ$511,IF('Index LA FSM &amp; Disadv'!$B$4=4,'Index LA FSM &amp; Disadv'!$A$519:$BQ$681,"Error")))),'Index LA FSM &amp; Disadv'!AZ$1,0),"Error")</f>
        <v>0</v>
      </c>
      <c r="BA146" s="77">
        <f>IFERROR(VLOOKUP($A146,IF('Index LA FSM &amp; Disadv'!$B$4=1,'Index LA FSM &amp; Disadv'!$A$9:$BQ$171,IF('Index LA FSM &amp; Disadv'!$B$4=2,'Index LA FSM &amp; Disadv'!$A$179:$BQ$341,IF('Index LA FSM &amp; Disadv'!$B$4=3,'Index LA FSM &amp; Disadv'!$A$349:$BQ$511,IF('Index LA FSM &amp; Disadv'!$B$4=4,'Index LA FSM &amp; Disadv'!$A$519:$BQ$681,"Error")))),'Index LA FSM &amp; Disadv'!BA$1,0),"Error")</f>
        <v>0</v>
      </c>
      <c r="BB146" s="77">
        <f>IFERROR(VLOOKUP($A146,IF('Index LA FSM &amp; Disadv'!$B$4=1,'Index LA FSM &amp; Disadv'!$A$9:$BQ$171,IF('Index LA FSM &amp; Disadv'!$B$4=2,'Index LA FSM &amp; Disadv'!$A$179:$BQ$341,IF('Index LA FSM &amp; Disadv'!$B$4=3,'Index LA FSM &amp; Disadv'!$A$349:$BQ$511,IF('Index LA FSM &amp; Disadv'!$B$4=4,'Index LA FSM &amp; Disadv'!$A$519:$BQ$681,"Error")))),'Index LA FSM &amp; Disadv'!BB$1,0),"Error")</f>
        <v>0</v>
      </c>
      <c r="BC146" s="77" t="str">
        <f>IFERROR(VLOOKUP($A146,IF('Index LA FSM &amp; Disadv'!$B$4=1,'Index LA FSM &amp; Disadv'!$A$9:$BQ$171,IF('Index LA FSM &amp; Disadv'!$B$4=2,'Index LA FSM &amp; Disadv'!$A$179:$BQ$341,IF('Index LA FSM &amp; Disadv'!$B$4=3,'Index LA FSM &amp; Disadv'!$A$349:$BQ$511,IF('Index LA FSM &amp; Disadv'!$B$4=4,'Index LA FSM &amp; Disadv'!$A$519:$BQ$681,"Error")))),'Index LA FSM &amp; Disadv'!BC$1,0),"Error")</f>
        <v>x</v>
      </c>
      <c r="BD146" s="77">
        <f>IFERROR(VLOOKUP($A146,IF('Index LA FSM &amp; Disadv'!$B$4=1,'Index LA FSM &amp; Disadv'!$A$9:$BQ$171,IF('Index LA FSM &amp; Disadv'!$B$4=2,'Index LA FSM &amp; Disadv'!$A$179:$BQ$341,IF('Index LA FSM &amp; Disadv'!$B$4=3,'Index LA FSM &amp; Disadv'!$A$349:$BQ$511,IF('Index LA FSM &amp; Disadv'!$B$4=4,'Index LA FSM &amp; Disadv'!$A$519:$BQ$681,"Error")))),'Index LA FSM &amp; Disadv'!BD$1,0),"Error")</f>
        <v>0</v>
      </c>
      <c r="BE146" s="77" t="str">
        <f>IFERROR(VLOOKUP($A146,IF('Index LA FSM &amp; Disadv'!$B$4=1,'Index LA FSM &amp; Disadv'!$A$9:$BQ$171,IF('Index LA FSM &amp; Disadv'!$B$4=2,'Index LA FSM &amp; Disadv'!$A$179:$BQ$341,IF('Index LA FSM &amp; Disadv'!$B$4=3,'Index LA FSM &amp; Disadv'!$A$349:$BQ$511,IF('Index LA FSM &amp; Disadv'!$B$4=4,'Index LA FSM &amp; Disadv'!$A$519:$BQ$681,"Error")))),'Index LA FSM &amp; Disadv'!BE$1,0),"Error")</f>
        <v>x</v>
      </c>
      <c r="BF146" s="77">
        <f>IFERROR(VLOOKUP($A146,IF('Index LA FSM &amp; Disadv'!$B$4=1,'Index LA FSM &amp; Disadv'!$A$9:$BQ$171,IF('Index LA FSM &amp; Disadv'!$B$4=2,'Index LA FSM &amp; Disadv'!$A$179:$BQ$341,IF('Index LA FSM &amp; Disadv'!$B$4=3,'Index LA FSM &amp; Disadv'!$A$349:$BQ$511,IF('Index LA FSM &amp; Disadv'!$B$4=4,'Index LA FSM &amp; Disadv'!$A$519:$BQ$681,"Error")))),'Index LA FSM &amp; Disadv'!BF$1,0),"Error")</f>
        <v>0</v>
      </c>
      <c r="BG146" s="77">
        <f>IFERROR(VLOOKUP($A146,IF('Index LA FSM &amp; Disadv'!$B$4=1,'Index LA FSM &amp; Disadv'!$A$9:$BQ$171,IF('Index LA FSM &amp; Disadv'!$B$4=2,'Index LA FSM &amp; Disadv'!$A$179:$BQ$341,IF('Index LA FSM &amp; Disadv'!$B$4=3,'Index LA FSM &amp; Disadv'!$A$349:$BQ$511,IF('Index LA FSM &amp; Disadv'!$B$4=4,'Index LA FSM &amp; Disadv'!$A$519:$BQ$681,"Error")))),'Index LA FSM &amp; Disadv'!BG$1,0),"Error")</f>
        <v>0</v>
      </c>
      <c r="BH146" s="77">
        <f>IFERROR(VLOOKUP($A146,IF('Index LA FSM &amp; Disadv'!$B$4=1,'Index LA FSM &amp; Disadv'!$A$9:$BQ$171,IF('Index LA FSM &amp; Disadv'!$B$4=2,'Index LA FSM &amp; Disadv'!$A$179:$BQ$341,IF('Index LA FSM &amp; Disadv'!$B$4=3,'Index LA FSM &amp; Disadv'!$A$349:$BQ$511,IF('Index LA FSM &amp; Disadv'!$B$4=4,'Index LA FSM &amp; Disadv'!$A$519:$BQ$681,"Error")))),'Index LA FSM &amp; Disadv'!BH$1,0),"Error")</f>
        <v>0</v>
      </c>
      <c r="BI146" s="77" t="str">
        <f>IFERROR(VLOOKUP($A146,IF('Index LA FSM &amp; Disadv'!$B$4=1,'Index LA FSM &amp; Disadv'!$A$9:$BQ$171,IF('Index LA FSM &amp; Disadv'!$B$4=2,'Index LA FSM &amp; Disadv'!$A$179:$BQ$341,IF('Index LA FSM &amp; Disadv'!$B$4=3,'Index LA FSM &amp; Disadv'!$A$349:$BQ$511,IF('Index LA FSM &amp; Disadv'!$B$4=4,'Index LA FSM &amp; Disadv'!$A$519:$BQ$681,"Error")))),'Index LA FSM &amp; Disadv'!BI$1,0),"Error")</f>
        <v>x</v>
      </c>
      <c r="BJ146" s="77" t="str">
        <f>IFERROR(VLOOKUP($A146,IF('Index LA FSM &amp; Disadv'!$B$4=1,'Index LA FSM &amp; Disadv'!$A$9:$BQ$171,IF('Index LA FSM &amp; Disadv'!$B$4=2,'Index LA FSM &amp; Disadv'!$A$179:$BQ$341,IF('Index LA FSM &amp; Disadv'!$B$4=3,'Index LA FSM &amp; Disadv'!$A$349:$BQ$511,IF('Index LA FSM &amp; Disadv'!$B$4=4,'Index LA FSM &amp; Disadv'!$A$519:$BQ$681,"Error")))),'Index LA FSM &amp; Disadv'!BJ$1,0),"Error")</f>
        <v>x</v>
      </c>
      <c r="BK146" s="77" t="str">
        <f>IFERROR(VLOOKUP($A146,IF('Index LA FSM &amp; Disadv'!$B$4=1,'Index LA FSM &amp; Disadv'!$A$9:$BQ$171,IF('Index LA FSM &amp; Disadv'!$B$4=2,'Index LA FSM &amp; Disadv'!$A$179:$BQ$341,IF('Index LA FSM &amp; Disadv'!$B$4=3,'Index LA FSM &amp; Disadv'!$A$349:$BQ$511,IF('Index LA FSM &amp; Disadv'!$B$4=4,'Index LA FSM &amp; Disadv'!$A$519:$BQ$681,"Error")))),'Index LA FSM &amp; Disadv'!BK$1,0),"Error")</f>
        <v>x</v>
      </c>
      <c r="BL146" s="77" t="str">
        <f>IFERROR(VLOOKUP($A146,IF('Index LA FSM &amp; Disadv'!$B$4=1,'Index LA FSM &amp; Disadv'!$A$9:$BQ$171,IF('Index LA FSM &amp; Disadv'!$B$4=2,'Index LA FSM &amp; Disadv'!$A$179:$BQ$341,IF('Index LA FSM &amp; Disadv'!$B$4=3,'Index LA FSM &amp; Disadv'!$A$349:$BQ$511,IF('Index LA FSM &amp; Disadv'!$B$4=4,'Index LA FSM &amp; Disadv'!$A$519:$BQ$681,"Error")))),'Index LA FSM &amp; Disadv'!BL$1,0),"Error")</f>
        <v>x</v>
      </c>
      <c r="BM146" s="77">
        <f>IFERROR(VLOOKUP($A146,IF('Index LA FSM &amp; Disadv'!$B$4=1,'Index LA FSM &amp; Disadv'!$A$9:$BQ$171,IF('Index LA FSM &amp; Disadv'!$B$4=2,'Index LA FSM &amp; Disadv'!$A$179:$BQ$341,IF('Index LA FSM &amp; Disadv'!$B$4=3,'Index LA FSM &amp; Disadv'!$A$349:$BQ$511,IF('Index LA FSM &amp; Disadv'!$B$4=4,'Index LA FSM &amp; Disadv'!$A$519:$BQ$681,"Error")))),'Index LA FSM &amp; Disadv'!BM$1,0),"Error")</f>
        <v>0</v>
      </c>
      <c r="BN146" s="77" t="str">
        <f>IFERROR(VLOOKUP($A146,IF('Index LA FSM &amp; Disadv'!$B$4=1,'Index LA FSM &amp; Disadv'!$A$9:$BQ$171,IF('Index LA FSM &amp; Disadv'!$B$4=2,'Index LA FSM &amp; Disadv'!$A$179:$BQ$341,IF('Index LA FSM &amp; Disadv'!$B$4=3,'Index LA FSM &amp; Disadv'!$A$349:$BQ$511,IF('Index LA FSM &amp; Disadv'!$B$4=4,'Index LA FSM &amp; Disadv'!$A$519:$BQ$681,"Error")))),'Index LA FSM &amp; Disadv'!BN$1,0),"Error")</f>
        <v>x</v>
      </c>
      <c r="BO146" s="77" t="str">
        <f>IFERROR(VLOOKUP($A146,IF('Index LA FSM &amp; Disadv'!$B$4=1,'Index LA FSM &amp; Disadv'!$A$9:$BQ$171,IF('Index LA FSM &amp; Disadv'!$B$4=2,'Index LA FSM &amp; Disadv'!$A$179:$BQ$341,IF('Index LA FSM &amp; Disadv'!$B$4=3,'Index LA FSM &amp; Disadv'!$A$349:$BQ$511,IF('Index LA FSM &amp; Disadv'!$B$4=4,'Index LA FSM &amp; Disadv'!$A$519:$BQ$681,"Error")))),'Index LA FSM &amp; Disadv'!BO$1,0),"Error")</f>
        <v>x</v>
      </c>
      <c r="BP146" s="77">
        <f>IFERROR(VLOOKUP($A146,IF('Index LA FSM &amp; Disadv'!$B$4=1,'Index LA FSM &amp; Disadv'!$A$9:$BQ$171,IF('Index LA FSM &amp; Disadv'!$B$4=2,'Index LA FSM &amp; Disadv'!$A$179:$BQ$341,IF('Index LA FSM &amp; Disadv'!$B$4=3,'Index LA FSM &amp; Disadv'!$A$349:$BQ$511,IF('Index LA FSM &amp; Disadv'!$B$4=4,'Index LA FSM &amp; Disadv'!$A$519:$BQ$681,"Error")))),'Index LA FSM &amp; Disadv'!BP$1,0),"Error")</f>
        <v>0</v>
      </c>
      <c r="BQ146" s="77" t="str">
        <f>IFERROR(VLOOKUP($A146,IF('Index LA FSM &amp; Disadv'!$B$4=1,'Index LA FSM &amp; Disadv'!$A$9:$BQ$171,IF('Index LA FSM &amp; Disadv'!$B$4=2,'Index LA FSM &amp; Disadv'!$A$179:$BQ$341,IF('Index LA FSM &amp; Disadv'!$B$4=3,'Index LA FSM &amp; Disadv'!$A$349:$BQ$511,IF('Index LA FSM &amp; Disadv'!$B$4=4,'Index LA FSM &amp; Disadv'!$A$519:$BQ$681,"Error")))),'Index LA FSM &amp; Disadv'!BQ$1,0),"Error")</f>
        <v>x</v>
      </c>
    </row>
    <row r="147" spans="1:69" s="37" customFormat="1" x14ac:dyDescent="0.2">
      <c r="A147" s="6">
        <v>866</v>
      </c>
      <c r="B147" s="6" t="s">
        <v>313</v>
      </c>
      <c r="C147" s="7" t="s">
        <v>184</v>
      </c>
      <c r="D147" s="122">
        <f>IFERROR(VLOOKUP($A147,IF('Index LA FSM &amp; Disadv'!$B$4=1,'Index LA FSM &amp; Disadv'!$A$9:$BQ$171,IF('Index LA FSM &amp; Disadv'!$B$4=2,'Index LA FSM &amp; Disadv'!$A$179:$BQ$341,IF('Index LA FSM &amp; Disadv'!$B$4=3,'Index LA FSM &amp; Disadv'!$A$349:$BQ$511,IF('Index LA FSM &amp; Disadv'!$B$4=4,'Index LA FSM &amp; Disadv'!$A$519:$BQ$681,"Error")))),'Index LA FSM &amp; Disadv'!D$1,0),"Error")</f>
        <v>40</v>
      </c>
      <c r="E147" s="122">
        <f>IFERROR(VLOOKUP($A147,IF('Index LA FSM &amp; Disadv'!$B$4=1,'Index LA FSM &amp; Disadv'!$A$9:$BQ$171,IF('Index LA FSM &amp; Disadv'!$B$4=2,'Index LA FSM &amp; Disadv'!$A$179:$BQ$341,IF('Index LA FSM &amp; Disadv'!$B$4=3,'Index LA FSM &amp; Disadv'!$A$349:$BQ$511,IF('Index LA FSM &amp; Disadv'!$B$4=4,'Index LA FSM &amp; Disadv'!$A$519:$BQ$681,"Error")))),'Index LA FSM &amp; Disadv'!E$1,0),"Error")</f>
        <v>20</v>
      </c>
      <c r="F147" s="122">
        <f>IFERROR(VLOOKUP($A147,IF('Index LA FSM &amp; Disadv'!$B$4=1,'Index LA FSM &amp; Disadv'!$A$9:$BQ$171,IF('Index LA FSM &amp; Disadv'!$B$4=2,'Index LA FSM &amp; Disadv'!$A$179:$BQ$341,IF('Index LA FSM &amp; Disadv'!$B$4=3,'Index LA FSM &amp; Disadv'!$A$349:$BQ$511,IF('Index LA FSM &amp; Disadv'!$B$4=4,'Index LA FSM &amp; Disadv'!$A$519:$BQ$681,"Error")))),'Index LA FSM &amp; Disadv'!F$1,0),"Error")</f>
        <v>60</v>
      </c>
      <c r="G147" s="77">
        <f>IFERROR(VLOOKUP($A147,IF('Index LA FSM &amp; Disadv'!$B$4=1,'Index LA FSM &amp; Disadv'!$A$9:$BQ$171,IF('Index LA FSM &amp; Disadv'!$B$4=2,'Index LA FSM &amp; Disadv'!$A$179:$BQ$341,IF('Index LA FSM &amp; Disadv'!$B$4=3,'Index LA FSM &amp; Disadv'!$A$349:$BQ$511,IF('Index LA FSM &amp; Disadv'!$B$4=4,'Index LA FSM &amp; Disadv'!$A$519:$BQ$681,"Error")))),'Index LA FSM &amp; Disadv'!G$1,0),"Error")</f>
        <v>0.83779999999999999</v>
      </c>
      <c r="H147" s="77">
        <f>IFERROR(VLOOKUP($A147,IF('Index LA FSM &amp; Disadv'!$B$4=1,'Index LA FSM &amp; Disadv'!$A$9:$BQ$171,IF('Index LA FSM &amp; Disadv'!$B$4=2,'Index LA FSM &amp; Disadv'!$A$179:$BQ$341,IF('Index LA FSM &amp; Disadv'!$B$4=3,'Index LA FSM &amp; Disadv'!$A$349:$BQ$511,IF('Index LA FSM &amp; Disadv'!$B$4=4,'Index LA FSM &amp; Disadv'!$A$519:$BQ$681,"Error")))),'Index LA FSM &amp; Disadv'!H$1,0),"Error")</f>
        <v>0.95450000000000002</v>
      </c>
      <c r="I147" s="77">
        <f>IFERROR(VLOOKUP($A147,IF('Index LA FSM &amp; Disadv'!$B$4=1,'Index LA FSM &amp; Disadv'!$A$9:$BQ$171,IF('Index LA FSM &amp; Disadv'!$B$4=2,'Index LA FSM &amp; Disadv'!$A$179:$BQ$341,IF('Index LA FSM &amp; Disadv'!$B$4=3,'Index LA FSM &amp; Disadv'!$A$349:$BQ$511,IF('Index LA FSM &amp; Disadv'!$B$4=4,'Index LA FSM &amp; Disadv'!$A$519:$BQ$681,"Error")))),'Index LA FSM &amp; Disadv'!I$1,0),"Error")</f>
        <v>0.88139999999999996</v>
      </c>
      <c r="J147" s="77">
        <f>IFERROR(VLOOKUP($A147,IF('Index LA FSM &amp; Disadv'!$B$4=1,'Index LA FSM &amp; Disadv'!$A$9:$BQ$171,IF('Index LA FSM &amp; Disadv'!$B$4=2,'Index LA FSM &amp; Disadv'!$A$179:$BQ$341,IF('Index LA FSM &amp; Disadv'!$B$4=3,'Index LA FSM &amp; Disadv'!$A$349:$BQ$511,IF('Index LA FSM &amp; Disadv'!$B$4=4,'Index LA FSM &amp; Disadv'!$A$519:$BQ$681,"Error")))),'Index LA FSM &amp; Disadv'!J$1,0),"Error")</f>
        <v>0.78380000000000005</v>
      </c>
      <c r="K147" s="77">
        <f>IFERROR(VLOOKUP($A147,IF('Index LA FSM &amp; Disadv'!$B$4=1,'Index LA FSM &amp; Disadv'!$A$9:$BQ$171,IF('Index LA FSM &amp; Disadv'!$B$4=2,'Index LA FSM &amp; Disadv'!$A$179:$BQ$341,IF('Index LA FSM &amp; Disadv'!$B$4=3,'Index LA FSM &amp; Disadv'!$A$349:$BQ$511,IF('Index LA FSM &amp; Disadv'!$B$4=4,'Index LA FSM &amp; Disadv'!$A$519:$BQ$681,"Error")))),'Index LA FSM &amp; Disadv'!K$1,0),"Error")</f>
        <v>0.86360000000000003</v>
      </c>
      <c r="L147" s="77">
        <f>IFERROR(VLOOKUP($A147,IF('Index LA FSM &amp; Disadv'!$B$4=1,'Index LA FSM &amp; Disadv'!$A$9:$BQ$171,IF('Index LA FSM &amp; Disadv'!$B$4=2,'Index LA FSM &amp; Disadv'!$A$179:$BQ$341,IF('Index LA FSM &amp; Disadv'!$B$4=3,'Index LA FSM &amp; Disadv'!$A$349:$BQ$511,IF('Index LA FSM &amp; Disadv'!$B$4=4,'Index LA FSM &amp; Disadv'!$A$519:$BQ$681,"Error")))),'Index LA FSM &amp; Disadv'!L$1,0),"Error")</f>
        <v>0.81359999999999999</v>
      </c>
      <c r="M147" s="77">
        <f>IFERROR(VLOOKUP($A147,IF('Index LA FSM &amp; Disadv'!$B$4=1,'Index LA FSM &amp; Disadv'!$A$9:$BQ$171,IF('Index LA FSM &amp; Disadv'!$B$4=2,'Index LA FSM &amp; Disadv'!$A$179:$BQ$341,IF('Index LA FSM &amp; Disadv'!$B$4=3,'Index LA FSM &amp; Disadv'!$A$349:$BQ$511,IF('Index LA FSM &amp; Disadv'!$B$4=4,'Index LA FSM &amp; Disadv'!$A$519:$BQ$681,"Error")))),'Index LA FSM &amp; Disadv'!M$1,0),"Error")</f>
        <v>0.37840000000000001</v>
      </c>
      <c r="N147" s="77">
        <f>IFERROR(VLOOKUP($A147,IF('Index LA FSM &amp; Disadv'!$B$4=1,'Index LA FSM &amp; Disadv'!$A$9:$BQ$171,IF('Index LA FSM &amp; Disadv'!$B$4=2,'Index LA FSM &amp; Disadv'!$A$179:$BQ$341,IF('Index LA FSM &amp; Disadv'!$B$4=3,'Index LA FSM &amp; Disadv'!$A$349:$BQ$511,IF('Index LA FSM &amp; Disadv'!$B$4=4,'Index LA FSM &amp; Disadv'!$A$519:$BQ$681,"Error")))),'Index LA FSM &amp; Disadv'!N$1,0),"Error")</f>
        <v>0.5</v>
      </c>
      <c r="O147" s="77">
        <f>IFERROR(VLOOKUP($A147,IF('Index LA FSM &amp; Disadv'!$B$4=1,'Index LA FSM &amp; Disadv'!$A$9:$BQ$171,IF('Index LA FSM &amp; Disadv'!$B$4=2,'Index LA FSM &amp; Disadv'!$A$179:$BQ$341,IF('Index LA FSM &amp; Disadv'!$B$4=3,'Index LA FSM &amp; Disadv'!$A$349:$BQ$511,IF('Index LA FSM &amp; Disadv'!$B$4=4,'Index LA FSM &amp; Disadv'!$A$519:$BQ$681,"Error")))),'Index LA FSM &amp; Disadv'!O$1,0),"Error")</f>
        <v>0.42370000000000002</v>
      </c>
      <c r="P147" s="77">
        <f>IFERROR(VLOOKUP($A147,IF('Index LA FSM &amp; Disadv'!$B$4=1,'Index LA FSM &amp; Disadv'!$A$9:$BQ$171,IF('Index LA FSM &amp; Disadv'!$B$4=2,'Index LA FSM &amp; Disadv'!$A$179:$BQ$341,IF('Index LA FSM &amp; Disadv'!$B$4=3,'Index LA FSM &amp; Disadv'!$A$349:$BQ$511,IF('Index LA FSM &amp; Disadv'!$B$4=4,'Index LA FSM &amp; Disadv'!$A$519:$BQ$681,"Error")))),'Index LA FSM &amp; Disadv'!P$1,0),"Error")</f>
        <v>0</v>
      </c>
      <c r="Q147" s="77">
        <f>IFERROR(VLOOKUP($A147,IF('Index LA FSM &amp; Disadv'!$B$4=1,'Index LA FSM &amp; Disadv'!$A$9:$BQ$171,IF('Index LA FSM &amp; Disadv'!$B$4=2,'Index LA FSM &amp; Disadv'!$A$179:$BQ$341,IF('Index LA FSM &amp; Disadv'!$B$4=3,'Index LA FSM &amp; Disadv'!$A$349:$BQ$511,IF('Index LA FSM &amp; Disadv'!$B$4=4,'Index LA FSM &amp; Disadv'!$A$519:$BQ$681,"Error")))),'Index LA FSM &amp; Disadv'!Q$1,0),"Error")</f>
        <v>0</v>
      </c>
      <c r="R147" s="77">
        <f>IFERROR(VLOOKUP($A147,IF('Index LA FSM &amp; Disadv'!$B$4=1,'Index LA FSM &amp; Disadv'!$A$9:$BQ$171,IF('Index LA FSM &amp; Disadv'!$B$4=2,'Index LA FSM &amp; Disadv'!$A$179:$BQ$341,IF('Index LA FSM &amp; Disadv'!$B$4=3,'Index LA FSM &amp; Disadv'!$A$349:$BQ$511,IF('Index LA FSM &amp; Disadv'!$B$4=4,'Index LA FSM &amp; Disadv'!$A$519:$BQ$681,"Error")))),'Index LA FSM &amp; Disadv'!R$1,0),"Error")</f>
        <v>0</v>
      </c>
      <c r="S147" s="77">
        <f>IFERROR(VLOOKUP($A147,IF('Index LA FSM &amp; Disadv'!$B$4=1,'Index LA FSM &amp; Disadv'!$A$9:$BQ$171,IF('Index LA FSM &amp; Disadv'!$B$4=2,'Index LA FSM &amp; Disadv'!$A$179:$BQ$341,IF('Index LA FSM &amp; Disadv'!$B$4=3,'Index LA FSM &amp; Disadv'!$A$349:$BQ$511,IF('Index LA FSM &amp; Disadv'!$B$4=4,'Index LA FSM &amp; Disadv'!$A$519:$BQ$681,"Error")))),'Index LA FSM &amp; Disadv'!S$1,0),"Error")</f>
        <v>0</v>
      </c>
      <c r="T147" s="77">
        <f>IFERROR(VLOOKUP($A147,IF('Index LA FSM &amp; Disadv'!$B$4=1,'Index LA FSM &amp; Disadv'!$A$9:$BQ$171,IF('Index LA FSM &amp; Disadv'!$B$4=2,'Index LA FSM &amp; Disadv'!$A$179:$BQ$341,IF('Index LA FSM &amp; Disadv'!$B$4=3,'Index LA FSM &amp; Disadv'!$A$349:$BQ$511,IF('Index LA FSM &amp; Disadv'!$B$4=4,'Index LA FSM &amp; Disadv'!$A$519:$BQ$681,"Error")))),'Index LA FSM &amp; Disadv'!T$1,0),"Error")</f>
        <v>0</v>
      </c>
      <c r="U147" s="77">
        <f>IFERROR(VLOOKUP($A147,IF('Index LA FSM &amp; Disadv'!$B$4=1,'Index LA FSM &amp; Disadv'!$A$9:$BQ$171,IF('Index LA FSM &amp; Disadv'!$B$4=2,'Index LA FSM &amp; Disadv'!$A$179:$BQ$341,IF('Index LA FSM &amp; Disadv'!$B$4=3,'Index LA FSM &amp; Disadv'!$A$349:$BQ$511,IF('Index LA FSM &amp; Disadv'!$B$4=4,'Index LA FSM &amp; Disadv'!$A$519:$BQ$681,"Error")))),'Index LA FSM &amp; Disadv'!U$1,0),"Error")</f>
        <v>0</v>
      </c>
      <c r="V147" s="77">
        <f>IFERROR(VLOOKUP($A147,IF('Index LA FSM &amp; Disadv'!$B$4=1,'Index LA FSM &amp; Disadv'!$A$9:$BQ$171,IF('Index LA FSM &amp; Disadv'!$B$4=2,'Index LA FSM &amp; Disadv'!$A$179:$BQ$341,IF('Index LA FSM &amp; Disadv'!$B$4=3,'Index LA FSM &amp; Disadv'!$A$349:$BQ$511,IF('Index LA FSM &amp; Disadv'!$B$4=4,'Index LA FSM &amp; Disadv'!$A$519:$BQ$681,"Error")))),'Index LA FSM &amp; Disadv'!V$1,0),"Error")</f>
        <v>0</v>
      </c>
      <c r="W147" s="77">
        <f>IFERROR(VLOOKUP($A147,IF('Index LA FSM &amp; Disadv'!$B$4=1,'Index LA FSM &amp; Disadv'!$A$9:$BQ$171,IF('Index LA FSM &amp; Disadv'!$B$4=2,'Index LA FSM &amp; Disadv'!$A$179:$BQ$341,IF('Index LA FSM &amp; Disadv'!$B$4=3,'Index LA FSM &amp; Disadv'!$A$349:$BQ$511,IF('Index LA FSM &amp; Disadv'!$B$4=4,'Index LA FSM &amp; Disadv'!$A$519:$BQ$681,"Error")))),'Index LA FSM &amp; Disadv'!W$1,0),"Error")</f>
        <v>0</v>
      </c>
      <c r="X147" s="77">
        <f>IFERROR(VLOOKUP($A147,IF('Index LA FSM &amp; Disadv'!$B$4=1,'Index LA FSM &amp; Disadv'!$A$9:$BQ$171,IF('Index LA FSM &amp; Disadv'!$B$4=2,'Index LA FSM &amp; Disadv'!$A$179:$BQ$341,IF('Index LA FSM &amp; Disadv'!$B$4=3,'Index LA FSM &amp; Disadv'!$A$349:$BQ$511,IF('Index LA FSM &amp; Disadv'!$B$4=4,'Index LA FSM &amp; Disadv'!$A$519:$BQ$681,"Error")))),'Index LA FSM &amp; Disadv'!X$1,0),"Error")</f>
        <v>0</v>
      </c>
      <c r="Y147" s="77" t="str">
        <f>IFERROR(VLOOKUP($A147,IF('Index LA FSM &amp; Disadv'!$B$4=1,'Index LA FSM &amp; Disadv'!$A$9:$BQ$171,IF('Index LA FSM &amp; Disadv'!$B$4=2,'Index LA FSM &amp; Disadv'!$A$179:$BQ$341,IF('Index LA FSM &amp; Disadv'!$B$4=3,'Index LA FSM &amp; Disadv'!$A$349:$BQ$511,IF('Index LA FSM &amp; Disadv'!$B$4=4,'Index LA FSM &amp; Disadv'!$A$519:$BQ$681,"Error")))),'Index LA FSM &amp; Disadv'!Y$1,0),"Error")</f>
        <v>x</v>
      </c>
      <c r="Z147" s="77" t="str">
        <f>IFERROR(VLOOKUP($A147,IF('Index LA FSM &amp; Disadv'!$B$4=1,'Index LA FSM &amp; Disadv'!$A$9:$BQ$171,IF('Index LA FSM &amp; Disadv'!$B$4=2,'Index LA FSM &amp; Disadv'!$A$179:$BQ$341,IF('Index LA FSM &amp; Disadv'!$B$4=3,'Index LA FSM &amp; Disadv'!$A$349:$BQ$511,IF('Index LA FSM &amp; Disadv'!$B$4=4,'Index LA FSM &amp; Disadv'!$A$519:$BQ$681,"Error")))),'Index LA FSM &amp; Disadv'!Z$1,0),"Error")</f>
        <v>x</v>
      </c>
      <c r="AA147" s="77" t="str">
        <f>IFERROR(VLOOKUP($A147,IF('Index LA FSM &amp; Disadv'!$B$4=1,'Index LA FSM &amp; Disadv'!$A$9:$BQ$171,IF('Index LA FSM &amp; Disadv'!$B$4=2,'Index LA FSM &amp; Disadv'!$A$179:$BQ$341,IF('Index LA FSM &amp; Disadv'!$B$4=3,'Index LA FSM &amp; Disadv'!$A$349:$BQ$511,IF('Index LA FSM &amp; Disadv'!$B$4=4,'Index LA FSM &amp; Disadv'!$A$519:$BQ$681,"Error")))),'Index LA FSM &amp; Disadv'!AA$1,0),"Error")</f>
        <v>x</v>
      </c>
      <c r="AB147" s="77">
        <f>IFERROR(VLOOKUP($A147,IF('Index LA FSM &amp; Disadv'!$B$4=1,'Index LA FSM &amp; Disadv'!$A$9:$BQ$171,IF('Index LA FSM &amp; Disadv'!$B$4=2,'Index LA FSM &amp; Disadv'!$A$179:$BQ$341,IF('Index LA FSM &amp; Disadv'!$B$4=3,'Index LA FSM &amp; Disadv'!$A$349:$BQ$511,IF('Index LA FSM &amp; Disadv'!$B$4=4,'Index LA FSM &amp; Disadv'!$A$519:$BQ$681,"Error")))),'Index LA FSM &amp; Disadv'!AB$1,0),"Error")</f>
        <v>0</v>
      </c>
      <c r="AC147" s="77" t="str">
        <f>IFERROR(VLOOKUP($A147,IF('Index LA FSM &amp; Disadv'!$B$4=1,'Index LA FSM &amp; Disadv'!$A$9:$BQ$171,IF('Index LA FSM &amp; Disadv'!$B$4=2,'Index LA FSM &amp; Disadv'!$A$179:$BQ$341,IF('Index LA FSM &amp; Disadv'!$B$4=3,'Index LA FSM &amp; Disadv'!$A$349:$BQ$511,IF('Index LA FSM &amp; Disadv'!$B$4=4,'Index LA FSM &amp; Disadv'!$A$519:$BQ$681,"Error")))),'Index LA FSM &amp; Disadv'!AC$1,0),"Error")</f>
        <v>x</v>
      </c>
      <c r="AD147" s="77" t="str">
        <f>IFERROR(VLOOKUP($A147,IF('Index LA FSM &amp; Disadv'!$B$4=1,'Index LA FSM &amp; Disadv'!$A$9:$BQ$171,IF('Index LA FSM &amp; Disadv'!$B$4=2,'Index LA FSM &amp; Disadv'!$A$179:$BQ$341,IF('Index LA FSM &amp; Disadv'!$B$4=3,'Index LA FSM &amp; Disadv'!$A$349:$BQ$511,IF('Index LA FSM &amp; Disadv'!$B$4=4,'Index LA FSM &amp; Disadv'!$A$519:$BQ$681,"Error")))),'Index LA FSM &amp; Disadv'!AD$1,0),"Error")</f>
        <v>x</v>
      </c>
      <c r="AE147" s="77" t="str">
        <f>IFERROR(VLOOKUP($A147,IF('Index LA FSM &amp; Disadv'!$B$4=1,'Index LA FSM &amp; Disadv'!$A$9:$BQ$171,IF('Index LA FSM &amp; Disadv'!$B$4=2,'Index LA FSM &amp; Disadv'!$A$179:$BQ$341,IF('Index LA FSM &amp; Disadv'!$B$4=3,'Index LA FSM &amp; Disadv'!$A$349:$BQ$511,IF('Index LA FSM &amp; Disadv'!$B$4=4,'Index LA FSM &amp; Disadv'!$A$519:$BQ$681,"Error")))),'Index LA FSM &amp; Disadv'!AE$1,0),"Error")</f>
        <v>x</v>
      </c>
      <c r="AF147" s="77">
        <f>IFERROR(VLOOKUP($A147,IF('Index LA FSM &amp; Disadv'!$B$4=1,'Index LA FSM &amp; Disadv'!$A$9:$BQ$171,IF('Index LA FSM &amp; Disadv'!$B$4=2,'Index LA FSM &amp; Disadv'!$A$179:$BQ$341,IF('Index LA FSM &amp; Disadv'!$B$4=3,'Index LA FSM &amp; Disadv'!$A$349:$BQ$511,IF('Index LA FSM &amp; Disadv'!$B$4=4,'Index LA FSM &amp; Disadv'!$A$519:$BQ$681,"Error")))),'Index LA FSM &amp; Disadv'!AF$1,0),"Error")</f>
        <v>0</v>
      </c>
      <c r="AG147" s="77" t="str">
        <f>IFERROR(VLOOKUP($A147,IF('Index LA FSM &amp; Disadv'!$B$4=1,'Index LA FSM &amp; Disadv'!$A$9:$BQ$171,IF('Index LA FSM &amp; Disadv'!$B$4=2,'Index LA FSM &amp; Disadv'!$A$179:$BQ$341,IF('Index LA FSM &amp; Disadv'!$B$4=3,'Index LA FSM &amp; Disadv'!$A$349:$BQ$511,IF('Index LA FSM &amp; Disadv'!$B$4=4,'Index LA FSM &amp; Disadv'!$A$519:$BQ$681,"Error")))),'Index LA FSM &amp; Disadv'!AG$1,0),"Error")</f>
        <v>x</v>
      </c>
      <c r="AH147" s="77">
        <f>IFERROR(VLOOKUP($A147,IF('Index LA FSM &amp; Disadv'!$B$4=1,'Index LA FSM &amp; Disadv'!$A$9:$BQ$171,IF('Index LA FSM &amp; Disadv'!$B$4=2,'Index LA FSM &amp; Disadv'!$A$179:$BQ$341,IF('Index LA FSM &amp; Disadv'!$B$4=3,'Index LA FSM &amp; Disadv'!$A$349:$BQ$511,IF('Index LA FSM &amp; Disadv'!$B$4=4,'Index LA FSM &amp; Disadv'!$A$519:$BQ$681,"Error")))),'Index LA FSM &amp; Disadv'!AH$1,0),"Error")</f>
        <v>0.35139999999999999</v>
      </c>
      <c r="AI147" s="77" t="str">
        <f>IFERROR(VLOOKUP($A147,IF('Index LA FSM &amp; Disadv'!$B$4=1,'Index LA FSM &amp; Disadv'!$A$9:$BQ$171,IF('Index LA FSM &amp; Disadv'!$B$4=2,'Index LA FSM &amp; Disadv'!$A$179:$BQ$341,IF('Index LA FSM &amp; Disadv'!$B$4=3,'Index LA FSM &amp; Disadv'!$A$349:$BQ$511,IF('Index LA FSM &amp; Disadv'!$B$4=4,'Index LA FSM &amp; Disadv'!$A$519:$BQ$681,"Error")))),'Index LA FSM &amp; Disadv'!AI$1,0),"Error")</f>
        <v>x</v>
      </c>
      <c r="AJ147" s="77">
        <f>IFERROR(VLOOKUP($A147,IF('Index LA FSM &amp; Disadv'!$B$4=1,'Index LA FSM &amp; Disadv'!$A$9:$BQ$171,IF('Index LA FSM &amp; Disadv'!$B$4=2,'Index LA FSM &amp; Disadv'!$A$179:$BQ$341,IF('Index LA FSM &amp; Disadv'!$B$4=3,'Index LA FSM &amp; Disadv'!$A$349:$BQ$511,IF('Index LA FSM &amp; Disadv'!$B$4=4,'Index LA FSM &amp; Disadv'!$A$519:$BQ$681,"Error")))),'Index LA FSM &amp; Disadv'!AJ$1,0),"Error")</f>
        <v>0.28810000000000002</v>
      </c>
      <c r="AK147" s="77">
        <f>IFERROR(VLOOKUP($A147,IF('Index LA FSM &amp; Disadv'!$B$4=1,'Index LA FSM &amp; Disadv'!$A$9:$BQ$171,IF('Index LA FSM &amp; Disadv'!$B$4=2,'Index LA FSM &amp; Disadv'!$A$179:$BQ$341,IF('Index LA FSM &amp; Disadv'!$B$4=3,'Index LA FSM &amp; Disadv'!$A$349:$BQ$511,IF('Index LA FSM &amp; Disadv'!$B$4=4,'Index LA FSM &amp; Disadv'!$A$519:$BQ$681,"Error")))),'Index LA FSM &amp; Disadv'!AK$1,0),"Error")</f>
        <v>0</v>
      </c>
      <c r="AL147" s="77">
        <f>IFERROR(VLOOKUP($A147,IF('Index LA FSM &amp; Disadv'!$B$4=1,'Index LA FSM &amp; Disadv'!$A$9:$BQ$171,IF('Index LA FSM &amp; Disadv'!$B$4=2,'Index LA FSM &amp; Disadv'!$A$179:$BQ$341,IF('Index LA FSM &amp; Disadv'!$B$4=3,'Index LA FSM &amp; Disadv'!$A$349:$BQ$511,IF('Index LA FSM &amp; Disadv'!$B$4=4,'Index LA FSM &amp; Disadv'!$A$519:$BQ$681,"Error")))),'Index LA FSM &amp; Disadv'!AL$1,0),"Error")</f>
        <v>0</v>
      </c>
      <c r="AM147" s="77">
        <f>IFERROR(VLOOKUP($A147,IF('Index LA FSM &amp; Disadv'!$B$4=1,'Index LA FSM &amp; Disadv'!$A$9:$BQ$171,IF('Index LA FSM &amp; Disadv'!$B$4=2,'Index LA FSM &amp; Disadv'!$A$179:$BQ$341,IF('Index LA FSM &amp; Disadv'!$B$4=3,'Index LA FSM &amp; Disadv'!$A$349:$BQ$511,IF('Index LA FSM &amp; Disadv'!$B$4=4,'Index LA FSM &amp; Disadv'!$A$519:$BQ$681,"Error")))),'Index LA FSM &amp; Disadv'!AM$1,0),"Error")</f>
        <v>0</v>
      </c>
      <c r="AN147" s="77">
        <f>IFERROR(VLOOKUP($A147,IF('Index LA FSM &amp; Disadv'!$B$4=1,'Index LA FSM &amp; Disadv'!$A$9:$BQ$171,IF('Index LA FSM &amp; Disadv'!$B$4=2,'Index LA FSM &amp; Disadv'!$A$179:$BQ$341,IF('Index LA FSM &amp; Disadv'!$B$4=3,'Index LA FSM &amp; Disadv'!$A$349:$BQ$511,IF('Index LA FSM &amp; Disadv'!$B$4=4,'Index LA FSM &amp; Disadv'!$A$519:$BQ$681,"Error")))),'Index LA FSM &amp; Disadv'!AN$1,0),"Error")</f>
        <v>0</v>
      </c>
      <c r="AO147" s="77">
        <f>IFERROR(VLOOKUP($A147,IF('Index LA FSM &amp; Disadv'!$B$4=1,'Index LA FSM &amp; Disadv'!$A$9:$BQ$171,IF('Index LA FSM &amp; Disadv'!$B$4=2,'Index LA FSM &amp; Disadv'!$A$179:$BQ$341,IF('Index LA FSM &amp; Disadv'!$B$4=3,'Index LA FSM &amp; Disadv'!$A$349:$BQ$511,IF('Index LA FSM &amp; Disadv'!$B$4=4,'Index LA FSM &amp; Disadv'!$A$519:$BQ$681,"Error")))),'Index LA FSM &amp; Disadv'!AO$1,0),"Error")</f>
        <v>0</v>
      </c>
      <c r="AP147" s="77">
        <f>IFERROR(VLOOKUP($A147,IF('Index LA FSM &amp; Disadv'!$B$4=1,'Index LA FSM &amp; Disadv'!$A$9:$BQ$171,IF('Index LA FSM &amp; Disadv'!$B$4=2,'Index LA FSM &amp; Disadv'!$A$179:$BQ$341,IF('Index LA FSM &amp; Disadv'!$B$4=3,'Index LA FSM &amp; Disadv'!$A$349:$BQ$511,IF('Index LA FSM &amp; Disadv'!$B$4=4,'Index LA FSM &amp; Disadv'!$A$519:$BQ$681,"Error")))),'Index LA FSM &amp; Disadv'!AP$1,0),"Error")</f>
        <v>0</v>
      </c>
      <c r="AQ147" s="77">
        <f>IFERROR(VLOOKUP($A147,IF('Index LA FSM &amp; Disadv'!$B$4=1,'Index LA FSM &amp; Disadv'!$A$9:$BQ$171,IF('Index LA FSM &amp; Disadv'!$B$4=2,'Index LA FSM &amp; Disadv'!$A$179:$BQ$341,IF('Index LA FSM &amp; Disadv'!$B$4=3,'Index LA FSM &amp; Disadv'!$A$349:$BQ$511,IF('Index LA FSM &amp; Disadv'!$B$4=4,'Index LA FSM &amp; Disadv'!$A$519:$BQ$681,"Error")))),'Index LA FSM &amp; Disadv'!AQ$1,0),"Error")</f>
        <v>0</v>
      </c>
      <c r="AR147" s="77">
        <f>IFERROR(VLOOKUP($A147,IF('Index LA FSM &amp; Disadv'!$B$4=1,'Index LA FSM &amp; Disadv'!$A$9:$BQ$171,IF('Index LA FSM &amp; Disadv'!$B$4=2,'Index LA FSM &amp; Disadv'!$A$179:$BQ$341,IF('Index LA FSM &amp; Disadv'!$B$4=3,'Index LA FSM &amp; Disadv'!$A$349:$BQ$511,IF('Index LA FSM &amp; Disadv'!$B$4=4,'Index LA FSM &amp; Disadv'!$A$519:$BQ$681,"Error")))),'Index LA FSM &amp; Disadv'!AR$1,0),"Error")</f>
        <v>0</v>
      </c>
      <c r="AS147" s="77">
        <f>IFERROR(VLOOKUP($A147,IF('Index LA FSM &amp; Disadv'!$B$4=1,'Index LA FSM &amp; Disadv'!$A$9:$BQ$171,IF('Index LA FSM &amp; Disadv'!$B$4=2,'Index LA FSM &amp; Disadv'!$A$179:$BQ$341,IF('Index LA FSM &amp; Disadv'!$B$4=3,'Index LA FSM &amp; Disadv'!$A$349:$BQ$511,IF('Index LA FSM &amp; Disadv'!$B$4=4,'Index LA FSM &amp; Disadv'!$A$519:$BQ$681,"Error")))),'Index LA FSM &amp; Disadv'!AS$1,0),"Error")</f>
        <v>0</v>
      </c>
      <c r="AT147" s="77" t="str">
        <f>IFERROR(VLOOKUP($A147,IF('Index LA FSM &amp; Disadv'!$B$4=1,'Index LA FSM &amp; Disadv'!$A$9:$BQ$171,IF('Index LA FSM &amp; Disadv'!$B$4=2,'Index LA FSM &amp; Disadv'!$A$179:$BQ$341,IF('Index LA FSM &amp; Disadv'!$B$4=3,'Index LA FSM &amp; Disadv'!$A$349:$BQ$511,IF('Index LA FSM &amp; Disadv'!$B$4=4,'Index LA FSM &amp; Disadv'!$A$519:$BQ$681,"Error")))),'Index LA FSM &amp; Disadv'!AT$1,0),"Error")</f>
        <v>x</v>
      </c>
      <c r="AU147" s="77" t="str">
        <f>IFERROR(VLOOKUP($A147,IF('Index LA FSM &amp; Disadv'!$B$4=1,'Index LA FSM &amp; Disadv'!$A$9:$BQ$171,IF('Index LA FSM &amp; Disadv'!$B$4=2,'Index LA FSM &amp; Disadv'!$A$179:$BQ$341,IF('Index LA FSM &amp; Disadv'!$B$4=3,'Index LA FSM &amp; Disadv'!$A$349:$BQ$511,IF('Index LA FSM &amp; Disadv'!$B$4=4,'Index LA FSM &amp; Disadv'!$A$519:$BQ$681,"Error")))),'Index LA FSM &amp; Disadv'!AU$1,0),"Error")</f>
        <v>x</v>
      </c>
      <c r="AV147" s="77" t="str">
        <f>IFERROR(VLOOKUP($A147,IF('Index LA FSM &amp; Disadv'!$B$4=1,'Index LA FSM &amp; Disadv'!$A$9:$BQ$171,IF('Index LA FSM &amp; Disadv'!$B$4=2,'Index LA FSM &amp; Disadv'!$A$179:$BQ$341,IF('Index LA FSM &amp; Disadv'!$B$4=3,'Index LA FSM &amp; Disadv'!$A$349:$BQ$511,IF('Index LA FSM &amp; Disadv'!$B$4=4,'Index LA FSM &amp; Disadv'!$A$519:$BQ$681,"Error")))),'Index LA FSM &amp; Disadv'!AV$1,0),"Error")</f>
        <v>x</v>
      </c>
      <c r="AW147" s="77">
        <f>IFERROR(VLOOKUP($A147,IF('Index LA FSM &amp; Disadv'!$B$4=1,'Index LA FSM &amp; Disadv'!$A$9:$BQ$171,IF('Index LA FSM &amp; Disadv'!$B$4=2,'Index LA FSM &amp; Disadv'!$A$179:$BQ$341,IF('Index LA FSM &amp; Disadv'!$B$4=3,'Index LA FSM &amp; Disadv'!$A$349:$BQ$511,IF('Index LA FSM &amp; Disadv'!$B$4=4,'Index LA FSM &amp; Disadv'!$A$519:$BQ$681,"Error")))),'Index LA FSM &amp; Disadv'!AW$1,0),"Error")</f>
        <v>0</v>
      </c>
      <c r="AX147" s="77">
        <f>IFERROR(VLOOKUP($A147,IF('Index LA FSM &amp; Disadv'!$B$4=1,'Index LA FSM &amp; Disadv'!$A$9:$BQ$171,IF('Index LA FSM &amp; Disadv'!$B$4=2,'Index LA FSM &amp; Disadv'!$A$179:$BQ$341,IF('Index LA FSM &amp; Disadv'!$B$4=3,'Index LA FSM &amp; Disadv'!$A$349:$BQ$511,IF('Index LA FSM &amp; Disadv'!$B$4=4,'Index LA FSM &amp; Disadv'!$A$519:$BQ$681,"Error")))),'Index LA FSM &amp; Disadv'!AX$1,0),"Error")</f>
        <v>0</v>
      </c>
      <c r="AY147" s="77">
        <f>IFERROR(VLOOKUP($A147,IF('Index LA FSM &amp; Disadv'!$B$4=1,'Index LA FSM &amp; Disadv'!$A$9:$BQ$171,IF('Index LA FSM &amp; Disadv'!$B$4=2,'Index LA FSM &amp; Disadv'!$A$179:$BQ$341,IF('Index LA FSM &amp; Disadv'!$B$4=3,'Index LA FSM &amp; Disadv'!$A$349:$BQ$511,IF('Index LA FSM &amp; Disadv'!$B$4=4,'Index LA FSM &amp; Disadv'!$A$519:$BQ$681,"Error")))),'Index LA FSM &amp; Disadv'!AY$1,0),"Error")</f>
        <v>0</v>
      </c>
      <c r="AZ147" s="77">
        <f>IFERROR(VLOOKUP($A147,IF('Index LA FSM &amp; Disadv'!$B$4=1,'Index LA FSM &amp; Disadv'!$A$9:$BQ$171,IF('Index LA FSM &amp; Disadv'!$B$4=2,'Index LA FSM &amp; Disadv'!$A$179:$BQ$341,IF('Index LA FSM &amp; Disadv'!$B$4=3,'Index LA FSM &amp; Disadv'!$A$349:$BQ$511,IF('Index LA FSM &amp; Disadv'!$B$4=4,'Index LA FSM &amp; Disadv'!$A$519:$BQ$681,"Error")))),'Index LA FSM &amp; Disadv'!AZ$1,0),"Error")</f>
        <v>0</v>
      </c>
      <c r="BA147" s="77" t="str">
        <f>IFERROR(VLOOKUP($A147,IF('Index LA FSM &amp; Disadv'!$B$4=1,'Index LA FSM &amp; Disadv'!$A$9:$BQ$171,IF('Index LA FSM &amp; Disadv'!$B$4=2,'Index LA FSM &amp; Disadv'!$A$179:$BQ$341,IF('Index LA FSM &amp; Disadv'!$B$4=3,'Index LA FSM &amp; Disadv'!$A$349:$BQ$511,IF('Index LA FSM &amp; Disadv'!$B$4=4,'Index LA FSM &amp; Disadv'!$A$519:$BQ$681,"Error")))),'Index LA FSM &amp; Disadv'!BA$1,0),"Error")</f>
        <v>x</v>
      </c>
      <c r="BB147" s="77" t="str">
        <f>IFERROR(VLOOKUP($A147,IF('Index LA FSM &amp; Disadv'!$B$4=1,'Index LA FSM &amp; Disadv'!$A$9:$BQ$171,IF('Index LA FSM &amp; Disadv'!$B$4=2,'Index LA FSM &amp; Disadv'!$A$179:$BQ$341,IF('Index LA FSM &amp; Disadv'!$B$4=3,'Index LA FSM &amp; Disadv'!$A$349:$BQ$511,IF('Index LA FSM &amp; Disadv'!$B$4=4,'Index LA FSM &amp; Disadv'!$A$519:$BQ$681,"Error")))),'Index LA FSM &amp; Disadv'!BB$1,0),"Error")</f>
        <v>x</v>
      </c>
      <c r="BC147" s="77" t="str">
        <f>IFERROR(VLOOKUP($A147,IF('Index LA FSM &amp; Disadv'!$B$4=1,'Index LA FSM &amp; Disadv'!$A$9:$BQ$171,IF('Index LA FSM &amp; Disadv'!$B$4=2,'Index LA FSM &amp; Disadv'!$A$179:$BQ$341,IF('Index LA FSM &amp; Disadv'!$B$4=3,'Index LA FSM &amp; Disadv'!$A$349:$BQ$511,IF('Index LA FSM &amp; Disadv'!$B$4=4,'Index LA FSM &amp; Disadv'!$A$519:$BQ$681,"Error")))),'Index LA FSM &amp; Disadv'!BC$1,0),"Error")</f>
        <v>x</v>
      </c>
      <c r="BD147" s="77" t="str">
        <f>IFERROR(VLOOKUP($A147,IF('Index LA FSM &amp; Disadv'!$B$4=1,'Index LA FSM &amp; Disadv'!$A$9:$BQ$171,IF('Index LA FSM &amp; Disadv'!$B$4=2,'Index LA FSM &amp; Disadv'!$A$179:$BQ$341,IF('Index LA FSM &amp; Disadv'!$B$4=3,'Index LA FSM &amp; Disadv'!$A$349:$BQ$511,IF('Index LA FSM &amp; Disadv'!$B$4=4,'Index LA FSM &amp; Disadv'!$A$519:$BQ$681,"Error")))),'Index LA FSM &amp; Disadv'!BD$1,0),"Error")</f>
        <v>x</v>
      </c>
      <c r="BE147" s="77" t="str">
        <f>IFERROR(VLOOKUP($A147,IF('Index LA FSM &amp; Disadv'!$B$4=1,'Index LA FSM &amp; Disadv'!$A$9:$BQ$171,IF('Index LA FSM &amp; Disadv'!$B$4=2,'Index LA FSM &amp; Disadv'!$A$179:$BQ$341,IF('Index LA FSM &amp; Disadv'!$B$4=3,'Index LA FSM &amp; Disadv'!$A$349:$BQ$511,IF('Index LA FSM &amp; Disadv'!$B$4=4,'Index LA FSM &amp; Disadv'!$A$519:$BQ$681,"Error")))),'Index LA FSM &amp; Disadv'!BE$1,0),"Error")</f>
        <v>x</v>
      </c>
      <c r="BF147" s="77" t="str">
        <f>IFERROR(VLOOKUP($A147,IF('Index LA FSM &amp; Disadv'!$B$4=1,'Index LA FSM &amp; Disadv'!$A$9:$BQ$171,IF('Index LA FSM &amp; Disadv'!$B$4=2,'Index LA FSM &amp; Disadv'!$A$179:$BQ$341,IF('Index LA FSM &amp; Disadv'!$B$4=3,'Index LA FSM &amp; Disadv'!$A$349:$BQ$511,IF('Index LA FSM &amp; Disadv'!$B$4=4,'Index LA FSM &amp; Disadv'!$A$519:$BQ$681,"Error")))),'Index LA FSM &amp; Disadv'!BF$1,0),"Error")</f>
        <v>x</v>
      </c>
      <c r="BG147" s="77">
        <f>IFERROR(VLOOKUP($A147,IF('Index LA FSM &amp; Disadv'!$B$4=1,'Index LA FSM &amp; Disadv'!$A$9:$BQ$171,IF('Index LA FSM &amp; Disadv'!$B$4=2,'Index LA FSM &amp; Disadv'!$A$179:$BQ$341,IF('Index LA FSM &amp; Disadv'!$B$4=3,'Index LA FSM &amp; Disadv'!$A$349:$BQ$511,IF('Index LA FSM &amp; Disadv'!$B$4=4,'Index LA FSM &amp; Disadv'!$A$519:$BQ$681,"Error")))),'Index LA FSM &amp; Disadv'!BG$1,0),"Error")</f>
        <v>0</v>
      </c>
      <c r="BH147" s="77" t="str">
        <f>IFERROR(VLOOKUP($A147,IF('Index LA FSM &amp; Disadv'!$B$4=1,'Index LA FSM &amp; Disadv'!$A$9:$BQ$171,IF('Index LA FSM &amp; Disadv'!$B$4=2,'Index LA FSM &amp; Disadv'!$A$179:$BQ$341,IF('Index LA FSM &amp; Disadv'!$B$4=3,'Index LA FSM &amp; Disadv'!$A$349:$BQ$511,IF('Index LA FSM &amp; Disadv'!$B$4=4,'Index LA FSM &amp; Disadv'!$A$519:$BQ$681,"Error")))),'Index LA FSM &amp; Disadv'!BH$1,0),"Error")</f>
        <v>x</v>
      </c>
      <c r="BI147" s="77" t="str">
        <f>IFERROR(VLOOKUP($A147,IF('Index LA FSM &amp; Disadv'!$B$4=1,'Index LA FSM &amp; Disadv'!$A$9:$BQ$171,IF('Index LA FSM &amp; Disadv'!$B$4=2,'Index LA FSM &amp; Disadv'!$A$179:$BQ$341,IF('Index LA FSM &amp; Disadv'!$B$4=3,'Index LA FSM &amp; Disadv'!$A$349:$BQ$511,IF('Index LA FSM &amp; Disadv'!$B$4=4,'Index LA FSM &amp; Disadv'!$A$519:$BQ$681,"Error")))),'Index LA FSM &amp; Disadv'!BI$1,0),"Error")</f>
        <v>x</v>
      </c>
      <c r="BJ147" s="77">
        <f>IFERROR(VLOOKUP($A147,IF('Index LA FSM &amp; Disadv'!$B$4=1,'Index LA FSM &amp; Disadv'!$A$9:$BQ$171,IF('Index LA FSM &amp; Disadv'!$B$4=2,'Index LA FSM &amp; Disadv'!$A$179:$BQ$341,IF('Index LA FSM &amp; Disadv'!$B$4=3,'Index LA FSM &amp; Disadv'!$A$349:$BQ$511,IF('Index LA FSM &amp; Disadv'!$B$4=4,'Index LA FSM &amp; Disadv'!$A$519:$BQ$681,"Error")))),'Index LA FSM &amp; Disadv'!BJ$1,0),"Error")</f>
        <v>0</v>
      </c>
      <c r="BK147" s="77" t="str">
        <f>IFERROR(VLOOKUP($A147,IF('Index LA FSM &amp; Disadv'!$B$4=1,'Index LA FSM &amp; Disadv'!$A$9:$BQ$171,IF('Index LA FSM &amp; Disadv'!$B$4=2,'Index LA FSM &amp; Disadv'!$A$179:$BQ$341,IF('Index LA FSM &amp; Disadv'!$B$4=3,'Index LA FSM &amp; Disadv'!$A$349:$BQ$511,IF('Index LA FSM &amp; Disadv'!$B$4=4,'Index LA FSM &amp; Disadv'!$A$519:$BQ$681,"Error")))),'Index LA FSM &amp; Disadv'!BK$1,0),"Error")</f>
        <v>x</v>
      </c>
      <c r="BL147" s="77" t="str">
        <f>IFERROR(VLOOKUP($A147,IF('Index LA FSM &amp; Disadv'!$B$4=1,'Index LA FSM &amp; Disadv'!$A$9:$BQ$171,IF('Index LA FSM &amp; Disadv'!$B$4=2,'Index LA FSM &amp; Disadv'!$A$179:$BQ$341,IF('Index LA FSM &amp; Disadv'!$B$4=3,'Index LA FSM &amp; Disadv'!$A$349:$BQ$511,IF('Index LA FSM &amp; Disadv'!$B$4=4,'Index LA FSM &amp; Disadv'!$A$519:$BQ$681,"Error")))),'Index LA FSM &amp; Disadv'!BL$1,0),"Error")</f>
        <v>x</v>
      </c>
      <c r="BM147" s="77">
        <f>IFERROR(VLOOKUP($A147,IF('Index LA FSM &amp; Disadv'!$B$4=1,'Index LA FSM &amp; Disadv'!$A$9:$BQ$171,IF('Index LA FSM &amp; Disadv'!$B$4=2,'Index LA FSM &amp; Disadv'!$A$179:$BQ$341,IF('Index LA FSM &amp; Disadv'!$B$4=3,'Index LA FSM &amp; Disadv'!$A$349:$BQ$511,IF('Index LA FSM &amp; Disadv'!$B$4=4,'Index LA FSM &amp; Disadv'!$A$519:$BQ$681,"Error")))),'Index LA FSM &amp; Disadv'!BM$1,0),"Error")</f>
        <v>0</v>
      </c>
      <c r="BN147" s="77" t="str">
        <f>IFERROR(VLOOKUP($A147,IF('Index LA FSM &amp; Disadv'!$B$4=1,'Index LA FSM &amp; Disadv'!$A$9:$BQ$171,IF('Index LA FSM &amp; Disadv'!$B$4=2,'Index LA FSM &amp; Disadv'!$A$179:$BQ$341,IF('Index LA FSM &amp; Disadv'!$B$4=3,'Index LA FSM &amp; Disadv'!$A$349:$BQ$511,IF('Index LA FSM &amp; Disadv'!$B$4=4,'Index LA FSM &amp; Disadv'!$A$519:$BQ$681,"Error")))),'Index LA FSM &amp; Disadv'!BN$1,0),"Error")</f>
        <v>x</v>
      </c>
      <c r="BO147" s="77">
        <f>IFERROR(VLOOKUP($A147,IF('Index LA FSM &amp; Disadv'!$B$4=1,'Index LA FSM &amp; Disadv'!$A$9:$BQ$171,IF('Index LA FSM &amp; Disadv'!$B$4=2,'Index LA FSM &amp; Disadv'!$A$179:$BQ$341,IF('Index LA FSM &amp; Disadv'!$B$4=3,'Index LA FSM &amp; Disadv'!$A$349:$BQ$511,IF('Index LA FSM &amp; Disadv'!$B$4=4,'Index LA FSM &amp; Disadv'!$A$519:$BQ$681,"Error")))),'Index LA FSM &amp; Disadv'!BO$1,0),"Error")</f>
        <v>0</v>
      </c>
      <c r="BP147" s="77" t="str">
        <f>IFERROR(VLOOKUP($A147,IF('Index LA FSM &amp; Disadv'!$B$4=1,'Index LA FSM &amp; Disadv'!$A$9:$BQ$171,IF('Index LA FSM &amp; Disadv'!$B$4=2,'Index LA FSM &amp; Disadv'!$A$179:$BQ$341,IF('Index LA FSM &amp; Disadv'!$B$4=3,'Index LA FSM &amp; Disadv'!$A$349:$BQ$511,IF('Index LA FSM &amp; Disadv'!$B$4=4,'Index LA FSM &amp; Disadv'!$A$519:$BQ$681,"Error")))),'Index LA FSM &amp; Disadv'!BP$1,0),"Error")</f>
        <v>x</v>
      </c>
      <c r="BQ147" s="77" t="str">
        <f>IFERROR(VLOOKUP($A147,IF('Index LA FSM &amp; Disadv'!$B$4=1,'Index LA FSM &amp; Disadv'!$A$9:$BQ$171,IF('Index LA FSM &amp; Disadv'!$B$4=2,'Index LA FSM &amp; Disadv'!$A$179:$BQ$341,IF('Index LA FSM &amp; Disadv'!$B$4=3,'Index LA FSM &amp; Disadv'!$A$349:$BQ$511,IF('Index LA FSM &amp; Disadv'!$B$4=4,'Index LA FSM &amp; Disadv'!$A$519:$BQ$681,"Error")))),'Index LA FSM &amp; Disadv'!BQ$1,0),"Error")</f>
        <v>x</v>
      </c>
    </row>
    <row r="148" spans="1:69" s="37" customFormat="1" x14ac:dyDescent="0.2">
      <c r="A148" s="6">
        <v>357</v>
      </c>
      <c r="B148" s="6" t="s">
        <v>314</v>
      </c>
      <c r="C148" s="7" t="s">
        <v>168</v>
      </c>
      <c r="D148" s="122">
        <f>IFERROR(VLOOKUP($A148,IF('Index LA FSM &amp; Disadv'!$B$4=1,'Index LA FSM &amp; Disadv'!$A$9:$BQ$171,IF('Index LA FSM &amp; Disadv'!$B$4=2,'Index LA FSM &amp; Disadv'!$A$179:$BQ$341,IF('Index LA FSM &amp; Disadv'!$B$4=3,'Index LA FSM &amp; Disadv'!$A$349:$BQ$511,IF('Index LA FSM &amp; Disadv'!$B$4=4,'Index LA FSM &amp; Disadv'!$A$519:$BQ$681,"Error")))),'Index LA FSM &amp; Disadv'!D$1,0),"Error")</f>
        <v>20</v>
      </c>
      <c r="E148" s="122">
        <f>IFERROR(VLOOKUP($A148,IF('Index LA FSM &amp; Disadv'!$B$4=1,'Index LA FSM &amp; Disadv'!$A$9:$BQ$171,IF('Index LA FSM &amp; Disadv'!$B$4=2,'Index LA FSM &amp; Disadv'!$A$179:$BQ$341,IF('Index LA FSM &amp; Disadv'!$B$4=3,'Index LA FSM &amp; Disadv'!$A$349:$BQ$511,IF('Index LA FSM &amp; Disadv'!$B$4=4,'Index LA FSM &amp; Disadv'!$A$519:$BQ$681,"Error")))),'Index LA FSM &amp; Disadv'!E$1,0),"Error")</f>
        <v>20</v>
      </c>
      <c r="F148" s="122">
        <f>IFERROR(VLOOKUP($A148,IF('Index LA FSM &amp; Disadv'!$B$4=1,'Index LA FSM &amp; Disadv'!$A$9:$BQ$171,IF('Index LA FSM &amp; Disadv'!$B$4=2,'Index LA FSM &amp; Disadv'!$A$179:$BQ$341,IF('Index LA FSM &amp; Disadv'!$B$4=3,'Index LA FSM &amp; Disadv'!$A$349:$BQ$511,IF('Index LA FSM &amp; Disadv'!$B$4=4,'Index LA FSM &amp; Disadv'!$A$519:$BQ$681,"Error")))),'Index LA FSM &amp; Disadv'!F$1,0),"Error")</f>
        <v>40</v>
      </c>
      <c r="G148" s="77">
        <f>IFERROR(VLOOKUP($A148,IF('Index LA FSM &amp; Disadv'!$B$4=1,'Index LA FSM &amp; Disadv'!$A$9:$BQ$171,IF('Index LA FSM &amp; Disadv'!$B$4=2,'Index LA FSM &amp; Disadv'!$A$179:$BQ$341,IF('Index LA FSM &amp; Disadv'!$B$4=3,'Index LA FSM &amp; Disadv'!$A$349:$BQ$511,IF('Index LA FSM &amp; Disadv'!$B$4=4,'Index LA FSM &amp; Disadv'!$A$519:$BQ$681,"Error")))),'Index LA FSM &amp; Disadv'!G$1,0),"Error")</f>
        <v>0.88239999999999996</v>
      </c>
      <c r="H148" s="77">
        <f>IFERROR(VLOOKUP($A148,IF('Index LA FSM &amp; Disadv'!$B$4=1,'Index LA FSM &amp; Disadv'!$A$9:$BQ$171,IF('Index LA FSM &amp; Disadv'!$B$4=2,'Index LA FSM &amp; Disadv'!$A$179:$BQ$341,IF('Index LA FSM &amp; Disadv'!$B$4=3,'Index LA FSM &amp; Disadv'!$A$349:$BQ$511,IF('Index LA FSM &amp; Disadv'!$B$4=4,'Index LA FSM &amp; Disadv'!$A$519:$BQ$681,"Error")))),'Index LA FSM &amp; Disadv'!H$1,0),"Error")</f>
        <v>1</v>
      </c>
      <c r="I148" s="77">
        <f>IFERROR(VLOOKUP($A148,IF('Index LA FSM &amp; Disadv'!$B$4=1,'Index LA FSM &amp; Disadv'!$A$9:$BQ$171,IF('Index LA FSM &amp; Disadv'!$B$4=2,'Index LA FSM &amp; Disadv'!$A$179:$BQ$341,IF('Index LA FSM &amp; Disadv'!$B$4=3,'Index LA FSM &amp; Disadv'!$A$349:$BQ$511,IF('Index LA FSM &amp; Disadv'!$B$4=4,'Index LA FSM &amp; Disadv'!$A$519:$BQ$681,"Error")))),'Index LA FSM &amp; Disadv'!I$1,0),"Error")</f>
        <v>0.94289999999999996</v>
      </c>
      <c r="J148" s="77">
        <f>IFERROR(VLOOKUP($A148,IF('Index LA FSM &amp; Disadv'!$B$4=1,'Index LA FSM &amp; Disadv'!$A$9:$BQ$171,IF('Index LA FSM &amp; Disadv'!$B$4=2,'Index LA FSM &amp; Disadv'!$A$179:$BQ$341,IF('Index LA FSM &amp; Disadv'!$B$4=3,'Index LA FSM &amp; Disadv'!$A$349:$BQ$511,IF('Index LA FSM &amp; Disadv'!$B$4=4,'Index LA FSM &amp; Disadv'!$A$519:$BQ$681,"Error")))),'Index LA FSM &amp; Disadv'!J$1,0),"Error")</f>
        <v>0.88239999999999996</v>
      </c>
      <c r="K148" s="77">
        <f>IFERROR(VLOOKUP($A148,IF('Index LA FSM &amp; Disadv'!$B$4=1,'Index LA FSM &amp; Disadv'!$A$9:$BQ$171,IF('Index LA FSM &amp; Disadv'!$B$4=2,'Index LA FSM &amp; Disadv'!$A$179:$BQ$341,IF('Index LA FSM &amp; Disadv'!$B$4=3,'Index LA FSM &amp; Disadv'!$A$349:$BQ$511,IF('Index LA FSM &amp; Disadv'!$B$4=4,'Index LA FSM &amp; Disadv'!$A$519:$BQ$681,"Error")))),'Index LA FSM &amp; Disadv'!K$1,0),"Error")</f>
        <v>1</v>
      </c>
      <c r="L148" s="77">
        <f>IFERROR(VLOOKUP($A148,IF('Index LA FSM &amp; Disadv'!$B$4=1,'Index LA FSM &amp; Disadv'!$A$9:$BQ$171,IF('Index LA FSM &amp; Disadv'!$B$4=2,'Index LA FSM &amp; Disadv'!$A$179:$BQ$341,IF('Index LA FSM &amp; Disadv'!$B$4=3,'Index LA FSM &amp; Disadv'!$A$349:$BQ$511,IF('Index LA FSM &amp; Disadv'!$B$4=4,'Index LA FSM &amp; Disadv'!$A$519:$BQ$681,"Error")))),'Index LA FSM &amp; Disadv'!L$1,0),"Error")</f>
        <v>0.94289999999999996</v>
      </c>
      <c r="M148" s="77">
        <f>IFERROR(VLOOKUP($A148,IF('Index LA FSM &amp; Disadv'!$B$4=1,'Index LA FSM &amp; Disadv'!$A$9:$BQ$171,IF('Index LA FSM &amp; Disadv'!$B$4=2,'Index LA FSM &amp; Disadv'!$A$179:$BQ$341,IF('Index LA FSM &amp; Disadv'!$B$4=3,'Index LA FSM &amp; Disadv'!$A$349:$BQ$511,IF('Index LA FSM &amp; Disadv'!$B$4=4,'Index LA FSM &amp; Disadv'!$A$519:$BQ$681,"Error")))),'Index LA FSM &amp; Disadv'!M$1,0),"Error")</f>
        <v>0.88239999999999996</v>
      </c>
      <c r="N148" s="77">
        <f>IFERROR(VLOOKUP($A148,IF('Index LA FSM &amp; Disadv'!$B$4=1,'Index LA FSM &amp; Disadv'!$A$9:$BQ$171,IF('Index LA FSM &amp; Disadv'!$B$4=2,'Index LA FSM &amp; Disadv'!$A$179:$BQ$341,IF('Index LA FSM &amp; Disadv'!$B$4=3,'Index LA FSM &amp; Disadv'!$A$349:$BQ$511,IF('Index LA FSM &amp; Disadv'!$B$4=4,'Index LA FSM &amp; Disadv'!$A$519:$BQ$681,"Error")))),'Index LA FSM &amp; Disadv'!N$1,0),"Error")</f>
        <v>0.83330000000000004</v>
      </c>
      <c r="O148" s="77">
        <f>IFERROR(VLOOKUP($A148,IF('Index LA FSM &amp; Disadv'!$B$4=1,'Index LA FSM &amp; Disadv'!$A$9:$BQ$171,IF('Index LA FSM &amp; Disadv'!$B$4=2,'Index LA FSM &amp; Disadv'!$A$179:$BQ$341,IF('Index LA FSM &amp; Disadv'!$B$4=3,'Index LA FSM &amp; Disadv'!$A$349:$BQ$511,IF('Index LA FSM &amp; Disadv'!$B$4=4,'Index LA FSM &amp; Disadv'!$A$519:$BQ$681,"Error")))),'Index LA FSM &amp; Disadv'!O$1,0),"Error")</f>
        <v>0.85709999999999997</v>
      </c>
      <c r="P148" s="77">
        <f>IFERROR(VLOOKUP($A148,IF('Index LA FSM &amp; Disadv'!$B$4=1,'Index LA FSM &amp; Disadv'!$A$9:$BQ$171,IF('Index LA FSM &amp; Disadv'!$B$4=2,'Index LA FSM &amp; Disadv'!$A$179:$BQ$341,IF('Index LA FSM &amp; Disadv'!$B$4=3,'Index LA FSM &amp; Disadv'!$A$349:$BQ$511,IF('Index LA FSM &amp; Disadv'!$B$4=4,'Index LA FSM &amp; Disadv'!$A$519:$BQ$681,"Error")))),'Index LA FSM &amp; Disadv'!P$1,0),"Error")</f>
        <v>0</v>
      </c>
      <c r="Q148" s="77">
        <f>IFERROR(VLOOKUP($A148,IF('Index LA FSM &amp; Disadv'!$B$4=1,'Index LA FSM &amp; Disadv'!$A$9:$BQ$171,IF('Index LA FSM &amp; Disadv'!$B$4=2,'Index LA FSM &amp; Disadv'!$A$179:$BQ$341,IF('Index LA FSM &amp; Disadv'!$B$4=3,'Index LA FSM &amp; Disadv'!$A$349:$BQ$511,IF('Index LA FSM &amp; Disadv'!$B$4=4,'Index LA FSM &amp; Disadv'!$A$519:$BQ$681,"Error")))),'Index LA FSM &amp; Disadv'!Q$1,0),"Error")</f>
        <v>0</v>
      </c>
      <c r="R148" s="77">
        <f>IFERROR(VLOOKUP($A148,IF('Index LA FSM &amp; Disadv'!$B$4=1,'Index LA FSM &amp; Disadv'!$A$9:$BQ$171,IF('Index LA FSM &amp; Disadv'!$B$4=2,'Index LA FSM &amp; Disadv'!$A$179:$BQ$341,IF('Index LA FSM &amp; Disadv'!$B$4=3,'Index LA FSM &amp; Disadv'!$A$349:$BQ$511,IF('Index LA FSM &amp; Disadv'!$B$4=4,'Index LA FSM &amp; Disadv'!$A$519:$BQ$681,"Error")))),'Index LA FSM &amp; Disadv'!R$1,0),"Error")</f>
        <v>0</v>
      </c>
      <c r="S148" s="77">
        <f>IFERROR(VLOOKUP($A148,IF('Index LA FSM &amp; Disadv'!$B$4=1,'Index LA FSM &amp; Disadv'!$A$9:$BQ$171,IF('Index LA FSM &amp; Disadv'!$B$4=2,'Index LA FSM &amp; Disadv'!$A$179:$BQ$341,IF('Index LA FSM &amp; Disadv'!$B$4=3,'Index LA FSM &amp; Disadv'!$A$349:$BQ$511,IF('Index LA FSM &amp; Disadv'!$B$4=4,'Index LA FSM &amp; Disadv'!$A$519:$BQ$681,"Error")))),'Index LA FSM &amp; Disadv'!S$1,0),"Error")</f>
        <v>0</v>
      </c>
      <c r="T148" s="77">
        <f>IFERROR(VLOOKUP($A148,IF('Index LA FSM &amp; Disadv'!$B$4=1,'Index LA FSM &amp; Disadv'!$A$9:$BQ$171,IF('Index LA FSM &amp; Disadv'!$B$4=2,'Index LA FSM &amp; Disadv'!$A$179:$BQ$341,IF('Index LA FSM &amp; Disadv'!$B$4=3,'Index LA FSM &amp; Disadv'!$A$349:$BQ$511,IF('Index LA FSM &amp; Disadv'!$B$4=4,'Index LA FSM &amp; Disadv'!$A$519:$BQ$681,"Error")))),'Index LA FSM &amp; Disadv'!T$1,0),"Error")</f>
        <v>0</v>
      </c>
      <c r="U148" s="77">
        <f>IFERROR(VLOOKUP($A148,IF('Index LA FSM &amp; Disadv'!$B$4=1,'Index LA FSM &amp; Disadv'!$A$9:$BQ$171,IF('Index LA FSM &amp; Disadv'!$B$4=2,'Index LA FSM &amp; Disadv'!$A$179:$BQ$341,IF('Index LA FSM &amp; Disadv'!$B$4=3,'Index LA FSM &amp; Disadv'!$A$349:$BQ$511,IF('Index LA FSM &amp; Disadv'!$B$4=4,'Index LA FSM &amp; Disadv'!$A$519:$BQ$681,"Error")))),'Index LA FSM &amp; Disadv'!U$1,0),"Error")</f>
        <v>0</v>
      </c>
      <c r="V148" s="77">
        <f>IFERROR(VLOOKUP($A148,IF('Index LA FSM &amp; Disadv'!$B$4=1,'Index LA FSM &amp; Disadv'!$A$9:$BQ$171,IF('Index LA FSM &amp; Disadv'!$B$4=2,'Index LA FSM &amp; Disadv'!$A$179:$BQ$341,IF('Index LA FSM &amp; Disadv'!$B$4=3,'Index LA FSM &amp; Disadv'!$A$349:$BQ$511,IF('Index LA FSM &amp; Disadv'!$B$4=4,'Index LA FSM &amp; Disadv'!$A$519:$BQ$681,"Error")))),'Index LA FSM &amp; Disadv'!V$1,0),"Error")</f>
        <v>0</v>
      </c>
      <c r="W148" s="77">
        <f>IFERROR(VLOOKUP($A148,IF('Index LA FSM &amp; Disadv'!$B$4=1,'Index LA FSM &amp; Disadv'!$A$9:$BQ$171,IF('Index LA FSM &amp; Disadv'!$B$4=2,'Index LA FSM &amp; Disadv'!$A$179:$BQ$341,IF('Index LA FSM &amp; Disadv'!$B$4=3,'Index LA FSM &amp; Disadv'!$A$349:$BQ$511,IF('Index LA FSM &amp; Disadv'!$B$4=4,'Index LA FSM &amp; Disadv'!$A$519:$BQ$681,"Error")))),'Index LA FSM &amp; Disadv'!W$1,0),"Error")</f>
        <v>0</v>
      </c>
      <c r="X148" s="77">
        <f>IFERROR(VLOOKUP($A148,IF('Index LA FSM &amp; Disadv'!$B$4=1,'Index LA FSM &amp; Disadv'!$A$9:$BQ$171,IF('Index LA FSM &amp; Disadv'!$B$4=2,'Index LA FSM &amp; Disadv'!$A$179:$BQ$341,IF('Index LA FSM &amp; Disadv'!$B$4=3,'Index LA FSM &amp; Disadv'!$A$349:$BQ$511,IF('Index LA FSM &amp; Disadv'!$B$4=4,'Index LA FSM &amp; Disadv'!$A$519:$BQ$681,"Error")))),'Index LA FSM &amp; Disadv'!X$1,0),"Error")</f>
        <v>0</v>
      </c>
      <c r="Y148" s="77">
        <f>IFERROR(VLOOKUP($A148,IF('Index LA FSM &amp; Disadv'!$B$4=1,'Index LA FSM &amp; Disadv'!$A$9:$BQ$171,IF('Index LA FSM &amp; Disadv'!$B$4=2,'Index LA FSM &amp; Disadv'!$A$179:$BQ$341,IF('Index LA FSM &amp; Disadv'!$B$4=3,'Index LA FSM &amp; Disadv'!$A$349:$BQ$511,IF('Index LA FSM &amp; Disadv'!$B$4=4,'Index LA FSM &amp; Disadv'!$A$519:$BQ$681,"Error")))),'Index LA FSM &amp; Disadv'!Y$1,0),"Error")</f>
        <v>0</v>
      </c>
      <c r="Z148" s="77" t="str">
        <f>IFERROR(VLOOKUP($A148,IF('Index LA FSM &amp; Disadv'!$B$4=1,'Index LA FSM &amp; Disadv'!$A$9:$BQ$171,IF('Index LA FSM &amp; Disadv'!$B$4=2,'Index LA FSM &amp; Disadv'!$A$179:$BQ$341,IF('Index LA FSM &amp; Disadv'!$B$4=3,'Index LA FSM &amp; Disadv'!$A$349:$BQ$511,IF('Index LA FSM &amp; Disadv'!$B$4=4,'Index LA FSM &amp; Disadv'!$A$519:$BQ$681,"Error")))),'Index LA FSM &amp; Disadv'!Z$1,0),"Error")</f>
        <v>x</v>
      </c>
      <c r="AA148" s="77" t="str">
        <f>IFERROR(VLOOKUP($A148,IF('Index LA FSM &amp; Disadv'!$B$4=1,'Index LA FSM &amp; Disadv'!$A$9:$BQ$171,IF('Index LA FSM &amp; Disadv'!$B$4=2,'Index LA FSM &amp; Disadv'!$A$179:$BQ$341,IF('Index LA FSM &amp; Disadv'!$B$4=3,'Index LA FSM &amp; Disadv'!$A$349:$BQ$511,IF('Index LA FSM &amp; Disadv'!$B$4=4,'Index LA FSM &amp; Disadv'!$A$519:$BQ$681,"Error")))),'Index LA FSM &amp; Disadv'!AA$1,0),"Error")</f>
        <v>x</v>
      </c>
      <c r="AB148" s="77">
        <f>IFERROR(VLOOKUP($A148,IF('Index LA FSM &amp; Disadv'!$B$4=1,'Index LA FSM &amp; Disadv'!$A$9:$BQ$171,IF('Index LA FSM &amp; Disadv'!$B$4=2,'Index LA FSM &amp; Disadv'!$A$179:$BQ$341,IF('Index LA FSM &amp; Disadv'!$B$4=3,'Index LA FSM &amp; Disadv'!$A$349:$BQ$511,IF('Index LA FSM &amp; Disadv'!$B$4=4,'Index LA FSM &amp; Disadv'!$A$519:$BQ$681,"Error")))),'Index LA FSM &amp; Disadv'!AB$1,0),"Error")</f>
        <v>0</v>
      </c>
      <c r="AC148" s="77">
        <f>IFERROR(VLOOKUP($A148,IF('Index LA FSM &amp; Disadv'!$B$4=1,'Index LA FSM &amp; Disadv'!$A$9:$BQ$171,IF('Index LA FSM &amp; Disadv'!$B$4=2,'Index LA FSM &amp; Disadv'!$A$179:$BQ$341,IF('Index LA FSM &amp; Disadv'!$B$4=3,'Index LA FSM &amp; Disadv'!$A$349:$BQ$511,IF('Index LA FSM &amp; Disadv'!$B$4=4,'Index LA FSM &amp; Disadv'!$A$519:$BQ$681,"Error")))),'Index LA FSM &amp; Disadv'!AC$1,0),"Error")</f>
        <v>0</v>
      </c>
      <c r="AD148" s="77">
        <f>IFERROR(VLOOKUP($A148,IF('Index LA FSM &amp; Disadv'!$B$4=1,'Index LA FSM &amp; Disadv'!$A$9:$BQ$171,IF('Index LA FSM &amp; Disadv'!$B$4=2,'Index LA FSM &amp; Disadv'!$A$179:$BQ$341,IF('Index LA FSM &amp; Disadv'!$B$4=3,'Index LA FSM &amp; Disadv'!$A$349:$BQ$511,IF('Index LA FSM &amp; Disadv'!$B$4=4,'Index LA FSM &amp; Disadv'!$A$519:$BQ$681,"Error")))),'Index LA FSM &amp; Disadv'!AD$1,0),"Error")</f>
        <v>0</v>
      </c>
      <c r="AE148" s="77">
        <f>IFERROR(VLOOKUP($A148,IF('Index LA FSM &amp; Disadv'!$B$4=1,'Index LA FSM &amp; Disadv'!$A$9:$BQ$171,IF('Index LA FSM &amp; Disadv'!$B$4=2,'Index LA FSM &amp; Disadv'!$A$179:$BQ$341,IF('Index LA FSM &amp; Disadv'!$B$4=3,'Index LA FSM &amp; Disadv'!$A$349:$BQ$511,IF('Index LA FSM &amp; Disadv'!$B$4=4,'Index LA FSM &amp; Disadv'!$A$519:$BQ$681,"Error")))),'Index LA FSM &amp; Disadv'!AE$1,0),"Error")</f>
        <v>0</v>
      </c>
      <c r="AF148" s="77">
        <f>IFERROR(VLOOKUP($A148,IF('Index LA FSM &amp; Disadv'!$B$4=1,'Index LA FSM &amp; Disadv'!$A$9:$BQ$171,IF('Index LA FSM &amp; Disadv'!$B$4=2,'Index LA FSM &amp; Disadv'!$A$179:$BQ$341,IF('Index LA FSM &amp; Disadv'!$B$4=3,'Index LA FSM &amp; Disadv'!$A$349:$BQ$511,IF('Index LA FSM &amp; Disadv'!$B$4=4,'Index LA FSM &amp; Disadv'!$A$519:$BQ$681,"Error")))),'Index LA FSM &amp; Disadv'!AF$1,0),"Error")</f>
        <v>0</v>
      </c>
      <c r="AG148" s="77">
        <f>IFERROR(VLOOKUP($A148,IF('Index LA FSM &amp; Disadv'!$B$4=1,'Index LA FSM &amp; Disadv'!$A$9:$BQ$171,IF('Index LA FSM &amp; Disadv'!$B$4=2,'Index LA FSM &amp; Disadv'!$A$179:$BQ$341,IF('Index LA FSM &amp; Disadv'!$B$4=3,'Index LA FSM &amp; Disadv'!$A$349:$BQ$511,IF('Index LA FSM &amp; Disadv'!$B$4=4,'Index LA FSM &amp; Disadv'!$A$519:$BQ$681,"Error")))),'Index LA FSM &amp; Disadv'!AG$1,0),"Error")</f>
        <v>0</v>
      </c>
      <c r="AH148" s="77">
        <f>IFERROR(VLOOKUP($A148,IF('Index LA FSM &amp; Disadv'!$B$4=1,'Index LA FSM &amp; Disadv'!$A$9:$BQ$171,IF('Index LA FSM &amp; Disadv'!$B$4=2,'Index LA FSM &amp; Disadv'!$A$179:$BQ$341,IF('Index LA FSM &amp; Disadv'!$B$4=3,'Index LA FSM &amp; Disadv'!$A$349:$BQ$511,IF('Index LA FSM &amp; Disadv'!$B$4=4,'Index LA FSM &amp; Disadv'!$A$519:$BQ$681,"Error")))),'Index LA FSM &amp; Disadv'!AH$1,0),"Error")</f>
        <v>0</v>
      </c>
      <c r="AI148" s="77" t="str">
        <f>IFERROR(VLOOKUP($A148,IF('Index LA FSM &amp; Disadv'!$B$4=1,'Index LA FSM &amp; Disadv'!$A$9:$BQ$171,IF('Index LA FSM &amp; Disadv'!$B$4=2,'Index LA FSM &amp; Disadv'!$A$179:$BQ$341,IF('Index LA FSM &amp; Disadv'!$B$4=3,'Index LA FSM &amp; Disadv'!$A$349:$BQ$511,IF('Index LA FSM &amp; Disadv'!$B$4=4,'Index LA FSM &amp; Disadv'!$A$519:$BQ$681,"Error")))),'Index LA FSM &amp; Disadv'!AI$1,0),"Error")</f>
        <v>x</v>
      </c>
      <c r="AJ148" s="77" t="str">
        <f>IFERROR(VLOOKUP($A148,IF('Index LA FSM &amp; Disadv'!$B$4=1,'Index LA FSM &amp; Disadv'!$A$9:$BQ$171,IF('Index LA FSM &amp; Disadv'!$B$4=2,'Index LA FSM &amp; Disadv'!$A$179:$BQ$341,IF('Index LA FSM &amp; Disadv'!$B$4=3,'Index LA FSM &amp; Disadv'!$A$349:$BQ$511,IF('Index LA FSM &amp; Disadv'!$B$4=4,'Index LA FSM &amp; Disadv'!$A$519:$BQ$681,"Error")))),'Index LA FSM &amp; Disadv'!AJ$1,0),"Error")</f>
        <v>x</v>
      </c>
      <c r="AK148" s="77">
        <f>IFERROR(VLOOKUP($A148,IF('Index LA FSM &amp; Disadv'!$B$4=1,'Index LA FSM &amp; Disadv'!$A$9:$BQ$171,IF('Index LA FSM &amp; Disadv'!$B$4=2,'Index LA FSM &amp; Disadv'!$A$179:$BQ$341,IF('Index LA FSM &amp; Disadv'!$B$4=3,'Index LA FSM &amp; Disadv'!$A$349:$BQ$511,IF('Index LA FSM &amp; Disadv'!$B$4=4,'Index LA FSM &amp; Disadv'!$A$519:$BQ$681,"Error")))),'Index LA FSM &amp; Disadv'!AK$1,0),"Error")</f>
        <v>0</v>
      </c>
      <c r="AL148" s="77">
        <f>IFERROR(VLOOKUP($A148,IF('Index LA FSM &amp; Disadv'!$B$4=1,'Index LA FSM &amp; Disadv'!$A$9:$BQ$171,IF('Index LA FSM &amp; Disadv'!$B$4=2,'Index LA FSM &amp; Disadv'!$A$179:$BQ$341,IF('Index LA FSM &amp; Disadv'!$B$4=3,'Index LA FSM &amp; Disadv'!$A$349:$BQ$511,IF('Index LA FSM &amp; Disadv'!$B$4=4,'Index LA FSM &amp; Disadv'!$A$519:$BQ$681,"Error")))),'Index LA FSM &amp; Disadv'!AL$1,0),"Error")</f>
        <v>0</v>
      </c>
      <c r="AM148" s="77">
        <f>IFERROR(VLOOKUP($A148,IF('Index LA FSM &amp; Disadv'!$B$4=1,'Index LA FSM &amp; Disadv'!$A$9:$BQ$171,IF('Index LA FSM &amp; Disadv'!$B$4=2,'Index LA FSM &amp; Disadv'!$A$179:$BQ$341,IF('Index LA FSM &amp; Disadv'!$B$4=3,'Index LA FSM &amp; Disadv'!$A$349:$BQ$511,IF('Index LA FSM &amp; Disadv'!$B$4=4,'Index LA FSM &amp; Disadv'!$A$519:$BQ$681,"Error")))),'Index LA FSM &amp; Disadv'!AM$1,0),"Error")</f>
        <v>0</v>
      </c>
      <c r="AN148" s="77">
        <f>IFERROR(VLOOKUP($A148,IF('Index LA FSM &amp; Disadv'!$B$4=1,'Index LA FSM &amp; Disadv'!$A$9:$BQ$171,IF('Index LA FSM &amp; Disadv'!$B$4=2,'Index LA FSM &amp; Disadv'!$A$179:$BQ$341,IF('Index LA FSM &amp; Disadv'!$B$4=3,'Index LA FSM &amp; Disadv'!$A$349:$BQ$511,IF('Index LA FSM &amp; Disadv'!$B$4=4,'Index LA FSM &amp; Disadv'!$A$519:$BQ$681,"Error")))),'Index LA FSM &amp; Disadv'!AN$1,0),"Error")</f>
        <v>0</v>
      </c>
      <c r="AO148" s="77">
        <f>IFERROR(VLOOKUP($A148,IF('Index LA FSM &amp; Disadv'!$B$4=1,'Index LA FSM &amp; Disadv'!$A$9:$BQ$171,IF('Index LA FSM &amp; Disadv'!$B$4=2,'Index LA FSM &amp; Disadv'!$A$179:$BQ$341,IF('Index LA FSM &amp; Disadv'!$B$4=3,'Index LA FSM &amp; Disadv'!$A$349:$BQ$511,IF('Index LA FSM &amp; Disadv'!$B$4=4,'Index LA FSM &amp; Disadv'!$A$519:$BQ$681,"Error")))),'Index LA FSM &amp; Disadv'!AO$1,0),"Error")</f>
        <v>0</v>
      </c>
      <c r="AP148" s="77">
        <f>IFERROR(VLOOKUP($A148,IF('Index LA FSM &amp; Disadv'!$B$4=1,'Index LA FSM &amp; Disadv'!$A$9:$BQ$171,IF('Index LA FSM &amp; Disadv'!$B$4=2,'Index LA FSM &amp; Disadv'!$A$179:$BQ$341,IF('Index LA FSM &amp; Disadv'!$B$4=3,'Index LA FSM &amp; Disadv'!$A$349:$BQ$511,IF('Index LA FSM &amp; Disadv'!$B$4=4,'Index LA FSM &amp; Disadv'!$A$519:$BQ$681,"Error")))),'Index LA FSM &amp; Disadv'!AP$1,0),"Error")</f>
        <v>0</v>
      </c>
      <c r="AQ148" s="77">
        <f>IFERROR(VLOOKUP($A148,IF('Index LA FSM &amp; Disadv'!$B$4=1,'Index LA FSM &amp; Disadv'!$A$9:$BQ$171,IF('Index LA FSM &amp; Disadv'!$B$4=2,'Index LA FSM &amp; Disadv'!$A$179:$BQ$341,IF('Index LA FSM &amp; Disadv'!$B$4=3,'Index LA FSM &amp; Disadv'!$A$349:$BQ$511,IF('Index LA FSM &amp; Disadv'!$B$4=4,'Index LA FSM &amp; Disadv'!$A$519:$BQ$681,"Error")))),'Index LA FSM &amp; Disadv'!AQ$1,0),"Error")</f>
        <v>0</v>
      </c>
      <c r="AR148" s="77">
        <f>IFERROR(VLOOKUP($A148,IF('Index LA FSM &amp; Disadv'!$B$4=1,'Index LA FSM &amp; Disadv'!$A$9:$BQ$171,IF('Index LA FSM &amp; Disadv'!$B$4=2,'Index LA FSM &amp; Disadv'!$A$179:$BQ$341,IF('Index LA FSM &amp; Disadv'!$B$4=3,'Index LA FSM &amp; Disadv'!$A$349:$BQ$511,IF('Index LA FSM &amp; Disadv'!$B$4=4,'Index LA FSM &amp; Disadv'!$A$519:$BQ$681,"Error")))),'Index LA FSM &amp; Disadv'!AR$1,0),"Error")</f>
        <v>0</v>
      </c>
      <c r="AS148" s="77">
        <f>IFERROR(VLOOKUP($A148,IF('Index LA FSM &amp; Disadv'!$B$4=1,'Index LA FSM &amp; Disadv'!$A$9:$BQ$171,IF('Index LA FSM &amp; Disadv'!$B$4=2,'Index LA FSM &amp; Disadv'!$A$179:$BQ$341,IF('Index LA FSM &amp; Disadv'!$B$4=3,'Index LA FSM &amp; Disadv'!$A$349:$BQ$511,IF('Index LA FSM &amp; Disadv'!$B$4=4,'Index LA FSM &amp; Disadv'!$A$519:$BQ$681,"Error")))),'Index LA FSM &amp; Disadv'!AS$1,0),"Error")</f>
        <v>0</v>
      </c>
      <c r="AT148" s="77">
        <f>IFERROR(VLOOKUP($A148,IF('Index LA FSM &amp; Disadv'!$B$4=1,'Index LA FSM &amp; Disadv'!$A$9:$BQ$171,IF('Index LA FSM &amp; Disadv'!$B$4=2,'Index LA FSM &amp; Disadv'!$A$179:$BQ$341,IF('Index LA FSM &amp; Disadv'!$B$4=3,'Index LA FSM &amp; Disadv'!$A$349:$BQ$511,IF('Index LA FSM &amp; Disadv'!$B$4=4,'Index LA FSM &amp; Disadv'!$A$519:$BQ$681,"Error")))),'Index LA FSM &amp; Disadv'!AT$1,0),"Error")</f>
        <v>0</v>
      </c>
      <c r="AU148" s="77">
        <f>IFERROR(VLOOKUP($A148,IF('Index LA FSM &amp; Disadv'!$B$4=1,'Index LA FSM &amp; Disadv'!$A$9:$BQ$171,IF('Index LA FSM &amp; Disadv'!$B$4=2,'Index LA FSM &amp; Disadv'!$A$179:$BQ$341,IF('Index LA FSM &amp; Disadv'!$B$4=3,'Index LA FSM &amp; Disadv'!$A$349:$BQ$511,IF('Index LA FSM &amp; Disadv'!$B$4=4,'Index LA FSM &amp; Disadv'!$A$519:$BQ$681,"Error")))),'Index LA FSM &amp; Disadv'!AU$1,0),"Error")</f>
        <v>0</v>
      </c>
      <c r="AV148" s="77">
        <f>IFERROR(VLOOKUP($A148,IF('Index LA FSM &amp; Disadv'!$B$4=1,'Index LA FSM &amp; Disadv'!$A$9:$BQ$171,IF('Index LA FSM &amp; Disadv'!$B$4=2,'Index LA FSM &amp; Disadv'!$A$179:$BQ$341,IF('Index LA FSM &amp; Disadv'!$B$4=3,'Index LA FSM &amp; Disadv'!$A$349:$BQ$511,IF('Index LA FSM &amp; Disadv'!$B$4=4,'Index LA FSM &amp; Disadv'!$A$519:$BQ$681,"Error")))),'Index LA FSM &amp; Disadv'!AV$1,0),"Error")</f>
        <v>0</v>
      </c>
      <c r="AW148" s="77">
        <f>IFERROR(VLOOKUP($A148,IF('Index LA FSM &amp; Disadv'!$B$4=1,'Index LA FSM &amp; Disadv'!$A$9:$BQ$171,IF('Index LA FSM &amp; Disadv'!$B$4=2,'Index LA FSM &amp; Disadv'!$A$179:$BQ$341,IF('Index LA FSM &amp; Disadv'!$B$4=3,'Index LA FSM &amp; Disadv'!$A$349:$BQ$511,IF('Index LA FSM &amp; Disadv'!$B$4=4,'Index LA FSM &amp; Disadv'!$A$519:$BQ$681,"Error")))),'Index LA FSM &amp; Disadv'!AW$1,0),"Error")</f>
        <v>0</v>
      </c>
      <c r="AX148" s="77">
        <f>IFERROR(VLOOKUP($A148,IF('Index LA FSM &amp; Disadv'!$B$4=1,'Index LA FSM &amp; Disadv'!$A$9:$BQ$171,IF('Index LA FSM &amp; Disadv'!$B$4=2,'Index LA FSM &amp; Disadv'!$A$179:$BQ$341,IF('Index LA FSM &amp; Disadv'!$B$4=3,'Index LA FSM &amp; Disadv'!$A$349:$BQ$511,IF('Index LA FSM &amp; Disadv'!$B$4=4,'Index LA FSM &amp; Disadv'!$A$519:$BQ$681,"Error")))),'Index LA FSM &amp; Disadv'!AX$1,0),"Error")</f>
        <v>0</v>
      </c>
      <c r="AY148" s="77">
        <f>IFERROR(VLOOKUP($A148,IF('Index LA FSM &amp; Disadv'!$B$4=1,'Index LA FSM &amp; Disadv'!$A$9:$BQ$171,IF('Index LA FSM &amp; Disadv'!$B$4=2,'Index LA FSM &amp; Disadv'!$A$179:$BQ$341,IF('Index LA FSM &amp; Disadv'!$B$4=3,'Index LA FSM &amp; Disadv'!$A$349:$BQ$511,IF('Index LA FSM &amp; Disadv'!$B$4=4,'Index LA FSM &amp; Disadv'!$A$519:$BQ$681,"Error")))),'Index LA FSM &amp; Disadv'!AY$1,0),"Error")</f>
        <v>0</v>
      </c>
      <c r="AZ148" s="77">
        <f>IFERROR(VLOOKUP($A148,IF('Index LA FSM &amp; Disadv'!$B$4=1,'Index LA FSM &amp; Disadv'!$A$9:$BQ$171,IF('Index LA FSM &amp; Disadv'!$B$4=2,'Index LA FSM &amp; Disadv'!$A$179:$BQ$341,IF('Index LA FSM &amp; Disadv'!$B$4=3,'Index LA FSM &amp; Disadv'!$A$349:$BQ$511,IF('Index LA FSM &amp; Disadv'!$B$4=4,'Index LA FSM &amp; Disadv'!$A$519:$BQ$681,"Error")))),'Index LA FSM &amp; Disadv'!AZ$1,0),"Error")</f>
        <v>0</v>
      </c>
      <c r="BA148" s="77">
        <f>IFERROR(VLOOKUP($A148,IF('Index LA FSM &amp; Disadv'!$B$4=1,'Index LA FSM &amp; Disadv'!$A$9:$BQ$171,IF('Index LA FSM &amp; Disadv'!$B$4=2,'Index LA FSM &amp; Disadv'!$A$179:$BQ$341,IF('Index LA FSM &amp; Disadv'!$B$4=3,'Index LA FSM &amp; Disadv'!$A$349:$BQ$511,IF('Index LA FSM &amp; Disadv'!$B$4=4,'Index LA FSM &amp; Disadv'!$A$519:$BQ$681,"Error")))),'Index LA FSM &amp; Disadv'!BA$1,0),"Error")</f>
        <v>0</v>
      </c>
      <c r="BB148" s="77">
        <f>IFERROR(VLOOKUP($A148,IF('Index LA FSM &amp; Disadv'!$B$4=1,'Index LA FSM &amp; Disadv'!$A$9:$BQ$171,IF('Index LA FSM &amp; Disadv'!$B$4=2,'Index LA FSM &amp; Disadv'!$A$179:$BQ$341,IF('Index LA FSM &amp; Disadv'!$B$4=3,'Index LA FSM &amp; Disadv'!$A$349:$BQ$511,IF('Index LA FSM &amp; Disadv'!$B$4=4,'Index LA FSM &amp; Disadv'!$A$519:$BQ$681,"Error")))),'Index LA FSM &amp; Disadv'!BB$1,0),"Error")</f>
        <v>0</v>
      </c>
      <c r="BC148" s="77">
        <f>IFERROR(VLOOKUP($A148,IF('Index LA FSM &amp; Disadv'!$B$4=1,'Index LA FSM &amp; Disadv'!$A$9:$BQ$171,IF('Index LA FSM &amp; Disadv'!$B$4=2,'Index LA FSM &amp; Disadv'!$A$179:$BQ$341,IF('Index LA FSM &amp; Disadv'!$B$4=3,'Index LA FSM &amp; Disadv'!$A$349:$BQ$511,IF('Index LA FSM &amp; Disadv'!$B$4=4,'Index LA FSM &amp; Disadv'!$A$519:$BQ$681,"Error")))),'Index LA FSM &amp; Disadv'!BC$1,0),"Error")</f>
        <v>0</v>
      </c>
      <c r="BD148" s="77">
        <f>IFERROR(VLOOKUP($A148,IF('Index LA FSM &amp; Disadv'!$B$4=1,'Index LA FSM &amp; Disadv'!$A$9:$BQ$171,IF('Index LA FSM &amp; Disadv'!$B$4=2,'Index LA FSM &amp; Disadv'!$A$179:$BQ$341,IF('Index LA FSM &amp; Disadv'!$B$4=3,'Index LA FSM &amp; Disadv'!$A$349:$BQ$511,IF('Index LA FSM &amp; Disadv'!$B$4=4,'Index LA FSM &amp; Disadv'!$A$519:$BQ$681,"Error")))),'Index LA FSM &amp; Disadv'!BD$1,0),"Error")</f>
        <v>0</v>
      </c>
      <c r="BE148" s="77">
        <f>IFERROR(VLOOKUP($A148,IF('Index LA FSM &amp; Disadv'!$B$4=1,'Index LA FSM &amp; Disadv'!$A$9:$BQ$171,IF('Index LA FSM &amp; Disadv'!$B$4=2,'Index LA FSM &amp; Disadv'!$A$179:$BQ$341,IF('Index LA FSM &amp; Disadv'!$B$4=3,'Index LA FSM &amp; Disadv'!$A$349:$BQ$511,IF('Index LA FSM &amp; Disadv'!$B$4=4,'Index LA FSM &amp; Disadv'!$A$519:$BQ$681,"Error")))),'Index LA FSM &amp; Disadv'!BE$1,0),"Error")</f>
        <v>0</v>
      </c>
      <c r="BF148" s="77">
        <f>IFERROR(VLOOKUP($A148,IF('Index LA FSM &amp; Disadv'!$B$4=1,'Index LA FSM &amp; Disadv'!$A$9:$BQ$171,IF('Index LA FSM &amp; Disadv'!$B$4=2,'Index LA FSM &amp; Disadv'!$A$179:$BQ$341,IF('Index LA FSM &amp; Disadv'!$B$4=3,'Index LA FSM &amp; Disadv'!$A$349:$BQ$511,IF('Index LA FSM &amp; Disadv'!$B$4=4,'Index LA FSM &amp; Disadv'!$A$519:$BQ$681,"Error")))),'Index LA FSM &amp; Disadv'!BF$1,0),"Error")</f>
        <v>0</v>
      </c>
      <c r="BG148" s="77">
        <f>IFERROR(VLOOKUP($A148,IF('Index LA FSM &amp; Disadv'!$B$4=1,'Index LA FSM &amp; Disadv'!$A$9:$BQ$171,IF('Index LA FSM &amp; Disadv'!$B$4=2,'Index LA FSM &amp; Disadv'!$A$179:$BQ$341,IF('Index LA FSM &amp; Disadv'!$B$4=3,'Index LA FSM &amp; Disadv'!$A$349:$BQ$511,IF('Index LA FSM &amp; Disadv'!$B$4=4,'Index LA FSM &amp; Disadv'!$A$519:$BQ$681,"Error")))),'Index LA FSM &amp; Disadv'!BG$1,0),"Error")</f>
        <v>0</v>
      </c>
      <c r="BH148" s="77">
        <f>IFERROR(VLOOKUP($A148,IF('Index LA FSM &amp; Disadv'!$B$4=1,'Index LA FSM &amp; Disadv'!$A$9:$BQ$171,IF('Index LA FSM &amp; Disadv'!$B$4=2,'Index LA FSM &amp; Disadv'!$A$179:$BQ$341,IF('Index LA FSM &amp; Disadv'!$B$4=3,'Index LA FSM &amp; Disadv'!$A$349:$BQ$511,IF('Index LA FSM &amp; Disadv'!$B$4=4,'Index LA FSM &amp; Disadv'!$A$519:$BQ$681,"Error")))),'Index LA FSM &amp; Disadv'!BH$1,0),"Error")</f>
        <v>0</v>
      </c>
      <c r="BI148" s="77" t="str">
        <f>IFERROR(VLOOKUP($A148,IF('Index LA FSM &amp; Disadv'!$B$4=1,'Index LA FSM &amp; Disadv'!$A$9:$BQ$171,IF('Index LA FSM &amp; Disadv'!$B$4=2,'Index LA FSM &amp; Disadv'!$A$179:$BQ$341,IF('Index LA FSM &amp; Disadv'!$B$4=3,'Index LA FSM &amp; Disadv'!$A$349:$BQ$511,IF('Index LA FSM &amp; Disadv'!$B$4=4,'Index LA FSM &amp; Disadv'!$A$519:$BQ$681,"Error")))),'Index LA FSM &amp; Disadv'!BI$1,0),"Error")</f>
        <v>x</v>
      </c>
      <c r="BJ148" s="77">
        <f>IFERROR(VLOOKUP($A148,IF('Index LA FSM &amp; Disadv'!$B$4=1,'Index LA FSM &amp; Disadv'!$A$9:$BQ$171,IF('Index LA FSM &amp; Disadv'!$B$4=2,'Index LA FSM &amp; Disadv'!$A$179:$BQ$341,IF('Index LA FSM &amp; Disadv'!$B$4=3,'Index LA FSM &amp; Disadv'!$A$349:$BQ$511,IF('Index LA FSM &amp; Disadv'!$B$4=4,'Index LA FSM &amp; Disadv'!$A$519:$BQ$681,"Error")))),'Index LA FSM &amp; Disadv'!BJ$1,0),"Error")</f>
        <v>0</v>
      </c>
      <c r="BK148" s="77" t="str">
        <f>IFERROR(VLOOKUP($A148,IF('Index LA FSM &amp; Disadv'!$B$4=1,'Index LA FSM &amp; Disadv'!$A$9:$BQ$171,IF('Index LA FSM &amp; Disadv'!$B$4=2,'Index LA FSM &amp; Disadv'!$A$179:$BQ$341,IF('Index LA FSM &amp; Disadv'!$B$4=3,'Index LA FSM &amp; Disadv'!$A$349:$BQ$511,IF('Index LA FSM &amp; Disadv'!$B$4=4,'Index LA FSM &amp; Disadv'!$A$519:$BQ$681,"Error")))),'Index LA FSM &amp; Disadv'!BK$1,0),"Error")</f>
        <v>x</v>
      </c>
      <c r="BL148" s="77">
        <f>IFERROR(VLOOKUP($A148,IF('Index LA FSM &amp; Disadv'!$B$4=1,'Index LA FSM &amp; Disadv'!$A$9:$BQ$171,IF('Index LA FSM &amp; Disadv'!$B$4=2,'Index LA FSM &amp; Disadv'!$A$179:$BQ$341,IF('Index LA FSM &amp; Disadv'!$B$4=3,'Index LA FSM &amp; Disadv'!$A$349:$BQ$511,IF('Index LA FSM &amp; Disadv'!$B$4=4,'Index LA FSM &amp; Disadv'!$A$519:$BQ$681,"Error")))),'Index LA FSM &amp; Disadv'!BL$1,0),"Error")</f>
        <v>0</v>
      </c>
      <c r="BM148" s="77">
        <f>IFERROR(VLOOKUP($A148,IF('Index LA FSM &amp; Disadv'!$B$4=1,'Index LA FSM &amp; Disadv'!$A$9:$BQ$171,IF('Index LA FSM &amp; Disadv'!$B$4=2,'Index LA FSM &amp; Disadv'!$A$179:$BQ$341,IF('Index LA FSM &amp; Disadv'!$B$4=3,'Index LA FSM &amp; Disadv'!$A$349:$BQ$511,IF('Index LA FSM &amp; Disadv'!$B$4=4,'Index LA FSM &amp; Disadv'!$A$519:$BQ$681,"Error")))),'Index LA FSM &amp; Disadv'!BM$1,0),"Error")</f>
        <v>0</v>
      </c>
      <c r="BN148" s="77">
        <f>IFERROR(VLOOKUP($A148,IF('Index LA FSM &amp; Disadv'!$B$4=1,'Index LA FSM &amp; Disadv'!$A$9:$BQ$171,IF('Index LA FSM &amp; Disadv'!$B$4=2,'Index LA FSM &amp; Disadv'!$A$179:$BQ$341,IF('Index LA FSM &amp; Disadv'!$B$4=3,'Index LA FSM &amp; Disadv'!$A$349:$BQ$511,IF('Index LA FSM &amp; Disadv'!$B$4=4,'Index LA FSM &amp; Disadv'!$A$519:$BQ$681,"Error")))),'Index LA FSM &amp; Disadv'!BN$1,0),"Error")</f>
        <v>0</v>
      </c>
      <c r="BO148" s="77" t="str">
        <f>IFERROR(VLOOKUP($A148,IF('Index LA FSM &amp; Disadv'!$B$4=1,'Index LA FSM &amp; Disadv'!$A$9:$BQ$171,IF('Index LA FSM &amp; Disadv'!$B$4=2,'Index LA FSM &amp; Disadv'!$A$179:$BQ$341,IF('Index LA FSM &amp; Disadv'!$B$4=3,'Index LA FSM &amp; Disadv'!$A$349:$BQ$511,IF('Index LA FSM &amp; Disadv'!$B$4=4,'Index LA FSM &amp; Disadv'!$A$519:$BQ$681,"Error")))),'Index LA FSM &amp; Disadv'!BO$1,0),"Error")</f>
        <v>x</v>
      </c>
      <c r="BP148" s="77">
        <f>IFERROR(VLOOKUP($A148,IF('Index LA FSM &amp; Disadv'!$B$4=1,'Index LA FSM &amp; Disadv'!$A$9:$BQ$171,IF('Index LA FSM &amp; Disadv'!$B$4=2,'Index LA FSM &amp; Disadv'!$A$179:$BQ$341,IF('Index LA FSM &amp; Disadv'!$B$4=3,'Index LA FSM &amp; Disadv'!$A$349:$BQ$511,IF('Index LA FSM &amp; Disadv'!$B$4=4,'Index LA FSM &amp; Disadv'!$A$519:$BQ$681,"Error")))),'Index LA FSM &amp; Disadv'!BP$1,0),"Error")</f>
        <v>0</v>
      </c>
      <c r="BQ148" s="77" t="str">
        <f>IFERROR(VLOOKUP($A148,IF('Index LA FSM &amp; Disadv'!$B$4=1,'Index LA FSM &amp; Disadv'!$A$9:$BQ$171,IF('Index LA FSM &amp; Disadv'!$B$4=2,'Index LA FSM &amp; Disadv'!$A$179:$BQ$341,IF('Index LA FSM &amp; Disadv'!$B$4=3,'Index LA FSM &amp; Disadv'!$A$349:$BQ$511,IF('Index LA FSM &amp; Disadv'!$B$4=4,'Index LA FSM &amp; Disadv'!$A$519:$BQ$681,"Error")))),'Index LA FSM &amp; Disadv'!BQ$1,0),"Error")</f>
        <v>x</v>
      </c>
    </row>
    <row r="149" spans="1:69" s="37" customFormat="1" x14ac:dyDescent="0.2">
      <c r="A149" s="6">
        <v>894</v>
      </c>
      <c r="B149" s="6" t="s">
        <v>315</v>
      </c>
      <c r="C149" s="7" t="s">
        <v>174</v>
      </c>
      <c r="D149" s="122">
        <f>IFERROR(VLOOKUP($A149,IF('Index LA FSM &amp; Disadv'!$B$4=1,'Index LA FSM &amp; Disadv'!$A$9:$BQ$171,IF('Index LA FSM &amp; Disadv'!$B$4=2,'Index LA FSM &amp; Disadv'!$A$179:$BQ$341,IF('Index LA FSM &amp; Disadv'!$B$4=3,'Index LA FSM &amp; Disadv'!$A$349:$BQ$511,IF('Index LA FSM &amp; Disadv'!$B$4=4,'Index LA FSM &amp; Disadv'!$A$519:$BQ$681,"Error")))),'Index LA FSM &amp; Disadv'!D$1,0),"Error")</f>
        <v>50</v>
      </c>
      <c r="E149" s="122">
        <f>IFERROR(VLOOKUP($A149,IF('Index LA FSM &amp; Disadv'!$B$4=1,'Index LA FSM &amp; Disadv'!$A$9:$BQ$171,IF('Index LA FSM &amp; Disadv'!$B$4=2,'Index LA FSM &amp; Disadv'!$A$179:$BQ$341,IF('Index LA FSM &amp; Disadv'!$B$4=3,'Index LA FSM &amp; Disadv'!$A$349:$BQ$511,IF('Index LA FSM &amp; Disadv'!$B$4=4,'Index LA FSM &amp; Disadv'!$A$519:$BQ$681,"Error")))),'Index LA FSM &amp; Disadv'!E$1,0),"Error")</f>
        <v>20</v>
      </c>
      <c r="F149" s="122">
        <f>IFERROR(VLOOKUP($A149,IF('Index LA FSM &amp; Disadv'!$B$4=1,'Index LA FSM &amp; Disadv'!$A$9:$BQ$171,IF('Index LA FSM &amp; Disadv'!$B$4=2,'Index LA FSM &amp; Disadv'!$A$179:$BQ$341,IF('Index LA FSM &amp; Disadv'!$B$4=3,'Index LA FSM &amp; Disadv'!$A$349:$BQ$511,IF('Index LA FSM &amp; Disadv'!$B$4=4,'Index LA FSM &amp; Disadv'!$A$519:$BQ$681,"Error")))),'Index LA FSM &amp; Disadv'!F$1,0),"Error")</f>
        <v>70</v>
      </c>
      <c r="G149" s="77">
        <f>IFERROR(VLOOKUP($A149,IF('Index LA FSM &amp; Disadv'!$B$4=1,'Index LA FSM &amp; Disadv'!$A$9:$BQ$171,IF('Index LA FSM &amp; Disadv'!$B$4=2,'Index LA FSM &amp; Disadv'!$A$179:$BQ$341,IF('Index LA FSM &amp; Disadv'!$B$4=3,'Index LA FSM &amp; Disadv'!$A$349:$BQ$511,IF('Index LA FSM &amp; Disadv'!$B$4=4,'Index LA FSM &amp; Disadv'!$A$519:$BQ$681,"Error")))),'Index LA FSM &amp; Disadv'!G$1,0),"Error")</f>
        <v>0.82689999999999997</v>
      </c>
      <c r="H149" s="77">
        <f>IFERROR(VLOOKUP($A149,IF('Index LA FSM &amp; Disadv'!$B$4=1,'Index LA FSM &amp; Disadv'!$A$9:$BQ$171,IF('Index LA FSM &amp; Disadv'!$B$4=2,'Index LA FSM &amp; Disadv'!$A$179:$BQ$341,IF('Index LA FSM &amp; Disadv'!$B$4=3,'Index LA FSM &amp; Disadv'!$A$349:$BQ$511,IF('Index LA FSM &amp; Disadv'!$B$4=4,'Index LA FSM &amp; Disadv'!$A$519:$BQ$681,"Error")))),'Index LA FSM &amp; Disadv'!H$1,0),"Error")</f>
        <v>0.86670000000000003</v>
      </c>
      <c r="I149" s="77">
        <f>IFERROR(VLOOKUP($A149,IF('Index LA FSM &amp; Disadv'!$B$4=1,'Index LA FSM &amp; Disadv'!$A$9:$BQ$171,IF('Index LA FSM &amp; Disadv'!$B$4=2,'Index LA FSM &amp; Disadv'!$A$179:$BQ$341,IF('Index LA FSM &amp; Disadv'!$B$4=3,'Index LA FSM &amp; Disadv'!$A$349:$BQ$511,IF('Index LA FSM &amp; Disadv'!$B$4=4,'Index LA FSM &amp; Disadv'!$A$519:$BQ$681,"Error")))),'Index LA FSM &amp; Disadv'!I$1,0),"Error")</f>
        <v>0.83579999999999999</v>
      </c>
      <c r="J149" s="77">
        <f>IFERROR(VLOOKUP($A149,IF('Index LA FSM &amp; Disadv'!$B$4=1,'Index LA FSM &amp; Disadv'!$A$9:$BQ$171,IF('Index LA FSM &amp; Disadv'!$B$4=2,'Index LA FSM &amp; Disadv'!$A$179:$BQ$341,IF('Index LA FSM &amp; Disadv'!$B$4=3,'Index LA FSM &amp; Disadv'!$A$349:$BQ$511,IF('Index LA FSM &amp; Disadv'!$B$4=4,'Index LA FSM &amp; Disadv'!$A$519:$BQ$681,"Error")))),'Index LA FSM &amp; Disadv'!J$1,0),"Error")</f>
        <v>0.82689999999999997</v>
      </c>
      <c r="K149" s="77">
        <f>IFERROR(VLOOKUP($A149,IF('Index LA FSM &amp; Disadv'!$B$4=1,'Index LA FSM &amp; Disadv'!$A$9:$BQ$171,IF('Index LA FSM &amp; Disadv'!$B$4=2,'Index LA FSM &amp; Disadv'!$A$179:$BQ$341,IF('Index LA FSM &amp; Disadv'!$B$4=3,'Index LA FSM &amp; Disadv'!$A$349:$BQ$511,IF('Index LA FSM &amp; Disadv'!$B$4=4,'Index LA FSM &amp; Disadv'!$A$519:$BQ$681,"Error")))),'Index LA FSM &amp; Disadv'!K$1,0),"Error")</f>
        <v>0.86670000000000003</v>
      </c>
      <c r="L149" s="77">
        <f>IFERROR(VLOOKUP($A149,IF('Index LA FSM &amp; Disadv'!$B$4=1,'Index LA FSM &amp; Disadv'!$A$9:$BQ$171,IF('Index LA FSM &amp; Disadv'!$B$4=2,'Index LA FSM &amp; Disadv'!$A$179:$BQ$341,IF('Index LA FSM &amp; Disadv'!$B$4=3,'Index LA FSM &amp; Disadv'!$A$349:$BQ$511,IF('Index LA FSM &amp; Disadv'!$B$4=4,'Index LA FSM &amp; Disadv'!$A$519:$BQ$681,"Error")))),'Index LA FSM &amp; Disadv'!L$1,0),"Error")</f>
        <v>0.83579999999999999</v>
      </c>
      <c r="M149" s="77">
        <f>IFERROR(VLOOKUP($A149,IF('Index LA FSM &amp; Disadv'!$B$4=1,'Index LA FSM &amp; Disadv'!$A$9:$BQ$171,IF('Index LA FSM &amp; Disadv'!$B$4=2,'Index LA FSM &amp; Disadv'!$A$179:$BQ$341,IF('Index LA FSM &amp; Disadv'!$B$4=3,'Index LA FSM &amp; Disadv'!$A$349:$BQ$511,IF('Index LA FSM &amp; Disadv'!$B$4=4,'Index LA FSM &amp; Disadv'!$A$519:$BQ$681,"Error")))),'Index LA FSM &amp; Disadv'!M$1,0),"Error")</f>
        <v>0.51919999999999999</v>
      </c>
      <c r="N149" s="77">
        <f>IFERROR(VLOOKUP($A149,IF('Index LA FSM &amp; Disadv'!$B$4=1,'Index LA FSM &amp; Disadv'!$A$9:$BQ$171,IF('Index LA FSM &amp; Disadv'!$B$4=2,'Index LA FSM &amp; Disadv'!$A$179:$BQ$341,IF('Index LA FSM &amp; Disadv'!$B$4=3,'Index LA FSM &amp; Disadv'!$A$349:$BQ$511,IF('Index LA FSM &amp; Disadv'!$B$4=4,'Index LA FSM &amp; Disadv'!$A$519:$BQ$681,"Error")))),'Index LA FSM &amp; Disadv'!N$1,0),"Error")</f>
        <v>0.4667</v>
      </c>
      <c r="O149" s="77">
        <f>IFERROR(VLOOKUP($A149,IF('Index LA FSM &amp; Disadv'!$B$4=1,'Index LA FSM &amp; Disadv'!$A$9:$BQ$171,IF('Index LA FSM &amp; Disadv'!$B$4=2,'Index LA FSM &amp; Disadv'!$A$179:$BQ$341,IF('Index LA FSM &amp; Disadv'!$B$4=3,'Index LA FSM &amp; Disadv'!$A$349:$BQ$511,IF('Index LA FSM &amp; Disadv'!$B$4=4,'Index LA FSM &amp; Disadv'!$A$519:$BQ$681,"Error")))),'Index LA FSM &amp; Disadv'!O$1,0),"Error")</f>
        <v>0.50749999999999995</v>
      </c>
      <c r="P149" s="77">
        <f>IFERROR(VLOOKUP($A149,IF('Index LA FSM &amp; Disadv'!$B$4=1,'Index LA FSM &amp; Disadv'!$A$9:$BQ$171,IF('Index LA FSM &amp; Disadv'!$B$4=2,'Index LA FSM &amp; Disadv'!$A$179:$BQ$341,IF('Index LA FSM &amp; Disadv'!$B$4=3,'Index LA FSM &amp; Disadv'!$A$349:$BQ$511,IF('Index LA FSM &amp; Disadv'!$B$4=4,'Index LA FSM &amp; Disadv'!$A$519:$BQ$681,"Error")))),'Index LA FSM &amp; Disadv'!P$1,0),"Error")</f>
        <v>0</v>
      </c>
      <c r="Q149" s="77">
        <f>IFERROR(VLOOKUP($A149,IF('Index LA FSM &amp; Disadv'!$B$4=1,'Index LA FSM &amp; Disadv'!$A$9:$BQ$171,IF('Index LA FSM &amp; Disadv'!$B$4=2,'Index LA FSM &amp; Disadv'!$A$179:$BQ$341,IF('Index LA FSM &amp; Disadv'!$B$4=3,'Index LA FSM &amp; Disadv'!$A$349:$BQ$511,IF('Index LA FSM &amp; Disadv'!$B$4=4,'Index LA FSM &amp; Disadv'!$A$519:$BQ$681,"Error")))),'Index LA FSM &amp; Disadv'!Q$1,0),"Error")</f>
        <v>0</v>
      </c>
      <c r="R149" s="77">
        <f>IFERROR(VLOOKUP($A149,IF('Index LA FSM &amp; Disadv'!$B$4=1,'Index LA FSM &amp; Disadv'!$A$9:$BQ$171,IF('Index LA FSM &amp; Disadv'!$B$4=2,'Index LA FSM &amp; Disadv'!$A$179:$BQ$341,IF('Index LA FSM &amp; Disadv'!$B$4=3,'Index LA FSM &amp; Disadv'!$A$349:$BQ$511,IF('Index LA FSM &amp; Disadv'!$B$4=4,'Index LA FSM &amp; Disadv'!$A$519:$BQ$681,"Error")))),'Index LA FSM &amp; Disadv'!R$1,0),"Error")</f>
        <v>0</v>
      </c>
      <c r="S149" s="77" t="str">
        <f>IFERROR(VLOOKUP($A149,IF('Index LA FSM &amp; Disadv'!$B$4=1,'Index LA FSM &amp; Disadv'!$A$9:$BQ$171,IF('Index LA FSM &amp; Disadv'!$B$4=2,'Index LA FSM &amp; Disadv'!$A$179:$BQ$341,IF('Index LA FSM &amp; Disadv'!$B$4=3,'Index LA FSM &amp; Disadv'!$A$349:$BQ$511,IF('Index LA FSM &amp; Disadv'!$B$4=4,'Index LA FSM &amp; Disadv'!$A$519:$BQ$681,"Error")))),'Index LA FSM &amp; Disadv'!S$1,0),"Error")</f>
        <v>x</v>
      </c>
      <c r="T149" s="77">
        <f>IFERROR(VLOOKUP($A149,IF('Index LA FSM &amp; Disadv'!$B$4=1,'Index LA FSM &amp; Disadv'!$A$9:$BQ$171,IF('Index LA FSM &amp; Disadv'!$B$4=2,'Index LA FSM &amp; Disadv'!$A$179:$BQ$341,IF('Index LA FSM &amp; Disadv'!$B$4=3,'Index LA FSM &amp; Disadv'!$A$349:$BQ$511,IF('Index LA FSM &amp; Disadv'!$B$4=4,'Index LA FSM &amp; Disadv'!$A$519:$BQ$681,"Error")))),'Index LA FSM &amp; Disadv'!T$1,0),"Error")</f>
        <v>0</v>
      </c>
      <c r="U149" s="77" t="str">
        <f>IFERROR(VLOOKUP($A149,IF('Index LA FSM &amp; Disadv'!$B$4=1,'Index LA FSM &amp; Disadv'!$A$9:$BQ$171,IF('Index LA FSM &amp; Disadv'!$B$4=2,'Index LA FSM &amp; Disadv'!$A$179:$BQ$341,IF('Index LA FSM &amp; Disadv'!$B$4=3,'Index LA FSM &amp; Disadv'!$A$349:$BQ$511,IF('Index LA FSM &amp; Disadv'!$B$4=4,'Index LA FSM &amp; Disadv'!$A$519:$BQ$681,"Error")))),'Index LA FSM &amp; Disadv'!U$1,0),"Error")</f>
        <v>x</v>
      </c>
      <c r="V149" s="77">
        <f>IFERROR(VLOOKUP($A149,IF('Index LA FSM &amp; Disadv'!$B$4=1,'Index LA FSM &amp; Disadv'!$A$9:$BQ$171,IF('Index LA FSM &amp; Disadv'!$B$4=2,'Index LA FSM &amp; Disadv'!$A$179:$BQ$341,IF('Index LA FSM &amp; Disadv'!$B$4=3,'Index LA FSM &amp; Disadv'!$A$349:$BQ$511,IF('Index LA FSM &amp; Disadv'!$B$4=4,'Index LA FSM &amp; Disadv'!$A$519:$BQ$681,"Error")))),'Index LA FSM &amp; Disadv'!V$1,0),"Error")</f>
        <v>0</v>
      </c>
      <c r="W149" s="77">
        <f>IFERROR(VLOOKUP($A149,IF('Index LA FSM &amp; Disadv'!$B$4=1,'Index LA FSM &amp; Disadv'!$A$9:$BQ$171,IF('Index LA FSM &amp; Disadv'!$B$4=2,'Index LA FSM &amp; Disadv'!$A$179:$BQ$341,IF('Index LA FSM &amp; Disadv'!$B$4=3,'Index LA FSM &amp; Disadv'!$A$349:$BQ$511,IF('Index LA FSM &amp; Disadv'!$B$4=4,'Index LA FSM &amp; Disadv'!$A$519:$BQ$681,"Error")))),'Index LA FSM &amp; Disadv'!W$1,0),"Error")</f>
        <v>0</v>
      </c>
      <c r="X149" s="77">
        <f>IFERROR(VLOOKUP($A149,IF('Index LA FSM &amp; Disadv'!$B$4=1,'Index LA FSM &amp; Disadv'!$A$9:$BQ$171,IF('Index LA FSM &amp; Disadv'!$B$4=2,'Index LA FSM &amp; Disadv'!$A$179:$BQ$341,IF('Index LA FSM &amp; Disadv'!$B$4=3,'Index LA FSM &amp; Disadv'!$A$349:$BQ$511,IF('Index LA FSM &amp; Disadv'!$B$4=4,'Index LA FSM &amp; Disadv'!$A$519:$BQ$681,"Error")))),'Index LA FSM &amp; Disadv'!X$1,0),"Error")</f>
        <v>0</v>
      </c>
      <c r="Y149" s="77" t="str">
        <f>IFERROR(VLOOKUP($A149,IF('Index LA FSM &amp; Disadv'!$B$4=1,'Index LA FSM &amp; Disadv'!$A$9:$BQ$171,IF('Index LA FSM &amp; Disadv'!$B$4=2,'Index LA FSM &amp; Disadv'!$A$179:$BQ$341,IF('Index LA FSM &amp; Disadv'!$B$4=3,'Index LA FSM &amp; Disadv'!$A$349:$BQ$511,IF('Index LA FSM &amp; Disadv'!$B$4=4,'Index LA FSM &amp; Disadv'!$A$519:$BQ$681,"Error")))),'Index LA FSM &amp; Disadv'!Y$1,0),"Error")</f>
        <v>x</v>
      </c>
      <c r="Z149" s="77">
        <f>IFERROR(VLOOKUP($A149,IF('Index LA FSM &amp; Disadv'!$B$4=1,'Index LA FSM &amp; Disadv'!$A$9:$BQ$171,IF('Index LA FSM &amp; Disadv'!$B$4=2,'Index LA FSM &amp; Disadv'!$A$179:$BQ$341,IF('Index LA FSM &amp; Disadv'!$B$4=3,'Index LA FSM &amp; Disadv'!$A$349:$BQ$511,IF('Index LA FSM &amp; Disadv'!$B$4=4,'Index LA FSM &amp; Disadv'!$A$519:$BQ$681,"Error")))),'Index LA FSM &amp; Disadv'!Z$1,0),"Error")</f>
        <v>0</v>
      </c>
      <c r="AA149" s="77" t="str">
        <f>IFERROR(VLOOKUP($A149,IF('Index LA FSM &amp; Disadv'!$B$4=1,'Index LA FSM &amp; Disadv'!$A$9:$BQ$171,IF('Index LA FSM &amp; Disadv'!$B$4=2,'Index LA FSM &amp; Disadv'!$A$179:$BQ$341,IF('Index LA FSM &amp; Disadv'!$B$4=3,'Index LA FSM &amp; Disadv'!$A$349:$BQ$511,IF('Index LA FSM &amp; Disadv'!$B$4=4,'Index LA FSM &amp; Disadv'!$A$519:$BQ$681,"Error")))),'Index LA FSM &amp; Disadv'!AA$1,0),"Error")</f>
        <v>x</v>
      </c>
      <c r="AB149" s="77">
        <f>IFERROR(VLOOKUP($A149,IF('Index LA FSM &amp; Disadv'!$B$4=1,'Index LA FSM &amp; Disadv'!$A$9:$BQ$171,IF('Index LA FSM &amp; Disadv'!$B$4=2,'Index LA FSM &amp; Disadv'!$A$179:$BQ$341,IF('Index LA FSM &amp; Disadv'!$B$4=3,'Index LA FSM &amp; Disadv'!$A$349:$BQ$511,IF('Index LA FSM &amp; Disadv'!$B$4=4,'Index LA FSM &amp; Disadv'!$A$519:$BQ$681,"Error")))),'Index LA FSM &amp; Disadv'!AB$1,0),"Error")</f>
        <v>0</v>
      </c>
      <c r="AC149" s="77">
        <f>IFERROR(VLOOKUP($A149,IF('Index LA FSM &amp; Disadv'!$B$4=1,'Index LA FSM &amp; Disadv'!$A$9:$BQ$171,IF('Index LA FSM &amp; Disadv'!$B$4=2,'Index LA FSM &amp; Disadv'!$A$179:$BQ$341,IF('Index LA FSM &amp; Disadv'!$B$4=3,'Index LA FSM &amp; Disadv'!$A$349:$BQ$511,IF('Index LA FSM &amp; Disadv'!$B$4=4,'Index LA FSM &amp; Disadv'!$A$519:$BQ$681,"Error")))),'Index LA FSM &amp; Disadv'!AC$1,0),"Error")</f>
        <v>0</v>
      </c>
      <c r="AD149" s="77">
        <f>IFERROR(VLOOKUP($A149,IF('Index LA FSM &amp; Disadv'!$B$4=1,'Index LA FSM &amp; Disadv'!$A$9:$BQ$171,IF('Index LA FSM &amp; Disadv'!$B$4=2,'Index LA FSM &amp; Disadv'!$A$179:$BQ$341,IF('Index LA FSM &amp; Disadv'!$B$4=3,'Index LA FSM &amp; Disadv'!$A$349:$BQ$511,IF('Index LA FSM &amp; Disadv'!$B$4=4,'Index LA FSM &amp; Disadv'!$A$519:$BQ$681,"Error")))),'Index LA FSM &amp; Disadv'!AD$1,0),"Error")</f>
        <v>0</v>
      </c>
      <c r="AE149" s="77">
        <f>IFERROR(VLOOKUP($A149,IF('Index LA FSM &amp; Disadv'!$B$4=1,'Index LA FSM &amp; Disadv'!$A$9:$BQ$171,IF('Index LA FSM &amp; Disadv'!$B$4=2,'Index LA FSM &amp; Disadv'!$A$179:$BQ$341,IF('Index LA FSM &amp; Disadv'!$B$4=3,'Index LA FSM &amp; Disadv'!$A$349:$BQ$511,IF('Index LA FSM &amp; Disadv'!$B$4=4,'Index LA FSM &amp; Disadv'!$A$519:$BQ$681,"Error")))),'Index LA FSM &amp; Disadv'!AE$1,0),"Error")</f>
        <v>0</v>
      </c>
      <c r="AF149" s="77" t="str">
        <f>IFERROR(VLOOKUP($A149,IF('Index LA FSM &amp; Disadv'!$B$4=1,'Index LA FSM &amp; Disadv'!$A$9:$BQ$171,IF('Index LA FSM &amp; Disadv'!$B$4=2,'Index LA FSM &amp; Disadv'!$A$179:$BQ$341,IF('Index LA FSM &amp; Disadv'!$B$4=3,'Index LA FSM &amp; Disadv'!$A$349:$BQ$511,IF('Index LA FSM &amp; Disadv'!$B$4=4,'Index LA FSM &amp; Disadv'!$A$519:$BQ$681,"Error")))),'Index LA FSM &amp; Disadv'!AF$1,0),"Error")</f>
        <v>x</v>
      </c>
      <c r="AG149" s="77" t="str">
        <f>IFERROR(VLOOKUP($A149,IF('Index LA FSM &amp; Disadv'!$B$4=1,'Index LA FSM &amp; Disadv'!$A$9:$BQ$171,IF('Index LA FSM &amp; Disadv'!$B$4=2,'Index LA FSM &amp; Disadv'!$A$179:$BQ$341,IF('Index LA FSM &amp; Disadv'!$B$4=3,'Index LA FSM &amp; Disadv'!$A$349:$BQ$511,IF('Index LA FSM &amp; Disadv'!$B$4=4,'Index LA FSM &amp; Disadv'!$A$519:$BQ$681,"Error")))),'Index LA FSM &amp; Disadv'!AG$1,0),"Error")</f>
        <v>x</v>
      </c>
      <c r="AH149" s="77">
        <f>IFERROR(VLOOKUP($A149,IF('Index LA FSM &amp; Disadv'!$B$4=1,'Index LA FSM &amp; Disadv'!$A$9:$BQ$171,IF('Index LA FSM &amp; Disadv'!$B$4=2,'Index LA FSM &amp; Disadv'!$A$179:$BQ$341,IF('Index LA FSM &amp; Disadv'!$B$4=3,'Index LA FSM &amp; Disadv'!$A$349:$BQ$511,IF('Index LA FSM &amp; Disadv'!$B$4=4,'Index LA FSM &amp; Disadv'!$A$519:$BQ$681,"Error")))),'Index LA FSM &amp; Disadv'!AH$1,0),"Error")</f>
        <v>0.1923</v>
      </c>
      <c r="AI149" s="77" t="str">
        <f>IFERROR(VLOOKUP($A149,IF('Index LA FSM &amp; Disadv'!$B$4=1,'Index LA FSM &amp; Disadv'!$A$9:$BQ$171,IF('Index LA FSM &amp; Disadv'!$B$4=2,'Index LA FSM &amp; Disadv'!$A$179:$BQ$341,IF('Index LA FSM &amp; Disadv'!$B$4=3,'Index LA FSM &amp; Disadv'!$A$349:$BQ$511,IF('Index LA FSM &amp; Disadv'!$B$4=4,'Index LA FSM &amp; Disadv'!$A$519:$BQ$681,"Error")))),'Index LA FSM &amp; Disadv'!AI$1,0),"Error")</f>
        <v>x</v>
      </c>
      <c r="AJ149" s="77">
        <f>IFERROR(VLOOKUP($A149,IF('Index LA FSM &amp; Disadv'!$B$4=1,'Index LA FSM &amp; Disadv'!$A$9:$BQ$171,IF('Index LA FSM &amp; Disadv'!$B$4=2,'Index LA FSM &amp; Disadv'!$A$179:$BQ$341,IF('Index LA FSM &amp; Disadv'!$B$4=3,'Index LA FSM &amp; Disadv'!$A$349:$BQ$511,IF('Index LA FSM &amp; Disadv'!$B$4=4,'Index LA FSM &amp; Disadv'!$A$519:$BQ$681,"Error")))),'Index LA FSM &amp; Disadv'!AJ$1,0),"Error")</f>
        <v>0.22389999999999999</v>
      </c>
      <c r="AK149" s="77">
        <f>IFERROR(VLOOKUP($A149,IF('Index LA FSM &amp; Disadv'!$B$4=1,'Index LA FSM &amp; Disadv'!$A$9:$BQ$171,IF('Index LA FSM &amp; Disadv'!$B$4=2,'Index LA FSM &amp; Disadv'!$A$179:$BQ$341,IF('Index LA FSM &amp; Disadv'!$B$4=3,'Index LA FSM &amp; Disadv'!$A$349:$BQ$511,IF('Index LA FSM &amp; Disadv'!$B$4=4,'Index LA FSM &amp; Disadv'!$A$519:$BQ$681,"Error")))),'Index LA FSM &amp; Disadv'!AK$1,0),"Error")</f>
        <v>0</v>
      </c>
      <c r="AL149" s="77">
        <f>IFERROR(VLOOKUP($A149,IF('Index LA FSM &amp; Disadv'!$B$4=1,'Index LA FSM &amp; Disadv'!$A$9:$BQ$171,IF('Index LA FSM &amp; Disadv'!$B$4=2,'Index LA FSM &amp; Disadv'!$A$179:$BQ$341,IF('Index LA FSM &amp; Disadv'!$B$4=3,'Index LA FSM &amp; Disadv'!$A$349:$BQ$511,IF('Index LA FSM &amp; Disadv'!$B$4=4,'Index LA FSM &amp; Disadv'!$A$519:$BQ$681,"Error")))),'Index LA FSM &amp; Disadv'!AL$1,0),"Error")</f>
        <v>0</v>
      </c>
      <c r="AM149" s="77">
        <f>IFERROR(VLOOKUP($A149,IF('Index LA FSM &amp; Disadv'!$B$4=1,'Index LA FSM &amp; Disadv'!$A$9:$BQ$171,IF('Index LA FSM &amp; Disadv'!$B$4=2,'Index LA FSM &amp; Disadv'!$A$179:$BQ$341,IF('Index LA FSM &amp; Disadv'!$B$4=3,'Index LA FSM &amp; Disadv'!$A$349:$BQ$511,IF('Index LA FSM &amp; Disadv'!$B$4=4,'Index LA FSM &amp; Disadv'!$A$519:$BQ$681,"Error")))),'Index LA FSM &amp; Disadv'!AM$1,0),"Error")</f>
        <v>0</v>
      </c>
      <c r="AN149" s="77">
        <f>IFERROR(VLOOKUP($A149,IF('Index LA FSM &amp; Disadv'!$B$4=1,'Index LA FSM &amp; Disadv'!$A$9:$BQ$171,IF('Index LA FSM &amp; Disadv'!$B$4=2,'Index LA FSM &amp; Disadv'!$A$179:$BQ$341,IF('Index LA FSM &amp; Disadv'!$B$4=3,'Index LA FSM &amp; Disadv'!$A$349:$BQ$511,IF('Index LA FSM &amp; Disadv'!$B$4=4,'Index LA FSM &amp; Disadv'!$A$519:$BQ$681,"Error")))),'Index LA FSM &amp; Disadv'!AN$1,0),"Error")</f>
        <v>0</v>
      </c>
      <c r="AO149" s="77">
        <f>IFERROR(VLOOKUP($A149,IF('Index LA FSM &amp; Disadv'!$B$4=1,'Index LA FSM &amp; Disadv'!$A$9:$BQ$171,IF('Index LA FSM &amp; Disadv'!$B$4=2,'Index LA FSM &amp; Disadv'!$A$179:$BQ$341,IF('Index LA FSM &amp; Disadv'!$B$4=3,'Index LA FSM &amp; Disadv'!$A$349:$BQ$511,IF('Index LA FSM &amp; Disadv'!$B$4=4,'Index LA FSM &amp; Disadv'!$A$519:$BQ$681,"Error")))),'Index LA FSM &amp; Disadv'!AO$1,0),"Error")</f>
        <v>0</v>
      </c>
      <c r="AP149" s="77">
        <f>IFERROR(VLOOKUP($A149,IF('Index LA FSM &amp; Disadv'!$B$4=1,'Index LA FSM &amp; Disadv'!$A$9:$BQ$171,IF('Index LA FSM &amp; Disadv'!$B$4=2,'Index LA FSM &amp; Disadv'!$A$179:$BQ$341,IF('Index LA FSM &amp; Disadv'!$B$4=3,'Index LA FSM &amp; Disadv'!$A$349:$BQ$511,IF('Index LA FSM &amp; Disadv'!$B$4=4,'Index LA FSM &amp; Disadv'!$A$519:$BQ$681,"Error")))),'Index LA FSM &amp; Disadv'!AP$1,0),"Error")</f>
        <v>0</v>
      </c>
      <c r="AQ149" s="77">
        <f>IFERROR(VLOOKUP($A149,IF('Index LA FSM &amp; Disadv'!$B$4=1,'Index LA FSM &amp; Disadv'!$A$9:$BQ$171,IF('Index LA FSM &amp; Disadv'!$B$4=2,'Index LA FSM &amp; Disadv'!$A$179:$BQ$341,IF('Index LA FSM &amp; Disadv'!$B$4=3,'Index LA FSM &amp; Disadv'!$A$349:$BQ$511,IF('Index LA FSM &amp; Disadv'!$B$4=4,'Index LA FSM &amp; Disadv'!$A$519:$BQ$681,"Error")))),'Index LA FSM &amp; Disadv'!AQ$1,0),"Error")</f>
        <v>0</v>
      </c>
      <c r="AR149" s="77">
        <f>IFERROR(VLOOKUP($A149,IF('Index LA FSM &amp; Disadv'!$B$4=1,'Index LA FSM &amp; Disadv'!$A$9:$BQ$171,IF('Index LA FSM &amp; Disadv'!$B$4=2,'Index LA FSM &amp; Disadv'!$A$179:$BQ$341,IF('Index LA FSM &amp; Disadv'!$B$4=3,'Index LA FSM &amp; Disadv'!$A$349:$BQ$511,IF('Index LA FSM &amp; Disadv'!$B$4=4,'Index LA FSM &amp; Disadv'!$A$519:$BQ$681,"Error")))),'Index LA FSM &amp; Disadv'!AR$1,0),"Error")</f>
        <v>0</v>
      </c>
      <c r="AS149" s="77">
        <f>IFERROR(VLOOKUP($A149,IF('Index LA FSM &amp; Disadv'!$B$4=1,'Index LA FSM &amp; Disadv'!$A$9:$BQ$171,IF('Index LA FSM &amp; Disadv'!$B$4=2,'Index LA FSM &amp; Disadv'!$A$179:$BQ$341,IF('Index LA FSM &amp; Disadv'!$B$4=3,'Index LA FSM &amp; Disadv'!$A$349:$BQ$511,IF('Index LA FSM &amp; Disadv'!$B$4=4,'Index LA FSM &amp; Disadv'!$A$519:$BQ$681,"Error")))),'Index LA FSM &amp; Disadv'!AS$1,0),"Error")</f>
        <v>0</v>
      </c>
      <c r="AT149" s="77">
        <f>IFERROR(VLOOKUP($A149,IF('Index LA FSM &amp; Disadv'!$B$4=1,'Index LA FSM &amp; Disadv'!$A$9:$BQ$171,IF('Index LA FSM &amp; Disadv'!$B$4=2,'Index LA FSM &amp; Disadv'!$A$179:$BQ$341,IF('Index LA FSM &amp; Disadv'!$B$4=3,'Index LA FSM &amp; Disadv'!$A$349:$BQ$511,IF('Index LA FSM &amp; Disadv'!$B$4=4,'Index LA FSM &amp; Disadv'!$A$519:$BQ$681,"Error")))),'Index LA FSM &amp; Disadv'!AT$1,0),"Error")</f>
        <v>0</v>
      </c>
      <c r="AU149" s="77">
        <f>IFERROR(VLOOKUP($A149,IF('Index LA FSM &amp; Disadv'!$B$4=1,'Index LA FSM &amp; Disadv'!$A$9:$BQ$171,IF('Index LA FSM &amp; Disadv'!$B$4=2,'Index LA FSM &amp; Disadv'!$A$179:$BQ$341,IF('Index LA FSM &amp; Disadv'!$B$4=3,'Index LA FSM &amp; Disadv'!$A$349:$BQ$511,IF('Index LA FSM &amp; Disadv'!$B$4=4,'Index LA FSM &amp; Disadv'!$A$519:$BQ$681,"Error")))),'Index LA FSM &amp; Disadv'!AU$1,0),"Error")</f>
        <v>0</v>
      </c>
      <c r="AV149" s="77">
        <f>IFERROR(VLOOKUP($A149,IF('Index LA FSM &amp; Disadv'!$B$4=1,'Index LA FSM &amp; Disadv'!$A$9:$BQ$171,IF('Index LA FSM &amp; Disadv'!$B$4=2,'Index LA FSM &amp; Disadv'!$A$179:$BQ$341,IF('Index LA FSM &amp; Disadv'!$B$4=3,'Index LA FSM &amp; Disadv'!$A$349:$BQ$511,IF('Index LA FSM &amp; Disadv'!$B$4=4,'Index LA FSM &amp; Disadv'!$A$519:$BQ$681,"Error")))),'Index LA FSM &amp; Disadv'!AV$1,0),"Error")</f>
        <v>0</v>
      </c>
      <c r="AW149" s="77">
        <f>IFERROR(VLOOKUP($A149,IF('Index LA FSM &amp; Disadv'!$B$4=1,'Index LA FSM &amp; Disadv'!$A$9:$BQ$171,IF('Index LA FSM &amp; Disadv'!$B$4=2,'Index LA FSM &amp; Disadv'!$A$179:$BQ$341,IF('Index LA FSM &amp; Disadv'!$B$4=3,'Index LA FSM &amp; Disadv'!$A$349:$BQ$511,IF('Index LA FSM &amp; Disadv'!$B$4=4,'Index LA FSM &amp; Disadv'!$A$519:$BQ$681,"Error")))),'Index LA FSM &amp; Disadv'!AW$1,0),"Error")</f>
        <v>0</v>
      </c>
      <c r="AX149" s="77">
        <f>IFERROR(VLOOKUP($A149,IF('Index LA FSM &amp; Disadv'!$B$4=1,'Index LA FSM &amp; Disadv'!$A$9:$BQ$171,IF('Index LA FSM &amp; Disadv'!$B$4=2,'Index LA FSM &amp; Disadv'!$A$179:$BQ$341,IF('Index LA FSM &amp; Disadv'!$B$4=3,'Index LA FSM &amp; Disadv'!$A$349:$BQ$511,IF('Index LA FSM &amp; Disadv'!$B$4=4,'Index LA FSM &amp; Disadv'!$A$519:$BQ$681,"Error")))),'Index LA FSM &amp; Disadv'!AX$1,0),"Error")</f>
        <v>0</v>
      </c>
      <c r="AY149" s="77">
        <f>IFERROR(VLOOKUP($A149,IF('Index LA FSM &amp; Disadv'!$B$4=1,'Index LA FSM &amp; Disadv'!$A$9:$BQ$171,IF('Index LA FSM &amp; Disadv'!$B$4=2,'Index LA FSM &amp; Disadv'!$A$179:$BQ$341,IF('Index LA FSM &amp; Disadv'!$B$4=3,'Index LA FSM &amp; Disadv'!$A$349:$BQ$511,IF('Index LA FSM &amp; Disadv'!$B$4=4,'Index LA FSM &amp; Disadv'!$A$519:$BQ$681,"Error")))),'Index LA FSM &amp; Disadv'!AY$1,0),"Error")</f>
        <v>0</v>
      </c>
      <c r="AZ149" s="77">
        <f>IFERROR(VLOOKUP($A149,IF('Index LA FSM &amp; Disadv'!$B$4=1,'Index LA FSM &amp; Disadv'!$A$9:$BQ$171,IF('Index LA FSM &amp; Disadv'!$B$4=2,'Index LA FSM &amp; Disadv'!$A$179:$BQ$341,IF('Index LA FSM &amp; Disadv'!$B$4=3,'Index LA FSM &amp; Disadv'!$A$349:$BQ$511,IF('Index LA FSM &amp; Disadv'!$B$4=4,'Index LA FSM &amp; Disadv'!$A$519:$BQ$681,"Error")))),'Index LA FSM &amp; Disadv'!AZ$1,0),"Error")</f>
        <v>0</v>
      </c>
      <c r="BA149" s="77">
        <f>IFERROR(VLOOKUP($A149,IF('Index LA FSM &amp; Disadv'!$B$4=1,'Index LA FSM &amp; Disadv'!$A$9:$BQ$171,IF('Index LA FSM &amp; Disadv'!$B$4=2,'Index LA FSM &amp; Disadv'!$A$179:$BQ$341,IF('Index LA FSM &amp; Disadv'!$B$4=3,'Index LA FSM &amp; Disadv'!$A$349:$BQ$511,IF('Index LA FSM &amp; Disadv'!$B$4=4,'Index LA FSM &amp; Disadv'!$A$519:$BQ$681,"Error")))),'Index LA FSM &amp; Disadv'!BA$1,0),"Error")</f>
        <v>0</v>
      </c>
      <c r="BB149" s="77">
        <f>IFERROR(VLOOKUP($A149,IF('Index LA FSM &amp; Disadv'!$B$4=1,'Index LA FSM &amp; Disadv'!$A$9:$BQ$171,IF('Index LA FSM &amp; Disadv'!$B$4=2,'Index LA FSM &amp; Disadv'!$A$179:$BQ$341,IF('Index LA FSM &amp; Disadv'!$B$4=3,'Index LA FSM &amp; Disadv'!$A$349:$BQ$511,IF('Index LA FSM &amp; Disadv'!$B$4=4,'Index LA FSM &amp; Disadv'!$A$519:$BQ$681,"Error")))),'Index LA FSM &amp; Disadv'!BB$1,0),"Error")</f>
        <v>0</v>
      </c>
      <c r="BC149" s="77">
        <f>IFERROR(VLOOKUP($A149,IF('Index LA FSM &amp; Disadv'!$B$4=1,'Index LA FSM &amp; Disadv'!$A$9:$BQ$171,IF('Index LA FSM &amp; Disadv'!$B$4=2,'Index LA FSM &amp; Disadv'!$A$179:$BQ$341,IF('Index LA FSM &amp; Disadv'!$B$4=3,'Index LA FSM &amp; Disadv'!$A$349:$BQ$511,IF('Index LA FSM &amp; Disadv'!$B$4=4,'Index LA FSM &amp; Disadv'!$A$519:$BQ$681,"Error")))),'Index LA FSM &amp; Disadv'!BC$1,0),"Error")</f>
        <v>0</v>
      </c>
      <c r="BD149" s="77">
        <f>IFERROR(VLOOKUP($A149,IF('Index LA FSM &amp; Disadv'!$B$4=1,'Index LA FSM &amp; Disadv'!$A$9:$BQ$171,IF('Index LA FSM &amp; Disadv'!$B$4=2,'Index LA FSM &amp; Disadv'!$A$179:$BQ$341,IF('Index LA FSM &amp; Disadv'!$B$4=3,'Index LA FSM &amp; Disadv'!$A$349:$BQ$511,IF('Index LA FSM &amp; Disadv'!$B$4=4,'Index LA FSM &amp; Disadv'!$A$519:$BQ$681,"Error")))),'Index LA FSM &amp; Disadv'!BD$1,0),"Error")</f>
        <v>0</v>
      </c>
      <c r="BE149" s="77">
        <f>IFERROR(VLOOKUP($A149,IF('Index LA FSM &amp; Disadv'!$B$4=1,'Index LA FSM &amp; Disadv'!$A$9:$BQ$171,IF('Index LA FSM &amp; Disadv'!$B$4=2,'Index LA FSM &amp; Disadv'!$A$179:$BQ$341,IF('Index LA FSM &amp; Disadv'!$B$4=3,'Index LA FSM &amp; Disadv'!$A$349:$BQ$511,IF('Index LA FSM &amp; Disadv'!$B$4=4,'Index LA FSM &amp; Disadv'!$A$519:$BQ$681,"Error")))),'Index LA FSM &amp; Disadv'!BE$1,0),"Error")</f>
        <v>0</v>
      </c>
      <c r="BF149" s="77">
        <f>IFERROR(VLOOKUP($A149,IF('Index LA FSM &amp; Disadv'!$B$4=1,'Index LA FSM &amp; Disadv'!$A$9:$BQ$171,IF('Index LA FSM &amp; Disadv'!$B$4=2,'Index LA FSM &amp; Disadv'!$A$179:$BQ$341,IF('Index LA FSM &amp; Disadv'!$B$4=3,'Index LA FSM &amp; Disadv'!$A$349:$BQ$511,IF('Index LA FSM &amp; Disadv'!$B$4=4,'Index LA FSM &amp; Disadv'!$A$519:$BQ$681,"Error")))),'Index LA FSM &amp; Disadv'!BF$1,0),"Error")</f>
        <v>0</v>
      </c>
      <c r="BG149" s="77">
        <f>IFERROR(VLOOKUP($A149,IF('Index LA FSM &amp; Disadv'!$B$4=1,'Index LA FSM &amp; Disadv'!$A$9:$BQ$171,IF('Index LA FSM &amp; Disadv'!$B$4=2,'Index LA FSM &amp; Disadv'!$A$179:$BQ$341,IF('Index LA FSM &amp; Disadv'!$B$4=3,'Index LA FSM &amp; Disadv'!$A$349:$BQ$511,IF('Index LA FSM &amp; Disadv'!$B$4=4,'Index LA FSM &amp; Disadv'!$A$519:$BQ$681,"Error")))),'Index LA FSM &amp; Disadv'!BG$1,0),"Error")</f>
        <v>0</v>
      </c>
      <c r="BH149" s="77">
        <f>IFERROR(VLOOKUP($A149,IF('Index LA FSM &amp; Disadv'!$B$4=1,'Index LA FSM &amp; Disadv'!$A$9:$BQ$171,IF('Index LA FSM &amp; Disadv'!$B$4=2,'Index LA FSM &amp; Disadv'!$A$179:$BQ$341,IF('Index LA FSM &amp; Disadv'!$B$4=3,'Index LA FSM &amp; Disadv'!$A$349:$BQ$511,IF('Index LA FSM &amp; Disadv'!$B$4=4,'Index LA FSM &amp; Disadv'!$A$519:$BQ$681,"Error")))),'Index LA FSM &amp; Disadv'!BH$1,0),"Error")</f>
        <v>0</v>
      </c>
      <c r="BI149" s="77" t="str">
        <f>IFERROR(VLOOKUP($A149,IF('Index LA FSM &amp; Disadv'!$B$4=1,'Index LA FSM &amp; Disadv'!$A$9:$BQ$171,IF('Index LA FSM &amp; Disadv'!$B$4=2,'Index LA FSM &amp; Disadv'!$A$179:$BQ$341,IF('Index LA FSM &amp; Disadv'!$B$4=3,'Index LA FSM &amp; Disadv'!$A$349:$BQ$511,IF('Index LA FSM &amp; Disadv'!$B$4=4,'Index LA FSM &amp; Disadv'!$A$519:$BQ$681,"Error")))),'Index LA FSM &amp; Disadv'!BI$1,0),"Error")</f>
        <v>x</v>
      </c>
      <c r="BJ149" s="77" t="str">
        <f>IFERROR(VLOOKUP($A149,IF('Index LA FSM &amp; Disadv'!$B$4=1,'Index LA FSM &amp; Disadv'!$A$9:$BQ$171,IF('Index LA FSM &amp; Disadv'!$B$4=2,'Index LA FSM &amp; Disadv'!$A$179:$BQ$341,IF('Index LA FSM &amp; Disadv'!$B$4=3,'Index LA FSM &amp; Disadv'!$A$349:$BQ$511,IF('Index LA FSM &amp; Disadv'!$B$4=4,'Index LA FSM &amp; Disadv'!$A$519:$BQ$681,"Error")))),'Index LA FSM &amp; Disadv'!BJ$1,0),"Error")</f>
        <v>x</v>
      </c>
      <c r="BK149" s="77">
        <f>IFERROR(VLOOKUP($A149,IF('Index LA FSM &amp; Disadv'!$B$4=1,'Index LA FSM &amp; Disadv'!$A$9:$BQ$171,IF('Index LA FSM &amp; Disadv'!$B$4=2,'Index LA FSM &amp; Disadv'!$A$179:$BQ$341,IF('Index LA FSM &amp; Disadv'!$B$4=3,'Index LA FSM &amp; Disadv'!$A$349:$BQ$511,IF('Index LA FSM &amp; Disadv'!$B$4=4,'Index LA FSM &amp; Disadv'!$A$519:$BQ$681,"Error")))),'Index LA FSM &amp; Disadv'!BK$1,0),"Error")</f>
        <v>8.9599999999999999E-2</v>
      </c>
      <c r="BL149" s="77" t="str">
        <f>IFERROR(VLOOKUP($A149,IF('Index LA FSM &amp; Disadv'!$B$4=1,'Index LA FSM &amp; Disadv'!$A$9:$BQ$171,IF('Index LA FSM &amp; Disadv'!$B$4=2,'Index LA FSM &amp; Disadv'!$A$179:$BQ$341,IF('Index LA FSM &amp; Disadv'!$B$4=3,'Index LA FSM &amp; Disadv'!$A$349:$BQ$511,IF('Index LA FSM &amp; Disadv'!$B$4=4,'Index LA FSM &amp; Disadv'!$A$519:$BQ$681,"Error")))),'Index LA FSM &amp; Disadv'!BL$1,0),"Error")</f>
        <v>x</v>
      </c>
      <c r="BM149" s="77">
        <f>IFERROR(VLOOKUP($A149,IF('Index LA FSM &amp; Disadv'!$B$4=1,'Index LA FSM &amp; Disadv'!$A$9:$BQ$171,IF('Index LA FSM &amp; Disadv'!$B$4=2,'Index LA FSM &amp; Disadv'!$A$179:$BQ$341,IF('Index LA FSM &amp; Disadv'!$B$4=3,'Index LA FSM &amp; Disadv'!$A$349:$BQ$511,IF('Index LA FSM &amp; Disadv'!$B$4=4,'Index LA FSM &amp; Disadv'!$A$519:$BQ$681,"Error")))),'Index LA FSM &amp; Disadv'!BM$1,0),"Error")</f>
        <v>0</v>
      </c>
      <c r="BN149" s="77" t="str">
        <f>IFERROR(VLOOKUP($A149,IF('Index LA FSM &amp; Disadv'!$B$4=1,'Index LA FSM &amp; Disadv'!$A$9:$BQ$171,IF('Index LA FSM &amp; Disadv'!$B$4=2,'Index LA FSM &amp; Disadv'!$A$179:$BQ$341,IF('Index LA FSM &amp; Disadv'!$B$4=3,'Index LA FSM &amp; Disadv'!$A$349:$BQ$511,IF('Index LA FSM &amp; Disadv'!$B$4=4,'Index LA FSM &amp; Disadv'!$A$519:$BQ$681,"Error")))),'Index LA FSM &amp; Disadv'!BN$1,0),"Error")</f>
        <v>x</v>
      </c>
      <c r="BO149" s="77">
        <f>IFERROR(VLOOKUP($A149,IF('Index LA FSM &amp; Disadv'!$B$4=1,'Index LA FSM &amp; Disadv'!$A$9:$BQ$171,IF('Index LA FSM &amp; Disadv'!$B$4=2,'Index LA FSM &amp; Disadv'!$A$179:$BQ$341,IF('Index LA FSM &amp; Disadv'!$B$4=3,'Index LA FSM &amp; Disadv'!$A$349:$BQ$511,IF('Index LA FSM &amp; Disadv'!$B$4=4,'Index LA FSM &amp; Disadv'!$A$519:$BQ$681,"Error")))),'Index LA FSM &amp; Disadv'!BO$1,0),"Error")</f>
        <v>0</v>
      </c>
      <c r="BP149" s="77" t="str">
        <f>IFERROR(VLOOKUP($A149,IF('Index LA FSM &amp; Disadv'!$B$4=1,'Index LA FSM &amp; Disadv'!$A$9:$BQ$171,IF('Index LA FSM &amp; Disadv'!$B$4=2,'Index LA FSM &amp; Disadv'!$A$179:$BQ$341,IF('Index LA FSM &amp; Disadv'!$B$4=3,'Index LA FSM &amp; Disadv'!$A$349:$BQ$511,IF('Index LA FSM &amp; Disadv'!$B$4=4,'Index LA FSM &amp; Disadv'!$A$519:$BQ$681,"Error")))),'Index LA FSM &amp; Disadv'!BP$1,0),"Error")</f>
        <v>x</v>
      </c>
      <c r="BQ149" s="77" t="str">
        <f>IFERROR(VLOOKUP($A149,IF('Index LA FSM &amp; Disadv'!$B$4=1,'Index LA FSM &amp; Disadv'!$A$9:$BQ$171,IF('Index LA FSM &amp; Disadv'!$B$4=2,'Index LA FSM &amp; Disadv'!$A$179:$BQ$341,IF('Index LA FSM &amp; Disadv'!$B$4=3,'Index LA FSM &amp; Disadv'!$A$349:$BQ$511,IF('Index LA FSM &amp; Disadv'!$B$4=4,'Index LA FSM &amp; Disadv'!$A$519:$BQ$681,"Error")))),'Index LA FSM &amp; Disadv'!BQ$1,0),"Error")</f>
        <v>x</v>
      </c>
    </row>
    <row r="150" spans="1:69" s="37" customFormat="1" x14ac:dyDescent="0.2">
      <c r="A150" s="6">
        <v>883</v>
      </c>
      <c r="B150" s="6" t="s">
        <v>316</v>
      </c>
      <c r="C150" s="7" t="s">
        <v>176</v>
      </c>
      <c r="D150" s="122">
        <f>IFERROR(VLOOKUP($A150,IF('Index LA FSM &amp; Disadv'!$B$4=1,'Index LA FSM &amp; Disadv'!$A$9:$BQ$171,IF('Index LA FSM &amp; Disadv'!$B$4=2,'Index LA FSM &amp; Disadv'!$A$179:$BQ$341,IF('Index LA FSM &amp; Disadv'!$B$4=3,'Index LA FSM &amp; Disadv'!$A$349:$BQ$511,IF('Index LA FSM &amp; Disadv'!$B$4=4,'Index LA FSM &amp; Disadv'!$A$519:$BQ$681,"Error")))),'Index LA FSM &amp; Disadv'!D$1,0),"Error")</f>
        <v>30</v>
      </c>
      <c r="E150" s="122">
        <f>IFERROR(VLOOKUP($A150,IF('Index LA FSM &amp; Disadv'!$B$4=1,'Index LA FSM &amp; Disadv'!$A$9:$BQ$171,IF('Index LA FSM &amp; Disadv'!$B$4=2,'Index LA FSM &amp; Disadv'!$A$179:$BQ$341,IF('Index LA FSM &amp; Disadv'!$B$4=3,'Index LA FSM &amp; Disadv'!$A$349:$BQ$511,IF('Index LA FSM &amp; Disadv'!$B$4=4,'Index LA FSM &amp; Disadv'!$A$519:$BQ$681,"Error")))),'Index LA FSM &amp; Disadv'!E$1,0),"Error")</f>
        <v>10</v>
      </c>
      <c r="F150" s="122">
        <f>IFERROR(VLOOKUP($A150,IF('Index LA FSM &amp; Disadv'!$B$4=1,'Index LA FSM &amp; Disadv'!$A$9:$BQ$171,IF('Index LA FSM &amp; Disadv'!$B$4=2,'Index LA FSM &amp; Disadv'!$A$179:$BQ$341,IF('Index LA FSM &amp; Disadv'!$B$4=3,'Index LA FSM &amp; Disadv'!$A$349:$BQ$511,IF('Index LA FSM &amp; Disadv'!$B$4=4,'Index LA FSM &amp; Disadv'!$A$519:$BQ$681,"Error")))),'Index LA FSM &amp; Disadv'!F$1,0),"Error")</f>
        <v>30</v>
      </c>
      <c r="G150" s="77">
        <f>IFERROR(VLOOKUP($A150,IF('Index LA FSM &amp; Disadv'!$B$4=1,'Index LA FSM &amp; Disadv'!$A$9:$BQ$171,IF('Index LA FSM &amp; Disadv'!$B$4=2,'Index LA FSM &amp; Disadv'!$A$179:$BQ$341,IF('Index LA FSM &amp; Disadv'!$B$4=3,'Index LA FSM &amp; Disadv'!$A$349:$BQ$511,IF('Index LA FSM &amp; Disadv'!$B$4=4,'Index LA FSM &amp; Disadv'!$A$519:$BQ$681,"Error")))),'Index LA FSM &amp; Disadv'!G$1,0),"Error")</f>
        <v>0.92</v>
      </c>
      <c r="H150" s="77">
        <f>IFERROR(VLOOKUP($A150,IF('Index LA FSM &amp; Disadv'!$B$4=1,'Index LA FSM &amp; Disadv'!$A$9:$BQ$171,IF('Index LA FSM &amp; Disadv'!$B$4=2,'Index LA FSM &amp; Disadv'!$A$179:$BQ$341,IF('Index LA FSM &amp; Disadv'!$B$4=3,'Index LA FSM &amp; Disadv'!$A$349:$BQ$511,IF('Index LA FSM &amp; Disadv'!$B$4=4,'Index LA FSM &amp; Disadv'!$A$519:$BQ$681,"Error")))),'Index LA FSM &amp; Disadv'!H$1,0),"Error")</f>
        <v>1</v>
      </c>
      <c r="I150" s="77">
        <f>IFERROR(VLOOKUP($A150,IF('Index LA FSM &amp; Disadv'!$B$4=1,'Index LA FSM &amp; Disadv'!$A$9:$BQ$171,IF('Index LA FSM &amp; Disadv'!$B$4=2,'Index LA FSM &amp; Disadv'!$A$179:$BQ$341,IF('Index LA FSM &amp; Disadv'!$B$4=3,'Index LA FSM &amp; Disadv'!$A$349:$BQ$511,IF('Index LA FSM &amp; Disadv'!$B$4=4,'Index LA FSM &amp; Disadv'!$A$519:$BQ$681,"Error")))),'Index LA FSM &amp; Disadv'!I$1,0),"Error")</f>
        <v>0.9375</v>
      </c>
      <c r="J150" s="77">
        <f>IFERROR(VLOOKUP($A150,IF('Index LA FSM &amp; Disadv'!$B$4=1,'Index LA FSM &amp; Disadv'!$A$9:$BQ$171,IF('Index LA FSM &amp; Disadv'!$B$4=2,'Index LA FSM &amp; Disadv'!$A$179:$BQ$341,IF('Index LA FSM &amp; Disadv'!$B$4=3,'Index LA FSM &amp; Disadv'!$A$349:$BQ$511,IF('Index LA FSM &amp; Disadv'!$B$4=4,'Index LA FSM &amp; Disadv'!$A$519:$BQ$681,"Error")))),'Index LA FSM &amp; Disadv'!J$1,0),"Error")</f>
        <v>0.92</v>
      </c>
      <c r="K150" s="77">
        <f>IFERROR(VLOOKUP($A150,IF('Index LA FSM &amp; Disadv'!$B$4=1,'Index LA FSM &amp; Disadv'!$A$9:$BQ$171,IF('Index LA FSM &amp; Disadv'!$B$4=2,'Index LA FSM &amp; Disadv'!$A$179:$BQ$341,IF('Index LA FSM &amp; Disadv'!$B$4=3,'Index LA FSM &amp; Disadv'!$A$349:$BQ$511,IF('Index LA FSM &amp; Disadv'!$B$4=4,'Index LA FSM &amp; Disadv'!$A$519:$BQ$681,"Error")))),'Index LA FSM &amp; Disadv'!K$1,0),"Error")</f>
        <v>1</v>
      </c>
      <c r="L150" s="77">
        <f>IFERROR(VLOOKUP($A150,IF('Index LA FSM &amp; Disadv'!$B$4=1,'Index LA FSM &amp; Disadv'!$A$9:$BQ$171,IF('Index LA FSM &amp; Disadv'!$B$4=2,'Index LA FSM &amp; Disadv'!$A$179:$BQ$341,IF('Index LA FSM &amp; Disadv'!$B$4=3,'Index LA FSM &amp; Disadv'!$A$349:$BQ$511,IF('Index LA FSM &amp; Disadv'!$B$4=4,'Index LA FSM &amp; Disadv'!$A$519:$BQ$681,"Error")))),'Index LA FSM &amp; Disadv'!L$1,0),"Error")</f>
        <v>0.9375</v>
      </c>
      <c r="M150" s="77" t="str">
        <f>IFERROR(VLOOKUP($A150,IF('Index LA FSM &amp; Disadv'!$B$4=1,'Index LA FSM &amp; Disadv'!$A$9:$BQ$171,IF('Index LA FSM &amp; Disadv'!$B$4=2,'Index LA FSM &amp; Disadv'!$A$179:$BQ$341,IF('Index LA FSM &amp; Disadv'!$B$4=3,'Index LA FSM &amp; Disadv'!$A$349:$BQ$511,IF('Index LA FSM &amp; Disadv'!$B$4=4,'Index LA FSM &amp; Disadv'!$A$519:$BQ$681,"Error")))),'Index LA FSM &amp; Disadv'!M$1,0),"Error")</f>
        <v>x</v>
      </c>
      <c r="N150" s="77">
        <f>IFERROR(VLOOKUP($A150,IF('Index LA FSM &amp; Disadv'!$B$4=1,'Index LA FSM &amp; Disadv'!$A$9:$BQ$171,IF('Index LA FSM &amp; Disadv'!$B$4=2,'Index LA FSM &amp; Disadv'!$A$179:$BQ$341,IF('Index LA FSM &amp; Disadv'!$B$4=3,'Index LA FSM &amp; Disadv'!$A$349:$BQ$511,IF('Index LA FSM &amp; Disadv'!$B$4=4,'Index LA FSM &amp; Disadv'!$A$519:$BQ$681,"Error")))),'Index LA FSM &amp; Disadv'!N$1,0),"Error")</f>
        <v>0</v>
      </c>
      <c r="O150" s="77" t="str">
        <f>IFERROR(VLOOKUP($A150,IF('Index LA FSM &amp; Disadv'!$B$4=1,'Index LA FSM &amp; Disadv'!$A$9:$BQ$171,IF('Index LA FSM &amp; Disadv'!$B$4=2,'Index LA FSM &amp; Disadv'!$A$179:$BQ$341,IF('Index LA FSM &amp; Disadv'!$B$4=3,'Index LA FSM &amp; Disadv'!$A$349:$BQ$511,IF('Index LA FSM &amp; Disadv'!$B$4=4,'Index LA FSM &amp; Disadv'!$A$519:$BQ$681,"Error")))),'Index LA FSM &amp; Disadv'!O$1,0),"Error")</f>
        <v>x</v>
      </c>
      <c r="P150" s="77">
        <f>IFERROR(VLOOKUP($A150,IF('Index LA FSM &amp; Disadv'!$B$4=1,'Index LA FSM &amp; Disadv'!$A$9:$BQ$171,IF('Index LA FSM &amp; Disadv'!$B$4=2,'Index LA FSM &amp; Disadv'!$A$179:$BQ$341,IF('Index LA FSM &amp; Disadv'!$B$4=3,'Index LA FSM &amp; Disadv'!$A$349:$BQ$511,IF('Index LA FSM &amp; Disadv'!$B$4=4,'Index LA FSM &amp; Disadv'!$A$519:$BQ$681,"Error")))),'Index LA FSM &amp; Disadv'!P$1,0),"Error")</f>
        <v>0</v>
      </c>
      <c r="Q150" s="77">
        <f>IFERROR(VLOOKUP($A150,IF('Index LA FSM &amp; Disadv'!$B$4=1,'Index LA FSM &amp; Disadv'!$A$9:$BQ$171,IF('Index LA FSM &amp; Disadv'!$B$4=2,'Index LA FSM &amp; Disadv'!$A$179:$BQ$341,IF('Index LA FSM &amp; Disadv'!$B$4=3,'Index LA FSM &amp; Disadv'!$A$349:$BQ$511,IF('Index LA FSM &amp; Disadv'!$B$4=4,'Index LA FSM &amp; Disadv'!$A$519:$BQ$681,"Error")))),'Index LA FSM &amp; Disadv'!Q$1,0),"Error")</f>
        <v>0</v>
      </c>
      <c r="R150" s="77">
        <f>IFERROR(VLOOKUP($A150,IF('Index LA FSM &amp; Disadv'!$B$4=1,'Index LA FSM &amp; Disadv'!$A$9:$BQ$171,IF('Index LA FSM &amp; Disadv'!$B$4=2,'Index LA FSM &amp; Disadv'!$A$179:$BQ$341,IF('Index LA FSM &amp; Disadv'!$B$4=3,'Index LA FSM &amp; Disadv'!$A$349:$BQ$511,IF('Index LA FSM &amp; Disadv'!$B$4=4,'Index LA FSM &amp; Disadv'!$A$519:$BQ$681,"Error")))),'Index LA FSM &amp; Disadv'!R$1,0),"Error")</f>
        <v>0</v>
      </c>
      <c r="S150" s="77">
        <f>IFERROR(VLOOKUP($A150,IF('Index LA FSM &amp; Disadv'!$B$4=1,'Index LA FSM &amp; Disadv'!$A$9:$BQ$171,IF('Index LA FSM &amp; Disadv'!$B$4=2,'Index LA FSM &amp; Disadv'!$A$179:$BQ$341,IF('Index LA FSM &amp; Disadv'!$B$4=3,'Index LA FSM &amp; Disadv'!$A$349:$BQ$511,IF('Index LA FSM &amp; Disadv'!$B$4=4,'Index LA FSM &amp; Disadv'!$A$519:$BQ$681,"Error")))),'Index LA FSM &amp; Disadv'!S$1,0),"Error")</f>
        <v>0</v>
      </c>
      <c r="T150" s="77">
        <f>IFERROR(VLOOKUP($A150,IF('Index LA FSM &amp; Disadv'!$B$4=1,'Index LA FSM &amp; Disadv'!$A$9:$BQ$171,IF('Index LA FSM &amp; Disadv'!$B$4=2,'Index LA FSM &amp; Disadv'!$A$179:$BQ$341,IF('Index LA FSM &amp; Disadv'!$B$4=3,'Index LA FSM &amp; Disadv'!$A$349:$BQ$511,IF('Index LA FSM &amp; Disadv'!$B$4=4,'Index LA FSM &amp; Disadv'!$A$519:$BQ$681,"Error")))),'Index LA FSM &amp; Disadv'!T$1,0),"Error")</f>
        <v>0</v>
      </c>
      <c r="U150" s="77">
        <f>IFERROR(VLOOKUP($A150,IF('Index LA FSM &amp; Disadv'!$B$4=1,'Index LA FSM &amp; Disadv'!$A$9:$BQ$171,IF('Index LA FSM &amp; Disadv'!$B$4=2,'Index LA FSM &amp; Disadv'!$A$179:$BQ$341,IF('Index LA FSM &amp; Disadv'!$B$4=3,'Index LA FSM &amp; Disadv'!$A$349:$BQ$511,IF('Index LA FSM &amp; Disadv'!$B$4=4,'Index LA FSM &amp; Disadv'!$A$519:$BQ$681,"Error")))),'Index LA FSM &amp; Disadv'!U$1,0),"Error")</f>
        <v>0</v>
      </c>
      <c r="V150" s="77">
        <f>IFERROR(VLOOKUP($A150,IF('Index LA FSM &amp; Disadv'!$B$4=1,'Index LA FSM &amp; Disadv'!$A$9:$BQ$171,IF('Index LA FSM &amp; Disadv'!$B$4=2,'Index LA FSM &amp; Disadv'!$A$179:$BQ$341,IF('Index LA FSM &amp; Disadv'!$B$4=3,'Index LA FSM &amp; Disadv'!$A$349:$BQ$511,IF('Index LA FSM &amp; Disadv'!$B$4=4,'Index LA FSM &amp; Disadv'!$A$519:$BQ$681,"Error")))),'Index LA FSM &amp; Disadv'!V$1,0),"Error")</f>
        <v>0</v>
      </c>
      <c r="W150" s="77">
        <f>IFERROR(VLOOKUP($A150,IF('Index LA FSM &amp; Disadv'!$B$4=1,'Index LA FSM &amp; Disadv'!$A$9:$BQ$171,IF('Index LA FSM &amp; Disadv'!$B$4=2,'Index LA FSM &amp; Disadv'!$A$179:$BQ$341,IF('Index LA FSM &amp; Disadv'!$B$4=3,'Index LA FSM &amp; Disadv'!$A$349:$BQ$511,IF('Index LA FSM &amp; Disadv'!$B$4=4,'Index LA FSM &amp; Disadv'!$A$519:$BQ$681,"Error")))),'Index LA FSM &amp; Disadv'!W$1,0),"Error")</f>
        <v>0</v>
      </c>
      <c r="X150" s="77">
        <f>IFERROR(VLOOKUP($A150,IF('Index LA FSM &amp; Disadv'!$B$4=1,'Index LA FSM &amp; Disadv'!$A$9:$BQ$171,IF('Index LA FSM &amp; Disadv'!$B$4=2,'Index LA FSM &amp; Disadv'!$A$179:$BQ$341,IF('Index LA FSM &amp; Disadv'!$B$4=3,'Index LA FSM &amp; Disadv'!$A$349:$BQ$511,IF('Index LA FSM &amp; Disadv'!$B$4=4,'Index LA FSM &amp; Disadv'!$A$519:$BQ$681,"Error")))),'Index LA FSM &amp; Disadv'!X$1,0),"Error")</f>
        <v>0</v>
      </c>
      <c r="Y150" s="77">
        <f>IFERROR(VLOOKUP($A150,IF('Index LA FSM &amp; Disadv'!$B$4=1,'Index LA FSM &amp; Disadv'!$A$9:$BQ$171,IF('Index LA FSM &amp; Disadv'!$B$4=2,'Index LA FSM &amp; Disadv'!$A$179:$BQ$341,IF('Index LA FSM &amp; Disadv'!$B$4=3,'Index LA FSM &amp; Disadv'!$A$349:$BQ$511,IF('Index LA FSM &amp; Disadv'!$B$4=4,'Index LA FSM &amp; Disadv'!$A$519:$BQ$681,"Error")))),'Index LA FSM &amp; Disadv'!Y$1,0),"Error")</f>
        <v>0</v>
      </c>
      <c r="Z150" s="77">
        <f>IFERROR(VLOOKUP($A150,IF('Index LA FSM &amp; Disadv'!$B$4=1,'Index LA FSM &amp; Disadv'!$A$9:$BQ$171,IF('Index LA FSM &amp; Disadv'!$B$4=2,'Index LA FSM &amp; Disadv'!$A$179:$BQ$341,IF('Index LA FSM &amp; Disadv'!$B$4=3,'Index LA FSM &amp; Disadv'!$A$349:$BQ$511,IF('Index LA FSM &amp; Disadv'!$B$4=4,'Index LA FSM &amp; Disadv'!$A$519:$BQ$681,"Error")))),'Index LA FSM &amp; Disadv'!Z$1,0),"Error")</f>
        <v>0</v>
      </c>
      <c r="AA150" s="77">
        <f>IFERROR(VLOOKUP($A150,IF('Index LA FSM &amp; Disadv'!$B$4=1,'Index LA FSM &amp; Disadv'!$A$9:$BQ$171,IF('Index LA FSM &amp; Disadv'!$B$4=2,'Index LA FSM &amp; Disadv'!$A$179:$BQ$341,IF('Index LA FSM &amp; Disadv'!$B$4=3,'Index LA FSM &amp; Disadv'!$A$349:$BQ$511,IF('Index LA FSM &amp; Disadv'!$B$4=4,'Index LA FSM &amp; Disadv'!$A$519:$BQ$681,"Error")))),'Index LA FSM &amp; Disadv'!AA$1,0),"Error")</f>
        <v>0</v>
      </c>
      <c r="AB150" s="77">
        <f>IFERROR(VLOOKUP($A150,IF('Index LA FSM &amp; Disadv'!$B$4=1,'Index LA FSM &amp; Disadv'!$A$9:$BQ$171,IF('Index LA FSM &amp; Disadv'!$B$4=2,'Index LA FSM &amp; Disadv'!$A$179:$BQ$341,IF('Index LA FSM &amp; Disadv'!$B$4=3,'Index LA FSM &amp; Disadv'!$A$349:$BQ$511,IF('Index LA FSM &amp; Disadv'!$B$4=4,'Index LA FSM &amp; Disadv'!$A$519:$BQ$681,"Error")))),'Index LA FSM &amp; Disadv'!AB$1,0),"Error")</f>
        <v>0</v>
      </c>
      <c r="AC150" s="77">
        <f>IFERROR(VLOOKUP($A150,IF('Index LA FSM &amp; Disadv'!$B$4=1,'Index LA FSM &amp; Disadv'!$A$9:$BQ$171,IF('Index LA FSM &amp; Disadv'!$B$4=2,'Index LA FSM &amp; Disadv'!$A$179:$BQ$341,IF('Index LA FSM &amp; Disadv'!$B$4=3,'Index LA FSM &amp; Disadv'!$A$349:$BQ$511,IF('Index LA FSM &amp; Disadv'!$B$4=4,'Index LA FSM &amp; Disadv'!$A$519:$BQ$681,"Error")))),'Index LA FSM &amp; Disadv'!AC$1,0),"Error")</f>
        <v>0</v>
      </c>
      <c r="AD150" s="77">
        <f>IFERROR(VLOOKUP($A150,IF('Index LA FSM &amp; Disadv'!$B$4=1,'Index LA FSM &amp; Disadv'!$A$9:$BQ$171,IF('Index LA FSM &amp; Disadv'!$B$4=2,'Index LA FSM &amp; Disadv'!$A$179:$BQ$341,IF('Index LA FSM &amp; Disadv'!$B$4=3,'Index LA FSM &amp; Disadv'!$A$349:$BQ$511,IF('Index LA FSM &amp; Disadv'!$B$4=4,'Index LA FSM &amp; Disadv'!$A$519:$BQ$681,"Error")))),'Index LA FSM &amp; Disadv'!AD$1,0),"Error")</f>
        <v>0</v>
      </c>
      <c r="AE150" s="77">
        <f>IFERROR(VLOOKUP($A150,IF('Index LA FSM &amp; Disadv'!$B$4=1,'Index LA FSM &amp; Disadv'!$A$9:$BQ$171,IF('Index LA FSM &amp; Disadv'!$B$4=2,'Index LA FSM &amp; Disadv'!$A$179:$BQ$341,IF('Index LA FSM &amp; Disadv'!$B$4=3,'Index LA FSM &amp; Disadv'!$A$349:$BQ$511,IF('Index LA FSM &amp; Disadv'!$B$4=4,'Index LA FSM &amp; Disadv'!$A$519:$BQ$681,"Error")))),'Index LA FSM &amp; Disadv'!AE$1,0),"Error")</f>
        <v>0</v>
      </c>
      <c r="AF150" s="77">
        <f>IFERROR(VLOOKUP($A150,IF('Index LA FSM &amp; Disadv'!$B$4=1,'Index LA FSM &amp; Disadv'!$A$9:$BQ$171,IF('Index LA FSM &amp; Disadv'!$B$4=2,'Index LA FSM &amp; Disadv'!$A$179:$BQ$341,IF('Index LA FSM &amp; Disadv'!$B$4=3,'Index LA FSM &amp; Disadv'!$A$349:$BQ$511,IF('Index LA FSM &amp; Disadv'!$B$4=4,'Index LA FSM &amp; Disadv'!$A$519:$BQ$681,"Error")))),'Index LA FSM &amp; Disadv'!AF$1,0),"Error")</f>
        <v>0</v>
      </c>
      <c r="AG150" s="77">
        <f>IFERROR(VLOOKUP($A150,IF('Index LA FSM &amp; Disadv'!$B$4=1,'Index LA FSM &amp; Disadv'!$A$9:$BQ$171,IF('Index LA FSM &amp; Disadv'!$B$4=2,'Index LA FSM &amp; Disadv'!$A$179:$BQ$341,IF('Index LA FSM &amp; Disadv'!$B$4=3,'Index LA FSM &amp; Disadv'!$A$349:$BQ$511,IF('Index LA FSM &amp; Disadv'!$B$4=4,'Index LA FSM &amp; Disadv'!$A$519:$BQ$681,"Error")))),'Index LA FSM &amp; Disadv'!AG$1,0),"Error")</f>
        <v>0</v>
      </c>
      <c r="AH150" s="77">
        <f>IFERROR(VLOOKUP($A150,IF('Index LA FSM &amp; Disadv'!$B$4=1,'Index LA FSM &amp; Disadv'!$A$9:$BQ$171,IF('Index LA FSM &amp; Disadv'!$B$4=2,'Index LA FSM &amp; Disadv'!$A$179:$BQ$341,IF('Index LA FSM &amp; Disadv'!$B$4=3,'Index LA FSM &amp; Disadv'!$A$349:$BQ$511,IF('Index LA FSM &amp; Disadv'!$B$4=4,'Index LA FSM &amp; Disadv'!$A$519:$BQ$681,"Error")))),'Index LA FSM &amp; Disadv'!AH$1,0),"Error")</f>
        <v>0.76</v>
      </c>
      <c r="AI150" s="77">
        <f>IFERROR(VLOOKUP($A150,IF('Index LA FSM &amp; Disadv'!$B$4=1,'Index LA FSM &amp; Disadv'!$A$9:$BQ$171,IF('Index LA FSM &amp; Disadv'!$B$4=2,'Index LA FSM &amp; Disadv'!$A$179:$BQ$341,IF('Index LA FSM &amp; Disadv'!$B$4=3,'Index LA FSM &amp; Disadv'!$A$349:$BQ$511,IF('Index LA FSM &amp; Disadv'!$B$4=4,'Index LA FSM &amp; Disadv'!$A$519:$BQ$681,"Error")))),'Index LA FSM &amp; Disadv'!AI$1,0),"Error")</f>
        <v>1</v>
      </c>
      <c r="AJ150" s="77">
        <f>IFERROR(VLOOKUP($A150,IF('Index LA FSM &amp; Disadv'!$B$4=1,'Index LA FSM &amp; Disadv'!$A$9:$BQ$171,IF('Index LA FSM &amp; Disadv'!$B$4=2,'Index LA FSM &amp; Disadv'!$A$179:$BQ$341,IF('Index LA FSM &amp; Disadv'!$B$4=3,'Index LA FSM &amp; Disadv'!$A$349:$BQ$511,IF('Index LA FSM &amp; Disadv'!$B$4=4,'Index LA FSM &amp; Disadv'!$A$519:$BQ$681,"Error")))),'Index LA FSM &amp; Disadv'!AJ$1,0),"Error")</f>
        <v>0.8125</v>
      </c>
      <c r="AK150" s="77">
        <f>IFERROR(VLOOKUP($A150,IF('Index LA FSM &amp; Disadv'!$B$4=1,'Index LA FSM &amp; Disadv'!$A$9:$BQ$171,IF('Index LA FSM &amp; Disadv'!$B$4=2,'Index LA FSM &amp; Disadv'!$A$179:$BQ$341,IF('Index LA FSM &amp; Disadv'!$B$4=3,'Index LA FSM &amp; Disadv'!$A$349:$BQ$511,IF('Index LA FSM &amp; Disadv'!$B$4=4,'Index LA FSM &amp; Disadv'!$A$519:$BQ$681,"Error")))),'Index LA FSM &amp; Disadv'!AK$1,0),"Error")</f>
        <v>0</v>
      </c>
      <c r="AL150" s="77">
        <f>IFERROR(VLOOKUP($A150,IF('Index LA FSM &amp; Disadv'!$B$4=1,'Index LA FSM &amp; Disadv'!$A$9:$BQ$171,IF('Index LA FSM &amp; Disadv'!$B$4=2,'Index LA FSM &amp; Disadv'!$A$179:$BQ$341,IF('Index LA FSM &amp; Disadv'!$B$4=3,'Index LA FSM &amp; Disadv'!$A$349:$BQ$511,IF('Index LA FSM &amp; Disadv'!$B$4=4,'Index LA FSM &amp; Disadv'!$A$519:$BQ$681,"Error")))),'Index LA FSM &amp; Disadv'!AL$1,0),"Error")</f>
        <v>0</v>
      </c>
      <c r="AM150" s="77">
        <f>IFERROR(VLOOKUP($A150,IF('Index LA FSM &amp; Disadv'!$B$4=1,'Index LA FSM &amp; Disadv'!$A$9:$BQ$171,IF('Index LA FSM &amp; Disadv'!$B$4=2,'Index LA FSM &amp; Disadv'!$A$179:$BQ$341,IF('Index LA FSM &amp; Disadv'!$B$4=3,'Index LA FSM &amp; Disadv'!$A$349:$BQ$511,IF('Index LA FSM &amp; Disadv'!$B$4=4,'Index LA FSM &amp; Disadv'!$A$519:$BQ$681,"Error")))),'Index LA FSM &amp; Disadv'!AM$1,0),"Error")</f>
        <v>0</v>
      </c>
      <c r="AN150" s="77">
        <f>IFERROR(VLOOKUP($A150,IF('Index LA FSM &amp; Disadv'!$B$4=1,'Index LA FSM &amp; Disadv'!$A$9:$BQ$171,IF('Index LA FSM &amp; Disadv'!$B$4=2,'Index LA FSM &amp; Disadv'!$A$179:$BQ$341,IF('Index LA FSM &amp; Disadv'!$B$4=3,'Index LA FSM &amp; Disadv'!$A$349:$BQ$511,IF('Index LA FSM &amp; Disadv'!$B$4=4,'Index LA FSM &amp; Disadv'!$A$519:$BQ$681,"Error")))),'Index LA FSM &amp; Disadv'!AN$1,0),"Error")</f>
        <v>0</v>
      </c>
      <c r="AO150" s="77">
        <f>IFERROR(VLOOKUP($A150,IF('Index LA FSM &amp; Disadv'!$B$4=1,'Index LA FSM &amp; Disadv'!$A$9:$BQ$171,IF('Index LA FSM &amp; Disadv'!$B$4=2,'Index LA FSM &amp; Disadv'!$A$179:$BQ$341,IF('Index LA FSM &amp; Disadv'!$B$4=3,'Index LA FSM &amp; Disadv'!$A$349:$BQ$511,IF('Index LA FSM &amp; Disadv'!$B$4=4,'Index LA FSM &amp; Disadv'!$A$519:$BQ$681,"Error")))),'Index LA FSM &amp; Disadv'!AO$1,0),"Error")</f>
        <v>0</v>
      </c>
      <c r="AP150" s="77">
        <f>IFERROR(VLOOKUP($A150,IF('Index LA FSM &amp; Disadv'!$B$4=1,'Index LA FSM &amp; Disadv'!$A$9:$BQ$171,IF('Index LA FSM &amp; Disadv'!$B$4=2,'Index LA FSM &amp; Disadv'!$A$179:$BQ$341,IF('Index LA FSM &amp; Disadv'!$B$4=3,'Index LA FSM &amp; Disadv'!$A$349:$BQ$511,IF('Index LA FSM &amp; Disadv'!$B$4=4,'Index LA FSM &amp; Disadv'!$A$519:$BQ$681,"Error")))),'Index LA FSM &amp; Disadv'!AP$1,0),"Error")</f>
        <v>0</v>
      </c>
      <c r="AQ150" s="77">
        <f>IFERROR(VLOOKUP($A150,IF('Index LA FSM &amp; Disadv'!$B$4=1,'Index LA FSM &amp; Disadv'!$A$9:$BQ$171,IF('Index LA FSM &amp; Disadv'!$B$4=2,'Index LA FSM &amp; Disadv'!$A$179:$BQ$341,IF('Index LA FSM &amp; Disadv'!$B$4=3,'Index LA FSM &amp; Disadv'!$A$349:$BQ$511,IF('Index LA FSM &amp; Disadv'!$B$4=4,'Index LA FSM &amp; Disadv'!$A$519:$BQ$681,"Error")))),'Index LA FSM &amp; Disadv'!AQ$1,0),"Error")</f>
        <v>0</v>
      </c>
      <c r="AR150" s="77">
        <f>IFERROR(VLOOKUP($A150,IF('Index LA FSM &amp; Disadv'!$B$4=1,'Index LA FSM &amp; Disadv'!$A$9:$BQ$171,IF('Index LA FSM &amp; Disadv'!$B$4=2,'Index LA FSM &amp; Disadv'!$A$179:$BQ$341,IF('Index LA FSM &amp; Disadv'!$B$4=3,'Index LA FSM &amp; Disadv'!$A$349:$BQ$511,IF('Index LA FSM &amp; Disadv'!$B$4=4,'Index LA FSM &amp; Disadv'!$A$519:$BQ$681,"Error")))),'Index LA FSM &amp; Disadv'!AR$1,0),"Error")</f>
        <v>0</v>
      </c>
      <c r="AS150" s="77">
        <f>IFERROR(VLOOKUP($A150,IF('Index LA FSM &amp; Disadv'!$B$4=1,'Index LA FSM &amp; Disadv'!$A$9:$BQ$171,IF('Index LA FSM &amp; Disadv'!$B$4=2,'Index LA FSM &amp; Disadv'!$A$179:$BQ$341,IF('Index LA FSM &amp; Disadv'!$B$4=3,'Index LA FSM &amp; Disadv'!$A$349:$BQ$511,IF('Index LA FSM &amp; Disadv'!$B$4=4,'Index LA FSM &amp; Disadv'!$A$519:$BQ$681,"Error")))),'Index LA FSM &amp; Disadv'!AS$1,0),"Error")</f>
        <v>0</v>
      </c>
      <c r="AT150" s="77">
        <f>IFERROR(VLOOKUP($A150,IF('Index LA FSM &amp; Disadv'!$B$4=1,'Index LA FSM &amp; Disadv'!$A$9:$BQ$171,IF('Index LA FSM &amp; Disadv'!$B$4=2,'Index LA FSM &amp; Disadv'!$A$179:$BQ$341,IF('Index LA FSM &amp; Disadv'!$B$4=3,'Index LA FSM &amp; Disadv'!$A$349:$BQ$511,IF('Index LA FSM &amp; Disadv'!$B$4=4,'Index LA FSM &amp; Disadv'!$A$519:$BQ$681,"Error")))),'Index LA FSM &amp; Disadv'!AT$1,0),"Error")</f>
        <v>0</v>
      </c>
      <c r="AU150" s="77">
        <f>IFERROR(VLOOKUP($A150,IF('Index LA FSM &amp; Disadv'!$B$4=1,'Index LA FSM &amp; Disadv'!$A$9:$BQ$171,IF('Index LA FSM &amp; Disadv'!$B$4=2,'Index LA FSM &amp; Disadv'!$A$179:$BQ$341,IF('Index LA FSM &amp; Disadv'!$B$4=3,'Index LA FSM &amp; Disadv'!$A$349:$BQ$511,IF('Index LA FSM &amp; Disadv'!$B$4=4,'Index LA FSM &amp; Disadv'!$A$519:$BQ$681,"Error")))),'Index LA FSM &amp; Disadv'!AU$1,0),"Error")</f>
        <v>0</v>
      </c>
      <c r="AV150" s="77">
        <f>IFERROR(VLOOKUP($A150,IF('Index LA FSM &amp; Disadv'!$B$4=1,'Index LA FSM &amp; Disadv'!$A$9:$BQ$171,IF('Index LA FSM &amp; Disadv'!$B$4=2,'Index LA FSM &amp; Disadv'!$A$179:$BQ$341,IF('Index LA FSM &amp; Disadv'!$B$4=3,'Index LA FSM &amp; Disadv'!$A$349:$BQ$511,IF('Index LA FSM &amp; Disadv'!$B$4=4,'Index LA FSM &amp; Disadv'!$A$519:$BQ$681,"Error")))),'Index LA FSM &amp; Disadv'!AV$1,0),"Error")</f>
        <v>0</v>
      </c>
      <c r="AW150" s="77">
        <f>IFERROR(VLOOKUP($A150,IF('Index LA FSM &amp; Disadv'!$B$4=1,'Index LA FSM &amp; Disadv'!$A$9:$BQ$171,IF('Index LA FSM &amp; Disadv'!$B$4=2,'Index LA FSM &amp; Disadv'!$A$179:$BQ$341,IF('Index LA FSM &amp; Disadv'!$B$4=3,'Index LA FSM &amp; Disadv'!$A$349:$BQ$511,IF('Index LA FSM &amp; Disadv'!$B$4=4,'Index LA FSM &amp; Disadv'!$A$519:$BQ$681,"Error")))),'Index LA FSM &amp; Disadv'!AW$1,0),"Error")</f>
        <v>0</v>
      </c>
      <c r="AX150" s="77">
        <f>IFERROR(VLOOKUP($A150,IF('Index LA FSM &amp; Disadv'!$B$4=1,'Index LA FSM &amp; Disadv'!$A$9:$BQ$171,IF('Index LA FSM &amp; Disadv'!$B$4=2,'Index LA FSM &amp; Disadv'!$A$179:$BQ$341,IF('Index LA FSM &amp; Disadv'!$B$4=3,'Index LA FSM &amp; Disadv'!$A$349:$BQ$511,IF('Index LA FSM &amp; Disadv'!$B$4=4,'Index LA FSM &amp; Disadv'!$A$519:$BQ$681,"Error")))),'Index LA FSM &amp; Disadv'!AX$1,0),"Error")</f>
        <v>0</v>
      </c>
      <c r="AY150" s="77">
        <f>IFERROR(VLOOKUP($A150,IF('Index LA FSM &amp; Disadv'!$B$4=1,'Index LA FSM &amp; Disadv'!$A$9:$BQ$171,IF('Index LA FSM &amp; Disadv'!$B$4=2,'Index LA FSM &amp; Disadv'!$A$179:$BQ$341,IF('Index LA FSM &amp; Disadv'!$B$4=3,'Index LA FSM &amp; Disadv'!$A$349:$BQ$511,IF('Index LA FSM &amp; Disadv'!$B$4=4,'Index LA FSM &amp; Disadv'!$A$519:$BQ$681,"Error")))),'Index LA FSM &amp; Disadv'!AY$1,0),"Error")</f>
        <v>0</v>
      </c>
      <c r="AZ150" s="77">
        <f>IFERROR(VLOOKUP($A150,IF('Index LA FSM &amp; Disadv'!$B$4=1,'Index LA FSM &amp; Disadv'!$A$9:$BQ$171,IF('Index LA FSM &amp; Disadv'!$B$4=2,'Index LA FSM &amp; Disadv'!$A$179:$BQ$341,IF('Index LA FSM &amp; Disadv'!$B$4=3,'Index LA FSM &amp; Disadv'!$A$349:$BQ$511,IF('Index LA FSM &amp; Disadv'!$B$4=4,'Index LA FSM &amp; Disadv'!$A$519:$BQ$681,"Error")))),'Index LA FSM &amp; Disadv'!AZ$1,0),"Error")</f>
        <v>0</v>
      </c>
      <c r="BA150" s="77">
        <f>IFERROR(VLOOKUP($A150,IF('Index LA FSM &amp; Disadv'!$B$4=1,'Index LA FSM &amp; Disadv'!$A$9:$BQ$171,IF('Index LA FSM &amp; Disadv'!$B$4=2,'Index LA FSM &amp; Disadv'!$A$179:$BQ$341,IF('Index LA FSM &amp; Disadv'!$B$4=3,'Index LA FSM &amp; Disadv'!$A$349:$BQ$511,IF('Index LA FSM &amp; Disadv'!$B$4=4,'Index LA FSM &amp; Disadv'!$A$519:$BQ$681,"Error")))),'Index LA FSM &amp; Disadv'!BA$1,0),"Error")</f>
        <v>0</v>
      </c>
      <c r="BB150" s="77">
        <f>IFERROR(VLOOKUP($A150,IF('Index LA FSM &amp; Disadv'!$B$4=1,'Index LA FSM &amp; Disadv'!$A$9:$BQ$171,IF('Index LA FSM &amp; Disadv'!$B$4=2,'Index LA FSM &amp; Disadv'!$A$179:$BQ$341,IF('Index LA FSM &amp; Disadv'!$B$4=3,'Index LA FSM &amp; Disadv'!$A$349:$BQ$511,IF('Index LA FSM &amp; Disadv'!$B$4=4,'Index LA FSM &amp; Disadv'!$A$519:$BQ$681,"Error")))),'Index LA FSM &amp; Disadv'!BB$1,0),"Error")</f>
        <v>0</v>
      </c>
      <c r="BC150" s="77">
        <f>IFERROR(VLOOKUP($A150,IF('Index LA FSM &amp; Disadv'!$B$4=1,'Index LA FSM &amp; Disadv'!$A$9:$BQ$171,IF('Index LA FSM &amp; Disadv'!$B$4=2,'Index LA FSM &amp; Disadv'!$A$179:$BQ$341,IF('Index LA FSM &amp; Disadv'!$B$4=3,'Index LA FSM &amp; Disadv'!$A$349:$BQ$511,IF('Index LA FSM &amp; Disadv'!$B$4=4,'Index LA FSM &amp; Disadv'!$A$519:$BQ$681,"Error")))),'Index LA FSM &amp; Disadv'!BC$1,0),"Error")</f>
        <v>0</v>
      </c>
      <c r="BD150" s="77">
        <f>IFERROR(VLOOKUP($A150,IF('Index LA FSM &amp; Disadv'!$B$4=1,'Index LA FSM &amp; Disadv'!$A$9:$BQ$171,IF('Index LA FSM &amp; Disadv'!$B$4=2,'Index LA FSM &amp; Disadv'!$A$179:$BQ$341,IF('Index LA FSM &amp; Disadv'!$B$4=3,'Index LA FSM &amp; Disadv'!$A$349:$BQ$511,IF('Index LA FSM &amp; Disadv'!$B$4=4,'Index LA FSM &amp; Disadv'!$A$519:$BQ$681,"Error")))),'Index LA FSM &amp; Disadv'!BD$1,0),"Error")</f>
        <v>0</v>
      </c>
      <c r="BE150" s="77">
        <f>IFERROR(VLOOKUP($A150,IF('Index LA FSM &amp; Disadv'!$B$4=1,'Index LA FSM &amp; Disadv'!$A$9:$BQ$171,IF('Index LA FSM &amp; Disadv'!$B$4=2,'Index LA FSM &amp; Disadv'!$A$179:$BQ$341,IF('Index LA FSM &amp; Disadv'!$B$4=3,'Index LA FSM &amp; Disadv'!$A$349:$BQ$511,IF('Index LA FSM &amp; Disadv'!$B$4=4,'Index LA FSM &amp; Disadv'!$A$519:$BQ$681,"Error")))),'Index LA FSM &amp; Disadv'!BE$1,0),"Error")</f>
        <v>0</v>
      </c>
      <c r="BF150" s="77">
        <f>IFERROR(VLOOKUP($A150,IF('Index LA FSM &amp; Disadv'!$B$4=1,'Index LA FSM &amp; Disadv'!$A$9:$BQ$171,IF('Index LA FSM &amp; Disadv'!$B$4=2,'Index LA FSM &amp; Disadv'!$A$179:$BQ$341,IF('Index LA FSM &amp; Disadv'!$B$4=3,'Index LA FSM &amp; Disadv'!$A$349:$BQ$511,IF('Index LA FSM &amp; Disadv'!$B$4=4,'Index LA FSM &amp; Disadv'!$A$519:$BQ$681,"Error")))),'Index LA FSM &amp; Disadv'!BF$1,0),"Error")</f>
        <v>0</v>
      </c>
      <c r="BG150" s="77">
        <f>IFERROR(VLOOKUP($A150,IF('Index LA FSM &amp; Disadv'!$B$4=1,'Index LA FSM &amp; Disadv'!$A$9:$BQ$171,IF('Index LA FSM &amp; Disadv'!$B$4=2,'Index LA FSM &amp; Disadv'!$A$179:$BQ$341,IF('Index LA FSM &amp; Disadv'!$B$4=3,'Index LA FSM &amp; Disadv'!$A$349:$BQ$511,IF('Index LA FSM &amp; Disadv'!$B$4=4,'Index LA FSM &amp; Disadv'!$A$519:$BQ$681,"Error")))),'Index LA FSM &amp; Disadv'!BG$1,0),"Error")</f>
        <v>0</v>
      </c>
      <c r="BH150" s="77">
        <f>IFERROR(VLOOKUP($A150,IF('Index LA FSM &amp; Disadv'!$B$4=1,'Index LA FSM &amp; Disadv'!$A$9:$BQ$171,IF('Index LA FSM &amp; Disadv'!$B$4=2,'Index LA FSM &amp; Disadv'!$A$179:$BQ$341,IF('Index LA FSM &amp; Disadv'!$B$4=3,'Index LA FSM &amp; Disadv'!$A$349:$BQ$511,IF('Index LA FSM &amp; Disadv'!$B$4=4,'Index LA FSM &amp; Disadv'!$A$519:$BQ$681,"Error")))),'Index LA FSM &amp; Disadv'!BH$1,0),"Error")</f>
        <v>0</v>
      </c>
      <c r="BI150" s="77" t="str">
        <f>IFERROR(VLOOKUP($A150,IF('Index LA FSM &amp; Disadv'!$B$4=1,'Index LA FSM &amp; Disadv'!$A$9:$BQ$171,IF('Index LA FSM &amp; Disadv'!$B$4=2,'Index LA FSM &amp; Disadv'!$A$179:$BQ$341,IF('Index LA FSM &amp; Disadv'!$B$4=3,'Index LA FSM &amp; Disadv'!$A$349:$BQ$511,IF('Index LA FSM &amp; Disadv'!$B$4=4,'Index LA FSM &amp; Disadv'!$A$519:$BQ$681,"Error")))),'Index LA FSM &amp; Disadv'!BI$1,0),"Error")</f>
        <v>x</v>
      </c>
      <c r="BJ150" s="77">
        <f>IFERROR(VLOOKUP($A150,IF('Index LA FSM &amp; Disadv'!$B$4=1,'Index LA FSM &amp; Disadv'!$A$9:$BQ$171,IF('Index LA FSM &amp; Disadv'!$B$4=2,'Index LA FSM &amp; Disadv'!$A$179:$BQ$341,IF('Index LA FSM &amp; Disadv'!$B$4=3,'Index LA FSM &amp; Disadv'!$A$349:$BQ$511,IF('Index LA FSM &amp; Disadv'!$B$4=4,'Index LA FSM &amp; Disadv'!$A$519:$BQ$681,"Error")))),'Index LA FSM &amp; Disadv'!BJ$1,0),"Error")</f>
        <v>0</v>
      </c>
      <c r="BK150" s="77" t="str">
        <f>IFERROR(VLOOKUP($A150,IF('Index LA FSM &amp; Disadv'!$B$4=1,'Index LA FSM &amp; Disadv'!$A$9:$BQ$171,IF('Index LA FSM &amp; Disadv'!$B$4=2,'Index LA FSM &amp; Disadv'!$A$179:$BQ$341,IF('Index LA FSM &amp; Disadv'!$B$4=3,'Index LA FSM &amp; Disadv'!$A$349:$BQ$511,IF('Index LA FSM &amp; Disadv'!$B$4=4,'Index LA FSM &amp; Disadv'!$A$519:$BQ$681,"Error")))),'Index LA FSM &amp; Disadv'!BK$1,0),"Error")</f>
        <v>x</v>
      </c>
      <c r="BL150" s="77">
        <f>IFERROR(VLOOKUP($A150,IF('Index LA FSM &amp; Disadv'!$B$4=1,'Index LA FSM &amp; Disadv'!$A$9:$BQ$171,IF('Index LA FSM &amp; Disadv'!$B$4=2,'Index LA FSM &amp; Disadv'!$A$179:$BQ$341,IF('Index LA FSM &amp; Disadv'!$B$4=3,'Index LA FSM &amp; Disadv'!$A$349:$BQ$511,IF('Index LA FSM &amp; Disadv'!$B$4=4,'Index LA FSM &amp; Disadv'!$A$519:$BQ$681,"Error")))),'Index LA FSM &amp; Disadv'!BL$1,0),"Error")</f>
        <v>0</v>
      </c>
      <c r="BM150" s="77">
        <f>IFERROR(VLOOKUP($A150,IF('Index LA FSM &amp; Disadv'!$B$4=1,'Index LA FSM &amp; Disadv'!$A$9:$BQ$171,IF('Index LA FSM &amp; Disadv'!$B$4=2,'Index LA FSM &amp; Disadv'!$A$179:$BQ$341,IF('Index LA FSM &amp; Disadv'!$B$4=3,'Index LA FSM &amp; Disadv'!$A$349:$BQ$511,IF('Index LA FSM &amp; Disadv'!$B$4=4,'Index LA FSM &amp; Disadv'!$A$519:$BQ$681,"Error")))),'Index LA FSM &amp; Disadv'!BM$1,0),"Error")</f>
        <v>0</v>
      </c>
      <c r="BN150" s="77">
        <f>IFERROR(VLOOKUP($A150,IF('Index LA FSM &amp; Disadv'!$B$4=1,'Index LA FSM &amp; Disadv'!$A$9:$BQ$171,IF('Index LA FSM &amp; Disadv'!$B$4=2,'Index LA FSM &amp; Disadv'!$A$179:$BQ$341,IF('Index LA FSM &amp; Disadv'!$B$4=3,'Index LA FSM &amp; Disadv'!$A$349:$BQ$511,IF('Index LA FSM &amp; Disadv'!$B$4=4,'Index LA FSM &amp; Disadv'!$A$519:$BQ$681,"Error")))),'Index LA FSM &amp; Disadv'!BN$1,0),"Error")</f>
        <v>0</v>
      </c>
      <c r="BO150" s="77">
        <f>IFERROR(VLOOKUP($A150,IF('Index LA FSM &amp; Disadv'!$B$4=1,'Index LA FSM &amp; Disadv'!$A$9:$BQ$171,IF('Index LA FSM &amp; Disadv'!$B$4=2,'Index LA FSM &amp; Disadv'!$A$179:$BQ$341,IF('Index LA FSM &amp; Disadv'!$B$4=3,'Index LA FSM &amp; Disadv'!$A$349:$BQ$511,IF('Index LA FSM &amp; Disadv'!$B$4=4,'Index LA FSM &amp; Disadv'!$A$519:$BQ$681,"Error")))),'Index LA FSM &amp; Disadv'!BO$1,0),"Error")</f>
        <v>0</v>
      </c>
      <c r="BP150" s="77">
        <f>IFERROR(VLOOKUP($A150,IF('Index LA FSM &amp; Disadv'!$B$4=1,'Index LA FSM &amp; Disadv'!$A$9:$BQ$171,IF('Index LA FSM &amp; Disadv'!$B$4=2,'Index LA FSM &amp; Disadv'!$A$179:$BQ$341,IF('Index LA FSM &amp; Disadv'!$B$4=3,'Index LA FSM &amp; Disadv'!$A$349:$BQ$511,IF('Index LA FSM &amp; Disadv'!$B$4=4,'Index LA FSM &amp; Disadv'!$A$519:$BQ$681,"Error")))),'Index LA FSM &amp; Disadv'!BP$1,0),"Error")</f>
        <v>0</v>
      </c>
      <c r="BQ150" s="77">
        <f>IFERROR(VLOOKUP($A150,IF('Index LA FSM &amp; Disadv'!$B$4=1,'Index LA FSM &amp; Disadv'!$A$9:$BQ$171,IF('Index LA FSM &amp; Disadv'!$B$4=2,'Index LA FSM &amp; Disadv'!$A$179:$BQ$341,IF('Index LA FSM &amp; Disadv'!$B$4=3,'Index LA FSM &amp; Disadv'!$A$349:$BQ$511,IF('Index LA FSM &amp; Disadv'!$B$4=4,'Index LA FSM &amp; Disadv'!$A$519:$BQ$681,"Error")))),'Index LA FSM &amp; Disadv'!BQ$1,0),"Error")</f>
        <v>0</v>
      </c>
    </row>
    <row r="151" spans="1:69" s="37" customFormat="1" x14ac:dyDescent="0.2">
      <c r="A151" s="6">
        <v>880</v>
      </c>
      <c r="B151" s="6" t="s">
        <v>317</v>
      </c>
      <c r="C151" s="7" t="s">
        <v>184</v>
      </c>
      <c r="D151" s="122">
        <f>IFERROR(VLOOKUP($A151,IF('Index LA FSM &amp; Disadv'!$B$4=1,'Index LA FSM &amp; Disadv'!$A$9:$BQ$171,IF('Index LA FSM &amp; Disadv'!$B$4=2,'Index LA FSM &amp; Disadv'!$A$179:$BQ$341,IF('Index LA FSM &amp; Disadv'!$B$4=3,'Index LA FSM &amp; Disadv'!$A$349:$BQ$511,IF('Index LA FSM &amp; Disadv'!$B$4=4,'Index LA FSM &amp; Disadv'!$A$519:$BQ$681,"Error")))),'Index LA FSM &amp; Disadv'!D$1,0),"Error")</f>
        <v>20</v>
      </c>
      <c r="E151" s="122">
        <f>IFERROR(VLOOKUP($A151,IF('Index LA FSM &amp; Disadv'!$B$4=1,'Index LA FSM &amp; Disadv'!$A$9:$BQ$171,IF('Index LA FSM &amp; Disadv'!$B$4=2,'Index LA FSM &amp; Disadv'!$A$179:$BQ$341,IF('Index LA FSM &amp; Disadv'!$B$4=3,'Index LA FSM &amp; Disadv'!$A$349:$BQ$511,IF('Index LA FSM &amp; Disadv'!$B$4=4,'Index LA FSM &amp; Disadv'!$A$519:$BQ$681,"Error")))),'Index LA FSM &amp; Disadv'!E$1,0),"Error")</f>
        <v>20</v>
      </c>
      <c r="F151" s="122">
        <f>IFERROR(VLOOKUP($A151,IF('Index LA FSM &amp; Disadv'!$B$4=1,'Index LA FSM &amp; Disadv'!$A$9:$BQ$171,IF('Index LA FSM &amp; Disadv'!$B$4=2,'Index LA FSM &amp; Disadv'!$A$179:$BQ$341,IF('Index LA FSM &amp; Disadv'!$B$4=3,'Index LA FSM &amp; Disadv'!$A$349:$BQ$511,IF('Index LA FSM &amp; Disadv'!$B$4=4,'Index LA FSM &amp; Disadv'!$A$519:$BQ$681,"Error")))),'Index LA FSM &amp; Disadv'!F$1,0),"Error")</f>
        <v>40</v>
      </c>
      <c r="G151" s="77">
        <f>IFERROR(VLOOKUP($A151,IF('Index LA FSM &amp; Disadv'!$B$4=1,'Index LA FSM &amp; Disadv'!$A$9:$BQ$171,IF('Index LA FSM &amp; Disadv'!$B$4=2,'Index LA FSM &amp; Disadv'!$A$179:$BQ$341,IF('Index LA FSM &amp; Disadv'!$B$4=3,'Index LA FSM &amp; Disadv'!$A$349:$BQ$511,IF('Index LA FSM &amp; Disadv'!$B$4=4,'Index LA FSM &amp; Disadv'!$A$519:$BQ$681,"Error")))),'Index LA FSM &amp; Disadv'!G$1,0),"Error")</f>
        <v>0.86360000000000003</v>
      </c>
      <c r="H151" s="77">
        <f>IFERROR(VLOOKUP($A151,IF('Index LA FSM &amp; Disadv'!$B$4=1,'Index LA FSM &amp; Disadv'!$A$9:$BQ$171,IF('Index LA FSM &amp; Disadv'!$B$4=2,'Index LA FSM &amp; Disadv'!$A$179:$BQ$341,IF('Index LA FSM &amp; Disadv'!$B$4=3,'Index LA FSM &amp; Disadv'!$A$349:$BQ$511,IF('Index LA FSM &amp; Disadv'!$B$4=4,'Index LA FSM &amp; Disadv'!$A$519:$BQ$681,"Error")))),'Index LA FSM &amp; Disadv'!H$1,0),"Error")</f>
        <v>1</v>
      </c>
      <c r="I151" s="77">
        <f>IFERROR(VLOOKUP($A151,IF('Index LA FSM &amp; Disadv'!$B$4=1,'Index LA FSM &amp; Disadv'!$A$9:$BQ$171,IF('Index LA FSM &amp; Disadv'!$B$4=2,'Index LA FSM &amp; Disadv'!$A$179:$BQ$341,IF('Index LA FSM &amp; Disadv'!$B$4=3,'Index LA FSM &amp; Disadv'!$A$349:$BQ$511,IF('Index LA FSM &amp; Disadv'!$B$4=4,'Index LA FSM &amp; Disadv'!$A$519:$BQ$681,"Error")))),'Index LA FSM &amp; Disadv'!I$1,0),"Error")</f>
        <v>0.92679999999999996</v>
      </c>
      <c r="J151" s="77">
        <f>IFERROR(VLOOKUP($A151,IF('Index LA FSM &amp; Disadv'!$B$4=1,'Index LA FSM &amp; Disadv'!$A$9:$BQ$171,IF('Index LA FSM &amp; Disadv'!$B$4=2,'Index LA FSM &amp; Disadv'!$A$179:$BQ$341,IF('Index LA FSM &amp; Disadv'!$B$4=3,'Index LA FSM &amp; Disadv'!$A$349:$BQ$511,IF('Index LA FSM &amp; Disadv'!$B$4=4,'Index LA FSM &amp; Disadv'!$A$519:$BQ$681,"Error")))),'Index LA FSM &amp; Disadv'!J$1,0),"Error")</f>
        <v>0.86360000000000003</v>
      </c>
      <c r="K151" s="77">
        <f>IFERROR(VLOOKUP($A151,IF('Index LA FSM &amp; Disadv'!$B$4=1,'Index LA FSM &amp; Disadv'!$A$9:$BQ$171,IF('Index LA FSM &amp; Disadv'!$B$4=2,'Index LA FSM &amp; Disadv'!$A$179:$BQ$341,IF('Index LA FSM &amp; Disadv'!$B$4=3,'Index LA FSM &amp; Disadv'!$A$349:$BQ$511,IF('Index LA FSM &amp; Disadv'!$B$4=4,'Index LA FSM &amp; Disadv'!$A$519:$BQ$681,"Error")))),'Index LA FSM &amp; Disadv'!K$1,0),"Error")</f>
        <v>1</v>
      </c>
      <c r="L151" s="77">
        <f>IFERROR(VLOOKUP($A151,IF('Index LA FSM &amp; Disadv'!$B$4=1,'Index LA FSM &amp; Disadv'!$A$9:$BQ$171,IF('Index LA FSM &amp; Disadv'!$B$4=2,'Index LA FSM &amp; Disadv'!$A$179:$BQ$341,IF('Index LA FSM &amp; Disadv'!$B$4=3,'Index LA FSM &amp; Disadv'!$A$349:$BQ$511,IF('Index LA FSM &amp; Disadv'!$B$4=4,'Index LA FSM &amp; Disadv'!$A$519:$BQ$681,"Error")))),'Index LA FSM &amp; Disadv'!L$1,0),"Error")</f>
        <v>0.92679999999999996</v>
      </c>
      <c r="M151" s="77">
        <f>IFERROR(VLOOKUP($A151,IF('Index LA FSM &amp; Disadv'!$B$4=1,'Index LA FSM &amp; Disadv'!$A$9:$BQ$171,IF('Index LA FSM &amp; Disadv'!$B$4=2,'Index LA FSM &amp; Disadv'!$A$179:$BQ$341,IF('Index LA FSM &amp; Disadv'!$B$4=3,'Index LA FSM &amp; Disadv'!$A$349:$BQ$511,IF('Index LA FSM &amp; Disadv'!$B$4=4,'Index LA FSM &amp; Disadv'!$A$519:$BQ$681,"Error")))),'Index LA FSM &amp; Disadv'!M$1,0),"Error")</f>
        <v>0.40910000000000002</v>
      </c>
      <c r="N151" s="77">
        <f>IFERROR(VLOOKUP($A151,IF('Index LA FSM &amp; Disadv'!$B$4=1,'Index LA FSM &amp; Disadv'!$A$9:$BQ$171,IF('Index LA FSM &amp; Disadv'!$B$4=2,'Index LA FSM &amp; Disadv'!$A$179:$BQ$341,IF('Index LA FSM &amp; Disadv'!$B$4=3,'Index LA FSM &amp; Disadv'!$A$349:$BQ$511,IF('Index LA FSM &amp; Disadv'!$B$4=4,'Index LA FSM &amp; Disadv'!$A$519:$BQ$681,"Error")))),'Index LA FSM &amp; Disadv'!N$1,0),"Error")</f>
        <v>0.36840000000000001</v>
      </c>
      <c r="O151" s="77">
        <f>IFERROR(VLOOKUP($A151,IF('Index LA FSM &amp; Disadv'!$B$4=1,'Index LA FSM &amp; Disadv'!$A$9:$BQ$171,IF('Index LA FSM &amp; Disadv'!$B$4=2,'Index LA FSM &amp; Disadv'!$A$179:$BQ$341,IF('Index LA FSM &amp; Disadv'!$B$4=3,'Index LA FSM &amp; Disadv'!$A$349:$BQ$511,IF('Index LA FSM &amp; Disadv'!$B$4=4,'Index LA FSM &amp; Disadv'!$A$519:$BQ$681,"Error")))),'Index LA FSM &amp; Disadv'!O$1,0),"Error")</f>
        <v>0.39019999999999999</v>
      </c>
      <c r="P151" s="77">
        <f>IFERROR(VLOOKUP($A151,IF('Index LA FSM &amp; Disadv'!$B$4=1,'Index LA FSM &amp; Disadv'!$A$9:$BQ$171,IF('Index LA FSM &amp; Disadv'!$B$4=2,'Index LA FSM &amp; Disadv'!$A$179:$BQ$341,IF('Index LA FSM &amp; Disadv'!$B$4=3,'Index LA FSM &amp; Disadv'!$A$349:$BQ$511,IF('Index LA FSM &amp; Disadv'!$B$4=4,'Index LA FSM &amp; Disadv'!$A$519:$BQ$681,"Error")))),'Index LA FSM &amp; Disadv'!P$1,0),"Error")</f>
        <v>0</v>
      </c>
      <c r="Q151" s="77">
        <f>IFERROR(VLOOKUP($A151,IF('Index LA FSM &amp; Disadv'!$B$4=1,'Index LA FSM &amp; Disadv'!$A$9:$BQ$171,IF('Index LA FSM &amp; Disadv'!$B$4=2,'Index LA FSM &amp; Disadv'!$A$179:$BQ$341,IF('Index LA FSM &amp; Disadv'!$B$4=3,'Index LA FSM &amp; Disadv'!$A$349:$BQ$511,IF('Index LA FSM &amp; Disadv'!$B$4=4,'Index LA FSM &amp; Disadv'!$A$519:$BQ$681,"Error")))),'Index LA FSM &amp; Disadv'!Q$1,0),"Error")</f>
        <v>0</v>
      </c>
      <c r="R151" s="77">
        <f>IFERROR(VLOOKUP($A151,IF('Index LA FSM &amp; Disadv'!$B$4=1,'Index LA FSM &amp; Disadv'!$A$9:$BQ$171,IF('Index LA FSM &amp; Disadv'!$B$4=2,'Index LA FSM &amp; Disadv'!$A$179:$BQ$341,IF('Index LA FSM &amp; Disadv'!$B$4=3,'Index LA FSM &amp; Disadv'!$A$349:$BQ$511,IF('Index LA FSM &amp; Disadv'!$B$4=4,'Index LA FSM &amp; Disadv'!$A$519:$BQ$681,"Error")))),'Index LA FSM &amp; Disadv'!R$1,0),"Error")</f>
        <v>0</v>
      </c>
      <c r="S151" s="77">
        <f>IFERROR(VLOOKUP($A151,IF('Index LA FSM &amp; Disadv'!$B$4=1,'Index LA FSM &amp; Disadv'!$A$9:$BQ$171,IF('Index LA FSM &amp; Disadv'!$B$4=2,'Index LA FSM &amp; Disadv'!$A$179:$BQ$341,IF('Index LA FSM &amp; Disadv'!$B$4=3,'Index LA FSM &amp; Disadv'!$A$349:$BQ$511,IF('Index LA FSM &amp; Disadv'!$B$4=4,'Index LA FSM &amp; Disadv'!$A$519:$BQ$681,"Error")))),'Index LA FSM &amp; Disadv'!S$1,0),"Error")</f>
        <v>0</v>
      </c>
      <c r="T151" s="77" t="str">
        <f>IFERROR(VLOOKUP($A151,IF('Index LA FSM &amp; Disadv'!$B$4=1,'Index LA FSM &amp; Disadv'!$A$9:$BQ$171,IF('Index LA FSM &amp; Disadv'!$B$4=2,'Index LA FSM &amp; Disadv'!$A$179:$BQ$341,IF('Index LA FSM &amp; Disadv'!$B$4=3,'Index LA FSM &amp; Disadv'!$A$349:$BQ$511,IF('Index LA FSM &amp; Disadv'!$B$4=4,'Index LA FSM &amp; Disadv'!$A$519:$BQ$681,"Error")))),'Index LA FSM &amp; Disadv'!T$1,0),"Error")</f>
        <v>x</v>
      </c>
      <c r="U151" s="77" t="str">
        <f>IFERROR(VLOOKUP($A151,IF('Index LA FSM &amp; Disadv'!$B$4=1,'Index LA FSM &amp; Disadv'!$A$9:$BQ$171,IF('Index LA FSM &amp; Disadv'!$B$4=2,'Index LA FSM &amp; Disadv'!$A$179:$BQ$341,IF('Index LA FSM &amp; Disadv'!$B$4=3,'Index LA FSM &amp; Disadv'!$A$349:$BQ$511,IF('Index LA FSM &amp; Disadv'!$B$4=4,'Index LA FSM &amp; Disadv'!$A$519:$BQ$681,"Error")))),'Index LA FSM &amp; Disadv'!U$1,0),"Error")</f>
        <v>x</v>
      </c>
      <c r="V151" s="77">
        <f>IFERROR(VLOOKUP($A151,IF('Index LA FSM &amp; Disadv'!$B$4=1,'Index LA FSM &amp; Disadv'!$A$9:$BQ$171,IF('Index LA FSM &amp; Disadv'!$B$4=2,'Index LA FSM &amp; Disadv'!$A$179:$BQ$341,IF('Index LA FSM &amp; Disadv'!$B$4=3,'Index LA FSM &amp; Disadv'!$A$349:$BQ$511,IF('Index LA FSM &amp; Disadv'!$B$4=4,'Index LA FSM &amp; Disadv'!$A$519:$BQ$681,"Error")))),'Index LA FSM &amp; Disadv'!V$1,0),"Error")</f>
        <v>0</v>
      </c>
      <c r="W151" s="77" t="str">
        <f>IFERROR(VLOOKUP($A151,IF('Index LA FSM &amp; Disadv'!$B$4=1,'Index LA FSM &amp; Disadv'!$A$9:$BQ$171,IF('Index LA FSM &amp; Disadv'!$B$4=2,'Index LA FSM &amp; Disadv'!$A$179:$BQ$341,IF('Index LA FSM &amp; Disadv'!$B$4=3,'Index LA FSM &amp; Disadv'!$A$349:$BQ$511,IF('Index LA FSM &amp; Disadv'!$B$4=4,'Index LA FSM &amp; Disadv'!$A$519:$BQ$681,"Error")))),'Index LA FSM &amp; Disadv'!W$1,0),"Error")</f>
        <v>x</v>
      </c>
      <c r="X151" s="77" t="str">
        <f>IFERROR(VLOOKUP($A151,IF('Index LA FSM &amp; Disadv'!$B$4=1,'Index LA FSM &amp; Disadv'!$A$9:$BQ$171,IF('Index LA FSM &amp; Disadv'!$B$4=2,'Index LA FSM &amp; Disadv'!$A$179:$BQ$341,IF('Index LA FSM &amp; Disadv'!$B$4=3,'Index LA FSM &amp; Disadv'!$A$349:$BQ$511,IF('Index LA FSM &amp; Disadv'!$B$4=4,'Index LA FSM &amp; Disadv'!$A$519:$BQ$681,"Error")))),'Index LA FSM &amp; Disadv'!X$1,0),"Error")</f>
        <v>x</v>
      </c>
      <c r="Y151" s="77">
        <f>IFERROR(VLOOKUP($A151,IF('Index LA FSM &amp; Disadv'!$B$4=1,'Index LA FSM &amp; Disadv'!$A$9:$BQ$171,IF('Index LA FSM &amp; Disadv'!$B$4=2,'Index LA FSM &amp; Disadv'!$A$179:$BQ$341,IF('Index LA FSM &amp; Disadv'!$B$4=3,'Index LA FSM &amp; Disadv'!$A$349:$BQ$511,IF('Index LA FSM &amp; Disadv'!$B$4=4,'Index LA FSM &amp; Disadv'!$A$519:$BQ$681,"Error")))),'Index LA FSM &amp; Disadv'!Y$1,0),"Error")</f>
        <v>0</v>
      </c>
      <c r="Z151" s="77">
        <f>IFERROR(VLOOKUP($A151,IF('Index LA FSM &amp; Disadv'!$B$4=1,'Index LA FSM &amp; Disadv'!$A$9:$BQ$171,IF('Index LA FSM &amp; Disadv'!$B$4=2,'Index LA FSM &amp; Disadv'!$A$179:$BQ$341,IF('Index LA FSM &amp; Disadv'!$B$4=3,'Index LA FSM &amp; Disadv'!$A$349:$BQ$511,IF('Index LA FSM &amp; Disadv'!$B$4=4,'Index LA FSM &amp; Disadv'!$A$519:$BQ$681,"Error")))),'Index LA FSM &amp; Disadv'!Z$1,0),"Error")</f>
        <v>0</v>
      </c>
      <c r="AA151" s="77">
        <f>IFERROR(VLOOKUP($A151,IF('Index LA FSM &amp; Disadv'!$B$4=1,'Index LA FSM &amp; Disadv'!$A$9:$BQ$171,IF('Index LA FSM &amp; Disadv'!$B$4=2,'Index LA FSM &amp; Disadv'!$A$179:$BQ$341,IF('Index LA FSM &amp; Disadv'!$B$4=3,'Index LA FSM &amp; Disadv'!$A$349:$BQ$511,IF('Index LA FSM &amp; Disadv'!$B$4=4,'Index LA FSM &amp; Disadv'!$A$519:$BQ$681,"Error")))),'Index LA FSM &amp; Disadv'!AA$1,0),"Error")</f>
        <v>0</v>
      </c>
      <c r="AB151" s="77" t="str">
        <f>IFERROR(VLOOKUP($A151,IF('Index LA FSM &amp; Disadv'!$B$4=1,'Index LA FSM &amp; Disadv'!$A$9:$BQ$171,IF('Index LA FSM &amp; Disadv'!$B$4=2,'Index LA FSM &amp; Disadv'!$A$179:$BQ$341,IF('Index LA FSM &amp; Disadv'!$B$4=3,'Index LA FSM &amp; Disadv'!$A$349:$BQ$511,IF('Index LA FSM &amp; Disadv'!$B$4=4,'Index LA FSM &amp; Disadv'!$A$519:$BQ$681,"Error")))),'Index LA FSM &amp; Disadv'!AB$1,0),"Error")</f>
        <v>x</v>
      </c>
      <c r="AC151" s="77">
        <f>IFERROR(VLOOKUP($A151,IF('Index LA FSM &amp; Disadv'!$B$4=1,'Index LA FSM &amp; Disadv'!$A$9:$BQ$171,IF('Index LA FSM &amp; Disadv'!$B$4=2,'Index LA FSM &amp; Disadv'!$A$179:$BQ$341,IF('Index LA FSM &amp; Disadv'!$B$4=3,'Index LA FSM &amp; Disadv'!$A$349:$BQ$511,IF('Index LA FSM &amp; Disadv'!$B$4=4,'Index LA FSM &amp; Disadv'!$A$519:$BQ$681,"Error")))),'Index LA FSM &amp; Disadv'!AC$1,0),"Error")</f>
        <v>0</v>
      </c>
      <c r="AD151" s="77" t="str">
        <f>IFERROR(VLOOKUP($A151,IF('Index LA FSM &amp; Disadv'!$B$4=1,'Index LA FSM &amp; Disadv'!$A$9:$BQ$171,IF('Index LA FSM &amp; Disadv'!$B$4=2,'Index LA FSM &amp; Disadv'!$A$179:$BQ$341,IF('Index LA FSM &amp; Disadv'!$B$4=3,'Index LA FSM &amp; Disadv'!$A$349:$BQ$511,IF('Index LA FSM &amp; Disadv'!$B$4=4,'Index LA FSM &amp; Disadv'!$A$519:$BQ$681,"Error")))),'Index LA FSM &amp; Disadv'!AD$1,0),"Error")</f>
        <v>x</v>
      </c>
      <c r="AE151" s="77">
        <f>IFERROR(VLOOKUP($A151,IF('Index LA FSM &amp; Disadv'!$B$4=1,'Index LA FSM &amp; Disadv'!$A$9:$BQ$171,IF('Index LA FSM &amp; Disadv'!$B$4=2,'Index LA FSM &amp; Disadv'!$A$179:$BQ$341,IF('Index LA FSM &amp; Disadv'!$B$4=3,'Index LA FSM &amp; Disadv'!$A$349:$BQ$511,IF('Index LA FSM &amp; Disadv'!$B$4=4,'Index LA FSM &amp; Disadv'!$A$519:$BQ$681,"Error")))),'Index LA FSM &amp; Disadv'!AE$1,0),"Error")</f>
        <v>0</v>
      </c>
      <c r="AF151" s="77">
        <f>IFERROR(VLOOKUP($A151,IF('Index LA FSM &amp; Disadv'!$B$4=1,'Index LA FSM &amp; Disadv'!$A$9:$BQ$171,IF('Index LA FSM &amp; Disadv'!$B$4=2,'Index LA FSM &amp; Disadv'!$A$179:$BQ$341,IF('Index LA FSM &amp; Disadv'!$B$4=3,'Index LA FSM &amp; Disadv'!$A$349:$BQ$511,IF('Index LA FSM &amp; Disadv'!$B$4=4,'Index LA FSM &amp; Disadv'!$A$519:$BQ$681,"Error")))),'Index LA FSM &amp; Disadv'!AF$1,0),"Error")</f>
        <v>0</v>
      </c>
      <c r="AG151" s="77">
        <f>IFERROR(VLOOKUP($A151,IF('Index LA FSM &amp; Disadv'!$B$4=1,'Index LA FSM &amp; Disadv'!$A$9:$BQ$171,IF('Index LA FSM &amp; Disadv'!$B$4=2,'Index LA FSM &amp; Disadv'!$A$179:$BQ$341,IF('Index LA FSM &amp; Disadv'!$B$4=3,'Index LA FSM &amp; Disadv'!$A$349:$BQ$511,IF('Index LA FSM &amp; Disadv'!$B$4=4,'Index LA FSM &amp; Disadv'!$A$519:$BQ$681,"Error")))),'Index LA FSM &amp; Disadv'!AG$1,0),"Error")</f>
        <v>0</v>
      </c>
      <c r="AH151" s="77">
        <f>IFERROR(VLOOKUP($A151,IF('Index LA FSM &amp; Disadv'!$B$4=1,'Index LA FSM &amp; Disadv'!$A$9:$BQ$171,IF('Index LA FSM &amp; Disadv'!$B$4=2,'Index LA FSM &amp; Disadv'!$A$179:$BQ$341,IF('Index LA FSM &amp; Disadv'!$B$4=3,'Index LA FSM &amp; Disadv'!$A$349:$BQ$511,IF('Index LA FSM &amp; Disadv'!$B$4=4,'Index LA FSM &amp; Disadv'!$A$519:$BQ$681,"Error")))),'Index LA FSM &amp; Disadv'!AH$1,0),"Error")</f>
        <v>0.36359999999999998</v>
      </c>
      <c r="AI151" s="77">
        <f>IFERROR(VLOOKUP($A151,IF('Index LA FSM &amp; Disadv'!$B$4=1,'Index LA FSM &amp; Disadv'!$A$9:$BQ$171,IF('Index LA FSM &amp; Disadv'!$B$4=2,'Index LA FSM &amp; Disadv'!$A$179:$BQ$341,IF('Index LA FSM &amp; Disadv'!$B$4=3,'Index LA FSM &amp; Disadv'!$A$349:$BQ$511,IF('Index LA FSM &amp; Disadv'!$B$4=4,'Index LA FSM &amp; Disadv'!$A$519:$BQ$681,"Error")))),'Index LA FSM &amp; Disadv'!AI$1,0),"Error")</f>
        <v>0.47370000000000001</v>
      </c>
      <c r="AJ151" s="77">
        <f>IFERROR(VLOOKUP($A151,IF('Index LA FSM &amp; Disadv'!$B$4=1,'Index LA FSM &amp; Disadv'!$A$9:$BQ$171,IF('Index LA FSM &amp; Disadv'!$B$4=2,'Index LA FSM &amp; Disadv'!$A$179:$BQ$341,IF('Index LA FSM &amp; Disadv'!$B$4=3,'Index LA FSM &amp; Disadv'!$A$349:$BQ$511,IF('Index LA FSM &amp; Disadv'!$B$4=4,'Index LA FSM &amp; Disadv'!$A$519:$BQ$681,"Error")))),'Index LA FSM &amp; Disadv'!AJ$1,0),"Error")</f>
        <v>0.41460000000000002</v>
      </c>
      <c r="AK151" s="77">
        <f>IFERROR(VLOOKUP($A151,IF('Index LA FSM &amp; Disadv'!$B$4=1,'Index LA FSM &amp; Disadv'!$A$9:$BQ$171,IF('Index LA FSM &amp; Disadv'!$B$4=2,'Index LA FSM &amp; Disadv'!$A$179:$BQ$341,IF('Index LA FSM &amp; Disadv'!$B$4=3,'Index LA FSM &amp; Disadv'!$A$349:$BQ$511,IF('Index LA FSM &amp; Disadv'!$B$4=4,'Index LA FSM &amp; Disadv'!$A$519:$BQ$681,"Error")))),'Index LA FSM &amp; Disadv'!AK$1,0),"Error")</f>
        <v>0</v>
      </c>
      <c r="AL151" s="77" t="str">
        <f>IFERROR(VLOOKUP($A151,IF('Index LA FSM &amp; Disadv'!$B$4=1,'Index LA FSM &amp; Disadv'!$A$9:$BQ$171,IF('Index LA FSM &amp; Disadv'!$B$4=2,'Index LA FSM &amp; Disadv'!$A$179:$BQ$341,IF('Index LA FSM &amp; Disadv'!$B$4=3,'Index LA FSM &amp; Disadv'!$A$349:$BQ$511,IF('Index LA FSM &amp; Disadv'!$B$4=4,'Index LA FSM &amp; Disadv'!$A$519:$BQ$681,"Error")))),'Index LA FSM &amp; Disadv'!AL$1,0),"Error")</f>
        <v>x</v>
      </c>
      <c r="AM151" s="77" t="str">
        <f>IFERROR(VLOOKUP($A151,IF('Index LA FSM &amp; Disadv'!$B$4=1,'Index LA FSM &amp; Disadv'!$A$9:$BQ$171,IF('Index LA FSM &amp; Disadv'!$B$4=2,'Index LA FSM &amp; Disadv'!$A$179:$BQ$341,IF('Index LA FSM &amp; Disadv'!$B$4=3,'Index LA FSM &amp; Disadv'!$A$349:$BQ$511,IF('Index LA FSM &amp; Disadv'!$B$4=4,'Index LA FSM &amp; Disadv'!$A$519:$BQ$681,"Error")))),'Index LA FSM &amp; Disadv'!AM$1,0),"Error")</f>
        <v>x</v>
      </c>
      <c r="AN151" s="77">
        <f>IFERROR(VLOOKUP($A151,IF('Index LA FSM &amp; Disadv'!$B$4=1,'Index LA FSM &amp; Disadv'!$A$9:$BQ$171,IF('Index LA FSM &amp; Disadv'!$B$4=2,'Index LA FSM &amp; Disadv'!$A$179:$BQ$341,IF('Index LA FSM &amp; Disadv'!$B$4=3,'Index LA FSM &amp; Disadv'!$A$349:$BQ$511,IF('Index LA FSM &amp; Disadv'!$B$4=4,'Index LA FSM &amp; Disadv'!$A$519:$BQ$681,"Error")))),'Index LA FSM &amp; Disadv'!AN$1,0),"Error")</f>
        <v>0</v>
      </c>
      <c r="AO151" s="77">
        <f>IFERROR(VLOOKUP($A151,IF('Index LA FSM &amp; Disadv'!$B$4=1,'Index LA FSM &amp; Disadv'!$A$9:$BQ$171,IF('Index LA FSM &amp; Disadv'!$B$4=2,'Index LA FSM &amp; Disadv'!$A$179:$BQ$341,IF('Index LA FSM &amp; Disadv'!$B$4=3,'Index LA FSM &amp; Disadv'!$A$349:$BQ$511,IF('Index LA FSM &amp; Disadv'!$B$4=4,'Index LA FSM &amp; Disadv'!$A$519:$BQ$681,"Error")))),'Index LA FSM &amp; Disadv'!AO$1,0),"Error")</f>
        <v>0</v>
      </c>
      <c r="AP151" s="77">
        <f>IFERROR(VLOOKUP($A151,IF('Index LA FSM &amp; Disadv'!$B$4=1,'Index LA FSM &amp; Disadv'!$A$9:$BQ$171,IF('Index LA FSM &amp; Disadv'!$B$4=2,'Index LA FSM &amp; Disadv'!$A$179:$BQ$341,IF('Index LA FSM &amp; Disadv'!$B$4=3,'Index LA FSM &amp; Disadv'!$A$349:$BQ$511,IF('Index LA FSM &amp; Disadv'!$B$4=4,'Index LA FSM &amp; Disadv'!$A$519:$BQ$681,"Error")))),'Index LA FSM &amp; Disadv'!AP$1,0),"Error")</f>
        <v>0</v>
      </c>
      <c r="AQ151" s="77">
        <f>IFERROR(VLOOKUP($A151,IF('Index LA FSM &amp; Disadv'!$B$4=1,'Index LA FSM &amp; Disadv'!$A$9:$BQ$171,IF('Index LA FSM &amp; Disadv'!$B$4=2,'Index LA FSM &amp; Disadv'!$A$179:$BQ$341,IF('Index LA FSM &amp; Disadv'!$B$4=3,'Index LA FSM &amp; Disadv'!$A$349:$BQ$511,IF('Index LA FSM &amp; Disadv'!$B$4=4,'Index LA FSM &amp; Disadv'!$A$519:$BQ$681,"Error")))),'Index LA FSM &amp; Disadv'!AQ$1,0),"Error")</f>
        <v>0</v>
      </c>
      <c r="AR151" s="77">
        <f>IFERROR(VLOOKUP($A151,IF('Index LA FSM &amp; Disadv'!$B$4=1,'Index LA FSM &amp; Disadv'!$A$9:$BQ$171,IF('Index LA FSM &amp; Disadv'!$B$4=2,'Index LA FSM &amp; Disadv'!$A$179:$BQ$341,IF('Index LA FSM &amp; Disadv'!$B$4=3,'Index LA FSM &amp; Disadv'!$A$349:$BQ$511,IF('Index LA FSM &amp; Disadv'!$B$4=4,'Index LA FSM &amp; Disadv'!$A$519:$BQ$681,"Error")))),'Index LA FSM &amp; Disadv'!AR$1,0),"Error")</f>
        <v>0</v>
      </c>
      <c r="AS151" s="77">
        <f>IFERROR(VLOOKUP($A151,IF('Index LA FSM &amp; Disadv'!$B$4=1,'Index LA FSM &amp; Disadv'!$A$9:$BQ$171,IF('Index LA FSM &amp; Disadv'!$B$4=2,'Index LA FSM &amp; Disadv'!$A$179:$BQ$341,IF('Index LA FSM &amp; Disadv'!$B$4=3,'Index LA FSM &amp; Disadv'!$A$349:$BQ$511,IF('Index LA FSM &amp; Disadv'!$B$4=4,'Index LA FSM &amp; Disadv'!$A$519:$BQ$681,"Error")))),'Index LA FSM &amp; Disadv'!AS$1,0),"Error")</f>
        <v>0</v>
      </c>
      <c r="AT151" s="77">
        <f>IFERROR(VLOOKUP($A151,IF('Index LA FSM &amp; Disadv'!$B$4=1,'Index LA FSM &amp; Disadv'!$A$9:$BQ$171,IF('Index LA FSM &amp; Disadv'!$B$4=2,'Index LA FSM &amp; Disadv'!$A$179:$BQ$341,IF('Index LA FSM &amp; Disadv'!$B$4=3,'Index LA FSM &amp; Disadv'!$A$349:$BQ$511,IF('Index LA FSM &amp; Disadv'!$B$4=4,'Index LA FSM &amp; Disadv'!$A$519:$BQ$681,"Error")))),'Index LA FSM &amp; Disadv'!AT$1,0),"Error")</f>
        <v>0</v>
      </c>
      <c r="AU151" s="77">
        <f>IFERROR(VLOOKUP($A151,IF('Index LA FSM &amp; Disadv'!$B$4=1,'Index LA FSM &amp; Disadv'!$A$9:$BQ$171,IF('Index LA FSM &amp; Disadv'!$B$4=2,'Index LA FSM &amp; Disadv'!$A$179:$BQ$341,IF('Index LA FSM &amp; Disadv'!$B$4=3,'Index LA FSM &amp; Disadv'!$A$349:$BQ$511,IF('Index LA FSM &amp; Disadv'!$B$4=4,'Index LA FSM &amp; Disadv'!$A$519:$BQ$681,"Error")))),'Index LA FSM &amp; Disadv'!AU$1,0),"Error")</f>
        <v>0</v>
      </c>
      <c r="AV151" s="77">
        <f>IFERROR(VLOOKUP($A151,IF('Index LA FSM &amp; Disadv'!$B$4=1,'Index LA FSM &amp; Disadv'!$A$9:$BQ$171,IF('Index LA FSM &amp; Disadv'!$B$4=2,'Index LA FSM &amp; Disadv'!$A$179:$BQ$341,IF('Index LA FSM &amp; Disadv'!$B$4=3,'Index LA FSM &amp; Disadv'!$A$349:$BQ$511,IF('Index LA FSM &amp; Disadv'!$B$4=4,'Index LA FSM &amp; Disadv'!$A$519:$BQ$681,"Error")))),'Index LA FSM &amp; Disadv'!AV$1,0),"Error")</f>
        <v>0</v>
      </c>
      <c r="AW151" s="77">
        <f>IFERROR(VLOOKUP($A151,IF('Index LA FSM &amp; Disadv'!$B$4=1,'Index LA FSM &amp; Disadv'!$A$9:$BQ$171,IF('Index LA FSM &amp; Disadv'!$B$4=2,'Index LA FSM &amp; Disadv'!$A$179:$BQ$341,IF('Index LA FSM &amp; Disadv'!$B$4=3,'Index LA FSM &amp; Disadv'!$A$349:$BQ$511,IF('Index LA FSM &amp; Disadv'!$B$4=4,'Index LA FSM &amp; Disadv'!$A$519:$BQ$681,"Error")))),'Index LA FSM &amp; Disadv'!AW$1,0),"Error")</f>
        <v>0</v>
      </c>
      <c r="AX151" s="77">
        <f>IFERROR(VLOOKUP($A151,IF('Index LA FSM &amp; Disadv'!$B$4=1,'Index LA FSM &amp; Disadv'!$A$9:$BQ$171,IF('Index LA FSM &amp; Disadv'!$B$4=2,'Index LA FSM &amp; Disadv'!$A$179:$BQ$341,IF('Index LA FSM &amp; Disadv'!$B$4=3,'Index LA FSM &amp; Disadv'!$A$349:$BQ$511,IF('Index LA FSM &amp; Disadv'!$B$4=4,'Index LA FSM &amp; Disadv'!$A$519:$BQ$681,"Error")))),'Index LA FSM &amp; Disadv'!AX$1,0),"Error")</f>
        <v>0</v>
      </c>
      <c r="AY151" s="77">
        <f>IFERROR(VLOOKUP($A151,IF('Index LA FSM &amp; Disadv'!$B$4=1,'Index LA FSM &amp; Disadv'!$A$9:$BQ$171,IF('Index LA FSM &amp; Disadv'!$B$4=2,'Index LA FSM &amp; Disadv'!$A$179:$BQ$341,IF('Index LA FSM &amp; Disadv'!$B$4=3,'Index LA FSM &amp; Disadv'!$A$349:$BQ$511,IF('Index LA FSM &amp; Disadv'!$B$4=4,'Index LA FSM &amp; Disadv'!$A$519:$BQ$681,"Error")))),'Index LA FSM &amp; Disadv'!AY$1,0),"Error")</f>
        <v>0</v>
      </c>
      <c r="AZ151" s="77">
        <f>IFERROR(VLOOKUP($A151,IF('Index LA FSM &amp; Disadv'!$B$4=1,'Index LA FSM &amp; Disadv'!$A$9:$BQ$171,IF('Index LA FSM &amp; Disadv'!$B$4=2,'Index LA FSM &amp; Disadv'!$A$179:$BQ$341,IF('Index LA FSM &amp; Disadv'!$B$4=3,'Index LA FSM &amp; Disadv'!$A$349:$BQ$511,IF('Index LA FSM &amp; Disadv'!$B$4=4,'Index LA FSM &amp; Disadv'!$A$519:$BQ$681,"Error")))),'Index LA FSM &amp; Disadv'!AZ$1,0),"Error")</f>
        <v>0</v>
      </c>
      <c r="BA151" s="77">
        <f>IFERROR(VLOOKUP($A151,IF('Index LA FSM &amp; Disadv'!$B$4=1,'Index LA FSM &amp; Disadv'!$A$9:$BQ$171,IF('Index LA FSM &amp; Disadv'!$B$4=2,'Index LA FSM &amp; Disadv'!$A$179:$BQ$341,IF('Index LA FSM &amp; Disadv'!$B$4=3,'Index LA FSM &amp; Disadv'!$A$349:$BQ$511,IF('Index LA FSM &amp; Disadv'!$B$4=4,'Index LA FSM &amp; Disadv'!$A$519:$BQ$681,"Error")))),'Index LA FSM &amp; Disadv'!BA$1,0),"Error")</f>
        <v>0</v>
      </c>
      <c r="BB151" s="77">
        <f>IFERROR(VLOOKUP($A151,IF('Index LA FSM &amp; Disadv'!$B$4=1,'Index LA FSM &amp; Disadv'!$A$9:$BQ$171,IF('Index LA FSM &amp; Disadv'!$B$4=2,'Index LA FSM &amp; Disadv'!$A$179:$BQ$341,IF('Index LA FSM &amp; Disadv'!$B$4=3,'Index LA FSM &amp; Disadv'!$A$349:$BQ$511,IF('Index LA FSM &amp; Disadv'!$B$4=4,'Index LA FSM &amp; Disadv'!$A$519:$BQ$681,"Error")))),'Index LA FSM &amp; Disadv'!BB$1,0),"Error")</f>
        <v>0</v>
      </c>
      <c r="BC151" s="77">
        <f>IFERROR(VLOOKUP($A151,IF('Index LA FSM &amp; Disadv'!$B$4=1,'Index LA FSM &amp; Disadv'!$A$9:$BQ$171,IF('Index LA FSM &amp; Disadv'!$B$4=2,'Index LA FSM &amp; Disadv'!$A$179:$BQ$341,IF('Index LA FSM &amp; Disadv'!$B$4=3,'Index LA FSM &amp; Disadv'!$A$349:$BQ$511,IF('Index LA FSM &amp; Disadv'!$B$4=4,'Index LA FSM &amp; Disadv'!$A$519:$BQ$681,"Error")))),'Index LA FSM &amp; Disadv'!BC$1,0),"Error")</f>
        <v>0</v>
      </c>
      <c r="BD151" s="77">
        <f>IFERROR(VLOOKUP($A151,IF('Index LA FSM &amp; Disadv'!$B$4=1,'Index LA FSM &amp; Disadv'!$A$9:$BQ$171,IF('Index LA FSM &amp; Disadv'!$B$4=2,'Index LA FSM &amp; Disadv'!$A$179:$BQ$341,IF('Index LA FSM &amp; Disadv'!$B$4=3,'Index LA FSM &amp; Disadv'!$A$349:$BQ$511,IF('Index LA FSM &amp; Disadv'!$B$4=4,'Index LA FSM &amp; Disadv'!$A$519:$BQ$681,"Error")))),'Index LA FSM &amp; Disadv'!BD$1,0),"Error")</f>
        <v>0</v>
      </c>
      <c r="BE151" s="77">
        <f>IFERROR(VLOOKUP($A151,IF('Index LA FSM &amp; Disadv'!$B$4=1,'Index LA FSM &amp; Disadv'!$A$9:$BQ$171,IF('Index LA FSM &amp; Disadv'!$B$4=2,'Index LA FSM &amp; Disadv'!$A$179:$BQ$341,IF('Index LA FSM &amp; Disadv'!$B$4=3,'Index LA FSM &amp; Disadv'!$A$349:$BQ$511,IF('Index LA FSM &amp; Disadv'!$B$4=4,'Index LA FSM &amp; Disadv'!$A$519:$BQ$681,"Error")))),'Index LA FSM &amp; Disadv'!BE$1,0),"Error")</f>
        <v>0</v>
      </c>
      <c r="BF151" s="77">
        <f>IFERROR(VLOOKUP($A151,IF('Index LA FSM &amp; Disadv'!$B$4=1,'Index LA FSM &amp; Disadv'!$A$9:$BQ$171,IF('Index LA FSM &amp; Disadv'!$B$4=2,'Index LA FSM &amp; Disadv'!$A$179:$BQ$341,IF('Index LA FSM &amp; Disadv'!$B$4=3,'Index LA FSM &amp; Disadv'!$A$349:$BQ$511,IF('Index LA FSM &amp; Disadv'!$B$4=4,'Index LA FSM &amp; Disadv'!$A$519:$BQ$681,"Error")))),'Index LA FSM &amp; Disadv'!BF$1,0),"Error")</f>
        <v>0</v>
      </c>
      <c r="BG151" s="77">
        <f>IFERROR(VLOOKUP($A151,IF('Index LA FSM &amp; Disadv'!$B$4=1,'Index LA FSM &amp; Disadv'!$A$9:$BQ$171,IF('Index LA FSM &amp; Disadv'!$B$4=2,'Index LA FSM &amp; Disadv'!$A$179:$BQ$341,IF('Index LA FSM &amp; Disadv'!$B$4=3,'Index LA FSM &amp; Disadv'!$A$349:$BQ$511,IF('Index LA FSM &amp; Disadv'!$B$4=4,'Index LA FSM &amp; Disadv'!$A$519:$BQ$681,"Error")))),'Index LA FSM &amp; Disadv'!BG$1,0),"Error")</f>
        <v>0</v>
      </c>
      <c r="BH151" s="77">
        <f>IFERROR(VLOOKUP($A151,IF('Index LA FSM &amp; Disadv'!$B$4=1,'Index LA FSM &amp; Disadv'!$A$9:$BQ$171,IF('Index LA FSM &amp; Disadv'!$B$4=2,'Index LA FSM &amp; Disadv'!$A$179:$BQ$341,IF('Index LA FSM &amp; Disadv'!$B$4=3,'Index LA FSM &amp; Disadv'!$A$349:$BQ$511,IF('Index LA FSM &amp; Disadv'!$B$4=4,'Index LA FSM &amp; Disadv'!$A$519:$BQ$681,"Error")))),'Index LA FSM &amp; Disadv'!BH$1,0),"Error")</f>
        <v>0</v>
      </c>
      <c r="BI151" s="77" t="str">
        <f>IFERROR(VLOOKUP($A151,IF('Index LA FSM &amp; Disadv'!$B$4=1,'Index LA FSM &amp; Disadv'!$A$9:$BQ$171,IF('Index LA FSM &amp; Disadv'!$B$4=2,'Index LA FSM &amp; Disadv'!$A$179:$BQ$341,IF('Index LA FSM &amp; Disadv'!$B$4=3,'Index LA FSM &amp; Disadv'!$A$349:$BQ$511,IF('Index LA FSM &amp; Disadv'!$B$4=4,'Index LA FSM &amp; Disadv'!$A$519:$BQ$681,"Error")))),'Index LA FSM &amp; Disadv'!BI$1,0),"Error")</f>
        <v>x</v>
      </c>
      <c r="BJ151" s="77">
        <f>IFERROR(VLOOKUP($A151,IF('Index LA FSM &amp; Disadv'!$B$4=1,'Index LA FSM &amp; Disadv'!$A$9:$BQ$171,IF('Index LA FSM &amp; Disadv'!$B$4=2,'Index LA FSM &amp; Disadv'!$A$179:$BQ$341,IF('Index LA FSM &amp; Disadv'!$B$4=3,'Index LA FSM &amp; Disadv'!$A$349:$BQ$511,IF('Index LA FSM &amp; Disadv'!$B$4=4,'Index LA FSM &amp; Disadv'!$A$519:$BQ$681,"Error")))),'Index LA FSM &amp; Disadv'!BJ$1,0),"Error")</f>
        <v>0</v>
      </c>
      <c r="BK151" s="77" t="str">
        <f>IFERROR(VLOOKUP($A151,IF('Index LA FSM &amp; Disadv'!$B$4=1,'Index LA FSM &amp; Disadv'!$A$9:$BQ$171,IF('Index LA FSM &amp; Disadv'!$B$4=2,'Index LA FSM &amp; Disadv'!$A$179:$BQ$341,IF('Index LA FSM &amp; Disadv'!$B$4=3,'Index LA FSM &amp; Disadv'!$A$349:$BQ$511,IF('Index LA FSM &amp; Disadv'!$B$4=4,'Index LA FSM &amp; Disadv'!$A$519:$BQ$681,"Error")))),'Index LA FSM &amp; Disadv'!BK$1,0),"Error")</f>
        <v>x</v>
      </c>
      <c r="BL151" s="77">
        <f>IFERROR(VLOOKUP($A151,IF('Index LA FSM &amp; Disadv'!$B$4=1,'Index LA FSM &amp; Disadv'!$A$9:$BQ$171,IF('Index LA FSM &amp; Disadv'!$B$4=2,'Index LA FSM &amp; Disadv'!$A$179:$BQ$341,IF('Index LA FSM &amp; Disadv'!$B$4=3,'Index LA FSM &amp; Disadv'!$A$349:$BQ$511,IF('Index LA FSM &amp; Disadv'!$B$4=4,'Index LA FSM &amp; Disadv'!$A$519:$BQ$681,"Error")))),'Index LA FSM &amp; Disadv'!BL$1,0),"Error")</f>
        <v>0</v>
      </c>
      <c r="BM151" s="77">
        <f>IFERROR(VLOOKUP($A151,IF('Index LA FSM &amp; Disadv'!$B$4=1,'Index LA FSM &amp; Disadv'!$A$9:$BQ$171,IF('Index LA FSM &amp; Disadv'!$B$4=2,'Index LA FSM &amp; Disadv'!$A$179:$BQ$341,IF('Index LA FSM &amp; Disadv'!$B$4=3,'Index LA FSM &amp; Disadv'!$A$349:$BQ$511,IF('Index LA FSM &amp; Disadv'!$B$4=4,'Index LA FSM &amp; Disadv'!$A$519:$BQ$681,"Error")))),'Index LA FSM &amp; Disadv'!BM$1,0),"Error")</f>
        <v>0</v>
      </c>
      <c r="BN151" s="77">
        <f>IFERROR(VLOOKUP($A151,IF('Index LA FSM &amp; Disadv'!$B$4=1,'Index LA FSM &amp; Disadv'!$A$9:$BQ$171,IF('Index LA FSM &amp; Disadv'!$B$4=2,'Index LA FSM &amp; Disadv'!$A$179:$BQ$341,IF('Index LA FSM &amp; Disadv'!$B$4=3,'Index LA FSM &amp; Disadv'!$A$349:$BQ$511,IF('Index LA FSM &amp; Disadv'!$B$4=4,'Index LA FSM &amp; Disadv'!$A$519:$BQ$681,"Error")))),'Index LA FSM &amp; Disadv'!BN$1,0),"Error")</f>
        <v>0</v>
      </c>
      <c r="BO151" s="77" t="str">
        <f>IFERROR(VLOOKUP($A151,IF('Index LA FSM &amp; Disadv'!$B$4=1,'Index LA FSM &amp; Disadv'!$A$9:$BQ$171,IF('Index LA FSM &amp; Disadv'!$B$4=2,'Index LA FSM &amp; Disadv'!$A$179:$BQ$341,IF('Index LA FSM &amp; Disadv'!$B$4=3,'Index LA FSM &amp; Disadv'!$A$349:$BQ$511,IF('Index LA FSM &amp; Disadv'!$B$4=4,'Index LA FSM &amp; Disadv'!$A$519:$BQ$681,"Error")))),'Index LA FSM &amp; Disadv'!BO$1,0),"Error")</f>
        <v>x</v>
      </c>
      <c r="BP151" s="77">
        <f>IFERROR(VLOOKUP($A151,IF('Index LA FSM &amp; Disadv'!$B$4=1,'Index LA FSM &amp; Disadv'!$A$9:$BQ$171,IF('Index LA FSM &amp; Disadv'!$B$4=2,'Index LA FSM &amp; Disadv'!$A$179:$BQ$341,IF('Index LA FSM &amp; Disadv'!$B$4=3,'Index LA FSM &amp; Disadv'!$A$349:$BQ$511,IF('Index LA FSM &amp; Disadv'!$B$4=4,'Index LA FSM &amp; Disadv'!$A$519:$BQ$681,"Error")))),'Index LA FSM &amp; Disadv'!BP$1,0),"Error")</f>
        <v>0</v>
      </c>
      <c r="BQ151" s="77" t="str">
        <f>IFERROR(VLOOKUP($A151,IF('Index LA FSM &amp; Disadv'!$B$4=1,'Index LA FSM &amp; Disadv'!$A$9:$BQ$171,IF('Index LA FSM &amp; Disadv'!$B$4=2,'Index LA FSM &amp; Disadv'!$A$179:$BQ$341,IF('Index LA FSM &amp; Disadv'!$B$4=3,'Index LA FSM &amp; Disadv'!$A$349:$BQ$511,IF('Index LA FSM &amp; Disadv'!$B$4=4,'Index LA FSM &amp; Disadv'!$A$519:$BQ$681,"Error")))),'Index LA FSM &amp; Disadv'!BQ$1,0),"Error")</f>
        <v>x</v>
      </c>
    </row>
    <row r="152" spans="1:69" s="37" customFormat="1" x14ac:dyDescent="0.2">
      <c r="A152" s="6">
        <v>211</v>
      </c>
      <c r="B152" s="6" t="s">
        <v>318</v>
      </c>
      <c r="C152" s="7" t="s">
        <v>178</v>
      </c>
      <c r="D152" s="122">
        <f>IFERROR(VLOOKUP($A152,IF('Index LA FSM &amp; Disadv'!$B$4=1,'Index LA FSM &amp; Disadv'!$A$9:$BQ$171,IF('Index LA FSM &amp; Disadv'!$B$4=2,'Index LA FSM &amp; Disadv'!$A$179:$BQ$341,IF('Index LA FSM &amp; Disadv'!$B$4=3,'Index LA FSM &amp; Disadv'!$A$349:$BQ$511,IF('Index LA FSM &amp; Disadv'!$B$4=4,'Index LA FSM &amp; Disadv'!$A$519:$BQ$681,"Error")))),'Index LA FSM &amp; Disadv'!D$1,0),"Error")</f>
        <v>30</v>
      </c>
      <c r="E152" s="122" t="str">
        <f>IFERROR(VLOOKUP($A152,IF('Index LA FSM &amp; Disadv'!$B$4=1,'Index LA FSM &amp; Disadv'!$A$9:$BQ$171,IF('Index LA FSM &amp; Disadv'!$B$4=2,'Index LA FSM &amp; Disadv'!$A$179:$BQ$341,IF('Index LA FSM &amp; Disadv'!$B$4=3,'Index LA FSM &amp; Disadv'!$A$349:$BQ$511,IF('Index LA FSM &amp; Disadv'!$B$4=4,'Index LA FSM &amp; Disadv'!$A$519:$BQ$681,"Error")))),'Index LA FSM &amp; Disadv'!E$1,0),"Error")</f>
        <v>x</v>
      </c>
      <c r="F152" s="122">
        <f>IFERROR(VLOOKUP($A152,IF('Index LA FSM &amp; Disadv'!$B$4=1,'Index LA FSM &amp; Disadv'!$A$9:$BQ$171,IF('Index LA FSM &amp; Disadv'!$B$4=2,'Index LA FSM &amp; Disadv'!$A$179:$BQ$341,IF('Index LA FSM &amp; Disadv'!$B$4=3,'Index LA FSM &amp; Disadv'!$A$349:$BQ$511,IF('Index LA FSM &amp; Disadv'!$B$4=4,'Index LA FSM &amp; Disadv'!$A$519:$BQ$681,"Error")))),'Index LA FSM &amp; Disadv'!F$1,0),"Error")</f>
        <v>40</v>
      </c>
      <c r="G152" s="77">
        <f>IFERROR(VLOOKUP($A152,IF('Index LA FSM &amp; Disadv'!$B$4=1,'Index LA FSM &amp; Disadv'!$A$9:$BQ$171,IF('Index LA FSM &amp; Disadv'!$B$4=2,'Index LA FSM &amp; Disadv'!$A$179:$BQ$341,IF('Index LA FSM &amp; Disadv'!$B$4=3,'Index LA FSM &amp; Disadv'!$A$349:$BQ$511,IF('Index LA FSM &amp; Disadv'!$B$4=4,'Index LA FSM &amp; Disadv'!$A$519:$BQ$681,"Error")))),'Index LA FSM &amp; Disadv'!G$1,0),"Error")</f>
        <v>0.82350000000000001</v>
      </c>
      <c r="H152" s="77" t="str">
        <f>IFERROR(VLOOKUP($A152,IF('Index LA FSM &amp; Disadv'!$B$4=1,'Index LA FSM &amp; Disadv'!$A$9:$BQ$171,IF('Index LA FSM &amp; Disadv'!$B$4=2,'Index LA FSM &amp; Disadv'!$A$179:$BQ$341,IF('Index LA FSM &amp; Disadv'!$B$4=3,'Index LA FSM &amp; Disadv'!$A$349:$BQ$511,IF('Index LA FSM &amp; Disadv'!$B$4=4,'Index LA FSM &amp; Disadv'!$A$519:$BQ$681,"Error")))),'Index LA FSM &amp; Disadv'!H$1,0),"Error")</f>
        <v>x</v>
      </c>
      <c r="I152" s="77">
        <f>IFERROR(VLOOKUP($A152,IF('Index LA FSM &amp; Disadv'!$B$4=1,'Index LA FSM &amp; Disadv'!$A$9:$BQ$171,IF('Index LA FSM &amp; Disadv'!$B$4=2,'Index LA FSM &amp; Disadv'!$A$179:$BQ$341,IF('Index LA FSM &amp; Disadv'!$B$4=3,'Index LA FSM &amp; Disadv'!$A$349:$BQ$511,IF('Index LA FSM &amp; Disadv'!$B$4=4,'Index LA FSM &amp; Disadv'!$A$519:$BQ$681,"Error")))),'Index LA FSM &amp; Disadv'!I$1,0),"Error")</f>
        <v>0.83330000000000004</v>
      </c>
      <c r="J152" s="77">
        <f>IFERROR(VLOOKUP($A152,IF('Index LA FSM &amp; Disadv'!$B$4=1,'Index LA FSM &amp; Disadv'!$A$9:$BQ$171,IF('Index LA FSM &amp; Disadv'!$B$4=2,'Index LA FSM &amp; Disadv'!$A$179:$BQ$341,IF('Index LA FSM &amp; Disadv'!$B$4=3,'Index LA FSM &amp; Disadv'!$A$349:$BQ$511,IF('Index LA FSM &amp; Disadv'!$B$4=4,'Index LA FSM &amp; Disadv'!$A$519:$BQ$681,"Error")))),'Index LA FSM &amp; Disadv'!J$1,0),"Error")</f>
        <v>0.76470000000000005</v>
      </c>
      <c r="K152" s="77" t="str">
        <f>IFERROR(VLOOKUP($A152,IF('Index LA FSM &amp; Disadv'!$B$4=1,'Index LA FSM &amp; Disadv'!$A$9:$BQ$171,IF('Index LA FSM &amp; Disadv'!$B$4=2,'Index LA FSM &amp; Disadv'!$A$179:$BQ$341,IF('Index LA FSM &amp; Disadv'!$B$4=3,'Index LA FSM &amp; Disadv'!$A$349:$BQ$511,IF('Index LA FSM &amp; Disadv'!$B$4=4,'Index LA FSM &amp; Disadv'!$A$519:$BQ$681,"Error")))),'Index LA FSM &amp; Disadv'!K$1,0),"Error")</f>
        <v>x</v>
      </c>
      <c r="L152" s="77">
        <f>IFERROR(VLOOKUP($A152,IF('Index LA FSM &amp; Disadv'!$B$4=1,'Index LA FSM &amp; Disadv'!$A$9:$BQ$171,IF('Index LA FSM &amp; Disadv'!$B$4=2,'Index LA FSM &amp; Disadv'!$A$179:$BQ$341,IF('Index LA FSM &amp; Disadv'!$B$4=3,'Index LA FSM &amp; Disadv'!$A$349:$BQ$511,IF('Index LA FSM &amp; Disadv'!$B$4=4,'Index LA FSM &amp; Disadv'!$A$519:$BQ$681,"Error")))),'Index LA FSM &amp; Disadv'!L$1,0),"Error")</f>
        <v>0.77780000000000005</v>
      </c>
      <c r="M152" s="77">
        <f>IFERROR(VLOOKUP($A152,IF('Index LA FSM &amp; Disadv'!$B$4=1,'Index LA FSM &amp; Disadv'!$A$9:$BQ$171,IF('Index LA FSM &amp; Disadv'!$B$4=2,'Index LA FSM &amp; Disadv'!$A$179:$BQ$341,IF('Index LA FSM &amp; Disadv'!$B$4=3,'Index LA FSM &amp; Disadv'!$A$349:$BQ$511,IF('Index LA FSM &amp; Disadv'!$B$4=4,'Index LA FSM &amp; Disadv'!$A$519:$BQ$681,"Error")))),'Index LA FSM &amp; Disadv'!M$1,0),"Error")</f>
        <v>0.17649999999999999</v>
      </c>
      <c r="N152" s="77" t="str">
        <f>IFERROR(VLOOKUP($A152,IF('Index LA FSM &amp; Disadv'!$B$4=1,'Index LA FSM &amp; Disadv'!$A$9:$BQ$171,IF('Index LA FSM &amp; Disadv'!$B$4=2,'Index LA FSM &amp; Disadv'!$A$179:$BQ$341,IF('Index LA FSM &amp; Disadv'!$B$4=3,'Index LA FSM &amp; Disadv'!$A$349:$BQ$511,IF('Index LA FSM &amp; Disadv'!$B$4=4,'Index LA FSM &amp; Disadv'!$A$519:$BQ$681,"Error")))),'Index LA FSM &amp; Disadv'!N$1,0),"Error")</f>
        <v>x</v>
      </c>
      <c r="O152" s="77">
        <f>IFERROR(VLOOKUP($A152,IF('Index LA FSM &amp; Disadv'!$B$4=1,'Index LA FSM &amp; Disadv'!$A$9:$BQ$171,IF('Index LA FSM &amp; Disadv'!$B$4=2,'Index LA FSM &amp; Disadv'!$A$179:$BQ$341,IF('Index LA FSM &amp; Disadv'!$B$4=3,'Index LA FSM &amp; Disadv'!$A$349:$BQ$511,IF('Index LA FSM &amp; Disadv'!$B$4=4,'Index LA FSM &amp; Disadv'!$A$519:$BQ$681,"Error")))),'Index LA FSM &amp; Disadv'!O$1,0),"Error")</f>
        <v>0.16669999999999999</v>
      </c>
      <c r="P152" s="77">
        <f>IFERROR(VLOOKUP($A152,IF('Index LA FSM &amp; Disadv'!$B$4=1,'Index LA FSM &amp; Disadv'!$A$9:$BQ$171,IF('Index LA FSM &amp; Disadv'!$B$4=2,'Index LA FSM &amp; Disadv'!$A$179:$BQ$341,IF('Index LA FSM &amp; Disadv'!$B$4=3,'Index LA FSM &amp; Disadv'!$A$349:$BQ$511,IF('Index LA FSM &amp; Disadv'!$B$4=4,'Index LA FSM &amp; Disadv'!$A$519:$BQ$681,"Error")))),'Index LA FSM &amp; Disadv'!P$1,0),"Error")</f>
        <v>0</v>
      </c>
      <c r="Q152" s="77" t="str">
        <f>IFERROR(VLOOKUP($A152,IF('Index LA FSM &amp; Disadv'!$B$4=1,'Index LA FSM &amp; Disadv'!$A$9:$BQ$171,IF('Index LA FSM &amp; Disadv'!$B$4=2,'Index LA FSM &amp; Disadv'!$A$179:$BQ$341,IF('Index LA FSM &amp; Disadv'!$B$4=3,'Index LA FSM &amp; Disadv'!$A$349:$BQ$511,IF('Index LA FSM &amp; Disadv'!$B$4=4,'Index LA FSM &amp; Disadv'!$A$519:$BQ$681,"Error")))),'Index LA FSM &amp; Disadv'!Q$1,0),"Error")</f>
        <v>x</v>
      </c>
      <c r="R152" s="77">
        <f>IFERROR(VLOOKUP($A152,IF('Index LA FSM &amp; Disadv'!$B$4=1,'Index LA FSM &amp; Disadv'!$A$9:$BQ$171,IF('Index LA FSM &amp; Disadv'!$B$4=2,'Index LA FSM &amp; Disadv'!$A$179:$BQ$341,IF('Index LA FSM &amp; Disadv'!$B$4=3,'Index LA FSM &amp; Disadv'!$A$349:$BQ$511,IF('Index LA FSM &amp; Disadv'!$B$4=4,'Index LA FSM &amp; Disadv'!$A$519:$BQ$681,"Error")))),'Index LA FSM &amp; Disadv'!R$1,0),"Error")</f>
        <v>0</v>
      </c>
      <c r="S152" s="77" t="str">
        <f>IFERROR(VLOOKUP($A152,IF('Index LA FSM &amp; Disadv'!$B$4=1,'Index LA FSM &amp; Disadv'!$A$9:$BQ$171,IF('Index LA FSM &amp; Disadv'!$B$4=2,'Index LA FSM &amp; Disadv'!$A$179:$BQ$341,IF('Index LA FSM &amp; Disadv'!$B$4=3,'Index LA FSM &amp; Disadv'!$A$349:$BQ$511,IF('Index LA FSM &amp; Disadv'!$B$4=4,'Index LA FSM &amp; Disadv'!$A$519:$BQ$681,"Error")))),'Index LA FSM &amp; Disadv'!S$1,0),"Error")</f>
        <v>x</v>
      </c>
      <c r="T152" s="77" t="str">
        <f>IFERROR(VLOOKUP($A152,IF('Index LA FSM &amp; Disadv'!$B$4=1,'Index LA FSM &amp; Disadv'!$A$9:$BQ$171,IF('Index LA FSM &amp; Disadv'!$B$4=2,'Index LA FSM &amp; Disadv'!$A$179:$BQ$341,IF('Index LA FSM &amp; Disadv'!$B$4=3,'Index LA FSM &amp; Disadv'!$A$349:$BQ$511,IF('Index LA FSM &amp; Disadv'!$B$4=4,'Index LA FSM &amp; Disadv'!$A$519:$BQ$681,"Error")))),'Index LA FSM &amp; Disadv'!T$1,0),"Error")</f>
        <v>x</v>
      </c>
      <c r="U152" s="77" t="str">
        <f>IFERROR(VLOOKUP($A152,IF('Index LA FSM &amp; Disadv'!$B$4=1,'Index LA FSM &amp; Disadv'!$A$9:$BQ$171,IF('Index LA FSM &amp; Disadv'!$B$4=2,'Index LA FSM &amp; Disadv'!$A$179:$BQ$341,IF('Index LA FSM &amp; Disadv'!$B$4=3,'Index LA FSM &amp; Disadv'!$A$349:$BQ$511,IF('Index LA FSM &amp; Disadv'!$B$4=4,'Index LA FSM &amp; Disadv'!$A$519:$BQ$681,"Error")))),'Index LA FSM &amp; Disadv'!U$1,0),"Error")</f>
        <v>x</v>
      </c>
      <c r="V152" s="77">
        <f>IFERROR(VLOOKUP($A152,IF('Index LA FSM &amp; Disadv'!$B$4=1,'Index LA FSM &amp; Disadv'!$A$9:$BQ$171,IF('Index LA FSM &amp; Disadv'!$B$4=2,'Index LA FSM &amp; Disadv'!$A$179:$BQ$341,IF('Index LA FSM &amp; Disadv'!$B$4=3,'Index LA FSM &amp; Disadv'!$A$349:$BQ$511,IF('Index LA FSM &amp; Disadv'!$B$4=4,'Index LA FSM &amp; Disadv'!$A$519:$BQ$681,"Error")))),'Index LA FSM &amp; Disadv'!V$1,0),"Error")</f>
        <v>0</v>
      </c>
      <c r="W152" s="77" t="str">
        <f>IFERROR(VLOOKUP($A152,IF('Index LA FSM &amp; Disadv'!$B$4=1,'Index LA FSM &amp; Disadv'!$A$9:$BQ$171,IF('Index LA FSM &amp; Disadv'!$B$4=2,'Index LA FSM &amp; Disadv'!$A$179:$BQ$341,IF('Index LA FSM &amp; Disadv'!$B$4=3,'Index LA FSM &amp; Disadv'!$A$349:$BQ$511,IF('Index LA FSM &amp; Disadv'!$B$4=4,'Index LA FSM &amp; Disadv'!$A$519:$BQ$681,"Error")))),'Index LA FSM &amp; Disadv'!W$1,0),"Error")</f>
        <v>x</v>
      </c>
      <c r="X152" s="77">
        <f>IFERROR(VLOOKUP($A152,IF('Index LA FSM &amp; Disadv'!$B$4=1,'Index LA FSM &amp; Disadv'!$A$9:$BQ$171,IF('Index LA FSM &amp; Disadv'!$B$4=2,'Index LA FSM &amp; Disadv'!$A$179:$BQ$341,IF('Index LA FSM &amp; Disadv'!$B$4=3,'Index LA FSM &amp; Disadv'!$A$349:$BQ$511,IF('Index LA FSM &amp; Disadv'!$B$4=4,'Index LA FSM &amp; Disadv'!$A$519:$BQ$681,"Error")))),'Index LA FSM &amp; Disadv'!X$1,0),"Error")</f>
        <v>0</v>
      </c>
      <c r="Y152" s="77">
        <f>IFERROR(VLOOKUP($A152,IF('Index LA FSM &amp; Disadv'!$B$4=1,'Index LA FSM &amp; Disadv'!$A$9:$BQ$171,IF('Index LA FSM &amp; Disadv'!$B$4=2,'Index LA FSM &amp; Disadv'!$A$179:$BQ$341,IF('Index LA FSM &amp; Disadv'!$B$4=3,'Index LA FSM &amp; Disadv'!$A$349:$BQ$511,IF('Index LA FSM &amp; Disadv'!$B$4=4,'Index LA FSM &amp; Disadv'!$A$519:$BQ$681,"Error")))),'Index LA FSM &amp; Disadv'!Y$1,0),"Error")</f>
        <v>0</v>
      </c>
      <c r="Z152" s="77" t="str">
        <f>IFERROR(VLOOKUP($A152,IF('Index LA FSM &amp; Disadv'!$B$4=1,'Index LA FSM &amp; Disadv'!$A$9:$BQ$171,IF('Index LA FSM &amp; Disadv'!$B$4=2,'Index LA FSM &amp; Disadv'!$A$179:$BQ$341,IF('Index LA FSM &amp; Disadv'!$B$4=3,'Index LA FSM &amp; Disadv'!$A$349:$BQ$511,IF('Index LA FSM &amp; Disadv'!$B$4=4,'Index LA FSM &amp; Disadv'!$A$519:$BQ$681,"Error")))),'Index LA FSM &amp; Disadv'!Z$1,0),"Error")</f>
        <v>x</v>
      </c>
      <c r="AA152" s="77">
        <f>IFERROR(VLOOKUP($A152,IF('Index LA FSM &amp; Disadv'!$B$4=1,'Index LA FSM &amp; Disadv'!$A$9:$BQ$171,IF('Index LA FSM &amp; Disadv'!$B$4=2,'Index LA FSM &amp; Disadv'!$A$179:$BQ$341,IF('Index LA FSM &amp; Disadv'!$B$4=3,'Index LA FSM &amp; Disadv'!$A$349:$BQ$511,IF('Index LA FSM &amp; Disadv'!$B$4=4,'Index LA FSM &amp; Disadv'!$A$519:$BQ$681,"Error")))),'Index LA FSM &amp; Disadv'!AA$1,0),"Error")</f>
        <v>0</v>
      </c>
      <c r="AB152" s="77">
        <f>IFERROR(VLOOKUP($A152,IF('Index LA FSM &amp; Disadv'!$B$4=1,'Index LA FSM &amp; Disadv'!$A$9:$BQ$171,IF('Index LA FSM &amp; Disadv'!$B$4=2,'Index LA FSM &amp; Disadv'!$A$179:$BQ$341,IF('Index LA FSM &amp; Disadv'!$B$4=3,'Index LA FSM &amp; Disadv'!$A$349:$BQ$511,IF('Index LA FSM &amp; Disadv'!$B$4=4,'Index LA FSM &amp; Disadv'!$A$519:$BQ$681,"Error")))),'Index LA FSM &amp; Disadv'!AB$1,0),"Error")</f>
        <v>0</v>
      </c>
      <c r="AC152" s="77" t="str">
        <f>IFERROR(VLOOKUP($A152,IF('Index LA FSM &amp; Disadv'!$B$4=1,'Index LA FSM &amp; Disadv'!$A$9:$BQ$171,IF('Index LA FSM &amp; Disadv'!$B$4=2,'Index LA FSM &amp; Disadv'!$A$179:$BQ$341,IF('Index LA FSM &amp; Disadv'!$B$4=3,'Index LA FSM &amp; Disadv'!$A$349:$BQ$511,IF('Index LA FSM &amp; Disadv'!$B$4=4,'Index LA FSM &amp; Disadv'!$A$519:$BQ$681,"Error")))),'Index LA FSM &amp; Disadv'!AC$1,0),"Error")</f>
        <v>x</v>
      </c>
      <c r="AD152" s="77">
        <f>IFERROR(VLOOKUP($A152,IF('Index LA FSM &amp; Disadv'!$B$4=1,'Index LA FSM &amp; Disadv'!$A$9:$BQ$171,IF('Index LA FSM &amp; Disadv'!$B$4=2,'Index LA FSM &amp; Disadv'!$A$179:$BQ$341,IF('Index LA FSM &amp; Disadv'!$B$4=3,'Index LA FSM &amp; Disadv'!$A$349:$BQ$511,IF('Index LA FSM &amp; Disadv'!$B$4=4,'Index LA FSM &amp; Disadv'!$A$519:$BQ$681,"Error")))),'Index LA FSM &amp; Disadv'!AD$1,0),"Error")</f>
        <v>0</v>
      </c>
      <c r="AE152" s="77" t="str">
        <f>IFERROR(VLOOKUP($A152,IF('Index LA FSM &amp; Disadv'!$B$4=1,'Index LA FSM &amp; Disadv'!$A$9:$BQ$171,IF('Index LA FSM &amp; Disadv'!$B$4=2,'Index LA FSM &amp; Disadv'!$A$179:$BQ$341,IF('Index LA FSM &amp; Disadv'!$B$4=3,'Index LA FSM &amp; Disadv'!$A$349:$BQ$511,IF('Index LA FSM &amp; Disadv'!$B$4=4,'Index LA FSM &amp; Disadv'!$A$519:$BQ$681,"Error")))),'Index LA FSM &amp; Disadv'!AE$1,0),"Error")</f>
        <v>x</v>
      </c>
      <c r="AF152" s="77" t="str">
        <f>IFERROR(VLOOKUP($A152,IF('Index LA FSM &amp; Disadv'!$B$4=1,'Index LA FSM &amp; Disadv'!$A$9:$BQ$171,IF('Index LA FSM &amp; Disadv'!$B$4=2,'Index LA FSM &amp; Disadv'!$A$179:$BQ$341,IF('Index LA FSM &amp; Disadv'!$B$4=3,'Index LA FSM &amp; Disadv'!$A$349:$BQ$511,IF('Index LA FSM &amp; Disadv'!$B$4=4,'Index LA FSM &amp; Disadv'!$A$519:$BQ$681,"Error")))),'Index LA FSM &amp; Disadv'!AF$1,0),"Error")</f>
        <v>x</v>
      </c>
      <c r="AG152" s="77" t="str">
        <f>IFERROR(VLOOKUP($A152,IF('Index LA FSM &amp; Disadv'!$B$4=1,'Index LA FSM &amp; Disadv'!$A$9:$BQ$171,IF('Index LA FSM &amp; Disadv'!$B$4=2,'Index LA FSM &amp; Disadv'!$A$179:$BQ$341,IF('Index LA FSM &amp; Disadv'!$B$4=3,'Index LA FSM &amp; Disadv'!$A$349:$BQ$511,IF('Index LA FSM &amp; Disadv'!$B$4=4,'Index LA FSM &amp; Disadv'!$A$519:$BQ$681,"Error")))),'Index LA FSM &amp; Disadv'!AG$1,0),"Error")</f>
        <v>x</v>
      </c>
      <c r="AH152" s="77">
        <f>IFERROR(VLOOKUP($A152,IF('Index LA FSM &amp; Disadv'!$B$4=1,'Index LA FSM &amp; Disadv'!$A$9:$BQ$171,IF('Index LA FSM &amp; Disadv'!$B$4=2,'Index LA FSM &amp; Disadv'!$A$179:$BQ$341,IF('Index LA FSM &amp; Disadv'!$B$4=3,'Index LA FSM &amp; Disadv'!$A$349:$BQ$511,IF('Index LA FSM &amp; Disadv'!$B$4=4,'Index LA FSM &amp; Disadv'!$A$519:$BQ$681,"Error")))),'Index LA FSM &amp; Disadv'!AH$1,0),"Error")</f>
        <v>0.5</v>
      </c>
      <c r="AI152" s="77" t="str">
        <f>IFERROR(VLOOKUP($A152,IF('Index LA FSM &amp; Disadv'!$B$4=1,'Index LA FSM &amp; Disadv'!$A$9:$BQ$171,IF('Index LA FSM &amp; Disadv'!$B$4=2,'Index LA FSM &amp; Disadv'!$A$179:$BQ$341,IF('Index LA FSM &amp; Disadv'!$B$4=3,'Index LA FSM &amp; Disadv'!$A$349:$BQ$511,IF('Index LA FSM &amp; Disadv'!$B$4=4,'Index LA FSM &amp; Disadv'!$A$519:$BQ$681,"Error")))),'Index LA FSM &amp; Disadv'!AI$1,0),"Error")</f>
        <v>x</v>
      </c>
      <c r="AJ152" s="77">
        <f>IFERROR(VLOOKUP($A152,IF('Index LA FSM &amp; Disadv'!$B$4=1,'Index LA FSM &amp; Disadv'!$A$9:$BQ$171,IF('Index LA FSM &amp; Disadv'!$B$4=2,'Index LA FSM &amp; Disadv'!$A$179:$BQ$341,IF('Index LA FSM &amp; Disadv'!$B$4=3,'Index LA FSM &amp; Disadv'!$A$349:$BQ$511,IF('Index LA FSM &amp; Disadv'!$B$4=4,'Index LA FSM &amp; Disadv'!$A$519:$BQ$681,"Error")))),'Index LA FSM &amp; Disadv'!AJ$1,0),"Error")</f>
        <v>0.52780000000000005</v>
      </c>
      <c r="AK152" s="77" t="str">
        <f>IFERROR(VLOOKUP($A152,IF('Index LA FSM &amp; Disadv'!$B$4=1,'Index LA FSM &amp; Disadv'!$A$9:$BQ$171,IF('Index LA FSM &amp; Disadv'!$B$4=2,'Index LA FSM &amp; Disadv'!$A$179:$BQ$341,IF('Index LA FSM &amp; Disadv'!$B$4=3,'Index LA FSM &amp; Disadv'!$A$349:$BQ$511,IF('Index LA FSM &amp; Disadv'!$B$4=4,'Index LA FSM &amp; Disadv'!$A$519:$BQ$681,"Error")))),'Index LA FSM &amp; Disadv'!AK$1,0),"Error")</f>
        <v>x</v>
      </c>
      <c r="AL152" s="77" t="str">
        <f>IFERROR(VLOOKUP($A152,IF('Index LA FSM &amp; Disadv'!$B$4=1,'Index LA FSM &amp; Disadv'!$A$9:$BQ$171,IF('Index LA FSM &amp; Disadv'!$B$4=2,'Index LA FSM &amp; Disadv'!$A$179:$BQ$341,IF('Index LA FSM &amp; Disadv'!$B$4=3,'Index LA FSM &amp; Disadv'!$A$349:$BQ$511,IF('Index LA FSM &amp; Disadv'!$B$4=4,'Index LA FSM &amp; Disadv'!$A$519:$BQ$681,"Error")))),'Index LA FSM &amp; Disadv'!AL$1,0),"Error")</f>
        <v>x</v>
      </c>
      <c r="AM152" s="77" t="str">
        <f>IFERROR(VLOOKUP($A152,IF('Index LA FSM &amp; Disadv'!$B$4=1,'Index LA FSM &amp; Disadv'!$A$9:$BQ$171,IF('Index LA FSM &amp; Disadv'!$B$4=2,'Index LA FSM &amp; Disadv'!$A$179:$BQ$341,IF('Index LA FSM &amp; Disadv'!$B$4=3,'Index LA FSM &amp; Disadv'!$A$349:$BQ$511,IF('Index LA FSM &amp; Disadv'!$B$4=4,'Index LA FSM &amp; Disadv'!$A$519:$BQ$681,"Error")))),'Index LA FSM &amp; Disadv'!AM$1,0),"Error")</f>
        <v>x</v>
      </c>
      <c r="AN152" s="77">
        <f>IFERROR(VLOOKUP($A152,IF('Index LA FSM &amp; Disadv'!$B$4=1,'Index LA FSM &amp; Disadv'!$A$9:$BQ$171,IF('Index LA FSM &amp; Disadv'!$B$4=2,'Index LA FSM &amp; Disadv'!$A$179:$BQ$341,IF('Index LA FSM &amp; Disadv'!$B$4=3,'Index LA FSM &amp; Disadv'!$A$349:$BQ$511,IF('Index LA FSM &amp; Disadv'!$B$4=4,'Index LA FSM &amp; Disadv'!$A$519:$BQ$681,"Error")))),'Index LA FSM &amp; Disadv'!AN$1,0),"Error")</f>
        <v>0</v>
      </c>
      <c r="AO152" s="77" t="str">
        <f>IFERROR(VLOOKUP($A152,IF('Index LA FSM &amp; Disadv'!$B$4=1,'Index LA FSM &amp; Disadv'!$A$9:$BQ$171,IF('Index LA FSM &amp; Disadv'!$B$4=2,'Index LA FSM &amp; Disadv'!$A$179:$BQ$341,IF('Index LA FSM &amp; Disadv'!$B$4=3,'Index LA FSM &amp; Disadv'!$A$349:$BQ$511,IF('Index LA FSM &amp; Disadv'!$B$4=4,'Index LA FSM &amp; Disadv'!$A$519:$BQ$681,"Error")))),'Index LA FSM &amp; Disadv'!AO$1,0),"Error")</f>
        <v>x</v>
      </c>
      <c r="AP152" s="77">
        <f>IFERROR(VLOOKUP($A152,IF('Index LA FSM &amp; Disadv'!$B$4=1,'Index LA FSM &amp; Disadv'!$A$9:$BQ$171,IF('Index LA FSM &amp; Disadv'!$B$4=2,'Index LA FSM &amp; Disadv'!$A$179:$BQ$341,IF('Index LA FSM &amp; Disadv'!$B$4=3,'Index LA FSM &amp; Disadv'!$A$349:$BQ$511,IF('Index LA FSM &amp; Disadv'!$B$4=4,'Index LA FSM &amp; Disadv'!$A$519:$BQ$681,"Error")))),'Index LA FSM &amp; Disadv'!AP$1,0),"Error")</f>
        <v>0</v>
      </c>
      <c r="AQ152" s="77">
        <f>IFERROR(VLOOKUP($A152,IF('Index LA FSM &amp; Disadv'!$B$4=1,'Index LA FSM &amp; Disadv'!$A$9:$BQ$171,IF('Index LA FSM &amp; Disadv'!$B$4=2,'Index LA FSM &amp; Disadv'!$A$179:$BQ$341,IF('Index LA FSM &amp; Disadv'!$B$4=3,'Index LA FSM &amp; Disadv'!$A$349:$BQ$511,IF('Index LA FSM &amp; Disadv'!$B$4=4,'Index LA FSM &amp; Disadv'!$A$519:$BQ$681,"Error")))),'Index LA FSM &amp; Disadv'!AQ$1,0),"Error")</f>
        <v>0</v>
      </c>
      <c r="AR152" s="77" t="str">
        <f>IFERROR(VLOOKUP($A152,IF('Index LA FSM &amp; Disadv'!$B$4=1,'Index LA FSM &amp; Disadv'!$A$9:$BQ$171,IF('Index LA FSM &amp; Disadv'!$B$4=2,'Index LA FSM &amp; Disadv'!$A$179:$BQ$341,IF('Index LA FSM &amp; Disadv'!$B$4=3,'Index LA FSM &amp; Disadv'!$A$349:$BQ$511,IF('Index LA FSM &amp; Disadv'!$B$4=4,'Index LA FSM &amp; Disadv'!$A$519:$BQ$681,"Error")))),'Index LA FSM &amp; Disadv'!AR$1,0),"Error")</f>
        <v>x</v>
      </c>
      <c r="AS152" s="77">
        <f>IFERROR(VLOOKUP($A152,IF('Index LA FSM &amp; Disadv'!$B$4=1,'Index LA FSM &amp; Disadv'!$A$9:$BQ$171,IF('Index LA FSM &amp; Disadv'!$B$4=2,'Index LA FSM &amp; Disadv'!$A$179:$BQ$341,IF('Index LA FSM &amp; Disadv'!$B$4=3,'Index LA FSM &amp; Disadv'!$A$349:$BQ$511,IF('Index LA FSM &amp; Disadv'!$B$4=4,'Index LA FSM &amp; Disadv'!$A$519:$BQ$681,"Error")))),'Index LA FSM &amp; Disadv'!AS$1,0),"Error")</f>
        <v>0</v>
      </c>
      <c r="AT152" s="77" t="str">
        <f>IFERROR(VLOOKUP($A152,IF('Index LA FSM &amp; Disadv'!$B$4=1,'Index LA FSM &amp; Disadv'!$A$9:$BQ$171,IF('Index LA FSM &amp; Disadv'!$B$4=2,'Index LA FSM &amp; Disadv'!$A$179:$BQ$341,IF('Index LA FSM &amp; Disadv'!$B$4=3,'Index LA FSM &amp; Disadv'!$A$349:$BQ$511,IF('Index LA FSM &amp; Disadv'!$B$4=4,'Index LA FSM &amp; Disadv'!$A$519:$BQ$681,"Error")))),'Index LA FSM &amp; Disadv'!AT$1,0),"Error")</f>
        <v>x</v>
      </c>
      <c r="AU152" s="77" t="str">
        <f>IFERROR(VLOOKUP($A152,IF('Index LA FSM &amp; Disadv'!$B$4=1,'Index LA FSM &amp; Disadv'!$A$9:$BQ$171,IF('Index LA FSM &amp; Disadv'!$B$4=2,'Index LA FSM &amp; Disadv'!$A$179:$BQ$341,IF('Index LA FSM &amp; Disadv'!$B$4=3,'Index LA FSM &amp; Disadv'!$A$349:$BQ$511,IF('Index LA FSM &amp; Disadv'!$B$4=4,'Index LA FSM &amp; Disadv'!$A$519:$BQ$681,"Error")))),'Index LA FSM &amp; Disadv'!AU$1,0),"Error")</f>
        <v>x</v>
      </c>
      <c r="AV152" s="77" t="str">
        <f>IFERROR(VLOOKUP($A152,IF('Index LA FSM &amp; Disadv'!$B$4=1,'Index LA FSM &amp; Disadv'!$A$9:$BQ$171,IF('Index LA FSM &amp; Disadv'!$B$4=2,'Index LA FSM &amp; Disadv'!$A$179:$BQ$341,IF('Index LA FSM &amp; Disadv'!$B$4=3,'Index LA FSM &amp; Disadv'!$A$349:$BQ$511,IF('Index LA FSM &amp; Disadv'!$B$4=4,'Index LA FSM &amp; Disadv'!$A$519:$BQ$681,"Error")))),'Index LA FSM &amp; Disadv'!AV$1,0),"Error")</f>
        <v>x</v>
      </c>
      <c r="AW152" s="77">
        <f>IFERROR(VLOOKUP($A152,IF('Index LA FSM &amp; Disadv'!$B$4=1,'Index LA FSM &amp; Disadv'!$A$9:$BQ$171,IF('Index LA FSM &amp; Disadv'!$B$4=2,'Index LA FSM &amp; Disadv'!$A$179:$BQ$341,IF('Index LA FSM &amp; Disadv'!$B$4=3,'Index LA FSM &amp; Disadv'!$A$349:$BQ$511,IF('Index LA FSM &amp; Disadv'!$B$4=4,'Index LA FSM &amp; Disadv'!$A$519:$BQ$681,"Error")))),'Index LA FSM &amp; Disadv'!AW$1,0),"Error")</f>
        <v>0</v>
      </c>
      <c r="AX152" s="77" t="str">
        <f>IFERROR(VLOOKUP($A152,IF('Index LA FSM &amp; Disadv'!$B$4=1,'Index LA FSM &amp; Disadv'!$A$9:$BQ$171,IF('Index LA FSM &amp; Disadv'!$B$4=2,'Index LA FSM &amp; Disadv'!$A$179:$BQ$341,IF('Index LA FSM &amp; Disadv'!$B$4=3,'Index LA FSM &amp; Disadv'!$A$349:$BQ$511,IF('Index LA FSM &amp; Disadv'!$B$4=4,'Index LA FSM &amp; Disadv'!$A$519:$BQ$681,"Error")))),'Index LA FSM &amp; Disadv'!AX$1,0),"Error")</f>
        <v>x</v>
      </c>
      <c r="AY152" s="77">
        <f>IFERROR(VLOOKUP($A152,IF('Index LA FSM &amp; Disadv'!$B$4=1,'Index LA FSM &amp; Disadv'!$A$9:$BQ$171,IF('Index LA FSM &amp; Disadv'!$B$4=2,'Index LA FSM &amp; Disadv'!$A$179:$BQ$341,IF('Index LA FSM &amp; Disadv'!$B$4=3,'Index LA FSM &amp; Disadv'!$A$349:$BQ$511,IF('Index LA FSM &amp; Disadv'!$B$4=4,'Index LA FSM &amp; Disadv'!$A$519:$BQ$681,"Error")))),'Index LA FSM &amp; Disadv'!AY$1,0),"Error")</f>
        <v>0</v>
      </c>
      <c r="AZ152" s="77">
        <f>IFERROR(VLOOKUP($A152,IF('Index LA FSM &amp; Disadv'!$B$4=1,'Index LA FSM &amp; Disadv'!$A$9:$BQ$171,IF('Index LA FSM &amp; Disadv'!$B$4=2,'Index LA FSM &amp; Disadv'!$A$179:$BQ$341,IF('Index LA FSM &amp; Disadv'!$B$4=3,'Index LA FSM &amp; Disadv'!$A$349:$BQ$511,IF('Index LA FSM &amp; Disadv'!$B$4=4,'Index LA FSM &amp; Disadv'!$A$519:$BQ$681,"Error")))),'Index LA FSM &amp; Disadv'!AZ$1,0),"Error")</f>
        <v>0</v>
      </c>
      <c r="BA152" s="77" t="str">
        <f>IFERROR(VLOOKUP($A152,IF('Index LA FSM &amp; Disadv'!$B$4=1,'Index LA FSM &amp; Disadv'!$A$9:$BQ$171,IF('Index LA FSM &amp; Disadv'!$B$4=2,'Index LA FSM &amp; Disadv'!$A$179:$BQ$341,IF('Index LA FSM &amp; Disadv'!$B$4=3,'Index LA FSM &amp; Disadv'!$A$349:$BQ$511,IF('Index LA FSM &amp; Disadv'!$B$4=4,'Index LA FSM &amp; Disadv'!$A$519:$BQ$681,"Error")))),'Index LA FSM &amp; Disadv'!BA$1,0),"Error")</f>
        <v>x</v>
      </c>
      <c r="BB152" s="77">
        <f>IFERROR(VLOOKUP($A152,IF('Index LA FSM &amp; Disadv'!$B$4=1,'Index LA FSM &amp; Disadv'!$A$9:$BQ$171,IF('Index LA FSM &amp; Disadv'!$B$4=2,'Index LA FSM &amp; Disadv'!$A$179:$BQ$341,IF('Index LA FSM &amp; Disadv'!$B$4=3,'Index LA FSM &amp; Disadv'!$A$349:$BQ$511,IF('Index LA FSM &amp; Disadv'!$B$4=4,'Index LA FSM &amp; Disadv'!$A$519:$BQ$681,"Error")))),'Index LA FSM &amp; Disadv'!BB$1,0),"Error")</f>
        <v>0</v>
      </c>
      <c r="BC152" s="77" t="str">
        <f>IFERROR(VLOOKUP($A152,IF('Index LA FSM &amp; Disadv'!$B$4=1,'Index LA FSM &amp; Disadv'!$A$9:$BQ$171,IF('Index LA FSM &amp; Disadv'!$B$4=2,'Index LA FSM &amp; Disadv'!$A$179:$BQ$341,IF('Index LA FSM &amp; Disadv'!$B$4=3,'Index LA FSM &amp; Disadv'!$A$349:$BQ$511,IF('Index LA FSM &amp; Disadv'!$B$4=4,'Index LA FSM &amp; Disadv'!$A$519:$BQ$681,"Error")))),'Index LA FSM &amp; Disadv'!BC$1,0),"Error")</f>
        <v>x</v>
      </c>
      <c r="BD152" s="77" t="str">
        <f>IFERROR(VLOOKUP($A152,IF('Index LA FSM &amp; Disadv'!$B$4=1,'Index LA FSM &amp; Disadv'!$A$9:$BQ$171,IF('Index LA FSM &amp; Disadv'!$B$4=2,'Index LA FSM &amp; Disadv'!$A$179:$BQ$341,IF('Index LA FSM &amp; Disadv'!$B$4=3,'Index LA FSM &amp; Disadv'!$A$349:$BQ$511,IF('Index LA FSM &amp; Disadv'!$B$4=4,'Index LA FSM &amp; Disadv'!$A$519:$BQ$681,"Error")))),'Index LA FSM &amp; Disadv'!BD$1,0),"Error")</f>
        <v>x</v>
      </c>
      <c r="BE152" s="77" t="str">
        <f>IFERROR(VLOOKUP($A152,IF('Index LA FSM &amp; Disadv'!$B$4=1,'Index LA FSM &amp; Disadv'!$A$9:$BQ$171,IF('Index LA FSM &amp; Disadv'!$B$4=2,'Index LA FSM &amp; Disadv'!$A$179:$BQ$341,IF('Index LA FSM &amp; Disadv'!$B$4=3,'Index LA FSM &amp; Disadv'!$A$349:$BQ$511,IF('Index LA FSM &amp; Disadv'!$B$4=4,'Index LA FSM &amp; Disadv'!$A$519:$BQ$681,"Error")))),'Index LA FSM &amp; Disadv'!BE$1,0),"Error")</f>
        <v>x</v>
      </c>
      <c r="BF152" s="77" t="str">
        <f>IFERROR(VLOOKUP($A152,IF('Index LA FSM &amp; Disadv'!$B$4=1,'Index LA FSM &amp; Disadv'!$A$9:$BQ$171,IF('Index LA FSM &amp; Disadv'!$B$4=2,'Index LA FSM &amp; Disadv'!$A$179:$BQ$341,IF('Index LA FSM &amp; Disadv'!$B$4=3,'Index LA FSM &amp; Disadv'!$A$349:$BQ$511,IF('Index LA FSM &amp; Disadv'!$B$4=4,'Index LA FSM &amp; Disadv'!$A$519:$BQ$681,"Error")))),'Index LA FSM &amp; Disadv'!BF$1,0),"Error")</f>
        <v>x</v>
      </c>
      <c r="BG152" s="77" t="str">
        <f>IFERROR(VLOOKUP($A152,IF('Index LA FSM &amp; Disadv'!$B$4=1,'Index LA FSM &amp; Disadv'!$A$9:$BQ$171,IF('Index LA FSM &amp; Disadv'!$B$4=2,'Index LA FSM &amp; Disadv'!$A$179:$BQ$341,IF('Index LA FSM &amp; Disadv'!$B$4=3,'Index LA FSM &amp; Disadv'!$A$349:$BQ$511,IF('Index LA FSM &amp; Disadv'!$B$4=4,'Index LA FSM &amp; Disadv'!$A$519:$BQ$681,"Error")))),'Index LA FSM &amp; Disadv'!BG$1,0),"Error")</f>
        <v>x</v>
      </c>
      <c r="BH152" s="77" t="str">
        <f>IFERROR(VLOOKUP($A152,IF('Index LA FSM &amp; Disadv'!$B$4=1,'Index LA FSM &amp; Disadv'!$A$9:$BQ$171,IF('Index LA FSM &amp; Disadv'!$B$4=2,'Index LA FSM &amp; Disadv'!$A$179:$BQ$341,IF('Index LA FSM &amp; Disadv'!$B$4=3,'Index LA FSM &amp; Disadv'!$A$349:$BQ$511,IF('Index LA FSM &amp; Disadv'!$B$4=4,'Index LA FSM &amp; Disadv'!$A$519:$BQ$681,"Error")))),'Index LA FSM &amp; Disadv'!BH$1,0),"Error")</f>
        <v>x</v>
      </c>
      <c r="BI152" s="77" t="str">
        <f>IFERROR(VLOOKUP($A152,IF('Index LA FSM &amp; Disadv'!$B$4=1,'Index LA FSM &amp; Disadv'!$A$9:$BQ$171,IF('Index LA FSM &amp; Disadv'!$B$4=2,'Index LA FSM &amp; Disadv'!$A$179:$BQ$341,IF('Index LA FSM &amp; Disadv'!$B$4=3,'Index LA FSM &amp; Disadv'!$A$349:$BQ$511,IF('Index LA FSM &amp; Disadv'!$B$4=4,'Index LA FSM &amp; Disadv'!$A$519:$BQ$681,"Error")))),'Index LA FSM &amp; Disadv'!BI$1,0),"Error")</f>
        <v>x</v>
      </c>
      <c r="BJ152" s="77" t="str">
        <f>IFERROR(VLOOKUP($A152,IF('Index LA FSM &amp; Disadv'!$B$4=1,'Index LA FSM &amp; Disadv'!$A$9:$BQ$171,IF('Index LA FSM &amp; Disadv'!$B$4=2,'Index LA FSM &amp; Disadv'!$A$179:$BQ$341,IF('Index LA FSM &amp; Disadv'!$B$4=3,'Index LA FSM &amp; Disadv'!$A$349:$BQ$511,IF('Index LA FSM &amp; Disadv'!$B$4=4,'Index LA FSM &amp; Disadv'!$A$519:$BQ$681,"Error")))),'Index LA FSM &amp; Disadv'!BJ$1,0),"Error")</f>
        <v>x</v>
      </c>
      <c r="BK152" s="77" t="str">
        <f>IFERROR(VLOOKUP($A152,IF('Index LA FSM &amp; Disadv'!$B$4=1,'Index LA FSM &amp; Disadv'!$A$9:$BQ$171,IF('Index LA FSM &amp; Disadv'!$B$4=2,'Index LA FSM &amp; Disadv'!$A$179:$BQ$341,IF('Index LA FSM &amp; Disadv'!$B$4=3,'Index LA FSM &amp; Disadv'!$A$349:$BQ$511,IF('Index LA FSM &amp; Disadv'!$B$4=4,'Index LA FSM &amp; Disadv'!$A$519:$BQ$681,"Error")))),'Index LA FSM &amp; Disadv'!BK$1,0),"Error")</f>
        <v>x</v>
      </c>
      <c r="BL152" s="77" t="str">
        <f>IFERROR(VLOOKUP($A152,IF('Index LA FSM &amp; Disadv'!$B$4=1,'Index LA FSM &amp; Disadv'!$A$9:$BQ$171,IF('Index LA FSM &amp; Disadv'!$B$4=2,'Index LA FSM &amp; Disadv'!$A$179:$BQ$341,IF('Index LA FSM &amp; Disadv'!$B$4=3,'Index LA FSM &amp; Disadv'!$A$349:$BQ$511,IF('Index LA FSM &amp; Disadv'!$B$4=4,'Index LA FSM &amp; Disadv'!$A$519:$BQ$681,"Error")))),'Index LA FSM &amp; Disadv'!BL$1,0),"Error")</f>
        <v>x</v>
      </c>
      <c r="BM152" s="77" t="str">
        <f>IFERROR(VLOOKUP($A152,IF('Index LA FSM &amp; Disadv'!$B$4=1,'Index LA FSM &amp; Disadv'!$A$9:$BQ$171,IF('Index LA FSM &amp; Disadv'!$B$4=2,'Index LA FSM &amp; Disadv'!$A$179:$BQ$341,IF('Index LA FSM &amp; Disadv'!$B$4=3,'Index LA FSM &amp; Disadv'!$A$349:$BQ$511,IF('Index LA FSM &amp; Disadv'!$B$4=4,'Index LA FSM &amp; Disadv'!$A$519:$BQ$681,"Error")))),'Index LA FSM &amp; Disadv'!BM$1,0),"Error")</f>
        <v>x</v>
      </c>
      <c r="BN152" s="77" t="str">
        <f>IFERROR(VLOOKUP($A152,IF('Index LA FSM &amp; Disadv'!$B$4=1,'Index LA FSM &amp; Disadv'!$A$9:$BQ$171,IF('Index LA FSM &amp; Disadv'!$B$4=2,'Index LA FSM &amp; Disadv'!$A$179:$BQ$341,IF('Index LA FSM &amp; Disadv'!$B$4=3,'Index LA FSM &amp; Disadv'!$A$349:$BQ$511,IF('Index LA FSM &amp; Disadv'!$B$4=4,'Index LA FSM &amp; Disadv'!$A$519:$BQ$681,"Error")))),'Index LA FSM &amp; Disadv'!BN$1,0),"Error")</f>
        <v>x</v>
      </c>
      <c r="BO152" s="77" t="str">
        <f>IFERROR(VLOOKUP($A152,IF('Index LA FSM &amp; Disadv'!$B$4=1,'Index LA FSM &amp; Disadv'!$A$9:$BQ$171,IF('Index LA FSM &amp; Disadv'!$B$4=2,'Index LA FSM &amp; Disadv'!$A$179:$BQ$341,IF('Index LA FSM &amp; Disadv'!$B$4=3,'Index LA FSM &amp; Disadv'!$A$349:$BQ$511,IF('Index LA FSM &amp; Disadv'!$B$4=4,'Index LA FSM &amp; Disadv'!$A$519:$BQ$681,"Error")))),'Index LA FSM &amp; Disadv'!BO$1,0),"Error")</f>
        <v>x</v>
      </c>
      <c r="BP152" s="77" t="str">
        <f>IFERROR(VLOOKUP($A152,IF('Index LA FSM &amp; Disadv'!$B$4=1,'Index LA FSM &amp; Disadv'!$A$9:$BQ$171,IF('Index LA FSM &amp; Disadv'!$B$4=2,'Index LA FSM &amp; Disadv'!$A$179:$BQ$341,IF('Index LA FSM &amp; Disadv'!$B$4=3,'Index LA FSM &amp; Disadv'!$A$349:$BQ$511,IF('Index LA FSM &amp; Disadv'!$B$4=4,'Index LA FSM &amp; Disadv'!$A$519:$BQ$681,"Error")))),'Index LA FSM &amp; Disadv'!BP$1,0),"Error")</f>
        <v>x</v>
      </c>
      <c r="BQ152" s="77" t="str">
        <f>IFERROR(VLOOKUP($A152,IF('Index LA FSM &amp; Disadv'!$B$4=1,'Index LA FSM &amp; Disadv'!$A$9:$BQ$171,IF('Index LA FSM &amp; Disadv'!$B$4=2,'Index LA FSM &amp; Disadv'!$A$179:$BQ$341,IF('Index LA FSM &amp; Disadv'!$B$4=3,'Index LA FSM &amp; Disadv'!$A$349:$BQ$511,IF('Index LA FSM &amp; Disadv'!$B$4=4,'Index LA FSM &amp; Disadv'!$A$519:$BQ$681,"Error")))),'Index LA FSM &amp; Disadv'!BQ$1,0),"Error")</f>
        <v>x</v>
      </c>
    </row>
    <row r="153" spans="1:69" s="37" customFormat="1" x14ac:dyDescent="0.2">
      <c r="A153" s="6">
        <v>358</v>
      </c>
      <c r="B153" s="6" t="s">
        <v>319</v>
      </c>
      <c r="C153" s="7" t="s">
        <v>168</v>
      </c>
      <c r="D153" s="122">
        <f>IFERROR(VLOOKUP($A153,IF('Index LA FSM &amp; Disadv'!$B$4=1,'Index LA FSM &amp; Disadv'!$A$9:$BQ$171,IF('Index LA FSM &amp; Disadv'!$B$4=2,'Index LA FSM &amp; Disadv'!$A$179:$BQ$341,IF('Index LA FSM &amp; Disadv'!$B$4=3,'Index LA FSM &amp; Disadv'!$A$349:$BQ$511,IF('Index LA FSM &amp; Disadv'!$B$4=4,'Index LA FSM &amp; Disadv'!$A$519:$BQ$681,"Error")))),'Index LA FSM &amp; Disadv'!D$1,0),"Error")</f>
        <v>40</v>
      </c>
      <c r="E153" s="122">
        <f>IFERROR(VLOOKUP($A153,IF('Index LA FSM &amp; Disadv'!$B$4=1,'Index LA FSM &amp; Disadv'!$A$9:$BQ$171,IF('Index LA FSM &amp; Disadv'!$B$4=2,'Index LA FSM &amp; Disadv'!$A$179:$BQ$341,IF('Index LA FSM &amp; Disadv'!$B$4=3,'Index LA FSM &amp; Disadv'!$A$349:$BQ$511,IF('Index LA FSM &amp; Disadv'!$B$4=4,'Index LA FSM &amp; Disadv'!$A$519:$BQ$681,"Error")))),'Index LA FSM &amp; Disadv'!E$1,0),"Error")</f>
        <v>30</v>
      </c>
      <c r="F153" s="122">
        <f>IFERROR(VLOOKUP($A153,IF('Index LA FSM &amp; Disadv'!$B$4=1,'Index LA FSM &amp; Disadv'!$A$9:$BQ$171,IF('Index LA FSM &amp; Disadv'!$B$4=2,'Index LA FSM &amp; Disadv'!$A$179:$BQ$341,IF('Index LA FSM &amp; Disadv'!$B$4=3,'Index LA FSM &amp; Disadv'!$A$349:$BQ$511,IF('Index LA FSM &amp; Disadv'!$B$4=4,'Index LA FSM &amp; Disadv'!$A$519:$BQ$681,"Error")))),'Index LA FSM &amp; Disadv'!F$1,0),"Error")</f>
        <v>60</v>
      </c>
      <c r="G153" s="77">
        <f>IFERROR(VLOOKUP($A153,IF('Index LA FSM &amp; Disadv'!$B$4=1,'Index LA FSM &amp; Disadv'!$A$9:$BQ$171,IF('Index LA FSM &amp; Disadv'!$B$4=2,'Index LA FSM &amp; Disadv'!$A$179:$BQ$341,IF('Index LA FSM &amp; Disadv'!$B$4=3,'Index LA FSM &amp; Disadv'!$A$349:$BQ$511,IF('Index LA FSM &amp; Disadv'!$B$4=4,'Index LA FSM &amp; Disadv'!$A$519:$BQ$681,"Error")))),'Index LA FSM &amp; Disadv'!G$1,0),"Error")</f>
        <v>0.71430000000000005</v>
      </c>
      <c r="H153" s="77">
        <f>IFERROR(VLOOKUP($A153,IF('Index LA FSM &amp; Disadv'!$B$4=1,'Index LA FSM &amp; Disadv'!$A$9:$BQ$171,IF('Index LA FSM &amp; Disadv'!$B$4=2,'Index LA FSM &amp; Disadv'!$A$179:$BQ$341,IF('Index LA FSM &amp; Disadv'!$B$4=3,'Index LA FSM &amp; Disadv'!$A$349:$BQ$511,IF('Index LA FSM &amp; Disadv'!$B$4=4,'Index LA FSM &amp; Disadv'!$A$519:$BQ$681,"Error")))),'Index LA FSM &amp; Disadv'!H$1,0),"Error")</f>
        <v>1</v>
      </c>
      <c r="I153" s="77">
        <f>IFERROR(VLOOKUP($A153,IF('Index LA FSM &amp; Disadv'!$B$4=1,'Index LA FSM &amp; Disadv'!$A$9:$BQ$171,IF('Index LA FSM &amp; Disadv'!$B$4=2,'Index LA FSM &amp; Disadv'!$A$179:$BQ$341,IF('Index LA FSM &amp; Disadv'!$B$4=3,'Index LA FSM &amp; Disadv'!$A$349:$BQ$511,IF('Index LA FSM &amp; Disadv'!$B$4=4,'Index LA FSM &amp; Disadv'!$A$519:$BQ$681,"Error")))),'Index LA FSM &amp; Disadv'!I$1,0),"Error")</f>
        <v>0.83609999999999995</v>
      </c>
      <c r="J153" s="77">
        <f>IFERROR(VLOOKUP($A153,IF('Index LA FSM &amp; Disadv'!$B$4=1,'Index LA FSM &amp; Disadv'!$A$9:$BQ$171,IF('Index LA FSM &amp; Disadv'!$B$4=2,'Index LA FSM &amp; Disadv'!$A$179:$BQ$341,IF('Index LA FSM &amp; Disadv'!$B$4=3,'Index LA FSM &amp; Disadv'!$A$349:$BQ$511,IF('Index LA FSM &amp; Disadv'!$B$4=4,'Index LA FSM &amp; Disadv'!$A$519:$BQ$681,"Error")))),'Index LA FSM &amp; Disadv'!J$1,0),"Error")</f>
        <v>0.68569999999999998</v>
      </c>
      <c r="K153" s="77">
        <f>IFERROR(VLOOKUP($A153,IF('Index LA FSM &amp; Disadv'!$B$4=1,'Index LA FSM &amp; Disadv'!$A$9:$BQ$171,IF('Index LA FSM &amp; Disadv'!$B$4=2,'Index LA FSM &amp; Disadv'!$A$179:$BQ$341,IF('Index LA FSM &amp; Disadv'!$B$4=3,'Index LA FSM &amp; Disadv'!$A$349:$BQ$511,IF('Index LA FSM &amp; Disadv'!$B$4=4,'Index LA FSM &amp; Disadv'!$A$519:$BQ$681,"Error")))),'Index LA FSM &amp; Disadv'!K$1,0),"Error")</f>
        <v>0.96150000000000002</v>
      </c>
      <c r="L153" s="77">
        <f>IFERROR(VLOOKUP($A153,IF('Index LA FSM &amp; Disadv'!$B$4=1,'Index LA FSM &amp; Disadv'!$A$9:$BQ$171,IF('Index LA FSM &amp; Disadv'!$B$4=2,'Index LA FSM &amp; Disadv'!$A$179:$BQ$341,IF('Index LA FSM &amp; Disadv'!$B$4=3,'Index LA FSM &amp; Disadv'!$A$349:$BQ$511,IF('Index LA FSM &amp; Disadv'!$B$4=4,'Index LA FSM &amp; Disadv'!$A$519:$BQ$681,"Error")))),'Index LA FSM &amp; Disadv'!L$1,0),"Error")</f>
        <v>0.80330000000000001</v>
      </c>
      <c r="M153" s="77">
        <f>IFERROR(VLOOKUP($A153,IF('Index LA FSM &amp; Disadv'!$B$4=1,'Index LA FSM &amp; Disadv'!$A$9:$BQ$171,IF('Index LA FSM &amp; Disadv'!$B$4=2,'Index LA FSM &amp; Disadv'!$A$179:$BQ$341,IF('Index LA FSM &amp; Disadv'!$B$4=3,'Index LA FSM &amp; Disadv'!$A$349:$BQ$511,IF('Index LA FSM &amp; Disadv'!$B$4=4,'Index LA FSM &amp; Disadv'!$A$519:$BQ$681,"Error")))),'Index LA FSM &amp; Disadv'!M$1,0),"Error")</f>
        <v>0.28570000000000001</v>
      </c>
      <c r="N153" s="77">
        <f>IFERROR(VLOOKUP($A153,IF('Index LA FSM &amp; Disadv'!$B$4=1,'Index LA FSM &amp; Disadv'!$A$9:$BQ$171,IF('Index LA FSM &amp; Disadv'!$B$4=2,'Index LA FSM &amp; Disadv'!$A$179:$BQ$341,IF('Index LA FSM &amp; Disadv'!$B$4=3,'Index LA FSM &amp; Disadv'!$A$349:$BQ$511,IF('Index LA FSM &amp; Disadv'!$B$4=4,'Index LA FSM &amp; Disadv'!$A$519:$BQ$681,"Error")))),'Index LA FSM &amp; Disadv'!N$1,0),"Error")</f>
        <v>0.26919999999999999</v>
      </c>
      <c r="O153" s="77">
        <f>IFERROR(VLOOKUP($A153,IF('Index LA FSM &amp; Disadv'!$B$4=1,'Index LA FSM &amp; Disadv'!$A$9:$BQ$171,IF('Index LA FSM &amp; Disadv'!$B$4=2,'Index LA FSM &amp; Disadv'!$A$179:$BQ$341,IF('Index LA FSM &amp; Disadv'!$B$4=3,'Index LA FSM &amp; Disadv'!$A$349:$BQ$511,IF('Index LA FSM &amp; Disadv'!$B$4=4,'Index LA FSM &amp; Disadv'!$A$519:$BQ$681,"Error")))),'Index LA FSM &amp; Disadv'!O$1,0),"Error")</f>
        <v>0.2787</v>
      </c>
      <c r="P153" s="77">
        <f>IFERROR(VLOOKUP($A153,IF('Index LA FSM &amp; Disadv'!$B$4=1,'Index LA FSM &amp; Disadv'!$A$9:$BQ$171,IF('Index LA FSM &amp; Disadv'!$B$4=2,'Index LA FSM &amp; Disadv'!$A$179:$BQ$341,IF('Index LA FSM &amp; Disadv'!$B$4=3,'Index LA FSM &amp; Disadv'!$A$349:$BQ$511,IF('Index LA FSM &amp; Disadv'!$B$4=4,'Index LA FSM &amp; Disadv'!$A$519:$BQ$681,"Error")))),'Index LA FSM &amp; Disadv'!P$1,0),"Error")</f>
        <v>0</v>
      </c>
      <c r="Q153" s="77">
        <f>IFERROR(VLOOKUP($A153,IF('Index LA FSM &amp; Disadv'!$B$4=1,'Index LA FSM &amp; Disadv'!$A$9:$BQ$171,IF('Index LA FSM &amp; Disadv'!$B$4=2,'Index LA FSM &amp; Disadv'!$A$179:$BQ$341,IF('Index LA FSM &amp; Disadv'!$B$4=3,'Index LA FSM &amp; Disadv'!$A$349:$BQ$511,IF('Index LA FSM &amp; Disadv'!$B$4=4,'Index LA FSM &amp; Disadv'!$A$519:$BQ$681,"Error")))),'Index LA FSM &amp; Disadv'!Q$1,0),"Error")</f>
        <v>0</v>
      </c>
      <c r="R153" s="77">
        <f>IFERROR(VLOOKUP($A153,IF('Index LA FSM &amp; Disadv'!$B$4=1,'Index LA FSM &amp; Disadv'!$A$9:$BQ$171,IF('Index LA FSM &amp; Disadv'!$B$4=2,'Index LA FSM &amp; Disadv'!$A$179:$BQ$341,IF('Index LA FSM &amp; Disadv'!$B$4=3,'Index LA FSM &amp; Disadv'!$A$349:$BQ$511,IF('Index LA FSM &amp; Disadv'!$B$4=4,'Index LA FSM &amp; Disadv'!$A$519:$BQ$681,"Error")))),'Index LA FSM &amp; Disadv'!R$1,0),"Error")</f>
        <v>0</v>
      </c>
      <c r="S153" s="77">
        <f>IFERROR(VLOOKUP($A153,IF('Index LA FSM &amp; Disadv'!$B$4=1,'Index LA FSM &amp; Disadv'!$A$9:$BQ$171,IF('Index LA FSM &amp; Disadv'!$B$4=2,'Index LA FSM &amp; Disadv'!$A$179:$BQ$341,IF('Index LA FSM &amp; Disadv'!$B$4=3,'Index LA FSM &amp; Disadv'!$A$349:$BQ$511,IF('Index LA FSM &amp; Disadv'!$B$4=4,'Index LA FSM &amp; Disadv'!$A$519:$BQ$681,"Error")))),'Index LA FSM &amp; Disadv'!S$1,0),"Error")</f>
        <v>0</v>
      </c>
      <c r="T153" s="77">
        <f>IFERROR(VLOOKUP($A153,IF('Index LA FSM &amp; Disadv'!$B$4=1,'Index LA FSM &amp; Disadv'!$A$9:$BQ$171,IF('Index LA FSM &amp; Disadv'!$B$4=2,'Index LA FSM &amp; Disadv'!$A$179:$BQ$341,IF('Index LA FSM &amp; Disadv'!$B$4=3,'Index LA FSM &amp; Disadv'!$A$349:$BQ$511,IF('Index LA FSM &amp; Disadv'!$B$4=4,'Index LA FSM &amp; Disadv'!$A$519:$BQ$681,"Error")))),'Index LA FSM &amp; Disadv'!T$1,0),"Error")</f>
        <v>0</v>
      </c>
      <c r="U153" s="77">
        <f>IFERROR(VLOOKUP($A153,IF('Index LA FSM &amp; Disadv'!$B$4=1,'Index LA FSM &amp; Disadv'!$A$9:$BQ$171,IF('Index LA FSM &amp; Disadv'!$B$4=2,'Index LA FSM &amp; Disadv'!$A$179:$BQ$341,IF('Index LA FSM &amp; Disadv'!$B$4=3,'Index LA FSM &amp; Disadv'!$A$349:$BQ$511,IF('Index LA FSM &amp; Disadv'!$B$4=4,'Index LA FSM &amp; Disadv'!$A$519:$BQ$681,"Error")))),'Index LA FSM &amp; Disadv'!U$1,0),"Error")</f>
        <v>0</v>
      </c>
      <c r="V153" s="77">
        <f>IFERROR(VLOOKUP($A153,IF('Index LA FSM &amp; Disadv'!$B$4=1,'Index LA FSM &amp; Disadv'!$A$9:$BQ$171,IF('Index LA FSM &amp; Disadv'!$B$4=2,'Index LA FSM &amp; Disadv'!$A$179:$BQ$341,IF('Index LA FSM &amp; Disadv'!$B$4=3,'Index LA FSM &amp; Disadv'!$A$349:$BQ$511,IF('Index LA FSM &amp; Disadv'!$B$4=4,'Index LA FSM &amp; Disadv'!$A$519:$BQ$681,"Error")))),'Index LA FSM &amp; Disadv'!V$1,0),"Error")</f>
        <v>0</v>
      </c>
      <c r="W153" s="77">
        <f>IFERROR(VLOOKUP($A153,IF('Index LA FSM &amp; Disadv'!$B$4=1,'Index LA FSM &amp; Disadv'!$A$9:$BQ$171,IF('Index LA FSM &amp; Disadv'!$B$4=2,'Index LA FSM &amp; Disadv'!$A$179:$BQ$341,IF('Index LA FSM &amp; Disadv'!$B$4=3,'Index LA FSM &amp; Disadv'!$A$349:$BQ$511,IF('Index LA FSM &amp; Disadv'!$B$4=4,'Index LA FSM &amp; Disadv'!$A$519:$BQ$681,"Error")))),'Index LA FSM &amp; Disadv'!W$1,0),"Error")</f>
        <v>0</v>
      </c>
      <c r="X153" s="77">
        <f>IFERROR(VLOOKUP($A153,IF('Index LA FSM &amp; Disadv'!$B$4=1,'Index LA FSM &amp; Disadv'!$A$9:$BQ$171,IF('Index LA FSM &amp; Disadv'!$B$4=2,'Index LA FSM &amp; Disadv'!$A$179:$BQ$341,IF('Index LA FSM &amp; Disadv'!$B$4=3,'Index LA FSM &amp; Disadv'!$A$349:$BQ$511,IF('Index LA FSM &amp; Disadv'!$B$4=4,'Index LA FSM &amp; Disadv'!$A$519:$BQ$681,"Error")))),'Index LA FSM &amp; Disadv'!X$1,0),"Error")</f>
        <v>0</v>
      </c>
      <c r="Y153" s="77">
        <f>IFERROR(VLOOKUP($A153,IF('Index LA FSM &amp; Disadv'!$B$4=1,'Index LA FSM &amp; Disadv'!$A$9:$BQ$171,IF('Index LA FSM &amp; Disadv'!$B$4=2,'Index LA FSM &amp; Disadv'!$A$179:$BQ$341,IF('Index LA FSM &amp; Disadv'!$B$4=3,'Index LA FSM &amp; Disadv'!$A$349:$BQ$511,IF('Index LA FSM &amp; Disadv'!$B$4=4,'Index LA FSM &amp; Disadv'!$A$519:$BQ$681,"Error")))),'Index LA FSM &amp; Disadv'!Y$1,0),"Error")</f>
        <v>0</v>
      </c>
      <c r="Z153" s="77" t="str">
        <f>IFERROR(VLOOKUP($A153,IF('Index LA FSM &amp; Disadv'!$B$4=1,'Index LA FSM &amp; Disadv'!$A$9:$BQ$171,IF('Index LA FSM &amp; Disadv'!$B$4=2,'Index LA FSM &amp; Disadv'!$A$179:$BQ$341,IF('Index LA FSM &amp; Disadv'!$B$4=3,'Index LA FSM &amp; Disadv'!$A$349:$BQ$511,IF('Index LA FSM &amp; Disadv'!$B$4=4,'Index LA FSM &amp; Disadv'!$A$519:$BQ$681,"Error")))),'Index LA FSM &amp; Disadv'!Z$1,0),"Error")</f>
        <v>x</v>
      </c>
      <c r="AA153" s="77" t="str">
        <f>IFERROR(VLOOKUP($A153,IF('Index LA FSM &amp; Disadv'!$B$4=1,'Index LA FSM &amp; Disadv'!$A$9:$BQ$171,IF('Index LA FSM &amp; Disadv'!$B$4=2,'Index LA FSM &amp; Disadv'!$A$179:$BQ$341,IF('Index LA FSM &amp; Disadv'!$B$4=3,'Index LA FSM &amp; Disadv'!$A$349:$BQ$511,IF('Index LA FSM &amp; Disadv'!$B$4=4,'Index LA FSM &amp; Disadv'!$A$519:$BQ$681,"Error")))),'Index LA FSM &amp; Disadv'!AA$1,0),"Error")</f>
        <v>x</v>
      </c>
      <c r="AB153" s="77">
        <f>IFERROR(VLOOKUP($A153,IF('Index LA FSM &amp; Disadv'!$B$4=1,'Index LA FSM &amp; Disadv'!$A$9:$BQ$171,IF('Index LA FSM &amp; Disadv'!$B$4=2,'Index LA FSM &amp; Disadv'!$A$179:$BQ$341,IF('Index LA FSM &amp; Disadv'!$B$4=3,'Index LA FSM &amp; Disadv'!$A$349:$BQ$511,IF('Index LA FSM &amp; Disadv'!$B$4=4,'Index LA FSM &amp; Disadv'!$A$519:$BQ$681,"Error")))),'Index LA FSM &amp; Disadv'!AB$1,0),"Error")</f>
        <v>0</v>
      </c>
      <c r="AC153" s="77">
        <f>IFERROR(VLOOKUP($A153,IF('Index LA FSM &amp; Disadv'!$B$4=1,'Index LA FSM &amp; Disadv'!$A$9:$BQ$171,IF('Index LA FSM &amp; Disadv'!$B$4=2,'Index LA FSM &amp; Disadv'!$A$179:$BQ$341,IF('Index LA FSM &amp; Disadv'!$B$4=3,'Index LA FSM &amp; Disadv'!$A$349:$BQ$511,IF('Index LA FSM &amp; Disadv'!$B$4=4,'Index LA FSM &amp; Disadv'!$A$519:$BQ$681,"Error")))),'Index LA FSM &amp; Disadv'!AC$1,0),"Error")</f>
        <v>0</v>
      </c>
      <c r="AD153" s="77">
        <f>IFERROR(VLOOKUP($A153,IF('Index LA FSM &amp; Disadv'!$B$4=1,'Index LA FSM &amp; Disadv'!$A$9:$BQ$171,IF('Index LA FSM &amp; Disadv'!$B$4=2,'Index LA FSM &amp; Disadv'!$A$179:$BQ$341,IF('Index LA FSM &amp; Disadv'!$B$4=3,'Index LA FSM &amp; Disadv'!$A$349:$BQ$511,IF('Index LA FSM &amp; Disadv'!$B$4=4,'Index LA FSM &amp; Disadv'!$A$519:$BQ$681,"Error")))),'Index LA FSM &amp; Disadv'!AD$1,0),"Error")</f>
        <v>0</v>
      </c>
      <c r="AE153" s="77" t="str">
        <f>IFERROR(VLOOKUP($A153,IF('Index LA FSM &amp; Disadv'!$B$4=1,'Index LA FSM &amp; Disadv'!$A$9:$BQ$171,IF('Index LA FSM &amp; Disadv'!$B$4=2,'Index LA FSM &amp; Disadv'!$A$179:$BQ$341,IF('Index LA FSM &amp; Disadv'!$B$4=3,'Index LA FSM &amp; Disadv'!$A$349:$BQ$511,IF('Index LA FSM &amp; Disadv'!$B$4=4,'Index LA FSM &amp; Disadv'!$A$519:$BQ$681,"Error")))),'Index LA FSM &amp; Disadv'!AE$1,0),"Error")</f>
        <v>x</v>
      </c>
      <c r="AF153" s="77">
        <f>IFERROR(VLOOKUP($A153,IF('Index LA FSM &amp; Disadv'!$B$4=1,'Index LA FSM &amp; Disadv'!$A$9:$BQ$171,IF('Index LA FSM &amp; Disadv'!$B$4=2,'Index LA FSM &amp; Disadv'!$A$179:$BQ$341,IF('Index LA FSM &amp; Disadv'!$B$4=3,'Index LA FSM &amp; Disadv'!$A$349:$BQ$511,IF('Index LA FSM &amp; Disadv'!$B$4=4,'Index LA FSM &amp; Disadv'!$A$519:$BQ$681,"Error")))),'Index LA FSM &amp; Disadv'!AF$1,0),"Error")</f>
        <v>0</v>
      </c>
      <c r="AG153" s="77" t="str">
        <f>IFERROR(VLOOKUP($A153,IF('Index LA FSM &amp; Disadv'!$B$4=1,'Index LA FSM &amp; Disadv'!$A$9:$BQ$171,IF('Index LA FSM &amp; Disadv'!$B$4=2,'Index LA FSM &amp; Disadv'!$A$179:$BQ$341,IF('Index LA FSM &amp; Disadv'!$B$4=3,'Index LA FSM &amp; Disadv'!$A$349:$BQ$511,IF('Index LA FSM &amp; Disadv'!$B$4=4,'Index LA FSM &amp; Disadv'!$A$519:$BQ$681,"Error")))),'Index LA FSM &amp; Disadv'!AG$1,0),"Error")</f>
        <v>x</v>
      </c>
      <c r="AH153" s="77">
        <f>IFERROR(VLOOKUP($A153,IF('Index LA FSM &amp; Disadv'!$B$4=1,'Index LA FSM &amp; Disadv'!$A$9:$BQ$171,IF('Index LA FSM &amp; Disadv'!$B$4=2,'Index LA FSM &amp; Disadv'!$A$179:$BQ$341,IF('Index LA FSM &amp; Disadv'!$B$4=3,'Index LA FSM &amp; Disadv'!$A$349:$BQ$511,IF('Index LA FSM &amp; Disadv'!$B$4=4,'Index LA FSM &amp; Disadv'!$A$519:$BQ$681,"Error")))),'Index LA FSM &amp; Disadv'!AH$1,0),"Error")</f>
        <v>0.37140000000000001</v>
      </c>
      <c r="AI153" s="77">
        <f>IFERROR(VLOOKUP($A153,IF('Index LA FSM &amp; Disadv'!$B$4=1,'Index LA FSM &amp; Disadv'!$A$9:$BQ$171,IF('Index LA FSM &amp; Disadv'!$B$4=2,'Index LA FSM &amp; Disadv'!$A$179:$BQ$341,IF('Index LA FSM &amp; Disadv'!$B$4=3,'Index LA FSM &amp; Disadv'!$A$349:$BQ$511,IF('Index LA FSM &amp; Disadv'!$B$4=4,'Index LA FSM &amp; Disadv'!$A$519:$BQ$681,"Error")))),'Index LA FSM &amp; Disadv'!AI$1,0),"Error")</f>
        <v>0.61539999999999995</v>
      </c>
      <c r="AJ153" s="77">
        <f>IFERROR(VLOOKUP($A153,IF('Index LA FSM &amp; Disadv'!$B$4=1,'Index LA FSM &amp; Disadv'!$A$9:$BQ$171,IF('Index LA FSM &amp; Disadv'!$B$4=2,'Index LA FSM &amp; Disadv'!$A$179:$BQ$341,IF('Index LA FSM &amp; Disadv'!$B$4=3,'Index LA FSM &amp; Disadv'!$A$349:$BQ$511,IF('Index LA FSM &amp; Disadv'!$B$4=4,'Index LA FSM &amp; Disadv'!$A$519:$BQ$681,"Error")))),'Index LA FSM &amp; Disadv'!AJ$1,0),"Error")</f>
        <v>0.47539999999999999</v>
      </c>
      <c r="AK153" s="77" t="str">
        <f>IFERROR(VLOOKUP($A153,IF('Index LA FSM &amp; Disadv'!$B$4=1,'Index LA FSM &amp; Disadv'!$A$9:$BQ$171,IF('Index LA FSM &amp; Disadv'!$B$4=2,'Index LA FSM &amp; Disadv'!$A$179:$BQ$341,IF('Index LA FSM &amp; Disadv'!$B$4=3,'Index LA FSM &amp; Disadv'!$A$349:$BQ$511,IF('Index LA FSM &amp; Disadv'!$B$4=4,'Index LA FSM &amp; Disadv'!$A$519:$BQ$681,"Error")))),'Index LA FSM &amp; Disadv'!AK$1,0),"Error")</f>
        <v>x</v>
      </c>
      <c r="AL153" s="77">
        <f>IFERROR(VLOOKUP($A153,IF('Index LA FSM &amp; Disadv'!$B$4=1,'Index LA FSM &amp; Disadv'!$A$9:$BQ$171,IF('Index LA FSM &amp; Disadv'!$B$4=2,'Index LA FSM &amp; Disadv'!$A$179:$BQ$341,IF('Index LA FSM &amp; Disadv'!$B$4=3,'Index LA FSM &amp; Disadv'!$A$349:$BQ$511,IF('Index LA FSM &amp; Disadv'!$B$4=4,'Index LA FSM &amp; Disadv'!$A$519:$BQ$681,"Error")))),'Index LA FSM &amp; Disadv'!AL$1,0),"Error")</f>
        <v>0</v>
      </c>
      <c r="AM153" s="77" t="str">
        <f>IFERROR(VLOOKUP($A153,IF('Index LA FSM &amp; Disadv'!$B$4=1,'Index LA FSM &amp; Disadv'!$A$9:$BQ$171,IF('Index LA FSM &amp; Disadv'!$B$4=2,'Index LA FSM &amp; Disadv'!$A$179:$BQ$341,IF('Index LA FSM &amp; Disadv'!$B$4=3,'Index LA FSM &amp; Disadv'!$A$349:$BQ$511,IF('Index LA FSM &amp; Disadv'!$B$4=4,'Index LA FSM &amp; Disadv'!$A$519:$BQ$681,"Error")))),'Index LA FSM &amp; Disadv'!AM$1,0),"Error")</f>
        <v>x</v>
      </c>
      <c r="AN153" s="77">
        <f>IFERROR(VLOOKUP($A153,IF('Index LA FSM &amp; Disadv'!$B$4=1,'Index LA FSM &amp; Disadv'!$A$9:$BQ$171,IF('Index LA FSM &amp; Disadv'!$B$4=2,'Index LA FSM &amp; Disadv'!$A$179:$BQ$341,IF('Index LA FSM &amp; Disadv'!$B$4=3,'Index LA FSM &amp; Disadv'!$A$349:$BQ$511,IF('Index LA FSM &amp; Disadv'!$B$4=4,'Index LA FSM &amp; Disadv'!$A$519:$BQ$681,"Error")))),'Index LA FSM &amp; Disadv'!AN$1,0),"Error")</f>
        <v>0</v>
      </c>
      <c r="AO153" s="77">
        <f>IFERROR(VLOOKUP($A153,IF('Index LA FSM &amp; Disadv'!$B$4=1,'Index LA FSM &amp; Disadv'!$A$9:$BQ$171,IF('Index LA FSM &amp; Disadv'!$B$4=2,'Index LA FSM &amp; Disadv'!$A$179:$BQ$341,IF('Index LA FSM &amp; Disadv'!$B$4=3,'Index LA FSM &amp; Disadv'!$A$349:$BQ$511,IF('Index LA FSM &amp; Disadv'!$B$4=4,'Index LA FSM &amp; Disadv'!$A$519:$BQ$681,"Error")))),'Index LA FSM &amp; Disadv'!AO$1,0),"Error")</f>
        <v>0</v>
      </c>
      <c r="AP153" s="77">
        <f>IFERROR(VLOOKUP($A153,IF('Index LA FSM &amp; Disadv'!$B$4=1,'Index LA FSM &amp; Disadv'!$A$9:$BQ$171,IF('Index LA FSM &amp; Disadv'!$B$4=2,'Index LA FSM &amp; Disadv'!$A$179:$BQ$341,IF('Index LA FSM &amp; Disadv'!$B$4=3,'Index LA FSM &amp; Disadv'!$A$349:$BQ$511,IF('Index LA FSM &amp; Disadv'!$B$4=4,'Index LA FSM &amp; Disadv'!$A$519:$BQ$681,"Error")))),'Index LA FSM &amp; Disadv'!AP$1,0),"Error")</f>
        <v>0</v>
      </c>
      <c r="AQ153" s="77">
        <f>IFERROR(VLOOKUP($A153,IF('Index LA FSM &amp; Disadv'!$B$4=1,'Index LA FSM &amp; Disadv'!$A$9:$BQ$171,IF('Index LA FSM &amp; Disadv'!$B$4=2,'Index LA FSM &amp; Disadv'!$A$179:$BQ$341,IF('Index LA FSM &amp; Disadv'!$B$4=3,'Index LA FSM &amp; Disadv'!$A$349:$BQ$511,IF('Index LA FSM &amp; Disadv'!$B$4=4,'Index LA FSM &amp; Disadv'!$A$519:$BQ$681,"Error")))),'Index LA FSM &amp; Disadv'!AQ$1,0),"Error")</f>
        <v>0</v>
      </c>
      <c r="AR153" s="77">
        <f>IFERROR(VLOOKUP($A153,IF('Index LA FSM &amp; Disadv'!$B$4=1,'Index LA FSM &amp; Disadv'!$A$9:$BQ$171,IF('Index LA FSM &amp; Disadv'!$B$4=2,'Index LA FSM &amp; Disadv'!$A$179:$BQ$341,IF('Index LA FSM &amp; Disadv'!$B$4=3,'Index LA FSM &amp; Disadv'!$A$349:$BQ$511,IF('Index LA FSM &amp; Disadv'!$B$4=4,'Index LA FSM &amp; Disadv'!$A$519:$BQ$681,"Error")))),'Index LA FSM &amp; Disadv'!AR$1,0),"Error")</f>
        <v>0</v>
      </c>
      <c r="AS153" s="77">
        <f>IFERROR(VLOOKUP($A153,IF('Index LA FSM &amp; Disadv'!$B$4=1,'Index LA FSM &amp; Disadv'!$A$9:$BQ$171,IF('Index LA FSM &amp; Disadv'!$B$4=2,'Index LA FSM &amp; Disadv'!$A$179:$BQ$341,IF('Index LA FSM &amp; Disadv'!$B$4=3,'Index LA FSM &amp; Disadv'!$A$349:$BQ$511,IF('Index LA FSM &amp; Disadv'!$B$4=4,'Index LA FSM &amp; Disadv'!$A$519:$BQ$681,"Error")))),'Index LA FSM &amp; Disadv'!AS$1,0),"Error")</f>
        <v>0</v>
      </c>
      <c r="AT153" s="77">
        <f>IFERROR(VLOOKUP($A153,IF('Index LA FSM &amp; Disadv'!$B$4=1,'Index LA FSM &amp; Disadv'!$A$9:$BQ$171,IF('Index LA FSM &amp; Disadv'!$B$4=2,'Index LA FSM &amp; Disadv'!$A$179:$BQ$341,IF('Index LA FSM &amp; Disadv'!$B$4=3,'Index LA FSM &amp; Disadv'!$A$349:$BQ$511,IF('Index LA FSM &amp; Disadv'!$B$4=4,'Index LA FSM &amp; Disadv'!$A$519:$BQ$681,"Error")))),'Index LA FSM &amp; Disadv'!AT$1,0),"Error")</f>
        <v>0</v>
      </c>
      <c r="AU153" s="77" t="str">
        <f>IFERROR(VLOOKUP($A153,IF('Index LA FSM &amp; Disadv'!$B$4=1,'Index LA FSM &amp; Disadv'!$A$9:$BQ$171,IF('Index LA FSM &amp; Disadv'!$B$4=2,'Index LA FSM &amp; Disadv'!$A$179:$BQ$341,IF('Index LA FSM &amp; Disadv'!$B$4=3,'Index LA FSM &amp; Disadv'!$A$349:$BQ$511,IF('Index LA FSM &amp; Disadv'!$B$4=4,'Index LA FSM &amp; Disadv'!$A$519:$BQ$681,"Error")))),'Index LA FSM &amp; Disadv'!AU$1,0),"Error")</f>
        <v>x</v>
      </c>
      <c r="AV153" s="77" t="str">
        <f>IFERROR(VLOOKUP($A153,IF('Index LA FSM &amp; Disadv'!$B$4=1,'Index LA FSM &amp; Disadv'!$A$9:$BQ$171,IF('Index LA FSM &amp; Disadv'!$B$4=2,'Index LA FSM &amp; Disadv'!$A$179:$BQ$341,IF('Index LA FSM &amp; Disadv'!$B$4=3,'Index LA FSM &amp; Disadv'!$A$349:$BQ$511,IF('Index LA FSM &amp; Disadv'!$B$4=4,'Index LA FSM &amp; Disadv'!$A$519:$BQ$681,"Error")))),'Index LA FSM &amp; Disadv'!AV$1,0),"Error")</f>
        <v>x</v>
      </c>
      <c r="AW153" s="77">
        <f>IFERROR(VLOOKUP($A153,IF('Index LA FSM &amp; Disadv'!$B$4=1,'Index LA FSM &amp; Disadv'!$A$9:$BQ$171,IF('Index LA FSM &amp; Disadv'!$B$4=2,'Index LA FSM &amp; Disadv'!$A$179:$BQ$341,IF('Index LA FSM &amp; Disadv'!$B$4=3,'Index LA FSM &amp; Disadv'!$A$349:$BQ$511,IF('Index LA FSM &amp; Disadv'!$B$4=4,'Index LA FSM &amp; Disadv'!$A$519:$BQ$681,"Error")))),'Index LA FSM &amp; Disadv'!AW$1,0),"Error")</f>
        <v>0</v>
      </c>
      <c r="AX153" s="77" t="str">
        <f>IFERROR(VLOOKUP($A153,IF('Index LA FSM &amp; Disadv'!$B$4=1,'Index LA FSM &amp; Disadv'!$A$9:$BQ$171,IF('Index LA FSM &amp; Disadv'!$B$4=2,'Index LA FSM &amp; Disadv'!$A$179:$BQ$341,IF('Index LA FSM &amp; Disadv'!$B$4=3,'Index LA FSM &amp; Disadv'!$A$349:$BQ$511,IF('Index LA FSM &amp; Disadv'!$B$4=4,'Index LA FSM &amp; Disadv'!$A$519:$BQ$681,"Error")))),'Index LA FSM &amp; Disadv'!AX$1,0),"Error")</f>
        <v>x</v>
      </c>
      <c r="AY153" s="77" t="str">
        <f>IFERROR(VLOOKUP($A153,IF('Index LA FSM &amp; Disadv'!$B$4=1,'Index LA FSM &amp; Disadv'!$A$9:$BQ$171,IF('Index LA FSM &amp; Disadv'!$B$4=2,'Index LA FSM &amp; Disadv'!$A$179:$BQ$341,IF('Index LA FSM &amp; Disadv'!$B$4=3,'Index LA FSM &amp; Disadv'!$A$349:$BQ$511,IF('Index LA FSM &amp; Disadv'!$B$4=4,'Index LA FSM &amp; Disadv'!$A$519:$BQ$681,"Error")))),'Index LA FSM &amp; Disadv'!AY$1,0),"Error")</f>
        <v>x</v>
      </c>
      <c r="AZ153" s="77">
        <f>IFERROR(VLOOKUP($A153,IF('Index LA FSM &amp; Disadv'!$B$4=1,'Index LA FSM &amp; Disadv'!$A$9:$BQ$171,IF('Index LA FSM &amp; Disadv'!$B$4=2,'Index LA FSM &amp; Disadv'!$A$179:$BQ$341,IF('Index LA FSM &amp; Disadv'!$B$4=3,'Index LA FSM &amp; Disadv'!$A$349:$BQ$511,IF('Index LA FSM &amp; Disadv'!$B$4=4,'Index LA FSM &amp; Disadv'!$A$519:$BQ$681,"Error")))),'Index LA FSM &amp; Disadv'!AZ$1,0),"Error")</f>
        <v>0</v>
      </c>
      <c r="BA153" s="77">
        <f>IFERROR(VLOOKUP($A153,IF('Index LA FSM &amp; Disadv'!$B$4=1,'Index LA FSM &amp; Disadv'!$A$9:$BQ$171,IF('Index LA FSM &amp; Disadv'!$B$4=2,'Index LA FSM &amp; Disadv'!$A$179:$BQ$341,IF('Index LA FSM &amp; Disadv'!$B$4=3,'Index LA FSM &amp; Disadv'!$A$349:$BQ$511,IF('Index LA FSM &amp; Disadv'!$B$4=4,'Index LA FSM &amp; Disadv'!$A$519:$BQ$681,"Error")))),'Index LA FSM &amp; Disadv'!BA$1,0),"Error")</f>
        <v>0</v>
      </c>
      <c r="BB153" s="77">
        <f>IFERROR(VLOOKUP($A153,IF('Index LA FSM &amp; Disadv'!$B$4=1,'Index LA FSM &amp; Disadv'!$A$9:$BQ$171,IF('Index LA FSM &amp; Disadv'!$B$4=2,'Index LA FSM &amp; Disadv'!$A$179:$BQ$341,IF('Index LA FSM &amp; Disadv'!$B$4=3,'Index LA FSM &amp; Disadv'!$A$349:$BQ$511,IF('Index LA FSM &amp; Disadv'!$B$4=4,'Index LA FSM &amp; Disadv'!$A$519:$BQ$681,"Error")))),'Index LA FSM &amp; Disadv'!BB$1,0),"Error")</f>
        <v>0</v>
      </c>
      <c r="BC153" s="77">
        <f>IFERROR(VLOOKUP($A153,IF('Index LA FSM &amp; Disadv'!$B$4=1,'Index LA FSM &amp; Disadv'!$A$9:$BQ$171,IF('Index LA FSM &amp; Disadv'!$B$4=2,'Index LA FSM &amp; Disadv'!$A$179:$BQ$341,IF('Index LA FSM &amp; Disadv'!$B$4=3,'Index LA FSM &amp; Disadv'!$A$349:$BQ$511,IF('Index LA FSM &amp; Disadv'!$B$4=4,'Index LA FSM &amp; Disadv'!$A$519:$BQ$681,"Error")))),'Index LA FSM &amp; Disadv'!BC$1,0),"Error")</f>
        <v>0</v>
      </c>
      <c r="BD153" s="77">
        <f>IFERROR(VLOOKUP($A153,IF('Index LA FSM &amp; Disadv'!$B$4=1,'Index LA FSM &amp; Disadv'!$A$9:$BQ$171,IF('Index LA FSM &amp; Disadv'!$B$4=2,'Index LA FSM &amp; Disadv'!$A$179:$BQ$341,IF('Index LA FSM &amp; Disadv'!$B$4=3,'Index LA FSM &amp; Disadv'!$A$349:$BQ$511,IF('Index LA FSM &amp; Disadv'!$B$4=4,'Index LA FSM &amp; Disadv'!$A$519:$BQ$681,"Error")))),'Index LA FSM &amp; Disadv'!BD$1,0),"Error")</f>
        <v>0</v>
      </c>
      <c r="BE153" s="77">
        <f>IFERROR(VLOOKUP($A153,IF('Index LA FSM &amp; Disadv'!$B$4=1,'Index LA FSM &amp; Disadv'!$A$9:$BQ$171,IF('Index LA FSM &amp; Disadv'!$B$4=2,'Index LA FSM &amp; Disadv'!$A$179:$BQ$341,IF('Index LA FSM &amp; Disadv'!$B$4=3,'Index LA FSM &amp; Disadv'!$A$349:$BQ$511,IF('Index LA FSM &amp; Disadv'!$B$4=4,'Index LA FSM &amp; Disadv'!$A$519:$BQ$681,"Error")))),'Index LA FSM &amp; Disadv'!BE$1,0),"Error")</f>
        <v>0</v>
      </c>
      <c r="BF153" s="77" t="str">
        <f>IFERROR(VLOOKUP($A153,IF('Index LA FSM &amp; Disadv'!$B$4=1,'Index LA FSM &amp; Disadv'!$A$9:$BQ$171,IF('Index LA FSM &amp; Disadv'!$B$4=2,'Index LA FSM &amp; Disadv'!$A$179:$BQ$341,IF('Index LA FSM &amp; Disadv'!$B$4=3,'Index LA FSM &amp; Disadv'!$A$349:$BQ$511,IF('Index LA FSM &amp; Disadv'!$B$4=4,'Index LA FSM &amp; Disadv'!$A$519:$BQ$681,"Error")))),'Index LA FSM &amp; Disadv'!BF$1,0),"Error")</f>
        <v>x</v>
      </c>
      <c r="BG153" s="77">
        <f>IFERROR(VLOOKUP($A153,IF('Index LA FSM &amp; Disadv'!$B$4=1,'Index LA FSM &amp; Disadv'!$A$9:$BQ$171,IF('Index LA FSM &amp; Disadv'!$B$4=2,'Index LA FSM &amp; Disadv'!$A$179:$BQ$341,IF('Index LA FSM &amp; Disadv'!$B$4=3,'Index LA FSM &amp; Disadv'!$A$349:$BQ$511,IF('Index LA FSM &amp; Disadv'!$B$4=4,'Index LA FSM &amp; Disadv'!$A$519:$BQ$681,"Error")))),'Index LA FSM &amp; Disadv'!BG$1,0),"Error")</f>
        <v>0</v>
      </c>
      <c r="BH153" s="77" t="str">
        <f>IFERROR(VLOOKUP($A153,IF('Index LA FSM &amp; Disadv'!$B$4=1,'Index LA FSM &amp; Disadv'!$A$9:$BQ$171,IF('Index LA FSM &amp; Disadv'!$B$4=2,'Index LA FSM &amp; Disadv'!$A$179:$BQ$341,IF('Index LA FSM &amp; Disadv'!$B$4=3,'Index LA FSM &amp; Disadv'!$A$349:$BQ$511,IF('Index LA FSM &amp; Disadv'!$B$4=4,'Index LA FSM &amp; Disadv'!$A$519:$BQ$681,"Error")))),'Index LA FSM &amp; Disadv'!BH$1,0),"Error")</f>
        <v>x</v>
      </c>
      <c r="BI153" s="77">
        <f>IFERROR(VLOOKUP($A153,IF('Index LA FSM &amp; Disadv'!$B$4=1,'Index LA FSM &amp; Disadv'!$A$9:$BQ$171,IF('Index LA FSM &amp; Disadv'!$B$4=2,'Index LA FSM &amp; Disadv'!$A$179:$BQ$341,IF('Index LA FSM &amp; Disadv'!$B$4=3,'Index LA FSM &amp; Disadv'!$A$349:$BQ$511,IF('Index LA FSM &amp; Disadv'!$B$4=4,'Index LA FSM &amp; Disadv'!$A$519:$BQ$681,"Error")))),'Index LA FSM &amp; Disadv'!BI$1,0),"Error")</f>
        <v>0.1714</v>
      </c>
      <c r="BJ153" s="77">
        <f>IFERROR(VLOOKUP($A153,IF('Index LA FSM &amp; Disadv'!$B$4=1,'Index LA FSM &amp; Disadv'!$A$9:$BQ$171,IF('Index LA FSM &amp; Disadv'!$B$4=2,'Index LA FSM &amp; Disadv'!$A$179:$BQ$341,IF('Index LA FSM &amp; Disadv'!$B$4=3,'Index LA FSM &amp; Disadv'!$A$349:$BQ$511,IF('Index LA FSM &amp; Disadv'!$B$4=4,'Index LA FSM &amp; Disadv'!$A$519:$BQ$681,"Error")))),'Index LA FSM &amp; Disadv'!BJ$1,0),"Error")</f>
        <v>0</v>
      </c>
      <c r="BK153" s="77">
        <f>IFERROR(VLOOKUP($A153,IF('Index LA FSM &amp; Disadv'!$B$4=1,'Index LA FSM &amp; Disadv'!$A$9:$BQ$171,IF('Index LA FSM &amp; Disadv'!$B$4=2,'Index LA FSM &amp; Disadv'!$A$179:$BQ$341,IF('Index LA FSM &amp; Disadv'!$B$4=3,'Index LA FSM &amp; Disadv'!$A$349:$BQ$511,IF('Index LA FSM &amp; Disadv'!$B$4=4,'Index LA FSM &amp; Disadv'!$A$519:$BQ$681,"Error")))),'Index LA FSM &amp; Disadv'!BK$1,0),"Error")</f>
        <v>9.8400000000000001E-2</v>
      </c>
      <c r="BL153" s="77" t="str">
        <f>IFERROR(VLOOKUP($A153,IF('Index LA FSM &amp; Disadv'!$B$4=1,'Index LA FSM &amp; Disadv'!$A$9:$BQ$171,IF('Index LA FSM &amp; Disadv'!$B$4=2,'Index LA FSM &amp; Disadv'!$A$179:$BQ$341,IF('Index LA FSM &amp; Disadv'!$B$4=3,'Index LA FSM &amp; Disadv'!$A$349:$BQ$511,IF('Index LA FSM &amp; Disadv'!$B$4=4,'Index LA FSM &amp; Disadv'!$A$519:$BQ$681,"Error")))),'Index LA FSM &amp; Disadv'!BL$1,0),"Error")</f>
        <v>x</v>
      </c>
      <c r="BM153" s="77">
        <f>IFERROR(VLOOKUP($A153,IF('Index LA FSM &amp; Disadv'!$B$4=1,'Index LA FSM &amp; Disadv'!$A$9:$BQ$171,IF('Index LA FSM &amp; Disadv'!$B$4=2,'Index LA FSM &amp; Disadv'!$A$179:$BQ$341,IF('Index LA FSM &amp; Disadv'!$B$4=3,'Index LA FSM &amp; Disadv'!$A$349:$BQ$511,IF('Index LA FSM &amp; Disadv'!$B$4=4,'Index LA FSM &amp; Disadv'!$A$519:$BQ$681,"Error")))),'Index LA FSM &amp; Disadv'!BM$1,0),"Error")</f>
        <v>0</v>
      </c>
      <c r="BN153" s="77" t="str">
        <f>IFERROR(VLOOKUP($A153,IF('Index LA FSM &amp; Disadv'!$B$4=1,'Index LA FSM &amp; Disadv'!$A$9:$BQ$171,IF('Index LA FSM &amp; Disadv'!$B$4=2,'Index LA FSM &amp; Disadv'!$A$179:$BQ$341,IF('Index LA FSM &amp; Disadv'!$B$4=3,'Index LA FSM &amp; Disadv'!$A$349:$BQ$511,IF('Index LA FSM &amp; Disadv'!$B$4=4,'Index LA FSM &amp; Disadv'!$A$519:$BQ$681,"Error")))),'Index LA FSM &amp; Disadv'!BN$1,0),"Error")</f>
        <v>x</v>
      </c>
      <c r="BO153" s="77">
        <f>IFERROR(VLOOKUP($A153,IF('Index LA FSM &amp; Disadv'!$B$4=1,'Index LA FSM &amp; Disadv'!$A$9:$BQ$171,IF('Index LA FSM &amp; Disadv'!$B$4=2,'Index LA FSM &amp; Disadv'!$A$179:$BQ$341,IF('Index LA FSM &amp; Disadv'!$B$4=3,'Index LA FSM &amp; Disadv'!$A$349:$BQ$511,IF('Index LA FSM &amp; Disadv'!$B$4=4,'Index LA FSM &amp; Disadv'!$A$519:$BQ$681,"Error")))),'Index LA FSM &amp; Disadv'!BO$1,0),"Error")</f>
        <v>0</v>
      </c>
      <c r="BP153" s="77">
        <f>IFERROR(VLOOKUP($A153,IF('Index LA FSM &amp; Disadv'!$B$4=1,'Index LA FSM &amp; Disadv'!$A$9:$BQ$171,IF('Index LA FSM &amp; Disadv'!$B$4=2,'Index LA FSM &amp; Disadv'!$A$179:$BQ$341,IF('Index LA FSM &amp; Disadv'!$B$4=3,'Index LA FSM &amp; Disadv'!$A$349:$BQ$511,IF('Index LA FSM &amp; Disadv'!$B$4=4,'Index LA FSM &amp; Disadv'!$A$519:$BQ$681,"Error")))),'Index LA FSM &amp; Disadv'!BP$1,0),"Error")</f>
        <v>0</v>
      </c>
      <c r="BQ153" s="77">
        <f>IFERROR(VLOOKUP($A153,IF('Index LA FSM &amp; Disadv'!$B$4=1,'Index LA FSM &amp; Disadv'!$A$9:$BQ$171,IF('Index LA FSM &amp; Disadv'!$B$4=2,'Index LA FSM &amp; Disadv'!$A$179:$BQ$341,IF('Index LA FSM &amp; Disadv'!$B$4=3,'Index LA FSM &amp; Disadv'!$A$349:$BQ$511,IF('Index LA FSM &amp; Disadv'!$B$4=4,'Index LA FSM &amp; Disadv'!$A$519:$BQ$681,"Error")))),'Index LA FSM &amp; Disadv'!BQ$1,0),"Error")</f>
        <v>0</v>
      </c>
    </row>
    <row r="154" spans="1:69" s="37" customFormat="1" x14ac:dyDescent="0.2">
      <c r="A154" s="6">
        <v>384</v>
      </c>
      <c r="B154" s="6" t="s">
        <v>320</v>
      </c>
      <c r="C154" s="7" t="s">
        <v>170</v>
      </c>
      <c r="D154" s="122">
        <f>IFERROR(VLOOKUP($A154,IF('Index LA FSM &amp; Disadv'!$B$4=1,'Index LA FSM &amp; Disadv'!$A$9:$BQ$171,IF('Index LA FSM &amp; Disadv'!$B$4=2,'Index LA FSM &amp; Disadv'!$A$179:$BQ$341,IF('Index LA FSM &amp; Disadv'!$B$4=3,'Index LA FSM &amp; Disadv'!$A$349:$BQ$511,IF('Index LA FSM &amp; Disadv'!$B$4=4,'Index LA FSM &amp; Disadv'!$A$519:$BQ$681,"Error")))),'Index LA FSM &amp; Disadv'!D$1,0),"Error")</f>
        <v>40</v>
      </c>
      <c r="E154" s="122">
        <f>IFERROR(VLOOKUP($A154,IF('Index LA FSM &amp; Disadv'!$B$4=1,'Index LA FSM &amp; Disadv'!$A$9:$BQ$171,IF('Index LA FSM &amp; Disadv'!$B$4=2,'Index LA FSM &amp; Disadv'!$A$179:$BQ$341,IF('Index LA FSM &amp; Disadv'!$B$4=3,'Index LA FSM &amp; Disadv'!$A$349:$BQ$511,IF('Index LA FSM &amp; Disadv'!$B$4=4,'Index LA FSM &amp; Disadv'!$A$519:$BQ$681,"Error")))),'Index LA FSM &amp; Disadv'!E$1,0),"Error")</f>
        <v>20</v>
      </c>
      <c r="F154" s="122">
        <f>IFERROR(VLOOKUP($A154,IF('Index LA FSM &amp; Disadv'!$B$4=1,'Index LA FSM &amp; Disadv'!$A$9:$BQ$171,IF('Index LA FSM &amp; Disadv'!$B$4=2,'Index LA FSM &amp; Disadv'!$A$179:$BQ$341,IF('Index LA FSM &amp; Disadv'!$B$4=3,'Index LA FSM &amp; Disadv'!$A$349:$BQ$511,IF('Index LA FSM &amp; Disadv'!$B$4=4,'Index LA FSM &amp; Disadv'!$A$519:$BQ$681,"Error")))),'Index LA FSM &amp; Disadv'!F$1,0),"Error")</f>
        <v>60</v>
      </c>
      <c r="G154" s="77">
        <f>IFERROR(VLOOKUP($A154,IF('Index LA FSM &amp; Disadv'!$B$4=1,'Index LA FSM &amp; Disadv'!$A$9:$BQ$171,IF('Index LA FSM &amp; Disadv'!$B$4=2,'Index LA FSM &amp; Disadv'!$A$179:$BQ$341,IF('Index LA FSM &amp; Disadv'!$B$4=3,'Index LA FSM &amp; Disadv'!$A$349:$BQ$511,IF('Index LA FSM &amp; Disadv'!$B$4=4,'Index LA FSM &amp; Disadv'!$A$519:$BQ$681,"Error")))),'Index LA FSM &amp; Disadv'!G$1,0),"Error")</f>
        <v>0.63890000000000002</v>
      </c>
      <c r="H154" s="77">
        <f>IFERROR(VLOOKUP($A154,IF('Index LA FSM &amp; Disadv'!$B$4=1,'Index LA FSM &amp; Disadv'!$A$9:$BQ$171,IF('Index LA FSM &amp; Disadv'!$B$4=2,'Index LA FSM &amp; Disadv'!$A$179:$BQ$341,IF('Index LA FSM &amp; Disadv'!$B$4=3,'Index LA FSM &amp; Disadv'!$A$349:$BQ$511,IF('Index LA FSM &amp; Disadv'!$B$4=4,'Index LA FSM &amp; Disadv'!$A$519:$BQ$681,"Error")))),'Index LA FSM &amp; Disadv'!H$1,0),"Error")</f>
        <v>0.90910000000000002</v>
      </c>
      <c r="I154" s="77">
        <f>IFERROR(VLOOKUP($A154,IF('Index LA FSM &amp; Disadv'!$B$4=1,'Index LA FSM &amp; Disadv'!$A$9:$BQ$171,IF('Index LA FSM &amp; Disadv'!$B$4=2,'Index LA FSM &amp; Disadv'!$A$179:$BQ$341,IF('Index LA FSM &amp; Disadv'!$B$4=3,'Index LA FSM &amp; Disadv'!$A$349:$BQ$511,IF('Index LA FSM &amp; Disadv'!$B$4=4,'Index LA FSM &amp; Disadv'!$A$519:$BQ$681,"Error")))),'Index LA FSM &amp; Disadv'!I$1,0),"Error")</f>
        <v>0.74139999999999995</v>
      </c>
      <c r="J154" s="77">
        <f>IFERROR(VLOOKUP($A154,IF('Index LA FSM &amp; Disadv'!$B$4=1,'Index LA FSM &amp; Disadv'!$A$9:$BQ$171,IF('Index LA FSM &amp; Disadv'!$B$4=2,'Index LA FSM &amp; Disadv'!$A$179:$BQ$341,IF('Index LA FSM &amp; Disadv'!$B$4=3,'Index LA FSM &amp; Disadv'!$A$349:$BQ$511,IF('Index LA FSM &amp; Disadv'!$B$4=4,'Index LA FSM &amp; Disadv'!$A$519:$BQ$681,"Error")))),'Index LA FSM &amp; Disadv'!J$1,0),"Error")</f>
        <v>0.63890000000000002</v>
      </c>
      <c r="K154" s="77">
        <f>IFERROR(VLOOKUP($A154,IF('Index LA FSM &amp; Disadv'!$B$4=1,'Index LA FSM &amp; Disadv'!$A$9:$BQ$171,IF('Index LA FSM &amp; Disadv'!$B$4=2,'Index LA FSM &amp; Disadv'!$A$179:$BQ$341,IF('Index LA FSM &amp; Disadv'!$B$4=3,'Index LA FSM &amp; Disadv'!$A$349:$BQ$511,IF('Index LA FSM &amp; Disadv'!$B$4=4,'Index LA FSM &amp; Disadv'!$A$519:$BQ$681,"Error")))),'Index LA FSM &amp; Disadv'!K$1,0),"Error")</f>
        <v>0.90910000000000002</v>
      </c>
      <c r="L154" s="77">
        <f>IFERROR(VLOOKUP($A154,IF('Index LA FSM &amp; Disadv'!$B$4=1,'Index LA FSM &amp; Disadv'!$A$9:$BQ$171,IF('Index LA FSM &amp; Disadv'!$B$4=2,'Index LA FSM &amp; Disadv'!$A$179:$BQ$341,IF('Index LA FSM &amp; Disadv'!$B$4=3,'Index LA FSM &amp; Disadv'!$A$349:$BQ$511,IF('Index LA FSM &amp; Disadv'!$B$4=4,'Index LA FSM &amp; Disadv'!$A$519:$BQ$681,"Error")))),'Index LA FSM &amp; Disadv'!L$1,0),"Error")</f>
        <v>0.74139999999999995</v>
      </c>
      <c r="M154" s="77">
        <f>IFERROR(VLOOKUP($A154,IF('Index LA FSM &amp; Disadv'!$B$4=1,'Index LA FSM &amp; Disadv'!$A$9:$BQ$171,IF('Index LA FSM &amp; Disadv'!$B$4=2,'Index LA FSM &amp; Disadv'!$A$179:$BQ$341,IF('Index LA FSM &amp; Disadv'!$B$4=3,'Index LA FSM &amp; Disadv'!$A$349:$BQ$511,IF('Index LA FSM &amp; Disadv'!$B$4=4,'Index LA FSM &amp; Disadv'!$A$519:$BQ$681,"Error")))),'Index LA FSM &amp; Disadv'!M$1,0),"Error")</f>
        <v>0.38890000000000002</v>
      </c>
      <c r="N154" s="77" t="str">
        <f>IFERROR(VLOOKUP($A154,IF('Index LA FSM &amp; Disadv'!$B$4=1,'Index LA FSM &amp; Disadv'!$A$9:$BQ$171,IF('Index LA FSM &amp; Disadv'!$B$4=2,'Index LA FSM &amp; Disadv'!$A$179:$BQ$341,IF('Index LA FSM &amp; Disadv'!$B$4=3,'Index LA FSM &amp; Disadv'!$A$349:$BQ$511,IF('Index LA FSM &amp; Disadv'!$B$4=4,'Index LA FSM &amp; Disadv'!$A$519:$BQ$681,"Error")))),'Index LA FSM &amp; Disadv'!N$1,0),"Error")</f>
        <v>x</v>
      </c>
      <c r="O154" s="77">
        <f>IFERROR(VLOOKUP($A154,IF('Index LA FSM &amp; Disadv'!$B$4=1,'Index LA FSM &amp; Disadv'!$A$9:$BQ$171,IF('Index LA FSM &amp; Disadv'!$B$4=2,'Index LA FSM &amp; Disadv'!$A$179:$BQ$341,IF('Index LA FSM &amp; Disadv'!$B$4=3,'Index LA FSM &amp; Disadv'!$A$349:$BQ$511,IF('Index LA FSM &amp; Disadv'!$B$4=4,'Index LA FSM &amp; Disadv'!$A$519:$BQ$681,"Error")))),'Index LA FSM &amp; Disadv'!O$1,0),"Error")</f>
        <v>0.3276</v>
      </c>
      <c r="P154" s="77">
        <f>IFERROR(VLOOKUP($A154,IF('Index LA FSM &amp; Disadv'!$B$4=1,'Index LA FSM &amp; Disadv'!$A$9:$BQ$171,IF('Index LA FSM &amp; Disadv'!$B$4=2,'Index LA FSM &amp; Disadv'!$A$179:$BQ$341,IF('Index LA FSM &amp; Disadv'!$B$4=3,'Index LA FSM &amp; Disadv'!$A$349:$BQ$511,IF('Index LA FSM &amp; Disadv'!$B$4=4,'Index LA FSM &amp; Disadv'!$A$519:$BQ$681,"Error")))),'Index LA FSM &amp; Disadv'!P$1,0),"Error")</f>
        <v>0</v>
      </c>
      <c r="Q154" s="77">
        <f>IFERROR(VLOOKUP($A154,IF('Index LA FSM &amp; Disadv'!$B$4=1,'Index LA FSM &amp; Disadv'!$A$9:$BQ$171,IF('Index LA FSM &amp; Disadv'!$B$4=2,'Index LA FSM &amp; Disadv'!$A$179:$BQ$341,IF('Index LA FSM &amp; Disadv'!$B$4=3,'Index LA FSM &amp; Disadv'!$A$349:$BQ$511,IF('Index LA FSM &amp; Disadv'!$B$4=4,'Index LA FSM &amp; Disadv'!$A$519:$BQ$681,"Error")))),'Index LA FSM &amp; Disadv'!Q$1,0),"Error")</f>
        <v>0</v>
      </c>
      <c r="R154" s="77">
        <f>IFERROR(VLOOKUP($A154,IF('Index LA FSM &amp; Disadv'!$B$4=1,'Index LA FSM &amp; Disadv'!$A$9:$BQ$171,IF('Index LA FSM &amp; Disadv'!$B$4=2,'Index LA FSM &amp; Disadv'!$A$179:$BQ$341,IF('Index LA FSM &amp; Disadv'!$B$4=3,'Index LA FSM &amp; Disadv'!$A$349:$BQ$511,IF('Index LA FSM &amp; Disadv'!$B$4=4,'Index LA FSM &amp; Disadv'!$A$519:$BQ$681,"Error")))),'Index LA FSM &amp; Disadv'!R$1,0),"Error")</f>
        <v>0</v>
      </c>
      <c r="S154" s="77" t="str">
        <f>IFERROR(VLOOKUP($A154,IF('Index LA FSM &amp; Disadv'!$B$4=1,'Index LA FSM &amp; Disadv'!$A$9:$BQ$171,IF('Index LA FSM &amp; Disadv'!$B$4=2,'Index LA FSM &amp; Disadv'!$A$179:$BQ$341,IF('Index LA FSM &amp; Disadv'!$B$4=3,'Index LA FSM &amp; Disadv'!$A$349:$BQ$511,IF('Index LA FSM &amp; Disadv'!$B$4=4,'Index LA FSM &amp; Disadv'!$A$519:$BQ$681,"Error")))),'Index LA FSM &amp; Disadv'!S$1,0),"Error")</f>
        <v>x</v>
      </c>
      <c r="T154" s="77" t="str">
        <f>IFERROR(VLOOKUP($A154,IF('Index LA FSM &amp; Disadv'!$B$4=1,'Index LA FSM &amp; Disadv'!$A$9:$BQ$171,IF('Index LA FSM &amp; Disadv'!$B$4=2,'Index LA FSM &amp; Disadv'!$A$179:$BQ$341,IF('Index LA FSM &amp; Disadv'!$B$4=3,'Index LA FSM &amp; Disadv'!$A$349:$BQ$511,IF('Index LA FSM &amp; Disadv'!$B$4=4,'Index LA FSM &amp; Disadv'!$A$519:$BQ$681,"Error")))),'Index LA FSM &amp; Disadv'!T$1,0),"Error")</f>
        <v>x</v>
      </c>
      <c r="U154" s="77" t="str">
        <f>IFERROR(VLOOKUP($A154,IF('Index LA FSM &amp; Disadv'!$B$4=1,'Index LA FSM &amp; Disadv'!$A$9:$BQ$171,IF('Index LA FSM &amp; Disadv'!$B$4=2,'Index LA FSM &amp; Disadv'!$A$179:$BQ$341,IF('Index LA FSM &amp; Disadv'!$B$4=3,'Index LA FSM &amp; Disadv'!$A$349:$BQ$511,IF('Index LA FSM &amp; Disadv'!$B$4=4,'Index LA FSM &amp; Disadv'!$A$519:$BQ$681,"Error")))),'Index LA FSM &amp; Disadv'!U$1,0),"Error")</f>
        <v>x</v>
      </c>
      <c r="V154" s="77" t="str">
        <f>IFERROR(VLOOKUP($A154,IF('Index LA FSM &amp; Disadv'!$B$4=1,'Index LA FSM &amp; Disadv'!$A$9:$BQ$171,IF('Index LA FSM &amp; Disadv'!$B$4=2,'Index LA FSM &amp; Disadv'!$A$179:$BQ$341,IF('Index LA FSM &amp; Disadv'!$B$4=3,'Index LA FSM &amp; Disadv'!$A$349:$BQ$511,IF('Index LA FSM &amp; Disadv'!$B$4=4,'Index LA FSM &amp; Disadv'!$A$519:$BQ$681,"Error")))),'Index LA FSM &amp; Disadv'!V$1,0),"Error")</f>
        <v>x</v>
      </c>
      <c r="W154" s="77">
        <f>IFERROR(VLOOKUP($A154,IF('Index LA FSM &amp; Disadv'!$B$4=1,'Index LA FSM &amp; Disadv'!$A$9:$BQ$171,IF('Index LA FSM &amp; Disadv'!$B$4=2,'Index LA FSM &amp; Disadv'!$A$179:$BQ$341,IF('Index LA FSM &amp; Disadv'!$B$4=3,'Index LA FSM &amp; Disadv'!$A$349:$BQ$511,IF('Index LA FSM &amp; Disadv'!$B$4=4,'Index LA FSM &amp; Disadv'!$A$519:$BQ$681,"Error")))),'Index LA FSM &amp; Disadv'!W$1,0),"Error")</f>
        <v>0.2727</v>
      </c>
      <c r="X154" s="77">
        <f>IFERROR(VLOOKUP($A154,IF('Index LA FSM &amp; Disadv'!$B$4=1,'Index LA FSM &amp; Disadv'!$A$9:$BQ$171,IF('Index LA FSM &amp; Disadv'!$B$4=2,'Index LA FSM &amp; Disadv'!$A$179:$BQ$341,IF('Index LA FSM &amp; Disadv'!$B$4=3,'Index LA FSM &amp; Disadv'!$A$349:$BQ$511,IF('Index LA FSM &amp; Disadv'!$B$4=4,'Index LA FSM &amp; Disadv'!$A$519:$BQ$681,"Error")))),'Index LA FSM &amp; Disadv'!X$1,0),"Error")</f>
        <v>0.13789999999999999</v>
      </c>
      <c r="Y154" s="77">
        <f>IFERROR(VLOOKUP($A154,IF('Index LA FSM &amp; Disadv'!$B$4=1,'Index LA FSM &amp; Disadv'!$A$9:$BQ$171,IF('Index LA FSM &amp; Disadv'!$B$4=2,'Index LA FSM &amp; Disadv'!$A$179:$BQ$341,IF('Index LA FSM &amp; Disadv'!$B$4=3,'Index LA FSM &amp; Disadv'!$A$349:$BQ$511,IF('Index LA FSM &amp; Disadv'!$B$4=4,'Index LA FSM &amp; Disadv'!$A$519:$BQ$681,"Error")))),'Index LA FSM &amp; Disadv'!Y$1,0),"Error")</f>
        <v>0</v>
      </c>
      <c r="Z154" s="77">
        <f>IFERROR(VLOOKUP($A154,IF('Index LA FSM &amp; Disadv'!$B$4=1,'Index LA FSM &amp; Disadv'!$A$9:$BQ$171,IF('Index LA FSM &amp; Disadv'!$B$4=2,'Index LA FSM &amp; Disadv'!$A$179:$BQ$341,IF('Index LA FSM &amp; Disadv'!$B$4=3,'Index LA FSM &amp; Disadv'!$A$349:$BQ$511,IF('Index LA FSM &amp; Disadv'!$B$4=4,'Index LA FSM &amp; Disadv'!$A$519:$BQ$681,"Error")))),'Index LA FSM &amp; Disadv'!Z$1,0),"Error")</f>
        <v>0</v>
      </c>
      <c r="AA154" s="77">
        <f>IFERROR(VLOOKUP($A154,IF('Index LA FSM &amp; Disadv'!$B$4=1,'Index LA FSM &amp; Disadv'!$A$9:$BQ$171,IF('Index LA FSM &amp; Disadv'!$B$4=2,'Index LA FSM &amp; Disadv'!$A$179:$BQ$341,IF('Index LA FSM &amp; Disadv'!$B$4=3,'Index LA FSM &amp; Disadv'!$A$349:$BQ$511,IF('Index LA FSM &amp; Disadv'!$B$4=4,'Index LA FSM &amp; Disadv'!$A$519:$BQ$681,"Error")))),'Index LA FSM &amp; Disadv'!AA$1,0),"Error")</f>
        <v>0</v>
      </c>
      <c r="AB154" s="77">
        <f>IFERROR(VLOOKUP($A154,IF('Index LA FSM &amp; Disadv'!$B$4=1,'Index LA FSM &amp; Disadv'!$A$9:$BQ$171,IF('Index LA FSM &amp; Disadv'!$B$4=2,'Index LA FSM &amp; Disadv'!$A$179:$BQ$341,IF('Index LA FSM &amp; Disadv'!$B$4=3,'Index LA FSM &amp; Disadv'!$A$349:$BQ$511,IF('Index LA FSM &amp; Disadv'!$B$4=4,'Index LA FSM &amp; Disadv'!$A$519:$BQ$681,"Error")))),'Index LA FSM &amp; Disadv'!AB$1,0),"Error")</f>
        <v>0</v>
      </c>
      <c r="AC154" s="77">
        <f>IFERROR(VLOOKUP($A154,IF('Index LA FSM &amp; Disadv'!$B$4=1,'Index LA FSM &amp; Disadv'!$A$9:$BQ$171,IF('Index LA FSM &amp; Disadv'!$B$4=2,'Index LA FSM &amp; Disadv'!$A$179:$BQ$341,IF('Index LA FSM &amp; Disadv'!$B$4=3,'Index LA FSM &amp; Disadv'!$A$349:$BQ$511,IF('Index LA FSM &amp; Disadv'!$B$4=4,'Index LA FSM &amp; Disadv'!$A$519:$BQ$681,"Error")))),'Index LA FSM &amp; Disadv'!AC$1,0),"Error")</f>
        <v>0</v>
      </c>
      <c r="AD154" s="77">
        <f>IFERROR(VLOOKUP($A154,IF('Index LA FSM &amp; Disadv'!$B$4=1,'Index LA FSM &amp; Disadv'!$A$9:$BQ$171,IF('Index LA FSM &amp; Disadv'!$B$4=2,'Index LA FSM &amp; Disadv'!$A$179:$BQ$341,IF('Index LA FSM &amp; Disadv'!$B$4=3,'Index LA FSM &amp; Disadv'!$A$349:$BQ$511,IF('Index LA FSM &amp; Disadv'!$B$4=4,'Index LA FSM &amp; Disadv'!$A$519:$BQ$681,"Error")))),'Index LA FSM &amp; Disadv'!AD$1,0),"Error")</f>
        <v>0</v>
      </c>
      <c r="AE154" s="77" t="str">
        <f>IFERROR(VLOOKUP($A154,IF('Index LA FSM &amp; Disadv'!$B$4=1,'Index LA FSM &amp; Disadv'!$A$9:$BQ$171,IF('Index LA FSM &amp; Disadv'!$B$4=2,'Index LA FSM &amp; Disadv'!$A$179:$BQ$341,IF('Index LA FSM &amp; Disadv'!$B$4=3,'Index LA FSM &amp; Disadv'!$A$349:$BQ$511,IF('Index LA FSM &amp; Disadv'!$B$4=4,'Index LA FSM &amp; Disadv'!$A$519:$BQ$681,"Error")))),'Index LA FSM &amp; Disadv'!AE$1,0),"Error")</f>
        <v>x</v>
      </c>
      <c r="AF154" s="77">
        <f>IFERROR(VLOOKUP($A154,IF('Index LA FSM &amp; Disadv'!$B$4=1,'Index LA FSM &amp; Disadv'!$A$9:$BQ$171,IF('Index LA FSM &amp; Disadv'!$B$4=2,'Index LA FSM &amp; Disadv'!$A$179:$BQ$341,IF('Index LA FSM &amp; Disadv'!$B$4=3,'Index LA FSM &amp; Disadv'!$A$349:$BQ$511,IF('Index LA FSM &amp; Disadv'!$B$4=4,'Index LA FSM &amp; Disadv'!$A$519:$BQ$681,"Error")))),'Index LA FSM &amp; Disadv'!AF$1,0),"Error")</f>
        <v>0</v>
      </c>
      <c r="AG154" s="77" t="str">
        <f>IFERROR(VLOOKUP($A154,IF('Index LA FSM &amp; Disadv'!$B$4=1,'Index LA FSM &amp; Disadv'!$A$9:$BQ$171,IF('Index LA FSM &amp; Disadv'!$B$4=2,'Index LA FSM &amp; Disadv'!$A$179:$BQ$341,IF('Index LA FSM &amp; Disadv'!$B$4=3,'Index LA FSM &amp; Disadv'!$A$349:$BQ$511,IF('Index LA FSM &amp; Disadv'!$B$4=4,'Index LA FSM &amp; Disadv'!$A$519:$BQ$681,"Error")))),'Index LA FSM &amp; Disadv'!AG$1,0),"Error")</f>
        <v>x</v>
      </c>
      <c r="AH154" s="77" t="str">
        <f>IFERROR(VLOOKUP($A154,IF('Index LA FSM &amp; Disadv'!$B$4=1,'Index LA FSM &amp; Disadv'!$A$9:$BQ$171,IF('Index LA FSM &amp; Disadv'!$B$4=2,'Index LA FSM &amp; Disadv'!$A$179:$BQ$341,IF('Index LA FSM &amp; Disadv'!$B$4=3,'Index LA FSM &amp; Disadv'!$A$349:$BQ$511,IF('Index LA FSM &amp; Disadv'!$B$4=4,'Index LA FSM &amp; Disadv'!$A$519:$BQ$681,"Error")))),'Index LA FSM &amp; Disadv'!AH$1,0),"Error")</f>
        <v>x</v>
      </c>
      <c r="AI154" s="77">
        <f>IFERROR(VLOOKUP($A154,IF('Index LA FSM &amp; Disadv'!$B$4=1,'Index LA FSM &amp; Disadv'!$A$9:$BQ$171,IF('Index LA FSM &amp; Disadv'!$B$4=2,'Index LA FSM &amp; Disadv'!$A$179:$BQ$341,IF('Index LA FSM &amp; Disadv'!$B$4=3,'Index LA FSM &amp; Disadv'!$A$349:$BQ$511,IF('Index LA FSM &amp; Disadv'!$B$4=4,'Index LA FSM &amp; Disadv'!$A$519:$BQ$681,"Error")))),'Index LA FSM &amp; Disadv'!AI$1,0),"Error")</f>
        <v>0.36359999999999998</v>
      </c>
      <c r="AJ154" s="77">
        <f>IFERROR(VLOOKUP($A154,IF('Index LA FSM &amp; Disadv'!$B$4=1,'Index LA FSM &amp; Disadv'!$A$9:$BQ$171,IF('Index LA FSM &amp; Disadv'!$B$4=2,'Index LA FSM &amp; Disadv'!$A$179:$BQ$341,IF('Index LA FSM &amp; Disadv'!$B$4=3,'Index LA FSM &amp; Disadv'!$A$349:$BQ$511,IF('Index LA FSM &amp; Disadv'!$B$4=4,'Index LA FSM &amp; Disadv'!$A$519:$BQ$681,"Error")))),'Index LA FSM &amp; Disadv'!AJ$1,0),"Error")</f>
        <v>0.22409999999999999</v>
      </c>
      <c r="AK154" s="77">
        <f>IFERROR(VLOOKUP($A154,IF('Index LA FSM &amp; Disadv'!$B$4=1,'Index LA FSM &amp; Disadv'!$A$9:$BQ$171,IF('Index LA FSM &amp; Disadv'!$B$4=2,'Index LA FSM &amp; Disadv'!$A$179:$BQ$341,IF('Index LA FSM &amp; Disadv'!$B$4=3,'Index LA FSM &amp; Disadv'!$A$349:$BQ$511,IF('Index LA FSM &amp; Disadv'!$B$4=4,'Index LA FSM &amp; Disadv'!$A$519:$BQ$681,"Error")))),'Index LA FSM &amp; Disadv'!AK$1,0),"Error")</f>
        <v>0</v>
      </c>
      <c r="AL154" s="77">
        <f>IFERROR(VLOOKUP($A154,IF('Index LA FSM &amp; Disadv'!$B$4=1,'Index LA FSM &amp; Disadv'!$A$9:$BQ$171,IF('Index LA FSM &amp; Disadv'!$B$4=2,'Index LA FSM &amp; Disadv'!$A$179:$BQ$341,IF('Index LA FSM &amp; Disadv'!$B$4=3,'Index LA FSM &amp; Disadv'!$A$349:$BQ$511,IF('Index LA FSM &amp; Disadv'!$B$4=4,'Index LA FSM &amp; Disadv'!$A$519:$BQ$681,"Error")))),'Index LA FSM &amp; Disadv'!AL$1,0),"Error")</f>
        <v>0</v>
      </c>
      <c r="AM154" s="77">
        <f>IFERROR(VLOOKUP($A154,IF('Index LA FSM &amp; Disadv'!$B$4=1,'Index LA FSM &amp; Disadv'!$A$9:$BQ$171,IF('Index LA FSM &amp; Disadv'!$B$4=2,'Index LA FSM &amp; Disadv'!$A$179:$BQ$341,IF('Index LA FSM &amp; Disadv'!$B$4=3,'Index LA FSM &amp; Disadv'!$A$349:$BQ$511,IF('Index LA FSM &amp; Disadv'!$B$4=4,'Index LA FSM &amp; Disadv'!$A$519:$BQ$681,"Error")))),'Index LA FSM &amp; Disadv'!AM$1,0),"Error")</f>
        <v>0</v>
      </c>
      <c r="AN154" s="77">
        <f>IFERROR(VLOOKUP($A154,IF('Index LA FSM &amp; Disadv'!$B$4=1,'Index LA FSM &amp; Disadv'!$A$9:$BQ$171,IF('Index LA FSM &amp; Disadv'!$B$4=2,'Index LA FSM &amp; Disadv'!$A$179:$BQ$341,IF('Index LA FSM &amp; Disadv'!$B$4=3,'Index LA FSM &amp; Disadv'!$A$349:$BQ$511,IF('Index LA FSM &amp; Disadv'!$B$4=4,'Index LA FSM &amp; Disadv'!$A$519:$BQ$681,"Error")))),'Index LA FSM &amp; Disadv'!AN$1,0),"Error")</f>
        <v>0</v>
      </c>
      <c r="AO154" s="77">
        <f>IFERROR(VLOOKUP($A154,IF('Index LA FSM &amp; Disadv'!$B$4=1,'Index LA FSM &amp; Disadv'!$A$9:$BQ$171,IF('Index LA FSM &amp; Disadv'!$B$4=2,'Index LA FSM &amp; Disadv'!$A$179:$BQ$341,IF('Index LA FSM &amp; Disadv'!$B$4=3,'Index LA FSM &amp; Disadv'!$A$349:$BQ$511,IF('Index LA FSM &amp; Disadv'!$B$4=4,'Index LA FSM &amp; Disadv'!$A$519:$BQ$681,"Error")))),'Index LA FSM &amp; Disadv'!AO$1,0),"Error")</f>
        <v>0</v>
      </c>
      <c r="AP154" s="77">
        <f>IFERROR(VLOOKUP($A154,IF('Index LA FSM &amp; Disadv'!$B$4=1,'Index LA FSM &amp; Disadv'!$A$9:$BQ$171,IF('Index LA FSM &amp; Disadv'!$B$4=2,'Index LA FSM &amp; Disadv'!$A$179:$BQ$341,IF('Index LA FSM &amp; Disadv'!$B$4=3,'Index LA FSM &amp; Disadv'!$A$349:$BQ$511,IF('Index LA FSM &amp; Disadv'!$B$4=4,'Index LA FSM &amp; Disadv'!$A$519:$BQ$681,"Error")))),'Index LA FSM &amp; Disadv'!AP$1,0),"Error")</f>
        <v>0</v>
      </c>
      <c r="AQ154" s="77">
        <f>IFERROR(VLOOKUP($A154,IF('Index LA FSM &amp; Disadv'!$B$4=1,'Index LA FSM &amp; Disadv'!$A$9:$BQ$171,IF('Index LA FSM &amp; Disadv'!$B$4=2,'Index LA FSM &amp; Disadv'!$A$179:$BQ$341,IF('Index LA FSM &amp; Disadv'!$B$4=3,'Index LA FSM &amp; Disadv'!$A$349:$BQ$511,IF('Index LA FSM &amp; Disadv'!$B$4=4,'Index LA FSM &amp; Disadv'!$A$519:$BQ$681,"Error")))),'Index LA FSM &amp; Disadv'!AQ$1,0),"Error")</f>
        <v>0</v>
      </c>
      <c r="AR154" s="77">
        <f>IFERROR(VLOOKUP($A154,IF('Index LA FSM &amp; Disadv'!$B$4=1,'Index LA FSM &amp; Disadv'!$A$9:$BQ$171,IF('Index LA FSM &amp; Disadv'!$B$4=2,'Index LA FSM &amp; Disadv'!$A$179:$BQ$341,IF('Index LA FSM &amp; Disadv'!$B$4=3,'Index LA FSM &amp; Disadv'!$A$349:$BQ$511,IF('Index LA FSM &amp; Disadv'!$B$4=4,'Index LA FSM &amp; Disadv'!$A$519:$BQ$681,"Error")))),'Index LA FSM &amp; Disadv'!AR$1,0),"Error")</f>
        <v>0</v>
      </c>
      <c r="AS154" s="77">
        <f>IFERROR(VLOOKUP($A154,IF('Index LA FSM &amp; Disadv'!$B$4=1,'Index LA FSM &amp; Disadv'!$A$9:$BQ$171,IF('Index LA FSM &amp; Disadv'!$B$4=2,'Index LA FSM &amp; Disadv'!$A$179:$BQ$341,IF('Index LA FSM &amp; Disadv'!$B$4=3,'Index LA FSM &amp; Disadv'!$A$349:$BQ$511,IF('Index LA FSM &amp; Disadv'!$B$4=4,'Index LA FSM &amp; Disadv'!$A$519:$BQ$681,"Error")))),'Index LA FSM &amp; Disadv'!AS$1,0),"Error")</f>
        <v>0</v>
      </c>
      <c r="AT154" s="77">
        <f>IFERROR(VLOOKUP($A154,IF('Index LA FSM &amp; Disadv'!$B$4=1,'Index LA FSM &amp; Disadv'!$A$9:$BQ$171,IF('Index LA FSM &amp; Disadv'!$B$4=2,'Index LA FSM &amp; Disadv'!$A$179:$BQ$341,IF('Index LA FSM &amp; Disadv'!$B$4=3,'Index LA FSM &amp; Disadv'!$A$349:$BQ$511,IF('Index LA FSM &amp; Disadv'!$B$4=4,'Index LA FSM &amp; Disadv'!$A$519:$BQ$681,"Error")))),'Index LA FSM &amp; Disadv'!AT$1,0),"Error")</f>
        <v>0</v>
      </c>
      <c r="AU154" s="77">
        <f>IFERROR(VLOOKUP($A154,IF('Index LA FSM &amp; Disadv'!$B$4=1,'Index LA FSM &amp; Disadv'!$A$9:$BQ$171,IF('Index LA FSM &amp; Disadv'!$B$4=2,'Index LA FSM &amp; Disadv'!$A$179:$BQ$341,IF('Index LA FSM &amp; Disadv'!$B$4=3,'Index LA FSM &amp; Disadv'!$A$349:$BQ$511,IF('Index LA FSM &amp; Disadv'!$B$4=4,'Index LA FSM &amp; Disadv'!$A$519:$BQ$681,"Error")))),'Index LA FSM &amp; Disadv'!AU$1,0),"Error")</f>
        <v>0</v>
      </c>
      <c r="AV154" s="77">
        <f>IFERROR(VLOOKUP($A154,IF('Index LA FSM &amp; Disadv'!$B$4=1,'Index LA FSM &amp; Disadv'!$A$9:$BQ$171,IF('Index LA FSM &amp; Disadv'!$B$4=2,'Index LA FSM &amp; Disadv'!$A$179:$BQ$341,IF('Index LA FSM &amp; Disadv'!$B$4=3,'Index LA FSM &amp; Disadv'!$A$349:$BQ$511,IF('Index LA FSM &amp; Disadv'!$B$4=4,'Index LA FSM &amp; Disadv'!$A$519:$BQ$681,"Error")))),'Index LA FSM &amp; Disadv'!AV$1,0),"Error")</f>
        <v>0</v>
      </c>
      <c r="AW154" s="77">
        <f>IFERROR(VLOOKUP($A154,IF('Index LA FSM &amp; Disadv'!$B$4=1,'Index LA FSM &amp; Disadv'!$A$9:$BQ$171,IF('Index LA FSM &amp; Disadv'!$B$4=2,'Index LA FSM &amp; Disadv'!$A$179:$BQ$341,IF('Index LA FSM &amp; Disadv'!$B$4=3,'Index LA FSM &amp; Disadv'!$A$349:$BQ$511,IF('Index LA FSM &amp; Disadv'!$B$4=4,'Index LA FSM &amp; Disadv'!$A$519:$BQ$681,"Error")))),'Index LA FSM &amp; Disadv'!AW$1,0),"Error")</f>
        <v>0</v>
      </c>
      <c r="AX154" s="77">
        <f>IFERROR(VLOOKUP($A154,IF('Index LA FSM &amp; Disadv'!$B$4=1,'Index LA FSM &amp; Disadv'!$A$9:$BQ$171,IF('Index LA FSM &amp; Disadv'!$B$4=2,'Index LA FSM &amp; Disadv'!$A$179:$BQ$341,IF('Index LA FSM &amp; Disadv'!$B$4=3,'Index LA FSM &amp; Disadv'!$A$349:$BQ$511,IF('Index LA FSM &amp; Disadv'!$B$4=4,'Index LA FSM &amp; Disadv'!$A$519:$BQ$681,"Error")))),'Index LA FSM &amp; Disadv'!AX$1,0),"Error")</f>
        <v>0</v>
      </c>
      <c r="AY154" s="77">
        <f>IFERROR(VLOOKUP($A154,IF('Index LA FSM &amp; Disadv'!$B$4=1,'Index LA FSM &amp; Disadv'!$A$9:$BQ$171,IF('Index LA FSM &amp; Disadv'!$B$4=2,'Index LA FSM &amp; Disadv'!$A$179:$BQ$341,IF('Index LA FSM &amp; Disadv'!$B$4=3,'Index LA FSM &amp; Disadv'!$A$349:$BQ$511,IF('Index LA FSM &amp; Disadv'!$B$4=4,'Index LA FSM &amp; Disadv'!$A$519:$BQ$681,"Error")))),'Index LA FSM &amp; Disadv'!AY$1,0),"Error")</f>
        <v>0</v>
      </c>
      <c r="AZ154" s="77">
        <f>IFERROR(VLOOKUP($A154,IF('Index LA FSM &amp; Disadv'!$B$4=1,'Index LA FSM &amp; Disadv'!$A$9:$BQ$171,IF('Index LA FSM &amp; Disadv'!$B$4=2,'Index LA FSM &amp; Disadv'!$A$179:$BQ$341,IF('Index LA FSM &amp; Disadv'!$B$4=3,'Index LA FSM &amp; Disadv'!$A$349:$BQ$511,IF('Index LA FSM &amp; Disadv'!$B$4=4,'Index LA FSM &amp; Disadv'!$A$519:$BQ$681,"Error")))),'Index LA FSM &amp; Disadv'!AZ$1,0),"Error")</f>
        <v>0</v>
      </c>
      <c r="BA154" s="77">
        <f>IFERROR(VLOOKUP($A154,IF('Index LA FSM &amp; Disadv'!$B$4=1,'Index LA FSM &amp; Disadv'!$A$9:$BQ$171,IF('Index LA FSM &amp; Disadv'!$B$4=2,'Index LA FSM &amp; Disadv'!$A$179:$BQ$341,IF('Index LA FSM &amp; Disadv'!$B$4=3,'Index LA FSM &amp; Disadv'!$A$349:$BQ$511,IF('Index LA FSM &amp; Disadv'!$B$4=4,'Index LA FSM &amp; Disadv'!$A$519:$BQ$681,"Error")))),'Index LA FSM &amp; Disadv'!BA$1,0),"Error")</f>
        <v>0</v>
      </c>
      <c r="BB154" s="77">
        <f>IFERROR(VLOOKUP($A154,IF('Index LA FSM &amp; Disadv'!$B$4=1,'Index LA FSM &amp; Disadv'!$A$9:$BQ$171,IF('Index LA FSM &amp; Disadv'!$B$4=2,'Index LA FSM &amp; Disadv'!$A$179:$BQ$341,IF('Index LA FSM &amp; Disadv'!$B$4=3,'Index LA FSM &amp; Disadv'!$A$349:$BQ$511,IF('Index LA FSM &amp; Disadv'!$B$4=4,'Index LA FSM &amp; Disadv'!$A$519:$BQ$681,"Error")))),'Index LA FSM &amp; Disadv'!BB$1,0),"Error")</f>
        <v>0</v>
      </c>
      <c r="BC154" s="77">
        <f>IFERROR(VLOOKUP($A154,IF('Index LA FSM &amp; Disadv'!$B$4=1,'Index LA FSM &amp; Disadv'!$A$9:$BQ$171,IF('Index LA FSM &amp; Disadv'!$B$4=2,'Index LA FSM &amp; Disadv'!$A$179:$BQ$341,IF('Index LA FSM &amp; Disadv'!$B$4=3,'Index LA FSM &amp; Disadv'!$A$349:$BQ$511,IF('Index LA FSM &amp; Disadv'!$B$4=4,'Index LA FSM &amp; Disadv'!$A$519:$BQ$681,"Error")))),'Index LA FSM &amp; Disadv'!BC$1,0),"Error")</f>
        <v>0</v>
      </c>
      <c r="BD154" s="77">
        <f>IFERROR(VLOOKUP($A154,IF('Index LA FSM &amp; Disadv'!$B$4=1,'Index LA FSM &amp; Disadv'!$A$9:$BQ$171,IF('Index LA FSM &amp; Disadv'!$B$4=2,'Index LA FSM &amp; Disadv'!$A$179:$BQ$341,IF('Index LA FSM &amp; Disadv'!$B$4=3,'Index LA FSM &amp; Disadv'!$A$349:$BQ$511,IF('Index LA FSM &amp; Disadv'!$B$4=4,'Index LA FSM &amp; Disadv'!$A$519:$BQ$681,"Error")))),'Index LA FSM &amp; Disadv'!BD$1,0),"Error")</f>
        <v>0</v>
      </c>
      <c r="BE154" s="77">
        <f>IFERROR(VLOOKUP($A154,IF('Index LA FSM &amp; Disadv'!$B$4=1,'Index LA FSM &amp; Disadv'!$A$9:$BQ$171,IF('Index LA FSM &amp; Disadv'!$B$4=2,'Index LA FSM &amp; Disadv'!$A$179:$BQ$341,IF('Index LA FSM &amp; Disadv'!$B$4=3,'Index LA FSM &amp; Disadv'!$A$349:$BQ$511,IF('Index LA FSM &amp; Disadv'!$B$4=4,'Index LA FSM &amp; Disadv'!$A$519:$BQ$681,"Error")))),'Index LA FSM &amp; Disadv'!BE$1,0),"Error")</f>
        <v>0</v>
      </c>
      <c r="BF154" s="77">
        <f>IFERROR(VLOOKUP($A154,IF('Index LA FSM &amp; Disadv'!$B$4=1,'Index LA FSM &amp; Disadv'!$A$9:$BQ$171,IF('Index LA FSM &amp; Disadv'!$B$4=2,'Index LA FSM &amp; Disadv'!$A$179:$BQ$341,IF('Index LA FSM &amp; Disadv'!$B$4=3,'Index LA FSM &amp; Disadv'!$A$349:$BQ$511,IF('Index LA FSM &amp; Disadv'!$B$4=4,'Index LA FSM &amp; Disadv'!$A$519:$BQ$681,"Error")))),'Index LA FSM &amp; Disadv'!BF$1,0),"Error")</f>
        <v>0</v>
      </c>
      <c r="BG154" s="77">
        <f>IFERROR(VLOOKUP($A154,IF('Index LA FSM &amp; Disadv'!$B$4=1,'Index LA FSM &amp; Disadv'!$A$9:$BQ$171,IF('Index LA FSM &amp; Disadv'!$B$4=2,'Index LA FSM &amp; Disadv'!$A$179:$BQ$341,IF('Index LA FSM &amp; Disadv'!$B$4=3,'Index LA FSM &amp; Disadv'!$A$349:$BQ$511,IF('Index LA FSM &amp; Disadv'!$B$4=4,'Index LA FSM &amp; Disadv'!$A$519:$BQ$681,"Error")))),'Index LA FSM &amp; Disadv'!BG$1,0),"Error")</f>
        <v>0</v>
      </c>
      <c r="BH154" s="77">
        <f>IFERROR(VLOOKUP($A154,IF('Index LA FSM &amp; Disadv'!$B$4=1,'Index LA FSM &amp; Disadv'!$A$9:$BQ$171,IF('Index LA FSM &amp; Disadv'!$B$4=2,'Index LA FSM &amp; Disadv'!$A$179:$BQ$341,IF('Index LA FSM &amp; Disadv'!$B$4=3,'Index LA FSM &amp; Disadv'!$A$349:$BQ$511,IF('Index LA FSM &amp; Disadv'!$B$4=4,'Index LA FSM &amp; Disadv'!$A$519:$BQ$681,"Error")))),'Index LA FSM &amp; Disadv'!BH$1,0),"Error")</f>
        <v>0</v>
      </c>
      <c r="BI154" s="77" t="str">
        <f>IFERROR(VLOOKUP($A154,IF('Index LA FSM &amp; Disadv'!$B$4=1,'Index LA FSM &amp; Disadv'!$A$9:$BQ$171,IF('Index LA FSM &amp; Disadv'!$B$4=2,'Index LA FSM &amp; Disadv'!$A$179:$BQ$341,IF('Index LA FSM &amp; Disadv'!$B$4=3,'Index LA FSM &amp; Disadv'!$A$349:$BQ$511,IF('Index LA FSM &amp; Disadv'!$B$4=4,'Index LA FSM &amp; Disadv'!$A$519:$BQ$681,"Error")))),'Index LA FSM &amp; Disadv'!BI$1,0),"Error")</f>
        <v>x</v>
      </c>
      <c r="BJ154" s="77">
        <f>IFERROR(VLOOKUP($A154,IF('Index LA FSM &amp; Disadv'!$B$4=1,'Index LA FSM &amp; Disadv'!$A$9:$BQ$171,IF('Index LA FSM &amp; Disadv'!$B$4=2,'Index LA FSM &amp; Disadv'!$A$179:$BQ$341,IF('Index LA FSM &amp; Disadv'!$B$4=3,'Index LA FSM &amp; Disadv'!$A$349:$BQ$511,IF('Index LA FSM &amp; Disadv'!$B$4=4,'Index LA FSM &amp; Disadv'!$A$519:$BQ$681,"Error")))),'Index LA FSM &amp; Disadv'!BJ$1,0),"Error")</f>
        <v>0</v>
      </c>
      <c r="BK154" s="77" t="str">
        <f>IFERROR(VLOOKUP($A154,IF('Index LA FSM &amp; Disadv'!$B$4=1,'Index LA FSM &amp; Disadv'!$A$9:$BQ$171,IF('Index LA FSM &amp; Disadv'!$B$4=2,'Index LA FSM &amp; Disadv'!$A$179:$BQ$341,IF('Index LA FSM &amp; Disadv'!$B$4=3,'Index LA FSM &amp; Disadv'!$A$349:$BQ$511,IF('Index LA FSM &amp; Disadv'!$B$4=4,'Index LA FSM &amp; Disadv'!$A$519:$BQ$681,"Error")))),'Index LA FSM &amp; Disadv'!BK$1,0),"Error")</f>
        <v>x</v>
      </c>
      <c r="BL154" s="77">
        <f>IFERROR(VLOOKUP($A154,IF('Index LA FSM &amp; Disadv'!$B$4=1,'Index LA FSM &amp; Disadv'!$A$9:$BQ$171,IF('Index LA FSM &amp; Disadv'!$B$4=2,'Index LA FSM &amp; Disadv'!$A$179:$BQ$341,IF('Index LA FSM &amp; Disadv'!$B$4=3,'Index LA FSM &amp; Disadv'!$A$349:$BQ$511,IF('Index LA FSM &amp; Disadv'!$B$4=4,'Index LA FSM &amp; Disadv'!$A$519:$BQ$681,"Error")))),'Index LA FSM &amp; Disadv'!BL$1,0),"Error")</f>
        <v>0.16669999999999999</v>
      </c>
      <c r="BM154" s="77" t="str">
        <f>IFERROR(VLOOKUP($A154,IF('Index LA FSM &amp; Disadv'!$B$4=1,'Index LA FSM &amp; Disadv'!$A$9:$BQ$171,IF('Index LA FSM &amp; Disadv'!$B$4=2,'Index LA FSM &amp; Disadv'!$A$179:$BQ$341,IF('Index LA FSM &amp; Disadv'!$B$4=3,'Index LA FSM &amp; Disadv'!$A$349:$BQ$511,IF('Index LA FSM &amp; Disadv'!$B$4=4,'Index LA FSM &amp; Disadv'!$A$519:$BQ$681,"Error")))),'Index LA FSM &amp; Disadv'!BM$1,0),"Error")</f>
        <v>x</v>
      </c>
      <c r="BN154" s="77">
        <f>IFERROR(VLOOKUP($A154,IF('Index LA FSM &amp; Disadv'!$B$4=1,'Index LA FSM &amp; Disadv'!$A$9:$BQ$171,IF('Index LA FSM &amp; Disadv'!$B$4=2,'Index LA FSM &amp; Disadv'!$A$179:$BQ$341,IF('Index LA FSM &amp; Disadv'!$B$4=3,'Index LA FSM &amp; Disadv'!$A$349:$BQ$511,IF('Index LA FSM &amp; Disadv'!$B$4=4,'Index LA FSM &amp; Disadv'!$A$519:$BQ$681,"Error")))),'Index LA FSM &amp; Disadv'!BN$1,0),"Error")</f>
        <v>0.13789999999999999</v>
      </c>
      <c r="BO154" s="77" t="str">
        <f>IFERROR(VLOOKUP($A154,IF('Index LA FSM &amp; Disadv'!$B$4=1,'Index LA FSM &amp; Disadv'!$A$9:$BQ$171,IF('Index LA FSM &amp; Disadv'!$B$4=2,'Index LA FSM &amp; Disadv'!$A$179:$BQ$341,IF('Index LA FSM &amp; Disadv'!$B$4=3,'Index LA FSM &amp; Disadv'!$A$349:$BQ$511,IF('Index LA FSM &amp; Disadv'!$B$4=4,'Index LA FSM &amp; Disadv'!$A$519:$BQ$681,"Error")))),'Index LA FSM &amp; Disadv'!BO$1,0),"Error")</f>
        <v>x</v>
      </c>
      <c r="BP154" s="77">
        <f>IFERROR(VLOOKUP($A154,IF('Index LA FSM &amp; Disadv'!$B$4=1,'Index LA FSM &amp; Disadv'!$A$9:$BQ$171,IF('Index LA FSM &amp; Disadv'!$B$4=2,'Index LA FSM &amp; Disadv'!$A$179:$BQ$341,IF('Index LA FSM &amp; Disadv'!$B$4=3,'Index LA FSM &amp; Disadv'!$A$349:$BQ$511,IF('Index LA FSM &amp; Disadv'!$B$4=4,'Index LA FSM &amp; Disadv'!$A$519:$BQ$681,"Error")))),'Index LA FSM &amp; Disadv'!BP$1,0),"Error")</f>
        <v>0</v>
      </c>
      <c r="BQ154" s="77" t="str">
        <f>IFERROR(VLOOKUP($A154,IF('Index LA FSM &amp; Disadv'!$B$4=1,'Index LA FSM &amp; Disadv'!$A$9:$BQ$171,IF('Index LA FSM &amp; Disadv'!$B$4=2,'Index LA FSM &amp; Disadv'!$A$179:$BQ$341,IF('Index LA FSM &amp; Disadv'!$B$4=3,'Index LA FSM &amp; Disadv'!$A$349:$BQ$511,IF('Index LA FSM &amp; Disadv'!$B$4=4,'Index LA FSM &amp; Disadv'!$A$519:$BQ$681,"Error")))),'Index LA FSM &amp; Disadv'!BQ$1,0),"Error")</f>
        <v>x</v>
      </c>
    </row>
    <row r="155" spans="1:69" s="37" customFormat="1" x14ac:dyDescent="0.2">
      <c r="A155" s="6">
        <v>335</v>
      </c>
      <c r="B155" s="6" t="s">
        <v>321</v>
      </c>
      <c r="C155" s="7" t="s">
        <v>174</v>
      </c>
      <c r="D155" s="122">
        <f>IFERROR(VLOOKUP($A155,IF('Index LA FSM &amp; Disadv'!$B$4=1,'Index LA FSM &amp; Disadv'!$A$9:$BQ$171,IF('Index LA FSM &amp; Disadv'!$B$4=2,'Index LA FSM &amp; Disadv'!$A$179:$BQ$341,IF('Index LA FSM &amp; Disadv'!$B$4=3,'Index LA FSM &amp; Disadv'!$A$349:$BQ$511,IF('Index LA FSM &amp; Disadv'!$B$4=4,'Index LA FSM &amp; Disadv'!$A$519:$BQ$681,"Error")))),'Index LA FSM &amp; Disadv'!D$1,0),"Error")</f>
        <v>30</v>
      </c>
      <c r="E155" s="122">
        <f>IFERROR(VLOOKUP($A155,IF('Index LA FSM &amp; Disadv'!$B$4=1,'Index LA FSM &amp; Disadv'!$A$9:$BQ$171,IF('Index LA FSM &amp; Disadv'!$B$4=2,'Index LA FSM &amp; Disadv'!$A$179:$BQ$341,IF('Index LA FSM &amp; Disadv'!$B$4=3,'Index LA FSM &amp; Disadv'!$A$349:$BQ$511,IF('Index LA FSM &amp; Disadv'!$B$4=4,'Index LA FSM &amp; Disadv'!$A$519:$BQ$681,"Error")))),'Index LA FSM &amp; Disadv'!E$1,0),"Error")</f>
        <v>20</v>
      </c>
      <c r="F155" s="122">
        <f>IFERROR(VLOOKUP($A155,IF('Index LA FSM &amp; Disadv'!$B$4=1,'Index LA FSM &amp; Disadv'!$A$9:$BQ$171,IF('Index LA FSM &amp; Disadv'!$B$4=2,'Index LA FSM &amp; Disadv'!$A$179:$BQ$341,IF('Index LA FSM &amp; Disadv'!$B$4=3,'Index LA FSM &amp; Disadv'!$A$349:$BQ$511,IF('Index LA FSM &amp; Disadv'!$B$4=4,'Index LA FSM &amp; Disadv'!$A$519:$BQ$681,"Error")))),'Index LA FSM &amp; Disadv'!F$1,0),"Error")</f>
        <v>50</v>
      </c>
      <c r="G155" s="77">
        <f>IFERROR(VLOOKUP($A155,IF('Index LA FSM &amp; Disadv'!$B$4=1,'Index LA FSM &amp; Disadv'!$A$9:$BQ$171,IF('Index LA FSM &amp; Disadv'!$B$4=2,'Index LA FSM &amp; Disadv'!$A$179:$BQ$341,IF('Index LA FSM &amp; Disadv'!$B$4=3,'Index LA FSM &amp; Disadv'!$A$349:$BQ$511,IF('Index LA FSM &amp; Disadv'!$B$4=4,'Index LA FSM &amp; Disadv'!$A$519:$BQ$681,"Error")))),'Index LA FSM &amp; Disadv'!G$1,0),"Error")</f>
        <v>0.79410000000000003</v>
      </c>
      <c r="H155" s="77">
        <f>IFERROR(VLOOKUP($A155,IF('Index LA FSM &amp; Disadv'!$B$4=1,'Index LA FSM &amp; Disadv'!$A$9:$BQ$171,IF('Index LA FSM &amp; Disadv'!$B$4=2,'Index LA FSM &amp; Disadv'!$A$179:$BQ$341,IF('Index LA FSM &amp; Disadv'!$B$4=3,'Index LA FSM &amp; Disadv'!$A$349:$BQ$511,IF('Index LA FSM &amp; Disadv'!$B$4=4,'Index LA FSM &amp; Disadv'!$A$519:$BQ$681,"Error")))),'Index LA FSM &amp; Disadv'!H$1,0),"Error")</f>
        <v>1</v>
      </c>
      <c r="I155" s="77">
        <f>IFERROR(VLOOKUP($A155,IF('Index LA FSM &amp; Disadv'!$B$4=1,'Index LA FSM &amp; Disadv'!$A$9:$BQ$171,IF('Index LA FSM &amp; Disadv'!$B$4=2,'Index LA FSM &amp; Disadv'!$A$179:$BQ$341,IF('Index LA FSM &amp; Disadv'!$B$4=3,'Index LA FSM &amp; Disadv'!$A$349:$BQ$511,IF('Index LA FSM &amp; Disadv'!$B$4=4,'Index LA FSM &amp; Disadv'!$A$519:$BQ$681,"Error")))),'Index LA FSM &amp; Disadv'!I$1,0),"Error")</f>
        <v>0.8679</v>
      </c>
      <c r="J155" s="77">
        <f>IFERROR(VLOOKUP($A155,IF('Index LA FSM &amp; Disadv'!$B$4=1,'Index LA FSM &amp; Disadv'!$A$9:$BQ$171,IF('Index LA FSM &amp; Disadv'!$B$4=2,'Index LA FSM &amp; Disadv'!$A$179:$BQ$341,IF('Index LA FSM &amp; Disadv'!$B$4=3,'Index LA FSM &amp; Disadv'!$A$349:$BQ$511,IF('Index LA FSM &amp; Disadv'!$B$4=4,'Index LA FSM &amp; Disadv'!$A$519:$BQ$681,"Error")))),'Index LA FSM &amp; Disadv'!J$1,0),"Error")</f>
        <v>0.70589999999999997</v>
      </c>
      <c r="K155" s="77">
        <f>IFERROR(VLOOKUP($A155,IF('Index LA FSM &amp; Disadv'!$B$4=1,'Index LA FSM &amp; Disadv'!$A$9:$BQ$171,IF('Index LA FSM &amp; Disadv'!$B$4=2,'Index LA FSM &amp; Disadv'!$A$179:$BQ$341,IF('Index LA FSM &amp; Disadv'!$B$4=3,'Index LA FSM &amp; Disadv'!$A$349:$BQ$511,IF('Index LA FSM &amp; Disadv'!$B$4=4,'Index LA FSM &amp; Disadv'!$A$519:$BQ$681,"Error")))),'Index LA FSM &amp; Disadv'!K$1,0),"Error")</f>
        <v>0.94740000000000002</v>
      </c>
      <c r="L155" s="77">
        <f>IFERROR(VLOOKUP($A155,IF('Index LA FSM &amp; Disadv'!$B$4=1,'Index LA FSM &amp; Disadv'!$A$9:$BQ$171,IF('Index LA FSM &amp; Disadv'!$B$4=2,'Index LA FSM &amp; Disadv'!$A$179:$BQ$341,IF('Index LA FSM &amp; Disadv'!$B$4=3,'Index LA FSM &amp; Disadv'!$A$349:$BQ$511,IF('Index LA FSM &amp; Disadv'!$B$4=4,'Index LA FSM &amp; Disadv'!$A$519:$BQ$681,"Error")))),'Index LA FSM &amp; Disadv'!L$1,0),"Error")</f>
        <v>0.79249999999999998</v>
      </c>
      <c r="M155" s="77">
        <f>IFERROR(VLOOKUP($A155,IF('Index LA FSM &amp; Disadv'!$B$4=1,'Index LA FSM &amp; Disadv'!$A$9:$BQ$171,IF('Index LA FSM &amp; Disadv'!$B$4=2,'Index LA FSM &amp; Disadv'!$A$179:$BQ$341,IF('Index LA FSM &amp; Disadv'!$B$4=3,'Index LA FSM &amp; Disadv'!$A$349:$BQ$511,IF('Index LA FSM &amp; Disadv'!$B$4=4,'Index LA FSM &amp; Disadv'!$A$519:$BQ$681,"Error")))),'Index LA FSM &amp; Disadv'!M$1,0),"Error")</f>
        <v>0.2059</v>
      </c>
      <c r="N155" s="77" t="str">
        <f>IFERROR(VLOOKUP($A155,IF('Index LA FSM &amp; Disadv'!$B$4=1,'Index LA FSM &amp; Disadv'!$A$9:$BQ$171,IF('Index LA FSM &amp; Disadv'!$B$4=2,'Index LA FSM &amp; Disadv'!$A$179:$BQ$341,IF('Index LA FSM &amp; Disadv'!$B$4=3,'Index LA FSM &amp; Disadv'!$A$349:$BQ$511,IF('Index LA FSM &amp; Disadv'!$B$4=4,'Index LA FSM &amp; Disadv'!$A$519:$BQ$681,"Error")))),'Index LA FSM &amp; Disadv'!N$1,0),"Error")</f>
        <v>x</v>
      </c>
      <c r="O155" s="77">
        <f>IFERROR(VLOOKUP($A155,IF('Index LA FSM &amp; Disadv'!$B$4=1,'Index LA FSM &amp; Disadv'!$A$9:$BQ$171,IF('Index LA FSM &amp; Disadv'!$B$4=2,'Index LA FSM &amp; Disadv'!$A$179:$BQ$341,IF('Index LA FSM &amp; Disadv'!$B$4=3,'Index LA FSM &amp; Disadv'!$A$349:$BQ$511,IF('Index LA FSM &amp; Disadv'!$B$4=4,'Index LA FSM &amp; Disadv'!$A$519:$BQ$681,"Error")))),'Index LA FSM &amp; Disadv'!O$1,0),"Error")</f>
        <v>0.16980000000000001</v>
      </c>
      <c r="P155" s="77">
        <f>IFERROR(VLOOKUP($A155,IF('Index LA FSM &amp; Disadv'!$B$4=1,'Index LA FSM &amp; Disadv'!$A$9:$BQ$171,IF('Index LA FSM &amp; Disadv'!$B$4=2,'Index LA FSM &amp; Disadv'!$A$179:$BQ$341,IF('Index LA FSM &amp; Disadv'!$B$4=3,'Index LA FSM &amp; Disadv'!$A$349:$BQ$511,IF('Index LA FSM &amp; Disadv'!$B$4=4,'Index LA FSM &amp; Disadv'!$A$519:$BQ$681,"Error")))),'Index LA FSM &amp; Disadv'!P$1,0),"Error")</f>
        <v>0</v>
      </c>
      <c r="Q155" s="77">
        <f>IFERROR(VLOOKUP($A155,IF('Index LA FSM &amp; Disadv'!$B$4=1,'Index LA FSM &amp; Disadv'!$A$9:$BQ$171,IF('Index LA FSM &amp; Disadv'!$B$4=2,'Index LA FSM &amp; Disadv'!$A$179:$BQ$341,IF('Index LA FSM &amp; Disadv'!$B$4=3,'Index LA FSM &amp; Disadv'!$A$349:$BQ$511,IF('Index LA FSM &amp; Disadv'!$B$4=4,'Index LA FSM &amp; Disadv'!$A$519:$BQ$681,"Error")))),'Index LA FSM &amp; Disadv'!Q$1,0),"Error")</f>
        <v>0</v>
      </c>
      <c r="R155" s="77">
        <f>IFERROR(VLOOKUP($A155,IF('Index LA FSM &amp; Disadv'!$B$4=1,'Index LA FSM &amp; Disadv'!$A$9:$BQ$171,IF('Index LA FSM &amp; Disadv'!$B$4=2,'Index LA FSM &amp; Disadv'!$A$179:$BQ$341,IF('Index LA FSM &amp; Disadv'!$B$4=3,'Index LA FSM &amp; Disadv'!$A$349:$BQ$511,IF('Index LA FSM &amp; Disadv'!$B$4=4,'Index LA FSM &amp; Disadv'!$A$519:$BQ$681,"Error")))),'Index LA FSM &amp; Disadv'!R$1,0),"Error")</f>
        <v>0</v>
      </c>
      <c r="S155" s="77">
        <f>IFERROR(VLOOKUP($A155,IF('Index LA FSM &amp; Disadv'!$B$4=1,'Index LA FSM &amp; Disadv'!$A$9:$BQ$171,IF('Index LA FSM &amp; Disadv'!$B$4=2,'Index LA FSM &amp; Disadv'!$A$179:$BQ$341,IF('Index LA FSM &amp; Disadv'!$B$4=3,'Index LA FSM &amp; Disadv'!$A$349:$BQ$511,IF('Index LA FSM &amp; Disadv'!$B$4=4,'Index LA FSM &amp; Disadv'!$A$519:$BQ$681,"Error")))),'Index LA FSM &amp; Disadv'!S$1,0),"Error")</f>
        <v>0</v>
      </c>
      <c r="T155" s="77">
        <f>IFERROR(VLOOKUP($A155,IF('Index LA FSM &amp; Disadv'!$B$4=1,'Index LA FSM &amp; Disadv'!$A$9:$BQ$171,IF('Index LA FSM &amp; Disadv'!$B$4=2,'Index LA FSM &amp; Disadv'!$A$179:$BQ$341,IF('Index LA FSM &amp; Disadv'!$B$4=3,'Index LA FSM &amp; Disadv'!$A$349:$BQ$511,IF('Index LA FSM &amp; Disadv'!$B$4=4,'Index LA FSM &amp; Disadv'!$A$519:$BQ$681,"Error")))),'Index LA FSM &amp; Disadv'!T$1,0),"Error")</f>
        <v>0</v>
      </c>
      <c r="U155" s="77">
        <f>IFERROR(VLOOKUP($A155,IF('Index LA FSM &amp; Disadv'!$B$4=1,'Index LA FSM &amp; Disadv'!$A$9:$BQ$171,IF('Index LA FSM &amp; Disadv'!$B$4=2,'Index LA FSM &amp; Disadv'!$A$179:$BQ$341,IF('Index LA FSM &amp; Disadv'!$B$4=3,'Index LA FSM &amp; Disadv'!$A$349:$BQ$511,IF('Index LA FSM &amp; Disadv'!$B$4=4,'Index LA FSM &amp; Disadv'!$A$519:$BQ$681,"Error")))),'Index LA FSM &amp; Disadv'!U$1,0),"Error")</f>
        <v>0</v>
      </c>
      <c r="V155" s="77">
        <f>IFERROR(VLOOKUP($A155,IF('Index LA FSM &amp; Disadv'!$B$4=1,'Index LA FSM &amp; Disadv'!$A$9:$BQ$171,IF('Index LA FSM &amp; Disadv'!$B$4=2,'Index LA FSM &amp; Disadv'!$A$179:$BQ$341,IF('Index LA FSM &amp; Disadv'!$B$4=3,'Index LA FSM &amp; Disadv'!$A$349:$BQ$511,IF('Index LA FSM &amp; Disadv'!$B$4=4,'Index LA FSM &amp; Disadv'!$A$519:$BQ$681,"Error")))),'Index LA FSM &amp; Disadv'!V$1,0),"Error")</f>
        <v>0</v>
      </c>
      <c r="W155" s="77">
        <f>IFERROR(VLOOKUP($A155,IF('Index LA FSM &amp; Disadv'!$B$4=1,'Index LA FSM &amp; Disadv'!$A$9:$BQ$171,IF('Index LA FSM &amp; Disadv'!$B$4=2,'Index LA FSM &amp; Disadv'!$A$179:$BQ$341,IF('Index LA FSM &amp; Disadv'!$B$4=3,'Index LA FSM &amp; Disadv'!$A$349:$BQ$511,IF('Index LA FSM &amp; Disadv'!$B$4=4,'Index LA FSM &amp; Disadv'!$A$519:$BQ$681,"Error")))),'Index LA FSM &amp; Disadv'!W$1,0),"Error")</f>
        <v>0</v>
      </c>
      <c r="X155" s="77">
        <f>IFERROR(VLOOKUP($A155,IF('Index LA FSM &amp; Disadv'!$B$4=1,'Index LA FSM &amp; Disadv'!$A$9:$BQ$171,IF('Index LA FSM &amp; Disadv'!$B$4=2,'Index LA FSM &amp; Disadv'!$A$179:$BQ$341,IF('Index LA FSM &amp; Disadv'!$B$4=3,'Index LA FSM &amp; Disadv'!$A$349:$BQ$511,IF('Index LA FSM &amp; Disadv'!$B$4=4,'Index LA FSM &amp; Disadv'!$A$519:$BQ$681,"Error")))),'Index LA FSM &amp; Disadv'!X$1,0),"Error")</f>
        <v>0</v>
      </c>
      <c r="Y155" s="77">
        <f>IFERROR(VLOOKUP($A155,IF('Index LA FSM &amp; Disadv'!$B$4=1,'Index LA FSM &amp; Disadv'!$A$9:$BQ$171,IF('Index LA FSM &amp; Disadv'!$B$4=2,'Index LA FSM &amp; Disadv'!$A$179:$BQ$341,IF('Index LA FSM &amp; Disadv'!$B$4=3,'Index LA FSM &amp; Disadv'!$A$349:$BQ$511,IF('Index LA FSM &amp; Disadv'!$B$4=4,'Index LA FSM &amp; Disadv'!$A$519:$BQ$681,"Error")))),'Index LA FSM &amp; Disadv'!Y$1,0),"Error")</f>
        <v>0</v>
      </c>
      <c r="Z155" s="77">
        <f>IFERROR(VLOOKUP($A155,IF('Index LA FSM &amp; Disadv'!$B$4=1,'Index LA FSM &amp; Disadv'!$A$9:$BQ$171,IF('Index LA FSM &amp; Disadv'!$B$4=2,'Index LA FSM &amp; Disadv'!$A$179:$BQ$341,IF('Index LA FSM &amp; Disadv'!$B$4=3,'Index LA FSM &amp; Disadv'!$A$349:$BQ$511,IF('Index LA FSM &amp; Disadv'!$B$4=4,'Index LA FSM &amp; Disadv'!$A$519:$BQ$681,"Error")))),'Index LA FSM &amp; Disadv'!Z$1,0),"Error")</f>
        <v>0</v>
      </c>
      <c r="AA155" s="77">
        <f>IFERROR(VLOOKUP($A155,IF('Index LA FSM &amp; Disadv'!$B$4=1,'Index LA FSM &amp; Disadv'!$A$9:$BQ$171,IF('Index LA FSM &amp; Disadv'!$B$4=2,'Index LA FSM &amp; Disadv'!$A$179:$BQ$341,IF('Index LA FSM &amp; Disadv'!$B$4=3,'Index LA FSM &amp; Disadv'!$A$349:$BQ$511,IF('Index LA FSM &amp; Disadv'!$B$4=4,'Index LA FSM &amp; Disadv'!$A$519:$BQ$681,"Error")))),'Index LA FSM &amp; Disadv'!AA$1,0),"Error")</f>
        <v>0</v>
      </c>
      <c r="AB155" s="77">
        <f>IFERROR(VLOOKUP($A155,IF('Index LA FSM &amp; Disadv'!$B$4=1,'Index LA FSM &amp; Disadv'!$A$9:$BQ$171,IF('Index LA FSM &amp; Disadv'!$B$4=2,'Index LA FSM &amp; Disadv'!$A$179:$BQ$341,IF('Index LA FSM &amp; Disadv'!$B$4=3,'Index LA FSM &amp; Disadv'!$A$349:$BQ$511,IF('Index LA FSM &amp; Disadv'!$B$4=4,'Index LA FSM &amp; Disadv'!$A$519:$BQ$681,"Error")))),'Index LA FSM &amp; Disadv'!AB$1,0),"Error")</f>
        <v>0</v>
      </c>
      <c r="AC155" s="77">
        <f>IFERROR(VLOOKUP($A155,IF('Index LA FSM &amp; Disadv'!$B$4=1,'Index LA FSM &amp; Disadv'!$A$9:$BQ$171,IF('Index LA FSM &amp; Disadv'!$B$4=2,'Index LA FSM &amp; Disadv'!$A$179:$BQ$341,IF('Index LA FSM &amp; Disadv'!$B$4=3,'Index LA FSM &amp; Disadv'!$A$349:$BQ$511,IF('Index LA FSM &amp; Disadv'!$B$4=4,'Index LA FSM &amp; Disadv'!$A$519:$BQ$681,"Error")))),'Index LA FSM &amp; Disadv'!AC$1,0),"Error")</f>
        <v>0</v>
      </c>
      <c r="AD155" s="77">
        <f>IFERROR(VLOOKUP($A155,IF('Index LA FSM &amp; Disadv'!$B$4=1,'Index LA FSM &amp; Disadv'!$A$9:$BQ$171,IF('Index LA FSM &amp; Disadv'!$B$4=2,'Index LA FSM &amp; Disadv'!$A$179:$BQ$341,IF('Index LA FSM &amp; Disadv'!$B$4=3,'Index LA FSM &amp; Disadv'!$A$349:$BQ$511,IF('Index LA FSM &amp; Disadv'!$B$4=4,'Index LA FSM &amp; Disadv'!$A$519:$BQ$681,"Error")))),'Index LA FSM &amp; Disadv'!AD$1,0),"Error")</f>
        <v>0</v>
      </c>
      <c r="AE155" s="77">
        <f>IFERROR(VLOOKUP($A155,IF('Index LA FSM &amp; Disadv'!$B$4=1,'Index LA FSM &amp; Disadv'!$A$9:$BQ$171,IF('Index LA FSM &amp; Disadv'!$B$4=2,'Index LA FSM &amp; Disadv'!$A$179:$BQ$341,IF('Index LA FSM &amp; Disadv'!$B$4=3,'Index LA FSM &amp; Disadv'!$A$349:$BQ$511,IF('Index LA FSM &amp; Disadv'!$B$4=4,'Index LA FSM &amp; Disadv'!$A$519:$BQ$681,"Error")))),'Index LA FSM &amp; Disadv'!AE$1,0),"Error")</f>
        <v>0</v>
      </c>
      <c r="AF155" s="77">
        <f>IFERROR(VLOOKUP($A155,IF('Index LA FSM &amp; Disadv'!$B$4=1,'Index LA FSM &amp; Disadv'!$A$9:$BQ$171,IF('Index LA FSM &amp; Disadv'!$B$4=2,'Index LA FSM &amp; Disadv'!$A$179:$BQ$341,IF('Index LA FSM &amp; Disadv'!$B$4=3,'Index LA FSM &amp; Disadv'!$A$349:$BQ$511,IF('Index LA FSM &amp; Disadv'!$B$4=4,'Index LA FSM &amp; Disadv'!$A$519:$BQ$681,"Error")))),'Index LA FSM &amp; Disadv'!AF$1,0),"Error")</f>
        <v>0</v>
      </c>
      <c r="AG155" s="77">
        <f>IFERROR(VLOOKUP($A155,IF('Index LA FSM &amp; Disadv'!$B$4=1,'Index LA FSM &amp; Disadv'!$A$9:$BQ$171,IF('Index LA FSM &amp; Disadv'!$B$4=2,'Index LA FSM &amp; Disadv'!$A$179:$BQ$341,IF('Index LA FSM &amp; Disadv'!$B$4=3,'Index LA FSM &amp; Disadv'!$A$349:$BQ$511,IF('Index LA FSM &amp; Disadv'!$B$4=4,'Index LA FSM &amp; Disadv'!$A$519:$BQ$681,"Error")))),'Index LA FSM &amp; Disadv'!AG$1,0),"Error")</f>
        <v>0</v>
      </c>
      <c r="AH155" s="77">
        <f>IFERROR(VLOOKUP($A155,IF('Index LA FSM &amp; Disadv'!$B$4=1,'Index LA FSM &amp; Disadv'!$A$9:$BQ$171,IF('Index LA FSM &amp; Disadv'!$B$4=2,'Index LA FSM &amp; Disadv'!$A$179:$BQ$341,IF('Index LA FSM &amp; Disadv'!$B$4=3,'Index LA FSM &amp; Disadv'!$A$349:$BQ$511,IF('Index LA FSM &amp; Disadv'!$B$4=4,'Index LA FSM &amp; Disadv'!$A$519:$BQ$681,"Error")))),'Index LA FSM &amp; Disadv'!AH$1,0),"Error")</f>
        <v>0.5</v>
      </c>
      <c r="AI155" s="77">
        <f>IFERROR(VLOOKUP($A155,IF('Index LA FSM &amp; Disadv'!$B$4=1,'Index LA FSM &amp; Disadv'!$A$9:$BQ$171,IF('Index LA FSM &amp; Disadv'!$B$4=2,'Index LA FSM &amp; Disadv'!$A$179:$BQ$341,IF('Index LA FSM &amp; Disadv'!$B$4=3,'Index LA FSM &amp; Disadv'!$A$349:$BQ$511,IF('Index LA FSM &amp; Disadv'!$B$4=4,'Index LA FSM &amp; Disadv'!$A$519:$BQ$681,"Error")))),'Index LA FSM &amp; Disadv'!AI$1,0),"Error")</f>
        <v>0.84209999999999996</v>
      </c>
      <c r="AJ155" s="77">
        <f>IFERROR(VLOOKUP($A155,IF('Index LA FSM &amp; Disadv'!$B$4=1,'Index LA FSM &amp; Disadv'!$A$9:$BQ$171,IF('Index LA FSM &amp; Disadv'!$B$4=2,'Index LA FSM &amp; Disadv'!$A$179:$BQ$341,IF('Index LA FSM &amp; Disadv'!$B$4=3,'Index LA FSM &amp; Disadv'!$A$349:$BQ$511,IF('Index LA FSM &amp; Disadv'!$B$4=4,'Index LA FSM &amp; Disadv'!$A$519:$BQ$681,"Error")))),'Index LA FSM &amp; Disadv'!AJ$1,0),"Error")</f>
        <v>0.62260000000000004</v>
      </c>
      <c r="AK155" s="77">
        <f>IFERROR(VLOOKUP($A155,IF('Index LA FSM &amp; Disadv'!$B$4=1,'Index LA FSM &amp; Disadv'!$A$9:$BQ$171,IF('Index LA FSM &amp; Disadv'!$B$4=2,'Index LA FSM &amp; Disadv'!$A$179:$BQ$341,IF('Index LA FSM &amp; Disadv'!$B$4=3,'Index LA FSM &amp; Disadv'!$A$349:$BQ$511,IF('Index LA FSM &amp; Disadv'!$B$4=4,'Index LA FSM &amp; Disadv'!$A$519:$BQ$681,"Error")))),'Index LA FSM &amp; Disadv'!AK$1,0),"Error")</f>
        <v>0</v>
      </c>
      <c r="AL155" s="77" t="str">
        <f>IFERROR(VLOOKUP($A155,IF('Index LA FSM &amp; Disadv'!$B$4=1,'Index LA FSM &amp; Disadv'!$A$9:$BQ$171,IF('Index LA FSM &amp; Disadv'!$B$4=2,'Index LA FSM &amp; Disadv'!$A$179:$BQ$341,IF('Index LA FSM &amp; Disadv'!$B$4=3,'Index LA FSM &amp; Disadv'!$A$349:$BQ$511,IF('Index LA FSM &amp; Disadv'!$B$4=4,'Index LA FSM &amp; Disadv'!$A$519:$BQ$681,"Error")))),'Index LA FSM &amp; Disadv'!AL$1,0),"Error")</f>
        <v>x</v>
      </c>
      <c r="AM155" s="77" t="str">
        <f>IFERROR(VLOOKUP($A155,IF('Index LA FSM &amp; Disadv'!$B$4=1,'Index LA FSM &amp; Disadv'!$A$9:$BQ$171,IF('Index LA FSM &amp; Disadv'!$B$4=2,'Index LA FSM &amp; Disadv'!$A$179:$BQ$341,IF('Index LA FSM &amp; Disadv'!$B$4=3,'Index LA FSM &amp; Disadv'!$A$349:$BQ$511,IF('Index LA FSM &amp; Disadv'!$B$4=4,'Index LA FSM &amp; Disadv'!$A$519:$BQ$681,"Error")))),'Index LA FSM &amp; Disadv'!AM$1,0),"Error")</f>
        <v>x</v>
      </c>
      <c r="AN155" s="77">
        <f>IFERROR(VLOOKUP($A155,IF('Index LA FSM &amp; Disadv'!$B$4=1,'Index LA FSM &amp; Disadv'!$A$9:$BQ$171,IF('Index LA FSM &amp; Disadv'!$B$4=2,'Index LA FSM &amp; Disadv'!$A$179:$BQ$341,IF('Index LA FSM &amp; Disadv'!$B$4=3,'Index LA FSM &amp; Disadv'!$A$349:$BQ$511,IF('Index LA FSM &amp; Disadv'!$B$4=4,'Index LA FSM &amp; Disadv'!$A$519:$BQ$681,"Error")))),'Index LA FSM &amp; Disadv'!AN$1,0),"Error")</f>
        <v>0</v>
      </c>
      <c r="AO155" s="77">
        <f>IFERROR(VLOOKUP($A155,IF('Index LA FSM &amp; Disadv'!$B$4=1,'Index LA FSM &amp; Disadv'!$A$9:$BQ$171,IF('Index LA FSM &amp; Disadv'!$B$4=2,'Index LA FSM &amp; Disadv'!$A$179:$BQ$341,IF('Index LA FSM &amp; Disadv'!$B$4=3,'Index LA FSM &amp; Disadv'!$A$349:$BQ$511,IF('Index LA FSM &amp; Disadv'!$B$4=4,'Index LA FSM &amp; Disadv'!$A$519:$BQ$681,"Error")))),'Index LA FSM &amp; Disadv'!AO$1,0),"Error")</f>
        <v>0</v>
      </c>
      <c r="AP155" s="77">
        <f>IFERROR(VLOOKUP($A155,IF('Index LA FSM &amp; Disadv'!$B$4=1,'Index LA FSM &amp; Disadv'!$A$9:$BQ$171,IF('Index LA FSM &amp; Disadv'!$B$4=2,'Index LA FSM &amp; Disadv'!$A$179:$BQ$341,IF('Index LA FSM &amp; Disadv'!$B$4=3,'Index LA FSM &amp; Disadv'!$A$349:$BQ$511,IF('Index LA FSM &amp; Disadv'!$B$4=4,'Index LA FSM &amp; Disadv'!$A$519:$BQ$681,"Error")))),'Index LA FSM &amp; Disadv'!AP$1,0),"Error")</f>
        <v>0</v>
      </c>
      <c r="AQ155" s="77">
        <f>IFERROR(VLOOKUP($A155,IF('Index LA FSM &amp; Disadv'!$B$4=1,'Index LA FSM &amp; Disadv'!$A$9:$BQ$171,IF('Index LA FSM &amp; Disadv'!$B$4=2,'Index LA FSM &amp; Disadv'!$A$179:$BQ$341,IF('Index LA FSM &amp; Disadv'!$B$4=3,'Index LA FSM &amp; Disadv'!$A$349:$BQ$511,IF('Index LA FSM &amp; Disadv'!$B$4=4,'Index LA FSM &amp; Disadv'!$A$519:$BQ$681,"Error")))),'Index LA FSM &amp; Disadv'!AQ$1,0),"Error")</f>
        <v>0</v>
      </c>
      <c r="AR155" s="77">
        <f>IFERROR(VLOOKUP($A155,IF('Index LA FSM &amp; Disadv'!$B$4=1,'Index LA FSM &amp; Disadv'!$A$9:$BQ$171,IF('Index LA FSM &amp; Disadv'!$B$4=2,'Index LA FSM &amp; Disadv'!$A$179:$BQ$341,IF('Index LA FSM &amp; Disadv'!$B$4=3,'Index LA FSM &amp; Disadv'!$A$349:$BQ$511,IF('Index LA FSM &amp; Disadv'!$B$4=4,'Index LA FSM &amp; Disadv'!$A$519:$BQ$681,"Error")))),'Index LA FSM &amp; Disadv'!AR$1,0),"Error")</f>
        <v>0</v>
      </c>
      <c r="AS155" s="77">
        <f>IFERROR(VLOOKUP($A155,IF('Index LA FSM &amp; Disadv'!$B$4=1,'Index LA FSM &amp; Disadv'!$A$9:$BQ$171,IF('Index LA FSM &amp; Disadv'!$B$4=2,'Index LA FSM &amp; Disadv'!$A$179:$BQ$341,IF('Index LA FSM &amp; Disadv'!$B$4=3,'Index LA FSM &amp; Disadv'!$A$349:$BQ$511,IF('Index LA FSM &amp; Disadv'!$B$4=4,'Index LA FSM &amp; Disadv'!$A$519:$BQ$681,"Error")))),'Index LA FSM &amp; Disadv'!AS$1,0),"Error")</f>
        <v>0</v>
      </c>
      <c r="AT155" s="77" t="str">
        <f>IFERROR(VLOOKUP($A155,IF('Index LA FSM &amp; Disadv'!$B$4=1,'Index LA FSM &amp; Disadv'!$A$9:$BQ$171,IF('Index LA FSM &amp; Disadv'!$B$4=2,'Index LA FSM &amp; Disadv'!$A$179:$BQ$341,IF('Index LA FSM &amp; Disadv'!$B$4=3,'Index LA FSM &amp; Disadv'!$A$349:$BQ$511,IF('Index LA FSM &amp; Disadv'!$B$4=4,'Index LA FSM &amp; Disadv'!$A$519:$BQ$681,"Error")))),'Index LA FSM &amp; Disadv'!AT$1,0),"Error")</f>
        <v>x</v>
      </c>
      <c r="AU155" s="77">
        <f>IFERROR(VLOOKUP($A155,IF('Index LA FSM &amp; Disadv'!$B$4=1,'Index LA FSM &amp; Disadv'!$A$9:$BQ$171,IF('Index LA FSM &amp; Disadv'!$B$4=2,'Index LA FSM &amp; Disadv'!$A$179:$BQ$341,IF('Index LA FSM &amp; Disadv'!$B$4=3,'Index LA FSM &amp; Disadv'!$A$349:$BQ$511,IF('Index LA FSM &amp; Disadv'!$B$4=4,'Index LA FSM &amp; Disadv'!$A$519:$BQ$681,"Error")))),'Index LA FSM &amp; Disadv'!AU$1,0),"Error")</f>
        <v>0</v>
      </c>
      <c r="AV155" s="77" t="str">
        <f>IFERROR(VLOOKUP($A155,IF('Index LA FSM &amp; Disadv'!$B$4=1,'Index LA FSM &amp; Disadv'!$A$9:$BQ$171,IF('Index LA FSM &amp; Disadv'!$B$4=2,'Index LA FSM &amp; Disadv'!$A$179:$BQ$341,IF('Index LA FSM &amp; Disadv'!$B$4=3,'Index LA FSM &amp; Disadv'!$A$349:$BQ$511,IF('Index LA FSM &amp; Disadv'!$B$4=4,'Index LA FSM &amp; Disadv'!$A$519:$BQ$681,"Error")))),'Index LA FSM &amp; Disadv'!AV$1,0),"Error")</f>
        <v>x</v>
      </c>
      <c r="AW155" s="77" t="str">
        <f>IFERROR(VLOOKUP($A155,IF('Index LA FSM &amp; Disadv'!$B$4=1,'Index LA FSM &amp; Disadv'!$A$9:$BQ$171,IF('Index LA FSM &amp; Disadv'!$B$4=2,'Index LA FSM &amp; Disadv'!$A$179:$BQ$341,IF('Index LA FSM &amp; Disadv'!$B$4=3,'Index LA FSM &amp; Disadv'!$A$349:$BQ$511,IF('Index LA FSM &amp; Disadv'!$B$4=4,'Index LA FSM &amp; Disadv'!$A$519:$BQ$681,"Error")))),'Index LA FSM &amp; Disadv'!AW$1,0),"Error")</f>
        <v>x</v>
      </c>
      <c r="AX155" s="77">
        <f>IFERROR(VLOOKUP($A155,IF('Index LA FSM &amp; Disadv'!$B$4=1,'Index LA FSM &amp; Disadv'!$A$9:$BQ$171,IF('Index LA FSM &amp; Disadv'!$B$4=2,'Index LA FSM &amp; Disadv'!$A$179:$BQ$341,IF('Index LA FSM &amp; Disadv'!$B$4=3,'Index LA FSM &amp; Disadv'!$A$349:$BQ$511,IF('Index LA FSM &amp; Disadv'!$B$4=4,'Index LA FSM &amp; Disadv'!$A$519:$BQ$681,"Error")))),'Index LA FSM &amp; Disadv'!AX$1,0),"Error")</f>
        <v>0</v>
      </c>
      <c r="AY155" s="77" t="str">
        <f>IFERROR(VLOOKUP($A155,IF('Index LA FSM &amp; Disadv'!$B$4=1,'Index LA FSM &amp; Disadv'!$A$9:$BQ$171,IF('Index LA FSM &amp; Disadv'!$B$4=2,'Index LA FSM &amp; Disadv'!$A$179:$BQ$341,IF('Index LA FSM &amp; Disadv'!$B$4=3,'Index LA FSM &amp; Disadv'!$A$349:$BQ$511,IF('Index LA FSM &amp; Disadv'!$B$4=4,'Index LA FSM &amp; Disadv'!$A$519:$BQ$681,"Error")))),'Index LA FSM &amp; Disadv'!AY$1,0),"Error")</f>
        <v>x</v>
      </c>
      <c r="AZ155" s="77">
        <f>IFERROR(VLOOKUP($A155,IF('Index LA FSM &amp; Disadv'!$B$4=1,'Index LA FSM &amp; Disadv'!$A$9:$BQ$171,IF('Index LA FSM &amp; Disadv'!$B$4=2,'Index LA FSM &amp; Disadv'!$A$179:$BQ$341,IF('Index LA FSM &amp; Disadv'!$B$4=3,'Index LA FSM &amp; Disadv'!$A$349:$BQ$511,IF('Index LA FSM &amp; Disadv'!$B$4=4,'Index LA FSM &amp; Disadv'!$A$519:$BQ$681,"Error")))),'Index LA FSM &amp; Disadv'!AZ$1,0),"Error")</f>
        <v>0</v>
      </c>
      <c r="BA155" s="77">
        <f>IFERROR(VLOOKUP($A155,IF('Index LA FSM &amp; Disadv'!$B$4=1,'Index LA FSM &amp; Disadv'!$A$9:$BQ$171,IF('Index LA FSM &amp; Disadv'!$B$4=2,'Index LA FSM &amp; Disadv'!$A$179:$BQ$341,IF('Index LA FSM &amp; Disadv'!$B$4=3,'Index LA FSM &amp; Disadv'!$A$349:$BQ$511,IF('Index LA FSM &amp; Disadv'!$B$4=4,'Index LA FSM &amp; Disadv'!$A$519:$BQ$681,"Error")))),'Index LA FSM &amp; Disadv'!BA$1,0),"Error")</f>
        <v>0</v>
      </c>
      <c r="BB155" s="77">
        <f>IFERROR(VLOOKUP($A155,IF('Index LA FSM &amp; Disadv'!$B$4=1,'Index LA FSM &amp; Disadv'!$A$9:$BQ$171,IF('Index LA FSM &amp; Disadv'!$B$4=2,'Index LA FSM &amp; Disadv'!$A$179:$BQ$341,IF('Index LA FSM &amp; Disadv'!$B$4=3,'Index LA FSM &amp; Disadv'!$A$349:$BQ$511,IF('Index LA FSM &amp; Disadv'!$B$4=4,'Index LA FSM &amp; Disadv'!$A$519:$BQ$681,"Error")))),'Index LA FSM &amp; Disadv'!BB$1,0),"Error")</f>
        <v>0</v>
      </c>
      <c r="BC155" s="77" t="str">
        <f>IFERROR(VLOOKUP($A155,IF('Index LA FSM &amp; Disadv'!$B$4=1,'Index LA FSM &amp; Disadv'!$A$9:$BQ$171,IF('Index LA FSM &amp; Disadv'!$B$4=2,'Index LA FSM &amp; Disadv'!$A$179:$BQ$341,IF('Index LA FSM &amp; Disadv'!$B$4=3,'Index LA FSM &amp; Disadv'!$A$349:$BQ$511,IF('Index LA FSM &amp; Disadv'!$B$4=4,'Index LA FSM &amp; Disadv'!$A$519:$BQ$681,"Error")))),'Index LA FSM &amp; Disadv'!BC$1,0),"Error")</f>
        <v>x</v>
      </c>
      <c r="BD155" s="77">
        <f>IFERROR(VLOOKUP($A155,IF('Index LA FSM &amp; Disadv'!$B$4=1,'Index LA FSM &amp; Disadv'!$A$9:$BQ$171,IF('Index LA FSM &amp; Disadv'!$B$4=2,'Index LA FSM &amp; Disadv'!$A$179:$BQ$341,IF('Index LA FSM &amp; Disadv'!$B$4=3,'Index LA FSM &amp; Disadv'!$A$349:$BQ$511,IF('Index LA FSM &amp; Disadv'!$B$4=4,'Index LA FSM &amp; Disadv'!$A$519:$BQ$681,"Error")))),'Index LA FSM &amp; Disadv'!BD$1,0),"Error")</f>
        <v>0</v>
      </c>
      <c r="BE155" s="77" t="str">
        <f>IFERROR(VLOOKUP($A155,IF('Index LA FSM &amp; Disadv'!$B$4=1,'Index LA FSM &amp; Disadv'!$A$9:$BQ$171,IF('Index LA FSM &amp; Disadv'!$B$4=2,'Index LA FSM &amp; Disadv'!$A$179:$BQ$341,IF('Index LA FSM &amp; Disadv'!$B$4=3,'Index LA FSM &amp; Disadv'!$A$349:$BQ$511,IF('Index LA FSM &amp; Disadv'!$B$4=4,'Index LA FSM &amp; Disadv'!$A$519:$BQ$681,"Error")))),'Index LA FSM &amp; Disadv'!BE$1,0),"Error")</f>
        <v>x</v>
      </c>
      <c r="BF155" s="77" t="str">
        <f>IFERROR(VLOOKUP($A155,IF('Index LA FSM &amp; Disadv'!$B$4=1,'Index LA FSM &amp; Disadv'!$A$9:$BQ$171,IF('Index LA FSM &amp; Disadv'!$B$4=2,'Index LA FSM &amp; Disadv'!$A$179:$BQ$341,IF('Index LA FSM &amp; Disadv'!$B$4=3,'Index LA FSM &amp; Disadv'!$A$349:$BQ$511,IF('Index LA FSM &amp; Disadv'!$B$4=4,'Index LA FSM &amp; Disadv'!$A$519:$BQ$681,"Error")))),'Index LA FSM &amp; Disadv'!BF$1,0),"Error")</f>
        <v>x</v>
      </c>
      <c r="BG155" s="77" t="str">
        <f>IFERROR(VLOOKUP($A155,IF('Index LA FSM &amp; Disadv'!$B$4=1,'Index LA FSM &amp; Disadv'!$A$9:$BQ$171,IF('Index LA FSM &amp; Disadv'!$B$4=2,'Index LA FSM &amp; Disadv'!$A$179:$BQ$341,IF('Index LA FSM &amp; Disadv'!$B$4=3,'Index LA FSM &amp; Disadv'!$A$349:$BQ$511,IF('Index LA FSM &amp; Disadv'!$B$4=4,'Index LA FSM &amp; Disadv'!$A$519:$BQ$681,"Error")))),'Index LA FSM &amp; Disadv'!BG$1,0),"Error")</f>
        <v>x</v>
      </c>
      <c r="BH155" s="77" t="str">
        <f>IFERROR(VLOOKUP($A155,IF('Index LA FSM &amp; Disadv'!$B$4=1,'Index LA FSM &amp; Disadv'!$A$9:$BQ$171,IF('Index LA FSM &amp; Disadv'!$B$4=2,'Index LA FSM &amp; Disadv'!$A$179:$BQ$341,IF('Index LA FSM &amp; Disadv'!$B$4=3,'Index LA FSM &amp; Disadv'!$A$349:$BQ$511,IF('Index LA FSM &amp; Disadv'!$B$4=4,'Index LA FSM &amp; Disadv'!$A$519:$BQ$681,"Error")))),'Index LA FSM &amp; Disadv'!BH$1,0),"Error")</f>
        <v>x</v>
      </c>
      <c r="BI155" s="77" t="str">
        <f>IFERROR(VLOOKUP($A155,IF('Index LA FSM &amp; Disadv'!$B$4=1,'Index LA FSM &amp; Disadv'!$A$9:$BQ$171,IF('Index LA FSM &amp; Disadv'!$B$4=2,'Index LA FSM &amp; Disadv'!$A$179:$BQ$341,IF('Index LA FSM &amp; Disadv'!$B$4=3,'Index LA FSM &amp; Disadv'!$A$349:$BQ$511,IF('Index LA FSM &amp; Disadv'!$B$4=4,'Index LA FSM &amp; Disadv'!$A$519:$BQ$681,"Error")))),'Index LA FSM &amp; Disadv'!BI$1,0),"Error")</f>
        <v>x</v>
      </c>
      <c r="BJ155" s="77">
        <f>IFERROR(VLOOKUP($A155,IF('Index LA FSM &amp; Disadv'!$B$4=1,'Index LA FSM &amp; Disadv'!$A$9:$BQ$171,IF('Index LA FSM &amp; Disadv'!$B$4=2,'Index LA FSM &amp; Disadv'!$A$179:$BQ$341,IF('Index LA FSM &amp; Disadv'!$B$4=3,'Index LA FSM &amp; Disadv'!$A$349:$BQ$511,IF('Index LA FSM &amp; Disadv'!$B$4=4,'Index LA FSM &amp; Disadv'!$A$519:$BQ$681,"Error")))),'Index LA FSM &amp; Disadv'!BJ$1,0),"Error")</f>
        <v>0</v>
      </c>
      <c r="BK155" s="77" t="str">
        <f>IFERROR(VLOOKUP($A155,IF('Index LA FSM &amp; Disadv'!$B$4=1,'Index LA FSM &amp; Disadv'!$A$9:$BQ$171,IF('Index LA FSM &amp; Disadv'!$B$4=2,'Index LA FSM &amp; Disadv'!$A$179:$BQ$341,IF('Index LA FSM &amp; Disadv'!$B$4=3,'Index LA FSM &amp; Disadv'!$A$349:$BQ$511,IF('Index LA FSM &amp; Disadv'!$B$4=4,'Index LA FSM &amp; Disadv'!$A$519:$BQ$681,"Error")))),'Index LA FSM &amp; Disadv'!BK$1,0),"Error")</f>
        <v>x</v>
      </c>
      <c r="BL155" s="77" t="str">
        <f>IFERROR(VLOOKUP($A155,IF('Index LA FSM &amp; Disadv'!$B$4=1,'Index LA FSM &amp; Disadv'!$A$9:$BQ$171,IF('Index LA FSM &amp; Disadv'!$B$4=2,'Index LA FSM &amp; Disadv'!$A$179:$BQ$341,IF('Index LA FSM &amp; Disadv'!$B$4=3,'Index LA FSM &amp; Disadv'!$A$349:$BQ$511,IF('Index LA FSM &amp; Disadv'!$B$4=4,'Index LA FSM &amp; Disadv'!$A$519:$BQ$681,"Error")))),'Index LA FSM &amp; Disadv'!BL$1,0),"Error")</f>
        <v>x</v>
      </c>
      <c r="BM155" s="77">
        <f>IFERROR(VLOOKUP($A155,IF('Index LA FSM &amp; Disadv'!$B$4=1,'Index LA FSM &amp; Disadv'!$A$9:$BQ$171,IF('Index LA FSM &amp; Disadv'!$B$4=2,'Index LA FSM &amp; Disadv'!$A$179:$BQ$341,IF('Index LA FSM &amp; Disadv'!$B$4=3,'Index LA FSM &amp; Disadv'!$A$349:$BQ$511,IF('Index LA FSM &amp; Disadv'!$B$4=4,'Index LA FSM &amp; Disadv'!$A$519:$BQ$681,"Error")))),'Index LA FSM &amp; Disadv'!BM$1,0),"Error")</f>
        <v>0</v>
      </c>
      <c r="BN155" s="77" t="str">
        <f>IFERROR(VLOOKUP($A155,IF('Index LA FSM &amp; Disadv'!$B$4=1,'Index LA FSM &amp; Disadv'!$A$9:$BQ$171,IF('Index LA FSM &amp; Disadv'!$B$4=2,'Index LA FSM &amp; Disadv'!$A$179:$BQ$341,IF('Index LA FSM &amp; Disadv'!$B$4=3,'Index LA FSM &amp; Disadv'!$A$349:$BQ$511,IF('Index LA FSM &amp; Disadv'!$B$4=4,'Index LA FSM &amp; Disadv'!$A$519:$BQ$681,"Error")))),'Index LA FSM &amp; Disadv'!BN$1,0),"Error")</f>
        <v>x</v>
      </c>
      <c r="BO155" s="77" t="str">
        <f>IFERROR(VLOOKUP($A155,IF('Index LA FSM &amp; Disadv'!$B$4=1,'Index LA FSM &amp; Disadv'!$A$9:$BQ$171,IF('Index LA FSM &amp; Disadv'!$B$4=2,'Index LA FSM &amp; Disadv'!$A$179:$BQ$341,IF('Index LA FSM &amp; Disadv'!$B$4=3,'Index LA FSM &amp; Disadv'!$A$349:$BQ$511,IF('Index LA FSM &amp; Disadv'!$B$4=4,'Index LA FSM &amp; Disadv'!$A$519:$BQ$681,"Error")))),'Index LA FSM &amp; Disadv'!BO$1,0),"Error")</f>
        <v>x</v>
      </c>
      <c r="BP155" s="77">
        <f>IFERROR(VLOOKUP($A155,IF('Index LA FSM &amp; Disadv'!$B$4=1,'Index LA FSM &amp; Disadv'!$A$9:$BQ$171,IF('Index LA FSM &amp; Disadv'!$B$4=2,'Index LA FSM &amp; Disadv'!$A$179:$BQ$341,IF('Index LA FSM &amp; Disadv'!$B$4=3,'Index LA FSM &amp; Disadv'!$A$349:$BQ$511,IF('Index LA FSM &amp; Disadv'!$B$4=4,'Index LA FSM &amp; Disadv'!$A$519:$BQ$681,"Error")))),'Index LA FSM &amp; Disadv'!BP$1,0),"Error")</f>
        <v>0</v>
      </c>
      <c r="BQ155" s="77" t="str">
        <f>IFERROR(VLOOKUP($A155,IF('Index LA FSM &amp; Disadv'!$B$4=1,'Index LA FSM &amp; Disadv'!$A$9:$BQ$171,IF('Index LA FSM &amp; Disadv'!$B$4=2,'Index LA FSM &amp; Disadv'!$A$179:$BQ$341,IF('Index LA FSM &amp; Disadv'!$B$4=3,'Index LA FSM &amp; Disadv'!$A$349:$BQ$511,IF('Index LA FSM &amp; Disadv'!$B$4=4,'Index LA FSM &amp; Disadv'!$A$519:$BQ$681,"Error")))),'Index LA FSM &amp; Disadv'!BQ$1,0),"Error")</f>
        <v>x</v>
      </c>
    </row>
    <row r="156" spans="1:69" s="37" customFormat="1" x14ac:dyDescent="0.2">
      <c r="A156" s="6">
        <v>320</v>
      </c>
      <c r="B156" s="6" t="s">
        <v>322</v>
      </c>
      <c r="C156" s="7" t="s">
        <v>180</v>
      </c>
      <c r="D156" s="122">
        <f>IFERROR(VLOOKUP($A156,IF('Index LA FSM &amp; Disadv'!$B$4=1,'Index LA FSM &amp; Disadv'!$A$9:$BQ$171,IF('Index LA FSM &amp; Disadv'!$B$4=2,'Index LA FSM &amp; Disadv'!$A$179:$BQ$341,IF('Index LA FSM &amp; Disadv'!$B$4=3,'Index LA FSM &amp; Disadv'!$A$349:$BQ$511,IF('Index LA FSM &amp; Disadv'!$B$4=4,'Index LA FSM &amp; Disadv'!$A$519:$BQ$681,"Error")))),'Index LA FSM &amp; Disadv'!D$1,0),"Error")</f>
        <v>40</v>
      </c>
      <c r="E156" s="122">
        <f>IFERROR(VLOOKUP($A156,IF('Index LA FSM &amp; Disadv'!$B$4=1,'Index LA FSM &amp; Disadv'!$A$9:$BQ$171,IF('Index LA FSM &amp; Disadv'!$B$4=2,'Index LA FSM &amp; Disadv'!$A$179:$BQ$341,IF('Index LA FSM &amp; Disadv'!$B$4=3,'Index LA FSM &amp; Disadv'!$A$349:$BQ$511,IF('Index LA FSM &amp; Disadv'!$B$4=4,'Index LA FSM &amp; Disadv'!$A$519:$BQ$681,"Error")))),'Index LA FSM &amp; Disadv'!E$1,0),"Error")</f>
        <v>30</v>
      </c>
      <c r="F156" s="122">
        <f>IFERROR(VLOOKUP($A156,IF('Index LA FSM &amp; Disadv'!$B$4=1,'Index LA FSM &amp; Disadv'!$A$9:$BQ$171,IF('Index LA FSM &amp; Disadv'!$B$4=2,'Index LA FSM &amp; Disadv'!$A$179:$BQ$341,IF('Index LA FSM &amp; Disadv'!$B$4=3,'Index LA FSM &amp; Disadv'!$A$349:$BQ$511,IF('Index LA FSM &amp; Disadv'!$B$4=4,'Index LA FSM &amp; Disadv'!$A$519:$BQ$681,"Error")))),'Index LA FSM &amp; Disadv'!F$1,0),"Error")</f>
        <v>60</v>
      </c>
      <c r="G156" s="77">
        <f>IFERROR(VLOOKUP($A156,IF('Index LA FSM &amp; Disadv'!$B$4=1,'Index LA FSM &amp; Disadv'!$A$9:$BQ$171,IF('Index LA FSM &amp; Disadv'!$B$4=2,'Index LA FSM &amp; Disadv'!$A$179:$BQ$341,IF('Index LA FSM &amp; Disadv'!$B$4=3,'Index LA FSM &amp; Disadv'!$A$349:$BQ$511,IF('Index LA FSM &amp; Disadv'!$B$4=4,'Index LA FSM &amp; Disadv'!$A$519:$BQ$681,"Error")))),'Index LA FSM &amp; Disadv'!G$1,0),"Error")</f>
        <v>1</v>
      </c>
      <c r="H156" s="77">
        <f>IFERROR(VLOOKUP($A156,IF('Index LA FSM &amp; Disadv'!$B$4=1,'Index LA FSM &amp; Disadv'!$A$9:$BQ$171,IF('Index LA FSM &amp; Disadv'!$B$4=2,'Index LA FSM &amp; Disadv'!$A$179:$BQ$341,IF('Index LA FSM &amp; Disadv'!$B$4=3,'Index LA FSM &amp; Disadv'!$A$349:$BQ$511,IF('Index LA FSM &amp; Disadv'!$B$4=4,'Index LA FSM &amp; Disadv'!$A$519:$BQ$681,"Error")))),'Index LA FSM &amp; Disadv'!H$1,0),"Error")</f>
        <v>0.92</v>
      </c>
      <c r="I156" s="77">
        <f>IFERROR(VLOOKUP($A156,IF('Index LA FSM &amp; Disadv'!$B$4=1,'Index LA FSM &amp; Disadv'!$A$9:$BQ$171,IF('Index LA FSM &amp; Disadv'!$B$4=2,'Index LA FSM &amp; Disadv'!$A$179:$BQ$341,IF('Index LA FSM &amp; Disadv'!$B$4=3,'Index LA FSM &amp; Disadv'!$A$349:$BQ$511,IF('Index LA FSM &amp; Disadv'!$B$4=4,'Index LA FSM &amp; Disadv'!$A$519:$BQ$681,"Error")))),'Index LA FSM &amp; Disadv'!I$1,0),"Error")</f>
        <v>0.96830000000000005</v>
      </c>
      <c r="J156" s="77">
        <f>IFERROR(VLOOKUP($A156,IF('Index LA FSM &amp; Disadv'!$B$4=1,'Index LA FSM &amp; Disadv'!$A$9:$BQ$171,IF('Index LA FSM &amp; Disadv'!$B$4=2,'Index LA FSM &amp; Disadv'!$A$179:$BQ$341,IF('Index LA FSM &amp; Disadv'!$B$4=3,'Index LA FSM &amp; Disadv'!$A$349:$BQ$511,IF('Index LA FSM &amp; Disadv'!$B$4=4,'Index LA FSM &amp; Disadv'!$A$519:$BQ$681,"Error")))),'Index LA FSM &amp; Disadv'!J$1,0),"Error")</f>
        <v>1</v>
      </c>
      <c r="K156" s="77">
        <f>IFERROR(VLOOKUP($A156,IF('Index LA FSM &amp; Disadv'!$B$4=1,'Index LA FSM &amp; Disadv'!$A$9:$BQ$171,IF('Index LA FSM &amp; Disadv'!$B$4=2,'Index LA FSM &amp; Disadv'!$A$179:$BQ$341,IF('Index LA FSM &amp; Disadv'!$B$4=3,'Index LA FSM &amp; Disadv'!$A$349:$BQ$511,IF('Index LA FSM &amp; Disadv'!$B$4=4,'Index LA FSM &amp; Disadv'!$A$519:$BQ$681,"Error")))),'Index LA FSM &amp; Disadv'!K$1,0),"Error")</f>
        <v>0.92</v>
      </c>
      <c r="L156" s="77">
        <f>IFERROR(VLOOKUP($A156,IF('Index LA FSM &amp; Disadv'!$B$4=1,'Index LA FSM &amp; Disadv'!$A$9:$BQ$171,IF('Index LA FSM &amp; Disadv'!$B$4=2,'Index LA FSM &amp; Disadv'!$A$179:$BQ$341,IF('Index LA FSM &amp; Disadv'!$B$4=3,'Index LA FSM &amp; Disadv'!$A$349:$BQ$511,IF('Index LA FSM &amp; Disadv'!$B$4=4,'Index LA FSM &amp; Disadv'!$A$519:$BQ$681,"Error")))),'Index LA FSM &amp; Disadv'!L$1,0),"Error")</f>
        <v>0.96830000000000005</v>
      </c>
      <c r="M156" s="77" t="str">
        <f>IFERROR(VLOOKUP($A156,IF('Index LA FSM &amp; Disadv'!$B$4=1,'Index LA FSM &amp; Disadv'!$A$9:$BQ$171,IF('Index LA FSM &amp; Disadv'!$B$4=2,'Index LA FSM &amp; Disadv'!$A$179:$BQ$341,IF('Index LA FSM &amp; Disadv'!$B$4=3,'Index LA FSM &amp; Disadv'!$A$349:$BQ$511,IF('Index LA FSM &amp; Disadv'!$B$4=4,'Index LA FSM &amp; Disadv'!$A$519:$BQ$681,"Error")))),'Index LA FSM &amp; Disadv'!M$1,0),"Error")</f>
        <v>x</v>
      </c>
      <c r="N156" s="77" t="str">
        <f>IFERROR(VLOOKUP($A156,IF('Index LA FSM &amp; Disadv'!$B$4=1,'Index LA FSM &amp; Disadv'!$A$9:$BQ$171,IF('Index LA FSM &amp; Disadv'!$B$4=2,'Index LA FSM &amp; Disadv'!$A$179:$BQ$341,IF('Index LA FSM &amp; Disadv'!$B$4=3,'Index LA FSM &amp; Disadv'!$A$349:$BQ$511,IF('Index LA FSM &amp; Disadv'!$B$4=4,'Index LA FSM &amp; Disadv'!$A$519:$BQ$681,"Error")))),'Index LA FSM &amp; Disadv'!N$1,0),"Error")</f>
        <v>x</v>
      </c>
      <c r="O156" s="77">
        <f>IFERROR(VLOOKUP($A156,IF('Index LA FSM &amp; Disadv'!$B$4=1,'Index LA FSM &amp; Disadv'!$A$9:$BQ$171,IF('Index LA FSM &amp; Disadv'!$B$4=2,'Index LA FSM &amp; Disadv'!$A$179:$BQ$341,IF('Index LA FSM &amp; Disadv'!$B$4=3,'Index LA FSM &amp; Disadv'!$A$349:$BQ$511,IF('Index LA FSM &amp; Disadv'!$B$4=4,'Index LA FSM &amp; Disadv'!$A$519:$BQ$681,"Error")))),'Index LA FSM &amp; Disadv'!O$1,0),"Error")</f>
        <v>0.127</v>
      </c>
      <c r="P156" s="77">
        <f>IFERROR(VLOOKUP($A156,IF('Index LA FSM &amp; Disadv'!$B$4=1,'Index LA FSM &amp; Disadv'!$A$9:$BQ$171,IF('Index LA FSM &amp; Disadv'!$B$4=2,'Index LA FSM &amp; Disadv'!$A$179:$BQ$341,IF('Index LA FSM &amp; Disadv'!$B$4=3,'Index LA FSM &amp; Disadv'!$A$349:$BQ$511,IF('Index LA FSM &amp; Disadv'!$B$4=4,'Index LA FSM &amp; Disadv'!$A$519:$BQ$681,"Error")))),'Index LA FSM &amp; Disadv'!P$1,0),"Error")</f>
        <v>0</v>
      </c>
      <c r="Q156" s="77">
        <f>IFERROR(VLOOKUP($A156,IF('Index LA FSM &amp; Disadv'!$B$4=1,'Index LA FSM &amp; Disadv'!$A$9:$BQ$171,IF('Index LA FSM &amp; Disadv'!$B$4=2,'Index LA FSM &amp; Disadv'!$A$179:$BQ$341,IF('Index LA FSM &amp; Disadv'!$B$4=3,'Index LA FSM &amp; Disadv'!$A$349:$BQ$511,IF('Index LA FSM &amp; Disadv'!$B$4=4,'Index LA FSM &amp; Disadv'!$A$519:$BQ$681,"Error")))),'Index LA FSM &amp; Disadv'!Q$1,0),"Error")</f>
        <v>0</v>
      </c>
      <c r="R156" s="77">
        <f>IFERROR(VLOOKUP($A156,IF('Index LA FSM &amp; Disadv'!$B$4=1,'Index LA FSM &amp; Disadv'!$A$9:$BQ$171,IF('Index LA FSM &amp; Disadv'!$B$4=2,'Index LA FSM &amp; Disadv'!$A$179:$BQ$341,IF('Index LA FSM &amp; Disadv'!$B$4=3,'Index LA FSM &amp; Disadv'!$A$349:$BQ$511,IF('Index LA FSM &amp; Disadv'!$B$4=4,'Index LA FSM &amp; Disadv'!$A$519:$BQ$681,"Error")))),'Index LA FSM &amp; Disadv'!R$1,0),"Error")</f>
        <v>0</v>
      </c>
      <c r="S156" s="77" t="str">
        <f>IFERROR(VLOOKUP($A156,IF('Index LA FSM &amp; Disadv'!$B$4=1,'Index LA FSM &amp; Disadv'!$A$9:$BQ$171,IF('Index LA FSM &amp; Disadv'!$B$4=2,'Index LA FSM &amp; Disadv'!$A$179:$BQ$341,IF('Index LA FSM &amp; Disadv'!$B$4=3,'Index LA FSM &amp; Disadv'!$A$349:$BQ$511,IF('Index LA FSM &amp; Disadv'!$B$4=4,'Index LA FSM &amp; Disadv'!$A$519:$BQ$681,"Error")))),'Index LA FSM &amp; Disadv'!S$1,0),"Error")</f>
        <v>x</v>
      </c>
      <c r="T156" s="77">
        <f>IFERROR(VLOOKUP($A156,IF('Index LA FSM &amp; Disadv'!$B$4=1,'Index LA FSM &amp; Disadv'!$A$9:$BQ$171,IF('Index LA FSM &amp; Disadv'!$B$4=2,'Index LA FSM &amp; Disadv'!$A$179:$BQ$341,IF('Index LA FSM &amp; Disadv'!$B$4=3,'Index LA FSM &amp; Disadv'!$A$349:$BQ$511,IF('Index LA FSM &amp; Disadv'!$B$4=4,'Index LA FSM &amp; Disadv'!$A$519:$BQ$681,"Error")))),'Index LA FSM &amp; Disadv'!T$1,0),"Error")</f>
        <v>0</v>
      </c>
      <c r="U156" s="77" t="str">
        <f>IFERROR(VLOOKUP($A156,IF('Index LA FSM &amp; Disadv'!$B$4=1,'Index LA FSM &amp; Disadv'!$A$9:$BQ$171,IF('Index LA FSM &amp; Disadv'!$B$4=2,'Index LA FSM &amp; Disadv'!$A$179:$BQ$341,IF('Index LA FSM &amp; Disadv'!$B$4=3,'Index LA FSM &amp; Disadv'!$A$349:$BQ$511,IF('Index LA FSM &amp; Disadv'!$B$4=4,'Index LA FSM &amp; Disadv'!$A$519:$BQ$681,"Error")))),'Index LA FSM &amp; Disadv'!U$1,0),"Error")</f>
        <v>x</v>
      </c>
      <c r="V156" s="77">
        <f>IFERROR(VLOOKUP($A156,IF('Index LA FSM &amp; Disadv'!$B$4=1,'Index LA FSM &amp; Disadv'!$A$9:$BQ$171,IF('Index LA FSM &amp; Disadv'!$B$4=2,'Index LA FSM &amp; Disadv'!$A$179:$BQ$341,IF('Index LA FSM &amp; Disadv'!$B$4=3,'Index LA FSM &amp; Disadv'!$A$349:$BQ$511,IF('Index LA FSM &amp; Disadv'!$B$4=4,'Index LA FSM &amp; Disadv'!$A$519:$BQ$681,"Error")))),'Index LA FSM &amp; Disadv'!V$1,0),"Error")</f>
        <v>0</v>
      </c>
      <c r="W156" s="77" t="str">
        <f>IFERROR(VLOOKUP($A156,IF('Index LA FSM &amp; Disadv'!$B$4=1,'Index LA FSM &amp; Disadv'!$A$9:$BQ$171,IF('Index LA FSM &amp; Disadv'!$B$4=2,'Index LA FSM &amp; Disadv'!$A$179:$BQ$341,IF('Index LA FSM &amp; Disadv'!$B$4=3,'Index LA FSM &amp; Disadv'!$A$349:$BQ$511,IF('Index LA FSM &amp; Disadv'!$B$4=4,'Index LA FSM &amp; Disadv'!$A$519:$BQ$681,"Error")))),'Index LA FSM &amp; Disadv'!W$1,0),"Error")</f>
        <v>x</v>
      </c>
      <c r="X156" s="77" t="str">
        <f>IFERROR(VLOOKUP($A156,IF('Index LA FSM &amp; Disadv'!$B$4=1,'Index LA FSM &amp; Disadv'!$A$9:$BQ$171,IF('Index LA FSM &amp; Disadv'!$B$4=2,'Index LA FSM &amp; Disadv'!$A$179:$BQ$341,IF('Index LA FSM &amp; Disadv'!$B$4=3,'Index LA FSM &amp; Disadv'!$A$349:$BQ$511,IF('Index LA FSM &amp; Disadv'!$B$4=4,'Index LA FSM &amp; Disadv'!$A$519:$BQ$681,"Error")))),'Index LA FSM &amp; Disadv'!X$1,0),"Error")</f>
        <v>x</v>
      </c>
      <c r="Y156" s="77" t="str">
        <f>IFERROR(VLOOKUP($A156,IF('Index LA FSM &amp; Disadv'!$B$4=1,'Index LA FSM &amp; Disadv'!$A$9:$BQ$171,IF('Index LA FSM &amp; Disadv'!$B$4=2,'Index LA FSM &amp; Disadv'!$A$179:$BQ$341,IF('Index LA FSM &amp; Disadv'!$B$4=3,'Index LA FSM &amp; Disadv'!$A$349:$BQ$511,IF('Index LA FSM &amp; Disadv'!$B$4=4,'Index LA FSM &amp; Disadv'!$A$519:$BQ$681,"Error")))),'Index LA FSM &amp; Disadv'!Y$1,0),"Error")</f>
        <v>x</v>
      </c>
      <c r="Z156" s="77">
        <f>IFERROR(VLOOKUP($A156,IF('Index LA FSM &amp; Disadv'!$B$4=1,'Index LA FSM &amp; Disadv'!$A$9:$BQ$171,IF('Index LA FSM &amp; Disadv'!$B$4=2,'Index LA FSM &amp; Disadv'!$A$179:$BQ$341,IF('Index LA FSM &amp; Disadv'!$B$4=3,'Index LA FSM &amp; Disadv'!$A$349:$BQ$511,IF('Index LA FSM &amp; Disadv'!$B$4=4,'Index LA FSM &amp; Disadv'!$A$519:$BQ$681,"Error")))),'Index LA FSM &amp; Disadv'!Z$1,0),"Error")</f>
        <v>0</v>
      </c>
      <c r="AA156" s="77" t="str">
        <f>IFERROR(VLOOKUP($A156,IF('Index LA FSM &amp; Disadv'!$B$4=1,'Index LA FSM &amp; Disadv'!$A$9:$BQ$171,IF('Index LA FSM &amp; Disadv'!$B$4=2,'Index LA FSM &amp; Disadv'!$A$179:$BQ$341,IF('Index LA FSM &amp; Disadv'!$B$4=3,'Index LA FSM &amp; Disadv'!$A$349:$BQ$511,IF('Index LA FSM &amp; Disadv'!$B$4=4,'Index LA FSM &amp; Disadv'!$A$519:$BQ$681,"Error")))),'Index LA FSM &amp; Disadv'!AA$1,0),"Error")</f>
        <v>x</v>
      </c>
      <c r="AB156" s="77">
        <f>IFERROR(VLOOKUP($A156,IF('Index LA FSM &amp; Disadv'!$B$4=1,'Index LA FSM &amp; Disadv'!$A$9:$BQ$171,IF('Index LA FSM &amp; Disadv'!$B$4=2,'Index LA FSM &amp; Disadv'!$A$179:$BQ$341,IF('Index LA FSM &amp; Disadv'!$B$4=3,'Index LA FSM &amp; Disadv'!$A$349:$BQ$511,IF('Index LA FSM &amp; Disadv'!$B$4=4,'Index LA FSM &amp; Disadv'!$A$519:$BQ$681,"Error")))),'Index LA FSM &amp; Disadv'!AB$1,0),"Error")</f>
        <v>0</v>
      </c>
      <c r="AC156" s="77">
        <f>IFERROR(VLOOKUP($A156,IF('Index LA FSM &amp; Disadv'!$B$4=1,'Index LA FSM &amp; Disadv'!$A$9:$BQ$171,IF('Index LA FSM &amp; Disadv'!$B$4=2,'Index LA FSM &amp; Disadv'!$A$179:$BQ$341,IF('Index LA FSM &amp; Disadv'!$B$4=3,'Index LA FSM &amp; Disadv'!$A$349:$BQ$511,IF('Index LA FSM &amp; Disadv'!$B$4=4,'Index LA FSM &amp; Disadv'!$A$519:$BQ$681,"Error")))),'Index LA FSM &amp; Disadv'!AC$1,0),"Error")</f>
        <v>0</v>
      </c>
      <c r="AD156" s="77">
        <f>IFERROR(VLOOKUP($A156,IF('Index LA FSM &amp; Disadv'!$B$4=1,'Index LA FSM &amp; Disadv'!$A$9:$BQ$171,IF('Index LA FSM &amp; Disadv'!$B$4=2,'Index LA FSM &amp; Disadv'!$A$179:$BQ$341,IF('Index LA FSM &amp; Disadv'!$B$4=3,'Index LA FSM &amp; Disadv'!$A$349:$BQ$511,IF('Index LA FSM &amp; Disadv'!$B$4=4,'Index LA FSM &amp; Disadv'!$A$519:$BQ$681,"Error")))),'Index LA FSM &amp; Disadv'!AD$1,0),"Error")</f>
        <v>0</v>
      </c>
      <c r="AE156" s="77">
        <f>IFERROR(VLOOKUP($A156,IF('Index LA FSM &amp; Disadv'!$B$4=1,'Index LA FSM &amp; Disadv'!$A$9:$BQ$171,IF('Index LA FSM &amp; Disadv'!$B$4=2,'Index LA FSM &amp; Disadv'!$A$179:$BQ$341,IF('Index LA FSM &amp; Disadv'!$B$4=3,'Index LA FSM &amp; Disadv'!$A$349:$BQ$511,IF('Index LA FSM &amp; Disadv'!$B$4=4,'Index LA FSM &amp; Disadv'!$A$519:$BQ$681,"Error")))),'Index LA FSM &amp; Disadv'!AE$1,0),"Error")</f>
        <v>0</v>
      </c>
      <c r="AF156" s="77">
        <f>IFERROR(VLOOKUP($A156,IF('Index LA FSM &amp; Disadv'!$B$4=1,'Index LA FSM &amp; Disadv'!$A$9:$BQ$171,IF('Index LA FSM &amp; Disadv'!$B$4=2,'Index LA FSM &amp; Disadv'!$A$179:$BQ$341,IF('Index LA FSM &amp; Disadv'!$B$4=3,'Index LA FSM &amp; Disadv'!$A$349:$BQ$511,IF('Index LA FSM &amp; Disadv'!$B$4=4,'Index LA FSM &amp; Disadv'!$A$519:$BQ$681,"Error")))),'Index LA FSM &amp; Disadv'!AF$1,0),"Error")</f>
        <v>0</v>
      </c>
      <c r="AG156" s="77">
        <f>IFERROR(VLOOKUP($A156,IF('Index LA FSM &amp; Disadv'!$B$4=1,'Index LA FSM &amp; Disadv'!$A$9:$BQ$171,IF('Index LA FSM &amp; Disadv'!$B$4=2,'Index LA FSM &amp; Disadv'!$A$179:$BQ$341,IF('Index LA FSM &amp; Disadv'!$B$4=3,'Index LA FSM &amp; Disadv'!$A$349:$BQ$511,IF('Index LA FSM &amp; Disadv'!$B$4=4,'Index LA FSM &amp; Disadv'!$A$519:$BQ$681,"Error")))),'Index LA FSM &amp; Disadv'!AG$1,0),"Error")</f>
        <v>0</v>
      </c>
      <c r="AH156" s="77">
        <f>IFERROR(VLOOKUP($A156,IF('Index LA FSM &amp; Disadv'!$B$4=1,'Index LA FSM &amp; Disadv'!$A$9:$BQ$171,IF('Index LA FSM &amp; Disadv'!$B$4=2,'Index LA FSM &amp; Disadv'!$A$179:$BQ$341,IF('Index LA FSM &amp; Disadv'!$B$4=3,'Index LA FSM &amp; Disadv'!$A$349:$BQ$511,IF('Index LA FSM &amp; Disadv'!$B$4=4,'Index LA FSM &amp; Disadv'!$A$519:$BQ$681,"Error")))),'Index LA FSM &amp; Disadv'!AH$1,0),"Error")</f>
        <v>0.78949999999999998</v>
      </c>
      <c r="AI156" s="77">
        <f>IFERROR(VLOOKUP($A156,IF('Index LA FSM &amp; Disadv'!$B$4=1,'Index LA FSM &amp; Disadv'!$A$9:$BQ$171,IF('Index LA FSM &amp; Disadv'!$B$4=2,'Index LA FSM &amp; Disadv'!$A$179:$BQ$341,IF('Index LA FSM &amp; Disadv'!$B$4=3,'Index LA FSM &amp; Disadv'!$A$349:$BQ$511,IF('Index LA FSM &amp; Disadv'!$B$4=4,'Index LA FSM &amp; Disadv'!$A$519:$BQ$681,"Error")))),'Index LA FSM &amp; Disadv'!AI$1,0),"Error")</f>
        <v>0.76</v>
      </c>
      <c r="AJ156" s="77">
        <f>IFERROR(VLOOKUP($A156,IF('Index LA FSM &amp; Disadv'!$B$4=1,'Index LA FSM &amp; Disadv'!$A$9:$BQ$171,IF('Index LA FSM &amp; Disadv'!$B$4=2,'Index LA FSM &amp; Disadv'!$A$179:$BQ$341,IF('Index LA FSM &amp; Disadv'!$B$4=3,'Index LA FSM &amp; Disadv'!$A$349:$BQ$511,IF('Index LA FSM &amp; Disadv'!$B$4=4,'Index LA FSM &amp; Disadv'!$A$519:$BQ$681,"Error")))),'Index LA FSM &amp; Disadv'!AJ$1,0),"Error")</f>
        <v>0.77780000000000005</v>
      </c>
      <c r="AK156" s="77">
        <f>IFERROR(VLOOKUP($A156,IF('Index LA FSM &amp; Disadv'!$B$4=1,'Index LA FSM &amp; Disadv'!$A$9:$BQ$171,IF('Index LA FSM &amp; Disadv'!$B$4=2,'Index LA FSM &amp; Disadv'!$A$179:$BQ$341,IF('Index LA FSM &amp; Disadv'!$B$4=3,'Index LA FSM &amp; Disadv'!$A$349:$BQ$511,IF('Index LA FSM &amp; Disadv'!$B$4=4,'Index LA FSM &amp; Disadv'!$A$519:$BQ$681,"Error")))),'Index LA FSM &amp; Disadv'!AK$1,0),"Error")</f>
        <v>0</v>
      </c>
      <c r="AL156" s="77">
        <f>IFERROR(VLOOKUP($A156,IF('Index LA FSM &amp; Disadv'!$B$4=1,'Index LA FSM &amp; Disadv'!$A$9:$BQ$171,IF('Index LA FSM &amp; Disadv'!$B$4=2,'Index LA FSM &amp; Disadv'!$A$179:$BQ$341,IF('Index LA FSM &amp; Disadv'!$B$4=3,'Index LA FSM &amp; Disadv'!$A$349:$BQ$511,IF('Index LA FSM &amp; Disadv'!$B$4=4,'Index LA FSM &amp; Disadv'!$A$519:$BQ$681,"Error")))),'Index LA FSM &amp; Disadv'!AL$1,0),"Error")</f>
        <v>0</v>
      </c>
      <c r="AM156" s="77">
        <f>IFERROR(VLOOKUP($A156,IF('Index LA FSM &amp; Disadv'!$B$4=1,'Index LA FSM &amp; Disadv'!$A$9:$BQ$171,IF('Index LA FSM &amp; Disadv'!$B$4=2,'Index LA FSM &amp; Disadv'!$A$179:$BQ$341,IF('Index LA FSM &amp; Disadv'!$B$4=3,'Index LA FSM &amp; Disadv'!$A$349:$BQ$511,IF('Index LA FSM &amp; Disadv'!$B$4=4,'Index LA FSM &amp; Disadv'!$A$519:$BQ$681,"Error")))),'Index LA FSM &amp; Disadv'!AM$1,0),"Error")</f>
        <v>0</v>
      </c>
      <c r="AN156" s="77">
        <f>IFERROR(VLOOKUP($A156,IF('Index LA FSM &amp; Disadv'!$B$4=1,'Index LA FSM &amp; Disadv'!$A$9:$BQ$171,IF('Index LA FSM &amp; Disadv'!$B$4=2,'Index LA FSM &amp; Disadv'!$A$179:$BQ$341,IF('Index LA FSM &amp; Disadv'!$B$4=3,'Index LA FSM &amp; Disadv'!$A$349:$BQ$511,IF('Index LA FSM &amp; Disadv'!$B$4=4,'Index LA FSM &amp; Disadv'!$A$519:$BQ$681,"Error")))),'Index LA FSM &amp; Disadv'!AN$1,0),"Error")</f>
        <v>0</v>
      </c>
      <c r="AO156" s="77">
        <f>IFERROR(VLOOKUP($A156,IF('Index LA FSM &amp; Disadv'!$B$4=1,'Index LA FSM &amp; Disadv'!$A$9:$BQ$171,IF('Index LA FSM &amp; Disadv'!$B$4=2,'Index LA FSM &amp; Disadv'!$A$179:$BQ$341,IF('Index LA FSM &amp; Disadv'!$B$4=3,'Index LA FSM &amp; Disadv'!$A$349:$BQ$511,IF('Index LA FSM &amp; Disadv'!$B$4=4,'Index LA FSM &amp; Disadv'!$A$519:$BQ$681,"Error")))),'Index LA FSM &amp; Disadv'!AO$1,0),"Error")</f>
        <v>0</v>
      </c>
      <c r="AP156" s="77">
        <f>IFERROR(VLOOKUP($A156,IF('Index LA FSM &amp; Disadv'!$B$4=1,'Index LA FSM &amp; Disadv'!$A$9:$BQ$171,IF('Index LA FSM &amp; Disadv'!$B$4=2,'Index LA FSM &amp; Disadv'!$A$179:$BQ$341,IF('Index LA FSM &amp; Disadv'!$B$4=3,'Index LA FSM &amp; Disadv'!$A$349:$BQ$511,IF('Index LA FSM &amp; Disadv'!$B$4=4,'Index LA FSM &amp; Disadv'!$A$519:$BQ$681,"Error")))),'Index LA FSM &amp; Disadv'!AP$1,0),"Error")</f>
        <v>0</v>
      </c>
      <c r="AQ156" s="77">
        <f>IFERROR(VLOOKUP($A156,IF('Index LA FSM &amp; Disadv'!$B$4=1,'Index LA FSM &amp; Disadv'!$A$9:$BQ$171,IF('Index LA FSM &amp; Disadv'!$B$4=2,'Index LA FSM &amp; Disadv'!$A$179:$BQ$341,IF('Index LA FSM &amp; Disadv'!$B$4=3,'Index LA FSM &amp; Disadv'!$A$349:$BQ$511,IF('Index LA FSM &amp; Disadv'!$B$4=4,'Index LA FSM &amp; Disadv'!$A$519:$BQ$681,"Error")))),'Index LA FSM &amp; Disadv'!AQ$1,0),"Error")</f>
        <v>0</v>
      </c>
      <c r="AR156" s="77">
        <f>IFERROR(VLOOKUP($A156,IF('Index LA FSM &amp; Disadv'!$B$4=1,'Index LA FSM &amp; Disadv'!$A$9:$BQ$171,IF('Index LA FSM &amp; Disadv'!$B$4=2,'Index LA FSM &amp; Disadv'!$A$179:$BQ$341,IF('Index LA FSM &amp; Disadv'!$B$4=3,'Index LA FSM &amp; Disadv'!$A$349:$BQ$511,IF('Index LA FSM &amp; Disadv'!$B$4=4,'Index LA FSM &amp; Disadv'!$A$519:$BQ$681,"Error")))),'Index LA FSM &amp; Disadv'!AR$1,0),"Error")</f>
        <v>0</v>
      </c>
      <c r="AS156" s="77">
        <f>IFERROR(VLOOKUP($A156,IF('Index LA FSM &amp; Disadv'!$B$4=1,'Index LA FSM &amp; Disadv'!$A$9:$BQ$171,IF('Index LA FSM &amp; Disadv'!$B$4=2,'Index LA FSM &amp; Disadv'!$A$179:$BQ$341,IF('Index LA FSM &amp; Disadv'!$B$4=3,'Index LA FSM &amp; Disadv'!$A$349:$BQ$511,IF('Index LA FSM &amp; Disadv'!$B$4=4,'Index LA FSM &amp; Disadv'!$A$519:$BQ$681,"Error")))),'Index LA FSM &amp; Disadv'!AS$1,0),"Error")</f>
        <v>0</v>
      </c>
      <c r="AT156" s="77">
        <f>IFERROR(VLOOKUP($A156,IF('Index LA FSM &amp; Disadv'!$B$4=1,'Index LA FSM &amp; Disadv'!$A$9:$BQ$171,IF('Index LA FSM &amp; Disadv'!$B$4=2,'Index LA FSM &amp; Disadv'!$A$179:$BQ$341,IF('Index LA FSM &amp; Disadv'!$B$4=3,'Index LA FSM &amp; Disadv'!$A$349:$BQ$511,IF('Index LA FSM &amp; Disadv'!$B$4=4,'Index LA FSM &amp; Disadv'!$A$519:$BQ$681,"Error")))),'Index LA FSM &amp; Disadv'!AT$1,0),"Error")</f>
        <v>0</v>
      </c>
      <c r="AU156" s="77">
        <f>IFERROR(VLOOKUP($A156,IF('Index LA FSM &amp; Disadv'!$B$4=1,'Index LA FSM &amp; Disadv'!$A$9:$BQ$171,IF('Index LA FSM &amp; Disadv'!$B$4=2,'Index LA FSM &amp; Disadv'!$A$179:$BQ$341,IF('Index LA FSM &amp; Disadv'!$B$4=3,'Index LA FSM &amp; Disadv'!$A$349:$BQ$511,IF('Index LA FSM &amp; Disadv'!$B$4=4,'Index LA FSM &amp; Disadv'!$A$519:$BQ$681,"Error")))),'Index LA FSM &amp; Disadv'!AU$1,0),"Error")</f>
        <v>0</v>
      </c>
      <c r="AV156" s="77">
        <f>IFERROR(VLOOKUP($A156,IF('Index LA FSM &amp; Disadv'!$B$4=1,'Index LA FSM &amp; Disadv'!$A$9:$BQ$171,IF('Index LA FSM &amp; Disadv'!$B$4=2,'Index LA FSM &amp; Disadv'!$A$179:$BQ$341,IF('Index LA FSM &amp; Disadv'!$B$4=3,'Index LA FSM &amp; Disadv'!$A$349:$BQ$511,IF('Index LA FSM &amp; Disadv'!$B$4=4,'Index LA FSM &amp; Disadv'!$A$519:$BQ$681,"Error")))),'Index LA FSM &amp; Disadv'!AV$1,0),"Error")</f>
        <v>0</v>
      </c>
      <c r="AW156" s="77">
        <f>IFERROR(VLOOKUP($A156,IF('Index LA FSM &amp; Disadv'!$B$4=1,'Index LA FSM &amp; Disadv'!$A$9:$BQ$171,IF('Index LA FSM &amp; Disadv'!$B$4=2,'Index LA FSM &amp; Disadv'!$A$179:$BQ$341,IF('Index LA FSM &amp; Disadv'!$B$4=3,'Index LA FSM &amp; Disadv'!$A$349:$BQ$511,IF('Index LA FSM &amp; Disadv'!$B$4=4,'Index LA FSM &amp; Disadv'!$A$519:$BQ$681,"Error")))),'Index LA FSM &amp; Disadv'!AW$1,0),"Error")</f>
        <v>0</v>
      </c>
      <c r="AX156" s="77">
        <f>IFERROR(VLOOKUP($A156,IF('Index LA FSM &amp; Disadv'!$B$4=1,'Index LA FSM &amp; Disadv'!$A$9:$BQ$171,IF('Index LA FSM &amp; Disadv'!$B$4=2,'Index LA FSM &amp; Disadv'!$A$179:$BQ$341,IF('Index LA FSM &amp; Disadv'!$B$4=3,'Index LA FSM &amp; Disadv'!$A$349:$BQ$511,IF('Index LA FSM &amp; Disadv'!$B$4=4,'Index LA FSM &amp; Disadv'!$A$519:$BQ$681,"Error")))),'Index LA FSM &amp; Disadv'!AX$1,0),"Error")</f>
        <v>0</v>
      </c>
      <c r="AY156" s="77">
        <f>IFERROR(VLOOKUP($A156,IF('Index LA FSM &amp; Disadv'!$B$4=1,'Index LA FSM &amp; Disadv'!$A$9:$BQ$171,IF('Index LA FSM &amp; Disadv'!$B$4=2,'Index LA FSM &amp; Disadv'!$A$179:$BQ$341,IF('Index LA FSM &amp; Disadv'!$B$4=3,'Index LA FSM &amp; Disadv'!$A$349:$BQ$511,IF('Index LA FSM &amp; Disadv'!$B$4=4,'Index LA FSM &amp; Disadv'!$A$519:$BQ$681,"Error")))),'Index LA FSM &amp; Disadv'!AY$1,0),"Error")</f>
        <v>0</v>
      </c>
      <c r="AZ156" s="77">
        <f>IFERROR(VLOOKUP($A156,IF('Index LA FSM &amp; Disadv'!$B$4=1,'Index LA FSM &amp; Disadv'!$A$9:$BQ$171,IF('Index LA FSM &amp; Disadv'!$B$4=2,'Index LA FSM &amp; Disadv'!$A$179:$BQ$341,IF('Index LA FSM &amp; Disadv'!$B$4=3,'Index LA FSM &amp; Disadv'!$A$349:$BQ$511,IF('Index LA FSM &amp; Disadv'!$B$4=4,'Index LA FSM &amp; Disadv'!$A$519:$BQ$681,"Error")))),'Index LA FSM &amp; Disadv'!AZ$1,0),"Error")</f>
        <v>0</v>
      </c>
      <c r="BA156" s="77">
        <f>IFERROR(VLOOKUP($A156,IF('Index LA FSM &amp; Disadv'!$B$4=1,'Index LA FSM &amp; Disadv'!$A$9:$BQ$171,IF('Index LA FSM &amp; Disadv'!$B$4=2,'Index LA FSM &amp; Disadv'!$A$179:$BQ$341,IF('Index LA FSM &amp; Disadv'!$B$4=3,'Index LA FSM &amp; Disadv'!$A$349:$BQ$511,IF('Index LA FSM &amp; Disadv'!$B$4=4,'Index LA FSM &amp; Disadv'!$A$519:$BQ$681,"Error")))),'Index LA FSM &amp; Disadv'!BA$1,0),"Error")</f>
        <v>0</v>
      </c>
      <c r="BB156" s="77">
        <f>IFERROR(VLOOKUP($A156,IF('Index LA FSM &amp; Disadv'!$B$4=1,'Index LA FSM &amp; Disadv'!$A$9:$BQ$171,IF('Index LA FSM &amp; Disadv'!$B$4=2,'Index LA FSM &amp; Disadv'!$A$179:$BQ$341,IF('Index LA FSM &amp; Disadv'!$B$4=3,'Index LA FSM &amp; Disadv'!$A$349:$BQ$511,IF('Index LA FSM &amp; Disadv'!$B$4=4,'Index LA FSM &amp; Disadv'!$A$519:$BQ$681,"Error")))),'Index LA FSM &amp; Disadv'!BB$1,0),"Error")</f>
        <v>0</v>
      </c>
      <c r="BC156" s="77">
        <f>IFERROR(VLOOKUP($A156,IF('Index LA FSM &amp; Disadv'!$B$4=1,'Index LA FSM &amp; Disadv'!$A$9:$BQ$171,IF('Index LA FSM &amp; Disadv'!$B$4=2,'Index LA FSM &amp; Disadv'!$A$179:$BQ$341,IF('Index LA FSM &amp; Disadv'!$B$4=3,'Index LA FSM &amp; Disadv'!$A$349:$BQ$511,IF('Index LA FSM &amp; Disadv'!$B$4=4,'Index LA FSM &amp; Disadv'!$A$519:$BQ$681,"Error")))),'Index LA FSM &amp; Disadv'!BC$1,0),"Error")</f>
        <v>0</v>
      </c>
      <c r="BD156" s="77">
        <f>IFERROR(VLOOKUP($A156,IF('Index LA FSM &amp; Disadv'!$B$4=1,'Index LA FSM &amp; Disadv'!$A$9:$BQ$171,IF('Index LA FSM &amp; Disadv'!$B$4=2,'Index LA FSM &amp; Disadv'!$A$179:$BQ$341,IF('Index LA FSM &amp; Disadv'!$B$4=3,'Index LA FSM &amp; Disadv'!$A$349:$BQ$511,IF('Index LA FSM &amp; Disadv'!$B$4=4,'Index LA FSM &amp; Disadv'!$A$519:$BQ$681,"Error")))),'Index LA FSM &amp; Disadv'!BD$1,0),"Error")</f>
        <v>0</v>
      </c>
      <c r="BE156" s="77">
        <f>IFERROR(VLOOKUP($A156,IF('Index LA FSM &amp; Disadv'!$B$4=1,'Index LA FSM &amp; Disadv'!$A$9:$BQ$171,IF('Index LA FSM &amp; Disadv'!$B$4=2,'Index LA FSM &amp; Disadv'!$A$179:$BQ$341,IF('Index LA FSM &amp; Disadv'!$B$4=3,'Index LA FSM &amp; Disadv'!$A$349:$BQ$511,IF('Index LA FSM &amp; Disadv'!$B$4=4,'Index LA FSM &amp; Disadv'!$A$519:$BQ$681,"Error")))),'Index LA FSM &amp; Disadv'!BE$1,0),"Error")</f>
        <v>0</v>
      </c>
      <c r="BF156" s="77">
        <f>IFERROR(VLOOKUP($A156,IF('Index LA FSM &amp; Disadv'!$B$4=1,'Index LA FSM &amp; Disadv'!$A$9:$BQ$171,IF('Index LA FSM &amp; Disadv'!$B$4=2,'Index LA FSM &amp; Disadv'!$A$179:$BQ$341,IF('Index LA FSM &amp; Disadv'!$B$4=3,'Index LA FSM &amp; Disadv'!$A$349:$BQ$511,IF('Index LA FSM &amp; Disadv'!$B$4=4,'Index LA FSM &amp; Disadv'!$A$519:$BQ$681,"Error")))),'Index LA FSM &amp; Disadv'!BF$1,0),"Error")</f>
        <v>0</v>
      </c>
      <c r="BG156" s="77">
        <f>IFERROR(VLOOKUP($A156,IF('Index LA FSM &amp; Disadv'!$B$4=1,'Index LA FSM &amp; Disadv'!$A$9:$BQ$171,IF('Index LA FSM &amp; Disadv'!$B$4=2,'Index LA FSM &amp; Disadv'!$A$179:$BQ$341,IF('Index LA FSM &amp; Disadv'!$B$4=3,'Index LA FSM &amp; Disadv'!$A$349:$BQ$511,IF('Index LA FSM &amp; Disadv'!$B$4=4,'Index LA FSM &amp; Disadv'!$A$519:$BQ$681,"Error")))),'Index LA FSM &amp; Disadv'!BG$1,0),"Error")</f>
        <v>0</v>
      </c>
      <c r="BH156" s="77">
        <f>IFERROR(VLOOKUP($A156,IF('Index LA FSM &amp; Disadv'!$B$4=1,'Index LA FSM &amp; Disadv'!$A$9:$BQ$171,IF('Index LA FSM &amp; Disadv'!$B$4=2,'Index LA FSM &amp; Disadv'!$A$179:$BQ$341,IF('Index LA FSM &amp; Disadv'!$B$4=3,'Index LA FSM &amp; Disadv'!$A$349:$BQ$511,IF('Index LA FSM &amp; Disadv'!$B$4=4,'Index LA FSM &amp; Disadv'!$A$519:$BQ$681,"Error")))),'Index LA FSM &amp; Disadv'!BH$1,0),"Error")</f>
        <v>0</v>
      </c>
      <c r="BI156" s="77">
        <f>IFERROR(VLOOKUP($A156,IF('Index LA FSM &amp; Disadv'!$B$4=1,'Index LA FSM &amp; Disadv'!$A$9:$BQ$171,IF('Index LA FSM &amp; Disadv'!$B$4=2,'Index LA FSM &amp; Disadv'!$A$179:$BQ$341,IF('Index LA FSM &amp; Disadv'!$B$4=3,'Index LA FSM &amp; Disadv'!$A$349:$BQ$511,IF('Index LA FSM &amp; Disadv'!$B$4=4,'Index LA FSM &amp; Disadv'!$A$519:$BQ$681,"Error")))),'Index LA FSM &amp; Disadv'!BI$1,0),"Error")</f>
        <v>0</v>
      </c>
      <c r="BJ156" s="77" t="str">
        <f>IFERROR(VLOOKUP($A156,IF('Index LA FSM &amp; Disadv'!$B$4=1,'Index LA FSM &amp; Disadv'!$A$9:$BQ$171,IF('Index LA FSM &amp; Disadv'!$B$4=2,'Index LA FSM &amp; Disadv'!$A$179:$BQ$341,IF('Index LA FSM &amp; Disadv'!$B$4=3,'Index LA FSM &amp; Disadv'!$A$349:$BQ$511,IF('Index LA FSM &amp; Disadv'!$B$4=4,'Index LA FSM &amp; Disadv'!$A$519:$BQ$681,"Error")))),'Index LA FSM &amp; Disadv'!BJ$1,0),"Error")</f>
        <v>x</v>
      </c>
      <c r="BK156" s="77" t="str">
        <f>IFERROR(VLOOKUP($A156,IF('Index LA FSM &amp; Disadv'!$B$4=1,'Index LA FSM &amp; Disadv'!$A$9:$BQ$171,IF('Index LA FSM &amp; Disadv'!$B$4=2,'Index LA FSM &amp; Disadv'!$A$179:$BQ$341,IF('Index LA FSM &amp; Disadv'!$B$4=3,'Index LA FSM &amp; Disadv'!$A$349:$BQ$511,IF('Index LA FSM &amp; Disadv'!$B$4=4,'Index LA FSM &amp; Disadv'!$A$519:$BQ$681,"Error")))),'Index LA FSM &amp; Disadv'!BK$1,0),"Error")</f>
        <v>x</v>
      </c>
      <c r="BL156" s="77">
        <f>IFERROR(VLOOKUP($A156,IF('Index LA FSM &amp; Disadv'!$B$4=1,'Index LA FSM &amp; Disadv'!$A$9:$BQ$171,IF('Index LA FSM &amp; Disadv'!$B$4=2,'Index LA FSM &amp; Disadv'!$A$179:$BQ$341,IF('Index LA FSM &amp; Disadv'!$B$4=3,'Index LA FSM &amp; Disadv'!$A$349:$BQ$511,IF('Index LA FSM &amp; Disadv'!$B$4=4,'Index LA FSM &amp; Disadv'!$A$519:$BQ$681,"Error")))),'Index LA FSM &amp; Disadv'!BL$1,0),"Error")</f>
        <v>0</v>
      </c>
      <c r="BM156" s="77">
        <f>IFERROR(VLOOKUP($A156,IF('Index LA FSM &amp; Disadv'!$B$4=1,'Index LA FSM &amp; Disadv'!$A$9:$BQ$171,IF('Index LA FSM &amp; Disadv'!$B$4=2,'Index LA FSM &amp; Disadv'!$A$179:$BQ$341,IF('Index LA FSM &amp; Disadv'!$B$4=3,'Index LA FSM &amp; Disadv'!$A$349:$BQ$511,IF('Index LA FSM &amp; Disadv'!$B$4=4,'Index LA FSM &amp; Disadv'!$A$519:$BQ$681,"Error")))),'Index LA FSM &amp; Disadv'!BM$1,0),"Error")</f>
        <v>0</v>
      </c>
      <c r="BN156" s="77">
        <f>IFERROR(VLOOKUP($A156,IF('Index LA FSM &amp; Disadv'!$B$4=1,'Index LA FSM &amp; Disadv'!$A$9:$BQ$171,IF('Index LA FSM &amp; Disadv'!$B$4=2,'Index LA FSM &amp; Disadv'!$A$179:$BQ$341,IF('Index LA FSM &amp; Disadv'!$B$4=3,'Index LA FSM &amp; Disadv'!$A$349:$BQ$511,IF('Index LA FSM &amp; Disadv'!$B$4=4,'Index LA FSM &amp; Disadv'!$A$519:$BQ$681,"Error")))),'Index LA FSM &amp; Disadv'!BN$1,0),"Error")</f>
        <v>0</v>
      </c>
      <c r="BO156" s="77">
        <f>IFERROR(VLOOKUP($A156,IF('Index LA FSM &amp; Disadv'!$B$4=1,'Index LA FSM &amp; Disadv'!$A$9:$BQ$171,IF('Index LA FSM &amp; Disadv'!$B$4=2,'Index LA FSM &amp; Disadv'!$A$179:$BQ$341,IF('Index LA FSM &amp; Disadv'!$B$4=3,'Index LA FSM &amp; Disadv'!$A$349:$BQ$511,IF('Index LA FSM &amp; Disadv'!$B$4=4,'Index LA FSM &amp; Disadv'!$A$519:$BQ$681,"Error")))),'Index LA FSM &amp; Disadv'!BO$1,0),"Error")</f>
        <v>0</v>
      </c>
      <c r="BP156" s="77">
        <f>IFERROR(VLOOKUP($A156,IF('Index LA FSM &amp; Disadv'!$B$4=1,'Index LA FSM &amp; Disadv'!$A$9:$BQ$171,IF('Index LA FSM &amp; Disadv'!$B$4=2,'Index LA FSM &amp; Disadv'!$A$179:$BQ$341,IF('Index LA FSM &amp; Disadv'!$B$4=3,'Index LA FSM &amp; Disadv'!$A$349:$BQ$511,IF('Index LA FSM &amp; Disadv'!$B$4=4,'Index LA FSM &amp; Disadv'!$A$519:$BQ$681,"Error")))),'Index LA FSM &amp; Disadv'!BP$1,0),"Error")</f>
        <v>0</v>
      </c>
      <c r="BQ156" s="77">
        <f>IFERROR(VLOOKUP($A156,IF('Index LA FSM &amp; Disadv'!$B$4=1,'Index LA FSM &amp; Disadv'!$A$9:$BQ$171,IF('Index LA FSM &amp; Disadv'!$B$4=2,'Index LA FSM &amp; Disadv'!$A$179:$BQ$341,IF('Index LA FSM &amp; Disadv'!$B$4=3,'Index LA FSM &amp; Disadv'!$A$349:$BQ$511,IF('Index LA FSM &amp; Disadv'!$B$4=4,'Index LA FSM &amp; Disadv'!$A$519:$BQ$681,"Error")))),'Index LA FSM &amp; Disadv'!BQ$1,0),"Error")</f>
        <v>0</v>
      </c>
    </row>
    <row r="157" spans="1:69" s="37" customFormat="1" x14ac:dyDescent="0.2">
      <c r="A157" s="6">
        <v>212</v>
      </c>
      <c r="B157" s="6" t="s">
        <v>323</v>
      </c>
      <c r="C157" s="7" t="s">
        <v>178</v>
      </c>
      <c r="D157" s="122">
        <f>IFERROR(VLOOKUP($A157,IF('Index LA FSM &amp; Disadv'!$B$4=1,'Index LA FSM &amp; Disadv'!$A$9:$BQ$171,IF('Index LA FSM &amp; Disadv'!$B$4=2,'Index LA FSM &amp; Disadv'!$A$179:$BQ$341,IF('Index LA FSM &amp; Disadv'!$B$4=3,'Index LA FSM &amp; Disadv'!$A$349:$BQ$511,IF('Index LA FSM &amp; Disadv'!$B$4=4,'Index LA FSM &amp; Disadv'!$A$519:$BQ$681,"Error")))),'Index LA FSM &amp; Disadv'!D$1,0),"Error")</f>
        <v>40</v>
      </c>
      <c r="E157" s="122">
        <f>IFERROR(VLOOKUP($A157,IF('Index LA FSM &amp; Disadv'!$B$4=1,'Index LA FSM &amp; Disadv'!$A$9:$BQ$171,IF('Index LA FSM &amp; Disadv'!$B$4=2,'Index LA FSM &amp; Disadv'!$A$179:$BQ$341,IF('Index LA FSM &amp; Disadv'!$B$4=3,'Index LA FSM &amp; Disadv'!$A$349:$BQ$511,IF('Index LA FSM &amp; Disadv'!$B$4=4,'Index LA FSM &amp; Disadv'!$A$519:$BQ$681,"Error")))),'Index LA FSM &amp; Disadv'!E$1,0),"Error")</f>
        <v>40</v>
      </c>
      <c r="F157" s="122">
        <f>IFERROR(VLOOKUP($A157,IF('Index LA FSM &amp; Disadv'!$B$4=1,'Index LA FSM &amp; Disadv'!$A$9:$BQ$171,IF('Index LA FSM &amp; Disadv'!$B$4=2,'Index LA FSM &amp; Disadv'!$A$179:$BQ$341,IF('Index LA FSM &amp; Disadv'!$B$4=3,'Index LA FSM &amp; Disadv'!$A$349:$BQ$511,IF('Index LA FSM &amp; Disadv'!$B$4=4,'Index LA FSM &amp; Disadv'!$A$519:$BQ$681,"Error")))),'Index LA FSM &amp; Disadv'!F$1,0),"Error")</f>
        <v>80</v>
      </c>
      <c r="G157" s="77">
        <f>IFERROR(VLOOKUP($A157,IF('Index LA FSM &amp; Disadv'!$B$4=1,'Index LA FSM &amp; Disadv'!$A$9:$BQ$171,IF('Index LA FSM &amp; Disadv'!$B$4=2,'Index LA FSM &amp; Disadv'!$A$179:$BQ$341,IF('Index LA FSM &amp; Disadv'!$B$4=3,'Index LA FSM &amp; Disadv'!$A$349:$BQ$511,IF('Index LA FSM &amp; Disadv'!$B$4=4,'Index LA FSM &amp; Disadv'!$A$519:$BQ$681,"Error")))),'Index LA FSM &amp; Disadv'!G$1,0),"Error")</f>
        <v>0.95450000000000002</v>
      </c>
      <c r="H157" s="77">
        <f>IFERROR(VLOOKUP($A157,IF('Index LA FSM &amp; Disadv'!$B$4=1,'Index LA FSM &amp; Disadv'!$A$9:$BQ$171,IF('Index LA FSM &amp; Disadv'!$B$4=2,'Index LA FSM &amp; Disadv'!$A$179:$BQ$341,IF('Index LA FSM &amp; Disadv'!$B$4=3,'Index LA FSM &amp; Disadv'!$A$349:$BQ$511,IF('Index LA FSM &amp; Disadv'!$B$4=4,'Index LA FSM &amp; Disadv'!$A$519:$BQ$681,"Error")))),'Index LA FSM &amp; Disadv'!H$1,0),"Error")</f>
        <v>1</v>
      </c>
      <c r="I157" s="77">
        <f>IFERROR(VLOOKUP($A157,IF('Index LA FSM &amp; Disadv'!$B$4=1,'Index LA FSM &amp; Disadv'!$A$9:$BQ$171,IF('Index LA FSM &amp; Disadv'!$B$4=2,'Index LA FSM &amp; Disadv'!$A$179:$BQ$341,IF('Index LA FSM &amp; Disadv'!$B$4=3,'Index LA FSM &amp; Disadv'!$A$349:$BQ$511,IF('Index LA FSM &amp; Disadv'!$B$4=4,'Index LA FSM &amp; Disadv'!$A$519:$BQ$681,"Error")))),'Index LA FSM &amp; Disadv'!I$1,0),"Error")</f>
        <v>0.97470000000000001</v>
      </c>
      <c r="J157" s="77">
        <f>IFERROR(VLOOKUP($A157,IF('Index LA FSM &amp; Disadv'!$B$4=1,'Index LA FSM &amp; Disadv'!$A$9:$BQ$171,IF('Index LA FSM &amp; Disadv'!$B$4=2,'Index LA FSM &amp; Disadv'!$A$179:$BQ$341,IF('Index LA FSM &amp; Disadv'!$B$4=3,'Index LA FSM &amp; Disadv'!$A$349:$BQ$511,IF('Index LA FSM &amp; Disadv'!$B$4=4,'Index LA FSM &amp; Disadv'!$A$519:$BQ$681,"Error")))),'Index LA FSM &amp; Disadv'!J$1,0),"Error")</f>
        <v>0.93179999999999996</v>
      </c>
      <c r="K157" s="77">
        <f>IFERROR(VLOOKUP($A157,IF('Index LA FSM &amp; Disadv'!$B$4=1,'Index LA FSM &amp; Disadv'!$A$9:$BQ$171,IF('Index LA FSM &amp; Disadv'!$B$4=2,'Index LA FSM &amp; Disadv'!$A$179:$BQ$341,IF('Index LA FSM &amp; Disadv'!$B$4=3,'Index LA FSM &amp; Disadv'!$A$349:$BQ$511,IF('Index LA FSM &amp; Disadv'!$B$4=4,'Index LA FSM &amp; Disadv'!$A$519:$BQ$681,"Error")))),'Index LA FSM &amp; Disadv'!K$1,0),"Error")</f>
        <v>1</v>
      </c>
      <c r="L157" s="77">
        <f>IFERROR(VLOOKUP($A157,IF('Index LA FSM &amp; Disadv'!$B$4=1,'Index LA FSM &amp; Disadv'!$A$9:$BQ$171,IF('Index LA FSM &amp; Disadv'!$B$4=2,'Index LA FSM &amp; Disadv'!$A$179:$BQ$341,IF('Index LA FSM &amp; Disadv'!$B$4=3,'Index LA FSM &amp; Disadv'!$A$349:$BQ$511,IF('Index LA FSM &amp; Disadv'!$B$4=4,'Index LA FSM &amp; Disadv'!$A$519:$BQ$681,"Error")))),'Index LA FSM &amp; Disadv'!L$1,0),"Error")</f>
        <v>0.96199999999999997</v>
      </c>
      <c r="M157" s="77">
        <f>IFERROR(VLOOKUP($A157,IF('Index LA FSM &amp; Disadv'!$B$4=1,'Index LA FSM &amp; Disadv'!$A$9:$BQ$171,IF('Index LA FSM &amp; Disadv'!$B$4=2,'Index LA FSM &amp; Disadv'!$A$179:$BQ$341,IF('Index LA FSM &amp; Disadv'!$B$4=3,'Index LA FSM &amp; Disadv'!$A$349:$BQ$511,IF('Index LA FSM &amp; Disadv'!$B$4=4,'Index LA FSM &amp; Disadv'!$A$519:$BQ$681,"Error")))),'Index LA FSM &amp; Disadv'!M$1,0),"Error")</f>
        <v>0.2727</v>
      </c>
      <c r="N157" s="77" t="str">
        <f>IFERROR(VLOOKUP($A157,IF('Index LA FSM &amp; Disadv'!$B$4=1,'Index LA FSM &amp; Disadv'!$A$9:$BQ$171,IF('Index LA FSM &amp; Disadv'!$B$4=2,'Index LA FSM &amp; Disadv'!$A$179:$BQ$341,IF('Index LA FSM &amp; Disadv'!$B$4=3,'Index LA FSM &amp; Disadv'!$A$349:$BQ$511,IF('Index LA FSM &amp; Disadv'!$B$4=4,'Index LA FSM &amp; Disadv'!$A$519:$BQ$681,"Error")))),'Index LA FSM &amp; Disadv'!N$1,0),"Error")</f>
        <v>x</v>
      </c>
      <c r="O157" s="77">
        <f>IFERROR(VLOOKUP($A157,IF('Index LA FSM &amp; Disadv'!$B$4=1,'Index LA FSM &amp; Disadv'!$A$9:$BQ$171,IF('Index LA FSM &amp; Disadv'!$B$4=2,'Index LA FSM &amp; Disadv'!$A$179:$BQ$341,IF('Index LA FSM &amp; Disadv'!$B$4=3,'Index LA FSM &amp; Disadv'!$A$349:$BQ$511,IF('Index LA FSM &amp; Disadv'!$B$4=4,'Index LA FSM &amp; Disadv'!$A$519:$BQ$681,"Error")))),'Index LA FSM &amp; Disadv'!O$1,0),"Error")</f>
        <v>0.18990000000000001</v>
      </c>
      <c r="P157" s="77">
        <f>IFERROR(VLOOKUP($A157,IF('Index LA FSM &amp; Disadv'!$B$4=1,'Index LA FSM &amp; Disadv'!$A$9:$BQ$171,IF('Index LA FSM &amp; Disadv'!$B$4=2,'Index LA FSM &amp; Disadv'!$A$179:$BQ$341,IF('Index LA FSM &amp; Disadv'!$B$4=3,'Index LA FSM &amp; Disadv'!$A$349:$BQ$511,IF('Index LA FSM &amp; Disadv'!$B$4=4,'Index LA FSM &amp; Disadv'!$A$519:$BQ$681,"Error")))),'Index LA FSM &amp; Disadv'!P$1,0),"Error")</f>
        <v>0</v>
      </c>
      <c r="Q157" s="77">
        <f>IFERROR(VLOOKUP($A157,IF('Index LA FSM &amp; Disadv'!$B$4=1,'Index LA FSM &amp; Disadv'!$A$9:$BQ$171,IF('Index LA FSM &amp; Disadv'!$B$4=2,'Index LA FSM &amp; Disadv'!$A$179:$BQ$341,IF('Index LA FSM &amp; Disadv'!$B$4=3,'Index LA FSM &amp; Disadv'!$A$349:$BQ$511,IF('Index LA FSM &amp; Disadv'!$B$4=4,'Index LA FSM &amp; Disadv'!$A$519:$BQ$681,"Error")))),'Index LA FSM &amp; Disadv'!Q$1,0),"Error")</f>
        <v>0</v>
      </c>
      <c r="R157" s="77">
        <f>IFERROR(VLOOKUP($A157,IF('Index LA FSM &amp; Disadv'!$B$4=1,'Index LA FSM &amp; Disadv'!$A$9:$BQ$171,IF('Index LA FSM &amp; Disadv'!$B$4=2,'Index LA FSM &amp; Disadv'!$A$179:$BQ$341,IF('Index LA FSM &amp; Disadv'!$B$4=3,'Index LA FSM &amp; Disadv'!$A$349:$BQ$511,IF('Index LA FSM &amp; Disadv'!$B$4=4,'Index LA FSM &amp; Disadv'!$A$519:$BQ$681,"Error")))),'Index LA FSM &amp; Disadv'!R$1,0),"Error")</f>
        <v>0</v>
      </c>
      <c r="S157" s="77" t="str">
        <f>IFERROR(VLOOKUP($A157,IF('Index LA FSM &amp; Disadv'!$B$4=1,'Index LA FSM &amp; Disadv'!$A$9:$BQ$171,IF('Index LA FSM &amp; Disadv'!$B$4=2,'Index LA FSM &amp; Disadv'!$A$179:$BQ$341,IF('Index LA FSM &amp; Disadv'!$B$4=3,'Index LA FSM &amp; Disadv'!$A$349:$BQ$511,IF('Index LA FSM &amp; Disadv'!$B$4=4,'Index LA FSM &amp; Disadv'!$A$519:$BQ$681,"Error")))),'Index LA FSM &amp; Disadv'!S$1,0),"Error")</f>
        <v>x</v>
      </c>
      <c r="T157" s="77">
        <f>IFERROR(VLOOKUP($A157,IF('Index LA FSM &amp; Disadv'!$B$4=1,'Index LA FSM &amp; Disadv'!$A$9:$BQ$171,IF('Index LA FSM &amp; Disadv'!$B$4=2,'Index LA FSM &amp; Disadv'!$A$179:$BQ$341,IF('Index LA FSM &amp; Disadv'!$B$4=3,'Index LA FSM &amp; Disadv'!$A$349:$BQ$511,IF('Index LA FSM &amp; Disadv'!$B$4=4,'Index LA FSM &amp; Disadv'!$A$519:$BQ$681,"Error")))),'Index LA FSM &amp; Disadv'!T$1,0),"Error")</f>
        <v>0</v>
      </c>
      <c r="U157" s="77" t="str">
        <f>IFERROR(VLOOKUP($A157,IF('Index LA FSM &amp; Disadv'!$B$4=1,'Index LA FSM &amp; Disadv'!$A$9:$BQ$171,IF('Index LA FSM &amp; Disadv'!$B$4=2,'Index LA FSM &amp; Disadv'!$A$179:$BQ$341,IF('Index LA FSM &amp; Disadv'!$B$4=3,'Index LA FSM &amp; Disadv'!$A$349:$BQ$511,IF('Index LA FSM &amp; Disadv'!$B$4=4,'Index LA FSM &amp; Disadv'!$A$519:$BQ$681,"Error")))),'Index LA FSM &amp; Disadv'!U$1,0),"Error")</f>
        <v>x</v>
      </c>
      <c r="V157" s="77">
        <f>IFERROR(VLOOKUP($A157,IF('Index LA FSM &amp; Disadv'!$B$4=1,'Index LA FSM &amp; Disadv'!$A$9:$BQ$171,IF('Index LA FSM &amp; Disadv'!$B$4=2,'Index LA FSM &amp; Disadv'!$A$179:$BQ$341,IF('Index LA FSM &amp; Disadv'!$B$4=3,'Index LA FSM &amp; Disadv'!$A$349:$BQ$511,IF('Index LA FSM &amp; Disadv'!$B$4=4,'Index LA FSM &amp; Disadv'!$A$519:$BQ$681,"Error")))),'Index LA FSM &amp; Disadv'!V$1,0),"Error")</f>
        <v>0</v>
      </c>
      <c r="W157" s="77">
        <f>IFERROR(VLOOKUP($A157,IF('Index LA FSM &amp; Disadv'!$B$4=1,'Index LA FSM &amp; Disadv'!$A$9:$BQ$171,IF('Index LA FSM &amp; Disadv'!$B$4=2,'Index LA FSM &amp; Disadv'!$A$179:$BQ$341,IF('Index LA FSM &amp; Disadv'!$B$4=3,'Index LA FSM &amp; Disadv'!$A$349:$BQ$511,IF('Index LA FSM &amp; Disadv'!$B$4=4,'Index LA FSM &amp; Disadv'!$A$519:$BQ$681,"Error")))),'Index LA FSM &amp; Disadv'!W$1,0),"Error")</f>
        <v>0</v>
      </c>
      <c r="X157" s="77">
        <f>IFERROR(VLOOKUP($A157,IF('Index LA FSM &amp; Disadv'!$B$4=1,'Index LA FSM &amp; Disadv'!$A$9:$BQ$171,IF('Index LA FSM &amp; Disadv'!$B$4=2,'Index LA FSM &amp; Disadv'!$A$179:$BQ$341,IF('Index LA FSM &amp; Disadv'!$B$4=3,'Index LA FSM &amp; Disadv'!$A$349:$BQ$511,IF('Index LA FSM &amp; Disadv'!$B$4=4,'Index LA FSM &amp; Disadv'!$A$519:$BQ$681,"Error")))),'Index LA FSM &amp; Disadv'!X$1,0),"Error")</f>
        <v>0</v>
      </c>
      <c r="Y157" s="77">
        <f>IFERROR(VLOOKUP($A157,IF('Index LA FSM &amp; Disadv'!$B$4=1,'Index LA FSM &amp; Disadv'!$A$9:$BQ$171,IF('Index LA FSM &amp; Disadv'!$B$4=2,'Index LA FSM &amp; Disadv'!$A$179:$BQ$341,IF('Index LA FSM &amp; Disadv'!$B$4=3,'Index LA FSM &amp; Disadv'!$A$349:$BQ$511,IF('Index LA FSM &amp; Disadv'!$B$4=4,'Index LA FSM &amp; Disadv'!$A$519:$BQ$681,"Error")))),'Index LA FSM &amp; Disadv'!Y$1,0),"Error")</f>
        <v>0</v>
      </c>
      <c r="Z157" s="77">
        <f>IFERROR(VLOOKUP($A157,IF('Index LA FSM &amp; Disadv'!$B$4=1,'Index LA FSM &amp; Disadv'!$A$9:$BQ$171,IF('Index LA FSM &amp; Disadv'!$B$4=2,'Index LA FSM &amp; Disadv'!$A$179:$BQ$341,IF('Index LA FSM &amp; Disadv'!$B$4=3,'Index LA FSM &amp; Disadv'!$A$349:$BQ$511,IF('Index LA FSM &amp; Disadv'!$B$4=4,'Index LA FSM &amp; Disadv'!$A$519:$BQ$681,"Error")))),'Index LA FSM &amp; Disadv'!Z$1,0),"Error")</f>
        <v>0</v>
      </c>
      <c r="AA157" s="77">
        <f>IFERROR(VLOOKUP($A157,IF('Index LA FSM &amp; Disadv'!$B$4=1,'Index LA FSM &amp; Disadv'!$A$9:$BQ$171,IF('Index LA FSM &amp; Disadv'!$B$4=2,'Index LA FSM &amp; Disadv'!$A$179:$BQ$341,IF('Index LA FSM &amp; Disadv'!$B$4=3,'Index LA FSM &amp; Disadv'!$A$349:$BQ$511,IF('Index LA FSM &amp; Disadv'!$B$4=4,'Index LA FSM &amp; Disadv'!$A$519:$BQ$681,"Error")))),'Index LA FSM &amp; Disadv'!AA$1,0),"Error")</f>
        <v>0</v>
      </c>
      <c r="AB157" s="77">
        <f>IFERROR(VLOOKUP($A157,IF('Index LA FSM &amp; Disadv'!$B$4=1,'Index LA FSM &amp; Disadv'!$A$9:$BQ$171,IF('Index LA FSM &amp; Disadv'!$B$4=2,'Index LA FSM &amp; Disadv'!$A$179:$BQ$341,IF('Index LA FSM &amp; Disadv'!$B$4=3,'Index LA FSM &amp; Disadv'!$A$349:$BQ$511,IF('Index LA FSM &amp; Disadv'!$B$4=4,'Index LA FSM &amp; Disadv'!$A$519:$BQ$681,"Error")))),'Index LA FSM &amp; Disadv'!AB$1,0),"Error")</f>
        <v>0</v>
      </c>
      <c r="AC157" s="77">
        <f>IFERROR(VLOOKUP($A157,IF('Index LA FSM &amp; Disadv'!$B$4=1,'Index LA FSM &amp; Disadv'!$A$9:$BQ$171,IF('Index LA FSM &amp; Disadv'!$B$4=2,'Index LA FSM &amp; Disadv'!$A$179:$BQ$341,IF('Index LA FSM &amp; Disadv'!$B$4=3,'Index LA FSM &amp; Disadv'!$A$349:$BQ$511,IF('Index LA FSM &amp; Disadv'!$B$4=4,'Index LA FSM &amp; Disadv'!$A$519:$BQ$681,"Error")))),'Index LA FSM &amp; Disadv'!AC$1,0),"Error")</f>
        <v>0</v>
      </c>
      <c r="AD157" s="77">
        <f>IFERROR(VLOOKUP($A157,IF('Index LA FSM &amp; Disadv'!$B$4=1,'Index LA FSM &amp; Disadv'!$A$9:$BQ$171,IF('Index LA FSM &amp; Disadv'!$B$4=2,'Index LA FSM &amp; Disadv'!$A$179:$BQ$341,IF('Index LA FSM &amp; Disadv'!$B$4=3,'Index LA FSM &amp; Disadv'!$A$349:$BQ$511,IF('Index LA FSM &amp; Disadv'!$B$4=4,'Index LA FSM &amp; Disadv'!$A$519:$BQ$681,"Error")))),'Index LA FSM &amp; Disadv'!AD$1,0),"Error")</f>
        <v>0</v>
      </c>
      <c r="AE157" s="77">
        <f>IFERROR(VLOOKUP($A157,IF('Index LA FSM &amp; Disadv'!$B$4=1,'Index LA FSM &amp; Disadv'!$A$9:$BQ$171,IF('Index LA FSM &amp; Disadv'!$B$4=2,'Index LA FSM &amp; Disadv'!$A$179:$BQ$341,IF('Index LA FSM &amp; Disadv'!$B$4=3,'Index LA FSM &amp; Disadv'!$A$349:$BQ$511,IF('Index LA FSM &amp; Disadv'!$B$4=4,'Index LA FSM &amp; Disadv'!$A$519:$BQ$681,"Error")))),'Index LA FSM &amp; Disadv'!AE$1,0),"Error")</f>
        <v>0</v>
      </c>
      <c r="AF157" s="77" t="str">
        <f>IFERROR(VLOOKUP($A157,IF('Index LA FSM &amp; Disadv'!$B$4=1,'Index LA FSM &amp; Disadv'!$A$9:$BQ$171,IF('Index LA FSM &amp; Disadv'!$B$4=2,'Index LA FSM &amp; Disadv'!$A$179:$BQ$341,IF('Index LA FSM &amp; Disadv'!$B$4=3,'Index LA FSM &amp; Disadv'!$A$349:$BQ$511,IF('Index LA FSM &amp; Disadv'!$B$4=4,'Index LA FSM &amp; Disadv'!$A$519:$BQ$681,"Error")))),'Index LA FSM &amp; Disadv'!AF$1,0),"Error")</f>
        <v>x</v>
      </c>
      <c r="AG157" s="77" t="str">
        <f>IFERROR(VLOOKUP($A157,IF('Index LA FSM &amp; Disadv'!$B$4=1,'Index LA FSM &amp; Disadv'!$A$9:$BQ$171,IF('Index LA FSM &amp; Disadv'!$B$4=2,'Index LA FSM &amp; Disadv'!$A$179:$BQ$341,IF('Index LA FSM &amp; Disadv'!$B$4=3,'Index LA FSM &amp; Disadv'!$A$349:$BQ$511,IF('Index LA FSM &amp; Disadv'!$B$4=4,'Index LA FSM &amp; Disadv'!$A$519:$BQ$681,"Error")))),'Index LA FSM &amp; Disadv'!AG$1,0),"Error")</f>
        <v>x</v>
      </c>
      <c r="AH157" s="77">
        <f>IFERROR(VLOOKUP($A157,IF('Index LA FSM &amp; Disadv'!$B$4=1,'Index LA FSM &amp; Disadv'!$A$9:$BQ$171,IF('Index LA FSM &amp; Disadv'!$B$4=2,'Index LA FSM &amp; Disadv'!$A$179:$BQ$341,IF('Index LA FSM &amp; Disadv'!$B$4=3,'Index LA FSM &amp; Disadv'!$A$349:$BQ$511,IF('Index LA FSM &amp; Disadv'!$B$4=4,'Index LA FSM &amp; Disadv'!$A$519:$BQ$681,"Error")))),'Index LA FSM &amp; Disadv'!AH$1,0),"Error")</f>
        <v>0.63639999999999997</v>
      </c>
      <c r="AI157" s="77">
        <f>IFERROR(VLOOKUP($A157,IF('Index LA FSM &amp; Disadv'!$B$4=1,'Index LA FSM &amp; Disadv'!$A$9:$BQ$171,IF('Index LA FSM &amp; Disadv'!$B$4=2,'Index LA FSM &amp; Disadv'!$A$179:$BQ$341,IF('Index LA FSM &amp; Disadv'!$B$4=3,'Index LA FSM &amp; Disadv'!$A$349:$BQ$511,IF('Index LA FSM &amp; Disadv'!$B$4=4,'Index LA FSM &amp; Disadv'!$A$519:$BQ$681,"Error")))),'Index LA FSM &amp; Disadv'!AI$1,0),"Error")</f>
        <v>0.88570000000000004</v>
      </c>
      <c r="AJ157" s="77">
        <f>IFERROR(VLOOKUP($A157,IF('Index LA FSM &amp; Disadv'!$B$4=1,'Index LA FSM &amp; Disadv'!$A$9:$BQ$171,IF('Index LA FSM &amp; Disadv'!$B$4=2,'Index LA FSM &amp; Disadv'!$A$179:$BQ$341,IF('Index LA FSM &amp; Disadv'!$B$4=3,'Index LA FSM &amp; Disadv'!$A$349:$BQ$511,IF('Index LA FSM &amp; Disadv'!$B$4=4,'Index LA FSM &amp; Disadv'!$A$519:$BQ$681,"Error")))),'Index LA FSM &amp; Disadv'!AJ$1,0),"Error")</f>
        <v>0.74680000000000002</v>
      </c>
      <c r="AK157" s="77">
        <f>IFERROR(VLOOKUP($A157,IF('Index LA FSM &amp; Disadv'!$B$4=1,'Index LA FSM &amp; Disadv'!$A$9:$BQ$171,IF('Index LA FSM &amp; Disadv'!$B$4=2,'Index LA FSM &amp; Disadv'!$A$179:$BQ$341,IF('Index LA FSM &amp; Disadv'!$B$4=3,'Index LA FSM &amp; Disadv'!$A$349:$BQ$511,IF('Index LA FSM &amp; Disadv'!$B$4=4,'Index LA FSM &amp; Disadv'!$A$519:$BQ$681,"Error")))),'Index LA FSM &amp; Disadv'!AK$1,0),"Error")</f>
        <v>0</v>
      </c>
      <c r="AL157" s="77" t="str">
        <f>IFERROR(VLOOKUP($A157,IF('Index LA FSM &amp; Disadv'!$B$4=1,'Index LA FSM &amp; Disadv'!$A$9:$BQ$171,IF('Index LA FSM &amp; Disadv'!$B$4=2,'Index LA FSM &amp; Disadv'!$A$179:$BQ$341,IF('Index LA FSM &amp; Disadv'!$B$4=3,'Index LA FSM &amp; Disadv'!$A$349:$BQ$511,IF('Index LA FSM &amp; Disadv'!$B$4=4,'Index LA FSM &amp; Disadv'!$A$519:$BQ$681,"Error")))),'Index LA FSM &amp; Disadv'!AL$1,0),"Error")</f>
        <v>x</v>
      </c>
      <c r="AM157" s="77" t="str">
        <f>IFERROR(VLOOKUP($A157,IF('Index LA FSM &amp; Disadv'!$B$4=1,'Index LA FSM &amp; Disadv'!$A$9:$BQ$171,IF('Index LA FSM &amp; Disadv'!$B$4=2,'Index LA FSM &amp; Disadv'!$A$179:$BQ$341,IF('Index LA FSM &amp; Disadv'!$B$4=3,'Index LA FSM &amp; Disadv'!$A$349:$BQ$511,IF('Index LA FSM &amp; Disadv'!$B$4=4,'Index LA FSM &amp; Disadv'!$A$519:$BQ$681,"Error")))),'Index LA FSM &amp; Disadv'!AM$1,0),"Error")</f>
        <v>x</v>
      </c>
      <c r="AN157" s="77">
        <f>IFERROR(VLOOKUP($A157,IF('Index LA FSM &amp; Disadv'!$B$4=1,'Index LA FSM &amp; Disadv'!$A$9:$BQ$171,IF('Index LA FSM &amp; Disadv'!$B$4=2,'Index LA FSM &amp; Disadv'!$A$179:$BQ$341,IF('Index LA FSM &amp; Disadv'!$B$4=3,'Index LA FSM &amp; Disadv'!$A$349:$BQ$511,IF('Index LA FSM &amp; Disadv'!$B$4=4,'Index LA FSM &amp; Disadv'!$A$519:$BQ$681,"Error")))),'Index LA FSM &amp; Disadv'!AN$1,0),"Error")</f>
        <v>0</v>
      </c>
      <c r="AO157" s="77">
        <f>IFERROR(VLOOKUP($A157,IF('Index LA FSM &amp; Disadv'!$B$4=1,'Index LA FSM &amp; Disadv'!$A$9:$BQ$171,IF('Index LA FSM &amp; Disadv'!$B$4=2,'Index LA FSM &amp; Disadv'!$A$179:$BQ$341,IF('Index LA FSM &amp; Disadv'!$B$4=3,'Index LA FSM &amp; Disadv'!$A$349:$BQ$511,IF('Index LA FSM &amp; Disadv'!$B$4=4,'Index LA FSM &amp; Disadv'!$A$519:$BQ$681,"Error")))),'Index LA FSM &amp; Disadv'!AO$1,0),"Error")</f>
        <v>0</v>
      </c>
      <c r="AP157" s="77">
        <f>IFERROR(VLOOKUP($A157,IF('Index LA FSM &amp; Disadv'!$B$4=1,'Index LA FSM &amp; Disadv'!$A$9:$BQ$171,IF('Index LA FSM &amp; Disadv'!$B$4=2,'Index LA FSM &amp; Disadv'!$A$179:$BQ$341,IF('Index LA FSM &amp; Disadv'!$B$4=3,'Index LA FSM &amp; Disadv'!$A$349:$BQ$511,IF('Index LA FSM &amp; Disadv'!$B$4=4,'Index LA FSM &amp; Disadv'!$A$519:$BQ$681,"Error")))),'Index LA FSM &amp; Disadv'!AP$1,0),"Error")</f>
        <v>0</v>
      </c>
      <c r="AQ157" s="77">
        <f>IFERROR(VLOOKUP($A157,IF('Index LA FSM &amp; Disadv'!$B$4=1,'Index LA FSM &amp; Disadv'!$A$9:$BQ$171,IF('Index LA FSM &amp; Disadv'!$B$4=2,'Index LA FSM &amp; Disadv'!$A$179:$BQ$341,IF('Index LA FSM &amp; Disadv'!$B$4=3,'Index LA FSM &amp; Disadv'!$A$349:$BQ$511,IF('Index LA FSM &amp; Disadv'!$B$4=4,'Index LA FSM &amp; Disadv'!$A$519:$BQ$681,"Error")))),'Index LA FSM &amp; Disadv'!AQ$1,0),"Error")</f>
        <v>0</v>
      </c>
      <c r="AR157" s="77">
        <f>IFERROR(VLOOKUP($A157,IF('Index LA FSM &amp; Disadv'!$B$4=1,'Index LA FSM &amp; Disadv'!$A$9:$BQ$171,IF('Index LA FSM &amp; Disadv'!$B$4=2,'Index LA FSM &amp; Disadv'!$A$179:$BQ$341,IF('Index LA FSM &amp; Disadv'!$B$4=3,'Index LA FSM &amp; Disadv'!$A$349:$BQ$511,IF('Index LA FSM &amp; Disadv'!$B$4=4,'Index LA FSM &amp; Disadv'!$A$519:$BQ$681,"Error")))),'Index LA FSM &amp; Disadv'!AR$1,0),"Error")</f>
        <v>0</v>
      </c>
      <c r="AS157" s="77">
        <f>IFERROR(VLOOKUP($A157,IF('Index LA FSM &amp; Disadv'!$B$4=1,'Index LA FSM &amp; Disadv'!$A$9:$BQ$171,IF('Index LA FSM &amp; Disadv'!$B$4=2,'Index LA FSM &amp; Disadv'!$A$179:$BQ$341,IF('Index LA FSM &amp; Disadv'!$B$4=3,'Index LA FSM &amp; Disadv'!$A$349:$BQ$511,IF('Index LA FSM &amp; Disadv'!$B$4=4,'Index LA FSM &amp; Disadv'!$A$519:$BQ$681,"Error")))),'Index LA FSM &amp; Disadv'!AS$1,0),"Error")</f>
        <v>0</v>
      </c>
      <c r="AT157" s="77" t="str">
        <f>IFERROR(VLOOKUP($A157,IF('Index LA FSM &amp; Disadv'!$B$4=1,'Index LA FSM &amp; Disadv'!$A$9:$BQ$171,IF('Index LA FSM &amp; Disadv'!$B$4=2,'Index LA FSM &amp; Disadv'!$A$179:$BQ$341,IF('Index LA FSM &amp; Disadv'!$B$4=3,'Index LA FSM &amp; Disadv'!$A$349:$BQ$511,IF('Index LA FSM &amp; Disadv'!$B$4=4,'Index LA FSM &amp; Disadv'!$A$519:$BQ$681,"Error")))),'Index LA FSM &amp; Disadv'!AT$1,0),"Error")</f>
        <v>x</v>
      </c>
      <c r="AU157" s="77">
        <f>IFERROR(VLOOKUP($A157,IF('Index LA FSM &amp; Disadv'!$B$4=1,'Index LA FSM &amp; Disadv'!$A$9:$BQ$171,IF('Index LA FSM &amp; Disadv'!$B$4=2,'Index LA FSM &amp; Disadv'!$A$179:$BQ$341,IF('Index LA FSM &amp; Disadv'!$B$4=3,'Index LA FSM &amp; Disadv'!$A$349:$BQ$511,IF('Index LA FSM &amp; Disadv'!$B$4=4,'Index LA FSM &amp; Disadv'!$A$519:$BQ$681,"Error")))),'Index LA FSM &amp; Disadv'!AU$1,0),"Error")</f>
        <v>0</v>
      </c>
      <c r="AV157" s="77" t="str">
        <f>IFERROR(VLOOKUP($A157,IF('Index LA FSM &amp; Disadv'!$B$4=1,'Index LA FSM &amp; Disadv'!$A$9:$BQ$171,IF('Index LA FSM &amp; Disadv'!$B$4=2,'Index LA FSM &amp; Disadv'!$A$179:$BQ$341,IF('Index LA FSM &amp; Disadv'!$B$4=3,'Index LA FSM &amp; Disadv'!$A$349:$BQ$511,IF('Index LA FSM &amp; Disadv'!$B$4=4,'Index LA FSM &amp; Disadv'!$A$519:$BQ$681,"Error")))),'Index LA FSM &amp; Disadv'!AV$1,0),"Error")</f>
        <v>x</v>
      </c>
      <c r="AW157" s="77" t="str">
        <f>IFERROR(VLOOKUP($A157,IF('Index LA FSM &amp; Disadv'!$B$4=1,'Index LA FSM &amp; Disadv'!$A$9:$BQ$171,IF('Index LA FSM &amp; Disadv'!$B$4=2,'Index LA FSM &amp; Disadv'!$A$179:$BQ$341,IF('Index LA FSM &amp; Disadv'!$B$4=3,'Index LA FSM &amp; Disadv'!$A$349:$BQ$511,IF('Index LA FSM &amp; Disadv'!$B$4=4,'Index LA FSM &amp; Disadv'!$A$519:$BQ$681,"Error")))),'Index LA FSM &amp; Disadv'!AW$1,0),"Error")</f>
        <v>x</v>
      </c>
      <c r="AX157" s="77">
        <f>IFERROR(VLOOKUP($A157,IF('Index LA FSM &amp; Disadv'!$B$4=1,'Index LA FSM &amp; Disadv'!$A$9:$BQ$171,IF('Index LA FSM &amp; Disadv'!$B$4=2,'Index LA FSM &amp; Disadv'!$A$179:$BQ$341,IF('Index LA FSM &amp; Disadv'!$B$4=3,'Index LA FSM &amp; Disadv'!$A$349:$BQ$511,IF('Index LA FSM &amp; Disadv'!$B$4=4,'Index LA FSM &amp; Disadv'!$A$519:$BQ$681,"Error")))),'Index LA FSM &amp; Disadv'!AX$1,0),"Error")</f>
        <v>0</v>
      </c>
      <c r="AY157" s="77" t="str">
        <f>IFERROR(VLOOKUP($A157,IF('Index LA FSM &amp; Disadv'!$B$4=1,'Index LA FSM &amp; Disadv'!$A$9:$BQ$171,IF('Index LA FSM &amp; Disadv'!$B$4=2,'Index LA FSM &amp; Disadv'!$A$179:$BQ$341,IF('Index LA FSM &amp; Disadv'!$B$4=3,'Index LA FSM &amp; Disadv'!$A$349:$BQ$511,IF('Index LA FSM &amp; Disadv'!$B$4=4,'Index LA FSM &amp; Disadv'!$A$519:$BQ$681,"Error")))),'Index LA FSM &amp; Disadv'!AY$1,0),"Error")</f>
        <v>x</v>
      </c>
      <c r="AZ157" s="77">
        <f>IFERROR(VLOOKUP($A157,IF('Index LA FSM &amp; Disadv'!$B$4=1,'Index LA FSM &amp; Disadv'!$A$9:$BQ$171,IF('Index LA FSM &amp; Disadv'!$B$4=2,'Index LA FSM &amp; Disadv'!$A$179:$BQ$341,IF('Index LA FSM &amp; Disadv'!$B$4=3,'Index LA FSM &amp; Disadv'!$A$349:$BQ$511,IF('Index LA FSM &amp; Disadv'!$B$4=4,'Index LA FSM &amp; Disadv'!$A$519:$BQ$681,"Error")))),'Index LA FSM &amp; Disadv'!AZ$1,0),"Error")</f>
        <v>0</v>
      </c>
      <c r="BA157" s="77">
        <f>IFERROR(VLOOKUP($A157,IF('Index LA FSM &amp; Disadv'!$B$4=1,'Index LA FSM &amp; Disadv'!$A$9:$BQ$171,IF('Index LA FSM &amp; Disadv'!$B$4=2,'Index LA FSM &amp; Disadv'!$A$179:$BQ$341,IF('Index LA FSM &amp; Disadv'!$B$4=3,'Index LA FSM &amp; Disadv'!$A$349:$BQ$511,IF('Index LA FSM &amp; Disadv'!$B$4=4,'Index LA FSM &amp; Disadv'!$A$519:$BQ$681,"Error")))),'Index LA FSM &amp; Disadv'!BA$1,0),"Error")</f>
        <v>0</v>
      </c>
      <c r="BB157" s="77">
        <f>IFERROR(VLOOKUP($A157,IF('Index LA FSM &amp; Disadv'!$B$4=1,'Index LA FSM &amp; Disadv'!$A$9:$BQ$171,IF('Index LA FSM &amp; Disadv'!$B$4=2,'Index LA FSM &amp; Disadv'!$A$179:$BQ$341,IF('Index LA FSM &amp; Disadv'!$B$4=3,'Index LA FSM &amp; Disadv'!$A$349:$BQ$511,IF('Index LA FSM &amp; Disadv'!$B$4=4,'Index LA FSM &amp; Disadv'!$A$519:$BQ$681,"Error")))),'Index LA FSM &amp; Disadv'!BB$1,0),"Error")</f>
        <v>0</v>
      </c>
      <c r="BC157" s="77">
        <f>IFERROR(VLOOKUP($A157,IF('Index LA FSM &amp; Disadv'!$B$4=1,'Index LA FSM &amp; Disadv'!$A$9:$BQ$171,IF('Index LA FSM &amp; Disadv'!$B$4=2,'Index LA FSM &amp; Disadv'!$A$179:$BQ$341,IF('Index LA FSM &amp; Disadv'!$B$4=3,'Index LA FSM &amp; Disadv'!$A$349:$BQ$511,IF('Index LA FSM &amp; Disadv'!$B$4=4,'Index LA FSM &amp; Disadv'!$A$519:$BQ$681,"Error")))),'Index LA FSM &amp; Disadv'!BC$1,0),"Error")</f>
        <v>0</v>
      </c>
      <c r="BD157" s="77">
        <f>IFERROR(VLOOKUP($A157,IF('Index LA FSM &amp; Disadv'!$B$4=1,'Index LA FSM &amp; Disadv'!$A$9:$BQ$171,IF('Index LA FSM &amp; Disadv'!$B$4=2,'Index LA FSM &amp; Disadv'!$A$179:$BQ$341,IF('Index LA FSM &amp; Disadv'!$B$4=3,'Index LA FSM &amp; Disadv'!$A$349:$BQ$511,IF('Index LA FSM &amp; Disadv'!$B$4=4,'Index LA FSM &amp; Disadv'!$A$519:$BQ$681,"Error")))),'Index LA FSM &amp; Disadv'!BD$1,0),"Error")</f>
        <v>0</v>
      </c>
      <c r="BE157" s="77">
        <f>IFERROR(VLOOKUP($A157,IF('Index LA FSM &amp; Disadv'!$B$4=1,'Index LA FSM &amp; Disadv'!$A$9:$BQ$171,IF('Index LA FSM &amp; Disadv'!$B$4=2,'Index LA FSM &amp; Disadv'!$A$179:$BQ$341,IF('Index LA FSM &amp; Disadv'!$B$4=3,'Index LA FSM &amp; Disadv'!$A$349:$BQ$511,IF('Index LA FSM &amp; Disadv'!$B$4=4,'Index LA FSM &amp; Disadv'!$A$519:$BQ$681,"Error")))),'Index LA FSM &amp; Disadv'!BE$1,0),"Error")</f>
        <v>0</v>
      </c>
      <c r="BF157" s="77">
        <f>IFERROR(VLOOKUP($A157,IF('Index LA FSM &amp; Disadv'!$B$4=1,'Index LA FSM &amp; Disadv'!$A$9:$BQ$171,IF('Index LA FSM &amp; Disadv'!$B$4=2,'Index LA FSM &amp; Disadv'!$A$179:$BQ$341,IF('Index LA FSM &amp; Disadv'!$B$4=3,'Index LA FSM &amp; Disadv'!$A$349:$BQ$511,IF('Index LA FSM &amp; Disadv'!$B$4=4,'Index LA FSM &amp; Disadv'!$A$519:$BQ$681,"Error")))),'Index LA FSM &amp; Disadv'!BF$1,0),"Error")</f>
        <v>0</v>
      </c>
      <c r="BG157" s="77">
        <f>IFERROR(VLOOKUP($A157,IF('Index LA FSM &amp; Disadv'!$B$4=1,'Index LA FSM &amp; Disadv'!$A$9:$BQ$171,IF('Index LA FSM &amp; Disadv'!$B$4=2,'Index LA FSM &amp; Disadv'!$A$179:$BQ$341,IF('Index LA FSM &amp; Disadv'!$B$4=3,'Index LA FSM &amp; Disadv'!$A$349:$BQ$511,IF('Index LA FSM &amp; Disadv'!$B$4=4,'Index LA FSM &amp; Disadv'!$A$519:$BQ$681,"Error")))),'Index LA FSM &amp; Disadv'!BG$1,0),"Error")</f>
        <v>0</v>
      </c>
      <c r="BH157" s="77">
        <f>IFERROR(VLOOKUP($A157,IF('Index LA FSM &amp; Disadv'!$B$4=1,'Index LA FSM &amp; Disadv'!$A$9:$BQ$171,IF('Index LA FSM &amp; Disadv'!$B$4=2,'Index LA FSM &amp; Disadv'!$A$179:$BQ$341,IF('Index LA FSM &amp; Disadv'!$B$4=3,'Index LA FSM &amp; Disadv'!$A$349:$BQ$511,IF('Index LA FSM &amp; Disadv'!$B$4=4,'Index LA FSM &amp; Disadv'!$A$519:$BQ$681,"Error")))),'Index LA FSM &amp; Disadv'!BH$1,0),"Error")</f>
        <v>0</v>
      </c>
      <c r="BI157" s="77" t="str">
        <f>IFERROR(VLOOKUP($A157,IF('Index LA FSM &amp; Disadv'!$B$4=1,'Index LA FSM &amp; Disadv'!$A$9:$BQ$171,IF('Index LA FSM &amp; Disadv'!$B$4=2,'Index LA FSM &amp; Disadv'!$A$179:$BQ$341,IF('Index LA FSM &amp; Disadv'!$B$4=3,'Index LA FSM &amp; Disadv'!$A$349:$BQ$511,IF('Index LA FSM &amp; Disadv'!$B$4=4,'Index LA FSM &amp; Disadv'!$A$519:$BQ$681,"Error")))),'Index LA FSM &amp; Disadv'!BI$1,0),"Error")</f>
        <v>x</v>
      </c>
      <c r="BJ157" s="77">
        <f>IFERROR(VLOOKUP($A157,IF('Index LA FSM &amp; Disadv'!$B$4=1,'Index LA FSM &amp; Disadv'!$A$9:$BQ$171,IF('Index LA FSM &amp; Disadv'!$B$4=2,'Index LA FSM &amp; Disadv'!$A$179:$BQ$341,IF('Index LA FSM &amp; Disadv'!$B$4=3,'Index LA FSM &amp; Disadv'!$A$349:$BQ$511,IF('Index LA FSM &amp; Disadv'!$B$4=4,'Index LA FSM &amp; Disadv'!$A$519:$BQ$681,"Error")))),'Index LA FSM &amp; Disadv'!BJ$1,0),"Error")</f>
        <v>0</v>
      </c>
      <c r="BK157" s="77" t="str">
        <f>IFERROR(VLOOKUP($A157,IF('Index LA FSM &amp; Disadv'!$B$4=1,'Index LA FSM &amp; Disadv'!$A$9:$BQ$171,IF('Index LA FSM &amp; Disadv'!$B$4=2,'Index LA FSM &amp; Disadv'!$A$179:$BQ$341,IF('Index LA FSM &amp; Disadv'!$B$4=3,'Index LA FSM &amp; Disadv'!$A$349:$BQ$511,IF('Index LA FSM &amp; Disadv'!$B$4=4,'Index LA FSM &amp; Disadv'!$A$519:$BQ$681,"Error")))),'Index LA FSM &amp; Disadv'!BK$1,0),"Error")</f>
        <v>x</v>
      </c>
      <c r="BL157" s="77">
        <f>IFERROR(VLOOKUP($A157,IF('Index LA FSM &amp; Disadv'!$B$4=1,'Index LA FSM &amp; Disadv'!$A$9:$BQ$171,IF('Index LA FSM &amp; Disadv'!$B$4=2,'Index LA FSM &amp; Disadv'!$A$179:$BQ$341,IF('Index LA FSM &amp; Disadv'!$B$4=3,'Index LA FSM &amp; Disadv'!$A$349:$BQ$511,IF('Index LA FSM &amp; Disadv'!$B$4=4,'Index LA FSM &amp; Disadv'!$A$519:$BQ$681,"Error")))),'Index LA FSM &amp; Disadv'!BL$1,0),"Error")</f>
        <v>0</v>
      </c>
      <c r="BM157" s="77">
        <f>IFERROR(VLOOKUP($A157,IF('Index LA FSM &amp; Disadv'!$B$4=1,'Index LA FSM &amp; Disadv'!$A$9:$BQ$171,IF('Index LA FSM &amp; Disadv'!$B$4=2,'Index LA FSM &amp; Disadv'!$A$179:$BQ$341,IF('Index LA FSM &amp; Disadv'!$B$4=3,'Index LA FSM &amp; Disadv'!$A$349:$BQ$511,IF('Index LA FSM &amp; Disadv'!$B$4=4,'Index LA FSM &amp; Disadv'!$A$519:$BQ$681,"Error")))),'Index LA FSM &amp; Disadv'!BM$1,0),"Error")</f>
        <v>0</v>
      </c>
      <c r="BN157" s="77">
        <f>IFERROR(VLOOKUP($A157,IF('Index LA FSM &amp; Disadv'!$B$4=1,'Index LA FSM &amp; Disadv'!$A$9:$BQ$171,IF('Index LA FSM &amp; Disadv'!$B$4=2,'Index LA FSM &amp; Disadv'!$A$179:$BQ$341,IF('Index LA FSM &amp; Disadv'!$B$4=3,'Index LA FSM &amp; Disadv'!$A$349:$BQ$511,IF('Index LA FSM &amp; Disadv'!$B$4=4,'Index LA FSM &amp; Disadv'!$A$519:$BQ$681,"Error")))),'Index LA FSM &amp; Disadv'!BN$1,0),"Error")</f>
        <v>0</v>
      </c>
      <c r="BO157" s="77" t="str">
        <f>IFERROR(VLOOKUP($A157,IF('Index LA FSM &amp; Disadv'!$B$4=1,'Index LA FSM &amp; Disadv'!$A$9:$BQ$171,IF('Index LA FSM &amp; Disadv'!$B$4=2,'Index LA FSM &amp; Disadv'!$A$179:$BQ$341,IF('Index LA FSM &amp; Disadv'!$B$4=3,'Index LA FSM &amp; Disadv'!$A$349:$BQ$511,IF('Index LA FSM &amp; Disadv'!$B$4=4,'Index LA FSM &amp; Disadv'!$A$519:$BQ$681,"Error")))),'Index LA FSM &amp; Disadv'!BO$1,0),"Error")</f>
        <v>x</v>
      </c>
      <c r="BP157" s="77">
        <f>IFERROR(VLOOKUP($A157,IF('Index LA FSM &amp; Disadv'!$B$4=1,'Index LA FSM &amp; Disadv'!$A$9:$BQ$171,IF('Index LA FSM &amp; Disadv'!$B$4=2,'Index LA FSM &amp; Disadv'!$A$179:$BQ$341,IF('Index LA FSM &amp; Disadv'!$B$4=3,'Index LA FSM &amp; Disadv'!$A$349:$BQ$511,IF('Index LA FSM &amp; Disadv'!$B$4=4,'Index LA FSM &amp; Disadv'!$A$519:$BQ$681,"Error")))),'Index LA FSM &amp; Disadv'!BP$1,0),"Error")</f>
        <v>0</v>
      </c>
      <c r="BQ157" s="77" t="str">
        <f>IFERROR(VLOOKUP($A157,IF('Index LA FSM &amp; Disadv'!$B$4=1,'Index LA FSM &amp; Disadv'!$A$9:$BQ$171,IF('Index LA FSM &amp; Disadv'!$B$4=2,'Index LA FSM &amp; Disadv'!$A$179:$BQ$341,IF('Index LA FSM &amp; Disadv'!$B$4=3,'Index LA FSM &amp; Disadv'!$A$349:$BQ$511,IF('Index LA FSM &amp; Disadv'!$B$4=4,'Index LA FSM &amp; Disadv'!$A$519:$BQ$681,"Error")))),'Index LA FSM &amp; Disadv'!BQ$1,0),"Error")</f>
        <v>x</v>
      </c>
    </row>
    <row r="158" spans="1:69" s="37" customFormat="1" x14ac:dyDescent="0.2">
      <c r="A158" s="6">
        <v>877</v>
      </c>
      <c r="B158" s="6" t="s">
        <v>324</v>
      </c>
      <c r="C158" s="7" t="s">
        <v>168</v>
      </c>
      <c r="D158" s="122">
        <f>IFERROR(VLOOKUP($A158,IF('Index LA FSM &amp; Disadv'!$B$4=1,'Index LA FSM &amp; Disadv'!$A$9:$BQ$171,IF('Index LA FSM &amp; Disadv'!$B$4=2,'Index LA FSM &amp; Disadv'!$A$179:$BQ$341,IF('Index LA FSM &amp; Disadv'!$B$4=3,'Index LA FSM &amp; Disadv'!$A$349:$BQ$511,IF('Index LA FSM &amp; Disadv'!$B$4=4,'Index LA FSM &amp; Disadv'!$A$519:$BQ$681,"Error")))),'Index LA FSM &amp; Disadv'!D$1,0),"Error")</f>
        <v>40</v>
      </c>
      <c r="E158" s="122">
        <f>IFERROR(VLOOKUP($A158,IF('Index LA FSM &amp; Disadv'!$B$4=1,'Index LA FSM &amp; Disadv'!$A$9:$BQ$171,IF('Index LA FSM &amp; Disadv'!$B$4=2,'Index LA FSM &amp; Disadv'!$A$179:$BQ$341,IF('Index LA FSM &amp; Disadv'!$B$4=3,'Index LA FSM &amp; Disadv'!$A$349:$BQ$511,IF('Index LA FSM &amp; Disadv'!$B$4=4,'Index LA FSM &amp; Disadv'!$A$519:$BQ$681,"Error")))),'Index LA FSM &amp; Disadv'!E$1,0),"Error")</f>
        <v>10</v>
      </c>
      <c r="F158" s="122">
        <f>IFERROR(VLOOKUP($A158,IF('Index LA FSM &amp; Disadv'!$B$4=1,'Index LA FSM &amp; Disadv'!$A$9:$BQ$171,IF('Index LA FSM &amp; Disadv'!$B$4=2,'Index LA FSM &amp; Disadv'!$A$179:$BQ$341,IF('Index LA FSM &amp; Disadv'!$B$4=3,'Index LA FSM &amp; Disadv'!$A$349:$BQ$511,IF('Index LA FSM &amp; Disadv'!$B$4=4,'Index LA FSM &amp; Disadv'!$A$519:$BQ$681,"Error")))),'Index LA FSM &amp; Disadv'!F$1,0),"Error")</f>
        <v>50</v>
      </c>
      <c r="G158" s="77">
        <f>IFERROR(VLOOKUP($A158,IF('Index LA FSM &amp; Disadv'!$B$4=1,'Index LA FSM &amp; Disadv'!$A$9:$BQ$171,IF('Index LA FSM &amp; Disadv'!$B$4=2,'Index LA FSM &amp; Disadv'!$A$179:$BQ$341,IF('Index LA FSM &amp; Disadv'!$B$4=3,'Index LA FSM &amp; Disadv'!$A$349:$BQ$511,IF('Index LA FSM &amp; Disadv'!$B$4=4,'Index LA FSM &amp; Disadv'!$A$519:$BQ$681,"Error")))),'Index LA FSM &amp; Disadv'!G$1,0),"Error")</f>
        <v>0.54049999999999998</v>
      </c>
      <c r="H158" s="77">
        <f>IFERROR(VLOOKUP($A158,IF('Index LA FSM &amp; Disadv'!$B$4=1,'Index LA FSM &amp; Disadv'!$A$9:$BQ$171,IF('Index LA FSM &amp; Disadv'!$B$4=2,'Index LA FSM &amp; Disadv'!$A$179:$BQ$341,IF('Index LA FSM &amp; Disadv'!$B$4=3,'Index LA FSM &amp; Disadv'!$A$349:$BQ$511,IF('Index LA FSM &amp; Disadv'!$B$4=4,'Index LA FSM &amp; Disadv'!$A$519:$BQ$681,"Error")))),'Index LA FSM &amp; Disadv'!H$1,0),"Error")</f>
        <v>1</v>
      </c>
      <c r="I158" s="77">
        <f>IFERROR(VLOOKUP($A158,IF('Index LA FSM &amp; Disadv'!$B$4=1,'Index LA FSM &amp; Disadv'!$A$9:$BQ$171,IF('Index LA FSM &amp; Disadv'!$B$4=2,'Index LA FSM &amp; Disadv'!$A$179:$BQ$341,IF('Index LA FSM &amp; Disadv'!$B$4=3,'Index LA FSM &amp; Disadv'!$A$349:$BQ$511,IF('Index LA FSM &amp; Disadv'!$B$4=4,'Index LA FSM &amp; Disadv'!$A$519:$BQ$681,"Error")))),'Index LA FSM &amp; Disadv'!I$1,0),"Error")</f>
        <v>0.66</v>
      </c>
      <c r="J158" s="77">
        <f>IFERROR(VLOOKUP($A158,IF('Index LA FSM &amp; Disadv'!$B$4=1,'Index LA FSM &amp; Disadv'!$A$9:$BQ$171,IF('Index LA FSM &amp; Disadv'!$B$4=2,'Index LA FSM &amp; Disadv'!$A$179:$BQ$341,IF('Index LA FSM &amp; Disadv'!$B$4=3,'Index LA FSM &amp; Disadv'!$A$349:$BQ$511,IF('Index LA FSM &amp; Disadv'!$B$4=4,'Index LA FSM &amp; Disadv'!$A$519:$BQ$681,"Error")))),'Index LA FSM &amp; Disadv'!J$1,0),"Error")</f>
        <v>0.51349999999999996</v>
      </c>
      <c r="K158" s="77">
        <f>IFERROR(VLOOKUP($A158,IF('Index LA FSM &amp; Disadv'!$B$4=1,'Index LA FSM &amp; Disadv'!$A$9:$BQ$171,IF('Index LA FSM &amp; Disadv'!$B$4=2,'Index LA FSM &amp; Disadv'!$A$179:$BQ$341,IF('Index LA FSM &amp; Disadv'!$B$4=3,'Index LA FSM &amp; Disadv'!$A$349:$BQ$511,IF('Index LA FSM &amp; Disadv'!$B$4=4,'Index LA FSM &amp; Disadv'!$A$519:$BQ$681,"Error")))),'Index LA FSM &amp; Disadv'!K$1,0),"Error")</f>
        <v>1</v>
      </c>
      <c r="L158" s="77">
        <f>IFERROR(VLOOKUP($A158,IF('Index LA FSM &amp; Disadv'!$B$4=1,'Index LA FSM &amp; Disadv'!$A$9:$BQ$171,IF('Index LA FSM &amp; Disadv'!$B$4=2,'Index LA FSM &amp; Disadv'!$A$179:$BQ$341,IF('Index LA FSM &amp; Disadv'!$B$4=3,'Index LA FSM &amp; Disadv'!$A$349:$BQ$511,IF('Index LA FSM &amp; Disadv'!$B$4=4,'Index LA FSM &amp; Disadv'!$A$519:$BQ$681,"Error")))),'Index LA FSM &amp; Disadv'!L$1,0),"Error")</f>
        <v>0.64</v>
      </c>
      <c r="M158" s="77">
        <f>IFERROR(VLOOKUP($A158,IF('Index LA FSM &amp; Disadv'!$B$4=1,'Index LA FSM &amp; Disadv'!$A$9:$BQ$171,IF('Index LA FSM &amp; Disadv'!$B$4=2,'Index LA FSM &amp; Disadv'!$A$179:$BQ$341,IF('Index LA FSM &amp; Disadv'!$B$4=3,'Index LA FSM &amp; Disadv'!$A$349:$BQ$511,IF('Index LA FSM &amp; Disadv'!$B$4=4,'Index LA FSM &amp; Disadv'!$A$519:$BQ$681,"Error")))),'Index LA FSM &amp; Disadv'!M$1,0),"Error")</f>
        <v>0.2162</v>
      </c>
      <c r="N158" s="77" t="str">
        <f>IFERROR(VLOOKUP($A158,IF('Index LA FSM &amp; Disadv'!$B$4=1,'Index LA FSM &amp; Disadv'!$A$9:$BQ$171,IF('Index LA FSM &amp; Disadv'!$B$4=2,'Index LA FSM &amp; Disadv'!$A$179:$BQ$341,IF('Index LA FSM &amp; Disadv'!$B$4=3,'Index LA FSM &amp; Disadv'!$A$349:$BQ$511,IF('Index LA FSM &amp; Disadv'!$B$4=4,'Index LA FSM &amp; Disadv'!$A$519:$BQ$681,"Error")))),'Index LA FSM &amp; Disadv'!N$1,0),"Error")</f>
        <v>x</v>
      </c>
      <c r="O158" s="77">
        <f>IFERROR(VLOOKUP($A158,IF('Index LA FSM &amp; Disadv'!$B$4=1,'Index LA FSM &amp; Disadv'!$A$9:$BQ$171,IF('Index LA FSM &amp; Disadv'!$B$4=2,'Index LA FSM &amp; Disadv'!$A$179:$BQ$341,IF('Index LA FSM &amp; Disadv'!$B$4=3,'Index LA FSM &amp; Disadv'!$A$349:$BQ$511,IF('Index LA FSM &amp; Disadv'!$B$4=4,'Index LA FSM &amp; Disadv'!$A$519:$BQ$681,"Error")))),'Index LA FSM &amp; Disadv'!O$1,0),"Error")</f>
        <v>0.24</v>
      </c>
      <c r="P158" s="77" t="str">
        <f>IFERROR(VLOOKUP($A158,IF('Index LA FSM &amp; Disadv'!$B$4=1,'Index LA FSM &amp; Disadv'!$A$9:$BQ$171,IF('Index LA FSM &amp; Disadv'!$B$4=2,'Index LA FSM &amp; Disadv'!$A$179:$BQ$341,IF('Index LA FSM &amp; Disadv'!$B$4=3,'Index LA FSM &amp; Disadv'!$A$349:$BQ$511,IF('Index LA FSM &amp; Disadv'!$B$4=4,'Index LA FSM &amp; Disadv'!$A$519:$BQ$681,"Error")))),'Index LA FSM &amp; Disadv'!P$1,0),"Error")</f>
        <v>x</v>
      </c>
      <c r="Q158" s="77">
        <f>IFERROR(VLOOKUP($A158,IF('Index LA FSM &amp; Disadv'!$B$4=1,'Index LA FSM &amp; Disadv'!$A$9:$BQ$171,IF('Index LA FSM &amp; Disadv'!$B$4=2,'Index LA FSM &amp; Disadv'!$A$179:$BQ$341,IF('Index LA FSM &amp; Disadv'!$B$4=3,'Index LA FSM &amp; Disadv'!$A$349:$BQ$511,IF('Index LA FSM &amp; Disadv'!$B$4=4,'Index LA FSM &amp; Disadv'!$A$519:$BQ$681,"Error")))),'Index LA FSM &amp; Disadv'!Q$1,0),"Error")</f>
        <v>0</v>
      </c>
      <c r="R158" s="77" t="str">
        <f>IFERROR(VLOOKUP($A158,IF('Index LA FSM &amp; Disadv'!$B$4=1,'Index LA FSM &amp; Disadv'!$A$9:$BQ$171,IF('Index LA FSM &amp; Disadv'!$B$4=2,'Index LA FSM &amp; Disadv'!$A$179:$BQ$341,IF('Index LA FSM &amp; Disadv'!$B$4=3,'Index LA FSM &amp; Disadv'!$A$349:$BQ$511,IF('Index LA FSM &amp; Disadv'!$B$4=4,'Index LA FSM &amp; Disadv'!$A$519:$BQ$681,"Error")))),'Index LA FSM &amp; Disadv'!R$1,0),"Error")</f>
        <v>x</v>
      </c>
      <c r="S158" s="77" t="str">
        <f>IFERROR(VLOOKUP($A158,IF('Index LA FSM &amp; Disadv'!$B$4=1,'Index LA FSM &amp; Disadv'!$A$9:$BQ$171,IF('Index LA FSM &amp; Disadv'!$B$4=2,'Index LA FSM &amp; Disadv'!$A$179:$BQ$341,IF('Index LA FSM &amp; Disadv'!$B$4=3,'Index LA FSM &amp; Disadv'!$A$349:$BQ$511,IF('Index LA FSM &amp; Disadv'!$B$4=4,'Index LA FSM &amp; Disadv'!$A$519:$BQ$681,"Error")))),'Index LA FSM &amp; Disadv'!S$1,0),"Error")</f>
        <v>x</v>
      </c>
      <c r="T158" s="77">
        <f>IFERROR(VLOOKUP($A158,IF('Index LA FSM &amp; Disadv'!$B$4=1,'Index LA FSM &amp; Disadv'!$A$9:$BQ$171,IF('Index LA FSM &amp; Disadv'!$B$4=2,'Index LA FSM &amp; Disadv'!$A$179:$BQ$341,IF('Index LA FSM &amp; Disadv'!$B$4=3,'Index LA FSM &amp; Disadv'!$A$349:$BQ$511,IF('Index LA FSM &amp; Disadv'!$B$4=4,'Index LA FSM &amp; Disadv'!$A$519:$BQ$681,"Error")))),'Index LA FSM &amp; Disadv'!T$1,0),"Error")</f>
        <v>0</v>
      </c>
      <c r="U158" s="77" t="str">
        <f>IFERROR(VLOOKUP($A158,IF('Index LA FSM &amp; Disadv'!$B$4=1,'Index LA FSM &amp; Disadv'!$A$9:$BQ$171,IF('Index LA FSM &amp; Disadv'!$B$4=2,'Index LA FSM &amp; Disadv'!$A$179:$BQ$341,IF('Index LA FSM &amp; Disadv'!$B$4=3,'Index LA FSM &amp; Disadv'!$A$349:$BQ$511,IF('Index LA FSM &amp; Disadv'!$B$4=4,'Index LA FSM &amp; Disadv'!$A$519:$BQ$681,"Error")))),'Index LA FSM &amp; Disadv'!U$1,0),"Error")</f>
        <v>x</v>
      </c>
      <c r="V158" s="77">
        <f>IFERROR(VLOOKUP($A158,IF('Index LA FSM &amp; Disadv'!$B$4=1,'Index LA FSM &amp; Disadv'!$A$9:$BQ$171,IF('Index LA FSM &amp; Disadv'!$B$4=2,'Index LA FSM &amp; Disadv'!$A$179:$BQ$341,IF('Index LA FSM &amp; Disadv'!$B$4=3,'Index LA FSM &amp; Disadv'!$A$349:$BQ$511,IF('Index LA FSM &amp; Disadv'!$B$4=4,'Index LA FSM &amp; Disadv'!$A$519:$BQ$681,"Error")))),'Index LA FSM &amp; Disadv'!V$1,0),"Error")</f>
        <v>0</v>
      </c>
      <c r="W158" s="77">
        <f>IFERROR(VLOOKUP($A158,IF('Index LA FSM &amp; Disadv'!$B$4=1,'Index LA FSM &amp; Disadv'!$A$9:$BQ$171,IF('Index LA FSM &amp; Disadv'!$B$4=2,'Index LA FSM &amp; Disadv'!$A$179:$BQ$341,IF('Index LA FSM &amp; Disadv'!$B$4=3,'Index LA FSM &amp; Disadv'!$A$349:$BQ$511,IF('Index LA FSM &amp; Disadv'!$B$4=4,'Index LA FSM &amp; Disadv'!$A$519:$BQ$681,"Error")))),'Index LA FSM &amp; Disadv'!W$1,0),"Error")</f>
        <v>0</v>
      </c>
      <c r="X158" s="77">
        <f>IFERROR(VLOOKUP($A158,IF('Index LA FSM &amp; Disadv'!$B$4=1,'Index LA FSM &amp; Disadv'!$A$9:$BQ$171,IF('Index LA FSM &amp; Disadv'!$B$4=2,'Index LA FSM &amp; Disadv'!$A$179:$BQ$341,IF('Index LA FSM &amp; Disadv'!$B$4=3,'Index LA FSM &amp; Disadv'!$A$349:$BQ$511,IF('Index LA FSM &amp; Disadv'!$B$4=4,'Index LA FSM &amp; Disadv'!$A$519:$BQ$681,"Error")))),'Index LA FSM &amp; Disadv'!X$1,0),"Error")</f>
        <v>0</v>
      </c>
      <c r="Y158" s="77">
        <f>IFERROR(VLOOKUP($A158,IF('Index LA FSM &amp; Disadv'!$B$4=1,'Index LA FSM &amp; Disadv'!$A$9:$BQ$171,IF('Index LA FSM &amp; Disadv'!$B$4=2,'Index LA FSM &amp; Disadv'!$A$179:$BQ$341,IF('Index LA FSM &amp; Disadv'!$B$4=3,'Index LA FSM &amp; Disadv'!$A$349:$BQ$511,IF('Index LA FSM &amp; Disadv'!$B$4=4,'Index LA FSM &amp; Disadv'!$A$519:$BQ$681,"Error")))),'Index LA FSM &amp; Disadv'!Y$1,0),"Error")</f>
        <v>0</v>
      </c>
      <c r="Z158" s="77">
        <f>IFERROR(VLOOKUP($A158,IF('Index LA FSM &amp; Disadv'!$B$4=1,'Index LA FSM &amp; Disadv'!$A$9:$BQ$171,IF('Index LA FSM &amp; Disadv'!$B$4=2,'Index LA FSM &amp; Disadv'!$A$179:$BQ$341,IF('Index LA FSM &amp; Disadv'!$B$4=3,'Index LA FSM &amp; Disadv'!$A$349:$BQ$511,IF('Index LA FSM &amp; Disadv'!$B$4=4,'Index LA FSM &amp; Disadv'!$A$519:$BQ$681,"Error")))),'Index LA FSM &amp; Disadv'!Z$1,0),"Error")</f>
        <v>0</v>
      </c>
      <c r="AA158" s="77">
        <f>IFERROR(VLOOKUP($A158,IF('Index LA FSM &amp; Disadv'!$B$4=1,'Index LA FSM &amp; Disadv'!$A$9:$BQ$171,IF('Index LA FSM &amp; Disadv'!$B$4=2,'Index LA FSM &amp; Disadv'!$A$179:$BQ$341,IF('Index LA FSM &amp; Disadv'!$B$4=3,'Index LA FSM &amp; Disadv'!$A$349:$BQ$511,IF('Index LA FSM &amp; Disadv'!$B$4=4,'Index LA FSM &amp; Disadv'!$A$519:$BQ$681,"Error")))),'Index LA FSM &amp; Disadv'!AA$1,0),"Error")</f>
        <v>0</v>
      </c>
      <c r="AB158" s="77">
        <f>IFERROR(VLOOKUP($A158,IF('Index LA FSM &amp; Disadv'!$B$4=1,'Index LA FSM &amp; Disadv'!$A$9:$BQ$171,IF('Index LA FSM &amp; Disadv'!$B$4=2,'Index LA FSM &amp; Disadv'!$A$179:$BQ$341,IF('Index LA FSM &amp; Disadv'!$B$4=3,'Index LA FSM &amp; Disadv'!$A$349:$BQ$511,IF('Index LA FSM &amp; Disadv'!$B$4=4,'Index LA FSM &amp; Disadv'!$A$519:$BQ$681,"Error")))),'Index LA FSM &amp; Disadv'!AB$1,0),"Error")</f>
        <v>0</v>
      </c>
      <c r="AC158" s="77" t="str">
        <f>IFERROR(VLOOKUP($A158,IF('Index LA FSM &amp; Disadv'!$B$4=1,'Index LA FSM &amp; Disadv'!$A$9:$BQ$171,IF('Index LA FSM &amp; Disadv'!$B$4=2,'Index LA FSM &amp; Disadv'!$A$179:$BQ$341,IF('Index LA FSM &amp; Disadv'!$B$4=3,'Index LA FSM &amp; Disadv'!$A$349:$BQ$511,IF('Index LA FSM &amp; Disadv'!$B$4=4,'Index LA FSM &amp; Disadv'!$A$519:$BQ$681,"Error")))),'Index LA FSM &amp; Disadv'!AC$1,0),"Error")</f>
        <v>x</v>
      </c>
      <c r="AD158" s="77" t="str">
        <f>IFERROR(VLOOKUP($A158,IF('Index LA FSM &amp; Disadv'!$B$4=1,'Index LA FSM &amp; Disadv'!$A$9:$BQ$171,IF('Index LA FSM &amp; Disadv'!$B$4=2,'Index LA FSM &amp; Disadv'!$A$179:$BQ$341,IF('Index LA FSM &amp; Disadv'!$B$4=3,'Index LA FSM &amp; Disadv'!$A$349:$BQ$511,IF('Index LA FSM &amp; Disadv'!$B$4=4,'Index LA FSM &amp; Disadv'!$A$519:$BQ$681,"Error")))),'Index LA FSM &amp; Disadv'!AD$1,0),"Error")</f>
        <v>x</v>
      </c>
      <c r="AE158" s="77">
        <f>IFERROR(VLOOKUP($A158,IF('Index LA FSM &amp; Disadv'!$B$4=1,'Index LA FSM &amp; Disadv'!$A$9:$BQ$171,IF('Index LA FSM &amp; Disadv'!$B$4=2,'Index LA FSM &amp; Disadv'!$A$179:$BQ$341,IF('Index LA FSM &amp; Disadv'!$B$4=3,'Index LA FSM &amp; Disadv'!$A$349:$BQ$511,IF('Index LA FSM &amp; Disadv'!$B$4=4,'Index LA FSM &amp; Disadv'!$A$519:$BQ$681,"Error")))),'Index LA FSM &amp; Disadv'!AE$1,0),"Error")</f>
        <v>0</v>
      </c>
      <c r="AF158" s="77">
        <f>IFERROR(VLOOKUP($A158,IF('Index LA FSM &amp; Disadv'!$B$4=1,'Index LA FSM &amp; Disadv'!$A$9:$BQ$171,IF('Index LA FSM &amp; Disadv'!$B$4=2,'Index LA FSM &amp; Disadv'!$A$179:$BQ$341,IF('Index LA FSM &amp; Disadv'!$B$4=3,'Index LA FSM &amp; Disadv'!$A$349:$BQ$511,IF('Index LA FSM &amp; Disadv'!$B$4=4,'Index LA FSM &amp; Disadv'!$A$519:$BQ$681,"Error")))),'Index LA FSM &amp; Disadv'!AF$1,0),"Error")</f>
        <v>0</v>
      </c>
      <c r="AG158" s="77">
        <f>IFERROR(VLOOKUP($A158,IF('Index LA FSM &amp; Disadv'!$B$4=1,'Index LA FSM &amp; Disadv'!$A$9:$BQ$171,IF('Index LA FSM &amp; Disadv'!$B$4=2,'Index LA FSM &amp; Disadv'!$A$179:$BQ$341,IF('Index LA FSM &amp; Disadv'!$B$4=3,'Index LA FSM &amp; Disadv'!$A$349:$BQ$511,IF('Index LA FSM &amp; Disadv'!$B$4=4,'Index LA FSM &amp; Disadv'!$A$519:$BQ$681,"Error")))),'Index LA FSM &amp; Disadv'!AG$1,0),"Error")</f>
        <v>0</v>
      </c>
      <c r="AH158" s="77">
        <f>IFERROR(VLOOKUP($A158,IF('Index LA FSM &amp; Disadv'!$B$4=1,'Index LA FSM &amp; Disadv'!$A$9:$BQ$171,IF('Index LA FSM &amp; Disadv'!$B$4=2,'Index LA FSM &amp; Disadv'!$A$179:$BQ$341,IF('Index LA FSM &amp; Disadv'!$B$4=3,'Index LA FSM &amp; Disadv'!$A$349:$BQ$511,IF('Index LA FSM &amp; Disadv'!$B$4=4,'Index LA FSM &amp; Disadv'!$A$519:$BQ$681,"Error")))),'Index LA FSM &amp; Disadv'!AH$1,0),"Error")</f>
        <v>0.2162</v>
      </c>
      <c r="AI158" s="77">
        <f>IFERROR(VLOOKUP($A158,IF('Index LA FSM &amp; Disadv'!$B$4=1,'Index LA FSM &amp; Disadv'!$A$9:$BQ$171,IF('Index LA FSM &amp; Disadv'!$B$4=2,'Index LA FSM &amp; Disadv'!$A$179:$BQ$341,IF('Index LA FSM &amp; Disadv'!$B$4=3,'Index LA FSM &amp; Disadv'!$A$349:$BQ$511,IF('Index LA FSM &amp; Disadv'!$B$4=4,'Index LA FSM &amp; Disadv'!$A$519:$BQ$681,"Error")))),'Index LA FSM &amp; Disadv'!AI$1,0),"Error")</f>
        <v>0.61539999999999995</v>
      </c>
      <c r="AJ158" s="77">
        <f>IFERROR(VLOOKUP($A158,IF('Index LA FSM &amp; Disadv'!$B$4=1,'Index LA FSM &amp; Disadv'!$A$9:$BQ$171,IF('Index LA FSM &amp; Disadv'!$B$4=2,'Index LA FSM &amp; Disadv'!$A$179:$BQ$341,IF('Index LA FSM &amp; Disadv'!$B$4=3,'Index LA FSM &amp; Disadv'!$A$349:$BQ$511,IF('Index LA FSM &amp; Disadv'!$B$4=4,'Index LA FSM &amp; Disadv'!$A$519:$BQ$681,"Error")))),'Index LA FSM &amp; Disadv'!AJ$1,0),"Error")</f>
        <v>0.32</v>
      </c>
      <c r="AK158" s="77">
        <f>IFERROR(VLOOKUP($A158,IF('Index LA FSM &amp; Disadv'!$B$4=1,'Index LA FSM &amp; Disadv'!$A$9:$BQ$171,IF('Index LA FSM &amp; Disadv'!$B$4=2,'Index LA FSM &amp; Disadv'!$A$179:$BQ$341,IF('Index LA FSM &amp; Disadv'!$B$4=3,'Index LA FSM &amp; Disadv'!$A$349:$BQ$511,IF('Index LA FSM &amp; Disadv'!$B$4=4,'Index LA FSM &amp; Disadv'!$A$519:$BQ$681,"Error")))),'Index LA FSM &amp; Disadv'!AK$1,0),"Error")</f>
        <v>0</v>
      </c>
      <c r="AL158" s="77" t="str">
        <f>IFERROR(VLOOKUP($A158,IF('Index LA FSM &amp; Disadv'!$B$4=1,'Index LA FSM &amp; Disadv'!$A$9:$BQ$171,IF('Index LA FSM &amp; Disadv'!$B$4=2,'Index LA FSM &amp; Disadv'!$A$179:$BQ$341,IF('Index LA FSM &amp; Disadv'!$B$4=3,'Index LA FSM &amp; Disadv'!$A$349:$BQ$511,IF('Index LA FSM &amp; Disadv'!$B$4=4,'Index LA FSM &amp; Disadv'!$A$519:$BQ$681,"Error")))),'Index LA FSM &amp; Disadv'!AL$1,0),"Error")</f>
        <v>x</v>
      </c>
      <c r="AM158" s="77" t="str">
        <f>IFERROR(VLOOKUP($A158,IF('Index LA FSM &amp; Disadv'!$B$4=1,'Index LA FSM &amp; Disadv'!$A$9:$BQ$171,IF('Index LA FSM &amp; Disadv'!$B$4=2,'Index LA FSM &amp; Disadv'!$A$179:$BQ$341,IF('Index LA FSM &amp; Disadv'!$B$4=3,'Index LA FSM &amp; Disadv'!$A$349:$BQ$511,IF('Index LA FSM &amp; Disadv'!$B$4=4,'Index LA FSM &amp; Disadv'!$A$519:$BQ$681,"Error")))),'Index LA FSM &amp; Disadv'!AM$1,0),"Error")</f>
        <v>x</v>
      </c>
      <c r="AN158" s="77">
        <f>IFERROR(VLOOKUP($A158,IF('Index LA FSM &amp; Disadv'!$B$4=1,'Index LA FSM &amp; Disadv'!$A$9:$BQ$171,IF('Index LA FSM &amp; Disadv'!$B$4=2,'Index LA FSM &amp; Disadv'!$A$179:$BQ$341,IF('Index LA FSM &amp; Disadv'!$B$4=3,'Index LA FSM &amp; Disadv'!$A$349:$BQ$511,IF('Index LA FSM &amp; Disadv'!$B$4=4,'Index LA FSM &amp; Disadv'!$A$519:$BQ$681,"Error")))),'Index LA FSM &amp; Disadv'!AN$1,0),"Error")</f>
        <v>0</v>
      </c>
      <c r="AO158" s="77">
        <f>IFERROR(VLOOKUP($A158,IF('Index LA FSM &amp; Disadv'!$B$4=1,'Index LA FSM &amp; Disadv'!$A$9:$BQ$171,IF('Index LA FSM &amp; Disadv'!$B$4=2,'Index LA FSM &amp; Disadv'!$A$179:$BQ$341,IF('Index LA FSM &amp; Disadv'!$B$4=3,'Index LA FSM &amp; Disadv'!$A$349:$BQ$511,IF('Index LA FSM &amp; Disadv'!$B$4=4,'Index LA FSM &amp; Disadv'!$A$519:$BQ$681,"Error")))),'Index LA FSM &amp; Disadv'!AO$1,0),"Error")</f>
        <v>0</v>
      </c>
      <c r="AP158" s="77">
        <f>IFERROR(VLOOKUP($A158,IF('Index LA FSM &amp; Disadv'!$B$4=1,'Index LA FSM &amp; Disadv'!$A$9:$BQ$171,IF('Index LA FSM &amp; Disadv'!$B$4=2,'Index LA FSM &amp; Disadv'!$A$179:$BQ$341,IF('Index LA FSM &amp; Disadv'!$B$4=3,'Index LA FSM &amp; Disadv'!$A$349:$BQ$511,IF('Index LA FSM &amp; Disadv'!$B$4=4,'Index LA FSM &amp; Disadv'!$A$519:$BQ$681,"Error")))),'Index LA FSM &amp; Disadv'!AP$1,0),"Error")</f>
        <v>0</v>
      </c>
      <c r="AQ158" s="77">
        <f>IFERROR(VLOOKUP($A158,IF('Index LA FSM &amp; Disadv'!$B$4=1,'Index LA FSM &amp; Disadv'!$A$9:$BQ$171,IF('Index LA FSM &amp; Disadv'!$B$4=2,'Index LA FSM &amp; Disadv'!$A$179:$BQ$341,IF('Index LA FSM &amp; Disadv'!$B$4=3,'Index LA FSM &amp; Disadv'!$A$349:$BQ$511,IF('Index LA FSM &amp; Disadv'!$B$4=4,'Index LA FSM &amp; Disadv'!$A$519:$BQ$681,"Error")))),'Index LA FSM &amp; Disadv'!AQ$1,0),"Error")</f>
        <v>0</v>
      </c>
      <c r="AR158" s="77">
        <f>IFERROR(VLOOKUP($A158,IF('Index LA FSM &amp; Disadv'!$B$4=1,'Index LA FSM &amp; Disadv'!$A$9:$BQ$171,IF('Index LA FSM &amp; Disadv'!$B$4=2,'Index LA FSM &amp; Disadv'!$A$179:$BQ$341,IF('Index LA FSM &amp; Disadv'!$B$4=3,'Index LA FSM &amp; Disadv'!$A$349:$BQ$511,IF('Index LA FSM &amp; Disadv'!$B$4=4,'Index LA FSM &amp; Disadv'!$A$519:$BQ$681,"Error")))),'Index LA FSM &amp; Disadv'!AR$1,0),"Error")</f>
        <v>0</v>
      </c>
      <c r="AS158" s="77">
        <f>IFERROR(VLOOKUP($A158,IF('Index LA FSM &amp; Disadv'!$B$4=1,'Index LA FSM &amp; Disadv'!$A$9:$BQ$171,IF('Index LA FSM &amp; Disadv'!$B$4=2,'Index LA FSM &amp; Disadv'!$A$179:$BQ$341,IF('Index LA FSM &amp; Disadv'!$B$4=3,'Index LA FSM &amp; Disadv'!$A$349:$BQ$511,IF('Index LA FSM &amp; Disadv'!$B$4=4,'Index LA FSM &amp; Disadv'!$A$519:$BQ$681,"Error")))),'Index LA FSM &amp; Disadv'!AS$1,0),"Error")</f>
        <v>0</v>
      </c>
      <c r="AT158" s="77" t="str">
        <f>IFERROR(VLOOKUP($A158,IF('Index LA FSM &amp; Disadv'!$B$4=1,'Index LA FSM &amp; Disadv'!$A$9:$BQ$171,IF('Index LA FSM &amp; Disadv'!$B$4=2,'Index LA FSM &amp; Disadv'!$A$179:$BQ$341,IF('Index LA FSM &amp; Disadv'!$B$4=3,'Index LA FSM &amp; Disadv'!$A$349:$BQ$511,IF('Index LA FSM &amp; Disadv'!$B$4=4,'Index LA FSM &amp; Disadv'!$A$519:$BQ$681,"Error")))),'Index LA FSM &amp; Disadv'!AT$1,0),"Error")</f>
        <v>x</v>
      </c>
      <c r="AU158" s="77">
        <f>IFERROR(VLOOKUP($A158,IF('Index LA FSM &amp; Disadv'!$B$4=1,'Index LA FSM &amp; Disadv'!$A$9:$BQ$171,IF('Index LA FSM &amp; Disadv'!$B$4=2,'Index LA FSM &amp; Disadv'!$A$179:$BQ$341,IF('Index LA FSM &amp; Disadv'!$B$4=3,'Index LA FSM &amp; Disadv'!$A$349:$BQ$511,IF('Index LA FSM &amp; Disadv'!$B$4=4,'Index LA FSM &amp; Disadv'!$A$519:$BQ$681,"Error")))),'Index LA FSM &amp; Disadv'!AU$1,0),"Error")</f>
        <v>0</v>
      </c>
      <c r="AV158" s="77" t="str">
        <f>IFERROR(VLOOKUP($A158,IF('Index LA FSM &amp; Disadv'!$B$4=1,'Index LA FSM &amp; Disadv'!$A$9:$BQ$171,IF('Index LA FSM &amp; Disadv'!$B$4=2,'Index LA FSM &amp; Disadv'!$A$179:$BQ$341,IF('Index LA FSM &amp; Disadv'!$B$4=3,'Index LA FSM &amp; Disadv'!$A$349:$BQ$511,IF('Index LA FSM &amp; Disadv'!$B$4=4,'Index LA FSM &amp; Disadv'!$A$519:$BQ$681,"Error")))),'Index LA FSM &amp; Disadv'!AV$1,0),"Error")</f>
        <v>x</v>
      </c>
      <c r="AW158" s="77">
        <f>IFERROR(VLOOKUP($A158,IF('Index LA FSM &amp; Disadv'!$B$4=1,'Index LA FSM &amp; Disadv'!$A$9:$BQ$171,IF('Index LA FSM &amp; Disadv'!$B$4=2,'Index LA FSM &amp; Disadv'!$A$179:$BQ$341,IF('Index LA FSM &amp; Disadv'!$B$4=3,'Index LA FSM &amp; Disadv'!$A$349:$BQ$511,IF('Index LA FSM &amp; Disadv'!$B$4=4,'Index LA FSM &amp; Disadv'!$A$519:$BQ$681,"Error")))),'Index LA FSM &amp; Disadv'!AW$1,0),"Error")</f>
        <v>0</v>
      </c>
      <c r="AX158" s="77">
        <f>IFERROR(VLOOKUP($A158,IF('Index LA FSM &amp; Disadv'!$B$4=1,'Index LA FSM &amp; Disadv'!$A$9:$BQ$171,IF('Index LA FSM &amp; Disadv'!$B$4=2,'Index LA FSM &amp; Disadv'!$A$179:$BQ$341,IF('Index LA FSM &amp; Disadv'!$B$4=3,'Index LA FSM &amp; Disadv'!$A$349:$BQ$511,IF('Index LA FSM &amp; Disadv'!$B$4=4,'Index LA FSM &amp; Disadv'!$A$519:$BQ$681,"Error")))),'Index LA FSM &amp; Disadv'!AX$1,0),"Error")</f>
        <v>0</v>
      </c>
      <c r="AY158" s="77">
        <f>IFERROR(VLOOKUP($A158,IF('Index LA FSM &amp; Disadv'!$B$4=1,'Index LA FSM &amp; Disadv'!$A$9:$BQ$171,IF('Index LA FSM &amp; Disadv'!$B$4=2,'Index LA FSM &amp; Disadv'!$A$179:$BQ$341,IF('Index LA FSM &amp; Disadv'!$B$4=3,'Index LA FSM &amp; Disadv'!$A$349:$BQ$511,IF('Index LA FSM &amp; Disadv'!$B$4=4,'Index LA FSM &amp; Disadv'!$A$519:$BQ$681,"Error")))),'Index LA FSM &amp; Disadv'!AY$1,0),"Error")</f>
        <v>0</v>
      </c>
      <c r="AZ158" s="77" t="str">
        <f>IFERROR(VLOOKUP($A158,IF('Index LA FSM &amp; Disadv'!$B$4=1,'Index LA FSM &amp; Disadv'!$A$9:$BQ$171,IF('Index LA FSM &amp; Disadv'!$B$4=2,'Index LA FSM &amp; Disadv'!$A$179:$BQ$341,IF('Index LA FSM &amp; Disadv'!$B$4=3,'Index LA FSM &amp; Disadv'!$A$349:$BQ$511,IF('Index LA FSM &amp; Disadv'!$B$4=4,'Index LA FSM &amp; Disadv'!$A$519:$BQ$681,"Error")))),'Index LA FSM &amp; Disadv'!AZ$1,0),"Error")</f>
        <v>x</v>
      </c>
      <c r="BA158" s="77">
        <f>IFERROR(VLOOKUP($A158,IF('Index LA FSM &amp; Disadv'!$B$4=1,'Index LA FSM &amp; Disadv'!$A$9:$BQ$171,IF('Index LA FSM &amp; Disadv'!$B$4=2,'Index LA FSM &amp; Disadv'!$A$179:$BQ$341,IF('Index LA FSM &amp; Disadv'!$B$4=3,'Index LA FSM &amp; Disadv'!$A$349:$BQ$511,IF('Index LA FSM &amp; Disadv'!$B$4=4,'Index LA FSM &amp; Disadv'!$A$519:$BQ$681,"Error")))),'Index LA FSM &amp; Disadv'!BA$1,0),"Error")</f>
        <v>0</v>
      </c>
      <c r="BB158" s="77" t="str">
        <f>IFERROR(VLOOKUP($A158,IF('Index LA FSM &amp; Disadv'!$B$4=1,'Index LA FSM &amp; Disadv'!$A$9:$BQ$171,IF('Index LA FSM &amp; Disadv'!$B$4=2,'Index LA FSM &amp; Disadv'!$A$179:$BQ$341,IF('Index LA FSM &amp; Disadv'!$B$4=3,'Index LA FSM &amp; Disadv'!$A$349:$BQ$511,IF('Index LA FSM &amp; Disadv'!$B$4=4,'Index LA FSM &amp; Disadv'!$A$519:$BQ$681,"Error")))),'Index LA FSM &amp; Disadv'!BB$1,0),"Error")</f>
        <v>x</v>
      </c>
      <c r="BC158" s="77">
        <f>IFERROR(VLOOKUP($A158,IF('Index LA FSM &amp; Disadv'!$B$4=1,'Index LA FSM &amp; Disadv'!$A$9:$BQ$171,IF('Index LA FSM &amp; Disadv'!$B$4=2,'Index LA FSM &amp; Disadv'!$A$179:$BQ$341,IF('Index LA FSM &amp; Disadv'!$B$4=3,'Index LA FSM &amp; Disadv'!$A$349:$BQ$511,IF('Index LA FSM &amp; Disadv'!$B$4=4,'Index LA FSM &amp; Disadv'!$A$519:$BQ$681,"Error")))),'Index LA FSM &amp; Disadv'!BC$1,0),"Error")</f>
        <v>0</v>
      </c>
      <c r="BD158" s="77">
        <f>IFERROR(VLOOKUP($A158,IF('Index LA FSM &amp; Disadv'!$B$4=1,'Index LA FSM &amp; Disadv'!$A$9:$BQ$171,IF('Index LA FSM &amp; Disadv'!$B$4=2,'Index LA FSM &amp; Disadv'!$A$179:$BQ$341,IF('Index LA FSM &amp; Disadv'!$B$4=3,'Index LA FSM &amp; Disadv'!$A$349:$BQ$511,IF('Index LA FSM &amp; Disadv'!$B$4=4,'Index LA FSM &amp; Disadv'!$A$519:$BQ$681,"Error")))),'Index LA FSM &amp; Disadv'!BD$1,0),"Error")</f>
        <v>0</v>
      </c>
      <c r="BE158" s="77">
        <f>IFERROR(VLOOKUP($A158,IF('Index LA FSM &amp; Disadv'!$B$4=1,'Index LA FSM &amp; Disadv'!$A$9:$BQ$171,IF('Index LA FSM &amp; Disadv'!$B$4=2,'Index LA FSM &amp; Disadv'!$A$179:$BQ$341,IF('Index LA FSM &amp; Disadv'!$B$4=3,'Index LA FSM &amp; Disadv'!$A$349:$BQ$511,IF('Index LA FSM &amp; Disadv'!$B$4=4,'Index LA FSM &amp; Disadv'!$A$519:$BQ$681,"Error")))),'Index LA FSM &amp; Disadv'!BE$1,0),"Error")</f>
        <v>0</v>
      </c>
      <c r="BF158" s="77">
        <f>IFERROR(VLOOKUP($A158,IF('Index LA FSM &amp; Disadv'!$B$4=1,'Index LA FSM &amp; Disadv'!$A$9:$BQ$171,IF('Index LA FSM &amp; Disadv'!$B$4=2,'Index LA FSM &amp; Disadv'!$A$179:$BQ$341,IF('Index LA FSM &amp; Disadv'!$B$4=3,'Index LA FSM &amp; Disadv'!$A$349:$BQ$511,IF('Index LA FSM &amp; Disadv'!$B$4=4,'Index LA FSM &amp; Disadv'!$A$519:$BQ$681,"Error")))),'Index LA FSM &amp; Disadv'!BF$1,0),"Error")</f>
        <v>0</v>
      </c>
      <c r="BG158" s="77">
        <f>IFERROR(VLOOKUP($A158,IF('Index LA FSM &amp; Disadv'!$B$4=1,'Index LA FSM &amp; Disadv'!$A$9:$BQ$171,IF('Index LA FSM &amp; Disadv'!$B$4=2,'Index LA FSM &amp; Disadv'!$A$179:$BQ$341,IF('Index LA FSM &amp; Disadv'!$B$4=3,'Index LA FSM &amp; Disadv'!$A$349:$BQ$511,IF('Index LA FSM &amp; Disadv'!$B$4=4,'Index LA FSM &amp; Disadv'!$A$519:$BQ$681,"Error")))),'Index LA FSM &amp; Disadv'!BG$1,0),"Error")</f>
        <v>0</v>
      </c>
      <c r="BH158" s="77">
        <f>IFERROR(VLOOKUP($A158,IF('Index LA FSM &amp; Disadv'!$B$4=1,'Index LA FSM &amp; Disadv'!$A$9:$BQ$171,IF('Index LA FSM &amp; Disadv'!$B$4=2,'Index LA FSM &amp; Disadv'!$A$179:$BQ$341,IF('Index LA FSM &amp; Disadv'!$B$4=3,'Index LA FSM &amp; Disadv'!$A$349:$BQ$511,IF('Index LA FSM &amp; Disadv'!$B$4=4,'Index LA FSM &amp; Disadv'!$A$519:$BQ$681,"Error")))),'Index LA FSM &amp; Disadv'!BH$1,0),"Error")</f>
        <v>0</v>
      </c>
      <c r="BI158" s="77">
        <f>IFERROR(VLOOKUP($A158,IF('Index LA FSM &amp; Disadv'!$B$4=1,'Index LA FSM &amp; Disadv'!$A$9:$BQ$171,IF('Index LA FSM &amp; Disadv'!$B$4=2,'Index LA FSM &amp; Disadv'!$A$179:$BQ$341,IF('Index LA FSM &amp; Disadv'!$B$4=3,'Index LA FSM &amp; Disadv'!$A$349:$BQ$511,IF('Index LA FSM &amp; Disadv'!$B$4=4,'Index LA FSM &amp; Disadv'!$A$519:$BQ$681,"Error")))),'Index LA FSM &amp; Disadv'!BI$1,0),"Error")</f>
        <v>0.27029999999999998</v>
      </c>
      <c r="BJ158" s="77">
        <f>IFERROR(VLOOKUP($A158,IF('Index LA FSM &amp; Disadv'!$B$4=1,'Index LA FSM &amp; Disadv'!$A$9:$BQ$171,IF('Index LA FSM &amp; Disadv'!$B$4=2,'Index LA FSM &amp; Disadv'!$A$179:$BQ$341,IF('Index LA FSM &amp; Disadv'!$B$4=3,'Index LA FSM &amp; Disadv'!$A$349:$BQ$511,IF('Index LA FSM &amp; Disadv'!$B$4=4,'Index LA FSM &amp; Disadv'!$A$519:$BQ$681,"Error")))),'Index LA FSM &amp; Disadv'!BJ$1,0),"Error")</f>
        <v>0</v>
      </c>
      <c r="BK158" s="77">
        <f>IFERROR(VLOOKUP($A158,IF('Index LA FSM &amp; Disadv'!$B$4=1,'Index LA FSM &amp; Disadv'!$A$9:$BQ$171,IF('Index LA FSM &amp; Disadv'!$B$4=2,'Index LA FSM &amp; Disadv'!$A$179:$BQ$341,IF('Index LA FSM &amp; Disadv'!$B$4=3,'Index LA FSM &amp; Disadv'!$A$349:$BQ$511,IF('Index LA FSM &amp; Disadv'!$B$4=4,'Index LA FSM &amp; Disadv'!$A$519:$BQ$681,"Error")))),'Index LA FSM &amp; Disadv'!BK$1,0),"Error")</f>
        <v>0.2</v>
      </c>
      <c r="BL158" s="77">
        <f>IFERROR(VLOOKUP($A158,IF('Index LA FSM &amp; Disadv'!$B$4=1,'Index LA FSM &amp; Disadv'!$A$9:$BQ$171,IF('Index LA FSM &amp; Disadv'!$B$4=2,'Index LA FSM &amp; Disadv'!$A$179:$BQ$341,IF('Index LA FSM &amp; Disadv'!$B$4=3,'Index LA FSM &amp; Disadv'!$A$349:$BQ$511,IF('Index LA FSM &amp; Disadv'!$B$4=4,'Index LA FSM &amp; Disadv'!$A$519:$BQ$681,"Error")))),'Index LA FSM &amp; Disadv'!BL$1,0),"Error")</f>
        <v>0.18920000000000001</v>
      </c>
      <c r="BM158" s="77">
        <f>IFERROR(VLOOKUP($A158,IF('Index LA FSM &amp; Disadv'!$B$4=1,'Index LA FSM &amp; Disadv'!$A$9:$BQ$171,IF('Index LA FSM &amp; Disadv'!$B$4=2,'Index LA FSM &amp; Disadv'!$A$179:$BQ$341,IF('Index LA FSM &amp; Disadv'!$B$4=3,'Index LA FSM &amp; Disadv'!$A$349:$BQ$511,IF('Index LA FSM &amp; Disadv'!$B$4=4,'Index LA FSM &amp; Disadv'!$A$519:$BQ$681,"Error")))),'Index LA FSM &amp; Disadv'!BM$1,0),"Error")</f>
        <v>0</v>
      </c>
      <c r="BN158" s="77">
        <f>IFERROR(VLOOKUP($A158,IF('Index LA FSM &amp; Disadv'!$B$4=1,'Index LA FSM &amp; Disadv'!$A$9:$BQ$171,IF('Index LA FSM &amp; Disadv'!$B$4=2,'Index LA FSM &amp; Disadv'!$A$179:$BQ$341,IF('Index LA FSM &amp; Disadv'!$B$4=3,'Index LA FSM &amp; Disadv'!$A$349:$BQ$511,IF('Index LA FSM &amp; Disadv'!$B$4=4,'Index LA FSM &amp; Disadv'!$A$519:$BQ$681,"Error")))),'Index LA FSM &amp; Disadv'!BN$1,0),"Error")</f>
        <v>0.14000000000000001</v>
      </c>
      <c r="BO158" s="77">
        <f>IFERROR(VLOOKUP($A158,IF('Index LA FSM &amp; Disadv'!$B$4=1,'Index LA FSM &amp; Disadv'!$A$9:$BQ$171,IF('Index LA FSM &amp; Disadv'!$B$4=2,'Index LA FSM &amp; Disadv'!$A$179:$BQ$341,IF('Index LA FSM &amp; Disadv'!$B$4=3,'Index LA FSM &amp; Disadv'!$A$349:$BQ$511,IF('Index LA FSM &amp; Disadv'!$B$4=4,'Index LA FSM &amp; Disadv'!$A$519:$BQ$681,"Error")))),'Index LA FSM &amp; Disadv'!BO$1,0),"Error")</f>
        <v>0</v>
      </c>
      <c r="BP158" s="77">
        <f>IFERROR(VLOOKUP($A158,IF('Index LA FSM &amp; Disadv'!$B$4=1,'Index LA FSM &amp; Disadv'!$A$9:$BQ$171,IF('Index LA FSM &amp; Disadv'!$B$4=2,'Index LA FSM &amp; Disadv'!$A$179:$BQ$341,IF('Index LA FSM &amp; Disadv'!$B$4=3,'Index LA FSM &amp; Disadv'!$A$349:$BQ$511,IF('Index LA FSM &amp; Disadv'!$B$4=4,'Index LA FSM &amp; Disadv'!$A$519:$BQ$681,"Error")))),'Index LA FSM &amp; Disadv'!BP$1,0),"Error")</f>
        <v>0</v>
      </c>
      <c r="BQ158" s="77">
        <f>IFERROR(VLOOKUP($A158,IF('Index LA FSM &amp; Disadv'!$B$4=1,'Index LA FSM &amp; Disadv'!$A$9:$BQ$171,IF('Index LA FSM &amp; Disadv'!$B$4=2,'Index LA FSM &amp; Disadv'!$A$179:$BQ$341,IF('Index LA FSM &amp; Disadv'!$B$4=3,'Index LA FSM &amp; Disadv'!$A$349:$BQ$511,IF('Index LA FSM &amp; Disadv'!$B$4=4,'Index LA FSM &amp; Disadv'!$A$519:$BQ$681,"Error")))),'Index LA FSM &amp; Disadv'!BQ$1,0),"Error")</f>
        <v>0</v>
      </c>
    </row>
    <row r="159" spans="1:69" s="37" customFormat="1" x14ac:dyDescent="0.2">
      <c r="A159" s="6">
        <v>937</v>
      </c>
      <c r="B159" s="6" t="s">
        <v>325</v>
      </c>
      <c r="C159" s="7" t="s">
        <v>174</v>
      </c>
      <c r="D159" s="122">
        <f>IFERROR(VLOOKUP($A159,IF('Index LA FSM &amp; Disadv'!$B$4=1,'Index LA FSM &amp; Disadv'!$A$9:$BQ$171,IF('Index LA FSM &amp; Disadv'!$B$4=2,'Index LA FSM &amp; Disadv'!$A$179:$BQ$341,IF('Index LA FSM &amp; Disadv'!$B$4=3,'Index LA FSM &amp; Disadv'!$A$349:$BQ$511,IF('Index LA FSM &amp; Disadv'!$B$4=4,'Index LA FSM &amp; Disadv'!$A$519:$BQ$681,"Error")))),'Index LA FSM &amp; Disadv'!D$1,0),"Error")</f>
        <v>50</v>
      </c>
      <c r="E159" s="122">
        <f>IFERROR(VLOOKUP($A159,IF('Index LA FSM &amp; Disadv'!$B$4=1,'Index LA FSM &amp; Disadv'!$A$9:$BQ$171,IF('Index LA FSM &amp; Disadv'!$B$4=2,'Index LA FSM &amp; Disadv'!$A$179:$BQ$341,IF('Index LA FSM &amp; Disadv'!$B$4=3,'Index LA FSM &amp; Disadv'!$A$349:$BQ$511,IF('Index LA FSM &amp; Disadv'!$B$4=4,'Index LA FSM &amp; Disadv'!$A$519:$BQ$681,"Error")))),'Index LA FSM &amp; Disadv'!E$1,0),"Error")</f>
        <v>70</v>
      </c>
      <c r="F159" s="122">
        <f>IFERROR(VLOOKUP($A159,IF('Index LA FSM &amp; Disadv'!$B$4=1,'Index LA FSM &amp; Disadv'!$A$9:$BQ$171,IF('Index LA FSM &amp; Disadv'!$B$4=2,'Index LA FSM &amp; Disadv'!$A$179:$BQ$341,IF('Index LA FSM &amp; Disadv'!$B$4=3,'Index LA FSM &amp; Disadv'!$A$349:$BQ$511,IF('Index LA FSM &amp; Disadv'!$B$4=4,'Index LA FSM &amp; Disadv'!$A$519:$BQ$681,"Error")))),'Index LA FSM &amp; Disadv'!F$1,0),"Error")</f>
        <v>120</v>
      </c>
      <c r="G159" s="77">
        <f>IFERROR(VLOOKUP($A159,IF('Index LA FSM &amp; Disadv'!$B$4=1,'Index LA FSM &amp; Disadv'!$A$9:$BQ$171,IF('Index LA FSM &amp; Disadv'!$B$4=2,'Index LA FSM &amp; Disadv'!$A$179:$BQ$341,IF('Index LA FSM &amp; Disadv'!$B$4=3,'Index LA FSM &amp; Disadv'!$A$349:$BQ$511,IF('Index LA FSM &amp; Disadv'!$B$4=4,'Index LA FSM &amp; Disadv'!$A$519:$BQ$681,"Error")))),'Index LA FSM &amp; Disadv'!G$1,0),"Error")</f>
        <v>0.83330000000000004</v>
      </c>
      <c r="H159" s="77">
        <f>IFERROR(VLOOKUP($A159,IF('Index LA FSM &amp; Disadv'!$B$4=1,'Index LA FSM &amp; Disadv'!$A$9:$BQ$171,IF('Index LA FSM &amp; Disadv'!$B$4=2,'Index LA FSM &amp; Disadv'!$A$179:$BQ$341,IF('Index LA FSM &amp; Disadv'!$B$4=3,'Index LA FSM &amp; Disadv'!$A$349:$BQ$511,IF('Index LA FSM &amp; Disadv'!$B$4=4,'Index LA FSM &amp; Disadv'!$A$519:$BQ$681,"Error")))),'Index LA FSM &amp; Disadv'!H$1,0),"Error")</f>
        <v>0.93940000000000001</v>
      </c>
      <c r="I159" s="77">
        <f>IFERROR(VLOOKUP($A159,IF('Index LA FSM &amp; Disadv'!$B$4=1,'Index LA FSM &amp; Disadv'!$A$9:$BQ$171,IF('Index LA FSM &amp; Disadv'!$B$4=2,'Index LA FSM &amp; Disadv'!$A$179:$BQ$341,IF('Index LA FSM &amp; Disadv'!$B$4=3,'Index LA FSM &amp; Disadv'!$A$349:$BQ$511,IF('Index LA FSM &amp; Disadv'!$B$4=4,'Index LA FSM &amp; Disadv'!$A$519:$BQ$681,"Error")))),'Index LA FSM &amp; Disadv'!I$1,0),"Error")</f>
        <v>0.89170000000000005</v>
      </c>
      <c r="J159" s="77">
        <f>IFERROR(VLOOKUP($A159,IF('Index LA FSM &amp; Disadv'!$B$4=1,'Index LA FSM &amp; Disadv'!$A$9:$BQ$171,IF('Index LA FSM &amp; Disadv'!$B$4=2,'Index LA FSM &amp; Disadv'!$A$179:$BQ$341,IF('Index LA FSM &amp; Disadv'!$B$4=3,'Index LA FSM &amp; Disadv'!$A$349:$BQ$511,IF('Index LA FSM &amp; Disadv'!$B$4=4,'Index LA FSM &amp; Disadv'!$A$519:$BQ$681,"Error")))),'Index LA FSM &amp; Disadv'!J$1,0),"Error")</f>
        <v>0.83330000000000004</v>
      </c>
      <c r="K159" s="77">
        <f>IFERROR(VLOOKUP($A159,IF('Index LA FSM &amp; Disadv'!$B$4=1,'Index LA FSM &amp; Disadv'!$A$9:$BQ$171,IF('Index LA FSM &amp; Disadv'!$B$4=2,'Index LA FSM &amp; Disadv'!$A$179:$BQ$341,IF('Index LA FSM &amp; Disadv'!$B$4=3,'Index LA FSM &amp; Disadv'!$A$349:$BQ$511,IF('Index LA FSM &amp; Disadv'!$B$4=4,'Index LA FSM &amp; Disadv'!$A$519:$BQ$681,"Error")))),'Index LA FSM &amp; Disadv'!K$1,0),"Error")</f>
        <v>0.93940000000000001</v>
      </c>
      <c r="L159" s="77">
        <f>IFERROR(VLOOKUP($A159,IF('Index LA FSM &amp; Disadv'!$B$4=1,'Index LA FSM &amp; Disadv'!$A$9:$BQ$171,IF('Index LA FSM &amp; Disadv'!$B$4=2,'Index LA FSM &amp; Disadv'!$A$179:$BQ$341,IF('Index LA FSM &amp; Disadv'!$B$4=3,'Index LA FSM &amp; Disadv'!$A$349:$BQ$511,IF('Index LA FSM &amp; Disadv'!$B$4=4,'Index LA FSM &amp; Disadv'!$A$519:$BQ$681,"Error")))),'Index LA FSM &amp; Disadv'!L$1,0),"Error")</f>
        <v>0.89170000000000005</v>
      </c>
      <c r="M159" s="77">
        <f>IFERROR(VLOOKUP($A159,IF('Index LA FSM &amp; Disadv'!$B$4=1,'Index LA FSM &amp; Disadv'!$A$9:$BQ$171,IF('Index LA FSM &amp; Disadv'!$B$4=2,'Index LA FSM &amp; Disadv'!$A$179:$BQ$341,IF('Index LA FSM &amp; Disadv'!$B$4=3,'Index LA FSM &amp; Disadv'!$A$349:$BQ$511,IF('Index LA FSM &amp; Disadv'!$B$4=4,'Index LA FSM &amp; Disadv'!$A$519:$BQ$681,"Error")))),'Index LA FSM &amp; Disadv'!M$1,0),"Error")</f>
        <v>0.16669999999999999</v>
      </c>
      <c r="N159" s="77">
        <f>IFERROR(VLOOKUP($A159,IF('Index LA FSM &amp; Disadv'!$B$4=1,'Index LA FSM &amp; Disadv'!$A$9:$BQ$171,IF('Index LA FSM &amp; Disadv'!$B$4=2,'Index LA FSM &amp; Disadv'!$A$179:$BQ$341,IF('Index LA FSM &amp; Disadv'!$B$4=3,'Index LA FSM &amp; Disadv'!$A$349:$BQ$511,IF('Index LA FSM &amp; Disadv'!$B$4=4,'Index LA FSM &amp; Disadv'!$A$519:$BQ$681,"Error")))),'Index LA FSM &amp; Disadv'!N$1,0),"Error")</f>
        <v>0.21210000000000001</v>
      </c>
      <c r="O159" s="77">
        <f>IFERROR(VLOOKUP($A159,IF('Index LA FSM &amp; Disadv'!$B$4=1,'Index LA FSM &amp; Disadv'!$A$9:$BQ$171,IF('Index LA FSM &amp; Disadv'!$B$4=2,'Index LA FSM &amp; Disadv'!$A$179:$BQ$341,IF('Index LA FSM &amp; Disadv'!$B$4=3,'Index LA FSM &amp; Disadv'!$A$349:$BQ$511,IF('Index LA FSM &amp; Disadv'!$B$4=4,'Index LA FSM &amp; Disadv'!$A$519:$BQ$681,"Error")))),'Index LA FSM &amp; Disadv'!O$1,0),"Error")</f>
        <v>0.19170000000000001</v>
      </c>
      <c r="P159" s="77">
        <f>IFERROR(VLOOKUP($A159,IF('Index LA FSM &amp; Disadv'!$B$4=1,'Index LA FSM &amp; Disadv'!$A$9:$BQ$171,IF('Index LA FSM &amp; Disadv'!$B$4=2,'Index LA FSM &amp; Disadv'!$A$179:$BQ$341,IF('Index LA FSM &amp; Disadv'!$B$4=3,'Index LA FSM &amp; Disadv'!$A$349:$BQ$511,IF('Index LA FSM &amp; Disadv'!$B$4=4,'Index LA FSM &amp; Disadv'!$A$519:$BQ$681,"Error")))),'Index LA FSM &amp; Disadv'!P$1,0),"Error")</f>
        <v>0</v>
      </c>
      <c r="Q159" s="77">
        <f>IFERROR(VLOOKUP($A159,IF('Index LA FSM &amp; Disadv'!$B$4=1,'Index LA FSM &amp; Disadv'!$A$9:$BQ$171,IF('Index LA FSM &amp; Disadv'!$B$4=2,'Index LA FSM &amp; Disadv'!$A$179:$BQ$341,IF('Index LA FSM &amp; Disadv'!$B$4=3,'Index LA FSM &amp; Disadv'!$A$349:$BQ$511,IF('Index LA FSM &amp; Disadv'!$B$4=4,'Index LA FSM &amp; Disadv'!$A$519:$BQ$681,"Error")))),'Index LA FSM &amp; Disadv'!Q$1,0),"Error")</f>
        <v>0</v>
      </c>
      <c r="R159" s="77">
        <f>IFERROR(VLOOKUP($A159,IF('Index LA FSM &amp; Disadv'!$B$4=1,'Index LA FSM &amp; Disadv'!$A$9:$BQ$171,IF('Index LA FSM &amp; Disadv'!$B$4=2,'Index LA FSM &amp; Disadv'!$A$179:$BQ$341,IF('Index LA FSM &amp; Disadv'!$B$4=3,'Index LA FSM &amp; Disadv'!$A$349:$BQ$511,IF('Index LA FSM &amp; Disadv'!$B$4=4,'Index LA FSM &amp; Disadv'!$A$519:$BQ$681,"Error")))),'Index LA FSM &amp; Disadv'!R$1,0),"Error")</f>
        <v>0</v>
      </c>
      <c r="S159" s="77">
        <f>IFERROR(VLOOKUP($A159,IF('Index LA FSM &amp; Disadv'!$B$4=1,'Index LA FSM &amp; Disadv'!$A$9:$BQ$171,IF('Index LA FSM &amp; Disadv'!$B$4=2,'Index LA FSM &amp; Disadv'!$A$179:$BQ$341,IF('Index LA FSM &amp; Disadv'!$B$4=3,'Index LA FSM &amp; Disadv'!$A$349:$BQ$511,IF('Index LA FSM &amp; Disadv'!$B$4=4,'Index LA FSM &amp; Disadv'!$A$519:$BQ$681,"Error")))),'Index LA FSM &amp; Disadv'!S$1,0),"Error")</f>
        <v>0</v>
      </c>
      <c r="T159" s="77">
        <f>IFERROR(VLOOKUP($A159,IF('Index LA FSM &amp; Disadv'!$B$4=1,'Index LA FSM &amp; Disadv'!$A$9:$BQ$171,IF('Index LA FSM &amp; Disadv'!$B$4=2,'Index LA FSM &amp; Disadv'!$A$179:$BQ$341,IF('Index LA FSM &amp; Disadv'!$B$4=3,'Index LA FSM &amp; Disadv'!$A$349:$BQ$511,IF('Index LA FSM &amp; Disadv'!$B$4=4,'Index LA FSM &amp; Disadv'!$A$519:$BQ$681,"Error")))),'Index LA FSM &amp; Disadv'!T$1,0),"Error")</f>
        <v>0</v>
      </c>
      <c r="U159" s="77">
        <f>IFERROR(VLOOKUP($A159,IF('Index LA FSM &amp; Disadv'!$B$4=1,'Index LA FSM &amp; Disadv'!$A$9:$BQ$171,IF('Index LA FSM &amp; Disadv'!$B$4=2,'Index LA FSM &amp; Disadv'!$A$179:$BQ$341,IF('Index LA FSM &amp; Disadv'!$B$4=3,'Index LA FSM &amp; Disadv'!$A$349:$BQ$511,IF('Index LA FSM &amp; Disadv'!$B$4=4,'Index LA FSM &amp; Disadv'!$A$519:$BQ$681,"Error")))),'Index LA FSM &amp; Disadv'!U$1,0),"Error")</f>
        <v>0</v>
      </c>
      <c r="V159" s="77">
        <f>IFERROR(VLOOKUP($A159,IF('Index LA FSM &amp; Disadv'!$B$4=1,'Index LA FSM &amp; Disadv'!$A$9:$BQ$171,IF('Index LA FSM &amp; Disadv'!$B$4=2,'Index LA FSM &amp; Disadv'!$A$179:$BQ$341,IF('Index LA FSM &amp; Disadv'!$B$4=3,'Index LA FSM &amp; Disadv'!$A$349:$BQ$511,IF('Index LA FSM &amp; Disadv'!$B$4=4,'Index LA FSM &amp; Disadv'!$A$519:$BQ$681,"Error")))),'Index LA FSM &amp; Disadv'!V$1,0),"Error")</f>
        <v>0</v>
      </c>
      <c r="W159" s="77" t="str">
        <f>IFERROR(VLOOKUP($A159,IF('Index LA FSM &amp; Disadv'!$B$4=1,'Index LA FSM &amp; Disadv'!$A$9:$BQ$171,IF('Index LA FSM &amp; Disadv'!$B$4=2,'Index LA FSM &amp; Disadv'!$A$179:$BQ$341,IF('Index LA FSM &amp; Disadv'!$B$4=3,'Index LA FSM &amp; Disadv'!$A$349:$BQ$511,IF('Index LA FSM &amp; Disadv'!$B$4=4,'Index LA FSM &amp; Disadv'!$A$519:$BQ$681,"Error")))),'Index LA FSM &amp; Disadv'!W$1,0),"Error")</f>
        <v>x</v>
      </c>
      <c r="X159" s="77" t="str">
        <f>IFERROR(VLOOKUP($A159,IF('Index LA FSM &amp; Disadv'!$B$4=1,'Index LA FSM &amp; Disadv'!$A$9:$BQ$171,IF('Index LA FSM &amp; Disadv'!$B$4=2,'Index LA FSM &amp; Disadv'!$A$179:$BQ$341,IF('Index LA FSM &amp; Disadv'!$B$4=3,'Index LA FSM &amp; Disadv'!$A$349:$BQ$511,IF('Index LA FSM &amp; Disadv'!$B$4=4,'Index LA FSM &amp; Disadv'!$A$519:$BQ$681,"Error")))),'Index LA FSM &amp; Disadv'!X$1,0),"Error")</f>
        <v>x</v>
      </c>
      <c r="Y159" s="77">
        <f>IFERROR(VLOOKUP($A159,IF('Index LA FSM &amp; Disadv'!$B$4=1,'Index LA FSM &amp; Disadv'!$A$9:$BQ$171,IF('Index LA FSM &amp; Disadv'!$B$4=2,'Index LA FSM &amp; Disadv'!$A$179:$BQ$341,IF('Index LA FSM &amp; Disadv'!$B$4=3,'Index LA FSM &amp; Disadv'!$A$349:$BQ$511,IF('Index LA FSM &amp; Disadv'!$B$4=4,'Index LA FSM &amp; Disadv'!$A$519:$BQ$681,"Error")))),'Index LA FSM &amp; Disadv'!Y$1,0),"Error")</f>
        <v>0</v>
      </c>
      <c r="Z159" s="77" t="str">
        <f>IFERROR(VLOOKUP($A159,IF('Index LA FSM &amp; Disadv'!$B$4=1,'Index LA FSM &amp; Disadv'!$A$9:$BQ$171,IF('Index LA FSM &amp; Disadv'!$B$4=2,'Index LA FSM &amp; Disadv'!$A$179:$BQ$341,IF('Index LA FSM &amp; Disadv'!$B$4=3,'Index LA FSM &amp; Disadv'!$A$349:$BQ$511,IF('Index LA FSM &amp; Disadv'!$B$4=4,'Index LA FSM &amp; Disadv'!$A$519:$BQ$681,"Error")))),'Index LA FSM &amp; Disadv'!Z$1,0),"Error")</f>
        <v>x</v>
      </c>
      <c r="AA159" s="77" t="str">
        <f>IFERROR(VLOOKUP($A159,IF('Index LA FSM &amp; Disadv'!$B$4=1,'Index LA FSM &amp; Disadv'!$A$9:$BQ$171,IF('Index LA FSM &amp; Disadv'!$B$4=2,'Index LA FSM &amp; Disadv'!$A$179:$BQ$341,IF('Index LA FSM &amp; Disadv'!$B$4=3,'Index LA FSM &amp; Disadv'!$A$349:$BQ$511,IF('Index LA FSM &amp; Disadv'!$B$4=4,'Index LA FSM &amp; Disadv'!$A$519:$BQ$681,"Error")))),'Index LA FSM &amp; Disadv'!AA$1,0),"Error")</f>
        <v>x</v>
      </c>
      <c r="AB159" s="77" t="str">
        <f>IFERROR(VLOOKUP($A159,IF('Index LA FSM &amp; Disadv'!$B$4=1,'Index LA FSM &amp; Disadv'!$A$9:$BQ$171,IF('Index LA FSM &amp; Disadv'!$B$4=2,'Index LA FSM &amp; Disadv'!$A$179:$BQ$341,IF('Index LA FSM &amp; Disadv'!$B$4=3,'Index LA FSM &amp; Disadv'!$A$349:$BQ$511,IF('Index LA FSM &amp; Disadv'!$B$4=4,'Index LA FSM &amp; Disadv'!$A$519:$BQ$681,"Error")))),'Index LA FSM &amp; Disadv'!AB$1,0),"Error")</f>
        <v>x</v>
      </c>
      <c r="AC159" s="77" t="str">
        <f>IFERROR(VLOOKUP($A159,IF('Index LA FSM &amp; Disadv'!$B$4=1,'Index LA FSM &amp; Disadv'!$A$9:$BQ$171,IF('Index LA FSM &amp; Disadv'!$B$4=2,'Index LA FSM &amp; Disadv'!$A$179:$BQ$341,IF('Index LA FSM &amp; Disadv'!$B$4=3,'Index LA FSM &amp; Disadv'!$A$349:$BQ$511,IF('Index LA FSM &amp; Disadv'!$B$4=4,'Index LA FSM &amp; Disadv'!$A$519:$BQ$681,"Error")))),'Index LA FSM &amp; Disadv'!AC$1,0),"Error")</f>
        <v>x</v>
      </c>
      <c r="AD159" s="77">
        <f>IFERROR(VLOOKUP($A159,IF('Index LA FSM &amp; Disadv'!$B$4=1,'Index LA FSM &amp; Disadv'!$A$9:$BQ$171,IF('Index LA FSM &amp; Disadv'!$B$4=2,'Index LA FSM &amp; Disadv'!$A$179:$BQ$341,IF('Index LA FSM &amp; Disadv'!$B$4=3,'Index LA FSM &amp; Disadv'!$A$349:$BQ$511,IF('Index LA FSM &amp; Disadv'!$B$4=4,'Index LA FSM &amp; Disadv'!$A$519:$BQ$681,"Error")))),'Index LA FSM &amp; Disadv'!AD$1,0),"Error")</f>
        <v>0.05</v>
      </c>
      <c r="AE159" s="77">
        <f>IFERROR(VLOOKUP($A159,IF('Index LA FSM &amp; Disadv'!$B$4=1,'Index LA FSM &amp; Disadv'!$A$9:$BQ$171,IF('Index LA FSM &amp; Disadv'!$B$4=2,'Index LA FSM &amp; Disadv'!$A$179:$BQ$341,IF('Index LA FSM &amp; Disadv'!$B$4=3,'Index LA FSM &amp; Disadv'!$A$349:$BQ$511,IF('Index LA FSM &amp; Disadv'!$B$4=4,'Index LA FSM &amp; Disadv'!$A$519:$BQ$681,"Error")))),'Index LA FSM &amp; Disadv'!AE$1,0),"Error")</f>
        <v>0</v>
      </c>
      <c r="AF159" s="77">
        <f>IFERROR(VLOOKUP($A159,IF('Index LA FSM &amp; Disadv'!$B$4=1,'Index LA FSM &amp; Disadv'!$A$9:$BQ$171,IF('Index LA FSM &amp; Disadv'!$B$4=2,'Index LA FSM &amp; Disadv'!$A$179:$BQ$341,IF('Index LA FSM &amp; Disadv'!$B$4=3,'Index LA FSM &amp; Disadv'!$A$349:$BQ$511,IF('Index LA FSM &amp; Disadv'!$B$4=4,'Index LA FSM &amp; Disadv'!$A$519:$BQ$681,"Error")))),'Index LA FSM &amp; Disadv'!AF$1,0),"Error")</f>
        <v>0</v>
      </c>
      <c r="AG159" s="77">
        <f>IFERROR(VLOOKUP($A159,IF('Index LA FSM &amp; Disadv'!$B$4=1,'Index LA FSM &amp; Disadv'!$A$9:$BQ$171,IF('Index LA FSM &amp; Disadv'!$B$4=2,'Index LA FSM &amp; Disadv'!$A$179:$BQ$341,IF('Index LA FSM &amp; Disadv'!$B$4=3,'Index LA FSM &amp; Disadv'!$A$349:$BQ$511,IF('Index LA FSM &amp; Disadv'!$B$4=4,'Index LA FSM &amp; Disadv'!$A$519:$BQ$681,"Error")))),'Index LA FSM &amp; Disadv'!AG$1,0),"Error")</f>
        <v>0</v>
      </c>
      <c r="AH159" s="77">
        <f>IFERROR(VLOOKUP($A159,IF('Index LA FSM &amp; Disadv'!$B$4=1,'Index LA FSM &amp; Disadv'!$A$9:$BQ$171,IF('Index LA FSM &amp; Disadv'!$B$4=2,'Index LA FSM &amp; Disadv'!$A$179:$BQ$341,IF('Index LA FSM &amp; Disadv'!$B$4=3,'Index LA FSM &amp; Disadv'!$A$349:$BQ$511,IF('Index LA FSM &amp; Disadv'!$B$4=4,'Index LA FSM &amp; Disadv'!$A$519:$BQ$681,"Error")))),'Index LA FSM &amp; Disadv'!AH$1,0),"Error")</f>
        <v>0.62960000000000005</v>
      </c>
      <c r="AI159" s="77">
        <f>IFERROR(VLOOKUP($A159,IF('Index LA FSM &amp; Disadv'!$B$4=1,'Index LA FSM &amp; Disadv'!$A$9:$BQ$171,IF('Index LA FSM &amp; Disadv'!$B$4=2,'Index LA FSM &amp; Disadv'!$A$179:$BQ$341,IF('Index LA FSM &amp; Disadv'!$B$4=3,'Index LA FSM &amp; Disadv'!$A$349:$BQ$511,IF('Index LA FSM &amp; Disadv'!$B$4=4,'Index LA FSM &amp; Disadv'!$A$519:$BQ$681,"Error")))),'Index LA FSM &amp; Disadv'!AI$1,0),"Error")</f>
        <v>0.63639999999999997</v>
      </c>
      <c r="AJ159" s="77">
        <f>IFERROR(VLOOKUP($A159,IF('Index LA FSM &amp; Disadv'!$B$4=1,'Index LA FSM &amp; Disadv'!$A$9:$BQ$171,IF('Index LA FSM &amp; Disadv'!$B$4=2,'Index LA FSM &amp; Disadv'!$A$179:$BQ$341,IF('Index LA FSM &amp; Disadv'!$B$4=3,'Index LA FSM &amp; Disadv'!$A$349:$BQ$511,IF('Index LA FSM &amp; Disadv'!$B$4=4,'Index LA FSM &amp; Disadv'!$A$519:$BQ$681,"Error")))),'Index LA FSM &amp; Disadv'!AJ$1,0),"Error")</f>
        <v>0.63329999999999997</v>
      </c>
      <c r="AK159" s="77">
        <f>IFERROR(VLOOKUP($A159,IF('Index LA FSM &amp; Disadv'!$B$4=1,'Index LA FSM &amp; Disadv'!$A$9:$BQ$171,IF('Index LA FSM &amp; Disadv'!$B$4=2,'Index LA FSM &amp; Disadv'!$A$179:$BQ$341,IF('Index LA FSM &amp; Disadv'!$B$4=3,'Index LA FSM &amp; Disadv'!$A$349:$BQ$511,IF('Index LA FSM &amp; Disadv'!$B$4=4,'Index LA FSM &amp; Disadv'!$A$519:$BQ$681,"Error")))),'Index LA FSM &amp; Disadv'!AK$1,0),"Error")</f>
        <v>0</v>
      </c>
      <c r="AL159" s="77">
        <f>IFERROR(VLOOKUP($A159,IF('Index LA FSM &amp; Disadv'!$B$4=1,'Index LA FSM &amp; Disadv'!$A$9:$BQ$171,IF('Index LA FSM &amp; Disadv'!$B$4=2,'Index LA FSM &amp; Disadv'!$A$179:$BQ$341,IF('Index LA FSM &amp; Disadv'!$B$4=3,'Index LA FSM &amp; Disadv'!$A$349:$BQ$511,IF('Index LA FSM &amp; Disadv'!$B$4=4,'Index LA FSM &amp; Disadv'!$A$519:$BQ$681,"Error")))),'Index LA FSM &amp; Disadv'!AL$1,0),"Error")</f>
        <v>0</v>
      </c>
      <c r="AM159" s="77">
        <f>IFERROR(VLOOKUP($A159,IF('Index LA FSM &amp; Disadv'!$B$4=1,'Index LA FSM &amp; Disadv'!$A$9:$BQ$171,IF('Index LA FSM &amp; Disadv'!$B$4=2,'Index LA FSM &amp; Disadv'!$A$179:$BQ$341,IF('Index LA FSM &amp; Disadv'!$B$4=3,'Index LA FSM &amp; Disadv'!$A$349:$BQ$511,IF('Index LA FSM &amp; Disadv'!$B$4=4,'Index LA FSM &amp; Disadv'!$A$519:$BQ$681,"Error")))),'Index LA FSM &amp; Disadv'!AM$1,0),"Error")</f>
        <v>0</v>
      </c>
      <c r="AN159" s="77">
        <f>IFERROR(VLOOKUP($A159,IF('Index LA FSM &amp; Disadv'!$B$4=1,'Index LA FSM &amp; Disadv'!$A$9:$BQ$171,IF('Index LA FSM &amp; Disadv'!$B$4=2,'Index LA FSM &amp; Disadv'!$A$179:$BQ$341,IF('Index LA FSM &amp; Disadv'!$B$4=3,'Index LA FSM &amp; Disadv'!$A$349:$BQ$511,IF('Index LA FSM &amp; Disadv'!$B$4=4,'Index LA FSM &amp; Disadv'!$A$519:$BQ$681,"Error")))),'Index LA FSM &amp; Disadv'!AN$1,0),"Error")</f>
        <v>0</v>
      </c>
      <c r="AO159" s="77">
        <f>IFERROR(VLOOKUP($A159,IF('Index LA FSM &amp; Disadv'!$B$4=1,'Index LA FSM &amp; Disadv'!$A$9:$BQ$171,IF('Index LA FSM &amp; Disadv'!$B$4=2,'Index LA FSM &amp; Disadv'!$A$179:$BQ$341,IF('Index LA FSM &amp; Disadv'!$B$4=3,'Index LA FSM &amp; Disadv'!$A$349:$BQ$511,IF('Index LA FSM &amp; Disadv'!$B$4=4,'Index LA FSM &amp; Disadv'!$A$519:$BQ$681,"Error")))),'Index LA FSM &amp; Disadv'!AO$1,0),"Error")</f>
        <v>0</v>
      </c>
      <c r="AP159" s="77">
        <f>IFERROR(VLOOKUP($A159,IF('Index LA FSM &amp; Disadv'!$B$4=1,'Index LA FSM &amp; Disadv'!$A$9:$BQ$171,IF('Index LA FSM &amp; Disadv'!$B$4=2,'Index LA FSM &amp; Disadv'!$A$179:$BQ$341,IF('Index LA FSM &amp; Disadv'!$B$4=3,'Index LA FSM &amp; Disadv'!$A$349:$BQ$511,IF('Index LA FSM &amp; Disadv'!$B$4=4,'Index LA FSM &amp; Disadv'!$A$519:$BQ$681,"Error")))),'Index LA FSM &amp; Disadv'!AP$1,0),"Error")</f>
        <v>0</v>
      </c>
      <c r="AQ159" s="77">
        <f>IFERROR(VLOOKUP($A159,IF('Index LA FSM &amp; Disadv'!$B$4=1,'Index LA FSM &amp; Disadv'!$A$9:$BQ$171,IF('Index LA FSM &amp; Disadv'!$B$4=2,'Index LA FSM &amp; Disadv'!$A$179:$BQ$341,IF('Index LA FSM &amp; Disadv'!$B$4=3,'Index LA FSM &amp; Disadv'!$A$349:$BQ$511,IF('Index LA FSM &amp; Disadv'!$B$4=4,'Index LA FSM &amp; Disadv'!$A$519:$BQ$681,"Error")))),'Index LA FSM &amp; Disadv'!AQ$1,0),"Error")</f>
        <v>0</v>
      </c>
      <c r="AR159" s="77">
        <f>IFERROR(VLOOKUP($A159,IF('Index LA FSM &amp; Disadv'!$B$4=1,'Index LA FSM &amp; Disadv'!$A$9:$BQ$171,IF('Index LA FSM &amp; Disadv'!$B$4=2,'Index LA FSM &amp; Disadv'!$A$179:$BQ$341,IF('Index LA FSM &amp; Disadv'!$B$4=3,'Index LA FSM &amp; Disadv'!$A$349:$BQ$511,IF('Index LA FSM &amp; Disadv'!$B$4=4,'Index LA FSM &amp; Disadv'!$A$519:$BQ$681,"Error")))),'Index LA FSM &amp; Disadv'!AR$1,0),"Error")</f>
        <v>0</v>
      </c>
      <c r="AS159" s="77">
        <f>IFERROR(VLOOKUP($A159,IF('Index LA FSM &amp; Disadv'!$B$4=1,'Index LA FSM &amp; Disadv'!$A$9:$BQ$171,IF('Index LA FSM &amp; Disadv'!$B$4=2,'Index LA FSM &amp; Disadv'!$A$179:$BQ$341,IF('Index LA FSM &amp; Disadv'!$B$4=3,'Index LA FSM &amp; Disadv'!$A$349:$BQ$511,IF('Index LA FSM &amp; Disadv'!$B$4=4,'Index LA FSM &amp; Disadv'!$A$519:$BQ$681,"Error")))),'Index LA FSM &amp; Disadv'!AS$1,0),"Error")</f>
        <v>0</v>
      </c>
      <c r="AT159" s="77">
        <f>IFERROR(VLOOKUP($A159,IF('Index LA FSM &amp; Disadv'!$B$4=1,'Index LA FSM &amp; Disadv'!$A$9:$BQ$171,IF('Index LA FSM &amp; Disadv'!$B$4=2,'Index LA FSM &amp; Disadv'!$A$179:$BQ$341,IF('Index LA FSM &amp; Disadv'!$B$4=3,'Index LA FSM &amp; Disadv'!$A$349:$BQ$511,IF('Index LA FSM &amp; Disadv'!$B$4=4,'Index LA FSM &amp; Disadv'!$A$519:$BQ$681,"Error")))),'Index LA FSM &amp; Disadv'!AT$1,0),"Error")</f>
        <v>0</v>
      </c>
      <c r="AU159" s="77">
        <f>IFERROR(VLOOKUP($A159,IF('Index LA FSM &amp; Disadv'!$B$4=1,'Index LA FSM &amp; Disadv'!$A$9:$BQ$171,IF('Index LA FSM &amp; Disadv'!$B$4=2,'Index LA FSM &amp; Disadv'!$A$179:$BQ$341,IF('Index LA FSM &amp; Disadv'!$B$4=3,'Index LA FSM &amp; Disadv'!$A$349:$BQ$511,IF('Index LA FSM &amp; Disadv'!$B$4=4,'Index LA FSM &amp; Disadv'!$A$519:$BQ$681,"Error")))),'Index LA FSM &amp; Disadv'!AU$1,0),"Error")</f>
        <v>0</v>
      </c>
      <c r="AV159" s="77">
        <f>IFERROR(VLOOKUP($A159,IF('Index LA FSM &amp; Disadv'!$B$4=1,'Index LA FSM &amp; Disadv'!$A$9:$BQ$171,IF('Index LA FSM &amp; Disadv'!$B$4=2,'Index LA FSM &amp; Disadv'!$A$179:$BQ$341,IF('Index LA FSM &amp; Disadv'!$B$4=3,'Index LA FSM &amp; Disadv'!$A$349:$BQ$511,IF('Index LA FSM &amp; Disadv'!$B$4=4,'Index LA FSM &amp; Disadv'!$A$519:$BQ$681,"Error")))),'Index LA FSM &amp; Disadv'!AV$1,0),"Error")</f>
        <v>0</v>
      </c>
      <c r="AW159" s="77">
        <f>IFERROR(VLOOKUP($A159,IF('Index LA FSM &amp; Disadv'!$B$4=1,'Index LA FSM &amp; Disadv'!$A$9:$BQ$171,IF('Index LA FSM &amp; Disadv'!$B$4=2,'Index LA FSM &amp; Disadv'!$A$179:$BQ$341,IF('Index LA FSM &amp; Disadv'!$B$4=3,'Index LA FSM &amp; Disadv'!$A$349:$BQ$511,IF('Index LA FSM &amp; Disadv'!$B$4=4,'Index LA FSM &amp; Disadv'!$A$519:$BQ$681,"Error")))),'Index LA FSM &amp; Disadv'!AW$1,0),"Error")</f>
        <v>0</v>
      </c>
      <c r="AX159" s="77">
        <f>IFERROR(VLOOKUP($A159,IF('Index LA FSM &amp; Disadv'!$B$4=1,'Index LA FSM &amp; Disadv'!$A$9:$BQ$171,IF('Index LA FSM &amp; Disadv'!$B$4=2,'Index LA FSM &amp; Disadv'!$A$179:$BQ$341,IF('Index LA FSM &amp; Disadv'!$B$4=3,'Index LA FSM &amp; Disadv'!$A$349:$BQ$511,IF('Index LA FSM &amp; Disadv'!$B$4=4,'Index LA FSM &amp; Disadv'!$A$519:$BQ$681,"Error")))),'Index LA FSM &amp; Disadv'!AX$1,0),"Error")</f>
        <v>0</v>
      </c>
      <c r="AY159" s="77">
        <f>IFERROR(VLOOKUP($A159,IF('Index LA FSM &amp; Disadv'!$B$4=1,'Index LA FSM &amp; Disadv'!$A$9:$BQ$171,IF('Index LA FSM &amp; Disadv'!$B$4=2,'Index LA FSM &amp; Disadv'!$A$179:$BQ$341,IF('Index LA FSM &amp; Disadv'!$B$4=3,'Index LA FSM &amp; Disadv'!$A$349:$BQ$511,IF('Index LA FSM &amp; Disadv'!$B$4=4,'Index LA FSM &amp; Disadv'!$A$519:$BQ$681,"Error")))),'Index LA FSM &amp; Disadv'!AY$1,0),"Error")</f>
        <v>0</v>
      </c>
      <c r="AZ159" s="77">
        <f>IFERROR(VLOOKUP($A159,IF('Index LA FSM &amp; Disadv'!$B$4=1,'Index LA FSM &amp; Disadv'!$A$9:$BQ$171,IF('Index LA FSM &amp; Disadv'!$B$4=2,'Index LA FSM &amp; Disadv'!$A$179:$BQ$341,IF('Index LA FSM &amp; Disadv'!$B$4=3,'Index LA FSM &amp; Disadv'!$A$349:$BQ$511,IF('Index LA FSM &amp; Disadv'!$B$4=4,'Index LA FSM &amp; Disadv'!$A$519:$BQ$681,"Error")))),'Index LA FSM &amp; Disadv'!AZ$1,0),"Error")</f>
        <v>0</v>
      </c>
      <c r="BA159" s="77">
        <f>IFERROR(VLOOKUP($A159,IF('Index LA FSM &amp; Disadv'!$B$4=1,'Index LA FSM &amp; Disadv'!$A$9:$BQ$171,IF('Index LA FSM &amp; Disadv'!$B$4=2,'Index LA FSM &amp; Disadv'!$A$179:$BQ$341,IF('Index LA FSM &amp; Disadv'!$B$4=3,'Index LA FSM &amp; Disadv'!$A$349:$BQ$511,IF('Index LA FSM &amp; Disadv'!$B$4=4,'Index LA FSM &amp; Disadv'!$A$519:$BQ$681,"Error")))),'Index LA FSM &amp; Disadv'!BA$1,0),"Error")</f>
        <v>0</v>
      </c>
      <c r="BB159" s="77">
        <f>IFERROR(VLOOKUP($A159,IF('Index LA FSM &amp; Disadv'!$B$4=1,'Index LA FSM &amp; Disadv'!$A$9:$BQ$171,IF('Index LA FSM &amp; Disadv'!$B$4=2,'Index LA FSM &amp; Disadv'!$A$179:$BQ$341,IF('Index LA FSM &amp; Disadv'!$B$4=3,'Index LA FSM &amp; Disadv'!$A$349:$BQ$511,IF('Index LA FSM &amp; Disadv'!$B$4=4,'Index LA FSM &amp; Disadv'!$A$519:$BQ$681,"Error")))),'Index LA FSM &amp; Disadv'!BB$1,0),"Error")</f>
        <v>0</v>
      </c>
      <c r="BC159" s="77">
        <f>IFERROR(VLOOKUP($A159,IF('Index LA FSM &amp; Disadv'!$B$4=1,'Index LA FSM &amp; Disadv'!$A$9:$BQ$171,IF('Index LA FSM &amp; Disadv'!$B$4=2,'Index LA FSM &amp; Disadv'!$A$179:$BQ$341,IF('Index LA FSM &amp; Disadv'!$B$4=3,'Index LA FSM &amp; Disadv'!$A$349:$BQ$511,IF('Index LA FSM &amp; Disadv'!$B$4=4,'Index LA FSM &amp; Disadv'!$A$519:$BQ$681,"Error")))),'Index LA FSM &amp; Disadv'!BC$1,0),"Error")</f>
        <v>0</v>
      </c>
      <c r="BD159" s="77">
        <f>IFERROR(VLOOKUP($A159,IF('Index LA FSM &amp; Disadv'!$B$4=1,'Index LA FSM &amp; Disadv'!$A$9:$BQ$171,IF('Index LA FSM &amp; Disadv'!$B$4=2,'Index LA FSM &amp; Disadv'!$A$179:$BQ$341,IF('Index LA FSM &amp; Disadv'!$B$4=3,'Index LA FSM &amp; Disadv'!$A$349:$BQ$511,IF('Index LA FSM &amp; Disadv'!$B$4=4,'Index LA FSM &amp; Disadv'!$A$519:$BQ$681,"Error")))),'Index LA FSM &amp; Disadv'!BD$1,0),"Error")</f>
        <v>0</v>
      </c>
      <c r="BE159" s="77">
        <f>IFERROR(VLOOKUP($A159,IF('Index LA FSM &amp; Disadv'!$B$4=1,'Index LA FSM &amp; Disadv'!$A$9:$BQ$171,IF('Index LA FSM &amp; Disadv'!$B$4=2,'Index LA FSM &amp; Disadv'!$A$179:$BQ$341,IF('Index LA FSM &amp; Disadv'!$B$4=3,'Index LA FSM &amp; Disadv'!$A$349:$BQ$511,IF('Index LA FSM &amp; Disadv'!$B$4=4,'Index LA FSM &amp; Disadv'!$A$519:$BQ$681,"Error")))),'Index LA FSM &amp; Disadv'!BE$1,0),"Error")</f>
        <v>0</v>
      </c>
      <c r="BF159" s="77">
        <f>IFERROR(VLOOKUP($A159,IF('Index LA FSM &amp; Disadv'!$B$4=1,'Index LA FSM &amp; Disadv'!$A$9:$BQ$171,IF('Index LA FSM &amp; Disadv'!$B$4=2,'Index LA FSM &amp; Disadv'!$A$179:$BQ$341,IF('Index LA FSM &amp; Disadv'!$B$4=3,'Index LA FSM &amp; Disadv'!$A$349:$BQ$511,IF('Index LA FSM &amp; Disadv'!$B$4=4,'Index LA FSM &amp; Disadv'!$A$519:$BQ$681,"Error")))),'Index LA FSM &amp; Disadv'!BF$1,0),"Error")</f>
        <v>0</v>
      </c>
      <c r="BG159" s="77">
        <f>IFERROR(VLOOKUP($A159,IF('Index LA FSM &amp; Disadv'!$B$4=1,'Index LA FSM &amp; Disadv'!$A$9:$BQ$171,IF('Index LA FSM &amp; Disadv'!$B$4=2,'Index LA FSM &amp; Disadv'!$A$179:$BQ$341,IF('Index LA FSM &amp; Disadv'!$B$4=3,'Index LA FSM &amp; Disadv'!$A$349:$BQ$511,IF('Index LA FSM &amp; Disadv'!$B$4=4,'Index LA FSM &amp; Disadv'!$A$519:$BQ$681,"Error")))),'Index LA FSM &amp; Disadv'!BG$1,0),"Error")</f>
        <v>0</v>
      </c>
      <c r="BH159" s="77">
        <f>IFERROR(VLOOKUP($A159,IF('Index LA FSM &amp; Disadv'!$B$4=1,'Index LA FSM &amp; Disadv'!$A$9:$BQ$171,IF('Index LA FSM &amp; Disadv'!$B$4=2,'Index LA FSM &amp; Disadv'!$A$179:$BQ$341,IF('Index LA FSM &amp; Disadv'!$B$4=3,'Index LA FSM &amp; Disadv'!$A$349:$BQ$511,IF('Index LA FSM &amp; Disadv'!$B$4=4,'Index LA FSM &amp; Disadv'!$A$519:$BQ$681,"Error")))),'Index LA FSM &amp; Disadv'!BH$1,0),"Error")</f>
        <v>0</v>
      </c>
      <c r="BI159" s="77" t="str">
        <f>IFERROR(VLOOKUP($A159,IF('Index LA FSM &amp; Disadv'!$B$4=1,'Index LA FSM &amp; Disadv'!$A$9:$BQ$171,IF('Index LA FSM &amp; Disadv'!$B$4=2,'Index LA FSM &amp; Disadv'!$A$179:$BQ$341,IF('Index LA FSM &amp; Disadv'!$B$4=3,'Index LA FSM &amp; Disadv'!$A$349:$BQ$511,IF('Index LA FSM &amp; Disadv'!$B$4=4,'Index LA FSM &amp; Disadv'!$A$519:$BQ$681,"Error")))),'Index LA FSM &amp; Disadv'!BI$1,0),"Error")</f>
        <v>x</v>
      </c>
      <c r="BJ159" s="77" t="str">
        <f>IFERROR(VLOOKUP($A159,IF('Index LA FSM &amp; Disadv'!$B$4=1,'Index LA FSM &amp; Disadv'!$A$9:$BQ$171,IF('Index LA FSM &amp; Disadv'!$B$4=2,'Index LA FSM &amp; Disadv'!$A$179:$BQ$341,IF('Index LA FSM &amp; Disadv'!$B$4=3,'Index LA FSM &amp; Disadv'!$A$349:$BQ$511,IF('Index LA FSM &amp; Disadv'!$B$4=4,'Index LA FSM &amp; Disadv'!$A$519:$BQ$681,"Error")))),'Index LA FSM &amp; Disadv'!BJ$1,0),"Error")</f>
        <v>x</v>
      </c>
      <c r="BK159" s="77" t="str">
        <f>IFERROR(VLOOKUP($A159,IF('Index LA FSM &amp; Disadv'!$B$4=1,'Index LA FSM &amp; Disadv'!$A$9:$BQ$171,IF('Index LA FSM &amp; Disadv'!$B$4=2,'Index LA FSM &amp; Disadv'!$A$179:$BQ$341,IF('Index LA FSM &amp; Disadv'!$B$4=3,'Index LA FSM &amp; Disadv'!$A$349:$BQ$511,IF('Index LA FSM &amp; Disadv'!$B$4=4,'Index LA FSM &amp; Disadv'!$A$519:$BQ$681,"Error")))),'Index LA FSM &amp; Disadv'!BK$1,0),"Error")</f>
        <v>x</v>
      </c>
      <c r="BL159" s="77" t="str">
        <f>IFERROR(VLOOKUP($A159,IF('Index LA FSM &amp; Disadv'!$B$4=1,'Index LA FSM &amp; Disadv'!$A$9:$BQ$171,IF('Index LA FSM &amp; Disadv'!$B$4=2,'Index LA FSM &amp; Disadv'!$A$179:$BQ$341,IF('Index LA FSM &amp; Disadv'!$B$4=3,'Index LA FSM &amp; Disadv'!$A$349:$BQ$511,IF('Index LA FSM &amp; Disadv'!$B$4=4,'Index LA FSM &amp; Disadv'!$A$519:$BQ$681,"Error")))),'Index LA FSM &amp; Disadv'!BL$1,0),"Error")</f>
        <v>x</v>
      </c>
      <c r="BM159" s="77" t="str">
        <f>IFERROR(VLOOKUP($A159,IF('Index LA FSM &amp; Disadv'!$B$4=1,'Index LA FSM &amp; Disadv'!$A$9:$BQ$171,IF('Index LA FSM &amp; Disadv'!$B$4=2,'Index LA FSM &amp; Disadv'!$A$179:$BQ$341,IF('Index LA FSM &amp; Disadv'!$B$4=3,'Index LA FSM &amp; Disadv'!$A$349:$BQ$511,IF('Index LA FSM &amp; Disadv'!$B$4=4,'Index LA FSM &amp; Disadv'!$A$519:$BQ$681,"Error")))),'Index LA FSM &amp; Disadv'!BM$1,0),"Error")</f>
        <v>x</v>
      </c>
      <c r="BN159" s="77">
        <f>IFERROR(VLOOKUP($A159,IF('Index LA FSM &amp; Disadv'!$B$4=1,'Index LA FSM &amp; Disadv'!$A$9:$BQ$171,IF('Index LA FSM &amp; Disadv'!$B$4=2,'Index LA FSM &amp; Disadv'!$A$179:$BQ$341,IF('Index LA FSM &amp; Disadv'!$B$4=3,'Index LA FSM &amp; Disadv'!$A$349:$BQ$511,IF('Index LA FSM &amp; Disadv'!$B$4=4,'Index LA FSM &amp; Disadv'!$A$519:$BQ$681,"Error")))),'Index LA FSM &amp; Disadv'!BN$1,0),"Error")</f>
        <v>0.05</v>
      </c>
      <c r="BO159" s="77" t="str">
        <f>IFERROR(VLOOKUP($A159,IF('Index LA FSM &amp; Disadv'!$B$4=1,'Index LA FSM &amp; Disadv'!$A$9:$BQ$171,IF('Index LA FSM &amp; Disadv'!$B$4=2,'Index LA FSM &amp; Disadv'!$A$179:$BQ$341,IF('Index LA FSM &amp; Disadv'!$B$4=3,'Index LA FSM &amp; Disadv'!$A$349:$BQ$511,IF('Index LA FSM &amp; Disadv'!$B$4=4,'Index LA FSM &amp; Disadv'!$A$519:$BQ$681,"Error")))),'Index LA FSM &amp; Disadv'!BO$1,0),"Error")</f>
        <v>x</v>
      </c>
      <c r="BP159" s="77" t="str">
        <f>IFERROR(VLOOKUP($A159,IF('Index LA FSM &amp; Disadv'!$B$4=1,'Index LA FSM &amp; Disadv'!$A$9:$BQ$171,IF('Index LA FSM &amp; Disadv'!$B$4=2,'Index LA FSM &amp; Disadv'!$A$179:$BQ$341,IF('Index LA FSM &amp; Disadv'!$B$4=3,'Index LA FSM &amp; Disadv'!$A$349:$BQ$511,IF('Index LA FSM &amp; Disadv'!$B$4=4,'Index LA FSM &amp; Disadv'!$A$519:$BQ$681,"Error")))),'Index LA FSM &amp; Disadv'!BP$1,0),"Error")</f>
        <v>x</v>
      </c>
      <c r="BQ159" s="77" t="str">
        <f>IFERROR(VLOOKUP($A159,IF('Index LA FSM &amp; Disadv'!$B$4=1,'Index LA FSM &amp; Disadv'!$A$9:$BQ$171,IF('Index LA FSM &amp; Disadv'!$B$4=2,'Index LA FSM &amp; Disadv'!$A$179:$BQ$341,IF('Index LA FSM &amp; Disadv'!$B$4=3,'Index LA FSM &amp; Disadv'!$A$349:$BQ$511,IF('Index LA FSM &amp; Disadv'!$B$4=4,'Index LA FSM &amp; Disadv'!$A$519:$BQ$681,"Error")))),'Index LA FSM &amp; Disadv'!BQ$1,0),"Error")</f>
        <v>x</v>
      </c>
    </row>
    <row r="160" spans="1:69" s="37" customFormat="1" x14ac:dyDescent="0.2">
      <c r="A160" s="6">
        <v>869</v>
      </c>
      <c r="B160" s="6" t="s">
        <v>326</v>
      </c>
      <c r="C160" s="7" t="s">
        <v>182</v>
      </c>
      <c r="D160" s="122">
        <f>IFERROR(VLOOKUP($A160,IF('Index LA FSM &amp; Disadv'!$B$4=1,'Index LA FSM &amp; Disadv'!$A$9:$BQ$171,IF('Index LA FSM &amp; Disadv'!$B$4=2,'Index LA FSM &amp; Disadv'!$A$179:$BQ$341,IF('Index LA FSM &amp; Disadv'!$B$4=3,'Index LA FSM &amp; Disadv'!$A$349:$BQ$511,IF('Index LA FSM &amp; Disadv'!$B$4=4,'Index LA FSM &amp; Disadv'!$A$519:$BQ$681,"Error")))),'Index LA FSM &amp; Disadv'!D$1,0),"Error")</f>
        <v>20</v>
      </c>
      <c r="E160" s="122">
        <f>IFERROR(VLOOKUP($A160,IF('Index LA FSM &amp; Disadv'!$B$4=1,'Index LA FSM &amp; Disadv'!$A$9:$BQ$171,IF('Index LA FSM &amp; Disadv'!$B$4=2,'Index LA FSM &amp; Disadv'!$A$179:$BQ$341,IF('Index LA FSM &amp; Disadv'!$B$4=3,'Index LA FSM &amp; Disadv'!$A$349:$BQ$511,IF('Index LA FSM &amp; Disadv'!$B$4=4,'Index LA FSM &amp; Disadv'!$A$519:$BQ$681,"Error")))),'Index LA FSM &amp; Disadv'!E$1,0),"Error")</f>
        <v>40</v>
      </c>
      <c r="F160" s="122">
        <f>IFERROR(VLOOKUP($A160,IF('Index LA FSM &amp; Disadv'!$B$4=1,'Index LA FSM &amp; Disadv'!$A$9:$BQ$171,IF('Index LA FSM &amp; Disadv'!$B$4=2,'Index LA FSM &amp; Disadv'!$A$179:$BQ$341,IF('Index LA FSM &amp; Disadv'!$B$4=3,'Index LA FSM &amp; Disadv'!$A$349:$BQ$511,IF('Index LA FSM &amp; Disadv'!$B$4=4,'Index LA FSM &amp; Disadv'!$A$519:$BQ$681,"Error")))),'Index LA FSM &amp; Disadv'!F$1,0),"Error")</f>
        <v>60</v>
      </c>
      <c r="G160" s="77">
        <f>IFERROR(VLOOKUP($A160,IF('Index LA FSM &amp; Disadv'!$B$4=1,'Index LA FSM &amp; Disadv'!$A$9:$BQ$171,IF('Index LA FSM &amp; Disadv'!$B$4=2,'Index LA FSM &amp; Disadv'!$A$179:$BQ$341,IF('Index LA FSM &amp; Disadv'!$B$4=3,'Index LA FSM &amp; Disadv'!$A$349:$BQ$511,IF('Index LA FSM &amp; Disadv'!$B$4=4,'Index LA FSM &amp; Disadv'!$A$519:$BQ$681,"Error")))),'Index LA FSM &amp; Disadv'!G$1,0),"Error")</f>
        <v>1</v>
      </c>
      <c r="H160" s="77">
        <f>IFERROR(VLOOKUP($A160,IF('Index LA FSM &amp; Disadv'!$B$4=1,'Index LA FSM &amp; Disadv'!$A$9:$BQ$171,IF('Index LA FSM &amp; Disadv'!$B$4=2,'Index LA FSM &amp; Disadv'!$A$179:$BQ$341,IF('Index LA FSM &amp; Disadv'!$B$4=3,'Index LA FSM &amp; Disadv'!$A$349:$BQ$511,IF('Index LA FSM &amp; Disadv'!$B$4=4,'Index LA FSM &amp; Disadv'!$A$519:$BQ$681,"Error")))),'Index LA FSM &amp; Disadv'!H$1,0),"Error")</f>
        <v>0.97140000000000004</v>
      </c>
      <c r="I160" s="77">
        <f>IFERROR(VLOOKUP($A160,IF('Index LA FSM &amp; Disadv'!$B$4=1,'Index LA FSM &amp; Disadv'!$A$9:$BQ$171,IF('Index LA FSM &amp; Disadv'!$B$4=2,'Index LA FSM &amp; Disadv'!$A$179:$BQ$341,IF('Index LA FSM &amp; Disadv'!$B$4=3,'Index LA FSM &amp; Disadv'!$A$349:$BQ$511,IF('Index LA FSM &amp; Disadv'!$B$4=4,'Index LA FSM &amp; Disadv'!$A$519:$BQ$681,"Error")))),'Index LA FSM &amp; Disadv'!I$1,0),"Error")</f>
        <v>0.98180000000000001</v>
      </c>
      <c r="J160" s="77">
        <f>IFERROR(VLOOKUP($A160,IF('Index LA FSM &amp; Disadv'!$B$4=1,'Index LA FSM &amp; Disadv'!$A$9:$BQ$171,IF('Index LA FSM &amp; Disadv'!$B$4=2,'Index LA FSM &amp; Disadv'!$A$179:$BQ$341,IF('Index LA FSM &amp; Disadv'!$B$4=3,'Index LA FSM &amp; Disadv'!$A$349:$BQ$511,IF('Index LA FSM &amp; Disadv'!$B$4=4,'Index LA FSM &amp; Disadv'!$A$519:$BQ$681,"Error")))),'Index LA FSM &amp; Disadv'!J$1,0),"Error")</f>
        <v>1</v>
      </c>
      <c r="K160" s="77">
        <f>IFERROR(VLOOKUP($A160,IF('Index LA FSM &amp; Disadv'!$B$4=1,'Index LA FSM &amp; Disadv'!$A$9:$BQ$171,IF('Index LA FSM &amp; Disadv'!$B$4=2,'Index LA FSM &amp; Disadv'!$A$179:$BQ$341,IF('Index LA FSM &amp; Disadv'!$B$4=3,'Index LA FSM &amp; Disadv'!$A$349:$BQ$511,IF('Index LA FSM &amp; Disadv'!$B$4=4,'Index LA FSM &amp; Disadv'!$A$519:$BQ$681,"Error")))),'Index LA FSM &amp; Disadv'!K$1,0),"Error")</f>
        <v>0.97140000000000004</v>
      </c>
      <c r="L160" s="77">
        <f>IFERROR(VLOOKUP($A160,IF('Index LA FSM &amp; Disadv'!$B$4=1,'Index LA FSM &amp; Disadv'!$A$9:$BQ$171,IF('Index LA FSM &amp; Disadv'!$B$4=2,'Index LA FSM &amp; Disadv'!$A$179:$BQ$341,IF('Index LA FSM &amp; Disadv'!$B$4=3,'Index LA FSM &amp; Disadv'!$A$349:$BQ$511,IF('Index LA FSM &amp; Disadv'!$B$4=4,'Index LA FSM &amp; Disadv'!$A$519:$BQ$681,"Error")))),'Index LA FSM &amp; Disadv'!L$1,0),"Error")</f>
        <v>0.98180000000000001</v>
      </c>
      <c r="M160" s="77" t="str">
        <f>IFERROR(VLOOKUP($A160,IF('Index LA FSM &amp; Disadv'!$B$4=1,'Index LA FSM &amp; Disadv'!$A$9:$BQ$171,IF('Index LA FSM &amp; Disadv'!$B$4=2,'Index LA FSM &amp; Disadv'!$A$179:$BQ$341,IF('Index LA FSM &amp; Disadv'!$B$4=3,'Index LA FSM &amp; Disadv'!$A$349:$BQ$511,IF('Index LA FSM &amp; Disadv'!$B$4=4,'Index LA FSM &amp; Disadv'!$A$519:$BQ$681,"Error")))),'Index LA FSM &amp; Disadv'!M$1,0),"Error")</f>
        <v>x</v>
      </c>
      <c r="N160" s="77" t="str">
        <f>IFERROR(VLOOKUP($A160,IF('Index LA FSM &amp; Disadv'!$B$4=1,'Index LA FSM &amp; Disadv'!$A$9:$BQ$171,IF('Index LA FSM &amp; Disadv'!$B$4=2,'Index LA FSM &amp; Disadv'!$A$179:$BQ$341,IF('Index LA FSM &amp; Disadv'!$B$4=3,'Index LA FSM &amp; Disadv'!$A$349:$BQ$511,IF('Index LA FSM &amp; Disadv'!$B$4=4,'Index LA FSM &amp; Disadv'!$A$519:$BQ$681,"Error")))),'Index LA FSM &amp; Disadv'!N$1,0),"Error")</f>
        <v>x</v>
      </c>
      <c r="O160" s="77" t="str">
        <f>IFERROR(VLOOKUP($A160,IF('Index LA FSM &amp; Disadv'!$B$4=1,'Index LA FSM &amp; Disadv'!$A$9:$BQ$171,IF('Index LA FSM &amp; Disadv'!$B$4=2,'Index LA FSM &amp; Disadv'!$A$179:$BQ$341,IF('Index LA FSM &amp; Disadv'!$B$4=3,'Index LA FSM &amp; Disadv'!$A$349:$BQ$511,IF('Index LA FSM &amp; Disadv'!$B$4=4,'Index LA FSM &amp; Disadv'!$A$519:$BQ$681,"Error")))),'Index LA FSM &amp; Disadv'!O$1,0),"Error")</f>
        <v>x</v>
      </c>
      <c r="P160" s="77">
        <f>IFERROR(VLOOKUP($A160,IF('Index LA FSM &amp; Disadv'!$B$4=1,'Index LA FSM &amp; Disadv'!$A$9:$BQ$171,IF('Index LA FSM &amp; Disadv'!$B$4=2,'Index LA FSM &amp; Disadv'!$A$179:$BQ$341,IF('Index LA FSM &amp; Disadv'!$B$4=3,'Index LA FSM &amp; Disadv'!$A$349:$BQ$511,IF('Index LA FSM &amp; Disadv'!$B$4=4,'Index LA FSM &amp; Disadv'!$A$519:$BQ$681,"Error")))),'Index LA FSM &amp; Disadv'!P$1,0),"Error")</f>
        <v>0</v>
      </c>
      <c r="Q160" s="77">
        <f>IFERROR(VLOOKUP($A160,IF('Index LA FSM &amp; Disadv'!$B$4=1,'Index LA FSM &amp; Disadv'!$A$9:$BQ$171,IF('Index LA FSM &amp; Disadv'!$B$4=2,'Index LA FSM &amp; Disadv'!$A$179:$BQ$341,IF('Index LA FSM &amp; Disadv'!$B$4=3,'Index LA FSM &amp; Disadv'!$A$349:$BQ$511,IF('Index LA FSM &amp; Disadv'!$B$4=4,'Index LA FSM &amp; Disadv'!$A$519:$BQ$681,"Error")))),'Index LA FSM &amp; Disadv'!Q$1,0),"Error")</f>
        <v>0</v>
      </c>
      <c r="R160" s="77">
        <f>IFERROR(VLOOKUP($A160,IF('Index LA FSM &amp; Disadv'!$B$4=1,'Index LA FSM &amp; Disadv'!$A$9:$BQ$171,IF('Index LA FSM &amp; Disadv'!$B$4=2,'Index LA FSM &amp; Disadv'!$A$179:$BQ$341,IF('Index LA FSM &amp; Disadv'!$B$4=3,'Index LA FSM &amp; Disadv'!$A$349:$BQ$511,IF('Index LA FSM &amp; Disadv'!$B$4=4,'Index LA FSM &amp; Disadv'!$A$519:$BQ$681,"Error")))),'Index LA FSM &amp; Disadv'!R$1,0),"Error")</f>
        <v>0</v>
      </c>
      <c r="S160" s="77" t="str">
        <f>IFERROR(VLOOKUP($A160,IF('Index LA FSM &amp; Disadv'!$B$4=1,'Index LA FSM &amp; Disadv'!$A$9:$BQ$171,IF('Index LA FSM &amp; Disadv'!$B$4=2,'Index LA FSM &amp; Disadv'!$A$179:$BQ$341,IF('Index LA FSM &amp; Disadv'!$B$4=3,'Index LA FSM &amp; Disadv'!$A$349:$BQ$511,IF('Index LA FSM &amp; Disadv'!$B$4=4,'Index LA FSM &amp; Disadv'!$A$519:$BQ$681,"Error")))),'Index LA FSM &amp; Disadv'!S$1,0),"Error")</f>
        <v>x</v>
      </c>
      <c r="T160" s="77">
        <f>IFERROR(VLOOKUP($A160,IF('Index LA FSM &amp; Disadv'!$B$4=1,'Index LA FSM &amp; Disadv'!$A$9:$BQ$171,IF('Index LA FSM &amp; Disadv'!$B$4=2,'Index LA FSM &amp; Disadv'!$A$179:$BQ$341,IF('Index LA FSM &amp; Disadv'!$B$4=3,'Index LA FSM &amp; Disadv'!$A$349:$BQ$511,IF('Index LA FSM &amp; Disadv'!$B$4=4,'Index LA FSM &amp; Disadv'!$A$519:$BQ$681,"Error")))),'Index LA FSM &amp; Disadv'!T$1,0),"Error")</f>
        <v>0</v>
      </c>
      <c r="U160" s="77" t="str">
        <f>IFERROR(VLOOKUP($A160,IF('Index LA FSM &amp; Disadv'!$B$4=1,'Index LA FSM &amp; Disadv'!$A$9:$BQ$171,IF('Index LA FSM &amp; Disadv'!$B$4=2,'Index LA FSM &amp; Disadv'!$A$179:$BQ$341,IF('Index LA FSM &amp; Disadv'!$B$4=3,'Index LA FSM &amp; Disadv'!$A$349:$BQ$511,IF('Index LA FSM &amp; Disadv'!$B$4=4,'Index LA FSM &amp; Disadv'!$A$519:$BQ$681,"Error")))),'Index LA FSM &amp; Disadv'!U$1,0),"Error")</f>
        <v>x</v>
      </c>
      <c r="V160" s="77">
        <f>IFERROR(VLOOKUP($A160,IF('Index LA FSM &amp; Disadv'!$B$4=1,'Index LA FSM &amp; Disadv'!$A$9:$BQ$171,IF('Index LA FSM &amp; Disadv'!$B$4=2,'Index LA FSM &amp; Disadv'!$A$179:$BQ$341,IF('Index LA FSM &amp; Disadv'!$B$4=3,'Index LA FSM &amp; Disadv'!$A$349:$BQ$511,IF('Index LA FSM &amp; Disadv'!$B$4=4,'Index LA FSM &amp; Disadv'!$A$519:$BQ$681,"Error")))),'Index LA FSM &amp; Disadv'!V$1,0),"Error")</f>
        <v>0</v>
      </c>
      <c r="W160" s="77">
        <f>IFERROR(VLOOKUP($A160,IF('Index LA FSM &amp; Disadv'!$B$4=1,'Index LA FSM &amp; Disadv'!$A$9:$BQ$171,IF('Index LA FSM &amp; Disadv'!$B$4=2,'Index LA FSM &amp; Disadv'!$A$179:$BQ$341,IF('Index LA FSM &amp; Disadv'!$B$4=3,'Index LA FSM &amp; Disadv'!$A$349:$BQ$511,IF('Index LA FSM &amp; Disadv'!$B$4=4,'Index LA FSM &amp; Disadv'!$A$519:$BQ$681,"Error")))),'Index LA FSM &amp; Disadv'!W$1,0),"Error")</f>
        <v>0</v>
      </c>
      <c r="X160" s="77">
        <f>IFERROR(VLOOKUP($A160,IF('Index LA FSM &amp; Disadv'!$B$4=1,'Index LA FSM &amp; Disadv'!$A$9:$BQ$171,IF('Index LA FSM &amp; Disadv'!$B$4=2,'Index LA FSM &amp; Disadv'!$A$179:$BQ$341,IF('Index LA FSM &amp; Disadv'!$B$4=3,'Index LA FSM &amp; Disadv'!$A$349:$BQ$511,IF('Index LA FSM &amp; Disadv'!$B$4=4,'Index LA FSM &amp; Disadv'!$A$519:$BQ$681,"Error")))),'Index LA FSM &amp; Disadv'!X$1,0),"Error")</f>
        <v>0</v>
      </c>
      <c r="Y160" s="77">
        <f>IFERROR(VLOOKUP($A160,IF('Index LA FSM &amp; Disadv'!$B$4=1,'Index LA FSM &amp; Disadv'!$A$9:$BQ$171,IF('Index LA FSM &amp; Disadv'!$B$4=2,'Index LA FSM &amp; Disadv'!$A$179:$BQ$341,IF('Index LA FSM &amp; Disadv'!$B$4=3,'Index LA FSM &amp; Disadv'!$A$349:$BQ$511,IF('Index LA FSM &amp; Disadv'!$B$4=4,'Index LA FSM &amp; Disadv'!$A$519:$BQ$681,"Error")))),'Index LA FSM &amp; Disadv'!Y$1,0),"Error")</f>
        <v>0</v>
      </c>
      <c r="Z160" s="77">
        <f>IFERROR(VLOOKUP($A160,IF('Index LA FSM &amp; Disadv'!$B$4=1,'Index LA FSM &amp; Disadv'!$A$9:$BQ$171,IF('Index LA FSM &amp; Disadv'!$B$4=2,'Index LA FSM &amp; Disadv'!$A$179:$BQ$341,IF('Index LA FSM &amp; Disadv'!$B$4=3,'Index LA FSM &amp; Disadv'!$A$349:$BQ$511,IF('Index LA FSM &amp; Disadv'!$B$4=4,'Index LA FSM &amp; Disadv'!$A$519:$BQ$681,"Error")))),'Index LA FSM &amp; Disadv'!Z$1,0),"Error")</f>
        <v>0</v>
      </c>
      <c r="AA160" s="77">
        <f>IFERROR(VLOOKUP($A160,IF('Index LA FSM &amp; Disadv'!$B$4=1,'Index LA FSM &amp; Disadv'!$A$9:$BQ$171,IF('Index LA FSM &amp; Disadv'!$B$4=2,'Index LA FSM &amp; Disadv'!$A$179:$BQ$341,IF('Index LA FSM &amp; Disadv'!$B$4=3,'Index LA FSM &amp; Disadv'!$A$349:$BQ$511,IF('Index LA FSM &amp; Disadv'!$B$4=4,'Index LA FSM &amp; Disadv'!$A$519:$BQ$681,"Error")))),'Index LA FSM &amp; Disadv'!AA$1,0),"Error")</f>
        <v>0</v>
      </c>
      <c r="AB160" s="77">
        <f>IFERROR(VLOOKUP($A160,IF('Index LA FSM &amp; Disadv'!$B$4=1,'Index LA FSM &amp; Disadv'!$A$9:$BQ$171,IF('Index LA FSM &amp; Disadv'!$B$4=2,'Index LA FSM &amp; Disadv'!$A$179:$BQ$341,IF('Index LA FSM &amp; Disadv'!$B$4=3,'Index LA FSM &amp; Disadv'!$A$349:$BQ$511,IF('Index LA FSM &amp; Disadv'!$B$4=4,'Index LA FSM &amp; Disadv'!$A$519:$BQ$681,"Error")))),'Index LA FSM &amp; Disadv'!AB$1,0),"Error")</f>
        <v>0</v>
      </c>
      <c r="AC160" s="77">
        <f>IFERROR(VLOOKUP($A160,IF('Index LA FSM &amp; Disadv'!$B$4=1,'Index LA FSM &amp; Disadv'!$A$9:$BQ$171,IF('Index LA FSM &amp; Disadv'!$B$4=2,'Index LA FSM &amp; Disadv'!$A$179:$BQ$341,IF('Index LA FSM &amp; Disadv'!$B$4=3,'Index LA FSM &amp; Disadv'!$A$349:$BQ$511,IF('Index LA FSM &amp; Disadv'!$B$4=4,'Index LA FSM &amp; Disadv'!$A$519:$BQ$681,"Error")))),'Index LA FSM &amp; Disadv'!AC$1,0),"Error")</f>
        <v>0</v>
      </c>
      <c r="AD160" s="77">
        <f>IFERROR(VLOOKUP($A160,IF('Index LA FSM &amp; Disadv'!$B$4=1,'Index LA FSM &amp; Disadv'!$A$9:$BQ$171,IF('Index LA FSM &amp; Disadv'!$B$4=2,'Index LA FSM &amp; Disadv'!$A$179:$BQ$341,IF('Index LA FSM &amp; Disadv'!$B$4=3,'Index LA FSM &amp; Disadv'!$A$349:$BQ$511,IF('Index LA FSM &amp; Disadv'!$B$4=4,'Index LA FSM &amp; Disadv'!$A$519:$BQ$681,"Error")))),'Index LA FSM &amp; Disadv'!AD$1,0),"Error")</f>
        <v>0</v>
      </c>
      <c r="AE160" s="77" t="str">
        <f>IFERROR(VLOOKUP($A160,IF('Index LA FSM &amp; Disadv'!$B$4=1,'Index LA FSM &amp; Disadv'!$A$9:$BQ$171,IF('Index LA FSM &amp; Disadv'!$B$4=2,'Index LA FSM &amp; Disadv'!$A$179:$BQ$341,IF('Index LA FSM &amp; Disadv'!$B$4=3,'Index LA FSM &amp; Disadv'!$A$349:$BQ$511,IF('Index LA FSM &amp; Disadv'!$B$4=4,'Index LA FSM &amp; Disadv'!$A$519:$BQ$681,"Error")))),'Index LA FSM &amp; Disadv'!AE$1,0),"Error")</f>
        <v>x</v>
      </c>
      <c r="AF160" s="77">
        <f>IFERROR(VLOOKUP($A160,IF('Index LA FSM &amp; Disadv'!$B$4=1,'Index LA FSM &amp; Disadv'!$A$9:$BQ$171,IF('Index LA FSM &amp; Disadv'!$B$4=2,'Index LA FSM &amp; Disadv'!$A$179:$BQ$341,IF('Index LA FSM &amp; Disadv'!$B$4=3,'Index LA FSM &amp; Disadv'!$A$349:$BQ$511,IF('Index LA FSM &amp; Disadv'!$B$4=4,'Index LA FSM &amp; Disadv'!$A$519:$BQ$681,"Error")))),'Index LA FSM &amp; Disadv'!AF$1,0),"Error")</f>
        <v>0</v>
      </c>
      <c r="AG160" s="77" t="str">
        <f>IFERROR(VLOOKUP($A160,IF('Index LA FSM &amp; Disadv'!$B$4=1,'Index LA FSM &amp; Disadv'!$A$9:$BQ$171,IF('Index LA FSM &amp; Disadv'!$B$4=2,'Index LA FSM &amp; Disadv'!$A$179:$BQ$341,IF('Index LA FSM &amp; Disadv'!$B$4=3,'Index LA FSM &amp; Disadv'!$A$349:$BQ$511,IF('Index LA FSM &amp; Disadv'!$B$4=4,'Index LA FSM &amp; Disadv'!$A$519:$BQ$681,"Error")))),'Index LA FSM &amp; Disadv'!AG$1,0),"Error")</f>
        <v>x</v>
      </c>
      <c r="AH160" s="77">
        <f>IFERROR(VLOOKUP($A160,IF('Index LA FSM &amp; Disadv'!$B$4=1,'Index LA FSM &amp; Disadv'!$A$9:$BQ$171,IF('Index LA FSM &amp; Disadv'!$B$4=2,'Index LA FSM &amp; Disadv'!$A$179:$BQ$341,IF('Index LA FSM &amp; Disadv'!$B$4=3,'Index LA FSM &amp; Disadv'!$A$349:$BQ$511,IF('Index LA FSM &amp; Disadv'!$B$4=4,'Index LA FSM &amp; Disadv'!$A$519:$BQ$681,"Error")))),'Index LA FSM &amp; Disadv'!AH$1,0),"Error")</f>
        <v>0.75</v>
      </c>
      <c r="AI160" s="77">
        <f>IFERROR(VLOOKUP($A160,IF('Index LA FSM &amp; Disadv'!$B$4=1,'Index LA FSM &amp; Disadv'!$A$9:$BQ$171,IF('Index LA FSM &amp; Disadv'!$B$4=2,'Index LA FSM &amp; Disadv'!$A$179:$BQ$341,IF('Index LA FSM &amp; Disadv'!$B$4=3,'Index LA FSM &amp; Disadv'!$A$349:$BQ$511,IF('Index LA FSM &amp; Disadv'!$B$4=4,'Index LA FSM &amp; Disadv'!$A$519:$BQ$681,"Error")))),'Index LA FSM &amp; Disadv'!AI$1,0),"Error")</f>
        <v>0.9143</v>
      </c>
      <c r="AJ160" s="77">
        <f>IFERROR(VLOOKUP($A160,IF('Index LA FSM &amp; Disadv'!$B$4=1,'Index LA FSM &amp; Disadv'!$A$9:$BQ$171,IF('Index LA FSM &amp; Disadv'!$B$4=2,'Index LA FSM &amp; Disadv'!$A$179:$BQ$341,IF('Index LA FSM &amp; Disadv'!$B$4=3,'Index LA FSM &amp; Disadv'!$A$349:$BQ$511,IF('Index LA FSM &amp; Disadv'!$B$4=4,'Index LA FSM &amp; Disadv'!$A$519:$BQ$681,"Error")))),'Index LA FSM &amp; Disadv'!AJ$1,0),"Error")</f>
        <v>0.85450000000000004</v>
      </c>
      <c r="AK160" s="77" t="str">
        <f>IFERROR(VLOOKUP($A160,IF('Index LA FSM &amp; Disadv'!$B$4=1,'Index LA FSM &amp; Disadv'!$A$9:$BQ$171,IF('Index LA FSM &amp; Disadv'!$B$4=2,'Index LA FSM &amp; Disadv'!$A$179:$BQ$341,IF('Index LA FSM &amp; Disadv'!$B$4=3,'Index LA FSM &amp; Disadv'!$A$349:$BQ$511,IF('Index LA FSM &amp; Disadv'!$B$4=4,'Index LA FSM &amp; Disadv'!$A$519:$BQ$681,"Error")))),'Index LA FSM &amp; Disadv'!AK$1,0),"Error")</f>
        <v>x</v>
      </c>
      <c r="AL160" s="77">
        <f>IFERROR(VLOOKUP($A160,IF('Index LA FSM &amp; Disadv'!$B$4=1,'Index LA FSM &amp; Disadv'!$A$9:$BQ$171,IF('Index LA FSM &amp; Disadv'!$B$4=2,'Index LA FSM &amp; Disadv'!$A$179:$BQ$341,IF('Index LA FSM &amp; Disadv'!$B$4=3,'Index LA FSM &amp; Disadv'!$A$349:$BQ$511,IF('Index LA FSM &amp; Disadv'!$B$4=4,'Index LA FSM &amp; Disadv'!$A$519:$BQ$681,"Error")))),'Index LA FSM &amp; Disadv'!AL$1,0),"Error")</f>
        <v>0</v>
      </c>
      <c r="AM160" s="77" t="str">
        <f>IFERROR(VLOOKUP($A160,IF('Index LA FSM &amp; Disadv'!$B$4=1,'Index LA FSM &amp; Disadv'!$A$9:$BQ$171,IF('Index LA FSM &amp; Disadv'!$B$4=2,'Index LA FSM &amp; Disadv'!$A$179:$BQ$341,IF('Index LA FSM &amp; Disadv'!$B$4=3,'Index LA FSM &amp; Disadv'!$A$349:$BQ$511,IF('Index LA FSM &amp; Disadv'!$B$4=4,'Index LA FSM &amp; Disadv'!$A$519:$BQ$681,"Error")))),'Index LA FSM &amp; Disadv'!AM$1,0),"Error")</f>
        <v>x</v>
      </c>
      <c r="AN160" s="77">
        <f>IFERROR(VLOOKUP($A160,IF('Index LA FSM &amp; Disadv'!$B$4=1,'Index LA FSM &amp; Disadv'!$A$9:$BQ$171,IF('Index LA FSM &amp; Disadv'!$B$4=2,'Index LA FSM &amp; Disadv'!$A$179:$BQ$341,IF('Index LA FSM &amp; Disadv'!$B$4=3,'Index LA FSM &amp; Disadv'!$A$349:$BQ$511,IF('Index LA FSM &amp; Disadv'!$B$4=4,'Index LA FSM &amp; Disadv'!$A$519:$BQ$681,"Error")))),'Index LA FSM &amp; Disadv'!AN$1,0),"Error")</f>
        <v>0</v>
      </c>
      <c r="AO160" s="77">
        <f>IFERROR(VLOOKUP($A160,IF('Index LA FSM &amp; Disadv'!$B$4=1,'Index LA FSM &amp; Disadv'!$A$9:$BQ$171,IF('Index LA FSM &amp; Disadv'!$B$4=2,'Index LA FSM &amp; Disadv'!$A$179:$BQ$341,IF('Index LA FSM &amp; Disadv'!$B$4=3,'Index LA FSM &amp; Disadv'!$A$349:$BQ$511,IF('Index LA FSM &amp; Disadv'!$B$4=4,'Index LA FSM &amp; Disadv'!$A$519:$BQ$681,"Error")))),'Index LA FSM &amp; Disadv'!AO$1,0),"Error")</f>
        <v>0</v>
      </c>
      <c r="AP160" s="77">
        <f>IFERROR(VLOOKUP($A160,IF('Index LA FSM &amp; Disadv'!$B$4=1,'Index LA FSM &amp; Disadv'!$A$9:$BQ$171,IF('Index LA FSM &amp; Disadv'!$B$4=2,'Index LA FSM &amp; Disadv'!$A$179:$BQ$341,IF('Index LA FSM &amp; Disadv'!$B$4=3,'Index LA FSM &amp; Disadv'!$A$349:$BQ$511,IF('Index LA FSM &amp; Disadv'!$B$4=4,'Index LA FSM &amp; Disadv'!$A$519:$BQ$681,"Error")))),'Index LA FSM &amp; Disadv'!AP$1,0),"Error")</f>
        <v>0</v>
      </c>
      <c r="AQ160" s="77">
        <f>IFERROR(VLOOKUP($A160,IF('Index LA FSM &amp; Disadv'!$B$4=1,'Index LA FSM &amp; Disadv'!$A$9:$BQ$171,IF('Index LA FSM &amp; Disadv'!$B$4=2,'Index LA FSM &amp; Disadv'!$A$179:$BQ$341,IF('Index LA FSM &amp; Disadv'!$B$4=3,'Index LA FSM &amp; Disadv'!$A$349:$BQ$511,IF('Index LA FSM &amp; Disadv'!$B$4=4,'Index LA FSM &amp; Disadv'!$A$519:$BQ$681,"Error")))),'Index LA FSM &amp; Disadv'!AQ$1,0),"Error")</f>
        <v>0</v>
      </c>
      <c r="AR160" s="77">
        <f>IFERROR(VLOOKUP($A160,IF('Index LA FSM &amp; Disadv'!$B$4=1,'Index LA FSM &amp; Disadv'!$A$9:$BQ$171,IF('Index LA FSM &amp; Disadv'!$B$4=2,'Index LA FSM &amp; Disadv'!$A$179:$BQ$341,IF('Index LA FSM &amp; Disadv'!$B$4=3,'Index LA FSM &amp; Disadv'!$A$349:$BQ$511,IF('Index LA FSM &amp; Disadv'!$B$4=4,'Index LA FSM &amp; Disadv'!$A$519:$BQ$681,"Error")))),'Index LA FSM &amp; Disadv'!AR$1,0),"Error")</f>
        <v>0</v>
      </c>
      <c r="AS160" s="77">
        <f>IFERROR(VLOOKUP($A160,IF('Index LA FSM &amp; Disadv'!$B$4=1,'Index LA FSM &amp; Disadv'!$A$9:$BQ$171,IF('Index LA FSM &amp; Disadv'!$B$4=2,'Index LA FSM &amp; Disadv'!$A$179:$BQ$341,IF('Index LA FSM &amp; Disadv'!$B$4=3,'Index LA FSM &amp; Disadv'!$A$349:$BQ$511,IF('Index LA FSM &amp; Disadv'!$B$4=4,'Index LA FSM &amp; Disadv'!$A$519:$BQ$681,"Error")))),'Index LA FSM &amp; Disadv'!AS$1,0),"Error")</f>
        <v>0</v>
      </c>
      <c r="AT160" s="77">
        <f>IFERROR(VLOOKUP($A160,IF('Index LA FSM &amp; Disadv'!$B$4=1,'Index LA FSM &amp; Disadv'!$A$9:$BQ$171,IF('Index LA FSM &amp; Disadv'!$B$4=2,'Index LA FSM &amp; Disadv'!$A$179:$BQ$341,IF('Index LA FSM &amp; Disadv'!$B$4=3,'Index LA FSM &amp; Disadv'!$A$349:$BQ$511,IF('Index LA FSM &amp; Disadv'!$B$4=4,'Index LA FSM &amp; Disadv'!$A$519:$BQ$681,"Error")))),'Index LA FSM &amp; Disadv'!AT$1,0),"Error")</f>
        <v>0</v>
      </c>
      <c r="AU160" s="77">
        <f>IFERROR(VLOOKUP($A160,IF('Index LA FSM &amp; Disadv'!$B$4=1,'Index LA FSM &amp; Disadv'!$A$9:$BQ$171,IF('Index LA FSM &amp; Disadv'!$B$4=2,'Index LA FSM &amp; Disadv'!$A$179:$BQ$341,IF('Index LA FSM &amp; Disadv'!$B$4=3,'Index LA FSM &amp; Disadv'!$A$349:$BQ$511,IF('Index LA FSM &amp; Disadv'!$B$4=4,'Index LA FSM &amp; Disadv'!$A$519:$BQ$681,"Error")))),'Index LA FSM &amp; Disadv'!AU$1,0),"Error")</f>
        <v>0</v>
      </c>
      <c r="AV160" s="77">
        <f>IFERROR(VLOOKUP($A160,IF('Index LA FSM &amp; Disadv'!$B$4=1,'Index LA FSM &amp; Disadv'!$A$9:$BQ$171,IF('Index LA FSM &amp; Disadv'!$B$4=2,'Index LA FSM &amp; Disadv'!$A$179:$BQ$341,IF('Index LA FSM &amp; Disadv'!$B$4=3,'Index LA FSM &amp; Disadv'!$A$349:$BQ$511,IF('Index LA FSM &amp; Disadv'!$B$4=4,'Index LA FSM &amp; Disadv'!$A$519:$BQ$681,"Error")))),'Index LA FSM &amp; Disadv'!AV$1,0),"Error")</f>
        <v>0</v>
      </c>
      <c r="AW160" s="77">
        <f>IFERROR(VLOOKUP($A160,IF('Index LA FSM &amp; Disadv'!$B$4=1,'Index LA FSM &amp; Disadv'!$A$9:$BQ$171,IF('Index LA FSM &amp; Disadv'!$B$4=2,'Index LA FSM &amp; Disadv'!$A$179:$BQ$341,IF('Index LA FSM &amp; Disadv'!$B$4=3,'Index LA FSM &amp; Disadv'!$A$349:$BQ$511,IF('Index LA FSM &amp; Disadv'!$B$4=4,'Index LA FSM &amp; Disadv'!$A$519:$BQ$681,"Error")))),'Index LA FSM &amp; Disadv'!AW$1,0),"Error")</f>
        <v>0</v>
      </c>
      <c r="AX160" s="77">
        <f>IFERROR(VLOOKUP($A160,IF('Index LA FSM &amp; Disadv'!$B$4=1,'Index LA FSM &amp; Disadv'!$A$9:$BQ$171,IF('Index LA FSM &amp; Disadv'!$B$4=2,'Index LA FSM &amp; Disadv'!$A$179:$BQ$341,IF('Index LA FSM &amp; Disadv'!$B$4=3,'Index LA FSM &amp; Disadv'!$A$349:$BQ$511,IF('Index LA FSM &amp; Disadv'!$B$4=4,'Index LA FSM &amp; Disadv'!$A$519:$BQ$681,"Error")))),'Index LA FSM &amp; Disadv'!AX$1,0),"Error")</f>
        <v>0</v>
      </c>
      <c r="AY160" s="77">
        <f>IFERROR(VLOOKUP($A160,IF('Index LA FSM &amp; Disadv'!$B$4=1,'Index LA FSM &amp; Disadv'!$A$9:$BQ$171,IF('Index LA FSM &amp; Disadv'!$B$4=2,'Index LA FSM &amp; Disadv'!$A$179:$BQ$341,IF('Index LA FSM &amp; Disadv'!$B$4=3,'Index LA FSM &amp; Disadv'!$A$349:$BQ$511,IF('Index LA FSM &amp; Disadv'!$B$4=4,'Index LA FSM &amp; Disadv'!$A$519:$BQ$681,"Error")))),'Index LA FSM &amp; Disadv'!AY$1,0),"Error")</f>
        <v>0</v>
      </c>
      <c r="AZ160" s="77">
        <f>IFERROR(VLOOKUP($A160,IF('Index LA FSM &amp; Disadv'!$B$4=1,'Index LA FSM &amp; Disadv'!$A$9:$BQ$171,IF('Index LA FSM &amp; Disadv'!$B$4=2,'Index LA FSM &amp; Disadv'!$A$179:$BQ$341,IF('Index LA FSM &amp; Disadv'!$B$4=3,'Index LA FSM &amp; Disadv'!$A$349:$BQ$511,IF('Index LA FSM &amp; Disadv'!$B$4=4,'Index LA FSM &amp; Disadv'!$A$519:$BQ$681,"Error")))),'Index LA FSM &amp; Disadv'!AZ$1,0),"Error")</f>
        <v>0</v>
      </c>
      <c r="BA160" s="77">
        <f>IFERROR(VLOOKUP($A160,IF('Index LA FSM &amp; Disadv'!$B$4=1,'Index LA FSM &amp; Disadv'!$A$9:$BQ$171,IF('Index LA FSM &amp; Disadv'!$B$4=2,'Index LA FSM &amp; Disadv'!$A$179:$BQ$341,IF('Index LA FSM &amp; Disadv'!$B$4=3,'Index LA FSM &amp; Disadv'!$A$349:$BQ$511,IF('Index LA FSM &amp; Disadv'!$B$4=4,'Index LA FSM &amp; Disadv'!$A$519:$BQ$681,"Error")))),'Index LA FSM &amp; Disadv'!BA$1,0),"Error")</f>
        <v>0</v>
      </c>
      <c r="BB160" s="77">
        <f>IFERROR(VLOOKUP($A160,IF('Index LA FSM &amp; Disadv'!$B$4=1,'Index LA FSM &amp; Disadv'!$A$9:$BQ$171,IF('Index LA FSM &amp; Disadv'!$B$4=2,'Index LA FSM &amp; Disadv'!$A$179:$BQ$341,IF('Index LA FSM &amp; Disadv'!$B$4=3,'Index LA FSM &amp; Disadv'!$A$349:$BQ$511,IF('Index LA FSM &amp; Disadv'!$B$4=4,'Index LA FSM &amp; Disadv'!$A$519:$BQ$681,"Error")))),'Index LA FSM &amp; Disadv'!BB$1,0),"Error")</f>
        <v>0</v>
      </c>
      <c r="BC160" s="77">
        <f>IFERROR(VLOOKUP($A160,IF('Index LA FSM &amp; Disadv'!$B$4=1,'Index LA FSM &amp; Disadv'!$A$9:$BQ$171,IF('Index LA FSM &amp; Disadv'!$B$4=2,'Index LA FSM &amp; Disadv'!$A$179:$BQ$341,IF('Index LA FSM &amp; Disadv'!$B$4=3,'Index LA FSM &amp; Disadv'!$A$349:$BQ$511,IF('Index LA FSM &amp; Disadv'!$B$4=4,'Index LA FSM &amp; Disadv'!$A$519:$BQ$681,"Error")))),'Index LA FSM &amp; Disadv'!BC$1,0),"Error")</f>
        <v>0</v>
      </c>
      <c r="BD160" s="77">
        <f>IFERROR(VLOOKUP($A160,IF('Index LA FSM &amp; Disadv'!$B$4=1,'Index LA FSM &amp; Disadv'!$A$9:$BQ$171,IF('Index LA FSM &amp; Disadv'!$B$4=2,'Index LA FSM &amp; Disadv'!$A$179:$BQ$341,IF('Index LA FSM &amp; Disadv'!$B$4=3,'Index LA FSM &amp; Disadv'!$A$349:$BQ$511,IF('Index LA FSM &amp; Disadv'!$B$4=4,'Index LA FSM &amp; Disadv'!$A$519:$BQ$681,"Error")))),'Index LA FSM &amp; Disadv'!BD$1,0),"Error")</f>
        <v>0</v>
      </c>
      <c r="BE160" s="77">
        <f>IFERROR(VLOOKUP($A160,IF('Index LA FSM &amp; Disadv'!$B$4=1,'Index LA FSM &amp; Disadv'!$A$9:$BQ$171,IF('Index LA FSM &amp; Disadv'!$B$4=2,'Index LA FSM &amp; Disadv'!$A$179:$BQ$341,IF('Index LA FSM &amp; Disadv'!$B$4=3,'Index LA FSM &amp; Disadv'!$A$349:$BQ$511,IF('Index LA FSM &amp; Disadv'!$B$4=4,'Index LA FSM &amp; Disadv'!$A$519:$BQ$681,"Error")))),'Index LA FSM &amp; Disadv'!BE$1,0),"Error")</f>
        <v>0</v>
      </c>
      <c r="BF160" s="77">
        <f>IFERROR(VLOOKUP($A160,IF('Index LA FSM &amp; Disadv'!$B$4=1,'Index LA FSM &amp; Disadv'!$A$9:$BQ$171,IF('Index LA FSM &amp; Disadv'!$B$4=2,'Index LA FSM &amp; Disadv'!$A$179:$BQ$341,IF('Index LA FSM &amp; Disadv'!$B$4=3,'Index LA FSM &amp; Disadv'!$A$349:$BQ$511,IF('Index LA FSM &amp; Disadv'!$B$4=4,'Index LA FSM &amp; Disadv'!$A$519:$BQ$681,"Error")))),'Index LA FSM &amp; Disadv'!BF$1,0),"Error")</f>
        <v>0</v>
      </c>
      <c r="BG160" s="77">
        <f>IFERROR(VLOOKUP($A160,IF('Index LA FSM &amp; Disadv'!$B$4=1,'Index LA FSM &amp; Disadv'!$A$9:$BQ$171,IF('Index LA FSM &amp; Disadv'!$B$4=2,'Index LA FSM &amp; Disadv'!$A$179:$BQ$341,IF('Index LA FSM &amp; Disadv'!$B$4=3,'Index LA FSM &amp; Disadv'!$A$349:$BQ$511,IF('Index LA FSM &amp; Disadv'!$B$4=4,'Index LA FSM &amp; Disadv'!$A$519:$BQ$681,"Error")))),'Index LA FSM &amp; Disadv'!BG$1,0),"Error")</f>
        <v>0</v>
      </c>
      <c r="BH160" s="77">
        <f>IFERROR(VLOOKUP($A160,IF('Index LA FSM &amp; Disadv'!$B$4=1,'Index LA FSM &amp; Disadv'!$A$9:$BQ$171,IF('Index LA FSM &amp; Disadv'!$B$4=2,'Index LA FSM &amp; Disadv'!$A$179:$BQ$341,IF('Index LA FSM &amp; Disadv'!$B$4=3,'Index LA FSM &amp; Disadv'!$A$349:$BQ$511,IF('Index LA FSM &amp; Disadv'!$B$4=4,'Index LA FSM &amp; Disadv'!$A$519:$BQ$681,"Error")))),'Index LA FSM &amp; Disadv'!BH$1,0),"Error")</f>
        <v>0</v>
      </c>
      <c r="BI160" s="77">
        <f>IFERROR(VLOOKUP($A160,IF('Index LA FSM &amp; Disadv'!$B$4=1,'Index LA FSM &amp; Disadv'!$A$9:$BQ$171,IF('Index LA FSM &amp; Disadv'!$B$4=2,'Index LA FSM &amp; Disadv'!$A$179:$BQ$341,IF('Index LA FSM &amp; Disadv'!$B$4=3,'Index LA FSM &amp; Disadv'!$A$349:$BQ$511,IF('Index LA FSM &amp; Disadv'!$B$4=4,'Index LA FSM &amp; Disadv'!$A$519:$BQ$681,"Error")))),'Index LA FSM &amp; Disadv'!BI$1,0),"Error")</f>
        <v>0</v>
      </c>
      <c r="BJ160" s="77">
        <f>IFERROR(VLOOKUP($A160,IF('Index LA FSM &amp; Disadv'!$B$4=1,'Index LA FSM &amp; Disadv'!$A$9:$BQ$171,IF('Index LA FSM &amp; Disadv'!$B$4=2,'Index LA FSM &amp; Disadv'!$A$179:$BQ$341,IF('Index LA FSM &amp; Disadv'!$B$4=3,'Index LA FSM &amp; Disadv'!$A$349:$BQ$511,IF('Index LA FSM &amp; Disadv'!$B$4=4,'Index LA FSM &amp; Disadv'!$A$519:$BQ$681,"Error")))),'Index LA FSM &amp; Disadv'!BJ$1,0),"Error")</f>
        <v>0</v>
      </c>
      <c r="BK160" s="77">
        <f>IFERROR(VLOOKUP($A160,IF('Index LA FSM &amp; Disadv'!$B$4=1,'Index LA FSM &amp; Disadv'!$A$9:$BQ$171,IF('Index LA FSM &amp; Disadv'!$B$4=2,'Index LA FSM &amp; Disadv'!$A$179:$BQ$341,IF('Index LA FSM &amp; Disadv'!$B$4=3,'Index LA FSM &amp; Disadv'!$A$349:$BQ$511,IF('Index LA FSM &amp; Disadv'!$B$4=4,'Index LA FSM &amp; Disadv'!$A$519:$BQ$681,"Error")))),'Index LA FSM &amp; Disadv'!BK$1,0),"Error")</f>
        <v>0</v>
      </c>
      <c r="BL160" s="77">
        <f>IFERROR(VLOOKUP($A160,IF('Index LA FSM &amp; Disadv'!$B$4=1,'Index LA FSM &amp; Disadv'!$A$9:$BQ$171,IF('Index LA FSM &amp; Disadv'!$B$4=2,'Index LA FSM &amp; Disadv'!$A$179:$BQ$341,IF('Index LA FSM &amp; Disadv'!$B$4=3,'Index LA FSM &amp; Disadv'!$A$349:$BQ$511,IF('Index LA FSM &amp; Disadv'!$B$4=4,'Index LA FSM &amp; Disadv'!$A$519:$BQ$681,"Error")))),'Index LA FSM &amp; Disadv'!BL$1,0),"Error")</f>
        <v>0</v>
      </c>
      <c r="BM160" s="77">
        <f>IFERROR(VLOOKUP($A160,IF('Index LA FSM &amp; Disadv'!$B$4=1,'Index LA FSM &amp; Disadv'!$A$9:$BQ$171,IF('Index LA FSM &amp; Disadv'!$B$4=2,'Index LA FSM &amp; Disadv'!$A$179:$BQ$341,IF('Index LA FSM &amp; Disadv'!$B$4=3,'Index LA FSM &amp; Disadv'!$A$349:$BQ$511,IF('Index LA FSM &amp; Disadv'!$B$4=4,'Index LA FSM &amp; Disadv'!$A$519:$BQ$681,"Error")))),'Index LA FSM &amp; Disadv'!BM$1,0),"Error")</f>
        <v>0</v>
      </c>
      <c r="BN160" s="77">
        <f>IFERROR(VLOOKUP($A160,IF('Index LA FSM &amp; Disadv'!$B$4=1,'Index LA FSM &amp; Disadv'!$A$9:$BQ$171,IF('Index LA FSM &amp; Disadv'!$B$4=2,'Index LA FSM &amp; Disadv'!$A$179:$BQ$341,IF('Index LA FSM &amp; Disadv'!$B$4=3,'Index LA FSM &amp; Disadv'!$A$349:$BQ$511,IF('Index LA FSM &amp; Disadv'!$B$4=4,'Index LA FSM &amp; Disadv'!$A$519:$BQ$681,"Error")))),'Index LA FSM &amp; Disadv'!BN$1,0),"Error")</f>
        <v>0</v>
      </c>
      <c r="BO160" s="77">
        <f>IFERROR(VLOOKUP($A160,IF('Index LA FSM &amp; Disadv'!$B$4=1,'Index LA FSM &amp; Disadv'!$A$9:$BQ$171,IF('Index LA FSM &amp; Disadv'!$B$4=2,'Index LA FSM &amp; Disadv'!$A$179:$BQ$341,IF('Index LA FSM &amp; Disadv'!$B$4=3,'Index LA FSM &amp; Disadv'!$A$349:$BQ$511,IF('Index LA FSM &amp; Disadv'!$B$4=4,'Index LA FSM &amp; Disadv'!$A$519:$BQ$681,"Error")))),'Index LA FSM &amp; Disadv'!BO$1,0),"Error")</f>
        <v>0</v>
      </c>
      <c r="BP160" s="77" t="str">
        <f>IFERROR(VLOOKUP($A160,IF('Index LA FSM &amp; Disadv'!$B$4=1,'Index LA FSM &amp; Disadv'!$A$9:$BQ$171,IF('Index LA FSM &amp; Disadv'!$B$4=2,'Index LA FSM &amp; Disadv'!$A$179:$BQ$341,IF('Index LA FSM &amp; Disadv'!$B$4=3,'Index LA FSM &amp; Disadv'!$A$349:$BQ$511,IF('Index LA FSM &amp; Disadv'!$B$4=4,'Index LA FSM &amp; Disadv'!$A$519:$BQ$681,"Error")))),'Index LA FSM &amp; Disadv'!BP$1,0),"Error")</f>
        <v>x</v>
      </c>
      <c r="BQ160" s="77" t="str">
        <f>IFERROR(VLOOKUP($A160,IF('Index LA FSM &amp; Disadv'!$B$4=1,'Index LA FSM &amp; Disadv'!$A$9:$BQ$171,IF('Index LA FSM &amp; Disadv'!$B$4=2,'Index LA FSM &amp; Disadv'!$A$179:$BQ$341,IF('Index LA FSM &amp; Disadv'!$B$4=3,'Index LA FSM &amp; Disadv'!$A$349:$BQ$511,IF('Index LA FSM &amp; Disadv'!$B$4=4,'Index LA FSM &amp; Disadv'!$A$519:$BQ$681,"Error")))),'Index LA FSM &amp; Disadv'!BQ$1,0),"Error")</f>
        <v>x</v>
      </c>
    </row>
    <row r="161" spans="1:69" s="37" customFormat="1" x14ac:dyDescent="0.2">
      <c r="A161" s="6">
        <v>938</v>
      </c>
      <c r="B161" s="6" t="s">
        <v>327</v>
      </c>
      <c r="C161" s="7" t="s">
        <v>182</v>
      </c>
      <c r="D161" s="122">
        <f>IFERROR(VLOOKUP($A161,IF('Index LA FSM &amp; Disadv'!$B$4=1,'Index LA FSM &amp; Disadv'!$A$9:$BQ$171,IF('Index LA FSM &amp; Disadv'!$B$4=2,'Index LA FSM &amp; Disadv'!$A$179:$BQ$341,IF('Index LA FSM &amp; Disadv'!$B$4=3,'Index LA FSM &amp; Disadv'!$A$349:$BQ$511,IF('Index LA FSM &amp; Disadv'!$B$4=4,'Index LA FSM &amp; Disadv'!$A$519:$BQ$681,"Error")))),'Index LA FSM &amp; Disadv'!D$1,0),"Error")</f>
        <v>70</v>
      </c>
      <c r="E161" s="122">
        <f>IFERROR(VLOOKUP($A161,IF('Index LA FSM &amp; Disadv'!$B$4=1,'Index LA FSM &amp; Disadv'!$A$9:$BQ$171,IF('Index LA FSM &amp; Disadv'!$B$4=2,'Index LA FSM &amp; Disadv'!$A$179:$BQ$341,IF('Index LA FSM &amp; Disadv'!$B$4=3,'Index LA FSM &amp; Disadv'!$A$349:$BQ$511,IF('Index LA FSM &amp; Disadv'!$B$4=4,'Index LA FSM &amp; Disadv'!$A$519:$BQ$681,"Error")))),'Index LA FSM &amp; Disadv'!E$1,0),"Error")</f>
        <v>80</v>
      </c>
      <c r="F161" s="122">
        <f>IFERROR(VLOOKUP($A161,IF('Index LA FSM &amp; Disadv'!$B$4=1,'Index LA FSM &amp; Disadv'!$A$9:$BQ$171,IF('Index LA FSM &amp; Disadv'!$B$4=2,'Index LA FSM &amp; Disadv'!$A$179:$BQ$341,IF('Index LA FSM &amp; Disadv'!$B$4=3,'Index LA FSM &amp; Disadv'!$A$349:$BQ$511,IF('Index LA FSM &amp; Disadv'!$B$4=4,'Index LA FSM &amp; Disadv'!$A$519:$BQ$681,"Error")))),'Index LA FSM &amp; Disadv'!F$1,0),"Error")</f>
        <v>150</v>
      </c>
      <c r="G161" s="77">
        <f>IFERROR(VLOOKUP($A161,IF('Index LA FSM &amp; Disadv'!$B$4=1,'Index LA FSM &amp; Disadv'!$A$9:$BQ$171,IF('Index LA FSM &amp; Disadv'!$B$4=2,'Index LA FSM &amp; Disadv'!$A$179:$BQ$341,IF('Index LA FSM &amp; Disadv'!$B$4=3,'Index LA FSM &amp; Disadv'!$A$349:$BQ$511,IF('Index LA FSM &amp; Disadv'!$B$4=4,'Index LA FSM &amp; Disadv'!$A$519:$BQ$681,"Error")))),'Index LA FSM &amp; Disadv'!G$1,0),"Error")</f>
        <v>0.83330000000000004</v>
      </c>
      <c r="H161" s="77">
        <f>IFERROR(VLOOKUP($A161,IF('Index LA FSM &amp; Disadv'!$B$4=1,'Index LA FSM &amp; Disadv'!$A$9:$BQ$171,IF('Index LA FSM &amp; Disadv'!$B$4=2,'Index LA FSM &amp; Disadv'!$A$179:$BQ$341,IF('Index LA FSM &amp; Disadv'!$B$4=3,'Index LA FSM &amp; Disadv'!$A$349:$BQ$511,IF('Index LA FSM &amp; Disadv'!$B$4=4,'Index LA FSM &amp; Disadv'!$A$519:$BQ$681,"Error")))),'Index LA FSM &amp; Disadv'!H$1,0),"Error")</f>
        <v>0.96050000000000002</v>
      </c>
      <c r="I161" s="77">
        <f>IFERROR(VLOOKUP($A161,IF('Index LA FSM &amp; Disadv'!$B$4=1,'Index LA FSM &amp; Disadv'!$A$9:$BQ$171,IF('Index LA FSM &amp; Disadv'!$B$4=2,'Index LA FSM &amp; Disadv'!$A$179:$BQ$341,IF('Index LA FSM &amp; Disadv'!$B$4=3,'Index LA FSM &amp; Disadv'!$A$349:$BQ$511,IF('Index LA FSM &amp; Disadv'!$B$4=4,'Index LA FSM &amp; Disadv'!$A$519:$BQ$681,"Error")))),'Index LA FSM &amp; Disadv'!I$1,0),"Error")</f>
        <v>0.89859999999999995</v>
      </c>
      <c r="J161" s="77">
        <f>IFERROR(VLOOKUP($A161,IF('Index LA FSM &amp; Disadv'!$B$4=1,'Index LA FSM &amp; Disadv'!$A$9:$BQ$171,IF('Index LA FSM &amp; Disadv'!$B$4=2,'Index LA FSM &amp; Disadv'!$A$179:$BQ$341,IF('Index LA FSM &amp; Disadv'!$B$4=3,'Index LA FSM &amp; Disadv'!$A$349:$BQ$511,IF('Index LA FSM &amp; Disadv'!$B$4=4,'Index LA FSM &amp; Disadv'!$A$519:$BQ$681,"Error")))),'Index LA FSM &amp; Disadv'!J$1,0),"Error")</f>
        <v>0.81940000000000002</v>
      </c>
      <c r="K161" s="77">
        <f>IFERROR(VLOOKUP($A161,IF('Index LA FSM &amp; Disadv'!$B$4=1,'Index LA FSM &amp; Disadv'!$A$9:$BQ$171,IF('Index LA FSM &amp; Disadv'!$B$4=2,'Index LA FSM &amp; Disadv'!$A$179:$BQ$341,IF('Index LA FSM &amp; Disadv'!$B$4=3,'Index LA FSM &amp; Disadv'!$A$349:$BQ$511,IF('Index LA FSM &amp; Disadv'!$B$4=4,'Index LA FSM &amp; Disadv'!$A$519:$BQ$681,"Error")))),'Index LA FSM &amp; Disadv'!K$1,0),"Error")</f>
        <v>0.94740000000000002</v>
      </c>
      <c r="L161" s="77">
        <f>IFERROR(VLOOKUP($A161,IF('Index LA FSM &amp; Disadv'!$B$4=1,'Index LA FSM &amp; Disadv'!$A$9:$BQ$171,IF('Index LA FSM &amp; Disadv'!$B$4=2,'Index LA FSM &amp; Disadv'!$A$179:$BQ$341,IF('Index LA FSM &amp; Disadv'!$B$4=3,'Index LA FSM &amp; Disadv'!$A$349:$BQ$511,IF('Index LA FSM &amp; Disadv'!$B$4=4,'Index LA FSM &amp; Disadv'!$A$519:$BQ$681,"Error")))),'Index LA FSM &amp; Disadv'!L$1,0),"Error")</f>
        <v>0.8851</v>
      </c>
      <c r="M161" s="77">
        <f>IFERROR(VLOOKUP($A161,IF('Index LA FSM &amp; Disadv'!$B$4=1,'Index LA FSM &amp; Disadv'!$A$9:$BQ$171,IF('Index LA FSM &amp; Disadv'!$B$4=2,'Index LA FSM &amp; Disadv'!$A$179:$BQ$341,IF('Index LA FSM &amp; Disadv'!$B$4=3,'Index LA FSM &amp; Disadv'!$A$349:$BQ$511,IF('Index LA FSM &amp; Disadv'!$B$4=4,'Index LA FSM &amp; Disadv'!$A$519:$BQ$681,"Error")))),'Index LA FSM &amp; Disadv'!M$1,0),"Error")</f>
        <v>0.27779999999999999</v>
      </c>
      <c r="N161" s="77">
        <f>IFERROR(VLOOKUP($A161,IF('Index LA FSM &amp; Disadv'!$B$4=1,'Index LA FSM &amp; Disadv'!$A$9:$BQ$171,IF('Index LA FSM &amp; Disadv'!$B$4=2,'Index LA FSM &amp; Disadv'!$A$179:$BQ$341,IF('Index LA FSM &amp; Disadv'!$B$4=3,'Index LA FSM &amp; Disadv'!$A$349:$BQ$511,IF('Index LA FSM &amp; Disadv'!$B$4=4,'Index LA FSM &amp; Disadv'!$A$519:$BQ$681,"Error")))),'Index LA FSM &amp; Disadv'!N$1,0),"Error")</f>
        <v>0.34210000000000002</v>
      </c>
      <c r="O161" s="77">
        <f>IFERROR(VLOOKUP($A161,IF('Index LA FSM &amp; Disadv'!$B$4=1,'Index LA FSM &amp; Disadv'!$A$9:$BQ$171,IF('Index LA FSM &amp; Disadv'!$B$4=2,'Index LA FSM &amp; Disadv'!$A$179:$BQ$341,IF('Index LA FSM &amp; Disadv'!$B$4=3,'Index LA FSM &amp; Disadv'!$A$349:$BQ$511,IF('Index LA FSM &amp; Disadv'!$B$4=4,'Index LA FSM &amp; Disadv'!$A$519:$BQ$681,"Error")))),'Index LA FSM &amp; Disadv'!O$1,0),"Error")</f>
        <v>0.31080000000000002</v>
      </c>
      <c r="P161" s="77">
        <f>IFERROR(VLOOKUP($A161,IF('Index LA FSM &amp; Disadv'!$B$4=1,'Index LA FSM &amp; Disadv'!$A$9:$BQ$171,IF('Index LA FSM &amp; Disadv'!$B$4=2,'Index LA FSM &amp; Disadv'!$A$179:$BQ$341,IF('Index LA FSM &amp; Disadv'!$B$4=3,'Index LA FSM &amp; Disadv'!$A$349:$BQ$511,IF('Index LA FSM &amp; Disadv'!$B$4=4,'Index LA FSM &amp; Disadv'!$A$519:$BQ$681,"Error")))),'Index LA FSM &amp; Disadv'!P$1,0),"Error")</f>
        <v>0</v>
      </c>
      <c r="Q161" s="77">
        <f>IFERROR(VLOOKUP($A161,IF('Index LA FSM &amp; Disadv'!$B$4=1,'Index LA FSM &amp; Disadv'!$A$9:$BQ$171,IF('Index LA FSM &amp; Disadv'!$B$4=2,'Index LA FSM &amp; Disadv'!$A$179:$BQ$341,IF('Index LA FSM &amp; Disadv'!$B$4=3,'Index LA FSM &amp; Disadv'!$A$349:$BQ$511,IF('Index LA FSM &amp; Disadv'!$B$4=4,'Index LA FSM &amp; Disadv'!$A$519:$BQ$681,"Error")))),'Index LA FSM &amp; Disadv'!Q$1,0),"Error")</f>
        <v>0</v>
      </c>
      <c r="R161" s="77">
        <f>IFERROR(VLOOKUP($A161,IF('Index LA FSM &amp; Disadv'!$B$4=1,'Index LA FSM &amp; Disadv'!$A$9:$BQ$171,IF('Index LA FSM &amp; Disadv'!$B$4=2,'Index LA FSM &amp; Disadv'!$A$179:$BQ$341,IF('Index LA FSM &amp; Disadv'!$B$4=3,'Index LA FSM &amp; Disadv'!$A$349:$BQ$511,IF('Index LA FSM &amp; Disadv'!$B$4=4,'Index LA FSM &amp; Disadv'!$A$519:$BQ$681,"Error")))),'Index LA FSM &amp; Disadv'!R$1,0),"Error")</f>
        <v>0</v>
      </c>
      <c r="S161" s="77">
        <f>IFERROR(VLOOKUP($A161,IF('Index LA FSM &amp; Disadv'!$B$4=1,'Index LA FSM &amp; Disadv'!$A$9:$BQ$171,IF('Index LA FSM &amp; Disadv'!$B$4=2,'Index LA FSM &amp; Disadv'!$A$179:$BQ$341,IF('Index LA FSM &amp; Disadv'!$B$4=3,'Index LA FSM &amp; Disadv'!$A$349:$BQ$511,IF('Index LA FSM &amp; Disadv'!$B$4=4,'Index LA FSM &amp; Disadv'!$A$519:$BQ$681,"Error")))),'Index LA FSM &amp; Disadv'!S$1,0),"Error")</f>
        <v>0</v>
      </c>
      <c r="T161" s="77">
        <f>IFERROR(VLOOKUP($A161,IF('Index LA FSM &amp; Disadv'!$B$4=1,'Index LA FSM &amp; Disadv'!$A$9:$BQ$171,IF('Index LA FSM &amp; Disadv'!$B$4=2,'Index LA FSM &amp; Disadv'!$A$179:$BQ$341,IF('Index LA FSM &amp; Disadv'!$B$4=3,'Index LA FSM &amp; Disadv'!$A$349:$BQ$511,IF('Index LA FSM &amp; Disadv'!$B$4=4,'Index LA FSM &amp; Disadv'!$A$519:$BQ$681,"Error")))),'Index LA FSM &amp; Disadv'!T$1,0),"Error")</f>
        <v>0</v>
      </c>
      <c r="U161" s="77">
        <f>IFERROR(VLOOKUP($A161,IF('Index LA FSM &amp; Disadv'!$B$4=1,'Index LA FSM &amp; Disadv'!$A$9:$BQ$171,IF('Index LA FSM &amp; Disadv'!$B$4=2,'Index LA FSM &amp; Disadv'!$A$179:$BQ$341,IF('Index LA FSM &amp; Disadv'!$B$4=3,'Index LA FSM &amp; Disadv'!$A$349:$BQ$511,IF('Index LA FSM &amp; Disadv'!$B$4=4,'Index LA FSM &amp; Disadv'!$A$519:$BQ$681,"Error")))),'Index LA FSM &amp; Disadv'!U$1,0),"Error")</f>
        <v>0</v>
      </c>
      <c r="V161" s="77">
        <f>IFERROR(VLOOKUP($A161,IF('Index LA FSM &amp; Disadv'!$B$4=1,'Index LA FSM &amp; Disadv'!$A$9:$BQ$171,IF('Index LA FSM &amp; Disadv'!$B$4=2,'Index LA FSM &amp; Disadv'!$A$179:$BQ$341,IF('Index LA FSM &amp; Disadv'!$B$4=3,'Index LA FSM &amp; Disadv'!$A$349:$BQ$511,IF('Index LA FSM &amp; Disadv'!$B$4=4,'Index LA FSM &amp; Disadv'!$A$519:$BQ$681,"Error")))),'Index LA FSM &amp; Disadv'!V$1,0),"Error")</f>
        <v>0</v>
      </c>
      <c r="W161" s="77" t="str">
        <f>IFERROR(VLOOKUP($A161,IF('Index LA FSM &amp; Disadv'!$B$4=1,'Index LA FSM &amp; Disadv'!$A$9:$BQ$171,IF('Index LA FSM &amp; Disadv'!$B$4=2,'Index LA FSM &amp; Disadv'!$A$179:$BQ$341,IF('Index LA FSM &amp; Disadv'!$B$4=3,'Index LA FSM &amp; Disadv'!$A$349:$BQ$511,IF('Index LA FSM &amp; Disadv'!$B$4=4,'Index LA FSM &amp; Disadv'!$A$519:$BQ$681,"Error")))),'Index LA FSM &amp; Disadv'!W$1,0),"Error")</f>
        <v>x</v>
      </c>
      <c r="X161" s="77" t="str">
        <f>IFERROR(VLOOKUP($A161,IF('Index LA FSM &amp; Disadv'!$B$4=1,'Index LA FSM &amp; Disadv'!$A$9:$BQ$171,IF('Index LA FSM &amp; Disadv'!$B$4=2,'Index LA FSM &amp; Disadv'!$A$179:$BQ$341,IF('Index LA FSM &amp; Disadv'!$B$4=3,'Index LA FSM &amp; Disadv'!$A$349:$BQ$511,IF('Index LA FSM &amp; Disadv'!$B$4=4,'Index LA FSM &amp; Disadv'!$A$519:$BQ$681,"Error")))),'Index LA FSM &amp; Disadv'!X$1,0),"Error")</f>
        <v>x</v>
      </c>
      <c r="Y161" s="77" t="str">
        <f>IFERROR(VLOOKUP($A161,IF('Index LA FSM &amp; Disadv'!$B$4=1,'Index LA FSM &amp; Disadv'!$A$9:$BQ$171,IF('Index LA FSM &amp; Disadv'!$B$4=2,'Index LA FSM &amp; Disadv'!$A$179:$BQ$341,IF('Index LA FSM &amp; Disadv'!$B$4=3,'Index LA FSM &amp; Disadv'!$A$349:$BQ$511,IF('Index LA FSM &amp; Disadv'!$B$4=4,'Index LA FSM &amp; Disadv'!$A$519:$BQ$681,"Error")))),'Index LA FSM &amp; Disadv'!Y$1,0),"Error")</f>
        <v>x</v>
      </c>
      <c r="Z161" s="77">
        <f>IFERROR(VLOOKUP($A161,IF('Index LA FSM &amp; Disadv'!$B$4=1,'Index LA FSM &amp; Disadv'!$A$9:$BQ$171,IF('Index LA FSM &amp; Disadv'!$B$4=2,'Index LA FSM &amp; Disadv'!$A$179:$BQ$341,IF('Index LA FSM &amp; Disadv'!$B$4=3,'Index LA FSM &amp; Disadv'!$A$349:$BQ$511,IF('Index LA FSM &amp; Disadv'!$B$4=4,'Index LA FSM &amp; Disadv'!$A$519:$BQ$681,"Error")))),'Index LA FSM &amp; Disadv'!Z$1,0),"Error")</f>
        <v>0</v>
      </c>
      <c r="AA161" s="77" t="str">
        <f>IFERROR(VLOOKUP($A161,IF('Index LA FSM &amp; Disadv'!$B$4=1,'Index LA FSM &amp; Disadv'!$A$9:$BQ$171,IF('Index LA FSM &amp; Disadv'!$B$4=2,'Index LA FSM &amp; Disadv'!$A$179:$BQ$341,IF('Index LA FSM &amp; Disadv'!$B$4=3,'Index LA FSM &amp; Disadv'!$A$349:$BQ$511,IF('Index LA FSM &amp; Disadv'!$B$4=4,'Index LA FSM &amp; Disadv'!$A$519:$BQ$681,"Error")))),'Index LA FSM &amp; Disadv'!AA$1,0),"Error")</f>
        <v>x</v>
      </c>
      <c r="AB161" s="77" t="str">
        <f>IFERROR(VLOOKUP($A161,IF('Index LA FSM &amp; Disadv'!$B$4=1,'Index LA FSM &amp; Disadv'!$A$9:$BQ$171,IF('Index LA FSM &amp; Disadv'!$B$4=2,'Index LA FSM &amp; Disadv'!$A$179:$BQ$341,IF('Index LA FSM &amp; Disadv'!$B$4=3,'Index LA FSM &amp; Disadv'!$A$349:$BQ$511,IF('Index LA FSM &amp; Disadv'!$B$4=4,'Index LA FSM &amp; Disadv'!$A$519:$BQ$681,"Error")))),'Index LA FSM &amp; Disadv'!AB$1,0),"Error")</f>
        <v>x</v>
      </c>
      <c r="AC161" s="77">
        <f>IFERROR(VLOOKUP($A161,IF('Index LA FSM &amp; Disadv'!$B$4=1,'Index LA FSM &amp; Disadv'!$A$9:$BQ$171,IF('Index LA FSM &amp; Disadv'!$B$4=2,'Index LA FSM &amp; Disadv'!$A$179:$BQ$341,IF('Index LA FSM &amp; Disadv'!$B$4=3,'Index LA FSM &amp; Disadv'!$A$349:$BQ$511,IF('Index LA FSM &amp; Disadv'!$B$4=4,'Index LA FSM &amp; Disadv'!$A$519:$BQ$681,"Error")))),'Index LA FSM &amp; Disadv'!AC$1,0),"Error")</f>
        <v>0</v>
      </c>
      <c r="AD161" s="77" t="str">
        <f>IFERROR(VLOOKUP($A161,IF('Index LA FSM &amp; Disadv'!$B$4=1,'Index LA FSM &amp; Disadv'!$A$9:$BQ$171,IF('Index LA FSM &amp; Disadv'!$B$4=2,'Index LA FSM &amp; Disadv'!$A$179:$BQ$341,IF('Index LA FSM &amp; Disadv'!$B$4=3,'Index LA FSM &amp; Disadv'!$A$349:$BQ$511,IF('Index LA FSM &amp; Disadv'!$B$4=4,'Index LA FSM &amp; Disadv'!$A$519:$BQ$681,"Error")))),'Index LA FSM &amp; Disadv'!AD$1,0),"Error")</f>
        <v>x</v>
      </c>
      <c r="AE161" s="77" t="str">
        <f>IFERROR(VLOOKUP($A161,IF('Index LA FSM &amp; Disadv'!$B$4=1,'Index LA FSM &amp; Disadv'!$A$9:$BQ$171,IF('Index LA FSM &amp; Disadv'!$B$4=2,'Index LA FSM &amp; Disadv'!$A$179:$BQ$341,IF('Index LA FSM &amp; Disadv'!$B$4=3,'Index LA FSM &amp; Disadv'!$A$349:$BQ$511,IF('Index LA FSM &amp; Disadv'!$B$4=4,'Index LA FSM &amp; Disadv'!$A$519:$BQ$681,"Error")))),'Index LA FSM &amp; Disadv'!AE$1,0),"Error")</f>
        <v>x</v>
      </c>
      <c r="AF161" s="77">
        <f>IFERROR(VLOOKUP($A161,IF('Index LA FSM &amp; Disadv'!$B$4=1,'Index LA FSM &amp; Disadv'!$A$9:$BQ$171,IF('Index LA FSM &amp; Disadv'!$B$4=2,'Index LA FSM &amp; Disadv'!$A$179:$BQ$341,IF('Index LA FSM &amp; Disadv'!$B$4=3,'Index LA FSM &amp; Disadv'!$A$349:$BQ$511,IF('Index LA FSM &amp; Disadv'!$B$4=4,'Index LA FSM &amp; Disadv'!$A$519:$BQ$681,"Error")))),'Index LA FSM &amp; Disadv'!AF$1,0),"Error")</f>
        <v>0</v>
      </c>
      <c r="AG161" s="77" t="str">
        <f>IFERROR(VLOOKUP($A161,IF('Index LA FSM &amp; Disadv'!$B$4=1,'Index LA FSM &amp; Disadv'!$A$9:$BQ$171,IF('Index LA FSM &amp; Disadv'!$B$4=2,'Index LA FSM &amp; Disadv'!$A$179:$BQ$341,IF('Index LA FSM &amp; Disadv'!$B$4=3,'Index LA FSM &amp; Disadv'!$A$349:$BQ$511,IF('Index LA FSM &amp; Disadv'!$B$4=4,'Index LA FSM &amp; Disadv'!$A$519:$BQ$681,"Error")))),'Index LA FSM &amp; Disadv'!AG$1,0),"Error")</f>
        <v>x</v>
      </c>
      <c r="AH161" s="77">
        <f>IFERROR(VLOOKUP($A161,IF('Index LA FSM &amp; Disadv'!$B$4=1,'Index LA FSM &amp; Disadv'!$A$9:$BQ$171,IF('Index LA FSM &amp; Disadv'!$B$4=2,'Index LA FSM &amp; Disadv'!$A$179:$BQ$341,IF('Index LA FSM &amp; Disadv'!$B$4=3,'Index LA FSM &amp; Disadv'!$A$349:$BQ$511,IF('Index LA FSM &amp; Disadv'!$B$4=4,'Index LA FSM &amp; Disadv'!$A$519:$BQ$681,"Error")))),'Index LA FSM &amp; Disadv'!AH$1,0),"Error")</f>
        <v>0.48609999999999998</v>
      </c>
      <c r="AI161" s="77">
        <f>IFERROR(VLOOKUP($A161,IF('Index LA FSM &amp; Disadv'!$B$4=1,'Index LA FSM &amp; Disadv'!$A$9:$BQ$171,IF('Index LA FSM &amp; Disadv'!$B$4=2,'Index LA FSM &amp; Disadv'!$A$179:$BQ$341,IF('Index LA FSM &amp; Disadv'!$B$4=3,'Index LA FSM &amp; Disadv'!$A$349:$BQ$511,IF('Index LA FSM &amp; Disadv'!$B$4=4,'Index LA FSM &amp; Disadv'!$A$519:$BQ$681,"Error")))),'Index LA FSM &amp; Disadv'!AI$1,0),"Error")</f>
        <v>0.59209999999999996</v>
      </c>
      <c r="AJ161" s="77">
        <f>IFERROR(VLOOKUP($A161,IF('Index LA FSM &amp; Disadv'!$B$4=1,'Index LA FSM &amp; Disadv'!$A$9:$BQ$171,IF('Index LA FSM &amp; Disadv'!$B$4=2,'Index LA FSM &amp; Disadv'!$A$179:$BQ$341,IF('Index LA FSM &amp; Disadv'!$B$4=3,'Index LA FSM &amp; Disadv'!$A$349:$BQ$511,IF('Index LA FSM &amp; Disadv'!$B$4=4,'Index LA FSM &amp; Disadv'!$A$519:$BQ$681,"Error")))),'Index LA FSM &amp; Disadv'!AJ$1,0),"Error")</f>
        <v>0.54049999999999998</v>
      </c>
      <c r="AK161" s="77">
        <f>IFERROR(VLOOKUP($A161,IF('Index LA FSM &amp; Disadv'!$B$4=1,'Index LA FSM &amp; Disadv'!$A$9:$BQ$171,IF('Index LA FSM &amp; Disadv'!$B$4=2,'Index LA FSM &amp; Disadv'!$A$179:$BQ$341,IF('Index LA FSM &amp; Disadv'!$B$4=3,'Index LA FSM &amp; Disadv'!$A$349:$BQ$511,IF('Index LA FSM &amp; Disadv'!$B$4=4,'Index LA FSM &amp; Disadv'!$A$519:$BQ$681,"Error")))),'Index LA FSM &amp; Disadv'!AK$1,0),"Error")</f>
        <v>0</v>
      </c>
      <c r="AL161" s="77">
        <f>IFERROR(VLOOKUP($A161,IF('Index LA FSM &amp; Disadv'!$B$4=1,'Index LA FSM &amp; Disadv'!$A$9:$BQ$171,IF('Index LA FSM &amp; Disadv'!$B$4=2,'Index LA FSM &amp; Disadv'!$A$179:$BQ$341,IF('Index LA FSM &amp; Disadv'!$B$4=3,'Index LA FSM &amp; Disadv'!$A$349:$BQ$511,IF('Index LA FSM &amp; Disadv'!$B$4=4,'Index LA FSM &amp; Disadv'!$A$519:$BQ$681,"Error")))),'Index LA FSM &amp; Disadv'!AL$1,0),"Error")</f>
        <v>0</v>
      </c>
      <c r="AM161" s="77">
        <f>IFERROR(VLOOKUP($A161,IF('Index LA FSM &amp; Disadv'!$B$4=1,'Index LA FSM &amp; Disadv'!$A$9:$BQ$171,IF('Index LA FSM &amp; Disadv'!$B$4=2,'Index LA FSM &amp; Disadv'!$A$179:$BQ$341,IF('Index LA FSM &amp; Disadv'!$B$4=3,'Index LA FSM &amp; Disadv'!$A$349:$BQ$511,IF('Index LA FSM &amp; Disadv'!$B$4=4,'Index LA FSM &amp; Disadv'!$A$519:$BQ$681,"Error")))),'Index LA FSM &amp; Disadv'!AM$1,0),"Error")</f>
        <v>0</v>
      </c>
      <c r="AN161" s="77">
        <f>IFERROR(VLOOKUP($A161,IF('Index LA FSM &amp; Disadv'!$B$4=1,'Index LA FSM &amp; Disadv'!$A$9:$BQ$171,IF('Index LA FSM &amp; Disadv'!$B$4=2,'Index LA FSM &amp; Disadv'!$A$179:$BQ$341,IF('Index LA FSM &amp; Disadv'!$B$4=3,'Index LA FSM &amp; Disadv'!$A$349:$BQ$511,IF('Index LA FSM &amp; Disadv'!$B$4=4,'Index LA FSM &amp; Disadv'!$A$519:$BQ$681,"Error")))),'Index LA FSM &amp; Disadv'!AN$1,0),"Error")</f>
        <v>0</v>
      </c>
      <c r="AO161" s="77">
        <f>IFERROR(VLOOKUP($A161,IF('Index LA FSM &amp; Disadv'!$B$4=1,'Index LA FSM &amp; Disadv'!$A$9:$BQ$171,IF('Index LA FSM &amp; Disadv'!$B$4=2,'Index LA FSM &amp; Disadv'!$A$179:$BQ$341,IF('Index LA FSM &amp; Disadv'!$B$4=3,'Index LA FSM &amp; Disadv'!$A$349:$BQ$511,IF('Index LA FSM &amp; Disadv'!$B$4=4,'Index LA FSM &amp; Disadv'!$A$519:$BQ$681,"Error")))),'Index LA FSM &amp; Disadv'!AO$1,0),"Error")</f>
        <v>0</v>
      </c>
      <c r="AP161" s="77">
        <f>IFERROR(VLOOKUP($A161,IF('Index LA FSM &amp; Disadv'!$B$4=1,'Index LA FSM &amp; Disadv'!$A$9:$BQ$171,IF('Index LA FSM &amp; Disadv'!$B$4=2,'Index LA FSM &amp; Disadv'!$A$179:$BQ$341,IF('Index LA FSM &amp; Disadv'!$B$4=3,'Index LA FSM &amp; Disadv'!$A$349:$BQ$511,IF('Index LA FSM &amp; Disadv'!$B$4=4,'Index LA FSM &amp; Disadv'!$A$519:$BQ$681,"Error")))),'Index LA FSM &amp; Disadv'!AP$1,0),"Error")</f>
        <v>0</v>
      </c>
      <c r="AQ161" s="77">
        <f>IFERROR(VLOOKUP($A161,IF('Index LA FSM &amp; Disadv'!$B$4=1,'Index LA FSM &amp; Disadv'!$A$9:$BQ$171,IF('Index LA FSM &amp; Disadv'!$B$4=2,'Index LA FSM &amp; Disadv'!$A$179:$BQ$341,IF('Index LA FSM &amp; Disadv'!$B$4=3,'Index LA FSM &amp; Disadv'!$A$349:$BQ$511,IF('Index LA FSM &amp; Disadv'!$B$4=4,'Index LA FSM &amp; Disadv'!$A$519:$BQ$681,"Error")))),'Index LA FSM &amp; Disadv'!AQ$1,0),"Error")</f>
        <v>0</v>
      </c>
      <c r="AR161" s="77">
        <f>IFERROR(VLOOKUP($A161,IF('Index LA FSM &amp; Disadv'!$B$4=1,'Index LA FSM &amp; Disadv'!$A$9:$BQ$171,IF('Index LA FSM &amp; Disadv'!$B$4=2,'Index LA FSM &amp; Disadv'!$A$179:$BQ$341,IF('Index LA FSM &amp; Disadv'!$B$4=3,'Index LA FSM &amp; Disadv'!$A$349:$BQ$511,IF('Index LA FSM &amp; Disadv'!$B$4=4,'Index LA FSM &amp; Disadv'!$A$519:$BQ$681,"Error")))),'Index LA FSM &amp; Disadv'!AR$1,0),"Error")</f>
        <v>0</v>
      </c>
      <c r="AS161" s="77">
        <f>IFERROR(VLOOKUP($A161,IF('Index LA FSM &amp; Disadv'!$B$4=1,'Index LA FSM &amp; Disadv'!$A$9:$BQ$171,IF('Index LA FSM &amp; Disadv'!$B$4=2,'Index LA FSM &amp; Disadv'!$A$179:$BQ$341,IF('Index LA FSM &amp; Disadv'!$B$4=3,'Index LA FSM &amp; Disadv'!$A$349:$BQ$511,IF('Index LA FSM &amp; Disadv'!$B$4=4,'Index LA FSM &amp; Disadv'!$A$519:$BQ$681,"Error")))),'Index LA FSM &amp; Disadv'!AS$1,0),"Error")</f>
        <v>0</v>
      </c>
      <c r="AT161" s="77" t="str">
        <f>IFERROR(VLOOKUP($A161,IF('Index LA FSM &amp; Disadv'!$B$4=1,'Index LA FSM &amp; Disadv'!$A$9:$BQ$171,IF('Index LA FSM &amp; Disadv'!$B$4=2,'Index LA FSM &amp; Disadv'!$A$179:$BQ$341,IF('Index LA FSM &amp; Disadv'!$B$4=3,'Index LA FSM &amp; Disadv'!$A$349:$BQ$511,IF('Index LA FSM &amp; Disadv'!$B$4=4,'Index LA FSM &amp; Disadv'!$A$519:$BQ$681,"Error")))),'Index LA FSM &amp; Disadv'!AT$1,0),"Error")</f>
        <v>x</v>
      </c>
      <c r="AU161" s="77" t="str">
        <f>IFERROR(VLOOKUP($A161,IF('Index LA FSM &amp; Disadv'!$B$4=1,'Index LA FSM &amp; Disadv'!$A$9:$BQ$171,IF('Index LA FSM &amp; Disadv'!$B$4=2,'Index LA FSM &amp; Disadv'!$A$179:$BQ$341,IF('Index LA FSM &amp; Disadv'!$B$4=3,'Index LA FSM &amp; Disadv'!$A$349:$BQ$511,IF('Index LA FSM &amp; Disadv'!$B$4=4,'Index LA FSM &amp; Disadv'!$A$519:$BQ$681,"Error")))),'Index LA FSM &amp; Disadv'!AU$1,0),"Error")</f>
        <v>x</v>
      </c>
      <c r="AV161" s="77" t="str">
        <f>IFERROR(VLOOKUP($A161,IF('Index LA FSM &amp; Disadv'!$B$4=1,'Index LA FSM &amp; Disadv'!$A$9:$BQ$171,IF('Index LA FSM &amp; Disadv'!$B$4=2,'Index LA FSM &amp; Disadv'!$A$179:$BQ$341,IF('Index LA FSM &amp; Disadv'!$B$4=3,'Index LA FSM &amp; Disadv'!$A$349:$BQ$511,IF('Index LA FSM &amp; Disadv'!$B$4=4,'Index LA FSM &amp; Disadv'!$A$519:$BQ$681,"Error")))),'Index LA FSM &amp; Disadv'!AV$1,0),"Error")</f>
        <v>x</v>
      </c>
      <c r="AW161" s="77" t="str">
        <f>IFERROR(VLOOKUP($A161,IF('Index LA FSM &amp; Disadv'!$B$4=1,'Index LA FSM &amp; Disadv'!$A$9:$BQ$171,IF('Index LA FSM &amp; Disadv'!$B$4=2,'Index LA FSM &amp; Disadv'!$A$179:$BQ$341,IF('Index LA FSM &amp; Disadv'!$B$4=3,'Index LA FSM &amp; Disadv'!$A$349:$BQ$511,IF('Index LA FSM &amp; Disadv'!$B$4=4,'Index LA FSM &amp; Disadv'!$A$519:$BQ$681,"Error")))),'Index LA FSM &amp; Disadv'!AW$1,0),"Error")</f>
        <v>x</v>
      </c>
      <c r="AX161" s="77">
        <f>IFERROR(VLOOKUP($A161,IF('Index LA FSM &amp; Disadv'!$B$4=1,'Index LA FSM &amp; Disadv'!$A$9:$BQ$171,IF('Index LA FSM &amp; Disadv'!$B$4=2,'Index LA FSM &amp; Disadv'!$A$179:$BQ$341,IF('Index LA FSM &amp; Disadv'!$B$4=3,'Index LA FSM &amp; Disadv'!$A$349:$BQ$511,IF('Index LA FSM &amp; Disadv'!$B$4=4,'Index LA FSM &amp; Disadv'!$A$519:$BQ$681,"Error")))),'Index LA FSM &amp; Disadv'!AX$1,0),"Error")</f>
        <v>0</v>
      </c>
      <c r="AY161" s="77" t="str">
        <f>IFERROR(VLOOKUP($A161,IF('Index LA FSM &amp; Disadv'!$B$4=1,'Index LA FSM &amp; Disadv'!$A$9:$BQ$171,IF('Index LA FSM &amp; Disadv'!$B$4=2,'Index LA FSM &amp; Disadv'!$A$179:$BQ$341,IF('Index LA FSM &amp; Disadv'!$B$4=3,'Index LA FSM &amp; Disadv'!$A$349:$BQ$511,IF('Index LA FSM &amp; Disadv'!$B$4=4,'Index LA FSM &amp; Disadv'!$A$519:$BQ$681,"Error")))),'Index LA FSM &amp; Disadv'!AY$1,0),"Error")</f>
        <v>x</v>
      </c>
      <c r="AZ161" s="77">
        <f>IFERROR(VLOOKUP($A161,IF('Index LA FSM &amp; Disadv'!$B$4=1,'Index LA FSM &amp; Disadv'!$A$9:$BQ$171,IF('Index LA FSM &amp; Disadv'!$B$4=2,'Index LA FSM &amp; Disadv'!$A$179:$BQ$341,IF('Index LA FSM &amp; Disadv'!$B$4=3,'Index LA FSM &amp; Disadv'!$A$349:$BQ$511,IF('Index LA FSM &amp; Disadv'!$B$4=4,'Index LA FSM &amp; Disadv'!$A$519:$BQ$681,"Error")))),'Index LA FSM &amp; Disadv'!AZ$1,0),"Error")</f>
        <v>0</v>
      </c>
      <c r="BA161" s="77" t="str">
        <f>IFERROR(VLOOKUP($A161,IF('Index LA FSM &amp; Disadv'!$B$4=1,'Index LA FSM &amp; Disadv'!$A$9:$BQ$171,IF('Index LA FSM &amp; Disadv'!$B$4=2,'Index LA FSM &amp; Disadv'!$A$179:$BQ$341,IF('Index LA FSM &amp; Disadv'!$B$4=3,'Index LA FSM &amp; Disadv'!$A$349:$BQ$511,IF('Index LA FSM &amp; Disadv'!$B$4=4,'Index LA FSM &amp; Disadv'!$A$519:$BQ$681,"Error")))),'Index LA FSM &amp; Disadv'!BA$1,0),"Error")</f>
        <v>x</v>
      </c>
      <c r="BB161" s="77" t="str">
        <f>IFERROR(VLOOKUP($A161,IF('Index LA FSM &amp; Disadv'!$B$4=1,'Index LA FSM &amp; Disadv'!$A$9:$BQ$171,IF('Index LA FSM &amp; Disadv'!$B$4=2,'Index LA FSM &amp; Disadv'!$A$179:$BQ$341,IF('Index LA FSM &amp; Disadv'!$B$4=3,'Index LA FSM &amp; Disadv'!$A$349:$BQ$511,IF('Index LA FSM &amp; Disadv'!$B$4=4,'Index LA FSM &amp; Disadv'!$A$519:$BQ$681,"Error")))),'Index LA FSM &amp; Disadv'!BB$1,0),"Error")</f>
        <v>x</v>
      </c>
      <c r="BC161" s="77">
        <f>IFERROR(VLOOKUP($A161,IF('Index LA FSM &amp; Disadv'!$B$4=1,'Index LA FSM &amp; Disadv'!$A$9:$BQ$171,IF('Index LA FSM &amp; Disadv'!$B$4=2,'Index LA FSM &amp; Disadv'!$A$179:$BQ$341,IF('Index LA FSM &amp; Disadv'!$B$4=3,'Index LA FSM &amp; Disadv'!$A$349:$BQ$511,IF('Index LA FSM &amp; Disadv'!$B$4=4,'Index LA FSM &amp; Disadv'!$A$519:$BQ$681,"Error")))),'Index LA FSM &amp; Disadv'!BC$1,0),"Error")</f>
        <v>0</v>
      </c>
      <c r="BD161" s="77">
        <f>IFERROR(VLOOKUP($A161,IF('Index LA FSM &amp; Disadv'!$B$4=1,'Index LA FSM &amp; Disadv'!$A$9:$BQ$171,IF('Index LA FSM &amp; Disadv'!$B$4=2,'Index LA FSM &amp; Disadv'!$A$179:$BQ$341,IF('Index LA FSM &amp; Disadv'!$B$4=3,'Index LA FSM &amp; Disadv'!$A$349:$BQ$511,IF('Index LA FSM &amp; Disadv'!$B$4=4,'Index LA FSM &amp; Disadv'!$A$519:$BQ$681,"Error")))),'Index LA FSM &amp; Disadv'!BD$1,0),"Error")</f>
        <v>0</v>
      </c>
      <c r="BE161" s="77">
        <f>IFERROR(VLOOKUP($A161,IF('Index LA FSM &amp; Disadv'!$B$4=1,'Index LA FSM &amp; Disadv'!$A$9:$BQ$171,IF('Index LA FSM &amp; Disadv'!$B$4=2,'Index LA FSM &amp; Disadv'!$A$179:$BQ$341,IF('Index LA FSM &amp; Disadv'!$B$4=3,'Index LA FSM &amp; Disadv'!$A$349:$BQ$511,IF('Index LA FSM &amp; Disadv'!$B$4=4,'Index LA FSM &amp; Disadv'!$A$519:$BQ$681,"Error")))),'Index LA FSM &amp; Disadv'!BE$1,0),"Error")</f>
        <v>0</v>
      </c>
      <c r="BF161" s="77">
        <f>IFERROR(VLOOKUP($A161,IF('Index LA FSM &amp; Disadv'!$B$4=1,'Index LA FSM &amp; Disadv'!$A$9:$BQ$171,IF('Index LA FSM &amp; Disadv'!$B$4=2,'Index LA FSM &amp; Disadv'!$A$179:$BQ$341,IF('Index LA FSM &amp; Disadv'!$B$4=3,'Index LA FSM &amp; Disadv'!$A$349:$BQ$511,IF('Index LA FSM &amp; Disadv'!$B$4=4,'Index LA FSM &amp; Disadv'!$A$519:$BQ$681,"Error")))),'Index LA FSM &amp; Disadv'!BF$1,0),"Error")</f>
        <v>0</v>
      </c>
      <c r="BG161" s="77">
        <f>IFERROR(VLOOKUP($A161,IF('Index LA FSM &amp; Disadv'!$B$4=1,'Index LA FSM &amp; Disadv'!$A$9:$BQ$171,IF('Index LA FSM &amp; Disadv'!$B$4=2,'Index LA FSM &amp; Disadv'!$A$179:$BQ$341,IF('Index LA FSM &amp; Disadv'!$B$4=3,'Index LA FSM &amp; Disadv'!$A$349:$BQ$511,IF('Index LA FSM &amp; Disadv'!$B$4=4,'Index LA FSM &amp; Disadv'!$A$519:$BQ$681,"Error")))),'Index LA FSM &amp; Disadv'!BG$1,0),"Error")</f>
        <v>0</v>
      </c>
      <c r="BH161" s="77">
        <f>IFERROR(VLOOKUP($A161,IF('Index LA FSM &amp; Disadv'!$B$4=1,'Index LA FSM &amp; Disadv'!$A$9:$BQ$171,IF('Index LA FSM &amp; Disadv'!$B$4=2,'Index LA FSM &amp; Disadv'!$A$179:$BQ$341,IF('Index LA FSM &amp; Disadv'!$B$4=3,'Index LA FSM &amp; Disadv'!$A$349:$BQ$511,IF('Index LA FSM &amp; Disadv'!$B$4=4,'Index LA FSM &amp; Disadv'!$A$519:$BQ$681,"Error")))),'Index LA FSM &amp; Disadv'!BH$1,0),"Error")</f>
        <v>0</v>
      </c>
      <c r="BI161" s="77">
        <f>IFERROR(VLOOKUP($A161,IF('Index LA FSM &amp; Disadv'!$B$4=1,'Index LA FSM &amp; Disadv'!$A$9:$BQ$171,IF('Index LA FSM &amp; Disadv'!$B$4=2,'Index LA FSM &amp; Disadv'!$A$179:$BQ$341,IF('Index LA FSM &amp; Disadv'!$B$4=3,'Index LA FSM &amp; Disadv'!$A$349:$BQ$511,IF('Index LA FSM &amp; Disadv'!$B$4=4,'Index LA FSM &amp; Disadv'!$A$519:$BQ$681,"Error")))),'Index LA FSM &amp; Disadv'!BI$1,0),"Error")</f>
        <v>9.7199999999999995E-2</v>
      </c>
      <c r="BJ161" s="77" t="str">
        <f>IFERROR(VLOOKUP($A161,IF('Index LA FSM &amp; Disadv'!$B$4=1,'Index LA FSM &amp; Disadv'!$A$9:$BQ$171,IF('Index LA FSM &amp; Disadv'!$B$4=2,'Index LA FSM &amp; Disadv'!$A$179:$BQ$341,IF('Index LA FSM &amp; Disadv'!$B$4=3,'Index LA FSM &amp; Disadv'!$A$349:$BQ$511,IF('Index LA FSM &amp; Disadv'!$B$4=4,'Index LA FSM &amp; Disadv'!$A$519:$BQ$681,"Error")))),'Index LA FSM &amp; Disadv'!BJ$1,0),"Error")</f>
        <v>x</v>
      </c>
      <c r="BK161" s="77">
        <f>IFERROR(VLOOKUP($A161,IF('Index LA FSM &amp; Disadv'!$B$4=1,'Index LA FSM &amp; Disadv'!$A$9:$BQ$171,IF('Index LA FSM &amp; Disadv'!$B$4=2,'Index LA FSM &amp; Disadv'!$A$179:$BQ$341,IF('Index LA FSM &amp; Disadv'!$B$4=3,'Index LA FSM &amp; Disadv'!$A$349:$BQ$511,IF('Index LA FSM &amp; Disadv'!$B$4=4,'Index LA FSM &amp; Disadv'!$A$519:$BQ$681,"Error")))),'Index LA FSM &amp; Disadv'!BK$1,0),"Error")</f>
        <v>6.08E-2</v>
      </c>
      <c r="BL161" s="77" t="str">
        <f>IFERROR(VLOOKUP($A161,IF('Index LA FSM &amp; Disadv'!$B$4=1,'Index LA FSM &amp; Disadv'!$A$9:$BQ$171,IF('Index LA FSM &amp; Disadv'!$B$4=2,'Index LA FSM &amp; Disadv'!$A$179:$BQ$341,IF('Index LA FSM &amp; Disadv'!$B$4=3,'Index LA FSM &amp; Disadv'!$A$349:$BQ$511,IF('Index LA FSM &amp; Disadv'!$B$4=4,'Index LA FSM &amp; Disadv'!$A$519:$BQ$681,"Error")))),'Index LA FSM &amp; Disadv'!BL$1,0),"Error")</f>
        <v>x</v>
      </c>
      <c r="BM161" s="77">
        <f>IFERROR(VLOOKUP($A161,IF('Index LA FSM &amp; Disadv'!$B$4=1,'Index LA FSM &amp; Disadv'!$A$9:$BQ$171,IF('Index LA FSM &amp; Disadv'!$B$4=2,'Index LA FSM &amp; Disadv'!$A$179:$BQ$341,IF('Index LA FSM &amp; Disadv'!$B$4=3,'Index LA FSM &amp; Disadv'!$A$349:$BQ$511,IF('Index LA FSM &amp; Disadv'!$B$4=4,'Index LA FSM &amp; Disadv'!$A$519:$BQ$681,"Error")))),'Index LA FSM &amp; Disadv'!BM$1,0),"Error")</f>
        <v>0</v>
      </c>
      <c r="BN161" s="77" t="str">
        <f>IFERROR(VLOOKUP($A161,IF('Index LA FSM &amp; Disadv'!$B$4=1,'Index LA FSM &amp; Disadv'!$A$9:$BQ$171,IF('Index LA FSM &amp; Disadv'!$B$4=2,'Index LA FSM &amp; Disadv'!$A$179:$BQ$341,IF('Index LA FSM &amp; Disadv'!$B$4=3,'Index LA FSM &amp; Disadv'!$A$349:$BQ$511,IF('Index LA FSM &amp; Disadv'!$B$4=4,'Index LA FSM &amp; Disadv'!$A$519:$BQ$681,"Error")))),'Index LA FSM &amp; Disadv'!BN$1,0),"Error")</f>
        <v>x</v>
      </c>
      <c r="BO161" s="77" t="str">
        <f>IFERROR(VLOOKUP($A161,IF('Index LA FSM &amp; Disadv'!$B$4=1,'Index LA FSM &amp; Disadv'!$A$9:$BQ$171,IF('Index LA FSM &amp; Disadv'!$B$4=2,'Index LA FSM &amp; Disadv'!$A$179:$BQ$341,IF('Index LA FSM &amp; Disadv'!$B$4=3,'Index LA FSM &amp; Disadv'!$A$349:$BQ$511,IF('Index LA FSM &amp; Disadv'!$B$4=4,'Index LA FSM &amp; Disadv'!$A$519:$BQ$681,"Error")))),'Index LA FSM &amp; Disadv'!BO$1,0),"Error")</f>
        <v>x</v>
      </c>
      <c r="BP161" s="77" t="str">
        <f>IFERROR(VLOOKUP($A161,IF('Index LA FSM &amp; Disadv'!$B$4=1,'Index LA FSM &amp; Disadv'!$A$9:$BQ$171,IF('Index LA FSM &amp; Disadv'!$B$4=2,'Index LA FSM &amp; Disadv'!$A$179:$BQ$341,IF('Index LA FSM &amp; Disadv'!$B$4=3,'Index LA FSM &amp; Disadv'!$A$349:$BQ$511,IF('Index LA FSM &amp; Disadv'!$B$4=4,'Index LA FSM &amp; Disadv'!$A$519:$BQ$681,"Error")))),'Index LA FSM &amp; Disadv'!BP$1,0),"Error")</f>
        <v>x</v>
      </c>
      <c r="BQ161" s="77" t="str">
        <f>IFERROR(VLOOKUP($A161,IF('Index LA FSM &amp; Disadv'!$B$4=1,'Index LA FSM &amp; Disadv'!$A$9:$BQ$171,IF('Index LA FSM &amp; Disadv'!$B$4=2,'Index LA FSM &amp; Disadv'!$A$179:$BQ$341,IF('Index LA FSM &amp; Disadv'!$B$4=3,'Index LA FSM &amp; Disadv'!$A$349:$BQ$511,IF('Index LA FSM &amp; Disadv'!$B$4=4,'Index LA FSM &amp; Disadv'!$A$519:$BQ$681,"Error")))),'Index LA FSM &amp; Disadv'!BQ$1,0),"Error")</f>
        <v>x</v>
      </c>
    </row>
    <row r="162" spans="1:69" s="37" customFormat="1" x14ac:dyDescent="0.2">
      <c r="A162" s="6">
        <v>213</v>
      </c>
      <c r="B162" s="6" t="s">
        <v>328</v>
      </c>
      <c r="C162" s="7" t="s">
        <v>178</v>
      </c>
      <c r="D162" s="122">
        <f>IFERROR(VLOOKUP($A162,IF('Index LA FSM &amp; Disadv'!$B$4=1,'Index LA FSM &amp; Disadv'!$A$9:$BQ$171,IF('Index LA FSM &amp; Disadv'!$B$4=2,'Index LA FSM &amp; Disadv'!$A$179:$BQ$341,IF('Index LA FSM &amp; Disadv'!$B$4=3,'Index LA FSM &amp; Disadv'!$A$349:$BQ$511,IF('Index LA FSM &amp; Disadv'!$B$4=4,'Index LA FSM &amp; Disadv'!$A$519:$BQ$681,"Error")))),'Index LA FSM &amp; Disadv'!D$1,0),"Error")</f>
        <v>10</v>
      </c>
      <c r="E162" s="122" t="str">
        <f>IFERROR(VLOOKUP($A162,IF('Index LA FSM &amp; Disadv'!$B$4=1,'Index LA FSM &amp; Disadv'!$A$9:$BQ$171,IF('Index LA FSM &amp; Disadv'!$B$4=2,'Index LA FSM &amp; Disadv'!$A$179:$BQ$341,IF('Index LA FSM &amp; Disadv'!$B$4=3,'Index LA FSM &amp; Disadv'!$A$349:$BQ$511,IF('Index LA FSM &amp; Disadv'!$B$4=4,'Index LA FSM &amp; Disadv'!$A$519:$BQ$681,"Error")))),'Index LA FSM &amp; Disadv'!E$1,0),"Error")</f>
        <v>x</v>
      </c>
      <c r="F162" s="122">
        <f>IFERROR(VLOOKUP($A162,IF('Index LA FSM &amp; Disadv'!$B$4=1,'Index LA FSM &amp; Disadv'!$A$9:$BQ$171,IF('Index LA FSM &amp; Disadv'!$B$4=2,'Index LA FSM &amp; Disadv'!$A$179:$BQ$341,IF('Index LA FSM &amp; Disadv'!$B$4=3,'Index LA FSM &amp; Disadv'!$A$349:$BQ$511,IF('Index LA FSM &amp; Disadv'!$B$4=4,'Index LA FSM &amp; Disadv'!$A$519:$BQ$681,"Error")))),'Index LA FSM &amp; Disadv'!F$1,0),"Error")</f>
        <v>10</v>
      </c>
      <c r="G162" s="77">
        <f>IFERROR(VLOOKUP($A162,IF('Index LA FSM &amp; Disadv'!$B$4=1,'Index LA FSM &amp; Disadv'!$A$9:$BQ$171,IF('Index LA FSM &amp; Disadv'!$B$4=2,'Index LA FSM &amp; Disadv'!$A$179:$BQ$341,IF('Index LA FSM &amp; Disadv'!$B$4=3,'Index LA FSM &amp; Disadv'!$A$349:$BQ$511,IF('Index LA FSM &amp; Disadv'!$B$4=4,'Index LA FSM &amp; Disadv'!$A$519:$BQ$681,"Error")))),'Index LA FSM &amp; Disadv'!G$1,0),"Error")</f>
        <v>1</v>
      </c>
      <c r="H162" s="77" t="str">
        <f>IFERROR(VLOOKUP($A162,IF('Index LA FSM &amp; Disadv'!$B$4=1,'Index LA FSM &amp; Disadv'!$A$9:$BQ$171,IF('Index LA FSM &amp; Disadv'!$B$4=2,'Index LA FSM &amp; Disadv'!$A$179:$BQ$341,IF('Index LA FSM &amp; Disadv'!$B$4=3,'Index LA FSM &amp; Disadv'!$A$349:$BQ$511,IF('Index LA FSM &amp; Disadv'!$B$4=4,'Index LA FSM &amp; Disadv'!$A$519:$BQ$681,"Error")))),'Index LA FSM &amp; Disadv'!H$1,0),"Error")</f>
        <v>x</v>
      </c>
      <c r="I162" s="77">
        <f>IFERROR(VLOOKUP($A162,IF('Index LA FSM &amp; Disadv'!$B$4=1,'Index LA FSM &amp; Disadv'!$A$9:$BQ$171,IF('Index LA FSM &amp; Disadv'!$B$4=2,'Index LA FSM &amp; Disadv'!$A$179:$BQ$341,IF('Index LA FSM &amp; Disadv'!$B$4=3,'Index LA FSM &amp; Disadv'!$A$349:$BQ$511,IF('Index LA FSM &amp; Disadv'!$B$4=4,'Index LA FSM &amp; Disadv'!$A$519:$BQ$681,"Error")))),'Index LA FSM &amp; Disadv'!I$1,0),"Error")</f>
        <v>1</v>
      </c>
      <c r="J162" s="77">
        <f>IFERROR(VLOOKUP($A162,IF('Index LA FSM &amp; Disadv'!$B$4=1,'Index LA FSM &amp; Disadv'!$A$9:$BQ$171,IF('Index LA FSM &amp; Disadv'!$B$4=2,'Index LA FSM &amp; Disadv'!$A$179:$BQ$341,IF('Index LA FSM &amp; Disadv'!$B$4=3,'Index LA FSM &amp; Disadv'!$A$349:$BQ$511,IF('Index LA FSM &amp; Disadv'!$B$4=4,'Index LA FSM &amp; Disadv'!$A$519:$BQ$681,"Error")))),'Index LA FSM &amp; Disadv'!J$1,0),"Error")</f>
        <v>1</v>
      </c>
      <c r="K162" s="77" t="str">
        <f>IFERROR(VLOOKUP($A162,IF('Index LA FSM &amp; Disadv'!$B$4=1,'Index LA FSM &amp; Disadv'!$A$9:$BQ$171,IF('Index LA FSM &amp; Disadv'!$B$4=2,'Index LA FSM &amp; Disadv'!$A$179:$BQ$341,IF('Index LA FSM &amp; Disadv'!$B$4=3,'Index LA FSM &amp; Disadv'!$A$349:$BQ$511,IF('Index LA FSM &amp; Disadv'!$B$4=4,'Index LA FSM &amp; Disadv'!$A$519:$BQ$681,"Error")))),'Index LA FSM &amp; Disadv'!K$1,0),"Error")</f>
        <v>x</v>
      </c>
      <c r="L162" s="77">
        <f>IFERROR(VLOOKUP($A162,IF('Index LA FSM &amp; Disadv'!$B$4=1,'Index LA FSM &amp; Disadv'!$A$9:$BQ$171,IF('Index LA FSM &amp; Disadv'!$B$4=2,'Index LA FSM &amp; Disadv'!$A$179:$BQ$341,IF('Index LA FSM &amp; Disadv'!$B$4=3,'Index LA FSM &amp; Disadv'!$A$349:$BQ$511,IF('Index LA FSM &amp; Disadv'!$B$4=4,'Index LA FSM &amp; Disadv'!$A$519:$BQ$681,"Error")))),'Index LA FSM &amp; Disadv'!L$1,0),"Error")</f>
        <v>1</v>
      </c>
      <c r="M162" s="77" t="str">
        <f>IFERROR(VLOOKUP($A162,IF('Index LA FSM &amp; Disadv'!$B$4=1,'Index LA FSM &amp; Disadv'!$A$9:$BQ$171,IF('Index LA FSM &amp; Disadv'!$B$4=2,'Index LA FSM &amp; Disadv'!$A$179:$BQ$341,IF('Index LA FSM &amp; Disadv'!$B$4=3,'Index LA FSM &amp; Disadv'!$A$349:$BQ$511,IF('Index LA FSM &amp; Disadv'!$B$4=4,'Index LA FSM &amp; Disadv'!$A$519:$BQ$681,"Error")))),'Index LA FSM &amp; Disadv'!M$1,0),"Error")</f>
        <v>x</v>
      </c>
      <c r="N162" s="77" t="str">
        <f>IFERROR(VLOOKUP($A162,IF('Index LA FSM &amp; Disadv'!$B$4=1,'Index LA FSM &amp; Disadv'!$A$9:$BQ$171,IF('Index LA FSM &amp; Disadv'!$B$4=2,'Index LA FSM &amp; Disadv'!$A$179:$BQ$341,IF('Index LA FSM &amp; Disadv'!$B$4=3,'Index LA FSM &amp; Disadv'!$A$349:$BQ$511,IF('Index LA FSM &amp; Disadv'!$B$4=4,'Index LA FSM &amp; Disadv'!$A$519:$BQ$681,"Error")))),'Index LA FSM &amp; Disadv'!N$1,0),"Error")</f>
        <v>x</v>
      </c>
      <c r="O162" s="77">
        <f>IFERROR(VLOOKUP($A162,IF('Index LA FSM &amp; Disadv'!$B$4=1,'Index LA FSM &amp; Disadv'!$A$9:$BQ$171,IF('Index LA FSM &amp; Disadv'!$B$4=2,'Index LA FSM &amp; Disadv'!$A$179:$BQ$341,IF('Index LA FSM &amp; Disadv'!$B$4=3,'Index LA FSM &amp; Disadv'!$A$349:$BQ$511,IF('Index LA FSM &amp; Disadv'!$B$4=4,'Index LA FSM &amp; Disadv'!$A$519:$BQ$681,"Error")))),'Index LA FSM &amp; Disadv'!O$1,0),"Error")</f>
        <v>0.5</v>
      </c>
      <c r="P162" s="77">
        <f>IFERROR(VLOOKUP($A162,IF('Index LA FSM &amp; Disadv'!$B$4=1,'Index LA FSM &amp; Disadv'!$A$9:$BQ$171,IF('Index LA FSM &amp; Disadv'!$B$4=2,'Index LA FSM &amp; Disadv'!$A$179:$BQ$341,IF('Index LA FSM &amp; Disadv'!$B$4=3,'Index LA FSM &amp; Disadv'!$A$349:$BQ$511,IF('Index LA FSM &amp; Disadv'!$B$4=4,'Index LA FSM &amp; Disadv'!$A$519:$BQ$681,"Error")))),'Index LA FSM &amp; Disadv'!P$1,0),"Error")</f>
        <v>0</v>
      </c>
      <c r="Q162" s="77" t="str">
        <f>IFERROR(VLOOKUP($A162,IF('Index LA FSM &amp; Disadv'!$B$4=1,'Index LA FSM &amp; Disadv'!$A$9:$BQ$171,IF('Index LA FSM &amp; Disadv'!$B$4=2,'Index LA FSM &amp; Disadv'!$A$179:$BQ$341,IF('Index LA FSM &amp; Disadv'!$B$4=3,'Index LA FSM &amp; Disadv'!$A$349:$BQ$511,IF('Index LA FSM &amp; Disadv'!$B$4=4,'Index LA FSM &amp; Disadv'!$A$519:$BQ$681,"Error")))),'Index LA FSM &amp; Disadv'!Q$1,0),"Error")</f>
        <v>x</v>
      </c>
      <c r="R162" s="77">
        <f>IFERROR(VLOOKUP($A162,IF('Index LA FSM &amp; Disadv'!$B$4=1,'Index LA FSM &amp; Disadv'!$A$9:$BQ$171,IF('Index LA FSM &amp; Disadv'!$B$4=2,'Index LA FSM &amp; Disadv'!$A$179:$BQ$341,IF('Index LA FSM &amp; Disadv'!$B$4=3,'Index LA FSM &amp; Disadv'!$A$349:$BQ$511,IF('Index LA FSM &amp; Disadv'!$B$4=4,'Index LA FSM &amp; Disadv'!$A$519:$BQ$681,"Error")))),'Index LA FSM &amp; Disadv'!R$1,0),"Error")</f>
        <v>0</v>
      </c>
      <c r="S162" s="77">
        <f>IFERROR(VLOOKUP($A162,IF('Index LA FSM &amp; Disadv'!$B$4=1,'Index LA FSM &amp; Disadv'!$A$9:$BQ$171,IF('Index LA FSM &amp; Disadv'!$B$4=2,'Index LA FSM &amp; Disadv'!$A$179:$BQ$341,IF('Index LA FSM &amp; Disadv'!$B$4=3,'Index LA FSM &amp; Disadv'!$A$349:$BQ$511,IF('Index LA FSM &amp; Disadv'!$B$4=4,'Index LA FSM &amp; Disadv'!$A$519:$BQ$681,"Error")))),'Index LA FSM &amp; Disadv'!S$1,0),"Error")</f>
        <v>0</v>
      </c>
      <c r="T162" s="77" t="str">
        <f>IFERROR(VLOOKUP($A162,IF('Index LA FSM &amp; Disadv'!$B$4=1,'Index LA FSM &amp; Disadv'!$A$9:$BQ$171,IF('Index LA FSM &amp; Disadv'!$B$4=2,'Index LA FSM &amp; Disadv'!$A$179:$BQ$341,IF('Index LA FSM &amp; Disadv'!$B$4=3,'Index LA FSM &amp; Disadv'!$A$349:$BQ$511,IF('Index LA FSM &amp; Disadv'!$B$4=4,'Index LA FSM &amp; Disadv'!$A$519:$BQ$681,"Error")))),'Index LA FSM &amp; Disadv'!T$1,0),"Error")</f>
        <v>x</v>
      </c>
      <c r="U162" s="77">
        <f>IFERROR(VLOOKUP($A162,IF('Index LA FSM &amp; Disadv'!$B$4=1,'Index LA FSM &amp; Disadv'!$A$9:$BQ$171,IF('Index LA FSM &amp; Disadv'!$B$4=2,'Index LA FSM &amp; Disadv'!$A$179:$BQ$341,IF('Index LA FSM &amp; Disadv'!$B$4=3,'Index LA FSM &amp; Disadv'!$A$349:$BQ$511,IF('Index LA FSM &amp; Disadv'!$B$4=4,'Index LA FSM &amp; Disadv'!$A$519:$BQ$681,"Error")))),'Index LA FSM &amp; Disadv'!U$1,0),"Error")</f>
        <v>0</v>
      </c>
      <c r="V162" s="77">
        <f>IFERROR(VLOOKUP($A162,IF('Index LA FSM &amp; Disadv'!$B$4=1,'Index LA FSM &amp; Disadv'!$A$9:$BQ$171,IF('Index LA FSM &amp; Disadv'!$B$4=2,'Index LA FSM &amp; Disadv'!$A$179:$BQ$341,IF('Index LA FSM &amp; Disadv'!$B$4=3,'Index LA FSM &amp; Disadv'!$A$349:$BQ$511,IF('Index LA FSM &amp; Disadv'!$B$4=4,'Index LA FSM &amp; Disadv'!$A$519:$BQ$681,"Error")))),'Index LA FSM &amp; Disadv'!V$1,0),"Error")</f>
        <v>0</v>
      </c>
      <c r="W162" s="77" t="str">
        <f>IFERROR(VLOOKUP($A162,IF('Index LA FSM &amp; Disadv'!$B$4=1,'Index LA FSM &amp; Disadv'!$A$9:$BQ$171,IF('Index LA FSM &amp; Disadv'!$B$4=2,'Index LA FSM &amp; Disadv'!$A$179:$BQ$341,IF('Index LA FSM &amp; Disadv'!$B$4=3,'Index LA FSM &amp; Disadv'!$A$349:$BQ$511,IF('Index LA FSM &amp; Disadv'!$B$4=4,'Index LA FSM &amp; Disadv'!$A$519:$BQ$681,"Error")))),'Index LA FSM &amp; Disadv'!W$1,0),"Error")</f>
        <v>x</v>
      </c>
      <c r="X162" s="77">
        <f>IFERROR(VLOOKUP($A162,IF('Index LA FSM &amp; Disadv'!$B$4=1,'Index LA FSM &amp; Disadv'!$A$9:$BQ$171,IF('Index LA FSM &amp; Disadv'!$B$4=2,'Index LA FSM &amp; Disadv'!$A$179:$BQ$341,IF('Index LA FSM &amp; Disadv'!$B$4=3,'Index LA FSM &amp; Disadv'!$A$349:$BQ$511,IF('Index LA FSM &amp; Disadv'!$B$4=4,'Index LA FSM &amp; Disadv'!$A$519:$BQ$681,"Error")))),'Index LA FSM &amp; Disadv'!X$1,0),"Error")</f>
        <v>0</v>
      </c>
      <c r="Y162" s="77">
        <f>IFERROR(VLOOKUP($A162,IF('Index LA FSM &amp; Disadv'!$B$4=1,'Index LA FSM &amp; Disadv'!$A$9:$BQ$171,IF('Index LA FSM &amp; Disadv'!$B$4=2,'Index LA FSM &amp; Disadv'!$A$179:$BQ$341,IF('Index LA FSM &amp; Disadv'!$B$4=3,'Index LA FSM &amp; Disadv'!$A$349:$BQ$511,IF('Index LA FSM &amp; Disadv'!$B$4=4,'Index LA FSM &amp; Disadv'!$A$519:$BQ$681,"Error")))),'Index LA FSM &amp; Disadv'!Y$1,0),"Error")</f>
        <v>0</v>
      </c>
      <c r="Z162" s="77" t="str">
        <f>IFERROR(VLOOKUP($A162,IF('Index LA FSM &amp; Disadv'!$B$4=1,'Index LA FSM &amp; Disadv'!$A$9:$BQ$171,IF('Index LA FSM &amp; Disadv'!$B$4=2,'Index LA FSM &amp; Disadv'!$A$179:$BQ$341,IF('Index LA FSM &amp; Disadv'!$B$4=3,'Index LA FSM &amp; Disadv'!$A$349:$BQ$511,IF('Index LA FSM &amp; Disadv'!$B$4=4,'Index LA FSM &amp; Disadv'!$A$519:$BQ$681,"Error")))),'Index LA FSM &amp; Disadv'!Z$1,0),"Error")</f>
        <v>x</v>
      </c>
      <c r="AA162" s="77">
        <f>IFERROR(VLOOKUP($A162,IF('Index LA FSM &amp; Disadv'!$B$4=1,'Index LA FSM &amp; Disadv'!$A$9:$BQ$171,IF('Index LA FSM &amp; Disadv'!$B$4=2,'Index LA FSM &amp; Disadv'!$A$179:$BQ$341,IF('Index LA FSM &amp; Disadv'!$B$4=3,'Index LA FSM &amp; Disadv'!$A$349:$BQ$511,IF('Index LA FSM &amp; Disadv'!$B$4=4,'Index LA FSM &amp; Disadv'!$A$519:$BQ$681,"Error")))),'Index LA FSM &amp; Disadv'!AA$1,0),"Error")</f>
        <v>0</v>
      </c>
      <c r="AB162" s="77">
        <f>IFERROR(VLOOKUP($A162,IF('Index LA FSM &amp; Disadv'!$B$4=1,'Index LA FSM &amp; Disadv'!$A$9:$BQ$171,IF('Index LA FSM &amp; Disadv'!$B$4=2,'Index LA FSM &amp; Disadv'!$A$179:$BQ$341,IF('Index LA FSM &amp; Disadv'!$B$4=3,'Index LA FSM &amp; Disadv'!$A$349:$BQ$511,IF('Index LA FSM &amp; Disadv'!$B$4=4,'Index LA FSM &amp; Disadv'!$A$519:$BQ$681,"Error")))),'Index LA FSM &amp; Disadv'!AB$1,0),"Error")</f>
        <v>0</v>
      </c>
      <c r="AC162" s="77" t="str">
        <f>IFERROR(VLOOKUP($A162,IF('Index LA FSM &amp; Disadv'!$B$4=1,'Index LA FSM &amp; Disadv'!$A$9:$BQ$171,IF('Index LA FSM &amp; Disadv'!$B$4=2,'Index LA FSM &amp; Disadv'!$A$179:$BQ$341,IF('Index LA FSM &amp; Disadv'!$B$4=3,'Index LA FSM &amp; Disadv'!$A$349:$BQ$511,IF('Index LA FSM &amp; Disadv'!$B$4=4,'Index LA FSM &amp; Disadv'!$A$519:$BQ$681,"Error")))),'Index LA FSM &amp; Disadv'!AC$1,0),"Error")</f>
        <v>x</v>
      </c>
      <c r="AD162" s="77">
        <f>IFERROR(VLOOKUP($A162,IF('Index LA FSM &amp; Disadv'!$B$4=1,'Index LA FSM &amp; Disadv'!$A$9:$BQ$171,IF('Index LA FSM &amp; Disadv'!$B$4=2,'Index LA FSM &amp; Disadv'!$A$179:$BQ$341,IF('Index LA FSM &amp; Disadv'!$B$4=3,'Index LA FSM &amp; Disadv'!$A$349:$BQ$511,IF('Index LA FSM &amp; Disadv'!$B$4=4,'Index LA FSM &amp; Disadv'!$A$519:$BQ$681,"Error")))),'Index LA FSM &amp; Disadv'!AD$1,0),"Error")</f>
        <v>0</v>
      </c>
      <c r="AE162" s="77">
        <f>IFERROR(VLOOKUP($A162,IF('Index LA FSM &amp; Disadv'!$B$4=1,'Index LA FSM &amp; Disadv'!$A$9:$BQ$171,IF('Index LA FSM &amp; Disadv'!$B$4=2,'Index LA FSM &amp; Disadv'!$A$179:$BQ$341,IF('Index LA FSM &amp; Disadv'!$B$4=3,'Index LA FSM &amp; Disadv'!$A$349:$BQ$511,IF('Index LA FSM &amp; Disadv'!$B$4=4,'Index LA FSM &amp; Disadv'!$A$519:$BQ$681,"Error")))),'Index LA FSM &amp; Disadv'!AE$1,0),"Error")</f>
        <v>0</v>
      </c>
      <c r="AF162" s="77" t="str">
        <f>IFERROR(VLOOKUP($A162,IF('Index LA FSM &amp; Disadv'!$B$4=1,'Index LA FSM &amp; Disadv'!$A$9:$BQ$171,IF('Index LA FSM &amp; Disadv'!$B$4=2,'Index LA FSM &amp; Disadv'!$A$179:$BQ$341,IF('Index LA FSM &amp; Disadv'!$B$4=3,'Index LA FSM &amp; Disadv'!$A$349:$BQ$511,IF('Index LA FSM &amp; Disadv'!$B$4=4,'Index LA FSM &amp; Disadv'!$A$519:$BQ$681,"Error")))),'Index LA FSM &amp; Disadv'!AF$1,0),"Error")</f>
        <v>x</v>
      </c>
      <c r="AG162" s="77">
        <f>IFERROR(VLOOKUP($A162,IF('Index LA FSM &amp; Disadv'!$B$4=1,'Index LA FSM &amp; Disadv'!$A$9:$BQ$171,IF('Index LA FSM &amp; Disadv'!$B$4=2,'Index LA FSM &amp; Disadv'!$A$179:$BQ$341,IF('Index LA FSM &amp; Disadv'!$B$4=3,'Index LA FSM &amp; Disadv'!$A$349:$BQ$511,IF('Index LA FSM &amp; Disadv'!$B$4=4,'Index LA FSM &amp; Disadv'!$A$519:$BQ$681,"Error")))),'Index LA FSM &amp; Disadv'!AG$1,0),"Error")</f>
        <v>0</v>
      </c>
      <c r="AH162" s="77" t="str">
        <f>IFERROR(VLOOKUP($A162,IF('Index LA FSM &amp; Disadv'!$B$4=1,'Index LA FSM &amp; Disadv'!$A$9:$BQ$171,IF('Index LA FSM &amp; Disadv'!$B$4=2,'Index LA FSM &amp; Disadv'!$A$179:$BQ$341,IF('Index LA FSM &amp; Disadv'!$B$4=3,'Index LA FSM &amp; Disadv'!$A$349:$BQ$511,IF('Index LA FSM &amp; Disadv'!$B$4=4,'Index LA FSM &amp; Disadv'!$A$519:$BQ$681,"Error")))),'Index LA FSM &amp; Disadv'!AH$1,0),"Error")</f>
        <v>x</v>
      </c>
      <c r="AI162" s="77" t="str">
        <f>IFERROR(VLOOKUP($A162,IF('Index LA FSM &amp; Disadv'!$B$4=1,'Index LA FSM &amp; Disadv'!$A$9:$BQ$171,IF('Index LA FSM &amp; Disadv'!$B$4=2,'Index LA FSM &amp; Disadv'!$A$179:$BQ$341,IF('Index LA FSM &amp; Disadv'!$B$4=3,'Index LA FSM &amp; Disadv'!$A$349:$BQ$511,IF('Index LA FSM &amp; Disadv'!$B$4=4,'Index LA FSM &amp; Disadv'!$A$519:$BQ$681,"Error")))),'Index LA FSM &amp; Disadv'!AI$1,0),"Error")</f>
        <v>x</v>
      </c>
      <c r="AJ162" s="77">
        <f>IFERROR(VLOOKUP($A162,IF('Index LA FSM &amp; Disadv'!$B$4=1,'Index LA FSM &amp; Disadv'!$A$9:$BQ$171,IF('Index LA FSM &amp; Disadv'!$B$4=2,'Index LA FSM &amp; Disadv'!$A$179:$BQ$341,IF('Index LA FSM &amp; Disadv'!$B$4=3,'Index LA FSM &amp; Disadv'!$A$349:$BQ$511,IF('Index LA FSM &amp; Disadv'!$B$4=4,'Index LA FSM &amp; Disadv'!$A$519:$BQ$681,"Error")))),'Index LA FSM &amp; Disadv'!AJ$1,0),"Error")</f>
        <v>0.5</v>
      </c>
      <c r="AK162" s="77">
        <f>IFERROR(VLOOKUP($A162,IF('Index LA FSM &amp; Disadv'!$B$4=1,'Index LA FSM &amp; Disadv'!$A$9:$BQ$171,IF('Index LA FSM &amp; Disadv'!$B$4=2,'Index LA FSM &amp; Disadv'!$A$179:$BQ$341,IF('Index LA FSM &amp; Disadv'!$B$4=3,'Index LA FSM &amp; Disadv'!$A$349:$BQ$511,IF('Index LA FSM &amp; Disadv'!$B$4=4,'Index LA FSM &amp; Disadv'!$A$519:$BQ$681,"Error")))),'Index LA FSM &amp; Disadv'!AK$1,0),"Error")</f>
        <v>0</v>
      </c>
      <c r="AL162" s="77" t="str">
        <f>IFERROR(VLOOKUP($A162,IF('Index LA FSM &amp; Disadv'!$B$4=1,'Index LA FSM &amp; Disadv'!$A$9:$BQ$171,IF('Index LA FSM &amp; Disadv'!$B$4=2,'Index LA FSM &amp; Disadv'!$A$179:$BQ$341,IF('Index LA FSM &amp; Disadv'!$B$4=3,'Index LA FSM &amp; Disadv'!$A$349:$BQ$511,IF('Index LA FSM &amp; Disadv'!$B$4=4,'Index LA FSM &amp; Disadv'!$A$519:$BQ$681,"Error")))),'Index LA FSM &amp; Disadv'!AL$1,0),"Error")</f>
        <v>x</v>
      </c>
      <c r="AM162" s="77">
        <f>IFERROR(VLOOKUP($A162,IF('Index LA FSM &amp; Disadv'!$B$4=1,'Index LA FSM &amp; Disadv'!$A$9:$BQ$171,IF('Index LA FSM &amp; Disadv'!$B$4=2,'Index LA FSM &amp; Disadv'!$A$179:$BQ$341,IF('Index LA FSM &amp; Disadv'!$B$4=3,'Index LA FSM &amp; Disadv'!$A$349:$BQ$511,IF('Index LA FSM &amp; Disadv'!$B$4=4,'Index LA FSM &amp; Disadv'!$A$519:$BQ$681,"Error")))),'Index LA FSM &amp; Disadv'!AM$1,0),"Error")</f>
        <v>0</v>
      </c>
      <c r="AN162" s="77">
        <f>IFERROR(VLOOKUP($A162,IF('Index LA FSM &amp; Disadv'!$B$4=1,'Index LA FSM &amp; Disadv'!$A$9:$BQ$171,IF('Index LA FSM &amp; Disadv'!$B$4=2,'Index LA FSM &amp; Disadv'!$A$179:$BQ$341,IF('Index LA FSM &amp; Disadv'!$B$4=3,'Index LA FSM &amp; Disadv'!$A$349:$BQ$511,IF('Index LA FSM &amp; Disadv'!$B$4=4,'Index LA FSM &amp; Disadv'!$A$519:$BQ$681,"Error")))),'Index LA FSM &amp; Disadv'!AN$1,0),"Error")</f>
        <v>0</v>
      </c>
      <c r="AO162" s="77" t="str">
        <f>IFERROR(VLOOKUP($A162,IF('Index LA FSM &amp; Disadv'!$B$4=1,'Index LA FSM &amp; Disadv'!$A$9:$BQ$171,IF('Index LA FSM &amp; Disadv'!$B$4=2,'Index LA FSM &amp; Disadv'!$A$179:$BQ$341,IF('Index LA FSM &amp; Disadv'!$B$4=3,'Index LA FSM &amp; Disadv'!$A$349:$BQ$511,IF('Index LA FSM &amp; Disadv'!$B$4=4,'Index LA FSM &amp; Disadv'!$A$519:$BQ$681,"Error")))),'Index LA FSM &amp; Disadv'!AO$1,0),"Error")</f>
        <v>x</v>
      </c>
      <c r="AP162" s="77">
        <f>IFERROR(VLOOKUP($A162,IF('Index LA FSM &amp; Disadv'!$B$4=1,'Index LA FSM &amp; Disadv'!$A$9:$BQ$171,IF('Index LA FSM &amp; Disadv'!$B$4=2,'Index LA FSM &amp; Disadv'!$A$179:$BQ$341,IF('Index LA FSM &amp; Disadv'!$B$4=3,'Index LA FSM &amp; Disadv'!$A$349:$BQ$511,IF('Index LA FSM &amp; Disadv'!$B$4=4,'Index LA FSM &amp; Disadv'!$A$519:$BQ$681,"Error")))),'Index LA FSM &amp; Disadv'!AP$1,0),"Error")</f>
        <v>0</v>
      </c>
      <c r="AQ162" s="77">
        <f>IFERROR(VLOOKUP($A162,IF('Index LA FSM &amp; Disadv'!$B$4=1,'Index LA FSM &amp; Disadv'!$A$9:$BQ$171,IF('Index LA FSM &amp; Disadv'!$B$4=2,'Index LA FSM &amp; Disadv'!$A$179:$BQ$341,IF('Index LA FSM &amp; Disadv'!$B$4=3,'Index LA FSM &amp; Disadv'!$A$349:$BQ$511,IF('Index LA FSM &amp; Disadv'!$B$4=4,'Index LA FSM &amp; Disadv'!$A$519:$BQ$681,"Error")))),'Index LA FSM &amp; Disadv'!AQ$1,0),"Error")</f>
        <v>0</v>
      </c>
      <c r="AR162" s="77" t="str">
        <f>IFERROR(VLOOKUP($A162,IF('Index LA FSM &amp; Disadv'!$B$4=1,'Index LA FSM &amp; Disadv'!$A$9:$BQ$171,IF('Index LA FSM &amp; Disadv'!$B$4=2,'Index LA FSM &amp; Disadv'!$A$179:$BQ$341,IF('Index LA FSM &amp; Disadv'!$B$4=3,'Index LA FSM &amp; Disadv'!$A$349:$BQ$511,IF('Index LA FSM &amp; Disadv'!$B$4=4,'Index LA FSM &amp; Disadv'!$A$519:$BQ$681,"Error")))),'Index LA FSM &amp; Disadv'!AR$1,0),"Error")</f>
        <v>x</v>
      </c>
      <c r="AS162" s="77">
        <f>IFERROR(VLOOKUP($A162,IF('Index LA FSM &amp; Disadv'!$B$4=1,'Index LA FSM &amp; Disadv'!$A$9:$BQ$171,IF('Index LA FSM &amp; Disadv'!$B$4=2,'Index LA FSM &amp; Disadv'!$A$179:$BQ$341,IF('Index LA FSM &amp; Disadv'!$B$4=3,'Index LA FSM &amp; Disadv'!$A$349:$BQ$511,IF('Index LA FSM &amp; Disadv'!$B$4=4,'Index LA FSM &amp; Disadv'!$A$519:$BQ$681,"Error")))),'Index LA FSM &amp; Disadv'!AS$1,0),"Error")</f>
        <v>0</v>
      </c>
      <c r="AT162" s="77">
        <f>IFERROR(VLOOKUP($A162,IF('Index LA FSM &amp; Disadv'!$B$4=1,'Index LA FSM &amp; Disadv'!$A$9:$BQ$171,IF('Index LA FSM &amp; Disadv'!$B$4=2,'Index LA FSM &amp; Disadv'!$A$179:$BQ$341,IF('Index LA FSM &amp; Disadv'!$B$4=3,'Index LA FSM &amp; Disadv'!$A$349:$BQ$511,IF('Index LA FSM &amp; Disadv'!$B$4=4,'Index LA FSM &amp; Disadv'!$A$519:$BQ$681,"Error")))),'Index LA FSM &amp; Disadv'!AT$1,0),"Error")</f>
        <v>0</v>
      </c>
      <c r="AU162" s="77" t="str">
        <f>IFERROR(VLOOKUP($A162,IF('Index LA FSM &amp; Disadv'!$B$4=1,'Index LA FSM &amp; Disadv'!$A$9:$BQ$171,IF('Index LA FSM &amp; Disadv'!$B$4=2,'Index LA FSM &amp; Disadv'!$A$179:$BQ$341,IF('Index LA FSM &amp; Disadv'!$B$4=3,'Index LA FSM &amp; Disadv'!$A$349:$BQ$511,IF('Index LA FSM &amp; Disadv'!$B$4=4,'Index LA FSM &amp; Disadv'!$A$519:$BQ$681,"Error")))),'Index LA FSM &amp; Disadv'!AU$1,0),"Error")</f>
        <v>x</v>
      </c>
      <c r="AV162" s="77">
        <f>IFERROR(VLOOKUP($A162,IF('Index LA FSM &amp; Disadv'!$B$4=1,'Index LA FSM &amp; Disadv'!$A$9:$BQ$171,IF('Index LA FSM &amp; Disadv'!$B$4=2,'Index LA FSM &amp; Disadv'!$A$179:$BQ$341,IF('Index LA FSM &amp; Disadv'!$B$4=3,'Index LA FSM &amp; Disadv'!$A$349:$BQ$511,IF('Index LA FSM &amp; Disadv'!$B$4=4,'Index LA FSM &amp; Disadv'!$A$519:$BQ$681,"Error")))),'Index LA FSM &amp; Disadv'!AV$1,0),"Error")</f>
        <v>0</v>
      </c>
      <c r="AW162" s="77">
        <f>IFERROR(VLOOKUP($A162,IF('Index LA FSM &amp; Disadv'!$B$4=1,'Index LA FSM &amp; Disadv'!$A$9:$BQ$171,IF('Index LA FSM &amp; Disadv'!$B$4=2,'Index LA FSM &amp; Disadv'!$A$179:$BQ$341,IF('Index LA FSM &amp; Disadv'!$B$4=3,'Index LA FSM &amp; Disadv'!$A$349:$BQ$511,IF('Index LA FSM &amp; Disadv'!$B$4=4,'Index LA FSM &amp; Disadv'!$A$519:$BQ$681,"Error")))),'Index LA FSM &amp; Disadv'!AW$1,0),"Error")</f>
        <v>0</v>
      </c>
      <c r="AX162" s="77" t="str">
        <f>IFERROR(VLOOKUP($A162,IF('Index LA FSM &amp; Disadv'!$B$4=1,'Index LA FSM &amp; Disadv'!$A$9:$BQ$171,IF('Index LA FSM &amp; Disadv'!$B$4=2,'Index LA FSM &amp; Disadv'!$A$179:$BQ$341,IF('Index LA FSM &amp; Disadv'!$B$4=3,'Index LA FSM &amp; Disadv'!$A$349:$BQ$511,IF('Index LA FSM &amp; Disadv'!$B$4=4,'Index LA FSM &amp; Disadv'!$A$519:$BQ$681,"Error")))),'Index LA FSM &amp; Disadv'!AX$1,0),"Error")</f>
        <v>x</v>
      </c>
      <c r="AY162" s="77">
        <f>IFERROR(VLOOKUP($A162,IF('Index LA FSM &amp; Disadv'!$B$4=1,'Index LA FSM &amp; Disadv'!$A$9:$BQ$171,IF('Index LA FSM &amp; Disadv'!$B$4=2,'Index LA FSM &amp; Disadv'!$A$179:$BQ$341,IF('Index LA FSM &amp; Disadv'!$B$4=3,'Index LA FSM &amp; Disadv'!$A$349:$BQ$511,IF('Index LA FSM &amp; Disadv'!$B$4=4,'Index LA FSM &amp; Disadv'!$A$519:$BQ$681,"Error")))),'Index LA FSM &amp; Disadv'!AY$1,0),"Error")</f>
        <v>0</v>
      </c>
      <c r="AZ162" s="77">
        <f>IFERROR(VLOOKUP($A162,IF('Index LA FSM &amp; Disadv'!$B$4=1,'Index LA FSM &amp; Disadv'!$A$9:$BQ$171,IF('Index LA FSM &amp; Disadv'!$B$4=2,'Index LA FSM &amp; Disadv'!$A$179:$BQ$341,IF('Index LA FSM &amp; Disadv'!$B$4=3,'Index LA FSM &amp; Disadv'!$A$349:$BQ$511,IF('Index LA FSM &amp; Disadv'!$B$4=4,'Index LA FSM &amp; Disadv'!$A$519:$BQ$681,"Error")))),'Index LA FSM &amp; Disadv'!AZ$1,0),"Error")</f>
        <v>0</v>
      </c>
      <c r="BA162" s="77" t="str">
        <f>IFERROR(VLOOKUP($A162,IF('Index LA FSM &amp; Disadv'!$B$4=1,'Index LA FSM &amp; Disadv'!$A$9:$BQ$171,IF('Index LA FSM &amp; Disadv'!$B$4=2,'Index LA FSM &amp; Disadv'!$A$179:$BQ$341,IF('Index LA FSM &amp; Disadv'!$B$4=3,'Index LA FSM &amp; Disadv'!$A$349:$BQ$511,IF('Index LA FSM &amp; Disadv'!$B$4=4,'Index LA FSM &amp; Disadv'!$A$519:$BQ$681,"Error")))),'Index LA FSM &amp; Disadv'!BA$1,0),"Error")</f>
        <v>x</v>
      </c>
      <c r="BB162" s="77">
        <f>IFERROR(VLOOKUP($A162,IF('Index LA FSM &amp; Disadv'!$B$4=1,'Index LA FSM &amp; Disadv'!$A$9:$BQ$171,IF('Index LA FSM &amp; Disadv'!$B$4=2,'Index LA FSM &amp; Disadv'!$A$179:$BQ$341,IF('Index LA FSM &amp; Disadv'!$B$4=3,'Index LA FSM &amp; Disadv'!$A$349:$BQ$511,IF('Index LA FSM &amp; Disadv'!$B$4=4,'Index LA FSM &amp; Disadv'!$A$519:$BQ$681,"Error")))),'Index LA FSM &amp; Disadv'!BB$1,0),"Error")</f>
        <v>0</v>
      </c>
      <c r="BC162" s="77">
        <f>IFERROR(VLOOKUP($A162,IF('Index LA FSM &amp; Disadv'!$B$4=1,'Index LA FSM &amp; Disadv'!$A$9:$BQ$171,IF('Index LA FSM &amp; Disadv'!$B$4=2,'Index LA FSM &amp; Disadv'!$A$179:$BQ$341,IF('Index LA FSM &amp; Disadv'!$B$4=3,'Index LA FSM &amp; Disadv'!$A$349:$BQ$511,IF('Index LA FSM &amp; Disadv'!$B$4=4,'Index LA FSM &amp; Disadv'!$A$519:$BQ$681,"Error")))),'Index LA FSM &amp; Disadv'!BC$1,0),"Error")</f>
        <v>0</v>
      </c>
      <c r="BD162" s="77" t="str">
        <f>IFERROR(VLOOKUP($A162,IF('Index LA FSM &amp; Disadv'!$B$4=1,'Index LA FSM &amp; Disadv'!$A$9:$BQ$171,IF('Index LA FSM &amp; Disadv'!$B$4=2,'Index LA FSM &amp; Disadv'!$A$179:$BQ$341,IF('Index LA FSM &amp; Disadv'!$B$4=3,'Index LA FSM &amp; Disadv'!$A$349:$BQ$511,IF('Index LA FSM &amp; Disadv'!$B$4=4,'Index LA FSM &amp; Disadv'!$A$519:$BQ$681,"Error")))),'Index LA FSM &amp; Disadv'!BD$1,0),"Error")</f>
        <v>x</v>
      </c>
      <c r="BE162" s="77">
        <f>IFERROR(VLOOKUP($A162,IF('Index LA FSM &amp; Disadv'!$B$4=1,'Index LA FSM &amp; Disadv'!$A$9:$BQ$171,IF('Index LA FSM &amp; Disadv'!$B$4=2,'Index LA FSM &amp; Disadv'!$A$179:$BQ$341,IF('Index LA FSM &amp; Disadv'!$B$4=3,'Index LA FSM &amp; Disadv'!$A$349:$BQ$511,IF('Index LA FSM &amp; Disadv'!$B$4=4,'Index LA FSM &amp; Disadv'!$A$519:$BQ$681,"Error")))),'Index LA FSM &amp; Disadv'!BE$1,0),"Error")</f>
        <v>0</v>
      </c>
      <c r="BF162" s="77">
        <f>IFERROR(VLOOKUP($A162,IF('Index LA FSM &amp; Disadv'!$B$4=1,'Index LA FSM &amp; Disadv'!$A$9:$BQ$171,IF('Index LA FSM &amp; Disadv'!$B$4=2,'Index LA FSM &amp; Disadv'!$A$179:$BQ$341,IF('Index LA FSM &amp; Disadv'!$B$4=3,'Index LA FSM &amp; Disadv'!$A$349:$BQ$511,IF('Index LA FSM &amp; Disadv'!$B$4=4,'Index LA FSM &amp; Disadv'!$A$519:$BQ$681,"Error")))),'Index LA FSM &amp; Disadv'!BF$1,0),"Error")</f>
        <v>0</v>
      </c>
      <c r="BG162" s="77" t="str">
        <f>IFERROR(VLOOKUP($A162,IF('Index LA FSM &amp; Disadv'!$B$4=1,'Index LA FSM &amp; Disadv'!$A$9:$BQ$171,IF('Index LA FSM &amp; Disadv'!$B$4=2,'Index LA FSM &amp; Disadv'!$A$179:$BQ$341,IF('Index LA FSM &amp; Disadv'!$B$4=3,'Index LA FSM &amp; Disadv'!$A$349:$BQ$511,IF('Index LA FSM &amp; Disadv'!$B$4=4,'Index LA FSM &amp; Disadv'!$A$519:$BQ$681,"Error")))),'Index LA FSM &amp; Disadv'!BG$1,0),"Error")</f>
        <v>x</v>
      </c>
      <c r="BH162" s="77">
        <f>IFERROR(VLOOKUP($A162,IF('Index LA FSM &amp; Disadv'!$B$4=1,'Index LA FSM &amp; Disadv'!$A$9:$BQ$171,IF('Index LA FSM &amp; Disadv'!$B$4=2,'Index LA FSM &amp; Disadv'!$A$179:$BQ$341,IF('Index LA FSM &amp; Disadv'!$B$4=3,'Index LA FSM &amp; Disadv'!$A$349:$BQ$511,IF('Index LA FSM &amp; Disadv'!$B$4=4,'Index LA FSM &amp; Disadv'!$A$519:$BQ$681,"Error")))),'Index LA FSM &amp; Disadv'!BH$1,0),"Error")</f>
        <v>0</v>
      </c>
      <c r="BI162" s="77">
        <f>IFERROR(VLOOKUP($A162,IF('Index LA FSM &amp; Disadv'!$B$4=1,'Index LA FSM &amp; Disadv'!$A$9:$BQ$171,IF('Index LA FSM &amp; Disadv'!$B$4=2,'Index LA FSM &amp; Disadv'!$A$179:$BQ$341,IF('Index LA FSM &amp; Disadv'!$B$4=3,'Index LA FSM &amp; Disadv'!$A$349:$BQ$511,IF('Index LA FSM &amp; Disadv'!$B$4=4,'Index LA FSM &amp; Disadv'!$A$519:$BQ$681,"Error")))),'Index LA FSM &amp; Disadv'!BI$1,0),"Error")</f>
        <v>0</v>
      </c>
      <c r="BJ162" s="77" t="str">
        <f>IFERROR(VLOOKUP($A162,IF('Index LA FSM &amp; Disadv'!$B$4=1,'Index LA FSM &amp; Disadv'!$A$9:$BQ$171,IF('Index LA FSM &amp; Disadv'!$B$4=2,'Index LA FSM &amp; Disadv'!$A$179:$BQ$341,IF('Index LA FSM &amp; Disadv'!$B$4=3,'Index LA FSM &amp; Disadv'!$A$349:$BQ$511,IF('Index LA FSM &amp; Disadv'!$B$4=4,'Index LA FSM &amp; Disadv'!$A$519:$BQ$681,"Error")))),'Index LA FSM &amp; Disadv'!BJ$1,0),"Error")</f>
        <v>x</v>
      </c>
      <c r="BK162" s="77">
        <f>IFERROR(VLOOKUP($A162,IF('Index LA FSM &amp; Disadv'!$B$4=1,'Index LA FSM &amp; Disadv'!$A$9:$BQ$171,IF('Index LA FSM &amp; Disadv'!$B$4=2,'Index LA FSM &amp; Disadv'!$A$179:$BQ$341,IF('Index LA FSM &amp; Disadv'!$B$4=3,'Index LA FSM &amp; Disadv'!$A$349:$BQ$511,IF('Index LA FSM &amp; Disadv'!$B$4=4,'Index LA FSM &amp; Disadv'!$A$519:$BQ$681,"Error")))),'Index LA FSM &amp; Disadv'!BK$1,0),"Error")</f>
        <v>0</v>
      </c>
      <c r="BL162" s="77">
        <f>IFERROR(VLOOKUP($A162,IF('Index LA FSM &amp; Disadv'!$B$4=1,'Index LA FSM &amp; Disadv'!$A$9:$BQ$171,IF('Index LA FSM &amp; Disadv'!$B$4=2,'Index LA FSM &amp; Disadv'!$A$179:$BQ$341,IF('Index LA FSM &amp; Disadv'!$B$4=3,'Index LA FSM &amp; Disadv'!$A$349:$BQ$511,IF('Index LA FSM &amp; Disadv'!$B$4=4,'Index LA FSM &amp; Disadv'!$A$519:$BQ$681,"Error")))),'Index LA FSM &amp; Disadv'!BL$1,0),"Error")</f>
        <v>0</v>
      </c>
      <c r="BM162" s="77" t="str">
        <f>IFERROR(VLOOKUP($A162,IF('Index LA FSM &amp; Disadv'!$B$4=1,'Index LA FSM &amp; Disadv'!$A$9:$BQ$171,IF('Index LA FSM &amp; Disadv'!$B$4=2,'Index LA FSM &amp; Disadv'!$A$179:$BQ$341,IF('Index LA FSM &amp; Disadv'!$B$4=3,'Index LA FSM &amp; Disadv'!$A$349:$BQ$511,IF('Index LA FSM &amp; Disadv'!$B$4=4,'Index LA FSM &amp; Disadv'!$A$519:$BQ$681,"Error")))),'Index LA FSM &amp; Disadv'!BM$1,0),"Error")</f>
        <v>x</v>
      </c>
      <c r="BN162" s="77">
        <f>IFERROR(VLOOKUP($A162,IF('Index LA FSM &amp; Disadv'!$B$4=1,'Index LA FSM &amp; Disadv'!$A$9:$BQ$171,IF('Index LA FSM &amp; Disadv'!$B$4=2,'Index LA FSM &amp; Disadv'!$A$179:$BQ$341,IF('Index LA FSM &amp; Disadv'!$B$4=3,'Index LA FSM &amp; Disadv'!$A$349:$BQ$511,IF('Index LA FSM &amp; Disadv'!$B$4=4,'Index LA FSM &amp; Disadv'!$A$519:$BQ$681,"Error")))),'Index LA FSM &amp; Disadv'!BN$1,0),"Error")</f>
        <v>0</v>
      </c>
      <c r="BO162" s="77">
        <f>IFERROR(VLOOKUP($A162,IF('Index LA FSM &amp; Disadv'!$B$4=1,'Index LA FSM &amp; Disadv'!$A$9:$BQ$171,IF('Index LA FSM &amp; Disadv'!$B$4=2,'Index LA FSM &amp; Disadv'!$A$179:$BQ$341,IF('Index LA FSM &amp; Disadv'!$B$4=3,'Index LA FSM &amp; Disadv'!$A$349:$BQ$511,IF('Index LA FSM &amp; Disadv'!$B$4=4,'Index LA FSM &amp; Disadv'!$A$519:$BQ$681,"Error")))),'Index LA FSM &amp; Disadv'!BO$1,0),"Error")</f>
        <v>0</v>
      </c>
      <c r="BP162" s="77" t="str">
        <f>IFERROR(VLOOKUP($A162,IF('Index LA FSM &amp; Disadv'!$B$4=1,'Index LA FSM &amp; Disadv'!$A$9:$BQ$171,IF('Index LA FSM &amp; Disadv'!$B$4=2,'Index LA FSM &amp; Disadv'!$A$179:$BQ$341,IF('Index LA FSM &amp; Disadv'!$B$4=3,'Index LA FSM &amp; Disadv'!$A$349:$BQ$511,IF('Index LA FSM &amp; Disadv'!$B$4=4,'Index LA FSM &amp; Disadv'!$A$519:$BQ$681,"Error")))),'Index LA FSM &amp; Disadv'!BP$1,0),"Error")</f>
        <v>x</v>
      </c>
      <c r="BQ162" s="77">
        <f>IFERROR(VLOOKUP($A162,IF('Index LA FSM &amp; Disadv'!$B$4=1,'Index LA FSM &amp; Disadv'!$A$9:$BQ$171,IF('Index LA FSM &amp; Disadv'!$B$4=2,'Index LA FSM &amp; Disadv'!$A$179:$BQ$341,IF('Index LA FSM &amp; Disadv'!$B$4=3,'Index LA FSM &amp; Disadv'!$A$349:$BQ$511,IF('Index LA FSM &amp; Disadv'!$B$4=4,'Index LA FSM &amp; Disadv'!$A$519:$BQ$681,"Error")))),'Index LA FSM &amp; Disadv'!BQ$1,0),"Error")</f>
        <v>0</v>
      </c>
    </row>
    <row r="163" spans="1:69" s="37" customFormat="1" x14ac:dyDescent="0.2">
      <c r="A163" s="6">
        <v>359</v>
      </c>
      <c r="B163" s="6" t="s">
        <v>329</v>
      </c>
      <c r="C163" s="7" t="s">
        <v>168</v>
      </c>
      <c r="D163" s="122">
        <f>IFERROR(VLOOKUP($A163,IF('Index LA FSM &amp; Disadv'!$B$4=1,'Index LA FSM &amp; Disadv'!$A$9:$BQ$171,IF('Index LA FSM &amp; Disadv'!$B$4=2,'Index LA FSM &amp; Disadv'!$A$179:$BQ$341,IF('Index LA FSM &amp; Disadv'!$B$4=3,'Index LA FSM &amp; Disadv'!$A$349:$BQ$511,IF('Index LA FSM &amp; Disadv'!$B$4=4,'Index LA FSM &amp; Disadv'!$A$519:$BQ$681,"Error")))),'Index LA FSM &amp; Disadv'!D$1,0),"Error")</f>
        <v>40</v>
      </c>
      <c r="E163" s="122">
        <f>IFERROR(VLOOKUP($A163,IF('Index LA FSM &amp; Disadv'!$B$4=1,'Index LA FSM &amp; Disadv'!$A$9:$BQ$171,IF('Index LA FSM &amp; Disadv'!$B$4=2,'Index LA FSM &amp; Disadv'!$A$179:$BQ$341,IF('Index LA FSM &amp; Disadv'!$B$4=3,'Index LA FSM &amp; Disadv'!$A$349:$BQ$511,IF('Index LA FSM &amp; Disadv'!$B$4=4,'Index LA FSM &amp; Disadv'!$A$519:$BQ$681,"Error")))),'Index LA FSM &amp; Disadv'!E$1,0),"Error")</f>
        <v>20</v>
      </c>
      <c r="F163" s="122">
        <f>IFERROR(VLOOKUP($A163,IF('Index LA FSM &amp; Disadv'!$B$4=1,'Index LA FSM &amp; Disadv'!$A$9:$BQ$171,IF('Index LA FSM &amp; Disadv'!$B$4=2,'Index LA FSM &amp; Disadv'!$A$179:$BQ$341,IF('Index LA FSM &amp; Disadv'!$B$4=3,'Index LA FSM &amp; Disadv'!$A$349:$BQ$511,IF('Index LA FSM &amp; Disadv'!$B$4=4,'Index LA FSM &amp; Disadv'!$A$519:$BQ$681,"Error")))),'Index LA FSM &amp; Disadv'!F$1,0),"Error")</f>
        <v>60</v>
      </c>
      <c r="G163" s="77">
        <f>IFERROR(VLOOKUP($A163,IF('Index LA FSM &amp; Disadv'!$B$4=1,'Index LA FSM &amp; Disadv'!$A$9:$BQ$171,IF('Index LA FSM &amp; Disadv'!$B$4=2,'Index LA FSM &amp; Disadv'!$A$179:$BQ$341,IF('Index LA FSM &amp; Disadv'!$B$4=3,'Index LA FSM &amp; Disadv'!$A$349:$BQ$511,IF('Index LA FSM &amp; Disadv'!$B$4=4,'Index LA FSM &amp; Disadv'!$A$519:$BQ$681,"Error")))),'Index LA FSM &amp; Disadv'!G$1,0),"Error")</f>
        <v>0.83330000000000004</v>
      </c>
      <c r="H163" s="77">
        <f>IFERROR(VLOOKUP($A163,IF('Index LA FSM &amp; Disadv'!$B$4=1,'Index LA FSM &amp; Disadv'!$A$9:$BQ$171,IF('Index LA FSM &amp; Disadv'!$B$4=2,'Index LA FSM &amp; Disadv'!$A$179:$BQ$341,IF('Index LA FSM &amp; Disadv'!$B$4=3,'Index LA FSM &amp; Disadv'!$A$349:$BQ$511,IF('Index LA FSM &amp; Disadv'!$B$4=4,'Index LA FSM &amp; Disadv'!$A$519:$BQ$681,"Error")))),'Index LA FSM &amp; Disadv'!H$1,0),"Error")</f>
        <v>0.95830000000000004</v>
      </c>
      <c r="I163" s="77">
        <f>IFERROR(VLOOKUP($A163,IF('Index LA FSM &amp; Disadv'!$B$4=1,'Index LA FSM &amp; Disadv'!$A$9:$BQ$171,IF('Index LA FSM &amp; Disadv'!$B$4=2,'Index LA FSM &amp; Disadv'!$A$179:$BQ$341,IF('Index LA FSM &amp; Disadv'!$B$4=3,'Index LA FSM &amp; Disadv'!$A$349:$BQ$511,IF('Index LA FSM &amp; Disadv'!$B$4=4,'Index LA FSM &amp; Disadv'!$A$519:$BQ$681,"Error")))),'Index LA FSM &amp; Disadv'!I$1,0),"Error")</f>
        <v>0.88329999999999997</v>
      </c>
      <c r="J163" s="77">
        <f>IFERROR(VLOOKUP($A163,IF('Index LA FSM &amp; Disadv'!$B$4=1,'Index LA FSM &amp; Disadv'!$A$9:$BQ$171,IF('Index LA FSM &amp; Disadv'!$B$4=2,'Index LA FSM &amp; Disadv'!$A$179:$BQ$341,IF('Index LA FSM &amp; Disadv'!$B$4=3,'Index LA FSM &amp; Disadv'!$A$349:$BQ$511,IF('Index LA FSM &amp; Disadv'!$B$4=4,'Index LA FSM &amp; Disadv'!$A$519:$BQ$681,"Error")))),'Index LA FSM &amp; Disadv'!J$1,0),"Error")</f>
        <v>0.75</v>
      </c>
      <c r="K163" s="77">
        <f>IFERROR(VLOOKUP($A163,IF('Index LA FSM &amp; Disadv'!$B$4=1,'Index LA FSM &amp; Disadv'!$A$9:$BQ$171,IF('Index LA FSM &amp; Disadv'!$B$4=2,'Index LA FSM &amp; Disadv'!$A$179:$BQ$341,IF('Index LA FSM &amp; Disadv'!$B$4=3,'Index LA FSM &amp; Disadv'!$A$349:$BQ$511,IF('Index LA FSM &amp; Disadv'!$B$4=4,'Index LA FSM &amp; Disadv'!$A$519:$BQ$681,"Error")))),'Index LA FSM &amp; Disadv'!K$1,0),"Error")</f>
        <v>0.95830000000000004</v>
      </c>
      <c r="L163" s="77">
        <f>IFERROR(VLOOKUP($A163,IF('Index LA FSM &amp; Disadv'!$B$4=1,'Index LA FSM &amp; Disadv'!$A$9:$BQ$171,IF('Index LA FSM &amp; Disadv'!$B$4=2,'Index LA FSM &amp; Disadv'!$A$179:$BQ$341,IF('Index LA FSM &amp; Disadv'!$B$4=3,'Index LA FSM &amp; Disadv'!$A$349:$BQ$511,IF('Index LA FSM &amp; Disadv'!$B$4=4,'Index LA FSM &amp; Disadv'!$A$519:$BQ$681,"Error")))),'Index LA FSM &amp; Disadv'!L$1,0),"Error")</f>
        <v>0.83330000000000004</v>
      </c>
      <c r="M163" s="77">
        <f>IFERROR(VLOOKUP($A163,IF('Index LA FSM &amp; Disadv'!$B$4=1,'Index LA FSM &amp; Disadv'!$A$9:$BQ$171,IF('Index LA FSM &amp; Disadv'!$B$4=2,'Index LA FSM &amp; Disadv'!$A$179:$BQ$341,IF('Index LA FSM &amp; Disadv'!$B$4=3,'Index LA FSM &amp; Disadv'!$A$349:$BQ$511,IF('Index LA FSM &amp; Disadv'!$B$4=4,'Index LA FSM &amp; Disadv'!$A$519:$BQ$681,"Error")))),'Index LA FSM &amp; Disadv'!M$1,0),"Error")</f>
        <v>0.16669999999999999</v>
      </c>
      <c r="N163" s="77" t="str">
        <f>IFERROR(VLOOKUP($A163,IF('Index LA FSM &amp; Disadv'!$B$4=1,'Index LA FSM &amp; Disadv'!$A$9:$BQ$171,IF('Index LA FSM &amp; Disadv'!$B$4=2,'Index LA FSM &amp; Disadv'!$A$179:$BQ$341,IF('Index LA FSM &amp; Disadv'!$B$4=3,'Index LA FSM &amp; Disadv'!$A$349:$BQ$511,IF('Index LA FSM &amp; Disadv'!$B$4=4,'Index LA FSM &amp; Disadv'!$A$519:$BQ$681,"Error")))),'Index LA FSM &amp; Disadv'!N$1,0),"Error")</f>
        <v>x</v>
      </c>
      <c r="O163" s="77">
        <f>IFERROR(VLOOKUP($A163,IF('Index LA FSM &amp; Disadv'!$B$4=1,'Index LA FSM &amp; Disadv'!$A$9:$BQ$171,IF('Index LA FSM &amp; Disadv'!$B$4=2,'Index LA FSM &amp; Disadv'!$A$179:$BQ$341,IF('Index LA FSM &amp; Disadv'!$B$4=3,'Index LA FSM &amp; Disadv'!$A$349:$BQ$511,IF('Index LA FSM &amp; Disadv'!$B$4=4,'Index LA FSM &amp; Disadv'!$A$519:$BQ$681,"Error")))),'Index LA FSM &amp; Disadv'!O$1,0),"Error")</f>
        <v>0.15</v>
      </c>
      <c r="P163" s="77">
        <f>IFERROR(VLOOKUP($A163,IF('Index LA FSM &amp; Disadv'!$B$4=1,'Index LA FSM &amp; Disadv'!$A$9:$BQ$171,IF('Index LA FSM &amp; Disadv'!$B$4=2,'Index LA FSM &amp; Disadv'!$A$179:$BQ$341,IF('Index LA FSM &amp; Disadv'!$B$4=3,'Index LA FSM &amp; Disadv'!$A$349:$BQ$511,IF('Index LA FSM &amp; Disadv'!$B$4=4,'Index LA FSM &amp; Disadv'!$A$519:$BQ$681,"Error")))),'Index LA FSM &amp; Disadv'!P$1,0),"Error")</f>
        <v>0</v>
      </c>
      <c r="Q163" s="77">
        <f>IFERROR(VLOOKUP($A163,IF('Index LA FSM &amp; Disadv'!$B$4=1,'Index LA FSM &amp; Disadv'!$A$9:$BQ$171,IF('Index LA FSM &amp; Disadv'!$B$4=2,'Index LA FSM &amp; Disadv'!$A$179:$BQ$341,IF('Index LA FSM &amp; Disadv'!$B$4=3,'Index LA FSM &amp; Disadv'!$A$349:$BQ$511,IF('Index LA FSM &amp; Disadv'!$B$4=4,'Index LA FSM &amp; Disadv'!$A$519:$BQ$681,"Error")))),'Index LA FSM &amp; Disadv'!Q$1,0),"Error")</f>
        <v>0</v>
      </c>
      <c r="R163" s="77">
        <f>IFERROR(VLOOKUP($A163,IF('Index LA FSM &amp; Disadv'!$B$4=1,'Index LA FSM &amp; Disadv'!$A$9:$BQ$171,IF('Index LA FSM &amp; Disadv'!$B$4=2,'Index LA FSM &amp; Disadv'!$A$179:$BQ$341,IF('Index LA FSM &amp; Disadv'!$B$4=3,'Index LA FSM &amp; Disadv'!$A$349:$BQ$511,IF('Index LA FSM &amp; Disadv'!$B$4=4,'Index LA FSM &amp; Disadv'!$A$519:$BQ$681,"Error")))),'Index LA FSM &amp; Disadv'!R$1,0),"Error")</f>
        <v>0</v>
      </c>
      <c r="S163" s="77" t="str">
        <f>IFERROR(VLOOKUP($A163,IF('Index LA FSM &amp; Disadv'!$B$4=1,'Index LA FSM &amp; Disadv'!$A$9:$BQ$171,IF('Index LA FSM &amp; Disadv'!$B$4=2,'Index LA FSM &amp; Disadv'!$A$179:$BQ$341,IF('Index LA FSM &amp; Disadv'!$B$4=3,'Index LA FSM &amp; Disadv'!$A$349:$BQ$511,IF('Index LA FSM &amp; Disadv'!$B$4=4,'Index LA FSM &amp; Disadv'!$A$519:$BQ$681,"Error")))),'Index LA FSM &amp; Disadv'!S$1,0),"Error")</f>
        <v>x</v>
      </c>
      <c r="T163" s="77">
        <f>IFERROR(VLOOKUP($A163,IF('Index LA FSM &amp; Disadv'!$B$4=1,'Index LA FSM &amp; Disadv'!$A$9:$BQ$171,IF('Index LA FSM &amp; Disadv'!$B$4=2,'Index LA FSM &amp; Disadv'!$A$179:$BQ$341,IF('Index LA FSM &amp; Disadv'!$B$4=3,'Index LA FSM &amp; Disadv'!$A$349:$BQ$511,IF('Index LA FSM &amp; Disadv'!$B$4=4,'Index LA FSM &amp; Disadv'!$A$519:$BQ$681,"Error")))),'Index LA FSM &amp; Disadv'!T$1,0),"Error")</f>
        <v>0</v>
      </c>
      <c r="U163" s="77" t="str">
        <f>IFERROR(VLOOKUP($A163,IF('Index LA FSM &amp; Disadv'!$B$4=1,'Index LA FSM &amp; Disadv'!$A$9:$BQ$171,IF('Index LA FSM &amp; Disadv'!$B$4=2,'Index LA FSM &amp; Disadv'!$A$179:$BQ$341,IF('Index LA FSM &amp; Disadv'!$B$4=3,'Index LA FSM &amp; Disadv'!$A$349:$BQ$511,IF('Index LA FSM &amp; Disadv'!$B$4=4,'Index LA FSM &amp; Disadv'!$A$519:$BQ$681,"Error")))),'Index LA FSM &amp; Disadv'!U$1,0),"Error")</f>
        <v>x</v>
      </c>
      <c r="V163" s="77">
        <f>IFERROR(VLOOKUP($A163,IF('Index LA FSM &amp; Disadv'!$B$4=1,'Index LA FSM &amp; Disadv'!$A$9:$BQ$171,IF('Index LA FSM &amp; Disadv'!$B$4=2,'Index LA FSM &amp; Disadv'!$A$179:$BQ$341,IF('Index LA FSM &amp; Disadv'!$B$4=3,'Index LA FSM &amp; Disadv'!$A$349:$BQ$511,IF('Index LA FSM &amp; Disadv'!$B$4=4,'Index LA FSM &amp; Disadv'!$A$519:$BQ$681,"Error")))),'Index LA FSM &amp; Disadv'!V$1,0),"Error")</f>
        <v>0</v>
      </c>
      <c r="W163" s="77">
        <f>IFERROR(VLOOKUP($A163,IF('Index LA FSM &amp; Disadv'!$B$4=1,'Index LA FSM &amp; Disadv'!$A$9:$BQ$171,IF('Index LA FSM &amp; Disadv'!$B$4=2,'Index LA FSM &amp; Disadv'!$A$179:$BQ$341,IF('Index LA FSM &amp; Disadv'!$B$4=3,'Index LA FSM &amp; Disadv'!$A$349:$BQ$511,IF('Index LA FSM &amp; Disadv'!$B$4=4,'Index LA FSM &amp; Disadv'!$A$519:$BQ$681,"Error")))),'Index LA FSM &amp; Disadv'!W$1,0),"Error")</f>
        <v>0</v>
      </c>
      <c r="X163" s="77">
        <f>IFERROR(VLOOKUP($A163,IF('Index LA FSM &amp; Disadv'!$B$4=1,'Index LA FSM &amp; Disadv'!$A$9:$BQ$171,IF('Index LA FSM &amp; Disadv'!$B$4=2,'Index LA FSM &amp; Disadv'!$A$179:$BQ$341,IF('Index LA FSM &amp; Disadv'!$B$4=3,'Index LA FSM &amp; Disadv'!$A$349:$BQ$511,IF('Index LA FSM &amp; Disadv'!$B$4=4,'Index LA FSM &amp; Disadv'!$A$519:$BQ$681,"Error")))),'Index LA FSM &amp; Disadv'!X$1,0),"Error")</f>
        <v>0</v>
      </c>
      <c r="Y163" s="77">
        <f>IFERROR(VLOOKUP($A163,IF('Index LA FSM &amp; Disadv'!$B$4=1,'Index LA FSM &amp; Disadv'!$A$9:$BQ$171,IF('Index LA FSM &amp; Disadv'!$B$4=2,'Index LA FSM &amp; Disadv'!$A$179:$BQ$341,IF('Index LA FSM &amp; Disadv'!$B$4=3,'Index LA FSM &amp; Disadv'!$A$349:$BQ$511,IF('Index LA FSM &amp; Disadv'!$B$4=4,'Index LA FSM &amp; Disadv'!$A$519:$BQ$681,"Error")))),'Index LA FSM &amp; Disadv'!Y$1,0),"Error")</f>
        <v>0</v>
      </c>
      <c r="Z163" s="77">
        <f>IFERROR(VLOOKUP($A163,IF('Index LA FSM &amp; Disadv'!$B$4=1,'Index LA FSM &amp; Disadv'!$A$9:$BQ$171,IF('Index LA FSM &amp; Disadv'!$B$4=2,'Index LA FSM &amp; Disadv'!$A$179:$BQ$341,IF('Index LA FSM &amp; Disadv'!$B$4=3,'Index LA FSM &amp; Disadv'!$A$349:$BQ$511,IF('Index LA FSM &amp; Disadv'!$B$4=4,'Index LA FSM &amp; Disadv'!$A$519:$BQ$681,"Error")))),'Index LA FSM &amp; Disadv'!Z$1,0),"Error")</f>
        <v>0</v>
      </c>
      <c r="AA163" s="77">
        <f>IFERROR(VLOOKUP($A163,IF('Index LA FSM &amp; Disadv'!$B$4=1,'Index LA FSM &amp; Disadv'!$A$9:$BQ$171,IF('Index LA FSM &amp; Disadv'!$B$4=2,'Index LA FSM &amp; Disadv'!$A$179:$BQ$341,IF('Index LA FSM &amp; Disadv'!$B$4=3,'Index LA FSM &amp; Disadv'!$A$349:$BQ$511,IF('Index LA FSM &amp; Disadv'!$B$4=4,'Index LA FSM &amp; Disadv'!$A$519:$BQ$681,"Error")))),'Index LA FSM &amp; Disadv'!AA$1,0),"Error")</f>
        <v>0</v>
      </c>
      <c r="AB163" s="77">
        <f>IFERROR(VLOOKUP($A163,IF('Index LA FSM &amp; Disadv'!$B$4=1,'Index LA FSM &amp; Disadv'!$A$9:$BQ$171,IF('Index LA FSM &amp; Disadv'!$B$4=2,'Index LA FSM &amp; Disadv'!$A$179:$BQ$341,IF('Index LA FSM &amp; Disadv'!$B$4=3,'Index LA FSM &amp; Disadv'!$A$349:$BQ$511,IF('Index LA FSM &amp; Disadv'!$B$4=4,'Index LA FSM &amp; Disadv'!$A$519:$BQ$681,"Error")))),'Index LA FSM &amp; Disadv'!AB$1,0),"Error")</f>
        <v>0</v>
      </c>
      <c r="AC163" s="77">
        <f>IFERROR(VLOOKUP($A163,IF('Index LA FSM &amp; Disadv'!$B$4=1,'Index LA FSM &amp; Disadv'!$A$9:$BQ$171,IF('Index LA FSM &amp; Disadv'!$B$4=2,'Index LA FSM &amp; Disadv'!$A$179:$BQ$341,IF('Index LA FSM &amp; Disadv'!$B$4=3,'Index LA FSM &amp; Disadv'!$A$349:$BQ$511,IF('Index LA FSM &amp; Disadv'!$B$4=4,'Index LA FSM &amp; Disadv'!$A$519:$BQ$681,"Error")))),'Index LA FSM &amp; Disadv'!AC$1,0),"Error")</f>
        <v>0</v>
      </c>
      <c r="AD163" s="77">
        <f>IFERROR(VLOOKUP($A163,IF('Index LA FSM &amp; Disadv'!$B$4=1,'Index LA FSM &amp; Disadv'!$A$9:$BQ$171,IF('Index LA FSM &amp; Disadv'!$B$4=2,'Index LA FSM &amp; Disadv'!$A$179:$BQ$341,IF('Index LA FSM &amp; Disadv'!$B$4=3,'Index LA FSM &amp; Disadv'!$A$349:$BQ$511,IF('Index LA FSM &amp; Disadv'!$B$4=4,'Index LA FSM &amp; Disadv'!$A$519:$BQ$681,"Error")))),'Index LA FSM &amp; Disadv'!AD$1,0),"Error")</f>
        <v>0</v>
      </c>
      <c r="AE163" s="77">
        <f>IFERROR(VLOOKUP($A163,IF('Index LA FSM &amp; Disadv'!$B$4=1,'Index LA FSM &amp; Disadv'!$A$9:$BQ$171,IF('Index LA FSM &amp; Disadv'!$B$4=2,'Index LA FSM &amp; Disadv'!$A$179:$BQ$341,IF('Index LA FSM &amp; Disadv'!$B$4=3,'Index LA FSM &amp; Disadv'!$A$349:$BQ$511,IF('Index LA FSM &amp; Disadv'!$B$4=4,'Index LA FSM &amp; Disadv'!$A$519:$BQ$681,"Error")))),'Index LA FSM &amp; Disadv'!AE$1,0),"Error")</f>
        <v>0</v>
      </c>
      <c r="AF163" s="77">
        <f>IFERROR(VLOOKUP($A163,IF('Index LA FSM &amp; Disadv'!$B$4=1,'Index LA FSM &amp; Disadv'!$A$9:$BQ$171,IF('Index LA FSM &amp; Disadv'!$B$4=2,'Index LA FSM &amp; Disadv'!$A$179:$BQ$341,IF('Index LA FSM &amp; Disadv'!$B$4=3,'Index LA FSM &amp; Disadv'!$A$349:$BQ$511,IF('Index LA FSM &amp; Disadv'!$B$4=4,'Index LA FSM &amp; Disadv'!$A$519:$BQ$681,"Error")))),'Index LA FSM &amp; Disadv'!AF$1,0),"Error")</f>
        <v>0</v>
      </c>
      <c r="AG163" s="77">
        <f>IFERROR(VLOOKUP($A163,IF('Index LA FSM &amp; Disadv'!$B$4=1,'Index LA FSM &amp; Disadv'!$A$9:$BQ$171,IF('Index LA FSM &amp; Disadv'!$B$4=2,'Index LA FSM &amp; Disadv'!$A$179:$BQ$341,IF('Index LA FSM &amp; Disadv'!$B$4=3,'Index LA FSM &amp; Disadv'!$A$349:$BQ$511,IF('Index LA FSM &amp; Disadv'!$B$4=4,'Index LA FSM &amp; Disadv'!$A$519:$BQ$681,"Error")))),'Index LA FSM &amp; Disadv'!AG$1,0),"Error")</f>
        <v>0</v>
      </c>
      <c r="AH163" s="77">
        <f>IFERROR(VLOOKUP($A163,IF('Index LA FSM &amp; Disadv'!$B$4=1,'Index LA FSM &amp; Disadv'!$A$9:$BQ$171,IF('Index LA FSM &amp; Disadv'!$B$4=2,'Index LA FSM &amp; Disadv'!$A$179:$BQ$341,IF('Index LA FSM &amp; Disadv'!$B$4=3,'Index LA FSM &amp; Disadv'!$A$349:$BQ$511,IF('Index LA FSM &amp; Disadv'!$B$4=4,'Index LA FSM &amp; Disadv'!$A$519:$BQ$681,"Error")))),'Index LA FSM &amp; Disadv'!AH$1,0),"Error")</f>
        <v>0.55559999999999998</v>
      </c>
      <c r="AI163" s="77">
        <f>IFERROR(VLOOKUP($A163,IF('Index LA FSM &amp; Disadv'!$B$4=1,'Index LA FSM &amp; Disadv'!$A$9:$BQ$171,IF('Index LA FSM &amp; Disadv'!$B$4=2,'Index LA FSM &amp; Disadv'!$A$179:$BQ$341,IF('Index LA FSM &amp; Disadv'!$B$4=3,'Index LA FSM &amp; Disadv'!$A$349:$BQ$511,IF('Index LA FSM &amp; Disadv'!$B$4=4,'Index LA FSM &amp; Disadv'!$A$519:$BQ$681,"Error")))),'Index LA FSM &amp; Disadv'!AI$1,0),"Error")</f>
        <v>0.83330000000000004</v>
      </c>
      <c r="AJ163" s="77">
        <f>IFERROR(VLOOKUP($A163,IF('Index LA FSM &amp; Disadv'!$B$4=1,'Index LA FSM &amp; Disadv'!$A$9:$BQ$171,IF('Index LA FSM &amp; Disadv'!$B$4=2,'Index LA FSM &amp; Disadv'!$A$179:$BQ$341,IF('Index LA FSM &amp; Disadv'!$B$4=3,'Index LA FSM &amp; Disadv'!$A$349:$BQ$511,IF('Index LA FSM &amp; Disadv'!$B$4=4,'Index LA FSM &amp; Disadv'!$A$519:$BQ$681,"Error")))),'Index LA FSM &amp; Disadv'!AJ$1,0),"Error")</f>
        <v>0.66669999999999996</v>
      </c>
      <c r="AK163" s="77">
        <f>IFERROR(VLOOKUP($A163,IF('Index LA FSM &amp; Disadv'!$B$4=1,'Index LA FSM &amp; Disadv'!$A$9:$BQ$171,IF('Index LA FSM &amp; Disadv'!$B$4=2,'Index LA FSM &amp; Disadv'!$A$179:$BQ$341,IF('Index LA FSM &amp; Disadv'!$B$4=3,'Index LA FSM &amp; Disadv'!$A$349:$BQ$511,IF('Index LA FSM &amp; Disadv'!$B$4=4,'Index LA FSM &amp; Disadv'!$A$519:$BQ$681,"Error")))),'Index LA FSM &amp; Disadv'!AK$1,0),"Error")</f>
        <v>0</v>
      </c>
      <c r="AL163" s="77" t="str">
        <f>IFERROR(VLOOKUP($A163,IF('Index LA FSM &amp; Disadv'!$B$4=1,'Index LA FSM &amp; Disadv'!$A$9:$BQ$171,IF('Index LA FSM &amp; Disadv'!$B$4=2,'Index LA FSM &amp; Disadv'!$A$179:$BQ$341,IF('Index LA FSM &amp; Disadv'!$B$4=3,'Index LA FSM &amp; Disadv'!$A$349:$BQ$511,IF('Index LA FSM &amp; Disadv'!$B$4=4,'Index LA FSM &amp; Disadv'!$A$519:$BQ$681,"Error")))),'Index LA FSM &amp; Disadv'!AL$1,0),"Error")</f>
        <v>x</v>
      </c>
      <c r="AM163" s="77" t="str">
        <f>IFERROR(VLOOKUP($A163,IF('Index LA FSM &amp; Disadv'!$B$4=1,'Index LA FSM &amp; Disadv'!$A$9:$BQ$171,IF('Index LA FSM &amp; Disadv'!$B$4=2,'Index LA FSM &amp; Disadv'!$A$179:$BQ$341,IF('Index LA FSM &amp; Disadv'!$B$4=3,'Index LA FSM &amp; Disadv'!$A$349:$BQ$511,IF('Index LA FSM &amp; Disadv'!$B$4=4,'Index LA FSM &amp; Disadv'!$A$519:$BQ$681,"Error")))),'Index LA FSM &amp; Disadv'!AM$1,0),"Error")</f>
        <v>x</v>
      </c>
      <c r="AN163" s="77">
        <f>IFERROR(VLOOKUP($A163,IF('Index LA FSM &amp; Disadv'!$B$4=1,'Index LA FSM &amp; Disadv'!$A$9:$BQ$171,IF('Index LA FSM &amp; Disadv'!$B$4=2,'Index LA FSM &amp; Disadv'!$A$179:$BQ$341,IF('Index LA FSM &amp; Disadv'!$B$4=3,'Index LA FSM &amp; Disadv'!$A$349:$BQ$511,IF('Index LA FSM &amp; Disadv'!$B$4=4,'Index LA FSM &amp; Disadv'!$A$519:$BQ$681,"Error")))),'Index LA FSM &amp; Disadv'!AN$1,0),"Error")</f>
        <v>0</v>
      </c>
      <c r="AO163" s="77">
        <f>IFERROR(VLOOKUP($A163,IF('Index LA FSM &amp; Disadv'!$B$4=1,'Index LA FSM &amp; Disadv'!$A$9:$BQ$171,IF('Index LA FSM &amp; Disadv'!$B$4=2,'Index LA FSM &amp; Disadv'!$A$179:$BQ$341,IF('Index LA FSM &amp; Disadv'!$B$4=3,'Index LA FSM &amp; Disadv'!$A$349:$BQ$511,IF('Index LA FSM &amp; Disadv'!$B$4=4,'Index LA FSM &amp; Disadv'!$A$519:$BQ$681,"Error")))),'Index LA FSM &amp; Disadv'!AO$1,0),"Error")</f>
        <v>0</v>
      </c>
      <c r="AP163" s="77">
        <f>IFERROR(VLOOKUP($A163,IF('Index LA FSM &amp; Disadv'!$B$4=1,'Index LA FSM &amp; Disadv'!$A$9:$BQ$171,IF('Index LA FSM &amp; Disadv'!$B$4=2,'Index LA FSM &amp; Disadv'!$A$179:$BQ$341,IF('Index LA FSM &amp; Disadv'!$B$4=3,'Index LA FSM &amp; Disadv'!$A$349:$BQ$511,IF('Index LA FSM &amp; Disadv'!$B$4=4,'Index LA FSM &amp; Disadv'!$A$519:$BQ$681,"Error")))),'Index LA FSM &amp; Disadv'!AP$1,0),"Error")</f>
        <v>0</v>
      </c>
      <c r="AQ163" s="77">
        <f>IFERROR(VLOOKUP($A163,IF('Index LA FSM &amp; Disadv'!$B$4=1,'Index LA FSM &amp; Disadv'!$A$9:$BQ$171,IF('Index LA FSM &amp; Disadv'!$B$4=2,'Index LA FSM &amp; Disadv'!$A$179:$BQ$341,IF('Index LA FSM &amp; Disadv'!$B$4=3,'Index LA FSM &amp; Disadv'!$A$349:$BQ$511,IF('Index LA FSM &amp; Disadv'!$B$4=4,'Index LA FSM &amp; Disadv'!$A$519:$BQ$681,"Error")))),'Index LA FSM &amp; Disadv'!AQ$1,0),"Error")</f>
        <v>0</v>
      </c>
      <c r="AR163" s="77">
        <f>IFERROR(VLOOKUP($A163,IF('Index LA FSM &amp; Disadv'!$B$4=1,'Index LA FSM &amp; Disadv'!$A$9:$BQ$171,IF('Index LA FSM &amp; Disadv'!$B$4=2,'Index LA FSM &amp; Disadv'!$A$179:$BQ$341,IF('Index LA FSM &amp; Disadv'!$B$4=3,'Index LA FSM &amp; Disadv'!$A$349:$BQ$511,IF('Index LA FSM &amp; Disadv'!$B$4=4,'Index LA FSM &amp; Disadv'!$A$519:$BQ$681,"Error")))),'Index LA FSM &amp; Disadv'!AR$1,0),"Error")</f>
        <v>0</v>
      </c>
      <c r="AS163" s="77">
        <f>IFERROR(VLOOKUP($A163,IF('Index LA FSM &amp; Disadv'!$B$4=1,'Index LA FSM &amp; Disadv'!$A$9:$BQ$171,IF('Index LA FSM &amp; Disadv'!$B$4=2,'Index LA FSM &amp; Disadv'!$A$179:$BQ$341,IF('Index LA FSM &amp; Disadv'!$B$4=3,'Index LA FSM &amp; Disadv'!$A$349:$BQ$511,IF('Index LA FSM &amp; Disadv'!$B$4=4,'Index LA FSM &amp; Disadv'!$A$519:$BQ$681,"Error")))),'Index LA FSM &amp; Disadv'!AS$1,0),"Error")</f>
        <v>0</v>
      </c>
      <c r="AT163" s="77">
        <f>IFERROR(VLOOKUP($A163,IF('Index LA FSM &amp; Disadv'!$B$4=1,'Index LA FSM &amp; Disadv'!$A$9:$BQ$171,IF('Index LA FSM &amp; Disadv'!$B$4=2,'Index LA FSM &amp; Disadv'!$A$179:$BQ$341,IF('Index LA FSM &amp; Disadv'!$B$4=3,'Index LA FSM &amp; Disadv'!$A$349:$BQ$511,IF('Index LA FSM &amp; Disadv'!$B$4=4,'Index LA FSM &amp; Disadv'!$A$519:$BQ$681,"Error")))),'Index LA FSM &amp; Disadv'!AT$1,0),"Error")</f>
        <v>0</v>
      </c>
      <c r="AU163" s="77">
        <f>IFERROR(VLOOKUP($A163,IF('Index LA FSM &amp; Disadv'!$B$4=1,'Index LA FSM &amp; Disadv'!$A$9:$BQ$171,IF('Index LA FSM &amp; Disadv'!$B$4=2,'Index LA FSM &amp; Disadv'!$A$179:$BQ$341,IF('Index LA FSM &amp; Disadv'!$B$4=3,'Index LA FSM &amp; Disadv'!$A$349:$BQ$511,IF('Index LA FSM &amp; Disadv'!$B$4=4,'Index LA FSM &amp; Disadv'!$A$519:$BQ$681,"Error")))),'Index LA FSM &amp; Disadv'!AU$1,0),"Error")</f>
        <v>0</v>
      </c>
      <c r="AV163" s="77">
        <f>IFERROR(VLOOKUP($A163,IF('Index LA FSM &amp; Disadv'!$B$4=1,'Index LA FSM &amp; Disadv'!$A$9:$BQ$171,IF('Index LA FSM &amp; Disadv'!$B$4=2,'Index LA FSM &amp; Disadv'!$A$179:$BQ$341,IF('Index LA FSM &amp; Disadv'!$B$4=3,'Index LA FSM &amp; Disadv'!$A$349:$BQ$511,IF('Index LA FSM &amp; Disadv'!$B$4=4,'Index LA FSM &amp; Disadv'!$A$519:$BQ$681,"Error")))),'Index LA FSM &amp; Disadv'!AV$1,0),"Error")</f>
        <v>0</v>
      </c>
      <c r="AW163" s="77">
        <f>IFERROR(VLOOKUP($A163,IF('Index LA FSM &amp; Disadv'!$B$4=1,'Index LA FSM &amp; Disadv'!$A$9:$BQ$171,IF('Index LA FSM &amp; Disadv'!$B$4=2,'Index LA FSM &amp; Disadv'!$A$179:$BQ$341,IF('Index LA FSM &amp; Disadv'!$B$4=3,'Index LA FSM &amp; Disadv'!$A$349:$BQ$511,IF('Index LA FSM &amp; Disadv'!$B$4=4,'Index LA FSM &amp; Disadv'!$A$519:$BQ$681,"Error")))),'Index LA FSM &amp; Disadv'!AW$1,0),"Error")</f>
        <v>0</v>
      </c>
      <c r="AX163" s="77">
        <f>IFERROR(VLOOKUP($A163,IF('Index LA FSM &amp; Disadv'!$B$4=1,'Index LA FSM &amp; Disadv'!$A$9:$BQ$171,IF('Index LA FSM &amp; Disadv'!$B$4=2,'Index LA FSM &amp; Disadv'!$A$179:$BQ$341,IF('Index LA FSM &amp; Disadv'!$B$4=3,'Index LA FSM &amp; Disadv'!$A$349:$BQ$511,IF('Index LA FSM &amp; Disadv'!$B$4=4,'Index LA FSM &amp; Disadv'!$A$519:$BQ$681,"Error")))),'Index LA FSM &amp; Disadv'!AX$1,0),"Error")</f>
        <v>0</v>
      </c>
      <c r="AY163" s="77">
        <f>IFERROR(VLOOKUP($A163,IF('Index LA FSM &amp; Disadv'!$B$4=1,'Index LA FSM &amp; Disadv'!$A$9:$BQ$171,IF('Index LA FSM &amp; Disadv'!$B$4=2,'Index LA FSM &amp; Disadv'!$A$179:$BQ$341,IF('Index LA FSM &amp; Disadv'!$B$4=3,'Index LA FSM &amp; Disadv'!$A$349:$BQ$511,IF('Index LA FSM &amp; Disadv'!$B$4=4,'Index LA FSM &amp; Disadv'!$A$519:$BQ$681,"Error")))),'Index LA FSM &amp; Disadv'!AY$1,0),"Error")</f>
        <v>0</v>
      </c>
      <c r="AZ163" s="77">
        <f>IFERROR(VLOOKUP($A163,IF('Index LA FSM &amp; Disadv'!$B$4=1,'Index LA FSM &amp; Disadv'!$A$9:$BQ$171,IF('Index LA FSM &amp; Disadv'!$B$4=2,'Index LA FSM &amp; Disadv'!$A$179:$BQ$341,IF('Index LA FSM &amp; Disadv'!$B$4=3,'Index LA FSM &amp; Disadv'!$A$349:$BQ$511,IF('Index LA FSM &amp; Disadv'!$B$4=4,'Index LA FSM &amp; Disadv'!$A$519:$BQ$681,"Error")))),'Index LA FSM &amp; Disadv'!AZ$1,0),"Error")</f>
        <v>0</v>
      </c>
      <c r="BA163" s="77">
        <f>IFERROR(VLOOKUP($A163,IF('Index LA FSM &amp; Disadv'!$B$4=1,'Index LA FSM &amp; Disadv'!$A$9:$BQ$171,IF('Index LA FSM &amp; Disadv'!$B$4=2,'Index LA FSM &amp; Disadv'!$A$179:$BQ$341,IF('Index LA FSM &amp; Disadv'!$B$4=3,'Index LA FSM &amp; Disadv'!$A$349:$BQ$511,IF('Index LA FSM &amp; Disadv'!$B$4=4,'Index LA FSM &amp; Disadv'!$A$519:$BQ$681,"Error")))),'Index LA FSM &amp; Disadv'!BA$1,0),"Error")</f>
        <v>0</v>
      </c>
      <c r="BB163" s="77">
        <f>IFERROR(VLOOKUP($A163,IF('Index LA FSM &amp; Disadv'!$B$4=1,'Index LA FSM &amp; Disadv'!$A$9:$BQ$171,IF('Index LA FSM &amp; Disadv'!$B$4=2,'Index LA FSM &amp; Disadv'!$A$179:$BQ$341,IF('Index LA FSM &amp; Disadv'!$B$4=3,'Index LA FSM &amp; Disadv'!$A$349:$BQ$511,IF('Index LA FSM &amp; Disadv'!$B$4=4,'Index LA FSM &amp; Disadv'!$A$519:$BQ$681,"Error")))),'Index LA FSM &amp; Disadv'!BB$1,0),"Error")</f>
        <v>0</v>
      </c>
      <c r="BC163" s="77">
        <f>IFERROR(VLOOKUP($A163,IF('Index LA FSM &amp; Disadv'!$B$4=1,'Index LA FSM &amp; Disadv'!$A$9:$BQ$171,IF('Index LA FSM &amp; Disadv'!$B$4=2,'Index LA FSM &amp; Disadv'!$A$179:$BQ$341,IF('Index LA FSM &amp; Disadv'!$B$4=3,'Index LA FSM &amp; Disadv'!$A$349:$BQ$511,IF('Index LA FSM &amp; Disadv'!$B$4=4,'Index LA FSM &amp; Disadv'!$A$519:$BQ$681,"Error")))),'Index LA FSM &amp; Disadv'!BC$1,0),"Error")</f>
        <v>0</v>
      </c>
      <c r="BD163" s="77">
        <f>IFERROR(VLOOKUP($A163,IF('Index LA FSM &amp; Disadv'!$B$4=1,'Index LA FSM &amp; Disadv'!$A$9:$BQ$171,IF('Index LA FSM &amp; Disadv'!$B$4=2,'Index LA FSM &amp; Disadv'!$A$179:$BQ$341,IF('Index LA FSM &amp; Disadv'!$B$4=3,'Index LA FSM &amp; Disadv'!$A$349:$BQ$511,IF('Index LA FSM &amp; Disadv'!$B$4=4,'Index LA FSM &amp; Disadv'!$A$519:$BQ$681,"Error")))),'Index LA FSM &amp; Disadv'!BD$1,0),"Error")</f>
        <v>0</v>
      </c>
      <c r="BE163" s="77">
        <f>IFERROR(VLOOKUP($A163,IF('Index LA FSM &amp; Disadv'!$B$4=1,'Index LA FSM &amp; Disadv'!$A$9:$BQ$171,IF('Index LA FSM &amp; Disadv'!$B$4=2,'Index LA FSM &amp; Disadv'!$A$179:$BQ$341,IF('Index LA FSM &amp; Disadv'!$B$4=3,'Index LA FSM &amp; Disadv'!$A$349:$BQ$511,IF('Index LA FSM &amp; Disadv'!$B$4=4,'Index LA FSM &amp; Disadv'!$A$519:$BQ$681,"Error")))),'Index LA FSM &amp; Disadv'!BE$1,0),"Error")</f>
        <v>0</v>
      </c>
      <c r="BF163" s="77" t="str">
        <f>IFERROR(VLOOKUP($A163,IF('Index LA FSM &amp; Disadv'!$B$4=1,'Index LA FSM &amp; Disadv'!$A$9:$BQ$171,IF('Index LA FSM &amp; Disadv'!$B$4=2,'Index LA FSM &amp; Disadv'!$A$179:$BQ$341,IF('Index LA FSM &amp; Disadv'!$B$4=3,'Index LA FSM &amp; Disadv'!$A$349:$BQ$511,IF('Index LA FSM &amp; Disadv'!$B$4=4,'Index LA FSM &amp; Disadv'!$A$519:$BQ$681,"Error")))),'Index LA FSM &amp; Disadv'!BF$1,0),"Error")</f>
        <v>x</v>
      </c>
      <c r="BG163" s="77">
        <f>IFERROR(VLOOKUP($A163,IF('Index LA FSM &amp; Disadv'!$B$4=1,'Index LA FSM &amp; Disadv'!$A$9:$BQ$171,IF('Index LA FSM &amp; Disadv'!$B$4=2,'Index LA FSM &amp; Disadv'!$A$179:$BQ$341,IF('Index LA FSM &amp; Disadv'!$B$4=3,'Index LA FSM &amp; Disadv'!$A$349:$BQ$511,IF('Index LA FSM &amp; Disadv'!$B$4=4,'Index LA FSM &amp; Disadv'!$A$519:$BQ$681,"Error")))),'Index LA FSM &amp; Disadv'!BG$1,0),"Error")</f>
        <v>0</v>
      </c>
      <c r="BH163" s="77" t="str">
        <f>IFERROR(VLOOKUP($A163,IF('Index LA FSM &amp; Disadv'!$B$4=1,'Index LA FSM &amp; Disadv'!$A$9:$BQ$171,IF('Index LA FSM &amp; Disadv'!$B$4=2,'Index LA FSM &amp; Disadv'!$A$179:$BQ$341,IF('Index LA FSM &amp; Disadv'!$B$4=3,'Index LA FSM &amp; Disadv'!$A$349:$BQ$511,IF('Index LA FSM &amp; Disadv'!$B$4=4,'Index LA FSM &amp; Disadv'!$A$519:$BQ$681,"Error")))),'Index LA FSM &amp; Disadv'!BH$1,0),"Error")</f>
        <v>x</v>
      </c>
      <c r="BI163" s="77" t="str">
        <f>IFERROR(VLOOKUP($A163,IF('Index LA FSM &amp; Disadv'!$B$4=1,'Index LA FSM &amp; Disadv'!$A$9:$BQ$171,IF('Index LA FSM &amp; Disadv'!$B$4=2,'Index LA FSM &amp; Disadv'!$A$179:$BQ$341,IF('Index LA FSM &amp; Disadv'!$B$4=3,'Index LA FSM &amp; Disadv'!$A$349:$BQ$511,IF('Index LA FSM &amp; Disadv'!$B$4=4,'Index LA FSM &amp; Disadv'!$A$519:$BQ$681,"Error")))),'Index LA FSM &amp; Disadv'!BI$1,0),"Error")</f>
        <v>x</v>
      </c>
      <c r="BJ163" s="77">
        <f>IFERROR(VLOOKUP($A163,IF('Index LA FSM &amp; Disadv'!$B$4=1,'Index LA FSM &amp; Disadv'!$A$9:$BQ$171,IF('Index LA FSM &amp; Disadv'!$B$4=2,'Index LA FSM &amp; Disadv'!$A$179:$BQ$341,IF('Index LA FSM &amp; Disadv'!$B$4=3,'Index LA FSM &amp; Disadv'!$A$349:$BQ$511,IF('Index LA FSM &amp; Disadv'!$B$4=4,'Index LA FSM &amp; Disadv'!$A$519:$BQ$681,"Error")))),'Index LA FSM &amp; Disadv'!BJ$1,0),"Error")</f>
        <v>0</v>
      </c>
      <c r="BK163" s="77" t="str">
        <f>IFERROR(VLOOKUP($A163,IF('Index LA FSM &amp; Disadv'!$B$4=1,'Index LA FSM &amp; Disadv'!$A$9:$BQ$171,IF('Index LA FSM &amp; Disadv'!$B$4=2,'Index LA FSM &amp; Disadv'!$A$179:$BQ$341,IF('Index LA FSM &amp; Disadv'!$B$4=3,'Index LA FSM &amp; Disadv'!$A$349:$BQ$511,IF('Index LA FSM &amp; Disadv'!$B$4=4,'Index LA FSM &amp; Disadv'!$A$519:$BQ$681,"Error")))),'Index LA FSM &amp; Disadv'!BK$1,0),"Error")</f>
        <v>x</v>
      </c>
      <c r="BL163" s="77" t="str">
        <f>IFERROR(VLOOKUP($A163,IF('Index LA FSM &amp; Disadv'!$B$4=1,'Index LA FSM &amp; Disadv'!$A$9:$BQ$171,IF('Index LA FSM &amp; Disadv'!$B$4=2,'Index LA FSM &amp; Disadv'!$A$179:$BQ$341,IF('Index LA FSM &amp; Disadv'!$B$4=3,'Index LA FSM &amp; Disadv'!$A$349:$BQ$511,IF('Index LA FSM &amp; Disadv'!$B$4=4,'Index LA FSM &amp; Disadv'!$A$519:$BQ$681,"Error")))),'Index LA FSM &amp; Disadv'!BL$1,0),"Error")</f>
        <v>x</v>
      </c>
      <c r="BM163" s="77" t="str">
        <f>IFERROR(VLOOKUP($A163,IF('Index LA FSM &amp; Disadv'!$B$4=1,'Index LA FSM &amp; Disadv'!$A$9:$BQ$171,IF('Index LA FSM &amp; Disadv'!$B$4=2,'Index LA FSM &amp; Disadv'!$A$179:$BQ$341,IF('Index LA FSM &amp; Disadv'!$B$4=3,'Index LA FSM &amp; Disadv'!$A$349:$BQ$511,IF('Index LA FSM &amp; Disadv'!$B$4=4,'Index LA FSM &amp; Disadv'!$A$519:$BQ$681,"Error")))),'Index LA FSM &amp; Disadv'!BM$1,0),"Error")</f>
        <v>x</v>
      </c>
      <c r="BN163" s="77" t="str">
        <f>IFERROR(VLOOKUP($A163,IF('Index LA FSM &amp; Disadv'!$B$4=1,'Index LA FSM &amp; Disadv'!$A$9:$BQ$171,IF('Index LA FSM &amp; Disadv'!$B$4=2,'Index LA FSM &amp; Disadv'!$A$179:$BQ$341,IF('Index LA FSM &amp; Disadv'!$B$4=3,'Index LA FSM &amp; Disadv'!$A$349:$BQ$511,IF('Index LA FSM &amp; Disadv'!$B$4=4,'Index LA FSM &amp; Disadv'!$A$519:$BQ$681,"Error")))),'Index LA FSM &amp; Disadv'!BN$1,0),"Error")</f>
        <v>x</v>
      </c>
      <c r="BO163" s="77">
        <f>IFERROR(VLOOKUP($A163,IF('Index LA FSM &amp; Disadv'!$B$4=1,'Index LA FSM &amp; Disadv'!$A$9:$BQ$171,IF('Index LA FSM &amp; Disadv'!$B$4=2,'Index LA FSM &amp; Disadv'!$A$179:$BQ$341,IF('Index LA FSM &amp; Disadv'!$B$4=3,'Index LA FSM &amp; Disadv'!$A$349:$BQ$511,IF('Index LA FSM &amp; Disadv'!$B$4=4,'Index LA FSM &amp; Disadv'!$A$519:$BQ$681,"Error")))),'Index LA FSM &amp; Disadv'!BO$1,0),"Error")</f>
        <v>0</v>
      </c>
      <c r="BP163" s="77">
        <f>IFERROR(VLOOKUP($A163,IF('Index LA FSM &amp; Disadv'!$B$4=1,'Index LA FSM &amp; Disadv'!$A$9:$BQ$171,IF('Index LA FSM &amp; Disadv'!$B$4=2,'Index LA FSM &amp; Disadv'!$A$179:$BQ$341,IF('Index LA FSM &amp; Disadv'!$B$4=3,'Index LA FSM &amp; Disadv'!$A$349:$BQ$511,IF('Index LA FSM &amp; Disadv'!$B$4=4,'Index LA FSM &amp; Disadv'!$A$519:$BQ$681,"Error")))),'Index LA FSM &amp; Disadv'!BP$1,0),"Error")</f>
        <v>0</v>
      </c>
      <c r="BQ163" s="77">
        <f>IFERROR(VLOOKUP($A163,IF('Index LA FSM &amp; Disadv'!$B$4=1,'Index LA FSM &amp; Disadv'!$A$9:$BQ$171,IF('Index LA FSM &amp; Disadv'!$B$4=2,'Index LA FSM &amp; Disadv'!$A$179:$BQ$341,IF('Index LA FSM &amp; Disadv'!$B$4=3,'Index LA FSM &amp; Disadv'!$A$349:$BQ$511,IF('Index LA FSM &amp; Disadv'!$B$4=4,'Index LA FSM &amp; Disadv'!$A$519:$BQ$681,"Error")))),'Index LA FSM &amp; Disadv'!BQ$1,0),"Error")</f>
        <v>0</v>
      </c>
    </row>
    <row r="164" spans="1:69" s="37" customFormat="1" x14ac:dyDescent="0.2">
      <c r="A164" s="6">
        <v>865</v>
      </c>
      <c r="B164" s="6" t="s">
        <v>330</v>
      </c>
      <c r="C164" s="7" t="s">
        <v>184</v>
      </c>
      <c r="D164" s="122">
        <f>IFERROR(VLOOKUP($A164,IF('Index LA FSM &amp; Disadv'!$B$4=1,'Index LA FSM &amp; Disadv'!$A$9:$BQ$171,IF('Index LA FSM &amp; Disadv'!$B$4=2,'Index LA FSM &amp; Disadv'!$A$179:$BQ$341,IF('Index LA FSM &amp; Disadv'!$B$4=3,'Index LA FSM &amp; Disadv'!$A$349:$BQ$511,IF('Index LA FSM &amp; Disadv'!$B$4=4,'Index LA FSM &amp; Disadv'!$A$519:$BQ$681,"Error")))),'Index LA FSM &amp; Disadv'!D$1,0),"Error")</f>
        <v>50</v>
      </c>
      <c r="E164" s="122">
        <f>IFERROR(VLOOKUP($A164,IF('Index LA FSM &amp; Disadv'!$B$4=1,'Index LA FSM &amp; Disadv'!$A$9:$BQ$171,IF('Index LA FSM &amp; Disadv'!$B$4=2,'Index LA FSM &amp; Disadv'!$A$179:$BQ$341,IF('Index LA FSM &amp; Disadv'!$B$4=3,'Index LA FSM &amp; Disadv'!$A$349:$BQ$511,IF('Index LA FSM &amp; Disadv'!$B$4=4,'Index LA FSM &amp; Disadv'!$A$519:$BQ$681,"Error")))),'Index LA FSM &amp; Disadv'!E$1,0),"Error")</f>
        <v>40</v>
      </c>
      <c r="F164" s="122">
        <f>IFERROR(VLOOKUP($A164,IF('Index LA FSM &amp; Disadv'!$B$4=1,'Index LA FSM &amp; Disadv'!$A$9:$BQ$171,IF('Index LA FSM &amp; Disadv'!$B$4=2,'Index LA FSM &amp; Disadv'!$A$179:$BQ$341,IF('Index LA FSM &amp; Disadv'!$B$4=3,'Index LA FSM &amp; Disadv'!$A$349:$BQ$511,IF('Index LA FSM &amp; Disadv'!$B$4=4,'Index LA FSM &amp; Disadv'!$A$519:$BQ$681,"Error")))),'Index LA FSM &amp; Disadv'!F$1,0),"Error")</f>
        <v>90</v>
      </c>
      <c r="G164" s="77">
        <f>IFERROR(VLOOKUP($A164,IF('Index LA FSM &amp; Disadv'!$B$4=1,'Index LA FSM &amp; Disadv'!$A$9:$BQ$171,IF('Index LA FSM &amp; Disadv'!$B$4=2,'Index LA FSM &amp; Disadv'!$A$179:$BQ$341,IF('Index LA FSM &amp; Disadv'!$B$4=3,'Index LA FSM &amp; Disadv'!$A$349:$BQ$511,IF('Index LA FSM &amp; Disadv'!$B$4=4,'Index LA FSM &amp; Disadv'!$A$519:$BQ$681,"Error")))),'Index LA FSM &amp; Disadv'!G$1,0),"Error")</f>
        <v>0.84440000000000004</v>
      </c>
      <c r="H164" s="77">
        <f>IFERROR(VLOOKUP($A164,IF('Index LA FSM &amp; Disadv'!$B$4=1,'Index LA FSM &amp; Disadv'!$A$9:$BQ$171,IF('Index LA FSM &amp; Disadv'!$B$4=2,'Index LA FSM &amp; Disadv'!$A$179:$BQ$341,IF('Index LA FSM &amp; Disadv'!$B$4=3,'Index LA FSM &amp; Disadv'!$A$349:$BQ$511,IF('Index LA FSM &amp; Disadv'!$B$4=4,'Index LA FSM &amp; Disadv'!$A$519:$BQ$681,"Error")))),'Index LA FSM &amp; Disadv'!H$1,0),"Error")</f>
        <v>0.8</v>
      </c>
      <c r="I164" s="77">
        <f>IFERROR(VLOOKUP($A164,IF('Index LA FSM &amp; Disadv'!$B$4=1,'Index LA FSM &amp; Disadv'!$A$9:$BQ$171,IF('Index LA FSM &amp; Disadv'!$B$4=2,'Index LA FSM &amp; Disadv'!$A$179:$BQ$341,IF('Index LA FSM &amp; Disadv'!$B$4=3,'Index LA FSM &amp; Disadv'!$A$349:$BQ$511,IF('Index LA FSM &amp; Disadv'!$B$4=4,'Index LA FSM &amp; Disadv'!$A$519:$BQ$681,"Error")))),'Index LA FSM &amp; Disadv'!I$1,0),"Error")</f>
        <v>0.82350000000000001</v>
      </c>
      <c r="J164" s="77">
        <f>IFERROR(VLOOKUP($A164,IF('Index LA FSM &amp; Disadv'!$B$4=1,'Index LA FSM &amp; Disadv'!$A$9:$BQ$171,IF('Index LA FSM &amp; Disadv'!$B$4=2,'Index LA FSM &amp; Disadv'!$A$179:$BQ$341,IF('Index LA FSM &amp; Disadv'!$B$4=3,'Index LA FSM &amp; Disadv'!$A$349:$BQ$511,IF('Index LA FSM &amp; Disadv'!$B$4=4,'Index LA FSM &amp; Disadv'!$A$519:$BQ$681,"Error")))),'Index LA FSM &amp; Disadv'!J$1,0),"Error")</f>
        <v>0.82220000000000004</v>
      </c>
      <c r="K164" s="77">
        <f>IFERROR(VLOOKUP($A164,IF('Index LA FSM &amp; Disadv'!$B$4=1,'Index LA FSM &amp; Disadv'!$A$9:$BQ$171,IF('Index LA FSM &amp; Disadv'!$B$4=2,'Index LA FSM &amp; Disadv'!$A$179:$BQ$341,IF('Index LA FSM &amp; Disadv'!$B$4=3,'Index LA FSM &amp; Disadv'!$A$349:$BQ$511,IF('Index LA FSM &amp; Disadv'!$B$4=4,'Index LA FSM &amp; Disadv'!$A$519:$BQ$681,"Error")))),'Index LA FSM &amp; Disadv'!K$1,0),"Error")</f>
        <v>0.8</v>
      </c>
      <c r="L164" s="77">
        <f>IFERROR(VLOOKUP($A164,IF('Index LA FSM &amp; Disadv'!$B$4=1,'Index LA FSM &amp; Disadv'!$A$9:$BQ$171,IF('Index LA FSM &amp; Disadv'!$B$4=2,'Index LA FSM &amp; Disadv'!$A$179:$BQ$341,IF('Index LA FSM &amp; Disadv'!$B$4=3,'Index LA FSM &amp; Disadv'!$A$349:$BQ$511,IF('Index LA FSM &amp; Disadv'!$B$4=4,'Index LA FSM &amp; Disadv'!$A$519:$BQ$681,"Error")))),'Index LA FSM &amp; Disadv'!L$1,0),"Error")</f>
        <v>0.81179999999999997</v>
      </c>
      <c r="M164" s="77">
        <f>IFERROR(VLOOKUP($A164,IF('Index LA FSM &amp; Disadv'!$B$4=1,'Index LA FSM &amp; Disadv'!$A$9:$BQ$171,IF('Index LA FSM &amp; Disadv'!$B$4=2,'Index LA FSM &amp; Disadv'!$A$179:$BQ$341,IF('Index LA FSM &amp; Disadv'!$B$4=3,'Index LA FSM &amp; Disadv'!$A$349:$BQ$511,IF('Index LA FSM &amp; Disadv'!$B$4=4,'Index LA FSM &amp; Disadv'!$A$519:$BQ$681,"Error")))),'Index LA FSM &amp; Disadv'!M$1,0),"Error")</f>
        <v>0.44440000000000002</v>
      </c>
      <c r="N164" s="77">
        <f>IFERROR(VLOOKUP($A164,IF('Index LA FSM &amp; Disadv'!$B$4=1,'Index LA FSM &amp; Disadv'!$A$9:$BQ$171,IF('Index LA FSM &amp; Disadv'!$B$4=2,'Index LA FSM &amp; Disadv'!$A$179:$BQ$341,IF('Index LA FSM &amp; Disadv'!$B$4=3,'Index LA FSM &amp; Disadv'!$A$349:$BQ$511,IF('Index LA FSM &amp; Disadv'!$B$4=4,'Index LA FSM &amp; Disadv'!$A$519:$BQ$681,"Error")))),'Index LA FSM &amp; Disadv'!N$1,0),"Error")</f>
        <v>0.42499999999999999</v>
      </c>
      <c r="O164" s="77">
        <f>IFERROR(VLOOKUP($A164,IF('Index LA FSM &amp; Disadv'!$B$4=1,'Index LA FSM &amp; Disadv'!$A$9:$BQ$171,IF('Index LA FSM &amp; Disadv'!$B$4=2,'Index LA FSM &amp; Disadv'!$A$179:$BQ$341,IF('Index LA FSM &amp; Disadv'!$B$4=3,'Index LA FSM &amp; Disadv'!$A$349:$BQ$511,IF('Index LA FSM &amp; Disadv'!$B$4=4,'Index LA FSM &amp; Disadv'!$A$519:$BQ$681,"Error")))),'Index LA FSM &amp; Disadv'!O$1,0),"Error")</f>
        <v>0.43530000000000002</v>
      </c>
      <c r="P164" s="77">
        <f>IFERROR(VLOOKUP($A164,IF('Index LA FSM &amp; Disadv'!$B$4=1,'Index LA FSM &amp; Disadv'!$A$9:$BQ$171,IF('Index LA FSM &amp; Disadv'!$B$4=2,'Index LA FSM &amp; Disadv'!$A$179:$BQ$341,IF('Index LA FSM &amp; Disadv'!$B$4=3,'Index LA FSM &amp; Disadv'!$A$349:$BQ$511,IF('Index LA FSM &amp; Disadv'!$B$4=4,'Index LA FSM &amp; Disadv'!$A$519:$BQ$681,"Error")))),'Index LA FSM &amp; Disadv'!P$1,0),"Error")</f>
        <v>0</v>
      </c>
      <c r="Q164" s="77">
        <f>IFERROR(VLOOKUP($A164,IF('Index LA FSM &amp; Disadv'!$B$4=1,'Index LA FSM &amp; Disadv'!$A$9:$BQ$171,IF('Index LA FSM &amp; Disadv'!$B$4=2,'Index LA FSM &amp; Disadv'!$A$179:$BQ$341,IF('Index LA FSM &amp; Disadv'!$B$4=3,'Index LA FSM &amp; Disadv'!$A$349:$BQ$511,IF('Index LA FSM &amp; Disadv'!$B$4=4,'Index LA FSM &amp; Disadv'!$A$519:$BQ$681,"Error")))),'Index LA FSM &amp; Disadv'!Q$1,0),"Error")</f>
        <v>0</v>
      </c>
      <c r="R164" s="77">
        <f>IFERROR(VLOOKUP($A164,IF('Index LA FSM &amp; Disadv'!$B$4=1,'Index LA FSM &amp; Disadv'!$A$9:$BQ$171,IF('Index LA FSM &amp; Disadv'!$B$4=2,'Index LA FSM &amp; Disadv'!$A$179:$BQ$341,IF('Index LA FSM &amp; Disadv'!$B$4=3,'Index LA FSM &amp; Disadv'!$A$349:$BQ$511,IF('Index LA FSM &amp; Disadv'!$B$4=4,'Index LA FSM &amp; Disadv'!$A$519:$BQ$681,"Error")))),'Index LA FSM &amp; Disadv'!R$1,0),"Error")</f>
        <v>0</v>
      </c>
      <c r="S164" s="77">
        <f>IFERROR(VLOOKUP($A164,IF('Index LA FSM &amp; Disadv'!$B$4=1,'Index LA FSM &amp; Disadv'!$A$9:$BQ$171,IF('Index LA FSM &amp; Disadv'!$B$4=2,'Index LA FSM &amp; Disadv'!$A$179:$BQ$341,IF('Index LA FSM &amp; Disadv'!$B$4=3,'Index LA FSM &amp; Disadv'!$A$349:$BQ$511,IF('Index LA FSM &amp; Disadv'!$B$4=4,'Index LA FSM &amp; Disadv'!$A$519:$BQ$681,"Error")))),'Index LA FSM &amp; Disadv'!S$1,0),"Error")</f>
        <v>0</v>
      </c>
      <c r="T164" s="77">
        <f>IFERROR(VLOOKUP($A164,IF('Index LA FSM &amp; Disadv'!$B$4=1,'Index LA FSM &amp; Disadv'!$A$9:$BQ$171,IF('Index LA FSM &amp; Disadv'!$B$4=2,'Index LA FSM &amp; Disadv'!$A$179:$BQ$341,IF('Index LA FSM &amp; Disadv'!$B$4=3,'Index LA FSM &amp; Disadv'!$A$349:$BQ$511,IF('Index LA FSM &amp; Disadv'!$B$4=4,'Index LA FSM &amp; Disadv'!$A$519:$BQ$681,"Error")))),'Index LA FSM &amp; Disadv'!T$1,0),"Error")</f>
        <v>0</v>
      </c>
      <c r="U164" s="77">
        <f>IFERROR(VLOOKUP($A164,IF('Index LA FSM &amp; Disadv'!$B$4=1,'Index LA FSM &amp; Disadv'!$A$9:$BQ$171,IF('Index LA FSM &amp; Disadv'!$B$4=2,'Index LA FSM &amp; Disadv'!$A$179:$BQ$341,IF('Index LA FSM &amp; Disadv'!$B$4=3,'Index LA FSM &amp; Disadv'!$A$349:$BQ$511,IF('Index LA FSM &amp; Disadv'!$B$4=4,'Index LA FSM &amp; Disadv'!$A$519:$BQ$681,"Error")))),'Index LA FSM &amp; Disadv'!U$1,0),"Error")</f>
        <v>0</v>
      </c>
      <c r="V164" s="77" t="str">
        <f>IFERROR(VLOOKUP($A164,IF('Index LA FSM &amp; Disadv'!$B$4=1,'Index LA FSM &amp; Disadv'!$A$9:$BQ$171,IF('Index LA FSM &amp; Disadv'!$B$4=2,'Index LA FSM &amp; Disadv'!$A$179:$BQ$341,IF('Index LA FSM &amp; Disadv'!$B$4=3,'Index LA FSM &amp; Disadv'!$A$349:$BQ$511,IF('Index LA FSM &amp; Disadv'!$B$4=4,'Index LA FSM &amp; Disadv'!$A$519:$BQ$681,"Error")))),'Index LA FSM &amp; Disadv'!V$1,0),"Error")</f>
        <v>x</v>
      </c>
      <c r="W164" s="77">
        <f>IFERROR(VLOOKUP($A164,IF('Index LA FSM &amp; Disadv'!$B$4=1,'Index LA FSM &amp; Disadv'!$A$9:$BQ$171,IF('Index LA FSM &amp; Disadv'!$B$4=2,'Index LA FSM &amp; Disadv'!$A$179:$BQ$341,IF('Index LA FSM &amp; Disadv'!$B$4=3,'Index LA FSM &amp; Disadv'!$A$349:$BQ$511,IF('Index LA FSM &amp; Disadv'!$B$4=4,'Index LA FSM &amp; Disadv'!$A$519:$BQ$681,"Error")))),'Index LA FSM &amp; Disadv'!W$1,0),"Error")</f>
        <v>0</v>
      </c>
      <c r="X164" s="77" t="str">
        <f>IFERROR(VLOOKUP($A164,IF('Index LA FSM &amp; Disadv'!$B$4=1,'Index LA FSM &amp; Disadv'!$A$9:$BQ$171,IF('Index LA FSM &amp; Disadv'!$B$4=2,'Index LA FSM &amp; Disadv'!$A$179:$BQ$341,IF('Index LA FSM &amp; Disadv'!$B$4=3,'Index LA FSM &amp; Disadv'!$A$349:$BQ$511,IF('Index LA FSM &amp; Disadv'!$B$4=4,'Index LA FSM &amp; Disadv'!$A$519:$BQ$681,"Error")))),'Index LA FSM &amp; Disadv'!X$1,0),"Error")</f>
        <v>x</v>
      </c>
      <c r="Y164" s="77">
        <f>IFERROR(VLOOKUP($A164,IF('Index LA FSM &amp; Disadv'!$B$4=1,'Index LA FSM &amp; Disadv'!$A$9:$BQ$171,IF('Index LA FSM &amp; Disadv'!$B$4=2,'Index LA FSM &amp; Disadv'!$A$179:$BQ$341,IF('Index LA FSM &amp; Disadv'!$B$4=3,'Index LA FSM &amp; Disadv'!$A$349:$BQ$511,IF('Index LA FSM &amp; Disadv'!$B$4=4,'Index LA FSM &amp; Disadv'!$A$519:$BQ$681,"Error")))),'Index LA FSM &amp; Disadv'!Y$1,0),"Error")</f>
        <v>0</v>
      </c>
      <c r="Z164" s="77">
        <f>IFERROR(VLOOKUP($A164,IF('Index LA FSM &amp; Disadv'!$B$4=1,'Index LA FSM &amp; Disadv'!$A$9:$BQ$171,IF('Index LA FSM &amp; Disadv'!$B$4=2,'Index LA FSM &amp; Disadv'!$A$179:$BQ$341,IF('Index LA FSM &amp; Disadv'!$B$4=3,'Index LA FSM &amp; Disadv'!$A$349:$BQ$511,IF('Index LA FSM &amp; Disadv'!$B$4=4,'Index LA FSM &amp; Disadv'!$A$519:$BQ$681,"Error")))),'Index LA FSM &amp; Disadv'!Z$1,0),"Error")</f>
        <v>0</v>
      </c>
      <c r="AA164" s="77">
        <f>IFERROR(VLOOKUP($A164,IF('Index LA FSM &amp; Disadv'!$B$4=1,'Index LA FSM &amp; Disadv'!$A$9:$BQ$171,IF('Index LA FSM &amp; Disadv'!$B$4=2,'Index LA FSM &amp; Disadv'!$A$179:$BQ$341,IF('Index LA FSM &amp; Disadv'!$B$4=3,'Index LA FSM &amp; Disadv'!$A$349:$BQ$511,IF('Index LA FSM &amp; Disadv'!$B$4=4,'Index LA FSM &amp; Disadv'!$A$519:$BQ$681,"Error")))),'Index LA FSM &amp; Disadv'!AA$1,0),"Error")</f>
        <v>0</v>
      </c>
      <c r="AB164" s="77" t="str">
        <f>IFERROR(VLOOKUP($A164,IF('Index LA FSM &amp; Disadv'!$B$4=1,'Index LA FSM &amp; Disadv'!$A$9:$BQ$171,IF('Index LA FSM &amp; Disadv'!$B$4=2,'Index LA FSM &amp; Disadv'!$A$179:$BQ$341,IF('Index LA FSM &amp; Disadv'!$B$4=3,'Index LA FSM &amp; Disadv'!$A$349:$BQ$511,IF('Index LA FSM &amp; Disadv'!$B$4=4,'Index LA FSM &amp; Disadv'!$A$519:$BQ$681,"Error")))),'Index LA FSM &amp; Disadv'!AB$1,0),"Error")</f>
        <v>x</v>
      </c>
      <c r="AC164" s="77" t="str">
        <f>IFERROR(VLOOKUP($A164,IF('Index LA FSM &amp; Disadv'!$B$4=1,'Index LA FSM &amp; Disadv'!$A$9:$BQ$171,IF('Index LA FSM &amp; Disadv'!$B$4=2,'Index LA FSM &amp; Disadv'!$A$179:$BQ$341,IF('Index LA FSM &amp; Disadv'!$B$4=3,'Index LA FSM &amp; Disadv'!$A$349:$BQ$511,IF('Index LA FSM &amp; Disadv'!$B$4=4,'Index LA FSM &amp; Disadv'!$A$519:$BQ$681,"Error")))),'Index LA FSM &amp; Disadv'!AC$1,0),"Error")</f>
        <v>x</v>
      </c>
      <c r="AD164" s="77" t="str">
        <f>IFERROR(VLOOKUP($A164,IF('Index LA FSM &amp; Disadv'!$B$4=1,'Index LA FSM &amp; Disadv'!$A$9:$BQ$171,IF('Index LA FSM &amp; Disadv'!$B$4=2,'Index LA FSM &amp; Disadv'!$A$179:$BQ$341,IF('Index LA FSM &amp; Disadv'!$B$4=3,'Index LA FSM &amp; Disadv'!$A$349:$BQ$511,IF('Index LA FSM &amp; Disadv'!$B$4=4,'Index LA FSM &amp; Disadv'!$A$519:$BQ$681,"Error")))),'Index LA FSM &amp; Disadv'!AD$1,0),"Error")</f>
        <v>x</v>
      </c>
      <c r="AE164" s="77">
        <f>IFERROR(VLOOKUP($A164,IF('Index LA FSM &amp; Disadv'!$B$4=1,'Index LA FSM &amp; Disadv'!$A$9:$BQ$171,IF('Index LA FSM &amp; Disadv'!$B$4=2,'Index LA FSM &amp; Disadv'!$A$179:$BQ$341,IF('Index LA FSM &amp; Disadv'!$B$4=3,'Index LA FSM &amp; Disadv'!$A$349:$BQ$511,IF('Index LA FSM &amp; Disadv'!$B$4=4,'Index LA FSM &amp; Disadv'!$A$519:$BQ$681,"Error")))),'Index LA FSM &amp; Disadv'!AE$1,0),"Error")</f>
        <v>0</v>
      </c>
      <c r="AF164" s="77">
        <f>IFERROR(VLOOKUP($A164,IF('Index LA FSM &amp; Disadv'!$B$4=1,'Index LA FSM &amp; Disadv'!$A$9:$BQ$171,IF('Index LA FSM &amp; Disadv'!$B$4=2,'Index LA FSM &amp; Disadv'!$A$179:$BQ$341,IF('Index LA FSM &amp; Disadv'!$B$4=3,'Index LA FSM &amp; Disadv'!$A$349:$BQ$511,IF('Index LA FSM &amp; Disadv'!$B$4=4,'Index LA FSM &amp; Disadv'!$A$519:$BQ$681,"Error")))),'Index LA FSM &amp; Disadv'!AF$1,0),"Error")</f>
        <v>0</v>
      </c>
      <c r="AG164" s="77">
        <f>IFERROR(VLOOKUP($A164,IF('Index LA FSM &amp; Disadv'!$B$4=1,'Index LA FSM &amp; Disadv'!$A$9:$BQ$171,IF('Index LA FSM &amp; Disadv'!$B$4=2,'Index LA FSM &amp; Disadv'!$A$179:$BQ$341,IF('Index LA FSM &amp; Disadv'!$B$4=3,'Index LA FSM &amp; Disadv'!$A$349:$BQ$511,IF('Index LA FSM &amp; Disadv'!$B$4=4,'Index LA FSM &amp; Disadv'!$A$519:$BQ$681,"Error")))),'Index LA FSM &amp; Disadv'!AG$1,0),"Error")</f>
        <v>0</v>
      </c>
      <c r="AH164" s="77">
        <f>IFERROR(VLOOKUP($A164,IF('Index LA FSM &amp; Disadv'!$B$4=1,'Index LA FSM &amp; Disadv'!$A$9:$BQ$171,IF('Index LA FSM &amp; Disadv'!$B$4=2,'Index LA FSM &amp; Disadv'!$A$179:$BQ$341,IF('Index LA FSM &amp; Disadv'!$B$4=3,'Index LA FSM &amp; Disadv'!$A$349:$BQ$511,IF('Index LA FSM &amp; Disadv'!$B$4=4,'Index LA FSM &amp; Disadv'!$A$519:$BQ$681,"Error")))),'Index LA FSM &amp; Disadv'!AH$1,0),"Error")</f>
        <v>0.33329999999999999</v>
      </c>
      <c r="AI164" s="77">
        <f>IFERROR(VLOOKUP($A164,IF('Index LA FSM &amp; Disadv'!$B$4=1,'Index LA FSM &amp; Disadv'!$A$9:$BQ$171,IF('Index LA FSM &amp; Disadv'!$B$4=2,'Index LA FSM &amp; Disadv'!$A$179:$BQ$341,IF('Index LA FSM &amp; Disadv'!$B$4=3,'Index LA FSM &amp; Disadv'!$A$349:$BQ$511,IF('Index LA FSM &amp; Disadv'!$B$4=4,'Index LA FSM &amp; Disadv'!$A$519:$BQ$681,"Error")))),'Index LA FSM &amp; Disadv'!AI$1,0),"Error")</f>
        <v>0.3</v>
      </c>
      <c r="AJ164" s="77">
        <f>IFERROR(VLOOKUP($A164,IF('Index LA FSM &amp; Disadv'!$B$4=1,'Index LA FSM &amp; Disadv'!$A$9:$BQ$171,IF('Index LA FSM &amp; Disadv'!$B$4=2,'Index LA FSM &amp; Disadv'!$A$179:$BQ$341,IF('Index LA FSM &amp; Disadv'!$B$4=3,'Index LA FSM &amp; Disadv'!$A$349:$BQ$511,IF('Index LA FSM &amp; Disadv'!$B$4=4,'Index LA FSM &amp; Disadv'!$A$519:$BQ$681,"Error")))),'Index LA FSM &amp; Disadv'!AJ$1,0),"Error")</f>
        <v>0.31759999999999999</v>
      </c>
      <c r="AK164" s="77">
        <f>IFERROR(VLOOKUP($A164,IF('Index LA FSM &amp; Disadv'!$B$4=1,'Index LA FSM &amp; Disadv'!$A$9:$BQ$171,IF('Index LA FSM &amp; Disadv'!$B$4=2,'Index LA FSM &amp; Disadv'!$A$179:$BQ$341,IF('Index LA FSM &amp; Disadv'!$B$4=3,'Index LA FSM &amp; Disadv'!$A$349:$BQ$511,IF('Index LA FSM &amp; Disadv'!$B$4=4,'Index LA FSM &amp; Disadv'!$A$519:$BQ$681,"Error")))),'Index LA FSM &amp; Disadv'!AK$1,0),"Error")</f>
        <v>0</v>
      </c>
      <c r="AL164" s="77">
        <f>IFERROR(VLOOKUP($A164,IF('Index LA FSM &amp; Disadv'!$B$4=1,'Index LA FSM &amp; Disadv'!$A$9:$BQ$171,IF('Index LA FSM &amp; Disadv'!$B$4=2,'Index LA FSM &amp; Disadv'!$A$179:$BQ$341,IF('Index LA FSM &amp; Disadv'!$B$4=3,'Index LA FSM &amp; Disadv'!$A$349:$BQ$511,IF('Index LA FSM &amp; Disadv'!$B$4=4,'Index LA FSM &amp; Disadv'!$A$519:$BQ$681,"Error")))),'Index LA FSM &amp; Disadv'!AL$1,0),"Error")</f>
        <v>0</v>
      </c>
      <c r="AM164" s="77">
        <f>IFERROR(VLOOKUP($A164,IF('Index LA FSM &amp; Disadv'!$B$4=1,'Index LA FSM &amp; Disadv'!$A$9:$BQ$171,IF('Index LA FSM &amp; Disadv'!$B$4=2,'Index LA FSM &amp; Disadv'!$A$179:$BQ$341,IF('Index LA FSM &amp; Disadv'!$B$4=3,'Index LA FSM &amp; Disadv'!$A$349:$BQ$511,IF('Index LA FSM &amp; Disadv'!$B$4=4,'Index LA FSM &amp; Disadv'!$A$519:$BQ$681,"Error")))),'Index LA FSM &amp; Disadv'!AM$1,0),"Error")</f>
        <v>0</v>
      </c>
      <c r="AN164" s="77">
        <f>IFERROR(VLOOKUP($A164,IF('Index LA FSM &amp; Disadv'!$B$4=1,'Index LA FSM &amp; Disadv'!$A$9:$BQ$171,IF('Index LA FSM &amp; Disadv'!$B$4=2,'Index LA FSM &amp; Disadv'!$A$179:$BQ$341,IF('Index LA FSM &amp; Disadv'!$B$4=3,'Index LA FSM &amp; Disadv'!$A$349:$BQ$511,IF('Index LA FSM &amp; Disadv'!$B$4=4,'Index LA FSM &amp; Disadv'!$A$519:$BQ$681,"Error")))),'Index LA FSM &amp; Disadv'!AN$1,0),"Error")</f>
        <v>0</v>
      </c>
      <c r="AO164" s="77">
        <f>IFERROR(VLOOKUP($A164,IF('Index LA FSM &amp; Disadv'!$B$4=1,'Index LA FSM &amp; Disadv'!$A$9:$BQ$171,IF('Index LA FSM &amp; Disadv'!$B$4=2,'Index LA FSM &amp; Disadv'!$A$179:$BQ$341,IF('Index LA FSM &amp; Disadv'!$B$4=3,'Index LA FSM &amp; Disadv'!$A$349:$BQ$511,IF('Index LA FSM &amp; Disadv'!$B$4=4,'Index LA FSM &amp; Disadv'!$A$519:$BQ$681,"Error")))),'Index LA FSM &amp; Disadv'!AO$1,0),"Error")</f>
        <v>0</v>
      </c>
      <c r="AP164" s="77">
        <f>IFERROR(VLOOKUP($A164,IF('Index LA FSM &amp; Disadv'!$B$4=1,'Index LA FSM &amp; Disadv'!$A$9:$BQ$171,IF('Index LA FSM &amp; Disadv'!$B$4=2,'Index LA FSM &amp; Disadv'!$A$179:$BQ$341,IF('Index LA FSM &amp; Disadv'!$B$4=3,'Index LA FSM &amp; Disadv'!$A$349:$BQ$511,IF('Index LA FSM &amp; Disadv'!$B$4=4,'Index LA FSM &amp; Disadv'!$A$519:$BQ$681,"Error")))),'Index LA FSM &amp; Disadv'!AP$1,0),"Error")</f>
        <v>0</v>
      </c>
      <c r="AQ164" s="77">
        <f>IFERROR(VLOOKUP($A164,IF('Index LA FSM &amp; Disadv'!$B$4=1,'Index LA FSM &amp; Disadv'!$A$9:$BQ$171,IF('Index LA FSM &amp; Disadv'!$B$4=2,'Index LA FSM &amp; Disadv'!$A$179:$BQ$341,IF('Index LA FSM &amp; Disadv'!$B$4=3,'Index LA FSM &amp; Disadv'!$A$349:$BQ$511,IF('Index LA FSM &amp; Disadv'!$B$4=4,'Index LA FSM &amp; Disadv'!$A$519:$BQ$681,"Error")))),'Index LA FSM &amp; Disadv'!AQ$1,0),"Error")</f>
        <v>0</v>
      </c>
      <c r="AR164" s="77">
        <f>IFERROR(VLOOKUP($A164,IF('Index LA FSM &amp; Disadv'!$B$4=1,'Index LA FSM &amp; Disadv'!$A$9:$BQ$171,IF('Index LA FSM &amp; Disadv'!$B$4=2,'Index LA FSM &amp; Disadv'!$A$179:$BQ$341,IF('Index LA FSM &amp; Disadv'!$B$4=3,'Index LA FSM &amp; Disadv'!$A$349:$BQ$511,IF('Index LA FSM &amp; Disadv'!$B$4=4,'Index LA FSM &amp; Disadv'!$A$519:$BQ$681,"Error")))),'Index LA FSM &amp; Disadv'!AR$1,0),"Error")</f>
        <v>0</v>
      </c>
      <c r="AS164" s="77">
        <f>IFERROR(VLOOKUP($A164,IF('Index LA FSM &amp; Disadv'!$B$4=1,'Index LA FSM &amp; Disadv'!$A$9:$BQ$171,IF('Index LA FSM &amp; Disadv'!$B$4=2,'Index LA FSM &amp; Disadv'!$A$179:$BQ$341,IF('Index LA FSM &amp; Disadv'!$B$4=3,'Index LA FSM &amp; Disadv'!$A$349:$BQ$511,IF('Index LA FSM &amp; Disadv'!$B$4=4,'Index LA FSM &amp; Disadv'!$A$519:$BQ$681,"Error")))),'Index LA FSM &amp; Disadv'!AS$1,0),"Error")</f>
        <v>0</v>
      </c>
      <c r="AT164" s="77">
        <f>IFERROR(VLOOKUP($A164,IF('Index LA FSM &amp; Disadv'!$B$4=1,'Index LA FSM &amp; Disadv'!$A$9:$BQ$171,IF('Index LA FSM &amp; Disadv'!$B$4=2,'Index LA FSM &amp; Disadv'!$A$179:$BQ$341,IF('Index LA FSM &amp; Disadv'!$B$4=3,'Index LA FSM &amp; Disadv'!$A$349:$BQ$511,IF('Index LA FSM &amp; Disadv'!$B$4=4,'Index LA FSM &amp; Disadv'!$A$519:$BQ$681,"Error")))),'Index LA FSM &amp; Disadv'!AT$1,0),"Error")</f>
        <v>0</v>
      </c>
      <c r="AU164" s="77">
        <f>IFERROR(VLOOKUP($A164,IF('Index LA FSM &amp; Disadv'!$B$4=1,'Index LA FSM &amp; Disadv'!$A$9:$BQ$171,IF('Index LA FSM &amp; Disadv'!$B$4=2,'Index LA FSM &amp; Disadv'!$A$179:$BQ$341,IF('Index LA FSM &amp; Disadv'!$B$4=3,'Index LA FSM &amp; Disadv'!$A$349:$BQ$511,IF('Index LA FSM &amp; Disadv'!$B$4=4,'Index LA FSM &amp; Disadv'!$A$519:$BQ$681,"Error")))),'Index LA FSM &amp; Disadv'!AU$1,0),"Error")</f>
        <v>0</v>
      </c>
      <c r="AV164" s="77">
        <f>IFERROR(VLOOKUP($A164,IF('Index LA FSM &amp; Disadv'!$B$4=1,'Index LA FSM &amp; Disadv'!$A$9:$BQ$171,IF('Index LA FSM &amp; Disadv'!$B$4=2,'Index LA FSM &amp; Disadv'!$A$179:$BQ$341,IF('Index LA FSM &amp; Disadv'!$B$4=3,'Index LA FSM &amp; Disadv'!$A$349:$BQ$511,IF('Index LA FSM &amp; Disadv'!$B$4=4,'Index LA FSM &amp; Disadv'!$A$519:$BQ$681,"Error")))),'Index LA FSM &amp; Disadv'!AV$1,0),"Error")</f>
        <v>0</v>
      </c>
      <c r="AW164" s="77">
        <f>IFERROR(VLOOKUP($A164,IF('Index LA FSM &amp; Disadv'!$B$4=1,'Index LA FSM &amp; Disadv'!$A$9:$BQ$171,IF('Index LA FSM &amp; Disadv'!$B$4=2,'Index LA FSM &amp; Disadv'!$A$179:$BQ$341,IF('Index LA FSM &amp; Disadv'!$B$4=3,'Index LA FSM &amp; Disadv'!$A$349:$BQ$511,IF('Index LA FSM &amp; Disadv'!$B$4=4,'Index LA FSM &amp; Disadv'!$A$519:$BQ$681,"Error")))),'Index LA FSM &amp; Disadv'!AW$1,0),"Error")</f>
        <v>0</v>
      </c>
      <c r="AX164" s="77">
        <f>IFERROR(VLOOKUP($A164,IF('Index LA FSM &amp; Disadv'!$B$4=1,'Index LA FSM &amp; Disadv'!$A$9:$BQ$171,IF('Index LA FSM &amp; Disadv'!$B$4=2,'Index LA FSM &amp; Disadv'!$A$179:$BQ$341,IF('Index LA FSM &amp; Disadv'!$B$4=3,'Index LA FSM &amp; Disadv'!$A$349:$BQ$511,IF('Index LA FSM &amp; Disadv'!$B$4=4,'Index LA FSM &amp; Disadv'!$A$519:$BQ$681,"Error")))),'Index LA FSM &amp; Disadv'!AX$1,0),"Error")</f>
        <v>0</v>
      </c>
      <c r="AY164" s="77">
        <f>IFERROR(VLOOKUP($A164,IF('Index LA FSM &amp; Disadv'!$B$4=1,'Index LA FSM &amp; Disadv'!$A$9:$BQ$171,IF('Index LA FSM &amp; Disadv'!$B$4=2,'Index LA FSM &amp; Disadv'!$A$179:$BQ$341,IF('Index LA FSM &amp; Disadv'!$B$4=3,'Index LA FSM &amp; Disadv'!$A$349:$BQ$511,IF('Index LA FSM &amp; Disadv'!$B$4=4,'Index LA FSM &amp; Disadv'!$A$519:$BQ$681,"Error")))),'Index LA FSM &amp; Disadv'!AY$1,0),"Error")</f>
        <v>0</v>
      </c>
      <c r="AZ164" s="77">
        <f>IFERROR(VLOOKUP($A164,IF('Index LA FSM &amp; Disadv'!$B$4=1,'Index LA FSM &amp; Disadv'!$A$9:$BQ$171,IF('Index LA FSM &amp; Disadv'!$B$4=2,'Index LA FSM &amp; Disadv'!$A$179:$BQ$341,IF('Index LA FSM &amp; Disadv'!$B$4=3,'Index LA FSM &amp; Disadv'!$A$349:$BQ$511,IF('Index LA FSM &amp; Disadv'!$B$4=4,'Index LA FSM &amp; Disadv'!$A$519:$BQ$681,"Error")))),'Index LA FSM &amp; Disadv'!AZ$1,0),"Error")</f>
        <v>0</v>
      </c>
      <c r="BA164" s="77">
        <f>IFERROR(VLOOKUP($A164,IF('Index LA FSM &amp; Disadv'!$B$4=1,'Index LA FSM &amp; Disadv'!$A$9:$BQ$171,IF('Index LA FSM &amp; Disadv'!$B$4=2,'Index LA FSM &amp; Disadv'!$A$179:$BQ$341,IF('Index LA FSM &amp; Disadv'!$B$4=3,'Index LA FSM &amp; Disadv'!$A$349:$BQ$511,IF('Index LA FSM &amp; Disadv'!$B$4=4,'Index LA FSM &amp; Disadv'!$A$519:$BQ$681,"Error")))),'Index LA FSM &amp; Disadv'!BA$1,0),"Error")</f>
        <v>0</v>
      </c>
      <c r="BB164" s="77">
        <f>IFERROR(VLOOKUP($A164,IF('Index LA FSM &amp; Disadv'!$B$4=1,'Index LA FSM &amp; Disadv'!$A$9:$BQ$171,IF('Index LA FSM &amp; Disadv'!$B$4=2,'Index LA FSM &amp; Disadv'!$A$179:$BQ$341,IF('Index LA FSM &amp; Disadv'!$B$4=3,'Index LA FSM &amp; Disadv'!$A$349:$BQ$511,IF('Index LA FSM &amp; Disadv'!$B$4=4,'Index LA FSM &amp; Disadv'!$A$519:$BQ$681,"Error")))),'Index LA FSM &amp; Disadv'!BB$1,0),"Error")</f>
        <v>0</v>
      </c>
      <c r="BC164" s="77">
        <f>IFERROR(VLOOKUP($A164,IF('Index LA FSM &amp; Disadv'!$B$4=1,'Index LA FSM &amp; Disadv'!$A$9:$BQ$171,IF('Index LA FSM &amp; Disadv'!$B$4=2,'Index LA FSM &amp; Disadv'!$A$179:$BQ$341,IF('Index LA FSM &amp; Disadv'!$B$4=3,'Index LA FSM &amp; Disadv'!$A$349:$BQ$511,IF('Index LA FSM &amp; Disadv'!$B$4=4,'Index LA FSM &amp; Disadv'!$A$519:$BQ$681,"Error")))),'Index LA FSM &amp; Disadv'!BC$1,0),"Error")</f>
        <v>0</v>
      </c>
      <c r="BD164" s="77">
        <f>IFERROR(VLOOKUP($A164,IF('Index LA FSM &amp; Disadv'!$B$4=1,'Index LA FSM &amp; Disadv'!$A$9:$BQ$171,IF('Index LA FSM &amp; Disadv'!$B$4=2,'Index LA FSM &amp; Disadv'!$A$179:$BQ$341,IF('Index LA FSM &amp; Disadv'!$B$4=3,'Index LA FSM &amp; Disadv'!$A$349:$BQ$511,IF('Index LA FSM &amp; Disadv'!$B$4=4,'Index LA FSM &amp; Disadv'!$A$519:$BQ$681,"Error")))),'Index LA FSM &amp; Disadv'!BD$1,0),"Error")</f>
        <v>0</v>
      </c>
      <c r="BE164" s="77">
        <f>IFERROR(VLOOKUP($A164,IF('Index LA FSM &amp; Disadv'!$B$4=1,'Index LA FSM &amp; Disadv'!$A$9:$BQ$171,IF('Index LA FSM &amp; Disadv'!$B$4=2,'Index LA FSM &amp; Disadv'!$A$179:$BQ$341,IF('Index LA FSM &amp; Disadv'!$B$4=3,'Index LA FSM &amp; Disadv'!$A$349:$BQ$511,IF('Index LA FSM &amp; Disadv'!$B$4=4,'Index LA FSM &amp; Disadv'!$A$519:$BQ$681,"Error")))),'Index LA FSM &amp; Disadv'!BE$1,0),"Error")</f>
        <v>0</v>
      </c>
      <c r="BF164" s="77" t="str">
        <f>IFERROR(VLOOKUP($A164,IF('Index LA FSM &amp; Disadv'!$B$4=1,'Index LA FSM &amp; Disadv'!$A$9:$BQ$171,IF('Index LA FSM &amp; Disadv'!$B$4=2,'Index LA FSM &amp; Disadv'!$A$179:$BQ$341,IF('Index LA FSM &amp; Disadv'!$B$4=3,'Index LA FSM &amp; Disadv'!$A$349:$BQ$511,IF('Index LA FSM &amp; Disadv'!$B$4=4,'Index LA FSM &amp; Disadv'!$A$519:$BQ$681,"Error")))),'Index LA FSM &amp; Disadv'!BF$1,0),"Error")</f>
        <v>x</v>
      </c>
      <c r="BG164" s="77">
        <f>IFERROR(VLOOKUP($A164,IF('Index LA FSM &amp; Disadv'!$B$4=1,'Index LA FSM &amp; Disadv'!$A$9:$BQ$171,IF('Index LA FSM &amp; Disadv'!$B$4=2,'Index LA FSM &amp; Disadv'!$A$179:$BQ$341,IF('Index LA FSM &amp; Disadv'!$B$4=3,'Index LA FSM &amp; Disadv'!$A$349:$BQ$511,IF('Index LA FSM &amp; Disadv'!$B$4=4,'Index LA FSM &amp; Disadv'!$A$519:$BQ$681,"Error")))),'Index LA FSM &amp; Disadv'!BG$1,0),"Error")</f>
        <v>0</v>
      </c>
      <c r="BH164" s="77" t="str">
        <f>IFERROR(VLOOKUP($A164,IF('Index LA FSM &amp; Disadv'!$B$4=1,'Index LA FSM &amp; Disadv'!$A$9:$BQ$171,IF('Index LA FSM &amp; Disadv'!$B$4=2,'Index LA FSM &amp; Disadv'!$A$179:$BQ$341,IF('Index LA FSM &amp; Disadv'!$B$4=3,'Index LA FSM &amp; Disadv'!$A$349:$BQ$511,IF('Index LA FSM &amp; Disadv'!$B$4=4,'Index LA FSM &amp; Disadv'!$A$519:$BQ$681,"Error")))),'Index LA FSM &amp; Disadv'!BH$1,0),"Error")</f>
        <v>x</v>
      </c>
      <c r="BI164" s="77" t="str">
        <f>IFERROR(VLOOKUP($A164,IF('Index LA FSM &amp; Disadv'!$B$4=1,'Index LA FSM &amp; Disadv'!$A$9:$BQ$171,IF('Index LA FSM &amp; Disadv'!$B$4=2,'Index LA FSM &amp; Disadv'!$A$179:$BQ$341,IF('Index LA FSM &amp; Disadv'!$B$4=3,'Index LA FSM &amp; Disadv'!$A$349:$BQ$511,IF('Index LA FSM &amp; Disadv'!$B$4=4,'Index LA FSM &amp; Disadv'!$A$519:$BQ$681,"Error")))),'Index LA FSM &amp; Disadv'!BI$1,0),"Error")</f>
        <v>x</v>
      </c>
      <c r="BJ164" s="77" t="str">
        <f>IFERROR(VLOOKUP($A164,IF('Index LA FSM &amp; Disadv'!$B$4=1,'Index LA FSM &amp; Disadv'!$A$9:$BQ$171,IF('Index LA FSM &amp; Disadv'!$B$4=2,'Index LA FSM &amp; Disadv'!$A$179:$BQ$341,IF('Index LA FSM &amp; Disadv'!$B$4=3,'Index LA FSM &amp; Disadv'!$A$349:$BQ$511,IF('Index LA FSM &amp; Disadv'!$B$4=4,'Index LA FSM &amp; Disadv'!$A$519:$BQ$681,"Error")))),'Index LA FSM &amp; Disadv'!BJ$1,0),"Error")</f>
        <v>x</v>
      </c>
      <c r="BK164" s="77">
        <f>IFERROR(VLOOKUP($A164,IF('Index LA FSM &amp; Disadv'!$B$4=1,'Index LA FSM &amp; Disadv'!$A$9:$BQ$171,IF('Index LA FSM &amp; Disadv'!$B$4=2,'Index LA FSM &amp; Disadv'!$A$179:$BQ$341,IF('Index LA FSM &amp; Disadv'!$B$4=3,'Index LA FSM &amp; Disadv'!$A$349:$BQ$511,IF('Index LA FSM &amp; Disadv'!$B$4=4,'Index LA FSM &amp; Disadv'!$A$519:$BQ$681,"Error")))),'Index LA FSM &amp; Disadv'!BK$1,0),"Error")</f>
        <v>8.2400000000000001E-2</v>
      </c>
      <c r="BL164" s="77" t="str">
        <f>IFERROR(VLOOKUP($A164,IF('Index LA FSM &amp; Disadv'!$B$4=1,'Index LA FSM &amp; Disadv'!$A$9:$BQ$171,IF('Index LA FSM &amp; Disadv'!$B$4=2,'Index LA FSM &amp; Disadv'!$A$179:$BQ$341,IF('Index LA FSM &amp; Disadv'!$B$4=3,'Index LA FSM &amp; Disadv'!$A$349:$BQ$511,IF('Index LA FSM &amp; Disadv'!$B$4=4,'Index LA FSM &amp; Disadv'!$A$519:$BQ$681,"Error")))),'Index LA FSM &amp; Disadv'!BL$1,0),"Error")</f>
        <v>x</v>
      </c>
      <c r="BM164" s="77" t="str">
        <f>IFERROR(VLOOKUP($A164,IF('Index LA FSM &amp; Disadv'!$B$4=1,'Index LA FSM &amp; Disadv'!$A$9:$BQ$171,IF('Index LA FSM &amp; Disadv'!$B$4=2,'Index LA FSM &amp; Disadv'!$A$179:$BQ$341,IF('Index LA FSM &amp; Disadv'!$B$4=3,'Index LA FSM &amp; Disadv'!$A$349:$BQ$511,IF('Index LA FSM &amp; Disadv'!$B$4=4,'Index LA FSM &amp; Disadv'!$A$519:$BQ$681,"Error")))),'Index LA FSM &amp; Disadv'!BM$1,0),"Error")</f>
        <v>x</v>
      </c>
      <c r="BN164" s="77" t="str">
        <f>IFERROR(VLOOKUP($A164,IF('Index LA FSM &amp; Disadv'!$B$4=1,'Index LA FSM &amp; Disadv'!$A$9:$BQ$171,IF('Index LA FSM &amp; Disadv'!$B$4=2,'Index LA FSM &amp; Disadv'!$A$179:$BQ$341,IF('Index LA FSM &amp; Disadv'!$B$4=3,'Index LA FSM &amp; Disadv'!$A$349:$BQ$511,IF('Index LA FSM &amp; Disadv'!$B$4=4,'Index LA FSM &amp; Disadv'!$A$519:$BQ$681,"Error")))),'Index LA FSM &amp; Disadv'!BN$1,0),"Error")</f>
        <v>x</v>
      </c>
      <c r="BO164" s="77" t="str">
        <f>IFERROR(VLOOKUP($A164,IF('Index LA FSM &amp; Disadv'!$B$4=1,'Index LA FSM &amp; Disadv'!$A$9:$BQ$171,IF('Index LA FSM &amp; Disadv'!$B$4=2,'Index LA FSM &amp; Disadv'!$A$179:$BQ$341,IF('Index LA FSM &amp; Disadv'!$B$4=3,'Index LA FSM &amp; Disadv'!$A$349:$BQ$511,IF('Index LA FSM &amp; Disadv'!$B$4=4,'Index LA FSM &amp; Disadv'!$A$519:$BQ$681,"Error")))),'Index LA FSM &amp; Disadv'!BO$1,0),"Error")</f>
        <v>x</v>
      </c>
      <c r="BP164" s="77" t="str">
        <f>IFERROR(VLOOKUP($A164,IF('Index LA FSM &amp; Disadv'!$B$4=1,'Index LA FSM &amp; Disadv'!$A$9:$BQ$171,IF('Index LA FSM &amp; Disadv'!$B$4=2,'Index LA FSM &amp; Disadv'!$A$179:$BQ$341,IF('Index LA FSM &amp; Disadv'!$B$4=3,'Index LA FSM &amp; Disadv'!$A$349:$BQ$511,IF('Index LA FSM &amp; Disadv'!$B$4=4,'Index LA FSM &amp; Disadv'!$A$519:$BQ$681,"Error")))),'Index LA FSM &amp; Disadv'!BP$1,0),"Error")</f>
        <v>x</v>
      </c>
      <c r="BQ164" s="77" t="str">
        <f>IFERROR(VLOOKUP($A164,IF('Index LA FSM &amp; Disadv'!$B$4=1,'Index LA FSM &amp; Disadv'!$A$9:$BQ$171,IF('Index LA FSM &amp; Disadv'!$B$4=2,'Index LA FSM &amp; Disadv'!$A$179:$BQ$341,IF('Index LA FSM &amp; Disadv'!$B$4=3,'Index LA FSM &amp; Disadv'!$A$349:$BQ$511,IF('Index LA FSM &amp; Disadv'!$B$4=4,'Index LA FSM &amp; Disadv'!$A$519:$BQ$681,"Error")))),'Index LA FSM &amp; Disadv'!BQ$1,0),"Error")</f>
        <v>x</v>
      </c>
    </row>
    <row r="165" spans="1:69" s="37" customFormat="1" x14ac:dyDescent="0.2">
      <c r="A165" s="6">
        <v>868</v>
      </c>
      <c r="B165" s="6" t="s">
        <v>331</v>
      </c>
      <c r="C165" s="7" t="s">
        <v>182</v>
      </c>
      <c r="D165" s="122">
        <f>IFERROR(VLOOKUP($A165,IF('Index LA FSM &amp; Disadv'!$B$4=1,'Index LA FSM &amp; Disadv'!$A$9:$BQ$171,IF('Index LA FSM &amp; Disadv'!$B$4=2,'Index LA FSM &amp; Disadv'!$A$179:$BQ$341,IF('Index LA FSM &amp; Disadv'!$B$4=3,'Index LA FSM &amp; Disadv'!$A$349:$BQ$511,IF('Index LA FSM &amp; Disadv'!$B$4=4,'Index LA FSM &amp; Disadv'!$A$519:$BQ$681,"Error")))),'Index LA FSM &amp; Disadv'!D$1,0),"Error")</f>
        <v>10</v>
      </c>
      <c r="E165" s="122">
        <f>IFERROR(VLOOKUP($A165,IF('Index LA FSM &amp; Disadv'!$B$4=1,'Index LA FSM &amp; Disadv'!$A$9:$BQ$171,IF('Index LA FSM &amp; Disadv'!$B$4=2,'Index LA FSM &amp; Disadv'!$A$179:$BQ$341,IF('Index LA FSM &amp; Disadv'!$B$4=3,'Index LA FSM &amp; Disadv'!$A$349:$BQ$511,IF('Index LA FSM &amp; Disadv'!$B$4=4,'Index LA FSM &amp; Disadv'!$A$519:$BQ$681,"Error")))),'Index LA FSM &amp; Disadv'!E$1,0),"Error")</f>
        <v>20</v>
      </c>
      <c r="F165" s="122">
        <f>IFERROR(VLOOKUP($A165,IF('Index LA FSM &amp; Disadv'!$B$4=1,'Index LA FSM &amp; Disadv'!$A$9:$BQ$171,IF('Index LA FSM &amp; Disadv'!$B$4=2,'Index LA FSM &amp; Disadv'!$A$179:$BQ$341,IF('Index LA FSM &amp; Disadv'!$B$4=3,'Index LA FSM &amp; Disadv'!$A$349:$BQ$511,IF('Index LA FSM &amp; Disadv'!$B$4=4,'Index LA FSM &amp; Disadv'!$A$519:$BQ$681,"Error")))),'Index LA FSM &amp; Disadv'!F$1,0),"Error")</f>
        <v>20</v>
      </c>
      <c r="G165" s="77">
        <f>IFERROR(VLOOKUP($A165,IF('Index LA FSM &amp; Disadv'!$B$4=1,'Index LA FSM &amp; Disadv'!$A$9:$BQ$171,IF('Index LA FSM &amp; Disadv'!$B$4=2,'Index LA FSM &amp; Disadv'!$A$179:$BQ$341,IF('Index LA FSM &amp; Disadv'!$B$4=3,'Index LA FSM &amp; Disadv'!$A$349:$BQ$511,IF('Index LA FSM &amp; Disadv'!$B$4=4,'Index LA FSM &amp; Disadv'!$A$519:$BQ$681,"Error")))),'Index LA FSM &amp; Disadv'!G$1,0),"Error")</f>
        <v>0.85709999999999997</v>
      </c>
      <c r="H165" s="77">
        <f>IFERROR(VLOOKUP($A165,IF('Index LA FSM &amp; Disadv'!$B$4=1,'Index LA FSM &amp; Disadv'!$A$9:$BQ$171,IF('Index LA FSM &amp; Disadv'!$B$4=2,'Index LA FSM &amp; Disadv'!$A$179:$BQ$341,IF('Index LA FSM &amp; Disadv'!$B$4=3,'Index LA FSM &amp; Disadv'!$A$349:$BQ$511,IF('Index LA FSM &amp; Disadv'!$B$4=4,'Index LA FSM &amp; Disadv'!$A$519:$BQ$681,"Error")))),'Index LA FSM &amp; Disadv'!H$1,0),"Error")</f>
        <v>1</v>
      </c>
      <c r="I165" s="77">
        <f>IFERROR(VLOOKUP($A165,IF('Index LA FSM &amp; Disadv'!$B$4=1,'Index LA FSM &amp; Disadv'!$A$9:$BQ$171,IF('Index LA FSM &amp; Disadv'!$B$4=2,'Index LA FSM &amp; Disadv'!$A$179:$BQ$341,IF('Index LA FSM &amp; Disadv'!$B$4=3,'Index LA FSM &amp; Disadv'!$A$349:$BQ$511,IF('Index LA FSM &amp; Disadv'!$B$4=4,'Index LA FSM &amp; Disadv'!$A$519:$BQ$681,"Error")))),'Index LA FSM &amp; Disadv'!I$1,0),"Error")</f>
        <v>0.95450000000000002</v>
      </c>
      <c r="J165" s="77">
        <f>IFERROR(VLOOKUP($A165,IF('Index LA FSM &amp; Disadv'!$B$4=1,'Index LA FSM &amp; Disadv'!$A$9:$BQ$171,IF('Index LA FSM &amp; Disadv'!$B$4=2,'Index LA FSM &amp; Disadv'!$A$179:$BQ$341,IF('Index LA FSM &amp; Disadv'!$B$4=3,'Index LA FSM &amp; Disadv'!$A$349:$BQ$511,IF('Index LA FSM &amp; Disadv'!$B$4=4,'Index LA FSM &amp; Disadv'!$A$519:$BQ$681,"Error")))),'Index LA FSM &amp; Disadv'!J$1,0),"Error")</f>
        <v>0.85709999999999997</v>
      </c>
      <c r="K165" s="77">
        <f>IFERROR(VLOOKUP($A165,IF('Index LA FSM &amp; Disadv'!$B$4=1,'Index LA FSM &amp; Disadv'!$A$9:$BQ$171,IF('Index LA FSM &amp; Disadv'!$B$4=2,'Index LA FSM &amp; Disadv'!$A$179:$BQ$341,IF('Index LA FSM &amp; Disadv'!$B$4=3,'Index LA FSM &amp; Disadv'!$A$349:$BQ$511,IF('Index LA FSM &amp; Disadv'!$B$4=4,'Index LA FSM &amp; Disadv'!$A$519:$BQ$681,"Error")))),'Index LA FSM &amp; Disadv'!K$1,0),"Error")</f>
        <v>1</v>
      </c>
      <c r="L165" s="77">
        <f>IFERROR(VLOOKUP($A165,IF('Index LA FSM &amp; Disadv'!$B$4=1,'Index LA FSM &amp; Disadv'!$A$9:$BQ$171,IF('Index LA FSM &amp; Disadv'!$B$4=2,'Index LA FSM &amp; Disadv'!$A$179:$BQ$341,IF('Index LA FSM &amp; Disadv'!$B$4=3,'Index LA FSM &amp; Disadv'!$A$349:$BQ$511,IF('Index LA FSM &amp; Disadv'!$B$4=4,'Index LA FSM &amp; Disadv'!$A$519:$BQ$681,"Error")))),'Index LA FSM &amp; Disadv'!L$1,0),"Error")</f>
        <v>0.95450000000000002</v>
      </c>
      <c r="M165" s="77" t="str">
        <f>IFERROR(VLOOKUP($A165,IF('Index LA FSM &amp; Disadv'!$B$4=1,'Index LA FSM &amp; Disadv'!$A$9:$BQ$171,IF('Index LA FSM &amp; Disadv'!$B$4=2,'Index LA FSM &amp; Disadv'!$A$179:$BQ$341,IF('Index LA FSM &amp; Disadv'!$B$4=3,'Index LA FSM &amp; Disadv'!$A$349:$BQ$511,IF('Index LA FSM &amp; Disadv'!$B$4=4,'Index LA FSM &amp; Disadv'!$A$519:$BQ$681,"Error")))),'Index LA FSM &amp; Disadv'!M$1,0),"Error")</f>
        <v>x</v>
      </c>
      <c r="N165" s="77">
        <f>IFERROR(VLOOKUP($A165,IF('Index LA FSM &amp; Disadv'!$B$4=1,'Index LA FSM &amp; Disadv'!$A$9:$BQ$171,IF('Index LA FSM &amp; Disadv'!$B$4=2,'Index LA FSM &amp; Disadv'!$A$179:$BQ$341,IF('Index LA FSM &amp; Disadv'!$B$4=3,'Index LA FSM &amp; Disadv'!$A$349:$BQ$511,IF('Index LA FSM &amp; Disadv'!$B$4=4,'Index LA FSM &amp; Disadv'!$A$519:$BQ$681,"Error")))),'Index LA FSM &amp; Disadv'!N$1,0),"Error")</f>
        <v>0</v>
      </c>
      <c r="O165" s="77" t="str">
        <f>IFERROR(VLOOKUP($A165,IF('Index LA FSM &amp; Disadv'!$B$4=1,'Index LA FSM &amp; Disadv'!$A$9:$BQ$171,IF('Index LA FSM &amp; Disadv'!$B$4=2,'Index LA FSM &amp; Disadv'!$A$179:$BQ$341,IF('Index LA FSM &amp; Disadv'!$B$4=3,'Index LA FSM &amp; Disadv'!$A$349:$BQ$511,IF('Index LA FSM &amp; Disadv'!$B$4=4,'Index LA FSM &amp; Disadv'!$A$519:$BQ$681,"Error")))),'Index LA FSM &amp; Disadv'!O$1,0),"Error")</f>
        <v>x</v>
      </c>
      <c r="P165" s="77">
        <f>IFERROR(VLOOKUP($A165,IF('Index LA FSM &amp; Disadv'!$B$4=1,'Index LA FSM &amp; Disadv'!$A$9:$BQ$171,IF('Index LA FSM &amp; Disadv'!$B$4=2,'Index LA FSM &amp; Disadv'!$A$179:$BQ$341,IF('Index LA FSM &amp; Disadv'!$B$4=3,'Index LA FSM &amp; Disadv'!$A$349:$BQ$511,IF('Index LA FSM &amp; Disadv'!$B$4=4,'Index LA FSM &amp; Disadv'!$A$519:$BQ$681,"Error")))),'Index LA FSM &amp; Disadv'!P$1,0),"Error")</f>
        <v>0</v>
      </c>
      <c r="Q165" s="77">
        <f>IFERROR(VLOOKUP($A165,IF('Index LA FSM &amp; Disadv'!$B$4=1,'Index LA FSM &amp; Disadv'!$A$9:$BQ$171,IF('Index LA FSM &amp; Disadv'!$B$4=2,'Index LA FSM &amp; Disadv'!$A$179:$BQ$341,IF('Index LA FSM &amp; Disadv'!$B$4=3,'Index LA FSM &amp; Disadv'!$A$349:$BQ$511,IF('Index LA FSM &amp; Disadv'!$B$4=4,'Index LA FSM &amp; Disadv'!$A$519:$BQ$681,"Error")))),'Index LA FSM &amp; Disadv'!Q$1,0),"Error")</f>
        <v>0</v>
      </c>
      <c r="R165" s="77">
        <f>IFERROR(VLOOKUP($A165,IF('Index LA FSM &amp; Disadv'!$B$4=1,'Index LA FSM &amp; Disadv'!$A$9:$BQ$171,IF('Index LA FSM &amp; Disadv'!$B$4=2,'Index LA FSM &amp; Disadv'!$A$179:$BQ$341,IF('Index LA FSM &amp; Disadv'!$B$4=3,'Index LA FSM &amp; Disadv'!$A$349:$BQ$511,IF('Index LA FSM &amp; Disadv'!$B$4=4,'Index LA FSM &amp; Disadv'!$A$519:$BQ$681,"Error")))),'Index LA FSM &amp; Disadv'!R$1,0),"Error")</f>
        <v>0</v>
      </c>
      <c r="S165" s="77">
        <f>IFERROR(VLOOKUP($A165,IF('Index LA FSM &amp; Disadv'!$B$4=1,'Index LA FSM &amp; Disadv'!$A$9:$BQ$171,IF('Index LA FSM &amp; Disadv'!$B$4=2,'Index LA FSM &amp; Disadv'!$A$179:$BQ$341,IF('Index LA FSM &amp; Disadv'!$B$4=3,'Index LA FSM &amp; Disadv'!$A$349:$BQ$511,IF('Index LA FSM &amp; Disadv'!$B$4=4,'Index LA FSM &amp; Disadv'!$A$519:$BQ$681,"Error")))),'Index LA FSM &amp; Disadv'!S$1,0),"Error")</f>
        <v>0</v>
      </c>
      <c r="T165" s="77">
        <f>IFERROR(VLOOKUP($A165,IF('Index LA FSM &amp; Disadv'!$B$4=1,'Index LA FSM &amp; Disadv'!$A$9:$BQ$171,IF('Index LA FSM &amp; Disadv'!$B$4=2,'Index LA FSM &amp; Disadv'!$A$179:$BQ$341,IF('Index LA FSM &amp; Disadv'!$B$4=3,'Index LA FSM &amp; Disadv'!$A$349:$BQ$511,IF('Index LA FSM &amp; Disadv'!$B$4=4,'Index LA FSM &amp; Disadv'!$A$519:$BQ$681,"Error")))),'Index LA FSM &amp; Disadv'!T$1,0),"Error")</f>
        <v>0</v>
      </c>
      <c r="U165" s="77">
        <f>IFERROR(VLOOKUP($A165,IF('Index LA FSM &amp; Disadv'!$B$4=1,'Index LA FSM &amp; Disadv'!$A$9:$BQ$171,IF('Index LA FSM &amp; Disadv'!$B$4=2,'Index LA FSM &amp; Disadv'!$A$179:$BQ$341,IF('Index LA FSM &amp; Disadv'!$B$4=3,'Index LA FSM &amp; Disadv'!$A$349:$BQ$511,IF('Index LA FSM &amp; Disadv'!$B$4=4,'Index LA FSM &amp; Disadv'!$A$519:$BQ$681,"Error")))),'Index LA FSM &amp; Disadv'!U$1,0),"Error")</f>
        <v>0</v>
      </c>
      <c r="V165" s="77">
        <f>IFERROR(VLOOKUP($A165,IF('Index LA FSM &amp; Disadv'!$B$4=1,'Index LA FSM &amp; Disadv'!$A$9:$BQ$171,IF('Index LA FSM &amp; Disadv'!$B$4=2,'Index LA FSM &amp; Disadv'!$A$179:$BQ$341,IF('Index LA FSM &amp; Disadv'!$B$4=3,'Index LA FSM &amp; Disadv'!$A$349:$BQ$511,IF('Index LA FSM &amp; Disadv'!$B$4=4,'Index LA FSM &amp; Disadv'!$A$519:$BQ$681,"Error")))),'Index LA FSM &amp; Disadv'!V$1,0),"Error")</f>
        <v>0</v>
      </c>
      <c r="W165" s="77">
        <f>IFERROR(VLOOKUP($A165,IF('Index LA FSM &amp; Disadv'!$B$4=1,'Index LA FSM &amp; Disadv'!$A$9:$BQ$171,IF('Index LA FSM &amp; Disadv'!$B$4=2,'Index LA FSM &amp; Disadv'!$A$179:$BQ$341,IF('Index LA FSM &amp; Disadv'!$B$4=3,'Index LA FSM &amp; Disadv'!$A$349:$BQ$511,IF('Index LA FSM &amp; Disadv'!$B$4=4,'Index LA FSM &amp; Disadv'!$A$519:$BQ$681,"Error")))),'Index LA FSM &amp; Disadv'!W$1,0),"Error")</f>
        <v>0</v>
      </c>
      <c r="X165" s="77">
        <f>IFERROR(VLOOKUP($A165,IF('Index LA FSM &amp; Disadv'!$B$4=1,'Index LA FSM &amp; Disadv'!$A$9:$BQ$171,IF('Index LA FSM &amp; Disadv'!$B$4=2,'Index LA FSM &amp; Disadv'!$A$179:$BQ$341,IF('Index LA FSM &amp; Disadv'!$B$4=3,'Index LA FSM &amp; Disadv'!$A$349:$BQ$511,IF('Index LA FSM &amp; Disadv'!$B$4=4,'Index LA FSM &amp; Disadv'!$A$519:$BQ$681,"Error")))),'Index LA FSM &amp; Disadv'!X$1,0),"Error")</f>
        <v>0</v>
      </c>
      <c r="Y165" s="77">
        <f>IFERROR(VLOOKUP($A165,IF('Index LA FSM &amp; Disadv'!$B$4=1,'Index LA FSM &amp; Disadv'!$A$9:$BQ$171,IF('Index LA FSM &amp; Disadv'!$B$4=2,'Index LA FSM &amp; Disadv'!$A$179:$BQ$341,IF('Index LA FSM &amp; Disadv'!$B$4=3,'Index LA FSM &amp; Disadv'!$A$349:$BQ$511,IF('Index LA FSM &amp; Disadv'!$B$4=4,'Index LA FSM &amp; Disadv'!$A$519:$BQ$681,"Error")))),'Index LA FSM &amp; Disadv'!Y$1,0),"Error")</f>
        <v>0</v>
      </c>
      <c r="Z165" s="77">
        <f>IFERROR(VLOOKUP($A165,IF('Index LA FSM &amp; Disadv'!$B$4=1,'Index LA FSM &amp; Disadv'!$A$9:$BQ$171,IF('Index LA FSM &amp; Disadv'!$B$4=2,'Index LA FSM &amp; Disadv'!$A$179:$BQ$341,IF('Index LA FSM &amp; Disadv'!$B$4=3,'Index LA FSM &amp; Disadv'!$A$349:$BQ$511,IF('Index LA FSM &amp; Disadv'!$B$4=4,'Index LA FSM &amp; Disadv'!$A$519:$BQ$681,"Error")))),'Index LA FSM &amp; Disadv'!Z$1,0),"Error")</f>
        <v>0</v>
      </c>
      <c r="AA165" s="77">
        <f>IFERROR(VLOOKUP($A165,IF('Index LA FSM &amp; Disadv'!$B$4=1,'Index LA FSM &amp; Disadv'!$A$9:$BQ$171,IF('Index LA FSM &amp; Disadv'!$B$4=2,'Index LA FSM &amp; Disadv'!$A$179:$BQ$341,IF('Index LA FSM &amp; Disadv'!$B$4=3,'Index LA FSM &amp; Disadv'!$A$349:$BQ$511,IF('Index LA FSM &amp; Disadv'!$B$4=4,'Index LA FSM &amp; Disadv'!$A$519:$BQ$681,"Error")))),'Index LA FSM &amp; Disadv'!AA$1,0),"Error")</f>
        <v>0</v>
      </c>
      <c r="AB165" s="77">
        <f>IFERROR(VLOOKUP($A165,IF('Index LA FSM &amp; Disadv'!$B$4=1,'Index LA FSM &amp; Disadv'!$A$9:$BQ$171,IF('Index LA FSM &amp; Disadv'!$B$4=2,'Index LA FSM &amp; Disadv'!$A$179:$BQ$341,IF('Index LA FSM &amp; Disadv'!$B$4=3,'Index LA FSM &amp; Disadv'!$A$349:$BQ$511,IF('Index LA FSM &amp; Disadv'!$B$4=4,'Index LA FSM &amp; Disadv'!$A$519:$BQ$681,"Error")))),'Index LA FSM &amp; Disadv'!AB$1,0),"Error")</f>
        <v>0</v>
      </c>
      <c r="AC165" s="77">
        <f>IFERROR(VLOOKUP($A165,IF('Index LA FSM &amp; Disadv'!$B$4=1,'Index LA FSM &amp; Disadv'!$A$9:$BQ$171,IF('Index LA FSM &amp; Disadv'!$B$4=2,'Index LA FSM &amp; Disadv'!$A$179:$BQ$341,IF('Index LA FSM &amp; Disadv'!$B$4=3,'Index LA FSM &amp; Disadv'!$A$349:$BQ$511,IF('Index LA FSM &amp; Disadv'!$B$4=4,'Index LA FSM &amp; Disadv'!$A$519:$BQ$681,"Error")))),'Index LA FSM &amp; Disadv'!AC$1,0),"Error")</f>
        <v>0</v>
      </c>
      <c r="AD165" s="77">
        <f>IFERROR(VLOOKUP($A165,IF('Index LA FSM &amp; Disadv'!$B$4=1,'Index LA FSM &amp; Disadv'!$A$9:$BQ$171,IF('Index LA FSM &amp; Disadv'!$B$4=2,'Index LA FSM &amp; Disadv'!$A$179:$BQ$341,IF('Index LA FSM &amp; Disadv'!$B$4=3,'Index LA FSM &amp; Disadv'!$A$349:$BQ$511,IF('Index LA FSM &amp; Disadv'!$B$4=4,'Index LA FSM &amp; Disadv'!$A$519:$BQ$681,"Error")))),'Index LA FSM &amp; Disadv'!AD$1,0),"Error")</f>
        <v>0</v>
      </c>
      <c r="AE165" s="77">
        <f>IFERROR(VLOOKUP($A165,IF('Index LA FSM &amp; Disadv'!$B$4=1,'Index LA FSM &amp; Disadv'!$A$9:$BQ$171,IF('Index LA FSM &amp; Disadv'!$B$4=2,'Index LA FSM &amp; Disadv'!$A$179:$BQ$341,IF('Index LA FSM &amp; Disadv'!$B$4=3,'Index LA FSM &amp; Disadv'!$A$349:$BQ$511,IF('Index LA FSM &amp; Disadv'!$B$4=4,'Index LA FSM &amp; Disadv'!$A$519:$BQ$681,"Error")))),'Index LA FSM &amp; Disadv'!AE$1,0),"Error")</f>
        <v>0</v>
      </c>
      <c r="AF165" s="77">
        <f>IFERROR(VLOOKUP($A165,IF('Index LA FSM &amp; Disadv'!$B$4=1,'Index LA FSM &amp; Disadv'!$A$9:$BQ$171,IF('Index LA FSM &amp; Disadv'!$B$4=2,'Index LA FSM &amp; Disadv'!$A$179:$BQ$341,IF('Index LA FSM &amp; Disadv'!$B$4=3,'Index LA FSM &amp; Disadv'!$A$349:$BQ$511,IF('Index LA FSM &amp; Disadv'!$B$4=4,'Index LA FSM &amp; Disadv'!$A$519:$BQ$681,"Error")))),'Index LA FSM &amp; Disadv'!AF$1,0),"Error")</f>
        <v>0</v>
      </c>
      <c r="AG165" s="77">
        <f>IFERROR(VLOOKUP($A165,IF('Index LA FSM &amp; Disadv'!$B$4=1,'Index LA FSM &amp; Disadv'!$A$9:$BQ$171,IF('Index LA FSM &amp; Disadv'!$B$4=2,'Index LA FSM &amp; Disadv'!$A$179:$BQ$341,IF('Index LA FSM &amp; Disadv'!$B$4=3,'Index LA FSM &amp; Disadv'!$A$349:$BQ$511,IF('Index LA FSM &amp; Disadv'!$B$4=4,'Index LA FSM &amp; Disadv'!$A$519:$BQ$681,"Error")))),'Index LA FSM &amp; Disadv'!AG$1,0),"Error")</f>
        <v>0</v>
      </c>
      <c r="AH165" s="77" t="str">
        <f>IFERROR(VLOOKUP($A165,IF('Index LA FSM &amp; Disadv'!$B$4=1,'Index LA FSM &amp; Disadv'!$A$9:$BQ$171,IF('Index LA FSM &amp; Disadv'!$B$4=2,'Index LA FSM &amp; Disadv'!$A$179:$BQ$341,IF('Index LA FSM &amp; Disadv'!$B$4=3,'Index LA FSM &amp; Disadv'!$A$349:$BQ$511,IF('Index LA FSM &amp; Disadv'!$B$4=4,'Index LA FSM &amp; Disadv'!$A$519:$BQ$681,"Error")))),'Index LA FSM &amp; Disadv'!AH$1,0),"Error")</f>
        <v>x</v>
      </c>
      <c r="AI165" s="77">
        <f>IFERROR(VLOOKUP($A165,IF('Index LA FSM &amp; Disadv'!$B$4=1,'Index LA FSM &amp; Disadv'!$A$9:$BQ$171,IF('Index LA FSM &amp; Disadv'!$B$4=2,'Index LA FSM &amp; Disadv'!$A$179:$BQ$341,IF('Index LA FSM &amp; Disadv'!$B$4=3,'Index LA FSM &amp; Disadv'!$A$349:$BQ$511,IF('Index LA FSM &amp; Disadv'!$B$4=4,'Index LA FSM &amp; Disadv'!$A$519:$BQ$681,"Error")))),'Index LA FSM &amp; Disadv'!AI$1,0),"Error")</f>
        <v>1</v>
      </c>
      <c r="AJ165" s="77">
        <f>IFERROR(VLOOKUP($A165,IF('Index LA FSM &amp; Disadv'!$B$4=1,'Index LA FSM &amp; Disadv'!$A$9:$BQ$171,IF('Index LA FSM &amp; Disadv'!$B$4=2,'Index LA FSM &amp; Disadv'!$A$179:$BQ$341,IF('Index LA FSM &amp; Disadv'!$B$4=3,'Index LA FSM &amp; Disadv'!$A$349:$BQ$511,IF('Index LA FSM &amp; Disadv'!$B$4=4,'Index LA FSM &amp; Disadv'!$A$519:$BQ$681,"Error")))),'Index LA FSM &amp; Disadv'!AJ$1,0),"Error")</f>
        <v>0.86360000000000003</v>
      </c>
      <c r="AK165" s="77">
        <f>IFERROR(VLOOKUP($A165,IF('Index LA FSM &amp; Disadv'!$B$4=1,'Index LA FSM &amp; Disadv'!$A$9:$BQ$171,IF('Index LA FSM &amp; Disadv'!$B$4=2,'Index LA FSM &amp; Disadv'!$A$179:$BQ$341,IF('Index LA FSM &amp; Disadv'!$B$4=3,'Index LA FSM &amp; Disadv'!$A$349:$BQ$511,IF('Index LA FSM &amp; Disadv'!$B$4=4,'Index LA FSM &amp; Disadv'!$A$519:$BQ$681,"Error")))),'Index LA FSM &amp; Disadv'!AK$1,0),"Error")</f>
        <v>0</v>
      </c>
      <c r="AL165" s="77" t="str">
        <f>IFERROR(VLOOKUP($A165,IF('Index LA FSM &amp; Disadv'!$B$4=1,'Index LA FSM &amp; Disadv'!$A$9:$BQ$171,IF('Index LA FSM &amp; Disadv'!$B$4=2,'Index LA FSM &amp; Disadv'!$A$179:$BQ$341,IF('Index LA FSM &amp; Disadv'!$B$4=3,'Index LA FSM &amp; Disadv'!$A$349:$BQ$511,IF('Index LA FSM &amp; Disadv'!$B$4=4,'Index LA FSM &amp; Disadv'!$A$519:$BQ$681,"Error")))),'Index LA FSM &amp; Disadv'!AL$1,0),"Error")</f>
        <v>x</v>
      </c>
      <c r="AM165" s="77" t="str">
        <f>IFERROR(VLOOKUP($A165,IF('Index LA FSM &amp; Disadv'!$B$4=1,'Index LA FSM &amp; Disadv'!$A$9:$BQ$171,IF('Index LA FSM &amp; Disadv'!$B$4=2,'Index LA FSM &amp; Disadv'!$A$179:$BQ$341,IF('Index LA FSM &amp; Disadv'!$B$4=3,'Index LA FSM &amp; Disadv'!$A$349:$BQ$511,IF('Index LA FSM &amp; Disadv'!$B$4=4,'Index LA FSM &amp; Disadv'!$A$519:$BQ$681,"Error")))),'Index LA FSM &amp; Disadv'!AM$1,0),"Error")</f>
        <v>x</v>
      </c>
      <c r="AN165" s="77">
        <f>IFERROR(VLOOKUP($A165,IF('Index LA FSM &amp; Disadv'!$B$4=1,'Index LA FSM &amp; Disadv'!$A$9:$BQ$171,IF('Index LA FSM &amp; Disadv'!$B$4=2,'Index LA FSM &amp; Disadv'!$A$179:$BQ$341,IF('Index LA FSM &amp; Disadv'!$B$4=3,'Index LA FSM &amp; Disadv'!$A$349:$BQ$511,IF('Index LA FSM &amp; Disadv'!$B$4=4,'Index LA FSM &amp; Disadv'!$A$519:$BQ$681,"Error")))),'Index LA FSM &amp; Disadv'!AN$1,0),"Error")</f>
        <v>0</v>
      </c>
      <c r="AO165" s="77">
        <f>IFERROR(VLOOKUP($A165,IF('Index LA FSM &amp; Disadv'!$B$4=1,'Index LA FSM &amp; Disadv'!$A$9:$BQ$171,IF('Index LA FSM &amp; Disadv'!$B$4=2,'Index LA FSM &amp; Disadv'!$A$179:$BQ$341,IF('Index LA FSM &amp; Disadv'!$B$4=3,'Index LA FSM &amp; Disadv'!$A$349:$BQ$511,IF('Index LA FSM &amp; Disadv'!$B$4=4,'Index LA FSM &amp; Disadv'!$A$519:$BQ$681,"Error")))),'Index LA FSM &amp; Disadv'!AO$1,0),"Error")</f>
        <v>0</v>
      </c>
      <c r="AP165" s="77">
        <f>IFERROR(VLOOKUP($A165,IF('Index LA FSM &amp; Disadv'!$B$4=1,'Index LA FSM &amp; Disadv'!$A$9:$BQ$171,IF('Index LA FSM &amp; Disadv'!$B$4=2,'Index LA FSM &amp; Disadv'!$A$179:$BQ$341,IF('Index LA FSM &amp; Disadv'!$B$4=3,'Index LA FSM &amp; Disadv'!$A$349:$BQ$511,IF('Index LA FSM &amp; Disadv'!$B$4=4,'Index LA FSM &amp; Disadv'!$A$519:$BQ$681,"Error")))),'Index LA FSM &amp; Disadv'!AP$1,0),"Error")</f>
        <v>0</v>
      </c>
      <c r="AQ165" s="77">
        <f>IFERROR(VLOOKUP($A165,IF('Index LA FSM &amp; Disadv'!$B$4=1,'Index LA FSM &amp; Disadv'!$A$9:$BQ$171,IF('Index LA FSM &amp; Disadv'!$B$4=2,'Index LA FSM &amp; Disadv'!$A$179:$BQ$341,IF('Index LA FSM &amp; Disadv'!$B$4=3,'Index LA FSM &amp; Disadv'!$A$349:$BQ$511,IF('Index LA FSM &amp; Disadv'!$B$4=4,'Index LA FSM &amp; Disadv'!$A$519:$BQ$681,"Error")))),'Index LA FSM &amp; Disadv'!AQ$1,0),"Error")</f>
        <v>0</v>
      </c>
      <c r="AR165" s="77">
        <f>IFERROR(VLOOKUP($A165,IF('Index LA FSM &amp; Disadv'!$B$4=1,'Index LA FSM &amp; Disadv'!$A$9:$BQ$171,IF('Index LA FSM &amp; Disadv'!$B$4=2,'Index LA FSM &amp; Disadv'!$A$179:$BQ$341,IF('Index LA FSM &amp; Disadv'!$B$4=3,'Index LA FSM &amp; Disadv'!$A$349:$BQ$511,IF('Index LA FSM &amp; Disadv'!$B$4=4,'Index LA FSM &amp; Disadv'!$A$519:$BQ$681,"Error")))),'Index LA FSM &amp; Disadv'!AR$1,0),"Error")</f>
        <v>0</v>
      </c>
      <c r="AS165" s="77">
        <f>IFERROR(VLOOKUP($A165,IF('Index LA FSM &amp; Disadv'!$B$4=1,'Index LA FSM &amp; Disadv'!$A$9:$BQ$171,IF('Index LA FSM &amp; Disadv'!$B$4=2,'Index LA FSM &amp; Disadv'!$A$179:$BQ$341,IF('Index LA FSM &amp; Disadv'!$B$4=3,'Index LA FSM &amp; Disadv'!$A$349:$BQ$511,IF('Index LA FSM &amp; Disadv'!$B$4=4,'Index LA FSM &amp; Disadv'!$A$519:$BQ$681,"Error")))),'Index LA FSM &amp; Disadv'!AS$1,0),"Error")</f>
        <v>0</v>
      </c>
      <c r="AT165" s="77">
        <f>IFERROR(VLOOKUP($A165,IF('Index LA FSM &amp; Disadv'!$B$4=1,'Index LA FSM &amp; Disadv'!$A$9:$BQ$171,IF('Index LA FSM &amp; Disadv'!$B$4=2,'Index LA FSM &amp; Disadv'!$A$179:$BQ$341,IF('Index LA FSM &amp; Disadv'!$B$4=3,'Index LA FSM &amp; Disadv'!$A$349:$BQ$511,IF('Index LA FSM &amp; Disadv'!$B$4=4,'Index LA FSM &amp; Disadv'!$A$519:$BQ$681,"Error")))),'Index LA FSM &amp; Disadv'!AT$1,0),"Error")</f>
        <v>0</v>
      </c>
      <c r="AU165" s="77">
        <f>IFERROR(VLOOKUP($A165,IF('Index LA FSM &amp; Disadv'!$B$4=1,'Index LA FSM &amp; Disadv'!$A$9:$BQ$171,IF('Index LA FSM &amp; Disadv'!$B$4=2,'Index LA FSM &amp; Disadv'!$A$179:$BQ$341,IF('Index LA FSM &amp; Disadv'!$B$4=3,'Index LA FSM &amp; Disadv'!$A$349:$BQ$511,IF('Index LA FSM &amp; Disadv'!$B$4=4,'Index LA FSM &amp; Disadv'!$A$519:$BQ$681,"Error")))),'Index LA FSM &amp; Disadv'!AU$1,0),"Error")</f>
        <v>0</v>
      </c>
      <c r="AV165" s="77">
        <f>IFERROR(VLOOKUP($A165,IF('Index LA FSM &amp; Disadv'!$B$4=1,'Index LA FSM &amp; Disadv'!$A$9:$BQ$171,IF('Index LA FSM &amp; Disadv'!$B$4=2,'Index LA FSM &amp; Disadv'!$A$179:$BQ$341,IF('Index LA FSM &amp; Disadv'!$B$4=3,'Index LA FSM &amp; Disadv'!$A$349:$BQ$511,IF('Index LA FSM &amp; Disadv'!$B$4=4,'Index LA FSM &amp; Disadv'!$A$519:$BQ$681,"Error")))),'Index LA FSM &amp; Disadv'!AV$1,0),"Error")</f>
        <v>0</v>
      </c>
      <c r="AW165" s="77">
        <f>IFERROR(VLOOKUP($A165,IF('Index LA FSM &amp; Disadv'!$B$4=1,'Index LA FSM &amp; Disadv'!$A$9:$BQ$171,IF('Index LA FSM &amp; Disadv'!$B$4=2,'Index LA FSM &amp; Disadv'!$A$179:$BQ$341,IF('Index LA FSM &amp; Disadv'!$B$4=3,'Index LA FSM &amp; Disadv'!$A$349:$BQ$511,IF('Index LA FSM &amp; Disadv'!$B$4=4,'Index LA FSM &amp; Disadv'!$A$519:$BQ$681,"Error")))),'Index LA FSM &amp; Disadv'!AW$1,0),"Error")</f>
        <v>0</v>
      </c>
      <c r="AX165" s="77">
        <f>IFERROR(VLOOKUP($A165,IF('Index LA FSM &amp; Disadv'!$B$4=1,'Index LA FSM &amp; Disadv'!$A$9:$BQ$171,IF('Index LA FSM &amp; Disadv'!$B$4=2,'Index LA FSM &amp; Disadv'!$A$179:$BQ$341,IF('Index LA FSM &amp; Disadv'!$B$4=3,'Index LA FSM &amp; Disadv'!$A$349:$BQ$511,IF('Index LA FSM &amp; Disadv'!$B$4=4,'Index LA FSM &amp; Disadv'!$A$519:$BQ$681,"Error")))),'Index LA FSM &amp; Disadv'!AX$1,0),"Error")</f>
        <v>0</v>
      </c>
      <c r="AY165" s="77">
        <f>IFERROR(VLOOKUP($A165,IF('Index LA FSM &amp; Disadv'!$B$4=1,'Index LA FSM &amp; Disadv'!$A$9:$BQ$171,IF('Index LA FSM &amp; Disadv'!$B$4=2,'Index LA FSM &amp; Disadv'!$A$179:$BQ$341,IF('Index LA FSM &amp; Disadv'!$B$4=3,'Index LA FSM &amp; Disadv'!$A$349:$BQ$511,IF('Index LA FSM &amp; Disadv'!$B$4=4,'Index LA FSM &amp; Disadv'!$A$519:$BQ$681,"Error")))),'Index LA FSM &amp; Disadv'!AY$1,0),"Error")</f>
        <v>0</v>
      </c>
      <c r="AZ165" s="77">
        <f>IFERROR(VLOOKUP($A165,IF('Index LA FSM &amp; Disadv'!$B$4=1,'Index LA FSM &amp; Disadv'!$A$9:$BQ$171,IF('Index LA FSM &amp; Disadv'!$B$4=2,'Index LA FSM &amp; Disadv'!$A$179:$BQ$341,IF('Index LA FSM &amp; Disadv'!$B$4=3,'Index LA FSM &amp; Disadv'!$A$349:$BQ$511,IF('Index LA FSM &amp; Disadv'!$B$4=4,'Index LA FSM &amp; Disadv'!$A$519:$BQ$681,"Error")))),'Index LA FSM &amp; Disadv'!AZ$1,0),"Error")</f>
        <v>0</v>
      </c>
      <c r="BA165" s="77">
        <f>IFERROR(VLOOKUP($A165,IF('Index LA FSM &amp; Disadv'!$B$4=1,'Index LA FSM &amp; Disadv'!$A$9:$BQ$171,IF('Index LA FSM &amp; Disadv'!$B$4=2,'Index LA FSM &amp; Disadv'!$A$179:$BQ$341,IF('Index LA FSM &amp; Disadv'!$B$4=3,'Index LA FSM &amp; Disadv'!$A$349:$BQ$511,IF('Index LA FSM &amp; Disadv'!$B$4=4,'Index LA FSM &amp; Disadv'!$A$519:$BQ$681,"Error")))),'Index LA FSM &amp; Disadv'!BA$1,0),"Error")</f>
        <v>0</v>
      </c>
      <c r="BB165" s="77">
        <f>IFERROR(VLOOKUP($A165,IF('Index LA FSM &amp; Disadv'!$B$4=1,'Index LA FSM &amp; Disadv'!$A$9:$BQ$171,IF('Index LA FSM &amp; Disadv'!$B$4=2,'Index LA FSM &amp; Disadv'!$A$179:$BQ$341,IF('Index LA FSM &amp; Disadv'!$B$4=3,'Index LA FSM &amp; Disadv'!$A$349:$BQ$511,IF('Index LA FSM &amp; Disadv'!$B$4=4,'Index LA FSM &amp; Disadv'!$A$519:$BQ$681,"Error")))),'Index LA FSM &amp; Disadv'!BB$1,0),"Error")</f>
        <v>0</v>
      </c>
      <c r="BC165" s="77">
        <f>IFERROR(VLOOKUP($A165,IF('Index LA FSM &amp; Disadv'!$B$4=1,'Index LA FSM &amp; Disadv'!$A$9:$BQ$171,IF('Index LA FSM &amp; Disadv'!$B$4=2,'Index LA FSM &amp; Disadv'!$A$179:$BQ$341,IF('Index LA FSM &amp; Disadv'!$B$4=3,'Index LA FSM &amp; Disadv'!$A$349:$BQ$511,IF('Index LA FSM &amp; Disadv'!$B$4=4,'Index LA FSM &amp; Disadv'!$A$519:$BQ$681,"Error")))),'Index LA FSM &amp; Disadv'!BC$1,0),"Error")</f>
        <v>0</v>
      </c>
      <c r="BD165" s="77">
        <f>IFERROR(VLOOKUP($A165,IF('Index LA FSM &amp; Disadv'!$B$4=1,'Index LA FSM &amp; Disadv'!$A$9:$BQ$171,IF('Index LA FSM &amp; Disadv'!$B$4=2,'Index LA FSM &amp; Disadv'!$A$179:$BQ$341,IF('Index LA FSM &amp; Disadv'!$B$4=3,'Index LA FSM &amp; Disadv'!$A$349:$BQ$511,IF('Index LA FSM &amp; Disadv'!$B$4=4,'Index LA FSM &amp; Disadv'!$A$519:$BQ$681,"Error")))),'Index LA FSM &amp; Disadv'!BD$1,0),"Error")</f>
        <v>0</v>
      </c>
      <c r="BE165" s="77">
        <f>IFERROR(VLOOKUP($A165,IF('Index LA FSM &amp; Disadv'!$B$4=1,'Index LA FSM &amp; Disadv'!$A$9:$BQ$171,IF('Index LA FSM &amp; Disadv'!$B$4=2,'Index LA FSM &amp; Disadv'!$A$179:$BQ$341,IF('Index LA FSM &amp; Disadv'!$B$4=3,'Index LA FSM &amp; Disadv'!$A$349:$BQ$511,IF('Index LA FSM &amp; Disadv'!$B$4=4,'Index LA FSM &amp; Disadv'!$A$519:$BQ$681,"Error")))),'Index LA FSM &amp; Disadv'!BE$1,0),"Error")</f>
        <v>0</v>
      </c>
      <c r="BF165" s="77">
        <f>IFERROR(VLOOKUP($A165,IF('Index LA FSM &amp; Disadv'!$B$4=1,'Index LA FSM &amp; Disadv'!$A$9:$BQ$171,IF('Index LA FSM &amp; Disadv'!$B$4=2,'Index LA FSM &amp; Disadv'!$A$179:$BQ$341,IF('Index LA FSM &amp; Disadv'!$B$4=3,'Index LA FSM &amp; Disadv'!$A$349:$BQ$511,IF('Index LA FSM &amp; Disadv'!$B$4=4,'Index LA FSM &amp; Disadv'!$A$519:$BQ$681,"Error")))),'Index LA FSM &amp; Disadv'!BF$1,0),"Error")</f>
        <v>0</v>
      </c>
      <c r="BG165" s="77">
        <f>IFERROR(VLOOKUP($A165,IF('Index LA FSM &amp; Disadv'!$B$4=1,'Index LA FSM &amp; Disadv'!$A$9:$BQ$171,IF('Index LA FSM &amp; Disadv'!$B$4=2,'Index LA FSM &amp; Disadv'!$A$179:$BQ$341,IF('Index LA FSM &amp; Disadv'!$B$4=3,'Index LA FSM &amp; Disadv'!$A$349:$BQ$511,IF('Index LA FSM &amp; Disadv'!$B$4=4,'Index LA FSM &amp; Disadv'!$A$519:$BQ$681,"Error")))),'Index LA FSM &amp; Disadv'!BG$1,0),"Error")</f>
        <v>0</v>
      </c>
      <c r="BH165" s="77">
        <f>IFERROR(VLOOKUP($A165,IF('Index LA FSM &amp; Disadv'!$B$4=1,'Index LA FSM &amp; Disadv'!$A$9:$BQ$171,IF('Index LA FSM &amp; Disadv'!$B$4=2,'Index LA FSM &amp; Disadv'!$A$179:$BQ$341,IF('Index LA FSM &amp; Disadv'!$B$4=3,'Index LA FSM &amp; Disadv'!$A$349:$BQ$511,IF('Index LA FSM &amp; Disadv'!$B$4=4,'Index LA FSM &amp; Disadv'!$A$519:$BQ$681,"Error")))),'Index LA FSM &amp; Disadv'!BH$1,0),"Error")</f>
        <v>0</v>
      </c>
      <c r="BI165" s="77" t="str">
        <f>IFERROR(VLOOKUP($A165,IF('Index LA FSM &amp; Disadv'!$B$4=1,'Index LA FSM &amp; Disadv'!$A$9:$BQ$171,IF('Index LA FSM &amp; Disadv'!$B$4=2,'Index LA FSM &amp; Disadv'!$A$179:$BQ$341,IF('Index LA FSM &amp; Disadv'!$B$4=3,'Index LA FSM &amp; Disadv'!$A$349:$BQ$511,IF('Index LA FSM &amp; Disadv'!$B$4=4,'Index LA FSM &amp; Disadv'!$A$519:$BQ$681,"Error")))),'Index LA FSM &amp; Disadv'!BI$1,0),"Error")</f>
        <v>x</v>
      </c>
      <c r="BJ165" s="77">
        <f>IFERROR(VLOOKUP($A165,IF('Index LA FSM &amp; Disadv'!$B$4=1,'Index LA FSM &amp; Disadv'!$A$9:$BQ$171,IF('Index LA FSM &amp; Disadv'!$B$4=2,'Index LA FSM &amp; Disadv'!$A$179:$BQ$341,IF('Index LA FSM &amp; Disadv'!$B$4=3,'Index LA FSM &amp; Disadv'!$A$349:$BQ$511,IF('Index LA FSM &amp; Disadv'!$B$4=4,'Index LA FSM &amp; Disadv'!$A$519:$BQ$681,"Error")))),'Index LA FSM &amp; Disadv'!BJ$1,0),"Error")</f>
        <v>0</v>
      </c>
      <c r="BK165" s="77" t="str">
        <f>IFERROR(VLOOKUP($A165,IF('Index LA FSM &amp; Disadv'!$B$4=1,'Index LA FSM &amp; Disadv'!$A$9:$BQ$171,IF('Index LA FSM &amp; Disadv'!$B$4=2,'Index LA FSM &amp; Disadv'!$A$179:$BQ$341,IF('Index LA FSM &amp; Disadv'!$B$4=3,'Index LA FSM &amp; Disadv'!$A$349:$BQ$511,IF('Index LA FSM &amp; Disadv'!$B$4=4,'Index LA FSM &amp; Disadv'!$A$519:$BQ$681,"Error")))),'Index LA FSM &amp; Disadv'!BK$1,0),"Error")</f>
        <v>x</v>
      </c>
      <c r="BL165" s="77">
        <f>IFERROR(VLOOKUP($A165,IF('Index LA FSM &amp; Disadv'!$B$4=1,'Index LA FSM &amp; Disadv'!$A$9:$BQ$171,IF('Index LA FSM &amp; Disadv'!$B$4=2,'Index LA FSM &amp; Disadv'!$A$179:$BQ$341,IF('Index LA FSM &amp; Disadv'!$B$4=3,'Index LA FSM &amp; Disadv'!$A$349:$BQ$511,IF('Index LA FSM &amp; Disadv'!$B$4=4,'Index LA FSM &amp; Disadv'!$A$519:$BQ$681,"Error")))),'Index LA FSM &amp; Disadv'!BL$1,0),"Error")</f>
        <v>0</v>
      </c>
      <c r="BM165" s="77">
        <f>IFERROR(VLOOKUP($A165,IF('Index LA FSM &amp; Disadv'!$B$4=1,'Index LA FSM &amp; Disadv'!$A$9:$BQ$171,IF('Index LA FSM &amp; Disadv'!$B$4=2,'Index LA FSM &amp; Disadv'!$A$179:$BQ$341,IF('Index LA FSM &amp; Disadv'!$B$4=3,'Index LA FSM &amp; Disadv'!$A$349:$BQ$511,IF('Index LA FSM &amp; Disadv'!$B$4=4,'Index LA FSM &amp; Disadv'!$A$519:$BQ$681,"Error")))),'Index LA FSM &amp; Disadv'!BM$1,0),"Error")</f>
        <v>0</v>
      </c>
      <c r="BN165" s="77">
        <f>IFERROR(VLOOKUP($A165,IF('Index LA FSM &amp; Disadv'!$B$4=1,'Index LA FSM &amp; Disadv'!$A$9:$BQ$171,IF('Index LA FSM &amp; Disadv'!$B$4=2,'Index LA FSM &amp; Disadv'!$A$179:$BQ$341,IF('Index LA FSM &amp; Disadv'!$B$4=3,'Index LA FSM &amp; Disadv'!$A$349:$BQ$511,IF('Index LA FSM &amp; Disadv'!$B$4=4,'Index LA FSM &amp; Disadv'!$A$519:$BQ$681,"Error")))),'Index LA FSM &amp; Disadv'!BN$1,0),"Error")</f>
        <v>0</v>
      </c>
      <c r="BO165" s="77">
        <f>IFERROR(VLOOKUP($A165,IF('Index LA FSM &amp; Disadv'!$B$4=1,'Index LA FSM &amp; Disadv'!$A$9:$BQ$171,IF('Index LA FSM &amp; Disadv'!$B$4=2,'Index LA FSM &amp; Disadv'!$A$179:$BQ$341,IF('Index LA FSM &amp; Disadv'!$B$4=3,'Index LA FSM &amp; Disadv'!$A$349:$BQ$511,IF('Index LA FSM &amp; Disadv'!$B$4=4,'Index LA FSM &amp; Disadv'!$A$519:$BQ$681,"Error")))),'Index LA FSM &amp; Disadv'!BO$1,0),"Error")</f>
        <v>0</v>
      </c>
      <c r="BP165" s="77">
        <f>IFERROR(VLOOKUP($A165,IF('Index LA FSM &amp; Disadv'!$B$4=1,'Index LA FSM &amp; Disadv'!$A$9:$BQ$171,IF('Index LA FSM &amp; Disadv'!$B$4=2,'Index LA FSM &amp; Disadv'!$A$179:$BQ$341,IF('Index LA FSM &amp; Disadv'!$B$4=3,'Index LA FSM &amp; Disadv'!$A$349:$BQ$511,IF('Index LA FSM &amp; Disadv'!$B$4=4,'Index LA FSM &amp; Disadv'!$A$519:$BQ$681,"Error")))),'Index LA FSM &amp; Disadv'!BP$1,0),"Error")</f>
        <v>0</v>
      </c>
      <c r="BQ165" s="77">
        <f>IFERROR(VLOOKUP($A165,IF('Index LA FSM &amp; Disadv'!$B$4=1,'Index LA FSM &amp; Disadv'!$A$9:$BQ$171,IF('Index LA FSM &amp; Disadv'!$B$4=2,'Index LA FSM &amp; Disadv'!$A$179:$BQ$341,IF('Index LA FSM &amp; Disadv'!$B$4=3,'Index LA FSM &amp; Disadv'!$A$349:$BQ$511,IF('Index LA FSM &amp; Disadv'!$B$4=4,'Index LA FSM &amp; Disadv'!$A$519:$BQ$681,"Error")))),'Index LA FSM &amp; Disadv'!BQ$1,0),"Error")</f>
        <v>0</v>
      </c>
    </row>
    <row r="166" spans="1:69" s="37" customFormat="1" x14ac:dyDescent="0.2">
      <c r="A166" s="6">
        <v>344</v>
      </c>
      <c r="B166" s="6" t="s">
        <v>332</v>
      </c>
      <c r="C166" s="7" t="s">
        <v>168</v>
      </c>
      <c r="D166" s="122">
        <f>IFERROR(VLOOKUP($A166,IF('Index LA FSM &amp; Disadv'!$B$4=1,'Index LA FSM &amp; Disadv'!$A$9:$BQ$171,IF('Index LA FSM &amp; Disadv'!$B$4=2,'Index LA FSM &amp; Disadv'!$A$179:$BQ$341,IF('Index LA FSM &amp; Disadv'!$B$4=3,'Index LA FSM &amp; Disadv'!$A$349:$BQ$511,IF('Index LA FSM &amp; Disadv'!$B$4=4,'Index LA FSM &amp; Disadv'!$A$519:$BQ$681,"Error")))),'Index LA FSM &amp; Disadv'!D$1,0),"Error")</f>
        <v>60</v>
      </c>
      <c r="E166" s="122">
        <f>IFERROR(VLOOKUP($A166,IF('Index LA FSM &amp; Disadv'!$B$4=1,'Index LA FSM &amp; Disadv'!$A$9:$BQ$171,IF('Index LA FSM &amp; Disadv'!$B$4=2,'Index LA FSM &amp; Disadv'!$A$179:$BQ$341,IF('Index LA FSM &amp; Disadv'!$B$4=3,'Index LA FSM &amp; Disadv'!$A$349:$BQ$511,IF('Index LA FSM &amp; Disadv'!$B$4=4,'Index LA FSM &amp; Disadv'!$A$519:$BQ$681,"Error")))),'Index LA FSM &amp; Disadv'!E$1,0),"Error")</f>
        <v>40</v>
      </c>
      <c r="F166" s="122">
        <f>IFERROR(VLOOKUP($A166,IF('Index LA FSM &amp; Disadv'!$B$4=1,'Index LA FSM &amp; Disadv'!$A$9:$BQ$171,IF('Index LA FSM &amp; Disadv'!$B$4=2,'Index LA FSM &amp; Disadv'!$A$179:$BQ$341,IF('Index LA FSM &amp; Disadv'!$B$4=3,'Index LA FSM &amp; Disadv'!$A$349:$BQ$511,IF('Index LA FSM &amp; Disadv'!$B$4=4,'Index LA FSM &amp; Disadv'!$A$519:$BQ$681,"Error")))),'Index LA FSM &amp; Disadv'!F$1,0),"Error")</f>
        <v>100</v>
      </c>
      <c r="G166" s="77">
        <f>IFERROR(VLOOKUP($A166,IF('Index LA FSM &amp; Disadv'!$B$4=1,'Index LA FSM &amp; Disadv'!$A$9:$BQ$171,IF('Index LA FSM &amp; Disadv'!$B$4=2,'Index LA FSM &amp; Disadv'!$A$179:$BQ$341,IF('Index LA FSM &amp; Disadv'!$B$4=3,'Index LA FSM &amp; Disadv'!$A$349:$BQ$511,IF('Index LA FSM &amp; Disadv'!$B$4=4,'Index LA FSM &amp; Disadv'!$A$519:$BQ$681,"Error")))),'Index LA FSM &amp; Disadv'!G$1,0),"Error")</f>
        <v>0.8226</v>
      </c>
      <c r="H166" s="77">
        <f>IFERROR(VLOOKUP($A166,IF('Index LA FSM &amp; Disadv'!$B$4=1,'Index LA FSM &amp; Disadv'!$A$9:$BQ$171,IF('Index LA FSM &amp; Disadv'!$B$4=2,'Index LA FSM &amp; Disadv'!$A$179:$BQ$341,IF('Index LA FSM &amp; Disadv'!$B$4=3,'Index LA FSM &amp; Disadv'!$A$349:$BQ$511,IF('Index LA FSM &amp; Disadv'!$B$4=4,'Index LA FSM &amp; Disadv'!$A$519:$BQ$681,"Error")))),'Index LA FSM &amp; Disadv'!H$1,0),"Error")</f>
        <v>0.97370000000000001</v>
      </c>
      <c r="I166" s="77">
        <f>IFERROR(VLOOKUP($A166,IF('Index LA FSM &amp; Disadv'!$B$4=1,'Index LA FSM &amp; Disadv'!$A$9:$BQ$171,IF('Index LA FSM &amp; Disadv'!$B$4=2,'Index LA FSM &amp; Disadv'!$A$179:$BQ$341,IF('Index LA FSM &amp; Disadv'!$B$4=3,'Index LA FSM &amp; Disadv'!$A$349:$BQ$511,IF('Index LA FSM &amp; Disadv'!$B$4=4,'Index LA FSM &amp; Disadv'!$A$519:$BQ$681,"Error")))),'Index LA FSM &amp; Disadv'!I$1,0),"Error")</f>
        <v>0.88</v>
      </c>
      <c r="J166" s="77">
        <f>IFERROR(VLOOKUP($A166,IF('Index LA FSM &amp; Disadv'!$B$4=1,'Index LA FSM &amp; Disadv'!$A$9:$BQ$171,IF('Index LA FSM &amp; Disadv'!$B$4=2,'Index LA FSM &amp; Disadv'!$A$179:$BQ$341,IF('Index LA FSM &amp; Disadv'!$B$4=3,'Index LA FSM &amp; Disadv'!$A$349:$BQ$511,IF('Index LA FSM &amp; Disadv'!$B$4=4,'Index LA FSM &amp; Disadv'!$A$519:$BQ$681,"Error")))),'Index LA FSM &amp; Disadv'!J$1,0),"Error")</f>
        <v>0.7742</v>
      </c>
      <c r="K166" s="77">
        <f>IFERROR(VLOOKUP($A166,IF('Index LA FSM &amp; Disadv'!$B$4=1,'Index LA FSM &amp; Disadv'!$A$9:$BQ$171,IF('Index LA FSM &amp; Disadv'!$B$4=2,'Index LA FSM &amp; Disadv'!$A$179:$BQ$341,IF('Index LA FSM &amp; Disadv'!$B$4=3,'Index LA FSM &amp; Disadv'!$A$349:$BQ$511,IF('Index LA FSM &amp; Disadv'!$B$4=4,'Index LA FSM &amp; Disadv'!$A$519:$BQ$681,"Error")))),'Index LA FSM &amp; Disadv'!K$1,0),"Error")</f>
        <v>0.94740000000000002</v>
      </c>
      <c r="L166" s="77">
        <f>IFERROR(VLOOKUP($A166,IF('Index LA FSM &amp; Disadv'!$B$4=1,'Index LA FSM &amp; Disadv'!$A$9:$BQ$171,IF('Index LA FSM &amp; Disadv'!$B$4=2,'Index LA FSM &amp; Disadv'!$A$179:$BQ$341,IF('Index LA FSM &amp; Disadv'!$B$4=3,'Index LA FSM &amp; Disadv'!$A$349:$BQ$511,IF('Index LA FSM &amp; Disadv'!$B$4=4,'Index LA FSM &amp; Disadv'!$A$519:$BQ$681,"Error")))),'Index LA FSM &amp; Disadv'!L$1,0),"Error")</f>
        <v>0.84</v>
      </c>
      <c r="M166" s="77">
        <f>IFERROR(VLOOKUP($A166,IF('Index LA FSM &amp; Disadv'!$B$4=1,'Index LA FSM &amp; Disadv'!$A$9:$BQ$171,IF('Index LA FSM &amp; Disadv'!$B$4=2,'Index LA FSM &amp; Disadv'!$A$179:$BQ$341,IF('Index LA FSM &amp; Disadv'!$B$4=3,'Index LA FSM &amp; Disadv'!$A$349:$BQ$511,IF('Index LA FSM &amp; Disadv'!$B$4=4,'Index LA FSM &amp; Disadv'!$A$519:$BQ$681,"Error")))),'Index LA FSM &amp; Disadv'!M$1,0),"Error")</f>
        <v>0.2419</v>
      </c>
      <c r="N166" s="77" t="str">
        <f>IFERROR(VLOOKUP($A166,IF('Index LA FSM &amp; Disadv'!$B$4=1,'Index LA FSM &amp; Disadv'!$A$9:$BQ$171,IF('Index LA FSM &amp; Disadv'!$B$4=2,'Index LA FSM &amp; Disadv'!$A$179:$BQ$341,IF('Index LA FSM &amp; Disadv'!$B$4=3,'Index LA FSM &amp; Disadv'!$A$349:$BQ$511,IF('Index LA FSM &amp; Disadv'!$B$4=4,'Index LA FSM &amp; Disadv'!$A$519:$BQ$681,"Error")))),'Index LA FSM &amp; Disadv'!N$1,0),"Error")</f>
        <v>x</v>
      </c>
      <c r="O166" s="77">
        <f>IFERROR(VLOOKUP($A166,IF('Index LA FSM &amp; Disadv'!$B$4=1,'Index LA FSM &amp; Disadv'!$A$9:$BQ$171,IF('Index LA FSM &amp; Disadv'!$B$4=2,'Index LA FSM &amp; Disadv'!$A$179:$BQ$341,IF('Index LA FSM &amp; Disadv'!$B$4=3,'Index LA FSM &amp; Disadv'!$A$349:$BQ$511,IF('Index LA FSM &amp; Disadv'!$B$4=4,'Index LA FSM &amp; Disadv'!$A$519:$BQ$681,"Error")))),'Index LA FSM &amp; Disadv'!O$1,0),"Error")</f>
        <v>0.18</v>
      </c>
      <c r="P166" s="77">
        <f>IFERROR(VLOOKUP($A166,IF('Index LA FSM &amp; Disadv'!$B$4=1,'Index LA FSM &amp; Disadv'!$A$9:$BQ$171,IF('Index LA FSM &amp; Disadv'!$B$4=2,'Index LA FSM &amp; Disadv'!$A$179:$BQ$341,IF('Index LA FSM &amp; Disadv'!$B$4=3,'Index LA FSM &amp; Disadv'!$A$349:$BQ$511,IF('Index LA FSM &amp; Disadv'!$B$4=4,'Index LA FSM &amp; Disadv'!$A$519:$BQ$681,"Error")))),'Index LA FSM &amp; Disadv'!P$1,0),"Error")</f>
        <v>0</v>
      </c>
      <c r="Q166" s="77">
        <f>IFERROR(VLOOKUP($A166,IF('Index LA FSM &amp; Disadv'!$B$4=1,'Index LA FSM &amp; Disadv'!$A$9:$BQ$171,IF('Index LA FSM &amp; Disadv'!$B$4=2,'Index LA FSM &amp; Disadv'!$A$179:$BQ$341,IF('Index LA FSM &amp; Disadv'!$B$4=3,'Index LA FSM &amp; Disadv'!$A$349:$BQ$511,IF('Index LA FSM &amp; Disadv'!$B$4=4,'Index LA FSM &amp; Disadv'!$A$519:$BQ$681,"Error")))),'Index LA FSM &amp; Disadv'!Q$1,0),"Error")</f>
        <v>0</v>
      </c>
      <c r="R166" s="77">
        <f>IFERROR(VLOOKUP($A166,IF('Index LA FSM &amp; Disadv'!$B$4=1,'Index LA FSM &amp; Disadv'!$A$9:$BQ$171,IF('Index LA FSM &amp; Disadv'!$B$4=2,'Index LA FSM &amp; Disadv'!$A$179:$BQ$341,IF('Index LA FSM &amp; Disadv'!$B$4=3,'Index LA FSM &amp; Disadv'!$A$349:$BQ$511,IF('Index LA FSM &amp; Disadv'!$B$4=4,'Index LA FSM &amp; Disadv'!$A$519:$BQ$681,"Error")))),'Index LA FSM &amp; Disadv'!R$1,0),"Error")</f>
        <v>0</v>
      </c>
      <c r="S166" s="77" t="str">
        <f>IFERROR(VLOOKUP($A166,IF('Index LA FSM &amp; Disadv'!$B$4=1,'Index LA FSM &amp; Disadv'!$A$9:$BQ$171,IF('Index LA FSM &amp; Disadv'!$B$4=2,'Index LA FSM &amp; Disadv'!$A$179:$BQ$341,IF('Index LA FSM &amp; Disadv'!$B$4=3,'Index LA FSM &amp; Disadv'!$A$349:$BQ$511,IF('Index LA FSM &amp; Disadv'!$B$4=4,'Index LA FSM &amp; Disadv'!$A$519:$BQ$681,"Error")))),'Index LA FSM &amp; Disadv'!S$1,0),"Error")</f>
        <v>x</v>
      </c>
      <c r="T166" s="77" t="str">
        <f>IFERROR(VLOOKUP($A166,IF('Index LA FSM &amp; Disadv'!$B$4=1,'Index LA FSM &amp; Disadv'!$A$9:$BQ$171,IF('Index LA FSM &amp; Disadv'!$B$4=2,'Index LA FSM &amp; Disadv'!$A$179:$BQ$341,IF('Index LA FSM &amp; Disadv'!$B$4=3,'Index LA FSM &amp; Disadv'!$A$349:$BQ$511,IF('Index LA FSM &amp; Disadv'!$B$4=4,'Index LA FSM &amp; Disadv'!$A$519:$BQ$681,"Error")))),'Index LA FSM &amp; Disadv'!T$1,0),"Error")</f>
        <v>x</v>
      </c>
      <c r="U166" s="77" t="str">
        <f>IFERROR(VLOOKUP($A166,IF('Index LA FSM &amp; Disadv'!$B$4=1,'Index LA FSM &amp; Disadv'!$A$9:$BQ$171,IF('Index LA FSM &amp; Disadv'!$B$4=2,'Index LA FSM &amp; Disadv'!$A$179:$BQ$341,IF('Index LA FSM &amp; Disadv'!$B$4=3,'Index LA FSM &amp; Disadv'!$A$349:$BQ$511,IF('Index LA FSM &amp; Disadv'!$B$4=4,'Index LA FSM &amp; Disadv'!$A$519:$BQ$681,"Error")))),'Index LA FSM &amp; Disadv'!U$1,0),"Error")</f>
        <v>x</v>
      </c>
      <c r="V166" s="77">
        <f>IFERROR(VLOOKUP($A166,IF('Index LA FSM &amp; Disadv'!$B$4=1,'Index LA FSM &amp; Disadv'!$A$9:$BQ$171,IF('Index LA FSM &amp; Disadv'!$B$4=2,'Index LA FSM &amp; Disadv'!$A$179:$BQ$341,IF('Index LA FSM &amp; Disadv'!$B$4=3,'Index LA FSM &amp; Disadv'!$A$349:$BQ$511,IF('Index LA FSM &amp; Disadv'!$B$4=4,'Index LA FSM &amp; Disadv'!$A$519:$BQ$681,"Error")))),'Index LA FSM &amp; Disadv'!V$1,0),"Error")</f>
        <v>0</v>
      </c>
      <c r="W166" s="77">
        <f>IFERROR(VLOOKUP($A166,IF('Index LA FSM &amp; Disadv'!$B$4=1,'Index LA FSM &amp; Disadv'!$A$9:$BQ$171,IF('Index LA FSM &amp; Disadv'!$B$4=2,'Index LA FSM &amp; Disadv'!$A$179:$BQ$341,IF('Index LA FSM &amp; Disadv'!$B$4=3,'Index LA FSM &amp; Disadv'!$A$349:$BQ$511,IF('Index LA FSM &amp; Disadv'!$B$4=4,'Index LA FSM &amp; Disadv'!$A$519:$BQ$681,"Error")))),'Index LA FSM &amp; Disadv'!W$1,0),"Error")</f>
        <v>0</v>
      </c>
      <c r="X166" s="77">
        <f>IFERROR(VLOOKUP($A166,IF('Index LA FSM &amp; Disadv'!$B$4=1,'Index LA FSM &amp; Disadv'!$A$9:$BQ$171,IF('Index LA FSM &amp; Disadv'!$B$4=2,'Index LA FSM &amp; Disadv'!$A$179:$BQ$341,IF('Index LA FSM &amp; Disadv'!$B$4=3,'Index LA FSM &amp; Disadv'!$A$349:$BQ$511,IF('Index LA FSM &amp; Disadv'!$B$4=4,'Index LA FSM &amp; Disadv'!$A$519:$BQ$681,"Error")))),'Index LA FSM &amp; Disadv'!X$1,0),"Error")</f>
        <v>0</v>
      </c>
      <c r="Y166" s="77">
        <f>IFERROR(VLOOKUP($A166,IF('Index LA FSM &amp; Disadv'!$B$4=1,'Index LA FSM &amp; Disadv'!$A$9:$BQ$171,IF('Index LA FSM &amp; Disadv'!$B$4=2,'Index LA FSM &amp; Disadv'!$A$179:$BQ$341,IF('Index LA FSM &amp; Disadv'!$B$4=3,'Index LA FSM &amp; Disadv'!$A$349:$BQ$511,IF('Index LA FSM &amp; Disadv'!$B$4=4,'Index LA FSM &amp; Disadv'!$A$519:$BQ$681,"Error")))),'Index LA FSM &amp; Disadv'!Y$1,0),"Error")</f>
        <v>0</v>
      </c>
      <c r="Z166" s="77" t="str">
        <f>IFERROR(VLOOKUP($A166,IF('Index LA FSM &amp; Disadv'!$B$4=1,'Index LA FSM &amp; Disadv'!$A$9:$BQ$171,IF('Index LA FSM &amp; Disadv'!$B$4=2,'Index LA FSM &amp; Disadv'!$A$179:$BQ$341,IF('Index LA FSM &amp; Disadv'!$B$4=3,'Index LA FSM &amp; Disadv'!$A$349:$BQ$511,IF('Index LA FSM &amp; Disadv'!$B$4=4,'Index LA FSM &amp; Disadv'!$A$519:$BQ$681,"Error")))),'Index LA FSM &amp; Disadv'!Z$1,0),"Error")</f>
        <v>x</v>
      </c>
      <c r="AA166" s="77" t="str">
        <f>IFERROR(VLOOKUP($A166,IF('Index LA FSM &amp; Disadv'!$B$4=1,'Index LA FSM &amp; Disadv'!$A$9:$BQ$171,IF('Index LA FSM &amp; Disadv'!$B$4=2,'Index LA FSM &amp; Disadv'!$A$179:$BQ$341,IF('Index LA FSM &amp; Disadv'!$B$4=3,'Index LA FSM &amp; Disadv'!$A$349:$BQ$511,IF('Index LA FSM &amp; Disadv'!$B$4=4,'Index LA FSM &amp; Disadv'!$A$519:$BQ$681,"Error")))),'Index LA FSM &amp; Disadv'!AA$1,0),"Error")</f>
        <v>x</v>
      </c>
      <c r="AB166" s="77">
        <f>IFERROR(VLOOKUP($A166,IF('Index LA FSM &amp; Disadv'!$B$4=1,'Index LA FSM &amp; Disadv'!$A$9:$BQ$171,IF('Index LA FSM &amp; Disadv'!$B$4=2,'Index LA FSM &amp; Disadv'!$A$179:$BQ$341,IF('Index LA FSM &amp; Disadv'!$B$4=3,'Index LA FSM &amp; Disadv'!$A$349:$BQ$511,IF('Index LA FSM &amp; Disadv'!$B$4=4,'Index LA FSM &amp; Disadv'!$A$519:$BQ$681,"Error")))),'Index LA FSM &amp; Disadv'!AB$1,0),"Error")</f>
        <v>0</v>
      </c>
      <c r="AC166" s="77">
        <f>IFERROR(VLOOKUP($A166,IF('Index LA FSM &amp; Disadv'!$B$4=1,'Index LA FSM &amp; Disadv'!$A$9:$BQ$171,IF('Index LA FSM &amp; Disadv'!$B$4=2,'Index LA FSM &amp; Disadv'!$A$179:$BQ$341,IF('Index LA FSM &amp; Disadv'!$B$4=3,'Index LA FSM &amp; Disadv'!$A$349:$BQ$511,IF('Index LA FSM &amp; Disadv'!$B$4=4,'Index LA FSM &amp; Disadv'!$A$519:$BQ$681,"Error")))),'Index LA FSM &amp; Disadv'!AC$1,0),"Error")</f>
        <v>0</v>
      </c>
      <c r="AD166" s="77">
        <f>IFERROR(VLOOKUP($A166,IF('Index LA FSM &amp; Disadv'!$B$4=1,'Index LA FSM &amp; Disadv'!$A$9:$BQ$171,IF('Index LA FSM &amp; Disadv'!$B$4=2,'Index LA FSM &amp; Disadv'!$A$179:$BQ$341,IF('Index LA FSM &amp; Disadv'!$B$4=3,'Index LA FSM &amp; Disadv'!$A$349:$BQ$511,IF('Index LA FSM &amp; Disadv'!$B$4=4,'Index LA FSM &amp; Disadv'!$A$519:$BQ$681,"Error")))),'Index LA FSM &amp; Disadv'!AD$1,0),"Error")</f>
        <v>0</v>
      </c>
      <c r="AE166" s="77" t="str">
        <f>IFERROR(VLOOKUP($A166,IF('Index LA FSM &amp; Disadv'!$B$4=1,'Index LA FSM &amp; Disadv'!$A$9:$BQ$171,IF('Index LA FSM &amp; Disadv'!$B$4=2,'Index LA FSM &amp; Disadv'!$A$179:$BQ$341,IF('Index LA FSM &amp; Disadv'!$B$4=3,'Index LA FSM &amp; Disadv'!$A$349:$BQ$511,IF('Index LA FSM &amp; Disadv'!$B$4=4,'Index LA FSM &amp; Disadv'!$A$519:$BQ$681,"Error")))),'Index LA FSM &amp; Disadv'!AE$1,0),"Error")</f>
        <v>x</v>
      </c>
      <c r="AF166" s="77">
        <f>IFERROR(VLOOKUP($A166,IF('Index LA FSM &amp; Disadv'!$B$4=1,'Index LA FSM &amp; Disadv'!$A$9:$BQ$171,IF('Index LA FSM &amp; Disadv'!$B$4=2,'Index LA FSM &amp; Disadv'!$A$179:$BQ$341,IF('Index LA FSM &amp; Disadv'!$B$4=3,'Index LA FSM &amp; Disadv'!$A$349:$BQ$511,IF('Index LA FSM &amp; Disadv'!$B$4=4,'Index LA FSM &amp; Disadv'!$A$519:$BQ$681,"Error")))),'Index LA FSM &amp; Disadv'!AF$1,0),"Error")</f>
        <v>0</v>
      </c>
      <c r="AG166" s="77" t="str">
        <f>IFERROR(VLOOKUP($A166,IF('Index LA FSM &amp; Disadv'!$B$4=1,'Index LA FSM &amp; Disadv'!$A$9:$BQ$171,IF('Index LA FSM &amp; Disadv'!$B$4=2,'Index LA FSM &amp; Disadv'!$A$179:$BQ$341,IF('Index LA FSM &amp; Disadv'!$B$4=3,'Index LA FSM &amp; Disadv'!$A$349:$BQ$511,IF('Index LA FSM &amp; Disadv'!$B$4=4,'Index LA FSM &amp; Disadv'!$A$519:$BQ$681,"Error")))),'Index LA FSM &amp; Disadv'!AG$1,0),"Error")</f>
        <v>x</v>
      </c>
      <c r="AH166" s="77">
        <f>IFERROR(VLOOKUP($A166,IF('Index LA FSM &amp; Disadv'!$B$4=1,'Index LA FSM &amp; Disadv'!$A$9:$BQ$171,IF('Index LA FSM &amp; Disadv'!$B$4=2,'Index LA FSM &amp; Disadv'!$A$179:$BQ$341,IF('Index LA FSM &amp; Disadv'!$B$4=3,'Index LA FSM &amp; Disadv'!$A$349:$BQ$511,IF('Index LA FSM &amp; Disadv'!$B$4=4,'Index LA FSM &amp; Disadv'!$A$519:$BQ$681,"Error")))),'Index LA FSM &amp; Disadv'!AH$1,0),"Error")</f>
        <v>0.4516</v>
      </c>
      <c r="AI166" s="77">
        <f>IFERROR(VLOOKUP($A166,IF('Index LA FSM &amp; Disadv'!$B$4=1,'Index LA FSM &amp; Disadv'!$A$9:$BQ$171,IF('Index LA FSM &amp; Disadv'!$B$4=2,'Index LA FSM &amp; Disadv'!$A$179:$BQ$341,IF('Index LA FSM &amp; Disadv'!$B$4=3,'Index LA FSM &amp; Disadv'!$A$349:$BQ$511,IF('Index LA FSM &amp; Disadv'!$B$4=4,'Index LA FSM &amp; Disadv'!$A$519:$BQ$681,"Error")))),'Index LA FSM &amp; Disadv'!AI$1,0),"Error")</f>
        <v>0.81579999999999997</v>
      </c>
      <c r="AJ166" s="77">
        <f>IFERROR(VLOOKUP($A166,IF('Index LA FSM &amp; Disadv'!$B$4=1,'Index LA FSM &amp; Disadv'!$A$9:$BQ$171,IF('Index LA FSM &amp; Disadv'!$B$4=2,'Index LA FSM &amp; Disadv'!$A$179:$BQ$341,IF('Index LA FSM &amp; Disadv'!$B$4=3,'Index LA FSM &amp; Disadv'!$A$349:$BQ$511,IF('Index LA FSM &amp; Disadv'!$B$4=4,'Index LA FSM &amp; Disadv'!$A$519:$BQ$681,"Error")))),'Index LA FSM &amp; Disadv'!AJ$1,0),"Error")</f>
        <v>0.59</v>
      </c>
      <c r="AK166" s="77">
        <f>IFERROR(VLOOKUP($A166,IF('Index LA FSM &amp; Disadv'!$B$4=1,'Index LA FSM &amp; Disadv'!$A$9:$BQ$171,IF('Index LA FSM &amp; Disadv'!$B$4=2,'Index LA FSM &amp; Disadv'!$A$179:$BQ$341,IF('Index LA FSM &amp; Disadv'!$B$4=3,'Index LA FSM &amp; Disadv'!$A$349:$BQ$511,IF('Index LA FSM &amp; Disadv'!$B$4=4,'Index LA FSM &amp; Disadv'!$A$519:$BQ$681,"Error")))),'Index LA FSM &amp; Disadv'!AK$1,0),"Error")</f>
        <v>0</v>
      </c>
      <c r="AL166" s="77">
        <f>IFERROR(VLOOKUP($A166,IF('Index LA FSM &amp; Disadv'!$B$4=1,'Index LA FSM &amp; Disadv'!$A$9:$BQ$171,IF('Index LA FSM &amp; Disadv'!$B$4=2,'Index LA FSM &amp; Disadv'!$A$179:$BQ$341,IF('Index LA FSM &amp; Disadv'!$B$4=3,'Index LA FSM &amp; Disadv'!$A$349:$BQ$511,IF('Index LA FSM &amp; Disadv'!$B$4=4,'Index LA FSM &amp; Disadv'!$A$519:$BQ$681,"Error")))),'Index LA FSM &amp; Disadv'!AL$1,0),"Error")</f>
        <v>0</v>
      </c>
      <c r="AM166" s="77">
        <f>IFERROR(VLOOKUP($A166,IF('Index LA FSM &amp; Disadv'!$B$4=1,'Index LA FSM &amp; Disadv'!$A$9:$BQ$171,IF('Index LA FSM &amp; Disadv'!$B$4=2,'Index LA FSM &amp; Disadv'!$A$179:$BQ$341,IF('Index LA FSM &amp; Disadv'!$B$4=3,'Index LA FSM &amp; Disadv'!$A$349:$BQ$511,IF('Index LA FSM &amp; Disadv'!$B$4=4,'Index LA FSM &amp; Disadv'!$A$519:$BQ$681,"Error")))),'Index LA FSM &amp; Disadv'!AM$1,0),"Error")</f>
        <v>0</v>
      </c>
      <c r="AN166" s="77">
        <f>IFERROR(VLOOKUP($A166,IF('Index LA FSM &amp; Disadv'!$B$4=1,'Index LA FSM &amp; Disadv'!$A$9:$BQ$171,IF('Index LA FSM &amp; Disadv'!$B$4=2,'Index LA FSM &amp; Disadv'!$A$179:$BQ$341,IF('Index LA FSM &amp; Disadv'!$B$4=3,'Index LA FSM &amp; Disadv'!$A$349:$BQ$511,IF('Index LA FSM &amp; Disadv'!$B$4=4,'Index LA FSM &amp; Disadv'!$A$519:$BQ$681,"Error")))),'Index LA FSM &amp; Disadv'!AN$1,0),"Error")</f>
        <v>0</v>
      </c>
      <c r="AO166" s="77">
        <f>IFERROR(VLOOKUP($A166,IF('Index LA FSM &amp; Disadv'!$B$4=1,'Index LA FSM &amp; Disadv'!$A$9:$BQ$171,IF('Index LA FSM &amp; Disadv'!$B$4=2,'Index LA FSM &amp; Disadv'!$A$179:$BQ$341,IF('Index LA FSM &amp; Disadv'!$B$4=3,'Index LA FSM &amp; Disadv'!$A$349:$BQ$511,IF('Index LA FSM &amp; Disadv'!$B$4=4,'Index LA FSM &amp; Disadv'!$A$519:$BQ$681,"Error")))),'Index LA FSM &amp; Disadv'!AO$1,0),"Error")</f>
        <v>0</v>
      </c>
      <c r="AP166" s="77">
        <f>IFERROR(VLOOKUP($A166,IF('Index LA FSM &amp; Disadv'!$B$4=1,'Index LA FSM &amp; Disadv'!$A$9:$BQ$171,IF('Index LA FSM &amp; Disadv'!$B$4=2,'Index LA FSM &amp; Disadv'!$A$179:$BQ$341,IF('Index LA FSM &amp; Disadv'!$B$4=3,'Index LA FSM &amp; Disadv'!$A$349:$BQ$511,IF('Index LA FSM &amp; Disadv'!$B$4=4,'Index LA FSM &amp; Disadv'!$A$519:$BQ$681,"Error")))),'Index LA FSM &amp; Disadv'!AP$1,0),"Error")</f>
        <v>0</v>
      </c>
      <c r="AQ166" s="77">
        <f>IFERROR(VLOOKUP($A166,IF('Index LA FSM &amp; Disadv'!$B$4=1,'Index LA FSM &amp; Disadv'!$A$9:$BQ$171,IF('Index LA FSM &amp; Disadv'!$B$4=2,'Index LA FSM &amp; Disadv'!$A$179:$BQ$341,IF('Index LA FSM &amp; Disadv'!$B$4=3,'Index LA FSM &amp; Disadv'!$A$349:$BQ$511,IF('Index LA FSM &amp; Disadv'!$B$4=4,'Index LA FSM &amp; Disadv'!$A$519:$BQ$681,"Error")))),'Index LA FSM &amp; Disadv'!AQ$1,0),"Error")</f>
        <v>0</v>
      </c>
      <c r="AR166" s="77">
        <f>IFERROR(VLOOKUP($A166,IF('Index LA FSM &amp; Disadv'!$B$4=1,'Index LA FSM &amp; Disadv'!$A$9:$BQ$171,IF('Index LA FSM &amp; Disadv'!$B$4=2,'Index LA FSM &amp; Disadv'!$A$179:$BQ$341,IF('Index LA FSM &amp; Disadv'!$B$4=3,'Index LA FSM &amp; Disadv'!$A$349:$BQ$511,IF('Index LA FSM &amp; Disadv'!$B$4=4,'Index LA FSM &amp; Disadv'!$A$519:$BQ$681,"Error")))),'Index LA FSM &amp; Disadv'!AR$1,0),"Error")</f>
        <v>0</v>
      </c>
      <c r="AS166" s="77">
        <f>IFERROR(VLOOKUP($A166,IF('Index LA FSM &amp; Disadv'!$B$4=1,'Index LA FSM &amp; Disadv'!$A$9:$BQ$171,IF('Index LA FSM &amp; Disadv'!$B$4=2,'Index LA FSM &amp; Disadv'!$A$179:$BQ$341,IF('Index LA FSM &amp; Disadv'!$B$4=3,'Index LA FSM &amp; Disadv'!$A$349:$BQ$511,IF('Index LA FSM &amp; Disadv'!$B$4=4,'Index LA FSM &amp; Disadv'!$A$519:$BQ$681,"Error")))),'Index LA FSM &amp; Disadv'!AS$1,0),"Error")</f>
        <v>0</v>
      </c>
      <c r="AT166" s="77">
        <f>IFERROR(VLOOKUP($A166,IF('Index LA FSM &amp; Disadv'!$B$4=1,'Index LA FSM &amp; Disadv'!$A$9:$BQ$171,IF('Index LA FSM &amp; Disadv'!$B$4=2,'Index LA FSM &amp; Disadv'!$A$179:$BQ$341,IF('Index LA FSM &amp; Disadv'!$B$4=3,'Index LA FSM &amp; Disadv'!$A$349:$BQ$511,IF('Index LA FSM &amp; Disadv'!$B$4=4,'Index LA FSM &amp; Disadv'!$A$519:$BQ$681,"Error")))),'Index LA FSM &amp; Disadv'!AT$1,0),"Error")</f>
        <v>0</v>
      </c>
      <c r="AU166" s="77" t="str">
        <f>IFERROR(VLOOKUP($A166,IF('Index LA FSM &amp; Disadv'!$B$4=1,'Index LA FSM &amp; Disadv'!$A$9:$BQ$171,IF('Index LA FSM &amp; Disadv'!$B$4=2,'Index LA FSM &amp; Disadv'!$A$179:$BQ$341,IF('Index LA FSM &amp; Disadv'!$B$4=3,'Index LA FSM &amp; Disadv'!$A$349:$BQ$511,IF('Index LA FSM &amp; Disadv'!$B$4=4,'Index LA FSM &amp; Disadv'!$A$519:$BQ$681,"Error")))),'Index LA FSM &amp; Disadv'!AU$1,0),"Error")</f>
        <v>x</v>
      </c>
      <c r="AV166" s="77" t="str">
        <f>IFERROR(VLOOKUP($A166,IF('Index LA FSM &amp; Disadv'!$B$4=1,'Index LA FSM &amp; Disadv'!$A$9:$BQ$171,IF('Index LA FSM &amp; Disadv'!$B$4=2,'Index LA FSM &amp; Disadv'!$A$179:$BQ$341,IF('Index LA FSM &amp; Disadv'!$B$4=3,'Index LA FSM &amp; Disadv'!$A$349:$BQ$511,IF('Index LA FSM &amp; Disadv'!$B$4=4,'Index LA FSM &amp; Disadv'!$A$519:$BQ$681,"Error")))),'Index LA FSM &amp; Disadv'!AV$1,0),"Error")</f>
        <v>x</v>
      </c>
      <c r="AW166" s="77">
        <f>IFERROR(VLOOKUP($A166,IF('Index LA FSM &amp; Disadv'!$B$4=1,'Index LA FSM &amp; Disadv'!$A$9:$BQ$171,IF('Index LA FSM &amp; Disadv'!$B$4=2,'Index LA FSM &amp; Disadv'!$A$179:$BQ$341,IF('Index LA FSM &amp; Disadv'!$B$4=3,'Index LA FSM &amp; Disadv'!$A$349:$BQ$511,IF('Index LA FSM &amp; Disadv'!$B$4=4,'Index LA FSM &amp; Disadv'!$A$519:$BQ$681,"Error")))),'Index LA FSM &amp; Disadv'!AW$1,0),"Error")</f>
        <v>0</v>
      </c>
      <c r="AX166" s="77" t="str">
        <f>IFERROR(VLOOKUP($A166,IF('Index LA FSM &amp; Disadv'!$B$4=1,'Index LA FSM &amp; Disadv'!$A$9:$BQ$171,IF('Index LA FSM &amp; Disadv'!$B$4=2,'Index LA FSM &amp; Disadv'!$A$179:$BQ$341,IF('Index LA FSM &amp; Disadv'!$B$4=3,'Index LA FSM &amp; Disadv'!$A$349:$BQ$511,IF('Index LA FSM &amp; Disadv'!$B$4=4,'Index LA FSM &amp; Disadv'!$A$519:$BQ$681,"Error")))),'Index LA FSM &amp; Disadv'!AX$1,0),"Error")</f>
        <v>x</v>
      </c>
      <c r="AY166" s="77" t="str">
        <f>IFERROR(VLOOKUP($A166,IF('Index LA FSM &amp; Disadv'!$B$4=1,'Index LA FSM &amp; Disadv'!$A$9:$BQ$171,IF('Index LA FSM &amp; Disadv'!$B$4=2,'Index LA FSM &amp; Disadv'!$A$179:$BQ$341,IF('Index LA FSM &amp; Disadv'!$B$4=3,'Index LA FSM &amp; Disadv'!$A$349:$BQ$511,IF('Index LA FSM &amp; Disadv'!$B$4=4,'Index LA FSM &amp; Disadv'!$A$519:$BQ$681,"Error")))),'Index LA FSM &amp; Disadv'!AY$1,0),"Error")</f>
        <v>x</v>
      </c>
      <c r="AZ166" s="77">
        <f>IFERROR(VLOOKUP($A166,IF('Index LA FSM &amp; Disadv'!$B$4=1,'Index LA FSM &amp; Disadv'!$A$9:$BQ$171,IF('Index LA FSM &amp; Disadv'!$B$4=2,'Index LA FSM &amp; Disadv'!$A$179:$BQ$341,IF('Index LA FSM &amp; Disadv'!$B$4=3,'Index LA FSM &amp; Disadv'!$A$349:$BQ$511,IF('Index LA FSM &amp; Disadv'!$B$4=4,'Index LA FSM &amp; Disadv'!$A$519:$BQ$681,"Error")))),'Index LA FSM &amp; Disadv'!AZ$1,0),"Error")</f>
        <v>0</v>
      </c>
      <c r="BA166" s="77">
        <f>IFERROR(VLOOKUP($A166,IF('Index LA FSM &amp; Disadv'!$B$4=1,'Index LA FSM &amp; Disadv'!$A$9:$BQ$171,IF('Index LA FSM &amp; Disadv'!$B$4=2,'Index LA FSM &amp; Disadv'!$A$179:$BQ$341,IF('Index LA FSM &amp; Disadv'!$B$4=3,'Index LA FSM &amp; Disadv'!$A$349:$BQ$511,IF('Index LA FSM &amp; Disadv'!$B$4=4,'Index LA FSM &amp; Disadv'!$A$519:$BQ$681,"Error")))),'Index LA FSM &amp; Disadv'!BA$1,0),"Error")</f>
        <v>0</v>
      </c>
      <c r="BB166" s="77">
        <f>IFERROR(VLOOKUP($A166,IF('Index LA FSM &amp; Disadv'!$B$4=1,'Index LA FSM &amp; Disadv'!$A$9:$BQ$171,IF('Index LA FSM &amp; Disadv'!$B$4=2,'Index LA FSM &amp; Disadv'!$A$179:$BQ$341,IF('Index LA FSM &amp; Disadv'!$B$4=3,'Index LA FSM &amp; Disadv'!$A$349:$BQ$511,IF('Index LA FSM &amp; Disadv'!$B$4=4,'Index LA FSM &amp; Disadv'!$A$519:$BQ$681,"Error")))),'Index LA FSM &amp; Disadv'!BB$1,0),"Error")</f>
        <v>0</v>
      </c>
      <c r="BC166" s="77">
        <f>IFERROR(VLOOKUP($A166,IF('Index LA FSM &amp; Disadv'!$B$4=1,'Index LA FSM &amp; Disadv'!$A$9:$BQ$171,IF('Index LA FSM &amp; Disadv'!$B$4=2,'Index LA FSM &amp; Disadv'!$A$179:$BQ$341,IF('Index LA FSM &amp; Disadv'!$B$4=3,'Index LA FSM &amp; Disadv'!$A$349:$BQ$511,IF('Index LA FSM &amp; Disadv'!$B$4=4,'Index LA FSM &amp; Disadv'!$A$519:$BQ$681,"Error")))),'Index LA FSM &amp; Disadv'!BC$1,0),"Error")</f>
        <v>0</v>
      </c>
      <c r="BD166" s="77">
        <f>IFERROR(VLOOKUP($A166,IF('Index LA FSM &amp; Disadv'!$B$4=1,'Index LA FSM &amp; Disadv'!$A$9:$BQ$171,IF('Index LA FSM &amp; Disadv'!$B$4=2,'Index LA FSM &amp; Disadv'!$A$179:$BQ$341,IF('Index LA FSM &amp; Disadv'!$B$4=3,'Index LA FSM &amp; Disadv'!$A$349:$BQ$511,IF('Index LA FSM &amp; Disadv'!$B$4=4,'Index LA FSM &amp; Disadv'!$A$519:$BQ$681,"Error")))),'Index LA FSM &amp; Disadv'!BD$1,0),"Error")</f>
        <v>0</v>
      </c>
      <c r="BE166" s="77">
        <f>IFERROR(VLOOKUP($A166,IF('Index LA FSM &amp; Disadv'!$B$4=1,'Index LA FSM &amp; Disadv'!$A$9:$BQ$171,IF('Index LA FSM &amp; Disadv'!$B$4=2,'Index LA FSM &amp; Disadv'!$A$179:$BQ$341,IF('Index LA FSM &amp; Disadv'!$B$4=3,'Index LA FSM &amp; Disadv'!$A$349:$BQ$511,IF('Index LA FSM &amp; Disadv'!$B$4=4,'Index LA FSM &amp; Disadv'!$A$519:$BQ$681,"Error")))),'Index LA FSM &amp; Disadv'!BE$1,0),"Error")</f>
        <v>0</v>
      </c>
      <c r="BF166" s="77" t="str">
        <f>IFERROR(VLOOKUP($A166,IF('Index LA FSM &amp; Disadv'!$B$4=1,'Index LA FSM &amp; Disadv'!$A$9:$BQ$171,IF('Index LA FSM &amp; Disadv'!$B$4=2,'Index LA FSM &amp; Disadv'!$A$179:$BQ$341,IF('Index LA FSM &amp; Disadv'!$B$4=3,'Index LA FSM &amp; Disadv'!$A$349:$BQ$511,IF('Index LA FSM &amp; Disadv'!$B$4=4,'Index LA FSM &amp; Disadv'!$A$519:$BQ$681,"Error")))),'Index LA FSM &amp; Disadv'!BF$1,0),"Error")</f>
        <v>x</v>
      </c>
      <c r="BG166" s="77">
        <f>IFERROR(VLOOKUP($A166,IF('Index LA FSM &amp; Disadv'!$B$4=1,'Index LA FSM &amp; Disadv'!$A$9:$BQ$171,IF('Index LA FSM &amp; Disadv'!$B$4=2,'Index LA FSM &amp; Disadv'!$A$179:$BQ$341,IF('Index LA FSM &amp; Disadv'!$B$4=3,'Index LA FSM &amp; Disadv'!$A$349:$BQ$511,IF('Index LA FSM &amp; Disadv'!$B$4=4,'Index LA FSM &amp; Disadv'!$A$519:$BQ$681,"Error")))),'Index LA FSM &amp; Disadv'!BG$1,0),"Error")</f>
        <v>0</v>
      </c>
      <c r="BH166" s="77" t="str">
        <f>IFERROR(VLOOKUP($A166,IF('Index LA FSM &amp; Disadv'!$B$4=1,'Index LA FSM &amp; Disadv'!$A$9:$BQ$171,IF('Index LA FSM &amp; Disadv'!$B$4=2,'Index LA FSM &amp; Disadv'!$A$179:$BQ$341,IF('Index LA FSM &amp; Disadv'!$B$4=3,'Index LA FSM &amp; Disadv'!$A$349:$BQ$511,IF('Index LA FSM &amp; Disadv'!$B$4=4,'Index LA FSM &amp; Disadv'!$A$519:$BQ$681,"Error")))),'Index LA FSM &amp; Disadv'!BH$1,0),"Error")</f>
        <v>x</v>
      </c>
      <c r="BI166" s="77">
        <f>IFERROR(VLOOKUP($A166,IF('Index LA FSM &amp; Disadv'!$B$4=1,'Index LA FSM &amp; Disadv'!$A$9:$BQ$171,IF('Index LA FSM &amp; Disadv'!$B$4=2,'Index LA FSM &amp; Disadv'!$A$179:$BQ$341,IF('Index LA FSM &amp; Disadv'!$B$4=3,'Index LA FSM &amp; Disadv'!$A$349:$BQ$511,IF('Index LA FSM &amp; Disadv'!$B$4=4,'Index LA FSM &amp; Disadv'!$A$519:$BQ$681,"Error")))),'Index LA FSM &amp; Disadv'!BI$1,0),"Error")</f>
        <v>0.129</v>
      </c>
      <c r="BJ166" s="77" t="str">
        <f>IFERROR(VLOOKUP($A166,IF('Index LA FSM &amp; Disadv'!$B$4=1,'Index LA FSM &amp; Disadv'!$A$9:$BQ$171,IF('Index LA FSM &amp; Disadv'!$B$4=2,'Index LA FSM &amp; Disadv'!$A$179:$BQ$341,IF('Index LA FSM &amp; Disadv'!$B$4=3,'Index LA FSM &amp; Disadv'!$A$349:$BQ$511,IF('Index LA FSM &amp; Disadv'!$B$4=4,'Index LA FSM &amp; Disadv'!$A$519:$BQ$681,"Error")))),'Index LA FSM &amp; Disadv'!BJ$1,0),"Error")</f>
        <v>x</v>
      </c>
      <c r="BK166" s="77">
        <f>IFERROR(VLOOKUP($A166,IF('Index LA FSM &amp; Disadv'!$B$4=1,'Index LA FSM &amp; Disadv'!$A$9:$BQ$171,IF('Index LA FSM &amp; Disadv'!$B$4=2,'Index LA FSM &amp; Disadv'!$A$179:$BQ$341,IF('Index LA FSM &amp; Disadv'!$B$4=3,'Index LA FSM &amp; Disadv'!$A$349:$BQ$511,IF('Index LA FSM &amp; Disadv'!$B$4=4,'Index LA FSM &amp; Disadv'!$A$519:$BQ$681,"Error")))),'Index LA FSM &amp; Disadv'!BK$1,0),"Error")</f>
        <v>0.09</v>
      </c>
      <c r="BL166" s="77" t="str">
        <f>IFERROR(VLOOKUP($A166,IF('Index LA FSM &amp; Disadv'!$B$4=1,'Index LA FSM &amp; Disadv'!$A$9:$BQ$171,IF('Index LA FSM &amp; Disadv'!$B$4=2,'Index LA FSM &amp; Disadv'!$A$179:$BQ$341,IF('Index LA FSM &amp; Disadv'!$B$4=3,'Index LA FSM &amp; Disadv'!$A$349:$BQ$511,IF('Index LA FSM &amp; Disadv'!$B$4=4,'Index LA FSM &amp; Disadv'!$A$519:$BQ$681,"Error")))),'Index LA FSM &amp; Disadv'!BL$1,0),"Error")</f>
        <v>x</v>
      </c>
      <c r="BM166" s="77">
        <f>IFERROR(VLOOKUP($A166,IF('Index LA FSM &amp; Disadv'!$B$4=1,'Index LA FSM &amp; Disadv'!$A$9:$BQ$171,IF('Index LA FSM &amp; Disadv'!$B$4=2,'Index LA FSM &amp; Disadv'!$A$179:$BQ$341,IF('Index LA FSM &amp; Disadv'!$B$4=3,'Index LA FSM &amp; Disadv'!$A$349:$BQ$511,IF('Index LA FSM &amp; Disadv'!$B$4=4,'Index LA FSM &amp; Disadv'!$A$519:$BQ$681,"Error")))),'Index LA FSM &amp; Disadv'!BM$1,0),"Error")</f>
        <v>0</v>
      </c>
      <c r="BN166" s="77" t="str">
        <f>IFERROR(VLOOKUP($A166,IF('Index LA FSM &amp; Disadv'!$B$4=1,'Index LA FSM &amp; Disadv'!$A$9:$BQ$171,IF('Index LA FSM &amp; Disadv'!$B$4=2,'Index LA FSM &amp; Disadv'!$A$179:$BQ$341,IF('Index LA FSM &amp; Disadv'!$B$4=3,'Index LA FSM &amp; Disadv'!$A$349:$BQ$511,IF('Index LA FSM &amp; Disadv'!$B$4=4,'Index LA FSM &amp; Disadv'!$A$519:$BQ$681,"Error")))),'Index LA FSM &amp; Disadv'!BN$1,0),"Error")</f>
        <v>x</v>
      </c>
      <c r="BO166" s="77">
        <f>IFERROR(VLOOKUP($A166,IF('Index LA FSM &amp; Disadv'!$B$4=1,'Index LA FSM &amp; Disadv'!$A$9:$BQ$171,IF('Index LA FSM &amp; Disadv'!$B$4=2,'Index LA FSM &amp; Disadv'!$A$179:$BQ$341,IF('Index LA FSM &amp; Disadv'!$B$4=3,'Index LA FSM &amp; Disadv'!$A$349:$BQ$511,IF('Index LA FSM &amp; Disadv'!$B$4=4,'Index LA FSM &amp; Disadv'!$A$519:$BQ$681,"Error")))),'Index LA FSM &amp; Disadv'!BO$1,0),"Error")</f>
        <v>0</v>
      </c>
      <c r="BP166" s="77">
        <f>IFERROR(VLOOKUP($A166,IF('Index LA FSM &amp; Disadv'!$B$4=1,'Index LA FSM &amp; Disadv'!$A$9:$BQ$171,IF('Index LA FSM &amp; Disadv'!$B$4=2,'Index LA FSM &amp; Disadv'!$A$179:$BQ$341,IF('Index LA FSM &amp; Disadv'!$B$4=3,'Index LA FSM &amp; Disadv'!$A$349:$BQ$511,IF('Index LA FSM &amp; Disadv'!$B$4=4,'Index LA FSM &amp; Disadv'!$A$519:$BQ$681,"Error")))),'Index LA FSM &amp; Disadv'!BP$1,0),"Error")</f>
        <v>0</v>
      </c>
      <c r="BQ166" s="77">
        <f>IFERROR(VLOOKUP($A166,IF('Index LA FSM &amp; Disadv'!$B$4=1,'Index LA FSM &amp; Disadv'!$A$9:$BQ$171,IF('Index LA FSM &amp; Disadv'!$B$4=2,'Index LA FSM &amp; Disadv'!$A$179:$BQ$341,IF('Index LA FSM &amp; Disadv'!$B$4=3,'Index LA FSM &amp; Disadv'!$A$349:$BQ$511,IF('Index LA FSM &amp; Disadv'!$B$4=4,'Index LA FSM &amp; Disadv'!$A$519:$BQ$681,"Error")))),'Index LA FSM &amp; Disadv'!BQ$1,0),"Error")</f>
        <v>0</v>
      </c>
    </row>
    <row r="167" spans="1:69" s="37" customFormat="1" x14ac:dyDescent="0.2">
      <c r="A167" s="6">
        <v>872</v>
      </c>
      <c r="B167" s="6" t="s">
        <v>333</v>
      </c>
      <c r="C167" s="7" t="s">
        <v>182</v>
      </c>
      <c r="D167" s="122">
        <f>IFERROR(VLOOKUP($A167,IF('Index LA FSM &amp; Disadv'!$B$4=1,'Index LA FSM &amp; Disadv'!$A$9:$BQ$171,IF('Index LA FSM &amp; Disadv'!$B$4=2,'Index LA FSM &amp; Disadv'!$A$179:$BQ$341,IF('Index LA FSM &amp; Disadv'!$B$4=3,'Index LA FSM &amp; Disadv'!$A$349:$BQ$511,IF('Index LA FSM &amp; Disadv'!$B$4=4,'Index LA FSM &amp; Disadv'!$A$519:$BQ$681,"Error")))),'Index LA FSM &amp; Disadv'!D$1,0),"Error")</f>
        <v>20</v>
      </c>
      <c r="E167" s="122">
        <f>IFERROR(VLOOKUP($A167,IF('Index LA FSM &amp; Disadv'!$B$4=1,'Index LA FSM &amp; Disadv'!$A$9:$BQ$171,IF('Index LA FSM &amp; Disadv'!$B$4=2,'Index LA FSM &amp; Disadv'!$A$179:$BQ$341,IF('Index LA FSM &amp; Disadv'!$B$4=3,'Index LA FSM &amp; Disadv'!$A$349:$BQ$511,IF('Index LA FSM &amp; Disadv'!$B$4=4,'Index LA FSM &amp; Disadv'!$A$519:$BQ$681,"Error")))),'Index LA FSM &amp; Disadv'!E$1,0),"Error")</f>
        <v>20</v>
      </c>
      <c r="F167" s="122">
        <f>IFERROR(VLOOKUP($A167,IF('Index LA FSM &amp; Disadv'!$B$4=1,'Index LA FSM &amp; Disadv'!$A$9:$BQ$171,IF('Index LA FSM &amp; Disadv'!$B$4=2,'Index LA FSM &amp; Disadv'!$A$179:$BQ$341,IF('Index LA FSM &amp; Disadv'!$B$4=3,'Index LA FSM &amp; Disadv'!$A$349:$BQ$511,IF('Index LA FSM &amp; Disadv'!$B$4=4,'Index LA FSM &amp; Disadv'!$A$519:$BQ$681,"Error")))),'Index LA FSM &amp; Disadv'!F$1,0),"Error")</f>
        <v>40</v>
      </c>
      <c r="G167" s="77">
        <f>IFERROR(VLOOKUP($A167,IF('Index LA FSM &amp; Disadv'!$B$4=1,'Index LA FSM &amp; Disadv'!$A$9:$BQ$171,IF('Index LA FSM &amp; Disadv'!$B$4=2,'Index LA FSM &amp; Disadv'!$A$179:$BQ$341,IF('Index LA FSM &amp; Disadv'!$B$4=3,'Index LA FSM &amp; Disadv'!$A$349:$BQ$511,IF('Index LA FSM &amp; Disadv'!$B$4=4,'Index LA FSM &amp; Disadv'!$A$519:$BQ$681,"Error")))),'Index LA FSM &amp; Disadv'!G$1,0),"Error")</f>
        <v>0.73909999999999998</v>
      </c>
      <c r="H167" s="77">
        <f>IFERROR(VLOOKUP($A167,IF('Index LA FSM &amp; Disadv'!$B$4=1,'Index LA FSM &amp; Disadv'!$A$9:$BQ$171,IF('Index LA FSM &amp; Disadv'!$B$4=2,'Index LA FSM &amp; Disadv'!$A$179:$BQ$341,IF('Index LA FSM &amp; Disadv'!$B$4=3,'Index LA FSM &amp; Disadv'!$A$349:$BQ$511,IF('Index LA FSM &amp; Disadv'!$B$4=4,'Index LA FSM &amp; Disadv'!$A$519:$BQ$681,"Error")))),'Index LA FSM &amp; Disadv'!H$1,0),"Error")</f>
        <v>1</v>
      </c>
      <c r="I167" s="77">
        <f>IFERROR(VLOOKUP($A167,IF('Index LA FSM &amp; Disadv'!$B$4=1,'Index LA FSM &amp; Disadv'!$A$9:$BQ$171,IF('Index LA FSM &amp; Disadv'!$B$4=2,'Index LA FSM &amp; Disadv'!$A$179:$BQ$341,IF('Index LA FSM &amp; Disadv'!$B$4=3,'Index LA FSM &amp; Disadv'!$A$349:$BQ$511,IF('Index LA FSM &amp; Disadv'!$B$4=4,'Index LA FSM &amp; Disadv'!$A$519:$BQ$681,"Error")))),'Index LA FSM &amp; Disadv'!I$1,0),"Error")</f>
        <v>0.85709999999999997</v>
      </c>
      <c r="J167" s="77">
        <f>IFERROR(VLOOKUP($A167,IF('Index LA FSM &amp; Disadv'!$B$4=1,'Index LA FSM &amp; Disadv'!$A$9:$BQ$171,IF('Index LA FSM &amp; Disadv'!$B$4=2,'Index LA FSM &amp; Disadv'!$A$179:$BQ$341,IF('Index LA FSM &amp; Disadv'!$B$4=3,'Index LA FSM &amp; Disadv'!$A$349:$BQ$511,IF('Index LA FSM &amp; Disadv'!$B$4=4,'Index LA FSM &amp; Disadv'!$A$519:$BQ$681,"Error")))),'Index LA FSM &amp; Disadv'!J$1,0),"Error")</f>
        <v>0.69569999999999999</v>
      </c>
      <c r="K167" s="77">
        <f>IFERROR(VLOOKUP($A167,IF('Index LA FSM &amp; Disadv'!$B$4=1,'Index LA FSM &amp; Disadv'!$A$9:$BQ$171,IF('Index LA FSM &amp; Disadv'!$B$4=2,'Index LA FSM &amp; Disadv'!$A$179:$BQ$341,IF('Index LA FSM &amp; Disadv'!$B$4=3,'Index LA FSM &amp; Disadv'!$A$349:$BQ$511,IF('Index LA FSM &amp; Disadv'!$B$4=4,'Index LA FSM &amp; Disadv'!$A$519:$BQ$681,"Error")))),'Index LA FSM &amp; Disadv'!K$1,0),"Error")</f>
        <v>0.89470000000000005</v>
      </c>
      <c r="L167" s="77">
        <f>IFERROR(VLOOKUP($A167,IF('Index LA FSM &amp; Disadv'!$B$4=1,'Index LA FSM &amp; Disadv'!$A$9:$BQ$171,IF('Index LA FSM &amp; Disadv'!$B$4=2,'Index LA FSM &amp; Disadv'!$A$179:$BQ$341,IF('Index LA FSM &amp; Disadv'!$B$4=3,'Index LA FSM &amp; Disadv'!$A$349:$BQ$511,IF('Index LA FSM &amp; Disadv'!$B$4=4,'Index LA FSM &amp; Disadv'!$A$519:$BQ$681,"Error")))),'Index LA FSM &amp; Disadv'!L$1,0),"Error")</f>
        <v>0.78569999999999995</v>
      </c>
      <c r="M167" s="77">
        <f>IFERROR(VLOOKUP($A167,IF('Index LA FSM &amp; Disadv'!$B$4=1,'Index LA FSM &amp; Disadv'!$A$9:$BQ$171,IF('Index LA FSM &amp; Disadv'!$B$4=2,'Index LA FSM &amp; Disadv'!$A$179:$BQ$341,IF('Index LA FSM &amp; Disadv'!$B$4=3,'Index LA FSM &amp; Disadv'!$A$349:$BQ$511,IF('Index LA FSM &amp; Disadv'!$B$4=4,'Index LA FSM &amp; Disadv'!$A$519:$BQ$681,"Error")))),'Index LA FSM &amp; Disadv'!M$1,0),"Error")</f>
        <v>0.3478</v>
      </c>
      <c r="N167" s="77" t="str">
        <f>IFERROR(VLOOKUP($A167,IF('Index LA FSM &amp; Disadv'!$B$4=1,'Index LA FSM &amp; Disadv'!$A$9:$BQ$171,IF('Index LA FSM &amp; Disadv'!$B$4=2,'Index LA FSM &amp; Disadv'!$A$179:$BQ$341,IF('Index LA FSM &amp; Disadv'!$B$4=3,'Index LA FSM &amp; Disadv'!$A$349:$BQ$511,IF('Index LA FSM &amp; Disadv'!$B$4=4,'Index LA FSM &amp; Disadv'!$A$519:$BQ$681,"Error")))),'Index LA FSM &amp; Disadv'!N$1,0),"Error")</f>
        <v>x</v>
      </c>
      <c r="O167" s="77">
        <f>IFERROR(VLOOKUP($A167,IF('Index LA FSM &amp; Disadv'!$B$4=1,'Index LA FSM &amp; Disadv'!$A$9:$BQ$171,IF('Index LA FSM &amp; Disadv'!$B$4=2,'Index LA FSM &amp; Disadv'!$A$179:$BQ$341,IF('Index LA FSM &amp; Disadv'!$B$4=3,'Index LA FSM &amp; Disadv'!$A$349:$BQ$511,IF('Index LA FSM &amp; Disadv'!$B$4=4,'Index LA FSM &amp; Disadv'!$A$519:$BQ$681,"Error")))),'Index LA FSM &amp; Disadv'!O$1,0),"Error")</f>
        <v>0.28570000000000001</v>
      </c>
      <c r="P167" s="77">
        <f>IFERROR(VLOOKUP($A167,IF('Index LA FSM &amp; Disadv'!$B$4=1,'Index LA FSM &amp; Disadv'!$A$9:$BQ$171,IF('Index LA FSM &amp; Disadv'!$B$4=2,'Index LA FSM &amp; Disadv'!$A$179:$BQ$341,IF('Index LA FSM &amp; Disadv'!$B$4=3,'Index LA FSM &amp; Disadv'!$A$349:$BQ$511,IF('Index LA FSM &amp; Disadv'!$B$4=4,'Index LA FSM &amp; Disadv'!$A$519:$BQ$681,"Error")))),'Index LA FSM &amp; Disadv'!P$1,0),"Error")</f>
        <v>0</v>
      </c>
      <c r="Q167" s="77">
        <f>IFERROR(VLOOKUP($A167,IF('Index LA FSM &amp; Disadv'!$B$4=1,'Index LA FSM &amp; Disadv'!$A$9:$BQ$171,IF('Index LA FSM &amp; Disadv'!$B$4=2,'Index LA FSM &amp; Disadv'!$A$179:$BQ$341,IF('Index LA FSM &amp; Disadv'!$B$4=3,'Index LA FSM &amp; Disadv'!$A$349:$BQ$511,IF('Index LA FSM &amp; Disadv'!$B$4=4,'Index LA FSM &amp; Disadv'!$A$519:$BQ$681,"Error")))),'Index LA FSM &amp; Disadv'!Q$1,0),"Error")</f>
        <v>0</v>
      </c>
      <c r="R167" s="77">
        <f>IFERROR(VLOOKUP($A167,IF('Index LA FSM &amp; Disadv'!$B$4=1,'Index LA FSM &amp; Disadv'!$A$9:$BQ$171,IF('Index LA FSM &amp; Disadv'!$B$4=2,'Index LA FSM &amp; Disadv'!$A$179:$BQ$341,IF('Index LA FSM &amp; Disadv'!$B$4=3,'Index LA FSM &amp; Disadv'!$A$349:$BQ$511,IF('Index LA FSM &amp; Disadv'!$B$4=4,'Index LA FSM &amp; Disadv'!$A$519:$BQ$681,"Error")))),'Index LA FSM &amp; Disadv'!R$1,0),"Error")</f>
        <v>0</v>
      </c>
      <c r="S167" s="77">
        <f>IFERROR(VLOOKUP($A167,IF('Index LA FSM &amp; Disadv'!$B$4=1,'Index LA FSM &amp; Disadv'!$A$9:$BQ$171,IF('Index LA FSM &amp; Disadv'!$B$4=2,'Index LA FSM &amp; Disadv'!$A$179:$BQ$341,IF('Index LA FSM &amp; Disadv'!$B$4=3,'Index LA FSM &amp; Disadv'!$A$349:$BQ$511,IF('Index LA FSM &amp; Disadv'!$B$4=4,'Index LA FSM &amp; Disadv'!$A$519:$BQ$681,"Error")))),'Index LA FSM &amp; Disadv'!S$1,0),"Error")</f>
        <v>0</v>
      </c>
      <c r="T167" s="77" t="str">
        <f>IFERROR(VLOOKUP($A167,IF('Index LA FSM &amp; Disadv'!$B$4=1,'Index LA FSM &amp; Disadv'!$A$9:$BQ$171,IF('Index LA FSM &amp; Disadv'!$B$4=2,'Index LA FSM &amp; Disadv'!$A$179:$BQ$341,IF('Index LA FSM &amp; Disadv'!$B$4=3,'Index LA FSM &amp; Disadv'!$A$349:$BQ$511,IF('Index LA FSM &amp; Disadv'!$B$4=4,'Index LA FSM &amp; Disadv'!$A$519:$BQ$681,"Error")))),'Index LA FSM &amp; Disadv'!T$1,0),"Error")</f>
        <v>x</v>
      </c>
      <c r="U167" s="77" t="str">
        <f>IFERROR(VLOOKUP($A167,IF('Index LA FSM &amp; Disadv'!$B$4=1,'Index LA FSM &amp; Disadv'!$A$9:$BQ$171,IF('Index LA FSM &amp; Disadv'!$B$4=2,'Index LA FSM &amp; Disadv'!$A$179:$BQ$341,IF('Index LA FSM &amp; Disadv'!$B$4=3,'Index LA FSM &amp; Disadv'!$A$349:$BQ$511,IF('Index LA FSM &amp; Disadv'!$B$4=4,'Index LA FSM &amp; Disadv'!$A$519:$BQ$681,"Error")))),'Index LA FSM &amp; Disadv'!U$1,0),"Error")</f>
        <v>x</v>
      </c>
      <c r="V167" s="77">
        <f>IFERROR(VLOOKUP($A167,IF('Index LA FSM &amp; Disadv'!$B$4=1,'Index LA FSM &amp; Disadv'!$A$9:$BQ$171,IF('Index LA FSM &amp; Disadv'!$B$4=2,'Index LA FSM &amp; Disadv'!$A$179:$BQ$341,IF('Index LA FSM &amp; Disadv'!$B$4=3,'Index LA FSM &amp; Disadv'!$A$349:$BQ$511,IF('Index LA FSM &amp; Disadv'!$B$4=4,'Index LA FSM &amp; Disadv'!$A$519:$BQ$681,"Error")))),'Index LA FSM &amp; Disadv'!V$1,0),"Error")</f>
        <v>0</v>
      </c>
      <c r="W167" s="77">
        <f>IFERROR(VLOOKUP($A167,IF('Index LA FSM &amp; Disadv'!$B$4=1,'Index LA FSM &amp; Disadv'!$A$9:$BQ$171,IF('Index LA FSM &amp; Disadv'!$B$4=2,'Index LA FSM &amp; Disadv'!$A$179:$BQ$341,IF('Index LA FSM &amp; Disadv'!$B$4=3,'Index LA FSM &amp; Disadv'!$A$349:$BQ$511,IF('Index LA FSM &amp; Disadv'!$B$4=4,'Index LA FSM &amp; Disadv'!$A$519:$BQ$681,"Error")))),'Index LA FSM &amp; Disadv'!W$1,0),"Error")</f>
        <v>0</v>
      </c>
      <c r="X167" s="77">
        <f>IFERROR(VLOOKUP($A167,IF('Index LA FSM &amp; Disadv'!$B$4=1,'Index LA FSM &amp; Disadv'!$A$9:$BQ$171,IF('Index LA FSM &amp; Disadv'!$B$4=2,'Index LA FSM &amp; Disadv'!$A$179:$BQ$341,IF('Index LA FSM &amp; Disadv'!$B$4=3,'Index LA FSM &amp; Disadv'!$A$349:$BQ$511,IF('Index LA FSM &amp; Disadv'!$B$4=4,'Index LA FSM &amp; Disadv'!$A$519:$BQ$681,"Error")))),'Index LA FSM &amp; Disadv'!X$1,0),"Error")</f>
        <v>0</v>
      </c>
      <c r="Y167" s="77">
        <f>IFERROR(VLOOKUP($A167,IF('Index LA FSM &amp; Disadv'!$B$4=1,'Index LA FSM &amp; Disadv'!$A$9:$BQ$171,IF('Index LA FSM &amp; Disadv'!$B$4=2,'Index LA FSM &amp; Disadv'!$A$179:$BQ$341,IF('Index LA FSM &amp; Disadv'!$B$4=3,'Index LA FSM &amp; Disadv'!$A$349:$BQ$511,IF('Index LA FSM &amp; Disadv'!$B$4=4,'Index LA FSM &amp; Disadv'!$A$519:$BQ$681,"Error")))),'Index LA FSM &amp; Disadv'!Y$1,0),"Error")</f>
        <v>0</v>
      </c>
      <c r="Z167" s="77">
        <f>IFERROR(VLOOKUP($A167,IF('Index LA FSM &amp; Disadv'!$B$4=1,'Index LA FSM &amp; Disadv'!$A$9:$BQ$171,IF('Index LA FSM &amp; Disadv'!$B$4=2,'Index LA FSM &amp; Disadv'!$A$179:$BQ$341,IF('Index LA FSM &amp; Disadv'!$B$4=3,'Index LA FSM &amp; Disadv'!$A$349:$BQ$511,IF('Index LA FSM &amp; Disadv'!$B$4=4,'Index LA FSM &amp; Disadv'!$A$519:$BQ$681,"Error")))),'Index LA FSM &amp; Disadv'!Z$1,0),"Error")</f>
        <v>0</v>
      </c>
      <c r="AA167" s="77">
        <f>IFERROR(VLOOKUP($A167,IF('Index LA FSM &amp; Disadv'!$B$4=1,'Index LA FSM &amp; Disadv'!$A$9:$BQ$171,IF('Index LA FSM &amp; Disadv'!$B$4=2,'Index LA FSM &amp; Disadv'!$A$179:$BQ$341,IF('Index LA FSM &amp; Disadv'!$B$4=3,'Index LA FSM &amp; Disadv'!$A$349:$BQ$511,IF('Index LA FSM &amp; Disadv'!$B$4=4,'Index LA FSM &amp; Disadv'!$A$519:$BQ$681,"Error")))),'Index LA FSM &amp; Disadv'!AA$1,0),"Error")</f>
        <v>0</v>
      </c>
      <c r="AB167" s="77">
        <f>IFERROR(VLOOKUP($A167,IF('Index LA FSM &amp; Disadv'!$B$4=1,'Index LA FSM &amp; Disadv'!$A$9:$BQ$171,IF('Index LA FSM &amp; Disadv'!$B$4=2,'Index LA FSM &amp; Disadv'!$A$179:$BQ$341,IF('Index LA FSM &amp; Disadv'!$B$4=3,'Index LA FSM &amp; Disadv'!$A$349:$BQ$511,IF('Index LA FSM &amp; Disadv'!$B$4=4,'Index LA FSM &amp; Disadv'!$A$519:$BQ$681,"Error")))),'Index LA FSM &amp; Disadv'!AB$1,0),"Error")</f>
        <v>0</v>
      </c>
      <c r="AC167" s="77">
        <f>IFERROR(VLOOKUP($A167,IF('Index LA FSM &amp; Disadv'!$B$4=1,'Index LA FSM &amp; Disadv'!$A$9:$BQ$171,IF('Index LA FSM &amp; Disadv'!$B$4=2,'Index LA FSM &amp; Disadv'!$A$179:$BQ$341,IF('Index LA FSM &amp; Disadv'!$B$4=3,'Index LA FSM &amp; Disadv'!$A$349:$BQ$511,IF('Index LA FSM &amp; Disadv'!$B$4=4,'Index LA FSM &amp; Disadv'!$A$519:$BQ$681,"Error")))),'Index LA FSM &amp; Disadv'!AC$1,0),"Error")</f>
        <v>0</v>
      </c>
      <c r="AD167" s="77">
        <f>IFERROR(VLOOKUP($A167,IF('Index LA FSM &amp; Disadv'!$B$4=1,'Index LA FSM &amp; Disadv'!$A$9:$BQ$171,IF('Index LA FSM &amp; Disadv'!$B$4=2,'Index LA FSM &amp; Disadv'!$A$179:$BQ$341,IF('Index LA FSM &amp; Disadv'!$B$4=3,'Index LA FSM &amp; Disadv'!$A$349:$BQ$511,IF('Index LA FSM &amp; Disadv'!$B$4=4,'Index LA FSM &amp; Disadv'!$A$519:$BQ$681,"Error")))),'Index LA FSM &amp; Disadv'!AD$1,0),"Error")</f>
        <v>0</v>
      </c>
      <c r="AE167" s="77" t="str">
        <f>IFERROR(VLOOKUP($A167,IF('Index LA FSM &amp; Disadv'!$B$4=1,'Index LA FSM &amp; Disadv'!$A$9:$BQ$171,IF('Index LA FSM &amp; Disadv'!$B$4=2,'Index LA FSM &amp; Disadv'!$A$179:$BQ$341,IF('Index LA FSM &amp; Disadv'!$B$4=3,'Index LA FSM &amp; Disadv'!$A$349:$BQ$511,IF('Index LA FSM &amp; Disadv'!$B$4=4,'Index LA FSM &amp; Disadv'!$A$519:$BQ$681,"Error")))),'Index LA FSM &amp; Disadv'!AE$1,0),"Error")</f>
        <v>x</v>
      </c>
      <c r="AF167" s="77" t="str">
        <f>IFERROR(VLOOKUP($A167,IF('Index LA FSM &amp; Disadv'!$B$4=1,'Index LA FSM &amp; Disadv'!$A$9:$BQ$171,IF('Index LA FSM &amp; Disadv'!$B$4=2,'Index LA FSM &amp; Disadv'!$A$179:$BQ$341,IF('Index LA FSM &amp; Disadv'!$B$4=3,'Index LA FSM &amp; Disadv'!$A$349:$BQ$511,IF('Index LA FSM &amp; Disadv'!$B$4=4,'Index LA FSM &amp; Disadv'!$A$519:$BQ$681,"Error")))),'Index LA FSM &amp; Disadv'!AF$1,0),"Error")</f>
        <v>x</v>
      </c>
      <c r="AG167" s="77" t="str">
        <f>IFERROR(VLOOKUP($A167,IF('Index LA FSM &amp; Disadv'!$B$4=1,'Index LA FSM &amp; Disadv'!$A$9:$BQ$171,IF('Index LA FSM &amp; Disadv'!$B$4=2,'Index LA FSM &amp; Disadv'!$A$179:$BQ$341,IF('Index LA FSM &amp; Disadv'!$B$4=3,'Index LA FSM &amp; Disadv'!$A$349:$BQ$511,IF('Index LA FSM &amp; Disadv'!$B$4=4,'Index LA FSM &amp; Disadv'!$A$519:$BQ$681,"Error")))),'Index LA FSM &amp; Disadv'!AG$1,0),"Error")</f>
        <v>x</v>
      </c>
      <c r="AH167" s="77">
        <f>IFERROR(VLOOKUP($A167,IF('Index LA FSM &amp; Disadv'!$B$4=1,'Index LA FSM &amp; Disadv'!$A$9:$BQ$171,IF('Index LA FSM &amp; Disadv'!$B$4=2,'Index LA FSM &amp; Disadv'!$A$179:$BQ$341,IF('Index LA FSM &amp; Disadv'!$B$4=3,'Index LA FSM &amp; Disadv'!$A$349:$BQ$511,IF('Index LA FSM &amp; Disadv'!$B$4=4,'Index LA FSM &amp; Disadv'!$A$519:$BQ$681,"Error")))),'Index LA FSM &amp; Disadv'!AH$1,0),"Error")</f>
        <v>0.30430000000000001</v>
      </c>
      <c r="AI167" s="77">
        <f>IFERROR(VLOOKUP($A167,IF('Index LA FSM &amp; Disadv'!$B$4=1,'Index LA FSM &amp; Disadv'!$A$9:$BQ$171,IF('Index LA FSM &amp; Disadv'!$B$4=2,'Index LA FSM &amp; Disadv'!$A$179:$BQ$341,IF('Index LA FSM &amp; Disadv'!$B$4=3,'Index LA FSM &amp; Disadv'!$A$349:$BQ$511,IF('Index LA FSM &amp; Disadv'!$B$4=4,'Index LA FSM &amp; Disadv'!$A$519:$BQ$681,"Error")))),'Index LA FSM &amp; Disadv'!AI$1,0),"Error")</f>
        <v>0.52629999999999999</v>
      </c>
      <c r="AJ167" s="77">
        <f>IFERROR(VLOOKUP($A167,IF('Index LA FSM &amp; Disadv'!$B$4=1,'Index LA FSM &amp; Disadv'!$A$9:$BQ$171,IF('Index LA FSM &amp; Disadv'!$B$4=2,'Index LA FSM &amp; Disadv'!$A$179:$BQ$341,IF('Index LA FSM &amp; Disadv'!$B$4=3,'Index LA FSM &amp; Disadv'!$A$349:$BQ$511,IF('Index LA FSM &amp; Disadv'!$B$4=4,'Index LA FSM &amp; Disadv'!$A$519:$BQ$681,"Error")))),'Index LA FSM &amp; Disadv'!AJ$1,0),"Error")</f>
        <v>0.40479999999999999</v>
      </c>
      <c r="AK167" s="77">
        <f>IFERROR(VLOOKUP($A167,IF('Index LA FSM &amp; Disadv'!$B$4=1,'Index LA FSM &amp; Disadv'!$A$9:$BQ$171,IF('Index LA FSM &amp; Disadv'!$B$4=2,'Index LA FSM &amp; Disadv'!$A$179:$BQ$341,IF('Index LA FSM &amp; Disadv'!$B$4=3,'Index LA FSM &amp; Disadv'!$A$349:$BQ$511,IF('Index LA FSM &amp; Disadv'!$B$4=4,'Index LA FSM &amp; Disadv'!$A$519:$BQ$681,"Error")))),'Index LA FSM &amp; Disadv'!AK$1,0),"Error")</f>
        <v>0</v>
      </c>
      <c r="AL167" s="77" t="str">
        <f>IFERROR(VLOOKUP($A167,IF('Index LA FSM &amp; Disadv'!$B$4=1,'Index LA FSM &amp; Disadv'!$A$9:$BQ$171,IF('Index LA FSM &amp; Disadv'!$B$4=2,'Index LA FSM &amp; Disadv'!$A$179:$BQ$341,IF('Index LA FSM &amp; Disadv'!$B$4=3,'Index LA FSM &amp; Disadv'!$A$349:$BQ$511,IF('Index LA FSM &amp; Disadv'!$B$4=4,'Index LA FSM &amp; Disadv'!$A$519:$BQ$681,"Error")))),'Index LA FSM &amp; Disadv'!AL$1,0),"Error")</f>
        <v>x</v>
      </c>
      <c r="AM167" s="77" t="str">
        <f>IFERROR(VLOOKUP($A167,IF('Index LA FSM &amp; Disadv'!$B$4=1,'Index LA FSM &amp; Disadv'!$A$9:$BQ$171,IF('Index LA FSM &amp; Disadv'!$B$4=2,'Index LA FSM &amp; Disadv'!$A$179:$BQ$341,IF('Index LA FSM &amp; Disadv'!$B$4=3,'Index LA FSM &amp; Disadv'!$A$349:$BQ$511,IF('Index LA FSM &amp; Disadv'!$B$4=4,'Index LA FSM &amp; Disadv'!$A$519:$BQ$681,"Error")))),'Index LA FSM &amp; Disadv'!AM$1,0),"Error")</f>
        <v>x</v>
      </c>
      <c r="AN167" s="77">
        <f>IFERROR(VLOOKUP($A167,IF('Index LA FSM &amp; Disadv'!$B$4=1,'Index LA FSM &amp; Disadv'!$A$9:$BQ$171,IF('Index LA FSM &amp; Disadv'!$B$4=2,'Index LA FSM &amp; Disadv'!$A$179:$BQ$341,IF('Index LA FSM &amp; Disadv'!$B$4=3,'Index LA FSM &amp; Disadv'!$A$349:$BQ$511,IF('Index LA FSM &amp; Disadv'!$B$4=4,'Index LA FSM &amp; Disadv'!$A$519:$BQ$681,"Error")))),'Index LA FSM &amp; Disadv'!AN$1,0),"Error")</f>
        <v>0</v>
      </c>
      <c r="AO167" s="77">
        <f>IFERROR(VLOOKUP($A167,IF('Index LA FSM &amp; Disadv'!$B$4=1,'Index LA FSM &amp; Disadv'!$A$9:$BQ$171,IF('Index LA FSM &amp; Disadv'!$B$4=2,'Index LA FSM &amp; Disadv'!$A$179:$BQ$341,IF('Index LA FSM &amp; Disadv'!$B$4=3,'Index LA FSM &amp; Disadv'!$A$349:$BQ$511,IF('Index LA FSM &amp; Disadv'!$B$4=4,'Index LA FSM &amp; Disadv'!$A$519:$BQ$681,"Error")))),'Index LA FSM &amp; Disadv'!AO$1,0),"Error")</f>
        <v>0</v>
      </c>
      <c r="AP167" s="77">
        <f>IFERROR(VLOOKUP($A167,IF('Index LA FSM &amp; Disadv'!$B$4=1,'Index LA FSM &amp; Disadv'!$A$9:$BQ$171,IF('Index LA FSM &amp; Disadv'!$B$4=2,'Index LA FSM &amp; Disadv'!$A$179:$BQ$341,IF('Index LA FSM &amp; Disadv'!$B$4=3,'Index LA FSM &amp; Disadv'!$A$349:$BQ$511,IF('Index LA FSM &amp; Disadv'!$B$4=4,'Index LA FSM &amp; Disadv'!$A$519:$BQ$681,"Error")))),'Index LA FSM &amp; Disadv'!AP$1,0),"Error")</f>
        <v>0</v>
      </c>
      <c r="AQ167" s="77">
        <f>IFERROR(VLOOKUP($A167,IF('Index LA FSM &amp; Disadv'!$B$4=1,'Index LA FSM &amp; Disadv'!$A$9:$BQ$171,IF('Index LA FSM &amp; Disadv'!$B$4=2,'Index LA FSM &amp; Disadv'!$A$179:$BQ$341,IF('Index LA FSM &amp; Disadv'!$B$4=3,'Index LA FSM &amp; Disadv'!$A$349:$BQ$511,IF('Index LA FSM &amp; Disadv'!$B$4=4,'Index LA FSM &amp; Disadv'!$A$519:$BQ$681,"Error")))),'Index LA FSM &amp; Disadv'!AQ$1,0),"Error")</f>
        <v>0</v>
      </c>
      <c r="AR167" s="77">
        <f>IFERROR(VLOOKUP($A167,IF('Index LA FSM &amp; Disadv'!$B$4=1,'Index LA FSM &amp; Disadv'!$A$9:$BQ$171,IF('Index LA FSM &amp; Disadv'!$B$4=2,'Index LA FSM &amp; Disadv'!$A$179:$BQ$341,IF('Index LA FSM &amp; Disadv'!$B$4=3,'Index LA FSM &amp; Disadv'!$A$349:$BQ$511,IF('Index LA FSM &amp; Disadv'!$B$4=4,'Index LA FSM &amp; Disadv'!$A$519:$BQ$681,"Error")))),'Index LA FSM &amp; Disadv'!AR$1,0),"Error")</f>
        <v>0</v>
      </c>
      <c r="AS167" s="77">
        <f>IFERROR(VLOOKUP($A167,IF('Index LA FSM &amp; Disadv'!$B$4=1,'Index LA FSM &amp; Disadv'!$A$9:$BQ$171,IF('Index LA FSM &amp; Disadv'!$B$4=2,'Index LA FSM &amp; Disadv'!$A$179:$BQ$341,IF('Index LA FSM &amp; Disadv'!$B$4=3,'Index LA FSM &amp; Disadv'!$A$349:$BQ$511,IF('Index LA FSM &amp; Disadv'!$B$4=4,'Index LA FSM &amp; Disadv'!$A$519:$BQ$681,"Error")))),'Index LA FSM &amp; Disadv'!AS$1,0),"Error")</f>
        <v>0</v>
      </c>
      <c r="AT167" s="77" t="str">
        <f>IFERROR(VLOOKUP($A167,IF('Index LA FSM &amp; Disadv'!$B$4=1,'Index LA FSM &amp; Disadv'!$A$9:$BQ$171,IF('Index LA FSM &amp; Disadv'!$B$4=2,'Index LA FSM &amp; Disadv'!$A$179:$BQ$341,IF('Index LA FSM &amp; Disadv'!$B$4=3,'Index LA FSM &amp; Disadv'!$A$349:$BQ$511,IF('Index LA FSM &amp; Disadv'!$B$4=4,'Index LA FSM &amp; Disadv'!$A$519:$BQ$681,"Error")))),'Index LA FSM &amp; Disadv'!AT$1,0),"Error")</f>
        <v>x</v>
      </c>
      <c r="AU167" s="77" t="str">
        <f>IFERROR(VLOOKUP($A167,IF('Index LA FSM &amp; Disadv'!$B$4=1,'Index LA FSM &amp; Disadv'!$A$9:$BQ$171,IF('Index LA FSM &amp; Disadv'!$B$4=2,'Index LA FSM &amp; Disadv'!$A$179:$BQ$341,IF('Index LA FSM &amp; Disadv'!$B$4=3,'Index LA FSM &amp; Disadv'!$A$349:$BQ$511,IF('Index LA FSM &amp; Disadv'!$B$4=4,'Index LA FSM &amp; Disadv'!$A$519:$BQ$681,"Error")))),'Index LA FSM &amp; Disadv'!AU$1,0),"Error")</f>
        <v>x</v>
      </c>
      <c r="AV167" s="77" t="str">
        <f>IFERROR(VLOOKUP($A167,IF('Index LA FSM &amp; Disadv'!$B$4=1,'Index LA FSM &amp; Disadv'!$A$9:$BQ$171,IF('Index LA FSM &amp; Disadv'!$B$4=2,'Index LA FSM &amp; Disadv'!$A$179:$BQ$341,IF('Index LA FSM &amp; Disadv'!$B$4=3,'Index LA FSM &amp; Disadv'!$A$349:$BQ$511,IF('Index LA FSM &amp; Disadv'!$B$4=4,'Index LA FSM &amp; Disadv'!$A$519:$BQ$681,"Error")))),'Index LA FSM &amp; Disadv'!AV$1,0),"Error")</f>
        <v>x</v>
      </c>
      <c r="AW167" s="77" t="str">
        <f>IFERROR(VLOOKUP($A167,IF('Index LA FSM &amp; Disadv'!$B$4=1,'Index LA FSM &amp; Disadv'!$A$9:$BQ$171,IF('Index LA FSM &amp; Disadv'!$B$4=2,'Index LA FSM &amp; Disadv'!$A$179:$BQ$341,IF('Index LA FSM &amp; Disadv'!$B$4=3,'Index LA FSM &amp; Disadv'!$A$349:$BQ$511,IF('Index LA FSM &amp; Disadv'!$B$4=4,'Index LA FSM &amp; Disadv'!$A$519:$BQ$681,"Error")))),'Index LA FSM &amp; Disadv'!AW$1,0),"Error")</f>
        <v>x</v>
      </c>
      <c r="AX167" s="77" t="str">
        <f>IFERROR(VLOOKUP($A167,IF('Index LA FSM &amp; Disadv'!$B$4=1,'Index LA FSM &amp; Disadv'!$A$9:$BQ$171,IF('Index LA FSM &amp; Disadv'!$B$4=2,'Index LA FSM &amp; Disadv'!$A$179:$BQ$341,IF('Index LA FSM &amp; Disadv'!$B$4=3,'Index LA FSM &amp; Disadv'!$A$349:$BQ$511,IF('Index LA FSM &amp; Disadv'!$B$4=4,'Index LA FSM &amp; Disadv'!$A$519:$BQ$681,"Error")))),'Index LA FSM &amp; Disadv'!AX$1,0),"Error")</f>
        <v>x</v>
      </c>
      <c r="AY167" s="77" t="str">
        <f>IFERROR(VLOOKUP($A167,IF('Index LA FSM &amp; Disadv'!$B$4=1,'Index LA FSM &amp; Disadv'!$A$9:$BQ$171,IF('Index LA FSM &amp; Disadv'!$B$4=2,'Index LA FSM &amp; Disadv'!$A$179:$BQ$341,IF('Index LA FSM &amp; Disadv'!$B$4=3,'Index LA FSM &amp; Disadv'!$A$349:$BQ$511,IF('Index LA FSM &amp; Disadv'!$B$4=4,'Index LA FSM &amp; Disadv'!$A$519:$BQ$681,"Error")))),'Index LA FSM &amp; Disadv'!AY$1,0),"Error")</f>
        <v>x</v>
      </c>
      <c r="AZ167" s="77">
        <f>IFERROR(VLOOKUP($A167,IF('Index LA FSM &amp; Disadv'!$B$4=1,'Index LA FSM &amp; Disadv'!$A$9:$BQ$171,IF('Index LA FSM &amp; Disadv'!$B$4=2,'Index LA FSM &amp; Disadv'!$A$179:$BQ$341,IF('Index LA FSM &amp; Disadv'!$B$4=3,'Index LA FSM &amp; Disadv'!$A$349:$BQ$511,IF('Index LA FSM &amp; Disadv'!$B$4=4,'Index LA FSM &amp; Disadv'!$A$519:$BQ$681,"Error")))),'Index LA FSM &amp; Disadv'!AZ$1,0),"Error")</f>
        <v>0</v>
      </c>
      <c r="BA167" s="77">
        <f>IFERROR(VLOOKUP($A167,IF('Index LA FSM &amp; Disadv'!$B$4=1,'Index LA FSM &amp; Disadv'!$A$9:$BQ$171,IF('Index LA FSM &amp; Disadv'!$B$4=2,'Index LA FSM &amp; Disadv'!$A$179:$BQ$341,IF('Index LA FSM &amp; Disadv'!$B$4=3,'Index LA FSM &amp; Disadv'!$A$349:$BQ$511,IF('Index LA FSM &amp; Disadv'!$B$4=4,'Index LA FSM &amp; Disadv'!$A$519:$BQ$681,"Error")))),'Index LA FSM &amp; Disadv'!BA$1,0),"Error")</f>
        <v>0</v>
      </c>
      <c r="BB167" s="77">
        <f>IFERROR(VLOOKUP($A167,IF('Index LA FSM &amp; Disadv'!$B$4=1,'Index LA FSM &amp; Disadv'!$A$9:$BQ$171,IF('Index LA FSM &amp; Disadv'!$B$4=2,'Index LA FSM &amp; Disadv'!$A$179:$BQ$341,IF('Index LA FSM &amp; Disadv'!$B$4=3,'Index LA FSM &amp; Disadv'!$A$349:$BQ$511,IF('Index LA FSM &amp; Disadv'!$B$4=4,'Index LA FSM &amp; Disadv'!$A$519:$BQ$681,"Error")))),'Index LA FSM &amp; Disadv'!BB$1,0),"Error")</f>
        <v>0</v>
      </c>
      <c r="BC167" s="77">
        <f>IFERROR(VLOOKUP($A167,IF('Index LA FSM &amp; Disadv'!$B$4=1,'Index LA FSM &amp; Disadv'!$A$9:$BQ$171,IF('Index LA FSM &amp; Disadv'!$B$4=2,'Index LA FSM &amp; Disadv'!$A$179:$BQ$341,IF('Index LA FSM &amp; Disadv'!$B$4=3,'Index LA FSM &amp; Disadv'!$A$349:$BQ$511,IF('Index LA FSM &amp; Disadv'!$B$4=4,'Index LA FSM &amp; Disadv'!$A$519:$BQ$681,"Error")))),'Index LA FSM &amp; Disadv'!BC$1,0),"Error")</f>
        <v>0</v>
      </c>
      <c r="BD167" s="77">
        <f>IFERROR(VLOOKUP($A167,IF('Index LA FSM &amp; Disadv'!$B$4=1,'Index LA FSM &amp; Disadv'!$A$9:$BQ$171,IF('Index LA FSM &amp; Disadv'!$B$4=2,'Index LA FSM &amp; Disadv'!$A$179:$BQ$341,IF('Index LA FSM &amp; Disadv'!$B$4=3,'Index LA FSM &amp; Disadv'!$A$349:$BQ$511,IF('Index LA FSM &amp; Disadv'!$B$4=4,'Index LA FSM &amp; Disadv'!$A$519:$BQ$681,"Error")))),'Index LA FSM &amp; Disadv'!BD$1,0),"Error")</f>
        <v>0</v>
      </c>
      <c r="BE167" s="77">
        <f>IFERROR(VLOOKUP($A167,IF('Index LA FSM &amp; Disadv'!$B$4=1,'Index LA FSM &amp; Disadv'!$A$9:$BQ$171,IF('Index LA FSM &amp; Disadv'!$B$4=2,'Index LA FSM &amp; Disadv'!$A$179:$BQ$341,IF('Index LA FSM &amp; Disadv'!$B$4=3,'Index LA FSM &amp; Disadv'!$A$349:$BQ$511,IF('Index LA FSM &amp; Disadv'!$B$4=4,'Index LA FSM &amp; Disadv'!$A$519:$BQ$681,"Error")))),'Index LA FSM &amp; Disadv'!BE$1,0),"Error")</f>
        <v>0</v>
      </c>
      <c r="BF167" s="77">
        <f>IFERROR(VLOOKUP($A167,IF('Index LA FSM &amp; Disadv'!$B$4=1,'Index LA FSM &amp; Disadv'!$A$9:$BQ$171,IF('Index LA FSM &amp; Disadv'!$B$4=2,'Index LA FSM &amp; Disadv'!$A$179:$BQ$341,IF('Index LA FSM &amp; Disadv'!$B$4=3,'Index LA FSM &amp; Disadv'!$A$349:$BQ$511,IF('Index LA FSM &amp; Disadv'!$B$4=4,'Index LA FSM &amp; Disadv'!$A$519:$BQ$681,"Error")))),'Index LA FSM &amp; Disadv'!BF$1,0),"Error")</f>
        <v>0</v>
      </c>
      <c r="BG167" s="77" t="str">
        <f>IFERROR(VLOOKUP($A167,IF('Index LA FSM &amp; Disadv'!$B$4=1,'Index LA FSM &amp; Disadv'!$A$9:$BQ$171,IF('Index LA FSM &amp; Disadv'!$B$4=2,'Index LA FSM &amp; Disadv'!$A$179:$BQ$341,IF('Index LA FSM &amp; Disadv'!$B$4=3,'Index LA FSM &amp; Disadv'!$A$349:$BQ$511,IF('Index LA FSM &amp; Disadv'!$B$4=4,'Index LA FSM &amp; Disadv'!$A$519:$BQ$681,"Error")))),'Index LA FSM &amp; Disadv'!BG$1,0),"Error")</f>
        <v>x</v>
      </c>
      <c r="BH167" s="77" t="str">
        <f>IFERROR(VLOOKUP($A167,IF('Index LA FSM &amp; Disadv'!$B$4=1,'Index LA FSM &amp; Disadv'!$A$9:$BQ$171,IF('Index LA FSM &amp; Disadv'!$B$4=2,'Index LA FSM &amp; Disadv'!$A$179:$BQ$341,IF('Index LA FSM &amp; Disadv'!$B$4=3,'Index LA FSM &amp; Disadv'!$A$349:$BQ$511,IF('Index LA FSM &amp; Disadv'!$B$4=4,'Index LA FSM &amp; Disadv'!$A$519:$BQ$681,"Error")))),'Index LA FSM &amp; Disadv'!BH$1,0),"Error")</f>
        <v>x</v>
      </c>
      <c r="BI167" s="77" t="str">
        <f>IFERROR(VLOOKUP($A167,IF('Index LA FSM &amp; Disadv'!$B$4=1,'Index LA FSM &amp; Disadv'!$A$9:$BQ$171,IF('Index LA FSM &amp; Disadv'!$B$4=2,'Index LA FSM &amp; Disadv'!$A$179:$BQ$341,IF('Index LA FSM &amp; Disadv'!$B$4=3,'Index LA FSM &amp; Disadv'!$A$349:$BQ$511,IF('Index LA FSM &amp; Disadv'!$B$4=4,'Index LA FSM &amp; Disadv'!$A$519:$BQ$681,"Error")))),'Index LA FSM &amp; Disadv'!BI$1,0),"Error")</f>
        <v>x</v>
      </c>
      <c r="BJ167" s="77">
        <f>IFERROR(VLOOKUP($A167,IF('Index LA FSM &amp; Disadv'!$B$4=1,'Index LA FSM &amp; Disadv'!$A$9:$BQ$171,IF('Index LA FSM &amp; Disadv'!$B$4=2,'Index LA FSM &amp; Disadv'!$A$179:$BQ$341,IF('Index LA FSM &amp; Disadv'!$B$4=3,'Index LA FSM &amp; Disadv'!$A$349:$BQ$511,IF('Index LA FSM &amp; Disadv'!$B$4=4,'Index LA FSM &amp; Disadv'!$A$519:$BQ$681,"Error")))),'Index LA FSM &amp; Disadv'!BJ$1,0),"Error")</f>
        <v>0</v>
      </c>
      <c r="BK167" s="77" t="str">
        <f>IFERROR(VLOOKUP($A167,IF('Index LA FSM &amp; Disadv'!$B$4=1,'Index LA FSM &amp; Disadv'!$A$9:$BQ$171,IF('Index LA FSM &amp; Disadv'!$B$4=2,'Index LA FSM &amp; Disadv'!$A$179:$BQ$341,IF('Index LA FSM &amp; Disadv'!$B$4=3,'Index LA FSM &amp; Disadv'!$A$349:$BQ$511,IF('Index LA FSM &amp; Disadv'!$B$4=4,'Index LA FSM &amp; Disadv'!$A$519:$BQ$681,"Error")))),'Index LA FSM &amp; Disadv'!BK$1,0),"Error")</f>
        <v>x</v>
      </c>
      <c r="BL167" s="77" t="str">
        <f>IFERROR(VLOOKUP($A167,IF('Index LA FSM &amp; Disadv'!$B$4=1,'Index LA FSM &amp; Disadv'!$A$9:$BQ$171,IF('Index LA FSM &amp; Disadv'!$B$4=2,'Index LA FSM &amp; Disadv'!$A$179:$BQ$341,IF('Index LA FSM &amp; Disadv'!$B$4=3,'Index LA FSM &amp; Disadv'!$A$349:$BQ$511,IF('Index LA FSM &amp; Disadv'!$B$4=4,'Index LA FSM &amp; Disadv'!$A$519:$BQ$681,"Error")))),'Index LA FSM &amp; Disadv'!BL$1,0),"Error")</f>
        <v>x</v>
      </c>
      <c r="BM167" s="77">
        <f>IFERROR(VLOOKUP($A167,IF('Index LA FSM &amp; Disadv'!$B$4=1,'Index LA FSM &amp; Disadv'!$A$9:$BQ$171,IF('Index LA FSM &amp; Disadv'!$B$4=2,'Index LA FSM &amp; Disadv'!$A$179:$BQ$341,IF('Index LA FSM &amp; Disadv'!$B$4=3,'Index LA FSM &amp; Disadv'!$A$349:$BQ$511,IF('Index LA FSM &amp; Disadv'!$B$4=4,'Index LA FSM &amp; Disadv'!$A$519:$BQ$681,"Error")))),'Index LA FSM &amp; Disadv'!BM$1,0),"Error")</f>
        <v>0</v>
      </c>
      <c r="BN167" s="77" t="str">
        <f>IFERROR(VLOOKUP($A167,IF('Index LA FSM &amp; Disadv'!$B$4=1,'Index LA FSM &amp; Disadv'!$A$9:$BQ$171,IF('Index LA FSM &amp; Disadv'!$B$4=2,'Index LA FSM &amp; Disadv'!$A$179:$BQ$341,IF('Index LA FSM &amp; Disadv'!$B$4=3,'Index LA FSM &amp; Disadv'!$A$349:$BQ$511,IF('Index LA FSM &amp; Disadv'!$B$4=4,'Index LA FSM &amp; Disadv'!$A$519:$BQ$681,"Error")))),'Index LA FSM &amp; Disadv'!BN$1,0),"Error")</f>
        <v>x</v>
      </c>
      <c r="BO167" s="77">
        <f>IFERROR(VLOOKUP($A167,IF('Index LA FSM &amp; Disadv'!$B$4=1,'Index LA FSM &amp; Disadv'!$A$9:$BQ$171,IF('Index LA FSM &amp; Disadv'!$B$4=2,'Index LA FSM &amp; Disadv'!$A$179:$BQ$341,IF('Index LA FSM &amp; Disadv'!$B$4=3,'Index LA FSM &amp; Disadv'!$A$349:$BQ$511,IF('Index LA FSM &amp; Disadv'!$B$4=4,'Index LA FSM &amp; Disadv'!$A$519:$BQ$681,"Error")))),'Index LA FSM &amp; Disadv'!BO$1,0),"Error")</f>
        <v>0</v>
      </c>
      <c r="BP167" s="77">
        <f>IFERROR(VLOOKUP($A167,IF('Index LA FSM &amp; Disadv'!$B$4=1,'Index LA FSM &amp; Disadv'!$A$9:$BQ$171,IF('Index LA FSM &amp; Disadv'!$B$4=2,'Index LA FSM &amp; Disadv'!$A$179:$BQ$341,IF('Index LA FSM &amp; Disadv'!$B$4=3,'Index LA FSM &amp; Disadv'!$A$349:$BQ$511,IF('Index LA FSM &amp; Disadv'!$B$4=4,'Index LA FSM &amp; Disadv'!$A$519:$BQ$681,"Error")))),'Index LA FSM &amp; Disadv'!BP$1,0),"Error")</f>
        <v>0</v>
      </c>
      <c r="BQ167" s="77">
        <f>IFERROR(VLOOKUP($A167,IF('Index LA FSM &amp; Disadv'!$B$4=1,'Index LA FSM &amp; Disadv'!$A$9:$BQ$171,IF('Index LA FSM &amp; Disadv'!$B$4=2,'Index LA FSM &amp; Disadv'!$A$179:$BQ$341,IF('Index LA FSM &amp; Disadv'!$B$4=3,'Index LA FSM &amp; Disadv'!$A$349:$BQ$511,IF('Index LA FSM &amp; Disadv'!$B$4=4,'Index LA FSM &amp; Disadv'!$A$519:$BQ$681,"Error")))),'Index LA FSM &amp; Disadv'!BQ$1,0),"Error")</f>
        <v>0</v>
      </c>
    </row>
    <row r="168" spans="1:69" s="37" customFormat="1" x14ac:dyDescent="0.2">
      <c r="A168" s="6">
        <v>336</v>
      </c>
      <c r="B168" s="6" t="s">
        <v>334</v>
      </c>
      <c r="C168" s="7" t="s">
        <v>174</v>
      </c>
      <c r="D168" s="122">
        <f>IFERROR(VLOOKUP($A168,IF('Index LA FSM &amp; Disadv'!$B$4=1,'Index LA FSM &amp; Disadv'!$A$9:$BQ$171,IF('Index LA FSM &amp; Disadv'!$B$4=2,'Index LA FSM &amp; Disadv'!$A$179:$BQ$341,IF('Index LA FSM &amp; Disadv'!$B$4=3,'Index LA FSM &amp; Disadv'!$A$349:$BQ$511,IF('Index LA FSM &amp; Disadv'!$B$4=4,'Index LA FSM &amp; Disadv'!$A$519:$BQ$681,"Error")))),'Index LA FSM &amp; Disadv'!D$1,0),"Error")</f>
        <v>40</v>
      </c>
      <c r="E168" s="122">
        <f>IFERROR(VLOOKUP($A168,IF('Index LA FSM &amp; Disadv'!$B$4=1,'Index LA FSM &amp; Disadv'!$A$9:$BQ$171,IF('Index LA FSM &amp; Disadv'!$B$4=2,'Index LA FSM &amp; Disadv'!$A$179:$BQ$341,IF('Index LA FSM &amp; Disadv'!$B$4=3,'Index LA FSM &amp; Disadv'!$A$349:$BQ$511,IF('Index LA FSM &amp; Disadv'!$B$4=4,'Index LA FSM &amp; Disadv'!$A$519:$BQ$681,"Error")))),'Index LA FSM &amp; Disadv'!E$1,0),"Error")</f>
        <v>10</v>
      </c>
      <c r="F168" s="122">
        <f>IFERROR(VLOOKUP($A168,IF('Index LA FSM &amp; Disadv'!$B$4=1,'Index LA FSM &amp; Disadv'!$A$9:$BQ$171,IF('Index LA FSM &amp; Disadv'!$B$4=2,'Index LA FSM &amp; Disadv'!$A$179:$BQ$341,IF('Index LA FSM &amp; Disadv'!$B$4=3,'Index LA FSM &amp; Disadv'!$A$349:$BQ$511,IF('Index LA FSM &amp; Disadv'!$B$4=4,'Index LA FSM &amp; Disadv'!$A$519:$BQ$681,"Error")))),'Index LA FSM &amp; Disadv'!F$1,0),"Error")</f>
        <v>60</v>
      </c>
      <c r="G168" s="77">
        <f>IFERROR(VLOOKUP($A168,IF('Index LA FSM &amp; Disadv'!$B$4=1,'Index LA FSM &amp; Disadv'!$A$9:$BQ$171,IF('Index LA FSM &amp; Disadv'!$B$4=2,'Index LA FSM &amp; Disadv'!$A$179:$BQ$341,IF('Index LA FSM &amp; Disadv'!$B$4=3,'Index LA FSM &amp; Disadv'!$A$349:$BQ$511,IF('Index LA FSM &amp; Disadv'!$B$4=4,'Index LA FSM &amp; Disadv'!$A$519:$BQ$681,"Error")))),'Index LA FSM &amp; Disadv'!G$1,0),"Error")</f>
        <v>0.88370000000000004</v>
      </c>
      <c r="H168" s="77">
        <f>IFERROR(VLOOKUP($A168,IF('Index LA FSM &amp; Disadv'!$B$4=1,'Index LA FSM &amp; Disadv'!$A$9:$BQ$171,IF('Index LA FSM &amp; Disadv'!$B$4=2,'Index LA FSM &amp; Disadv'!$A$179:$BQ$341,IF('Index LA FSM &amp; Disadv'!$B$4=3,'Index LA FSM &amp; Disadv'!$A$349:$BQ$511,IF('Index LA FSM &amp; Disadv'!$B$4=4,'Index LA FSM &amp; Disadv'!$A$519:$BQ$681,"Error")))),'Index LA FSM &amp; Disadv'!H$1,0),"Error")</f>
        <v>1</v>
      </c>
      <c r="I168" s="77">
        <f>IFERROR(VLOOKUP($A168,IF('Index LA FSM &amp; Disadv'!$B$4=1,'Index LA FSM &amp; Disadv'!$A$9:$BQ$171,IF('Index LA FSM &amp; Disadv'!$B$4=2,'Index LA FSM &amp; Disadv'!$A$179:$BQ$341,IF('Index LA FSM &amp; Disadv'!$B$4=3,'Index LA FSM &amp; Disadv'!$A$349:$BQ$511,IF('Index LA FSM &amp; Disadv'!$B$4=4,'Index LA FSM &amp; Disadv'!$A$519:$BQ$681,"Error")))),'Index LA FSM &amp; Disadv'!I$1,0),"Error")</f>
        <v>0.91069999999999995</v>
      </c>
      <c r="J168" s="77">
        <f>IFERROR(VLOOKUP($A168,IF('Index LA FSM &amp; Disadv'!$B$4=1,'Index LA FSM &amp; Disadv'!$A$9:$BQ$171,IF('Index LA FSM &amp; Disadv'!$B$4=2,'Index LA FSM &amp; Disadv'!$A$179:$BQ$341,IF('Index LA FSM &amp; Disadv'!$B$4=3,'Index LA FSM &amp; Disadv'!$A$349:$BQ$511,IF('Index LA FSM &amp; Disadv'!$B$4=4,'Index LA FSM &amp; Disadv'!$A$519:$BQ$681,"Error")))),'Index LA FSM &amp; Disadv'!J$1,0),"Error")</f>
        <v>0.81399999999999995</v>
      </c>
      <c r="K168" s="77">
        <f>IFERROR(VLOOKUP($A168,IF('Index LA FSM &amp; Disadv'!$B$4=1,'Index LA FSM &amp; Disadv'!$A$9:$BQ$171,IF('Index LA FSM &amp; Disadv'!$B$4=2,'Index LA FSM &amp; Disadv'!$A$179:$BQ$341,IF('Index LA FSM &amp; Disadv'!$B$4=3,'Index LA FSM &amp; Disadv'!$A$349:$BQ$511,IF('Index LA FSM &amp; Disadv'!$B$4=4,'Index LA FSM &amp; Disadv'!$A$519:$BQ$681,"Error")))),'Index LA FSM &amp; Disadv'!K$1,0),"Error")</f>
        <v>1</v>
      </c>
      <c r="L168" s="77">
        <f>IFERROR(VLOOKUP($A168,IF('Index LA FSM &amp; Disadv'!$B$4=1,'Index LA FSM &amp; Disadv'!$A$9:$BQ$171,IF('Index LA FSM &amp; Disadv'!$B$4=2,'Index LA FSM &amp; Disadv'!$A$179:$BQ$341,IF('Index LA FSM &amp; Disadv'!$B$4=3,'Index LA FSM &amp; Disadv'!$A$349:$BQ$511,IF('Index LA FSM &amp; Disadv'!$B$4=4,'Index LA FSM &amp; Disadv'!$A$519:$BQ$681,"Error")))),'Index LA FSM &amp; Disadv'!L$1,0),"Error")</f>
        <v>0.85709999999999997</v>
      </c>
      <c r="M168" s="77">
        <f>IFERROR(VLOOKUP($A168,IF('Index LA FSM &amp; Disadv'!$B$4=1,'Index LA FSM &amp; Disadv'!$A$9:$BQ$171,IF('Index LA FSM &amp; Disadv'!$B$4=2,'Index LA FSM &amp; Disadv'!$A$179:$BQ$341,IF('Index LA FSM &amp; Disadv'!$B$4=3,'Index LA FSM &amp; Disadv'!$A$349:$BQ$511,IF('Index LA FSM &amp; Disadv'!$B$4=4,'Index LA FSM &amp; Disadv'!$A$519:$BQ$681,"Error")))),'Index LA FSM &amp; Disadv'!M$1,0),"Error")</f>
        <v>0.3256</v>
      </c>
      <c r="N168" s="77" t="str">
        <f>IFERROR(VLOOKUP($A168,IF('Index LA FSM &amp; Disadv'!$B$4=1,'Index LA FSM &amp; Disadv'!$A$9:$BQ$171,IF('Index LA FSM &amp; Disadv'!$B$4=2,'Index LA FSM &amp; Disadv'!$A$179:$BQ$341,IF('Index LA FSM &amp; Disadv'!$B$4=3,'Index LA FSM &amp; Disadv'!$A$349:$BQ$511,IF('Index LA FSM &amp; Disadv'!$B$4=4,'Index LA FSM &amp; Disadv'!$A$519:$BQ$681,"Error")))),'Index LA FSM &amp; Disadv'!N$1,0),"Error")</f>
        <v>x</v>
      </c>
      <c r="O168" s="77">
        <f>IFERROR(VLOOKUP($A168,IF('Index LA FSM &amp; Disadv'!$B$4=1,'Index LA FSM &amp; Disadv'!$A$9:$BQ$171,IF('Index LA FSM &amp; Disadv'!$B$4=2,'Index LA FSM &amp; Disadv'!$A$179:$BQ$341,IF('Index LA FSM &amp; Disadv'!$B$4=3,'Index LA FSM &amp; Disadv'!$A$349:$BQ$511,IF('Index LA FSM &amp; Disadv'!$B$4=4,'Index LA FSM &amp; Disadv'!$A$519:$BQ$681,"Error")))),'Index LA FSM &amp; Disadv'!O$1,0),"Error")</f>
        <v>0.30359999999999998</v>
      </c>
      <c r="P168" s="77">
        <f>IFERROR(VLOOKUP($A168,IF('Index LA FSM &amp; Disadv'!$B$4=1,'Index LA FSM &amp; Disadv'!$A$9:$BQ$171,IF('Index LA FSM &amp; Disadv'!$B$4=2,'Index LA FSM &amp; Disadv'!$A$179:$BQ$341,IF('Index LA FSM &amp; Disadv'!$B$4=3,'Index LA FSM &amp; Disadv'!$A$349:$BQ$511,IF('Index LA FSM &amp; Disadv'!$B$4=4,'Index LA FSM &amp; Disadv'!$A$519:$BQ$681,"Error")))),'Index LA FSM &amp; Disadv'!P$1,0),"Error")</f>
        <v>0</v>
      </c>
      <c r="Q168" s="77">
        <f>IFERROR(VLOOKUP($A168,IF('Index LA FSM &amp; Disadv'!$B$4=1,'Index LA FSM &amp; Disadv'!$A$9:$BQ$171,IF('Index LA FSM &amp; Disadv'!$B$4=2,'Index LA FSM &amp; Disadv'!$A$179:$BQ$341,IF('Index LA FSM &amp; Disadv'!$B$4=3,'Index LA FSM &amp; Disadv'!$A$349:$BQ$511,IF('Index LA FSM &amp; Disadv'!$B$4=4,'Index LA FSM &amp; Disadv'!$A$519:$BQ$681,"Error")))),'Index LA FSM &amp; Disadv'!Q$1,0),"Error")</f>
        <v>0</v>
      </c>
      <c r="R168" s="77">
        <f>IFERROR(VLOOKUP($A168,IF('Index LA FSM &amp; Disadv'!$B$4=1,'Index LA FSM &amp; Disadv'!$A$9:$BQ$171,IF('Index LA FSM &amp; Disadv'!$B$4=2,'Index LA FSM &amp; Disadv'!$A$179:$BQ$341,IF('Index LA FSM &amp; Disadv'!$B$4=3,'Index LA FSM &amp; Disadv'!$A$349:$BQ$511,IF('Index LA FSM &amp; Disadv'!$B$4=4,'Index LA FSM &amp; Disadv'!$A$519:$BQ$681,"Error")))),'Index LA FSM &amp; Disadv'!R$1,0),"Error")</f>
        <v>0</v>
      </c>
      <c r="S168" s="77" t="str">
        <f>IFERROR(VLOOKUP($A168,IF('Index LA FSM &amp; Disadv'!$B$4=1,'Index LA FSM &amp; Disadv'!$A$9:$BQ$171,IF('Index LA FSM &amp; Disadv'!$B$4=2,'Index LA FSM &amp; Disadv'!$A$179:$BQ$341,IF('Index LA FSM &amp; Disadv'!$B$4=3,'Index LA FSM &amp; Disadv'!$A$349:$BQ$511,IF('Index LA FSM &amp; Disadv'!$B$4=4,'Index LA FSM &amp; Disadv'!$A$519:$BQ$681,"Error")))),'Index LA FSM &amp; Disadv'!S$1,0),"Error")</f>
        <v>x</v>
      </c>
      <c r="T168" s="77">
        <f>IFERROR(VLOOKUP($A168,IF('Index LA FSM &amp; Disadv'!$B$4=1,'Index LA FSM &amp; Disadv'!$A$9:$BQ$171,IF('Index LA FSM &amp; Disadv'!$B$4=2,'Index LA FSM &amp; Disadv'!$A$179:$BQ$341,IF('Index LA FSM &amp; Disadv'!$B$4=3,'Index LA FSM &amp; Disadv'!$A$349:$BQ$511,IF('Index LA FSM &amp; Disadv'!$B$4=4,'Index LA FSM &amp; Disadv'!$A$519:$BQ$681,"Error")))),'Index LA FSM &amp; Disadv'!T$1,0),"Error")</f>
        <v>0</v>
      </c>
      <c r="U168" s="77" t="str">
        <f>IFERROR(VLOOKUP($A168,IF('Index LA FSM &amp; Disadv'!$B$4=1,'Index LA FSM &amp; Disadv'!$A$9:$BQ$171,IF('Index LA FSM &amp; Disadv'!$B$4=2,'Index LA FSM &amp; Disadv'!$A$179:$BQ$341,IF('Index LA FSM &amp; Disadv'!$B$4=3,'Index LA FSM &amp; Disadv'!$A$349:$BQ$511,IF('Index LA FSM &amp; Disadv'!$B$4=4,'Index LA FSM &amp; Disadv'!$A$519:$BQ$681,"Error")))),'Index LA FSM &amp; Disadv'!U$1,0),"Error")</f>
        <v>x</v>
      </c>
      <c r="V168" s="77">
        <f>IFERROR(VLOOKUP($A168,IF('Index LA FSM &amp; Disadv'!$B$4=1,'Index LA FSM &amp; Disadv'!$A$9:$BQ$171,IF('Index LA FSM &amp; Disadv'!$B$4=2,'Index LA FSM &amp; Disadv'!$A$179:$BQ$341,IF('Index LA FSM &amp; Disadv'!$B$4=3,'Index LA FSM &amp; Disadv'!$A$349:$BQ$511,IF('Index LA FSM &amp; Disadv'!$B$4=4,'Index LA FSM &amp; Disadv'!$A$519:$BQ$681,"Error")))),'Index LA FSM &amp; Disadv'!V$1,0),"Error")</f>
        <v>0</v>
      </c>
      <c r="W168" s="77">
        <f>IFERROR(VLOOKUP($A168,IF('Index LA FSM &amp; Disadv'!$B$4=1,'Index LA FSM &amp; Disadv'!$A$9:$BQ$171,IF('Index LA FSM &amp; Disadv'!$B$4=2,'Index LA FSM &amp; Disadv'!$A$179:$BQ$341,IF('Index LA FSM &amp; Disadv'!$B$4=3,'Index LA FSM &amp; Disadv'!$A$349:$BQ$511,IF('Index LA FSM &amp; Disadv'!$B$4=4,'Index LA FSM &amp; Disadv'!$A$519:$BQ$681,"Error")))),'Index LA FSM &amp; Disadv'!W$1,0),"Error")</f>
        <v>0</v>
      </c>
      <c r="X168" s="77">
        <f>IFERROR(VLOOKUP($A168,IF('Index LA FSM &amp; Disadv'!$B$4=1,'Index LA FSM &amp; Disadv'!$A$9:$BQ$171,IF('Index LA FSM &amp; Disadv'!$B$4=2,'Index LA FSM &amp; Disadv'!$A$179:$BQ$341,IF('Index LA FSM &amp; Disadv'!$B$4=3,'Index LA FSM &amp; Disadv'!$A$349:$BQ$511,IF('Index LA FSM &amp; Disadv'!$B$4=4,'Index LA FSM &amp; Disadv'!$A$519:$BQ$681,"Error")))),'Index LA FSM &amp; Disadv'!X$1,0),"Error")</f>
        <v>0</v>
      </c>
      <c r="Y168" s="77">
        <f>IFERROR(VLOOKUP($A168,IF('Index LA FSM &amp; Disadv'!$B$4=1,'Index LA FSM &amp; Disadv'!$A$9:$BQ$171,IF('Index LA FSM &amp; Disadv'!$B$4=2,'Index LA FSM &amp; Disadv'!$A$179:$BQ$341,IF('Index LA FSM &amp; Disadv'!$B$4=3,'Index LA FSM &amp; Disadv'!$A$349:$BQ$511,IF('Index LA FSM &amp; Disadv'!$B$4=4,'Index LA FSM &amp; Disadv'!$A$519:$BQ$681,"Error")))),'Index LA FSM &amp; Disadv'!Y$1,0),"Error")</f>
        <v>0</v>
      </c>
      <c r="Z168" s="77">
        <f>IFERROR(VLOOKUP($A168,IF('Index LA FSM &amp; Disadv'!$B$4=1,'Index LA FSM &amp; Disadv'!$A$9:$BQ$171,IF('Index LA FSM &amp; Disadv'!$B$4=2,'Index LA FSM &amp; Disadv'!$A$179:$BQ$341,IF('Index LA FSM &amp; Disadv'!$B$4=3,'Index LA FSM &amp; Disadv'!$A$349:$BQ$511,IF('Index LA FSM &amp; Disadv'!$B$4=4,'Index LA FSM &amp; Disadv'!$A$519:$BQ$681,"Error")))),'Index LA FSM &amp; Disadv'!Z$1,0),"Error")</f>
        <v>0</v>
      </c>
      <c r="AA168" s="77">
        <f>IFERROR(VLOOKUP($A168,IF('Index LA FSM &amp; Disadv'!$B$4=1,'Index LA FSM &amp; Disadv'!$A$9:$BQ$171,IF('Index LA FSM &amp; Disadv'!$B$4=2,'Index LA FSM &amp; Disadv'!$A$179:$BQ$341,IF('Index LA FSM &amp; Disadv'!$B$4=3,'Index LA FSM &amp; Disadv'!$A$349:$BQ$511,IF('Index LA FSM &amp; Disadv'!$B$4=4,'Index LA FSM &amp; Disadv'!$A$519:$BQ$681,"Error")))),'Index LA FSM &amp; Disadv'!AA$1,0),"Error")</f>
        <v>0</v>
      </c>
      <c r="AB168" s="77">
        <f>IFERROR(VLOOKUP($A168,IF('Index LA FSM &amp; Disadv'!$B$4=1,'Index LA FSM &amp; Disadv'!$A$9:$BQ$171,IF('Index LA FSM &amp; Disadv'!$B$4=2,'Index LA FSM &amp; Disadv'!$A$179:$BQ$341,IF('Index LA FSM &amp; Disadv'!$B$4=3,'Index LA FSM &amp; Disadv'!$A$349:$BQ$511,IF('Index LA FSM &amp; Disadv'!$B$4=4,'Index LA FSM &amp; Disadv'!$A$519:$BQ$681,"Error")))),'Index LA FSM &amp; Disadv'!AB$1,0),"Error")</f>
        <v>0</v>
      </c>
      <c r="AC168" s="77">
        <f>IFERROR(VLOOKUP($A168,IF('Index LA FSM &amp; Disadv'!$B$4=1,'Index LA FSM &amp; Disadv'!$A$9:$BQ$171,IF('Index LA FSM &amp; Disadv'!$B$4=2,'Index LA FSM &amp; Disadv'!$A$179:$BQ$341,IF('Index LA FSM &amp; Disadv'!$B$4=3,'Index LA FSM &amp; Disadv'!$A$349:$BQ$511,IF('Index LA FSM &amp; Disadv'!$B$4=4,'Index LA FSM &amp; Disadv'!$A$519:$BQ$681,"Error")))),'Index LA FSM &amp; Disadv'!AC$1,0),"Error")</f>
        <v>0</v>
      </c>
      <c r="AD168" s="77">
        <f>IFERROR(VLOOKUP($A168,IF('Index LA FSM &amp; Disadv'!$B$4=1,'Index LA FSM &amp; Disadv'!$A$9:$BQ$171,IF('Index LA FSM &amp; Disadv'!$B$4=2,'Index LA FSM &amp; Disadv'!$A$179:$BQ$341,IF('Index LA FSM &amp; Disadv'!$B$4=3,'Index LA FSM &amp; Disadv'!$A$349:$BQ$511,IF('Index LA FSM &amp; Disadv'!$B$4=4,'Index LA FSM &amp; Disadv'!$A$519:$BQ$681,"Error")))),'Index LA FSM &amp; Disadv'!AD$1,0),"Error")</f>
        <v>0</v>
      </c>
      <c r="AE168" s="77">
        <f>IFERROR(VLOOKUP($A168,IF('Index LA FSM &amp; Disadv'!$B$4=1,'Index LA FSM &amp; Disadv'!$A$9:$BQ$171,IF('Index LA FSM &amp; Disadv'!$B$4=2,'Index LA FSM &amp; Disadv'!$A$179:$BQ$341,IF('Index LA FSM &amp; Disadv'!$B$4=3,'Index LA FSM &amp; Disadv'!$A$349:$BQ$511,IF('Index LA FSM &amp; Disadv'!$B$4=4,'Index LA FSM &amp; Disadv'!$A$519:$BQ$681,"Error")))),'Index LA FSM &amp; Disadv'!AE$1,0),"Error")</f>
        <v>0</v>
      </c>
      <c r="AF168" s="77">
        <f>IFERROR(VLOOKUP($A168,IF('Index LA FSM &amp; Disadv'!$B$4=1,'Index LA FSM &amp; Disadv'!$A$9:$BQ$171,IF('Index LA FSM &amp; Disadv'!$B$4=2,'Index LA FSM &amp; Disadv'!$A$179:$BQ$341,IF('Index LA FSM &amp; Disadv'!$B$4=3,'Index LA FSM &amp; Disadv'!$A$349:$BQ$511,IF('Index LA FSM &amp; Disadv'!$B$4=4,'Index LA FSM &amp; Disadv'!$A$519:$BQ$681,"Error")))),'Index LA FSM &amp; Disadv'!AF$1,0),"Error")</f>
        <v>0</v>
      </c>
      <c r="AG168" s="77">
        <f>IFERROR(VLOOKUP($A168,IF('Index LA FSM &amp; Disadv'!$B$4=1,'Index LA FSM &amp; Disadv'!$A$9:$BQ$171,IF('Index LA FSM &amp; Disadv'!$B$4=2,'Index LA FSM &amp; Disadv'!$A$179:$BQ$341,IF('Index LA FSM &amp; Disadv'!$B$4=3,'Index LA FSM &amp; Disadv'!$A$349:$BQ$511,IF('Index LA FSM &amp; Disadv'!$B$4=4,'Index LA FSM &amp; Disadv'!$A$519:$BQ$681,"Error")))),'Index LA FSM &amp; Disadv'!AG$1,0),"Error")</f>
        <v>0</v>
      </c>
      <c r="AH168" s="77">
        <f>IFERROR(VLOOKUP($A168,IF('Index LA FSM &amp; Disadv'!$B$4=1,'Index LA FSM &amp; Disadv'!$A$9:$BQ$171,IF('Index LA FSM &amp; Disadv'!$B$4=2,'Index LA FSM &amp; Disadv'!$A$179:$BQ$341,IF('Index LA FSM &amp; Disadv'!$B$4=3,'Index LA FSM &amp; Disadv'!$A$349:$BQ$511,IF('Index LA FSM &amp; Disadv'!$B$4=4,'Index LA FSM &amp; Disadv'!$A$519:$BQ$681,"Error")))),'Index LA FSM &amp; Disadv'!AH$1,0),"Error")</f>
        <v>0.39529999999999998</v>
      </c>
      <c r="AI168" s="77">
        <f>IFERROR(VLOOKUP($A168,IF('Index LA FSM &amp; Disadv'!$B$4=1,'Index LA FSM &amp; Disadv'!$A$9:$BQ$171,IF('Index LA FSM &amp; Disadv'!$B$4=2,'Index LA FSM &amp; Disadv'!$A$179:$BQ$341,IF('Index LA FSM &amp; Disadv'!$B$4=3,'Index LA FSM &amp; Disadv'!$A$349:$BQ$511,IF('Index LA FSM &amp; Disadv'!$B$4=4,'Index LA FSM &amp; Disadv'!$A$519:$BQ$681,"Error")))),'Index LA FSM &amp; Disadv'!AI$1,0),"Error")</f>
        <v>0.76919999999999999</v>
      </c>
      <c r="AJ168" s="77">
        <f>IFERROR(VLOOKUP($A168,IF('Index LA FSM &amp; Disadv'!$B$4=1,'Index LA FSM &amp; Disadv'!$A$9:$BQ$171,IF('Index LA FSM &amp; Disadv'!$B$4=2,'Index LA FSM &amp; Disadv'!$A$179:$BQ$341,IF('Index LA FSM &amp; Disadv'!$B$4=3,'Index LA FSM &amp; Disadv'!$A$349:$BQ$511,IF('Index LA FSM &amp; Disadv'!$B$4=4,'Index LA FSM &amp; Disadv'!$A$519:$BQ$681,"Error")))),'Index LA FSM &amp; Disadv'!AJ$1,0),"Error")</f>
        <v>0.48209999999999997</v>
      </c>
      <c r="AK168" s="77">
        <f>IFERROR(VLOOKUP($A168,IF('Index LA FSM &amp; Disadv'!$B$4=1,'Index LA FSM &amp; Disadv'!$A$9:$BQ$171,IF('Index LA FSM &amp; Disadv'!$B$4=2,'Index LA FSM &amp; Disadv'!$A$179:$BQ$341,IF('Index LA FSM &amp; Disadv'!$B$4=3,'Index LA FSM &amp; Disadv'!$A$349:$BQ$511,IF('Index LA FSM &amp; Disadv'!$B$4=4,'Index LA FSM &amp; Disadv'!$A$519:$BQ$681,"Error")))),'Index LA FSM &amp; Disadv'!AK$1,0),"Error")</f>
        <v>0</v>
      </c>
      <c r="AL168" s="77">
        <f>IFERROR(VLOOKUP($A168,IF('Index LA FSM &amp; Disadv'!$B$4=1,'Index LA FSM &amp; Disadv'!$A$9:$BQ$171,IF('Index LA FSM &amp; Disadv'!$B$4=2,'Index LA FSM &amp; Disadv'!$A$179:$BQ$341,IF('Index LA FSM &amp; Disadv'!$B$4=3,'Index LA FSM &amp; Disadv'!$A$349:$BQ$511,IF('Index LA FSM &amp; Disadv'!$B$4=4,'Index LA FSM &amp; Disadv'!$A$519:$BQ$681,"Error")))),'Index LA FSM &amp; Disadv'!AL$1,0),"Error")</f>
        <v>0</v>
      </c>
      <c r="AM168" s="77">
        <f>IFERROR(VLOOKUP($A168,IF('Index LA FSM &amp; Disadv'!$B$4=1,'Index LA FSM &amp; Disadv'!$A$9:$BQ$171,IF('Index LA FSM &amp; Disadv'!$B$4=2,'Index LA FSM &amp; Disadv'!$A$179:$BQ$341,IF('Index LA FSM &amp; Disadv'!$B$4=3,'Index LA FSM &amp; Disadv'!$A$349:$BQ$511,IF('Index LA FSM &amp; Disadv'!$B$4=4,'Index LA FSM &amp; Disadv'!$A$519:$BQ$681,"Error")))),'Index LA FSM &amp; Disadv'!AM$1,0),"Error")</f>
        <v>0</v>
      </c>
      <c r="AN168" s="77">
        <f>IFERROR(VLOOKUP($A168,IF('Index LA FSM &amp; Disadv'!$B$4=1,'Index LA FSM &amp; Disadv'!$A$9:$BQ$171,IF('Index LA FSM &amp; Disadv'!$B$4=2,'Index LA FSM &amp; Disadv'!$A$179:$BQ$341,IF('Index LA FSM &amp; Disadv'!$B$4=3,'Index LA FSM &amp; Disadv'!$A$349:$BQ$511,IF('Index LA FSM &amp; Disadv'!$B$4=4,'Index LA FSM &amp; Disadv'!$A$519:$BQ$681,"Error")))),'Index LA FSM &amp; Disadv'!AN$1,0),"Error")</f>
        <v>0</v>
      </c>
      <c r="AO168" s="77">
        <f>IFERROR(VLOOKUP($A168,IF('Index LA FSM &amp; Disadv'!$B$4=1,'Index LA FSM &amp; Disadv'!$A$9:$BQ$171,IF('Index LA FSM &amp; Disadv'!$B$4=2,'Index LA FSM &amp; Disadv'!$A$179:$BQ$341,IF('Index LA FSM &amp; Disadv'!$B$4=3,'Index LA FSM &amp; Disadv'!$A$349:$BQ$511,IF('Index LA FSM &amp; Disadv'!$B$4=4,'Index LA FSM &amp; Disadv'!$A$519:$BQ$681,"Error")))),'Index LA FSM &amp; Disadv'!AO$1,0),"Error")</f>
        <v>0</v>
      </c>
      <c r="AP168" s="77">
        <f>IFERROR(VLOOKUP($A168,IF('Index LA FSM &amp; Disadv'!$B$4=1,'Index LA FSM &amp; Disadv'!$A$9:$BQ$171,IF('Index LA FSM &amp; Disadv'!$B$4=2,'Index LA FSM &amp; Disadv'!$A$179:$BQ$341,IF('Index LA FSM &amp; Disadv'!$B$4=3,'Index LA FSM &amp; Disadv'!$A$349:$BQ$511,IF('Index LA FSM &amp; Disadv'!$B$4=4,'Index LA FSM &amp; Disadv'!$A$519:$BQ$681,"Error")))),'Index LA FSM &amp; Disadv'!AP$1,0),"Error")</f>
        <v>0</v>
      </c>
      <c r="AQ168" s="77">
        <f>IFERROR(VLOOKUP($A168,IF('Index LA FSM &amp; Disadv'!$B$4=1,'Index LA FSM &amp; Disadv'!$A$9:$BQ$171,IF('Index LA FSM &amp; Disadv'!$B$4=2,'Index LA FSM &amp; Disadv'!$A$179:$BQ$341,IF('Index LA FSM &amp; Disadv'!$B$4=3,'Index LA FSM &amp; Disadv'!$A$349:$BQ$511,IF('Index LA FSM &amp; Disadv'!$B$4=4,'Index LA FSM &amp; Disadv'!$A$519:$BQ$681,"Error")))),'Index LA FSM &amp; Disadv'!AQ$1,0),"Error")</f>
        <v>0</v>
      </c>
      <c r="AR168" s="77">
        <f>IFERROR(VLOOKUP($A168,IF('Index LA FSM &amp; Disadv'!$B$4=1,'Index LA FSM &amp; Disadv'!$A$9:$BQ$171,IF('Index LA FSM &amp; Disadv'!$B$4=2,'Index LA FSM &amp; Disadv'!$A$179:$BQ$341,IF('Index LA FSM &amp; Disadv'!$B$4=3,'Index LA FSM &amp; Disadv'!$A$349:$BQ$511,IF('Index LA FSM &amp; Disadv'!$B$4=4,'Index LA FSM &amp; Disadv'!$A$519:$BQ$681,"Error")))),'Index LA FSM &amp; Disadv'!AR$1,0),"Error")</f>
        <v>0</v>
      </c>
      <c r="AS168" s="77">
        <f>IFERROR(VLOOKUP($A168,IF('Index LA FSM &amp; Disadv'!$B$4=1,'Index LA FSM &amp; Disadv'!$A$9:$BQ$171,IF('Index LA FSM &amp; Disadv'!$B$4=2,'Index LA FSM &amp; Disadv'!$A$179:$BQ$341,IF('Index LA FSM &amp; Disadv'!$B$4=3,'Index LA FSM &amp; Disadv'!$A$349:$BQ$511,IF('Index LA FSM &amp; Disadv'!$B$4=4,'Index LA FSM &amp; Disadv'!$A$519:$BQ$681,"Error")))),'Index LA FSM &amp; Disadv'!AS$1,0),"Error")</f>
        <v>0</v>
      </c>
      <c r="AT168" s="77" t="str">
        <f>IFERROR(VLOOKUP($A168,IF('Index LA FSM &amp; Disadv'!$B$4=1,'Index LA FSM &amp; Disadv'!$A$9:$BQ$171,IF('Index LA FSM &amp; Disadv'!$B$4=2,'Index LA FSM &amp; Disadv'!$A$179:$BQ$341,IF('Index LA FSM &amp; Disadv'!$B$4=3,'Index LA FSM &amp; Disadv'!$A$349:$BQ$511,IF('Index LA FSM &amp; Disadv'!$B$4=4,'Index LA FSM &amp; Disadv'!$A$519:$BQ$681,"Error")))),'Index LA FSM &amp; Disadv'!AT$1,0),"Error")</f>
        <v>x</v>
      </c>
      <c r="AU168" s="77">
        <f>IFERROR(VLOOKUP($A168,IF('Index LA FSM &amp; Disadv'!$B$4=1,'Index LA FSM &amp; Disadv'!$A$9:$BQ$171,IF('Index LA FSM &amp; Disadv'!$B$4=2,'Index LA FSM &amp; Disadv'!$A$179:$BQ$341,IF('Index LA FSM &amp; Disadv'!$B$4=3,'Index LA FSM &amp; Disadv'!$A$349:$BQ$511,IF('Index LA FSM &amp; Disadv'!$B$4=4,'Index LA FSM &amp; Disadv'!$A$519:$BQ$681,"Error")))),'Index LA FSM &amp; Disadv'!AU$1,0),"Error")</f>
        <v>0</v>
      </c>
      <c r="AV168" s="77" t="str">
        <f>IFERROR(VLOOKUP($A168,IF('Index LA FSM &amp; Disadv'!$B$4=1,'Index LA FSM &amp; Disadv'!$A$9:$BQ$171,IF('Index LA FSM &amp; Disadv'!$B$4=2,'Index LA FSM &amp; Disadv'!$A$179:$BQ$341,IF('Index LA FSM &amp; Disadv'!$B$4=3,'Index LA FSM &amp; Disadv'!$A$349:$BQ$511,IF('Index LA FSM &amp; Disadv'!$B$4=4,'Index LA FSM &amp; Disadv'!$A$519:$BQ$681,"Error")))),'Index LA FSM &amp; Disadv'!AV$1,0),"Error")</f>
        <v>x</v>
      </c>
      <c r="AW168" s="77" t="str">
        <f>IFERROR(VLOOKUP($A168,IF('Index LA FSM &amp; Disadv'!$B$4=1,'Index LA FSM &amp; Disadv'!$A$9:$BQ$171,IF('Index LA FSM &amp; Disadv'!$B$4=2,'Index LA FSM &amp; Disadv'!$A$179:$BQ$341,IF('Index LA FSM &amp; Disadv'!$B$4=3,'Index LA FSM &amp; Disadv'!$A$349:$BQ$511,IF('Index LA FSM &amp; Disadv'!$B$4=4,'Index LA FSM &amp; Disadv'!$A$519:$BQ$681,"Error")))),'Index LA FSM &amp; Disadv'!AW$1,0),"Error")</f>
        <v>x</v>
      </c>
      <c r="AX168" s="77">
        <f>IFERROR(VLOOKUP($A168,IF('Index LA FSM &amp; Disadv'!$B$4=1,'Index LA FSM &amp; Disadv'!$A$9:$BQ$171,IF('Index LA FSM &amp; Disadv'!$B$4=2,'Index LA FSM &amp; Disadv'!$A$179:$BQ$341,IF('Index LA FSM &amp; Disadv'!$B$4=3,'Index LA FSM &amp; Disadv'!$A$349:$BQ$511,IF('Index LA FSM &amp; Disadv'!$B$4=4,'Index LA FSM &amp; Disadv'!$A$519:$BQ$681,"Error")))),'Index LA FSM &amp; Disadv'!AX$1,0),"Error")</f>
        <v>0</v>
      </c>
      <c r="AY168" s="77" t="str">
        <f>IFERROR(VLOOKUP($A168,IF('Index LA FSM &amp; Disadv'!$B$4=1,'Index LA FSM &amp; Disadv'!$A$9:$BQ$171,IF('Index LA FSM &amp; Disadv'!$B$4=2,'Index LA FSM &amp; Disadv'!$A$179:$BQ$341,IF('Index LA FSM &amp; Disadv'!$B$4=3,'Index LA FSM &amp; Disadv'!$A$349:$BQ$511,IF('Index LA FSM &amp; Disadv'!$B$4=4,'Index LA FSM &amp; Disadv'!$A$519:$BQ$681,"Error")))),'Index LA FSM &amp; Disadv'!AY$1,0),"Error")</f>
        <v>x</v>
      </c>
      <c r="AZ168" s="77">
        <f>IFERROR(VLOOKUP($A168,IF('Index LA FSM &amp; Disadv'!$B$4=1,'Index LA FSM &amp; Disadv'!$A$9:$BQ$171,IF('Index LA FSM &amp; Disadv'!$B$4=2,'Index LA FSM &amp; Disadv'!$A$179:$BQ$341,IF('Index LA FSM &amp; Disadv'!$B$4=3,'Index LA FSM &amp; Disadv'!$A$349:$BQ$511,IF('Index LA FSM &amp; Disadv'!$B$4=4,'Index LA FSM &amp; Disadv'!$A$519:$BQ$681,"Error")))),'Index LA FSM &amp; Disadv'!AZ$1,0),"Error")</f>
        <v>0</v>
      </c>
      <c r="BA168" s="77">
        <f>IFERROR(VLOOKUP($A168,IF('Index LA FSM &amp; Disadv'!$B$4=1,'Index LA FSM &amp; Disadv'!$A$9:$BQ$171,IF('Index LA FSM &amp; Disadv'!$B$4=2,'Index LA FSM &amp; Disadv'!$A$179:$BQ$341,IF('Index LA FSM &amp; Disadv'!$B$4=3,'Index LA FSM &amp; Disadv'!$A$349:$BQ$511,IF('Index LA FSM &amp; Disadv'!$B$4=4,'Index LA FSM &amp; Disadv'!$A$519:$BQ$681,"Error")))),'Index LA FSM &amp; Disadv'!BA$1,0),"Error")</f>
        <v>0</v>
      </c>
      <c r="BB168" s="77">
        <f>IFERROR(VLOOKUP($A168,IF('Index LA FSM &amp; Disadv'!$B$4=1,'Index LA FSM &amp; Disadv'!$A$9:$BQ$171,IF('Index LA FSM &amp; Disadv'!$B$4=2,'Index LA FSM &amp; Disadv'!$A$179:$BQ$341,IF('Index LA FSM &amp; Disadv'!$B$4=3,'Index LA FSM &amp; Disadv'!$A$349:$BQ$511,IF('Index LA FSM &amp; Disadv'!$B$4=4,'Index LA FSM &amp; Disadv'!$A$519:$BQ$681,"Error")))),'Index LA FSM &amp; Disadv'!BB$1,0),"Error")</f>
        <v>0</v>
      </c>
      <c r="BC168" s="77">
        <f>IFERROR(VLOOKUP($A168,IF('Index LA FSM &amp; Disadv'!$B$4=1,'Index LA FSM &amp; Disadv'!$A$9:$BQ$171,IF('Index LA FSM &amp; Disadv'!$B$4=2,'Index LA FSM &amp; Disadv'!$A$179:$BQ$341,IF('Index LA FSM &amp; Disadv'!$B$4=3,'Index LA FSM &amp; Disadv'!$A$349:$BQ$511,IF('Index LA FSM &amp; Disadv'!$B$4=4,'Index LA FSM &amp; Disadv'!$A$519:$BQ$681,"Error")))),'Index LA FSM &amp; Disadv'!BC$1,0),"Error")</f>
        <v>0</v>
      </c>
      <c r="BD168" s="77">
        <f>IFERROR(VLOOKUP($A168,IF('Index LA FSM &amp; Disadv'!$B$4=1,'Index LA FSM &amp; Disadv'!$A$9:$BQ$171,IF('Index LA FSM &amp; Disadv'!$B$4=2,'Index LA FSM &amp; Disadv'!$A$179:$BQ$341,IF('Index LA FSM &amp; Disadv'!$B$4=3,'Index LA FSM &amp; Disadv'!$A$349:$BQ$511,IF('Index LA FSM &amp; Disadv'!$B$4=4,'Index LA FSM &amp; Disadv'!$A$519:$BQ$681,"Error")))),'Index LA FSM &amp; Disadv'!BD$1,0),"Error")</f>
        <v>0</v>
      </c>
      <c r="BE168" s="77">
        <f>IFERROR(VLOOKUP($A168,IF('Index LA FSM &amp; Disadv'!$B$4=1,'Index LA FSM &amp; Disadv'!$A$9:$BQ$171,IF('Index LA FSM &amp; Disadv'!$B$4=2,'Index LA FSM &amp; Disadv'!$A$179:$BQ$341,IF('Index LA FSM &amp; Disadv'!$B$4=3,'Index LA FSM &amp; Disadv'!$A$349:$BQ$511,IF('Index LA FSM &amp; Disadv'!$B$4=4,'Index LA FSM &amp; Disadv'!$A$519:$BQ$681,"Error")))),'Index LA FSM &amp; Disadv'!BE$1,0),"Error")</f>
        <v>0</v>
      </c>
      <c r="BF168" s="77" t="str">
        <f>IFERROR(VLOOKUP($A168,IF('Index LA FSM &amp; Disadv'!$B$4=1,'Index LA FSM &amp; Disadv'!$A$9:$BQ$171,IF('Index LA FSM &amp; Disadv'!$B$4=2,'Index LA FSM &amp; Disadv'!$A$179:$BQ$341,IF('Index LA FSM &amp; Disadv'!$B$4=3,'Index LA FSM &amp; Disadv'!$A$349:$BQ$511,IF('Index LA FSM &amp; Disadv'!$B$4=4,'Index LA FSM &amp; Disadv'!$A$519:$BQ$681,"Error")))),'Index LA FSM &amp; Disadv'!BF$1,0),"Error")</f>
        <v>x</v>
      </c>
      <c r="BG168" s="77">
        <f>IFERROR(VLOOKUP($A168,IF('Index LA FSM &amp; Disadv'!$B$4=1,'Index LA FSM &amp; Disadv'!$A$9:$BQ$171,IF('Index LA FSM &amp; Disadv'!$B$4=2,'Index LA FSM &amp; Disadv'!$A$179:$BQ$341,IF('Index LA FSM &amp; Disadv'!$B$4=3,'Index LA FSM &amp; Disadv'!$A$349:$BQ$511,IF('Index LA FSM &amp; Disadv'!$B$4=4,'Index LA FSM &amp; Disadv'!$A$519:$BQ$681,"Error")))),'Index LA FSM &amp; Disadv'!BG$1,0),"Error")</f>
        <v>0</v>
      </c>
      <c r="BH168" s="77" t="str">
        <f>IFERROR(VLOOKUP($A168,IF('Index LA FSM &amp; Disadv'!$B$4=1,'Index LA FSM &amp; Disadv'!$A$9:$BQ$171,IF('Index LA FSM &amp; Disadv'!$B$4=2,'Index LA FSM &amp; Disadv'!$A$179:$BQ$341,IF('Index LA FSM &amp; Disadv'!$B$4=3,'Index LA FSM &amp; Disadv'!$A$349:$BQ$511,IF('Index LA FSM &amp; Disadv'!$B$4=4,'Index LA FSM &amp; Disadv'!$A$519:$BQ$681,"Error")))),'Index LA FSM &amp; Disadv'!BH$1,0),"Error")</f>
        <v>x</v>
      </c>
      <c r="BI168" s="77" t="str">
        <f>IFERROR(VLOOKUP($A168,IF('Index LA FSM &amp; Disadv'!$B$4=1,'Index LA FSM &amp; Disadv'!$A$9:$BQ$171,IF('Index LA FSM &amp; Disadv'!$B$4=2,'Index LA FSM &amp; Disadv'!$A$179:$BQ$341,IF('Index LA FSM &amp; Disadv'!$B$4=3,'Index LA FSM &amp; Disadv'!$A$349:$BQ$511,IF('Index LA FSM &amp; Disadv'!$B$4=4,'Index LA FSM &amp; Disadv'!$A$519:$BQ$681,"Error")))),'Index LA FSM &amp; Disadv'!BI$1,0),"Error")</f>
        <v>x</v>
      </c>
      <c r="BJ168" s="77">
        <f>IFERROR(VLOOKUP($A168,IF('Index LA FSM &amp; Disadv'!$B$4=1,'Index LA FSM &amp; Disadv'!$A$9:$BQ$171,IF('Index LA FSM &amp; Disadv'!$B$4=2,'Index LA FSM &amp; Disadv'!$A$179:$BQ$341,IF('Index LA FSM &amp; Disadv'!$B$4=3,'Index LA FSM &amp; Disadv'!$A$349:$BQ$511,IF('Index LA FSM &amp; Disadv'!$B$4=4,'Index LA FSM &amp; Disadv'!$A$519:$BQ$681,"Error")))),'Index LA FSM &amp; Disadv'!BJ$1,0),"Error")</f>
        <v>0</v>
      </c>
      <c r="BK168" s="77" t="str">
        <f>IFERROR(VLOOKUP($A168,IF('Index LA FSM &amp; Disadv'!$B$4=1,'Index LA FSM &amp; Disadv'!$A$9:$BQ$171,IF('Index LA FSM &amp; Disadv'!$B$4=2,'Index LA FSM &amp; Disadv'!$A$179:$BQ$341,IF('Index LA FSM &amp; Disadv'!$B$4=3,'Index LA FSM &amp; Disadv'!$A$349:$BQ$511,IF('Index LA FSM &amp; Disadv'!$B$4=4,'Index LA FSM &amp; Disadv'!$A$519:$BQ$681,"Error")))),'Index LA FSM &amp; Disadv'!BK$1,0),"Error")</f>
        <v>x</v>
      </c>
      <c r="BL168" s="77" t="str">
        <f>IFERROR(VLOOKUP($A168,IF('Index LA FSM &amp; Disadv'!$B$4=1,'Index LA FSM &amp; Disadv'!$A$9:$BQ$171,IF('Index LA FSM &amp; Disadv'!$B$4=2,'Index LA FSM &amp; Disadv'!$A$179:$BQ$341,IF('Index LA FSM &amp; Disadv'!$B$4=3,'Index LA FSM &amp; Disadv'!$A$349:$BQ$511,IF('Index LA FSM &amp; Disadv'!$B$4=4,'Index LA FSM &amp; Disadv'!$A$519:$BQ$681,"Error")))),'Index LA FSM &amp; Disadv'!BL$1,0),"Error")</f>
        <v>x</v>
      </c>
      <c r="BM168" s="77">
        <f>IFERROR(VLOOKUP($A168,IF('Index LA FSM &amp; Disadv'!$B$4=1,'Index LA FSM &amp; Disadv'!$A$9:$BQ$171,IF('Index LA FSM &amp; Disadv'!$B$4=2,'Index LA FSM &amp; Disadv'!$A$179:$BQ$341,IF('Index LA FSM &amp; Disadv'!$B$4=3,'Index LA FSM &amp; Disadv'!$A$349:$BQ$511,IF('Index LA FSM &amp; Disadv'!$B$4=4,'Index LA FSM &amp; Disadv'!$A$519:$BQ$681,"Error")))),'Index LA FSM &amp; Disadv'!BM$1,0),"Error")</f>
        <v>0</v>
      </c>
      <c r="BN168" s="77" t="str">
        <f>IFERROR(VLOOKUP($A168,IF('Index LA FSM &amp; Disadv'!$B$4=1,'Index LA FSM &amp; Disadv'!$A$9:$BQ$171,IF('Index LA FSM &amp; Disadv'!$B$4=2,'Index LA FSM &amp; Disadv'!$A$179:$BQ$341,IF('Index LA FSM &amp; Disadv'!$B$4=3,'Index LA FSM &amp; Disadv'!$A$349:$BQ$511,IF('Index LA FSM &amp; Disadv'!$B$4=4,'Index LA FSM &amp; Disadv'!$A$519:$BQ$681,"Error")))),'Index LA FSM &amp; Disadv'!BN$1,0),"Error")</f>
        <v>x</v>
      </c>
      <c r="BO168" s="77">
        <f>IFERROR(VLOOKUP($A168,IF('Index LA FSM &amp; Disadv'!$B$4=1,'Index LA FSM &amp; Disadv'!$A$9:$BQ$171,IF('Index LA FSM &amp; Disadv'!$B$4=2,'Index LA FSM &amp; Disadv'!$A$179:$BQ$341,IF('Index LA FSM &amp; Disadv'!$B$4=3,'Index LA FSM &amp; Disadv'!$A$349:$BQ$511,IF('Index LA FSM &amp; Disadv'!$B$4=4,'Index LA FSM &amp; Disadv'!$A$519:$BQ$681,"Error")))),'Index LA FSM &amp; Disadv'!BO$1,0),"Error")</f>
        <v>0</v>
      </c>
      <c r="BP168" s="77">
        <f>IFERROR(VLOOKUP($A168,IF('Index LA FSM &amp; Disadv'!$B$4=1,'Index LA FSM &amp; Disadv'!$A$9:$BQ$171,IF('Index LA FSM &amp; Disadv'!$B$4=2,'Index LA FSM &amp; Disadv'!$A$179:$BQ$341,IF('Index LA FSM &amp; Disadv'!$B$4=3,'Index LA FSM &amp; Disadv'!$A$349:$BQ$511,IF('Index LA FSM &amp; Disadv'!$B$4=4,'Index LA FSM &amp; Disadv'!$A$519:$BQ$681,"Error")))),'Index LA FSM &amp; Disadv'!BP$1,0),"Error")</f>
        <v>0</v>
      </c>
      <c r="BQ168" s="77">
        <f>IFERROR(VLOOKUP($A168,IF('Index LA FSM &amp; Disadv'!$B$4=1,'Index LA FSM &amp; Disadv'!$A$9:$BQ$171,IF('Index LA FSM &amp; Disadv'!$B$4=2,'Index LA FSM &amp; Disadv'!$A$179:$BQ$341,IF('Index LA FSM &amp; Disadv'!$B$4=3,'Index LA FSM &amp; Disadv'!$A$349:$BQ$511,IF('Index LA FSM &amp; Disadv'!$B$4=4,'Index LA FSM &amp; Disadv'!$A$519:$BQ$681,"Error")))),'Index LA FSM &amp; Disadv'!BQ$1,0),"Error")</f>
        <v>0</v>
      </c>
    </row>
    <row r="169" spans="1:69" s="37" customFormat="1" x14ac:dyDescent="0.2">
      <c r="A169" s="6">
        <v>885</v>
      </c>
      <c r="B169" s="6" t="s">
        <v>335</v>
      </c>
      <c r="C169" s="7" t="s">
        <v>174</v>
      </c>
      <c r="D169" s="122">
        <f>IFERROR(VLOOKUP($A169,IF('Index LA FSM &amp; Disadv'!$B$4=1,'Index LA FSM &amp; Disadv'!$A$9:$BQ$171,IF('Index LA FSM &amp; Disadv'!$B$4=2,'Index LA FSM &amp; Disadv'!$A$179:$BQ$341,IF('Index LA FSM &amp; Disadv'!$B$4=3,'Index LA FSM &amp; Disadv'!$A$349:$BQ$511,IF('Index LA FSM &amp; Disadv'!$B$4=4,'Index LA FSM &amp; Disadv'!$A$519:$BQ$681,"Error")))),'Index LA FSM &amp; Disadv'!D$1,0),"Error")</f>
        <v>40</v>
      </c>
      <c r="E169" s="122">
        <f>IFERROR(VLOOKUP($A169,IF('Index LA FSM &amp; Disadv'!$B$4=1,'Index LA FSM &amp; Disadv'!$A$9:$BQ$171,IF('Index LA FSM &amp; Disadv'!$B$4=2,'Index LA FSM &amp; Disadv'!$A$179:$BQ$341,IF('Index LA FSM &amp; Disadv'!$B$4=3,'Index LA FSM &amp; Disadv'!$A$349:$BQ$511,IF('Index LA FSM &amp; Disadv'!$B$4=4,'Index LA FSM &amp; Disadv'!$A$519:$BQ$681,"Error")))),'Index LA FSM &amp; Disadv'!E$1,0),"Error")</f>
        <v>60</v>
      </c>
      <c r="F169" s="122">
        <f>IFERROR(VLOOKUP($A169,IF('Index LA FSM &amp; Disadv'!$B$4=1,'Index LA FSM &amp; Disadv'!$A$9:$BQ$171,IF('Index LA FSM &amp; Disadv'!$B$4=2,'Index LA FSM &amp; Disadv'!$A$179:$BQ$341,IF('Index LA FSM &amp; Disadv'!$B$4=3,'Index LA FSM &amp; Disadv'!$A$349:$BQ$511,IF('Index LA FSM &amp; Disadv'!$B$4=4,'Index LA FSM &amp; Disadv'!$A$519:$BQ$681,"Error")))),'Index LA FSM &amp; Disadv'!F$1,0),"Error")</f>
        <v>100</v>
      </c>
      <c r="G169" s="77">
        <f>IFERROR(VLOOKUP($A169,IF('Index LA FSM &amp; Disadv'!$B$4=1,'Index LA FSM &amp; Disadv'!$A$9:$BQ$171,IF('Index LA FSM &amp; Disadv'!$B$4=2,'Index LA FSM &amp; Disadv'!$A$179:$BQ$341,IF('Index LA FSM &amp; Disadv'!$B$4=3,'Index LA FSM &amp; Disadv'!$A$349:$BQ$511,IF('Index LA FSM &amp; Disadv'!$B$4=4,'Index LA FSM &amp; Disadv'!$A$519:$BQ$681,"Error")))),'Index LA FSM &amp; Disadv'!G$1,0),"Error")</f>
        <v>0.8095</v>
      </c>
      <c r="H169" s="77">
        <f>IFERROR(VLOOKUP($A169,IF('Index LA FSM &amp; Disadv'!$B$4=1,'Index LA FSM &amp; Disadv'!$A$9:$BQ$171,IF('Index LA FSM &amp; Disadv'!$B$4=2,'Index LA FSM &amp; Disadv'!$A$179:$BQ$341,IF('Index LA FSM &amp; Disadv'!$B$4=3,'Index LA FSM &amp; Disadv'!$A$349:$BQ$511,IF('Index LA FSM &amp; Disadv'!$B$4=4,'Index LA FSM &amp; Disadv'!$A$519:$BQ$681,"Error")))),'Index LA FSM &amp; Disadv'!H$1,0),"Error")</f>
        <v>0.9839</v>
      </c>
      <c r="I169" s="77">
        <f>IFERROR(VLOOKUP($A169,IF('Index LA FSM &amp; Disadv'!$B$4=1,'Index LA FSM &amp; Disadv'!$A$9:$BQ$171,IF('Index LA FSM &amp; Disadv'!$B$4=2,'Index LA FSM &amp; Disadv'!$A$179:$BQ$341,IF('Index LA FSM &amp; Disadv'!$B$4=3,'Index LA FSM &amp; Disadv'!$A$349:$BQ$511,IF('Index LA FSM &amp; Disadv'!$B$4=4,'Index LA FSM &amp; Disadv'!$A$519:$BQ$681,"Error")))),'Index LA FSM &amp; Disadv'!I$1,0),"Error")</f>
        <v>0.91349999999999998</v>
      </c>
      <c r="J169" s="77">
        <f>IFERROR(VLOOKUP($A169,IF('Index LA FSM &amp; Disadv'!$B$4=1,'Index LA FSM &amp; Disadv'!$A$9:$BQ$171,IF('Index LA FSM &amp; Disadv'!$B$4=2,'Index LA FSM &amp; Disadv'!$A$179:$BQ$341,IF('Index LA FSM &amp; Disadv'!$B$4=3,'Index LA FSM &amp; Disadv'!$A$349:$BQ$511,IF('Index LA FSM &amp; Disadv'!$B$4=4,'Index LA FSM &amp; Disadv'!$A$519:$BQ$681,"Error")))),'Index LA FSM &amp; Disadv'!J$1,0),"Error")</f>
        <v>0.71430000000000005</v>
      </c>
      <c r="K169" s="77">
        <f>IFERROR(VLOOKUP($A169,IF('Index LA FSM &amp; Disadv'!$B$4=1,'Index LA FSM &amp; Disadv'!$A$9:$BQ$171,IF('Index LA FSM &amp; Disadv'!$B$4=2,'Index LA FSM &amp; Disadv'!$A$179:$BQ$341,IF('Index LA FSM &amp; Disadv'!$B$4=3,'Index LA FSM &amp; Disadv'!$A$349:$BQ$511,IF('Index LA FSM &amp; Disadv'!$B$4=4,'Index LA FSM &amp; Disadv'!$A$519:$BQ$681,"Error")))),'Index LA FSM &amp; Disadv'!K$1,0),"Error")</f>
        <v>0.9839</v>
      </c>
      <c r="L169" s="77">
        <f>IFERROR(VLOOKUP($A169,IF('Index LA FSM &amp; Disadv'!$B$4=1,'Index LA FSM &amp; Disadv'!$A$9:$BQ$171,IF('Index LA FSM &amp; Disadv'!$B$4=2,'Index LA FSM &amp; Disadv'!$A$179:$BQ$341,IF('Index LA FSM &amp; Disadv'!$B$4=3,'Index LA FSM &amp; Disadv'!$A$349:$BQ$511,IF('Index LA FSM &amp; Disadv'!$B$4=4,'Index LA FSM &amp; Disadv'!$A$519:$BQ$681,"Error")))),'Index LA FSM &amp; Disadv'!L$1,0),"Error")</f>
        <v>0.875</v>
      </c>
      <c r="M169" s="77" t="str">
        <f>IFERROR(VLOOKUP($A169,IF('Index LA FSM &amp; Disadv'!$B$4=1,'Index LA FSM &amp; Disadv'!$A$9:$BQ$171,IF('Index LA FSM &amp; Disadv'!$B$4=2,'Index LA FSM &amp; Disadv'!$A$179:$BQ$341,IF('Index LA FSM &amp; Disadv'!$B$4=3,'Index LA FSM &amp; Disadv'!$A$349:$BQ$511,IF('Index LA FSM &amp; Disadv'!$B$4=4,'Index LA FSM &amp; Disadv'!$A$519:$BQ$681,"Error")))),'Index LA FSM &amp; Disadv'!M$1,0),"Error")</f>
        <v>x</v>
      </c>
      <c r="N169" s="77">
        <f>IFERROR(VLOOKUP($A169,IF('Index LA FSM &amp; Disadv'!$B$4=1,'Index LA FSM &amp; Disadv'!$A$9:$BQ$171,IF('Index LA FSM &amp; Disadv'!$B$4=2,'Index LA FSM &amp; Disadv'!$A$179:$BQ$341,IF('Index LA FSM &amp; Disadv'!$B$4=3,'Index LA FSM &amp; Disadv'!$A$349:$BQ$511,IF('Index LA FSM &amp; Disadv'!$B$4=4,'Index LA FSM &amp; Disadv'!$A$519:$BQ$681,"Error")))),'Index LA FSM &amp; Disadv'!N$1,0),"Error")</f>
        <v>0.129</v>
      </c>
      <c r="O169" s="77">
        <f>IFERROR(VLOOKUP($A169,IF('Index LA FSM &amp; Disadv'!$B$4=1,'Index LA FSM &amp; Disadv'!$A$9:$BQ$171,IF('Index LA FSM &amp; Disadv'!$B$4=2,'Index LA FSM &amp; Disadv'!$A$179:$BQ$341,IF('Index LA FSM &amp; Disadv'!$B$4=3,'Index LA FSM &amp; Disadv'!$A$349:$BQ$511,IF('Index LA FSM &amp; Disadv'!$B$4=4,'Index LA FSM &amp; Disadv'!$A$519:$BQ$681,"Error")))),'Index LA FSM &amp; Disadv'!O$1,0),"Error")</f>
        <v>0.1154</v>
      </c>
      <c r="P169" s="77">
        <f>IFERROR(VLOOKUP($A169,IF('Index LA FSM &amp; Disadv'!$B$4=1,'Index LA FSM &amp; Disadv'!$A$9:$BQ$171,IF('Index LA FSM &amp; Disadv'!$B$4=2,'Index LA FSM &amp; Disadv'!$A$179:$BQ$341,IF('Index LA FSM &amp; Disadv'!$B$4=3,'Index LA FSM &amp; Disadv'!$A$349:$BQ$511,IF('Index LA FSM &amp; Disadv'!$B$4=4,'Index LA FSM &amp; Disadv'!$A$519:$BQ$681,"Error")))),'Index LA FSM &amp; Disadv'!P$1,0),"Error")</f>
        <v>0</v>
      </c>
      <c r="Q169" s="77">
        <f>IFERROR(VLOOKUP($A169,IF('Index LA FSM &amp; Disadv'!$B$4=1,'Index LA FSM &amp; Disadv'!$A$9:$BQ$171,IF('Index LA FSM &amp; Disadv'!$B$4=2,'Index LA FSM &amp; Disadv'!$A$179:$BQ$341,IF('Index LA FSM &amp; Disadv'!$B$4=3,'Index LA FSM &amp; Disadv'!$A$349:$BQ$511,IF('Index LA FSM &amp; Disadv'!$B$4=4,'Index LA FSM &amp; Disadv'!$A$519:$BQ$681,"Error")))),'Index LA FSM &amp; Disadv'!Q$1,0),"Error")</f>
        <v>0</v>
      </c>
      <c r="R169" s="77">
        <f>IFERROR(VLOOKUP($A169,IF('Index LA FSM &amp; Disadv'!$B$4=1,'Index LA FSM &amp; Disadv'!$A$9:$BQ$171,IF('Index LA FSM &amp; Disadv'!$B$4=2,'Index LA FSM &amp; Disadv'!$A$179:$BQ$341,IF('Index LA FSM &amp; Disadv'!$B$4=3,'Index LA FSM &amp; Disadv'!$A$349:$BQ$511,IF('Index LA FSM &amp; Disadv'!$B$4=4,'Index LA FSM &amp; Disadv'!$A$519:$BQ$681,"Error")))),'Index LA FSM &amp; Disadv'!R$1,0),"Error")</f>
        <v>0</v>
      </c>
      <c r="S169" s="77" t="str">
        <f>IFERROR(VLOOKUP($A169,IF('Index LA FSM &amp; Disadv'!$B$4=1,'Index LA FSM &amp; Disadv'!$A$9:$BQ$171,IF('Index LA FSM &amp; Disadv'!$B$4=2,'Index LA FSM &amp; Disadv'!$A$179:$BQ$341,IF('Index LA FSM &amp; Disadv'!$B$4=3,'Index LA FSM &amp; Disadv'!$A$349:$BQ$511,IF('Index LA FSM &amp; Disadv'!$B$4=4,'Index LA FSM &amp; Disadv'!$A$519:$BQ$681,"Error")))),'Index LA FSM &amp; Disadv'!S$1,0),"Error")</f>
        <v>x</v>
      </c>
      <c r="T169" s="77" t="str">
        <f>IFERROR(VLOOKUP($A169,IF('Index LA FSM &amp; Disadv'!$B$4=1,'Index LA FSM &amp; Disadv'!$A$9:$BQ$171,IF('Index LA FSM &amp; Disadv'!$B$4=2,'Index LA FSM &amp; Disadv'!$A$179:$BQ$341,IF('Index LA FSM &amp; Disadv'!$B$4=3,'Index LA FSM &amp; Disadv'!$A$349:$BQ$511,IF('Index LA FSM &amp; Disadv'!$B$4=4,'Index LA FSM &amp; Disadv'!$A$519:$BQ$681,"Error")))),'Index LA FSM &amp; Disadv'!T$1,0),"Error")</f>
        <v>x</v>
      </c>
      <c r="U169" s="77" t="str">
        <f>IFERROR(VLOOKUP($A169,IF('Index LA FSM &amp; Disadv'!$B$4=1,'Index LA FSM &amp; Disadv'!$A$9:$BQ$171,IF('Index LA FSM &amp; Disadv'!$B$4=2,'Index LA FSM &amp; Disadv'!$A$179:$BQ$341,IF('Index LA FSM &amp; Disadv'!$B$4=3,'Index LA FSM &amp; Disadv'!$A$349:$BQ$511,IF('Index LA FSM &amp; Disadv'!$B$4=4,'Index LA FSM &amp; Disadv'!$A$519:$BQ$681,"Error")))),'Index LA FSM &amp; Disadv'!U$1,0),"Error")</f>
        <v>x</v>
      </c>
      <c r="V169" s="77">
        <f>IFERROR(VLOOKUP($A169,IF('Index LA FSM &amp; Disadv'!$B$4=1,'Index LA FSM &amp; Disadv'!$A$9:$BQ$171,IF('Index LA FSM &amp; Disadv'!$B$4=2,'Index LA FSM &amp; Disadv'!$A$179:$BQ$341,IF('Index LA FSM &amp; Disadv'!$B$4=3,'Index LA FSM &amp; Disadv'!$A$349:$BQ$511,IF('Index LA FSM &amp; Disadv'!$B$4=4,'Index LA FSM &amp; Disadv'!$A$519:$BQ$681,"Error")))),'Index LA FSM &amp; Disadv'!V$1,0),"Error")</f>
        <v>0</v>
      </c>
      <c r="W169" s="77">
        <f>IFERROR(VLOOKUP($A169,IF('Index LA FSM &amp; Disadv'!$B$4=1,'Index LA FSM &amp; Disadv'!$A$9:$BQ$171,IF('Index LA FSM &amp; Disadv'!$B$4=2,'Index LA FSM &amp; Disadv'!$A$179:$BQ$341,IF('Index LA FSM &amp; Disadv'!$B$4=3,'Index LA FSM &amp; Disadv'!$A$349:$BQ$511,IF('Index LA FSM &amp; Disadv'!$B$4=4,'Index LA FSM &amp; Disadv'!$A$519:$BQ$681,"Error")))),'Index LA FSM &amp; Disadv'!W$1,0),"Error")</f>
        <v>0</v>
      </c>
      <c r="X169" s="77">
        <f>IFERROR(VLOOKUP($A169,IF('Index LA FSM &amp; Disadv'!$B$4=1,'Index LA FSM &amp; Disadv'!$A$9:$BQ$171,IF('Index LA FSM &amp; Disadv'!$B$4=2,'Index LA FSM &amp; Disadv'!$A$179:$BQ$341,IF('Index LA FSM &amp; Disadv'!$B$4=3,'Index LA FSM &amp; Disadv'!$A$349:$BQ$511,IF('Index LA FSM &amp; Disadv'!$B$4=4,'Index LA FSM &amp; Disadv'!$A$519:$BQ$681,"Error")))),'Index LA FSM &amp; Disadv'!X$1,0),"Error")</f>
        <v>0</v>
      </c>
      <c r="Y169" s="77">
        <f>IFERROR(VLOOKUP($A169,IF('Index LA FSM &amp; Disadv'!$B$4=1,'Index LA FSM &amp; Disadv'!$A$9:$BQ$171,IF('Index LA FSM &amp; Disadv'!$B$4=2,'Index LA FSM &amp; Disadv'!$A$179:$BQ$341,IF('Index LA FSM &amp; Disadv'!$B$4=3,'Index LA FSM &amp; Disadv'!$A$349:$BQ$511,IF('Index LA FSM &amp; Disadv'!$B$4=4,'Index LA FSM &amp; Disadv'!$A$519:$BQ$681,"Error")))),'Index LA FSM &amp; Disadv'!Y$1,0),"Error")</f>
        <v>0</v>
      </c>
      <c r="Z169" s="77" t="str">
        <f>IFERROR(VLOOKUP($A169,IF('Index LA FSM &amp; Disadv'!$B$4=1,'Index LA FSM &amp; Disadv'!$A$9:$BQ$171,IF('Index LA FSM &amp; Disadv'!$B$4=2,'Index LA FSM &amp; Disadv'!$A$179:$BQ$341,IF('Index LA FSM &amp; Disadv'!$B$4=3,'Index LA FSM &amp; Disadv'!$A$349:$BQ$511,IF('Index LA FSM &amp; Disadv'!$B$4=4,'Index LA FSM &amp; Disadv'!$A$519:$BQ$681,"Error")))),'Index LA FSM &amp; Disadv'!Z$1,0),"Error")</f>
        <v>x</v>
      </c>
      <c r="AA169" s="77" t="str">
        <f>IFERROR(VLOOKUP($A169,IF('Index LA FSM &amp; Disadv'!$B$4=1,'Index LA FSM &amp; Disadv'!$A$9:$BQ$171,IF('Index LA FSM &amp; Disadv'!$B$4=2,'Index LA FSM &amp; Disadv'!$A$179:$BQ$341,IF('Index LA FSM &amp; Disadv'!$B$4=3,'Index LA FSM &amp; Disadv'!$A$349:$BQ$511,IF('Index LA FSM &amp; Disadv'!$B$4=4,'Index LA FSM &amp; Disadv'!$A$519:$BQ$681,"Error")))),'Index LA FSM &amp; Disadv'!AA$1,0),"Error")</f>
        <v>x</v>
      </c>
      <c r="AB169" s="77" t="str">
        <f>IFERROR(VLOOKUP($A169,IF('Index LA FSM &amp; Disadv'!$B$4=1,'Index LA FSM &amp; Disadv'!$A$9:$BQ$171,IF('Index LA FSM &amp; Disadv'!$B$4=2,'Index LA FSM &amp; Disadv'!$A$179:$BQ$341,IF('Index LA FSM &amp; Disadv'!$B$4=3,'Index LA FSM &amp; Disadv'!$A$349:$BQ$511,IF('Index LA FSM &amp; Disadv'!$B$4=4,'Index LA FSM &amp; Disadv'!$A$519:$BQ$681,"Error")))),'Index LA FSM &amp; Disadv'!AB$1,0),"Error")</f>
        <v>x</v>
      </c>
      <c r="AC169" s="77">
        <f>IFERROR(VLOOKUP($A169,IF('Index LA FSM &amp; Disadv'!$B$4=1,'Index LA FSM &amp; Disadv'!$A$9:$BQ$171,IF('Index LA FSM &amp; Disadv'!$B$4=2,'Index LA FSM &amp; Disadv'!$A$179:$BQ$341,IF('Index LA FSM &amp; Disadv'!$B$4=3,'Index LA FSM &amp; Disadv'!$A$349:$BQ$511,IF('Index LA FSM &amp; Disadv'!$B$4=4,'Index LA FSM &amp; Disadv'!$A$519:$BQ$681,"Error")))),'Index LA FSM &amp; Disadv'!AC$1,0),"Error")</f>
        <v>0</v>
      </c>
      <c r="AD169" s="77" t="str">
        <f>IFERROR(VLOOKUP($A169,IF('Index LA FSM &amp; Disadv'!$B$4=1,'Index LA FSM &amp; Disadv'!$A$9:$BQ$171,IF('Index LA FSM &amp; Disadv'!$B$4=2,'Index LA FSM &amp; Disadv'!$A$179:$BQ$341,IF('Index LA FSM &amp; Disadv'!$B$4=3,'Index LA FSM &amp; Disadv'!$A$349:$BQ$511,IF('Index LA FSM &amp; Disadv'!$B$4=4,'Index LA FSM &amp; Disadv'!$A$519:$BQ$681,"Error")))),'Index LA FSM &amp; Disadv'!AD$1,0),"Error")</f>
        <v>x</v>
      </c>
      <c r="AE169" s="77">
        <f>IFERROR(VLOOKUP($A169,IF('Index LA FSM &amp; Disadv'!$B$4=1,'Index LA FSM &amp; Disadv'!$A$9:$BQ$171,IF('Index LA FSM &amp; Disadv'!$B$4=2,'Index LA FSM &amp; Disadv'!$A$179:$BQ$341,IF('Index LA FSM &amp; Disadv'!$B$4=3,'Index LA FSM &amp; Disadv'!$A$349:$BQ$511,IF('Index LA FSM &amp; Disadv'!$B$4=4,'Index LA FSM &amp; Disadv'!$A$519:$BQ$681,"Error")))),'Index LA FSM &amp; Disadv'!AE$1,0),"Error")</f>
        <v>0</v>
      </c>
      <c r="AF169" s="77" t="str">
        <f>IFERROR(VLOOKUP($A169,IF('Index LA FSM &amp; Disadv'!$B$4=1,'Index LA FSM &amp; Disadv'!$A$9:$BQ$171,IF('Index LA FSM &amp; Disadv'!$B$4=2,'Index LA FSM &amp; Disadv'!$A$179:$BQ$341,IF('Index LA FSM &amp; Disadv'!$B$4=3,'Index LA FSM &amp; Disadv'!$A$349:$BQ$511,IF('Index LA FSM &amp; Disadv'!$B$4=4,'Index LA FSM &amp; Disadv'!$A$519:$BQ$681,"Error")))),'Index LA FSM &amp; Disadv'!AF$1,0),"Error")</f>
        <v>x</v>
      </c>
      <c r="AG169" s="77" t="str">
        <f>IFERROR(VLOOKUP($A169,IF('Index LA FSM &amp; Disadv'!$B$4=1,'Index LA FSM &amp; Disadv'!$A$9:$BQ$171,IF('Index LA FSM &amp; Disadv'!$B$4=2,'Index LA FSM &amp; Disadv'!$A$179:$BQ$341,IF('Index LA FSM &amp; Disadv'!$B$4=3,'Index LA FSM &amp; Disadv'!$A$349:$BQ$511,IF('Index LA FSM &amp; Disadv'!$B$4=4,'Index LA FSM &amp; Disadv'!$A$519:$BQ$681,"Error")))),'Index LA FSM &amp; Disadv'!AG$1,0),"Error")</f>
        <v>x</v>
      </c>
      <c r="AH169" s="77">
        <f>IFERROR(VLOOKUP($A169,IF('Index LA FSM &amp; Disadv'!$B$4=1,'Index LA FSM &amp; Disadv'!$A$9:$BQ$171,IF('Index LA FSM &amp; Disadv'!$B$4=2,'Index LA FSM &amp; Disadv'!$A$179:$BQ$341,IF('Index LA FSM &amp; Disadv'!$B$4=3,'Index LA FSM &amp; Disadv'!$A$349:$BQ$511,IF('Index LA FSM &amp; Disadv'!$B$4=4,'Index LA FSM &amp; Disadv'!$A$519:$BQ$681,"Error")))),'Index LA FSM &amp; Disadv'!AH$1,0),"Error")</f>
        <v>0.52380000000000004</v>
      </c>
      <c r="AI169" s="77">
        <f>IFERROR(VLOOKUP($A169,IF('Index LA FSM &amp; Disadv'!$B$4=1,'Index LA FSM &amp; Disadv'!$A$9:$BQ$171,IF('Index LA FSM &amp; Disadv'!$B$4=2,'Index LA FSM &amp; Disadv'!$A$179:$BQ$341,IF('Index LA FSM &amp; Disadv'!$B$4=3,'Index LA FSM &amp; Disadv'!$A$349:$BQ$511,IF('Index LA FSM &amp; Disadv'!$B$4=4,'Index LA FSM &amp; Disadv'!$A$519:$BQ$681,"Error")))),'Index LA FSM &amp; Disadv'!AI$1,0),"Error")</f>
        <v>0.7903</v>
      </c>
      <c r="AJ169" s="77">
        <f>IFERROR(VLOOKUP($A169,IF('Index LA FSM &amp; Disadv'!$B$4=1,'Index LA FSM &amp; Disadv'!$A$9:$BQ$171,IF('Index LA FSM &amp; Disadv'!$B$4=2,'Index LA FSM &amp; Disadv'!$A$179:$BQ$341,IF('Index LA FSM &amp; Disadv'!$B$4=3,'Index LA FSM &amp; Disadv'!$A$349:$BQ$511,IF('Index LA FSM &amp; Disadv'!$B$4=4,'Index LA FSM &amp; Disadv'!$A$519:$BQ$681,"Error")))),'Index LA FSM &amp; Disadv'!AJ$1,0),"Error")</f>
        <v>0.68269999999999997</v>
      </c>
      <c r="AK169" s="77" t="str">
        <f>IFERROR(VLOOKUP($A169,IF('Index LA FSM &amp; Disadv'!$B$4=1,'Index LA FSM &amp; Disadv'!$A$9:$BQ$171,IF('Index LA FSM &amp; Disadv'!$B$4=2,'Index LA FSM &amp; Disadv'!$A$179:$BQ$341,IF('Index LA FSM &amp; Disadv'!$B$4=3,'Index LA FSM &amp; Disadv'!$A$349:$BQ$511,IF('Index LA FSM &amp; Disadv'!$B$4=4,'Index LA FSM &amp; Disadv'!$A$519:$BQ$681,"Error")))),'Index LA FSM &amp; Disadv'!AK$1,0),"Error")</f>
        <v>x</v>
      </c>
      <c r="AL169" s="77" t="str">
        <f>IFERROR(VLOOKUP($A169,IF('Index LA FSM &amp; Disadv'!$B$4=1,'Index LA FSM &amp; Disadv'!$A$9:$BQ$171,IF('Index LA FSM &amp; Disadv'!$B$4=2,'Index LA FSM &amp; Disadv'!$A$179:$BQ$341,IF('Index LA FSM &amp; Disadv'!$B$4=3,'Index LA FSM &amp; Disadv'!$A$349:$BQ$511,IF('Index LA FSM &amp; Disadv'!$B$4=4,'Index LA FSM &amp; Disadv'!$A$519:$BQ$681,"Error")))),'Index LA FSM &amp; Disadv'!AL$1,0),"Error")</f>
        <v>x</v>
      </c>
      <c r="AM169" s="77" t="str">
        <f>IFERROR(VLOOKUP($A169,IF('Index LA FSM &amp; Disadv'!$B$4=1,'Index LA FSM &amp; Disadv'!$A$9:$BQ$171,IF('Index LA FSM &amp; Disadv'!$B$4=2,'Index LA FSM &amp; Disadv'!$A$179:$BQ$341,IF('Index LA FSM &amp; Disadv'!$B$4=3,'Index LA FSM &amp; Disadv'!$A$349:$BQ$511,IF('Index LA FSM &amp; Disadv'!$B$4=4,'Index LA FSM &amp; Disadv'!$A$519:$BQ$681,"Error")))),'Index LA FSM &amp; Disadv'!AM$1,0),"Error")</f>
        <v>x</v>
      </c>
      <c r="AN169" s="77">
        <f>IFERROR(VLOOKUP($A169,IF('Index LA FSM &amp; Disadv'!$B$4=1,'Index LA FSM &amp; Disadv'!$A$9:$BQ$171,IF('Index LA FSM &amp; Disadv'!$B$4=2,'Index LA FSM &amp; Disadv'!$A$179:$BQ$341,IF('Index LA FSM &amp; Disadv'!$B$4=3,'Index LA FSM &amp; Disadv'!$A$349:$BQ$511,IF('Index LA FSM &amp; Disadv'!$B$4=4,'Index LA FSM &amp; Disadv'!$A$519:$BQ$681,"Error")))),'Index LA FSM &amp; Disadv'!AN$1,0),"Error")</f>
        <v>0</v>
      </c>
      <c r="AO169" s="77">
        <f>IFERROR(VLOOKUP($A169,IF('Index LA FSM &amp; Disadv'!$B$4=1,'Index LA FSM &amp; Disadv'!$A$9:$BQ$171,IF('Index LA FSM &amp; Disadv'!$B$4=2,'Index LA FSM &amp; Disadv'!$A$179:$BQ$341,IF('Index LA FSM &amp; Disadv'!$B$4=3,'Index LA FSM &amp; Disadv'!$A$349:$BQ$511,IF('Index LA FSM &amp; Disadv'!$B$4=4,'Index LA FSM &amp; Disadv'!$A$519:$BQ$681,"Error")))),'Index LA FSM &amp; Disadv'!AO$1,0),"Error")</f>
        <v>0</v>
      </c>
      <c r="AP169" s="77">
        <f>IFERROR(VLOOKUP($A169,IF('Index LA FSM &amp; Disadv'!$B$4=1,'Index LA FSM &amp; Disadv'!$A$9:$BQ$171,IF('Index LA FSM &amp; Disadv'!$B$4=2,'Index LA FSM &amp; Disadv'!$A$179:$BQ$341,IF('Index LA FSM &amp; Disadv'!$B$4=3,'Index LA FSM &amp; Disadv'!$A$349:$BQ$511,IF('Index LA FSM &amp; Disadv'!$B$4=4,'Index LA FSM &amp; Disadv'!$A$519:$BQ$681,"Error")))),'Index LA FSM &amp; Disadv'!AP$1,0),"Error")</f>
        <v>0</v>
      </c>
      <c r="AQ169" s="77">
        <f>IFERROR(VLOOKUP($A169,IF('Index LA FSM &amp; Disadv'!$B$4=1,'Index LA FSM &amp; Disadv'!$A$9:$BQ$171,IF('Index LA FSM &amp; Disadv'!$B$4=2,'Index LA FSM &amp; Disadv'!$A$179:$BQ$341,IF('Index LA FSM &amp; Disadv'!$B$4=3,'Index LA FSM &amp; Disadv'!$A$349:$BQ$511,IF('Index LA FSM &amp; Disadv'!$B$4=4,'Index LA FSM &amp; Disadv'!$A$519:$BQ$681,"Error")))),'Index LA FSM &amp; Disadv'!AQ$1,0),"Error")</f>
        <v>0</v>
      </c>
      <c r="AR169" s="77">
        <f>IFERROR(VLOOKUP($A169,IF('Index LA FSM &amp; Disadv'!$B$4=1,'Index LA FSM &amp; Disadv'!$A$9:$BQ$171,IF('Index LA FSM &amp; Disadv'!$B$4=2,'Index LA FSM &amp; Disadv'!$A$179:$BQ$341,IF('Index LA FSM &amp; Disadv'!$B$4=3,'Index LA FSM &amp; Disadv'!$A$349:$BQ$511,IF('Index LA FSM &amp; Disadv'!$B$4=4,'Index LA FSM &amp; Disadv'!$A$519:$BQ$681,"Error")))),'Index LA FSM &amp; Disadv'!AR$1,0),"Error")</f>
        <v>0</v>
      </c>
      <c r="AS169" s="77">
        <f>IFERROR(VLOOKUP($A169,IF('Index LA FSM &amp; Disadv'!$B$4=1,'Index LA FSM &amp; Disadv'!$A$9:$BQ$171,IF('Index LA FSM &amp; Disadv'!$B$4=2,'Index LA FSM &amp; Disadv'!$A$179:$BQ$341,IF('Index LA FSM &amp; Disadv'!$B$4=3,'Index LA FSM &amp; Disadv'!$A$349:$BQ$511,IF('Index LA FSM &amp; Disadv'!$B$4=4,'Index LA FSM &amp; Disadv'!$A$519:$BQ$681,"Error")))),'Index LA FSM &amp; Disadv'!AS$1,0),"Error")</f>
        <v>0</v>
      </c>
      <c r="AT169" s="77" t="str">
        <f>IFERROR(VLOOKUP($A169,IF('Index LA FSM &amp; Disadv'!$B$4=1,'Index LA FSM &amp; Disadv'!$A$9:$BQ$171,IF('Index LA FSM &amp; Disadv'!$B$4=2,'Index LA FSM &amp; Disadv'!$A$179:$BQ$341,IF('Index LA FSM &amp; Disadv'!$B$4=3,'Index LA FSM &amp; Disadv'!$A$349:$BQ$511,IF('Index LA FSM &amp; Disadv'!$B$4=4,'Index LA FSM &amp; Disadv'!$A$519:$BQ$681,"Error")))),'Index LA FSM &amp; Disadv'!AT$1,0),"Error")</f>
        <v>x</v>
      </c>
      <c r="AU169" s="77">
        <f>IFERROR(VLOOKUP($A169,IF('Index LA FSM &amp; Disadv'!$B$4=1,'Index LA FSM &amp; Disadv'!$A$9:$BQ$171,IF('Index LA FSM &amp; Disadv'!$B$4=2,'Index LA FSM &amp; Disadv'!$A$179:$BQ$341,IF('Index LA FSM &amp; Disadv'!$B$4=3,'Index LA FSM &amp; Disadv'!$A$349:$BQ$511,IF('Index LA FSM &amp; Disadv'!$B$4=4,'Index LA FSM &amp; Disadv'!$A$519:$BQ$681,"Error")))),'Index LA FSM &amp; Disadv'!AU$1,0),"Error")</f>
        <v>0</v>
      </c>
      <c r="AV169" s="77" t="str">
        <f>IFERROR(VLOOKUP($A169,IF('Index LA FSM &amp; Disadv'!$B$4=1,'Index LA FSM &amp; Disadv'!$A$9:$BQ$171,IF('Index LA FSM &amp; Disadv'!$B$4=2,'Index LA FSM &amp; Disadv'!$A$179:$BQ$341,IF('Index LA FSM &amp; Disadv'!$B$4=3,'Index LA FSM &amp; Disadv'!$A$349:$BQ$511,IF('Index LA FSM &amp; Disadv'!$B$4=4,'Index LA FSM &amp; Disadv'!$A$519:$BQ$681,"Error")))),'Index LA FSM &amp; Disadv'!AV$1,0),"Error")</f>
        <v>x</v>
      </c>
      <c r="AW169" s="77" t="str">
        <f>IFERROR(VLOOKUP($A169,IF('Index LA FSM &amp; Disadv'!$B$4=1,'Index LA FSM &amp; Disadv'!$A$9:$BQ$171,IF('Index LA FSM &amp; Disadv'!$B$4=2,'Index LA FSM &amp; Disadv'!$A$179:$BQ$341,IF('Index LA FSM &amp; Disadv'!$B$4=3,'Index LA FSM &amp; Disadv'!$A$349:$BQ$511,IF('Index LA FSM &amp; Disadv'!$B$4=4,'Index LA FSM &amp; Disadv'!$A$519:$BQ$681,"Error")))),'Index LA FSM &amp; Disadv'!AW$1,0),"Error")</f>
        <v>x</v>
      </c>
      <c r="AX169" s="77">
        <f>IFERROR(VLOOKUP($A169,IF('Index LA FSM &amp; Disadv'!$B$4=1,'Index LA FSM &amp; Disadv'!$A$9:$BQ$171,IF('Index LA FSM &amp; Disadv'!$B$4=2,'Index LA FSM &amp; Disadv'!$A$179:$BQ$341,IF('Index LA FSM &amp; Disadv'!$B$4=3,'Index LA FSM &amp; Disadv'!$A$349:$BQ$511,IF('Index LA FSM &amp; Disadv'!$B$4=4,'Index LA FSM &amp; Disadv'!$A$519:$BQ$681,"Error")))),'Index LA FSM &amp; Disadv'!AX$1,0),"Error")</f>
        <v>0</v>
      </c>
      <c r="AY169" s="77" t="str">
        <f>IFERROR(VLOOKUP($A169,IF('Index LA FSM &amp; Disadv'!$B$4=1,'Index LA FSM &amp; Disadv'!$A$9:$BQ$171,IF('Index LA FSM &amp; Disadv'!$B$4=2,'Index LA FSM &amp; Disadv'!$A$179:$BQ$341,IF('Index LA FSM &amp; Disadv'!$B$4=3,'Index LA FSM &amp; Disadv'!$A$349:$BQ$511,IF('Index LA FSM &amp; Disadv'!$B$4=4,'Index LA FSM &amp; Disadv'!$A$519:$BQ$681,"Error")))),'Index LA FSM &amp; Disadv'!AY$1,0),"Error")</f>
        <v>x</v>
      </c>
      <c r="AZ169" s="77">
        <f>IFERROR(VLOOKUP($A169,IF('Index LA FSM &amp; Disadv'!$B$4=1,'Index LA FSM &amp; Disadv'!$A$9:$BQ$171,IF('Index LA FSM &amp; Disadv'!$B$4=2,'Index LA FSM &amp; Disadv'!$A$179:$BQ$341,IF('Index LA FSM &amp; Disadv'!$B$4=3,'Index LA FSM &amp; Disadv'!$A$349:$BQ$511,IF('Index LA FSM &amp; Disadv'!$B$4=4,'Index LA FSM &amp; Disadv'!$A$519:$BQ$681,"Error")))),'Index LA FSM &amp; Disadv'!AZ$1,0),"Error")</f>
        <v>0</v>
      </c>
      <c r="BA169" s="77">
        <f>IFERROR(VLOOKUP($A169,IF('Index LA FSM &amp; Disadv'!$B$4=1,'Index LA FSM &amp; Disadv'!$A$9:$BQ$171,IF('Index LA FSM &amp; Disadv'!$B$4=2,'Index LA FSM &amp; Disadv'!$A$179:$BQ$341,IF('Index LA FSM &amp; Disadv'!$B$4=3,'Index LA FSM &amp; Disadv'!$A$349:$BQ$511,IF('Index LA FSM &amp; Disadv'!$B$4=4,'Index LA FSM &amp; Disadv'!$A$519:$BQ$681,"Error")))),'Index LA FSM &amp; Disadv'!BA$1,0),"Error")</f>
        <v>0</v>
      </c>
      <c r="BB169" s="77">
        <f>IFERROR(VLOOKUP($A169,IF('Index LA FSM &amp; Disadv'!$B$4=1,'Index LA FSM &amp; Disadv'!$A$9:$BQ$171,IF('Index LA FSM &amp; Disadv'!$B$4=2,'Index LA FSM &amp; Disadv'!$A$179:$BQ$341,IF('Index LA FSM &amp; Disadv'!$B$4=3,'Index LA FSM &amp; Disadv'!$A$349:$BQ$511,IF('Index LA FSM &amp; Disadv'!$B$4=4,'Index LA FSM &amp; Disadv'!$A$519:$BQ$681,"Error")))),'Index LA FSM &amp; Disadv'!BB$1,0),"Error")</f>
        <v>0</v>
      </c>
      <c r="BC169" s="77" t="str">
        <f>IFERROR(VLOOKUP($A169,IF('Index LA FSM &amp; Disadv'!$B$4=1,'Index LA FSM &amp; Disadv'!$A$9:$BQ$171,IF('Index LA FSM &amp; Disadv'!$B$4=2,'Index LA FSM &amp; Disadv'!$A$179:$BQ$341,IF('Index LA FSM &amp; Disadv'!$B$4=3,'Index LA FSM &amp; Disadv'!$A$349:$BQ$511,IF('Index LA FSM &amp; Disadv'!$B$4=4,'Index LA FSM &amp; Disadv'!$A$519:$BQ$681,"Error")))),'Index LA FSM &amp; Disadv'!BC$1,0),"Error")</f>
        <v>x</v>
      </c>
      <c r="BD169" s="77">
        <f>IFERROR(VLOOKUP($A169,IF('Index LA FSM &amp; Disadv'!$B$4=1,'Index LA FSM &amp; Disadv'!$A$9:$BQ$171,IF('Index LA FSM &amp; Disadv'!$B$4=2,'Index LA FSM &amp; Disadv'!$A$179:$BQ$341,IF('Index LA FSM &amp; Disadv'!$B$4=3,'Index LA FSM &amp; Disadv'!$A$349:$BQ$511,IF('Index LA FSM &amp; Disadv'!$B$4=4,'Index LA FSM &amp; Disadv'!$A$519:$BQ$681,"Error")))),'Index LA FSM &amp; Disadv'!BD$1,0),"Error")</f>
        <v>0</v>
      </c>
      <c r="BE169" s="77" t="str">
        <f>IFERROR(VLOOKUP($A169,IF('Index LA FSM &amp; Disadv'!$B$4=1,'Index LA FSM &amp; Disadv'!$A$9:$BQ$171,IF('Index LA FSM &amp; Disadv'!$B$4=2,'Index LA FSM &amp; Disadv'!$A$179:$BQ$341,IF('Index LA FSM &amp; Disadv'!$B$4=3,'Index LA FSM &amp; Disadv'!$A$349:$BQ$511,IF('Index LA FSM &amp; Disadv'!$B$4=4,'Index LA FSM &amp; Disadv'!$A$519:$BQ$681,"Error")))),'Index LA FSM &amp; Disadv'!BE$1,0),"Error")</f>
        <v>x</v>
      </c>
      <c r="BF169" s="77" t="str">
        <f>IFERROR(VLOOKUP($A169,IF('Index LA FSM &amp; Disadv'!$B$4=1,'Index LA FSM &amp; Disadv'!$A$9:$BQ$171,IF('Index LA FSM &amp; Disadv'!$B$4=2,'Index LA FSM &amp; Disadv'!$A$179:$BQ$341,IF('Index LA FSM &amp; Disadv'!$B$4=3,'Index LA FSM &amp; Disadv'!$A$349:$BQ$511,IF('Index LA FSM &amp; Disadv'!$B$4=4,'Index LA FSM &amp; Disadv'!$A$519:$BQ$681,"Error")))),'Index LA FSM &amp; Disadv'!BF$1,0),"Error")</f>
        <v>x</v>
      </c>
      <c r="BG169" s="77">
        <f>IFERROR(VLOOKUP($A169,IF('Index LA FSM &amp; Disadv'!$B$4=1,'Index LA FSM &amp; Disadv'!$A$9:$BQ$171,IF('Index LA FSM &amp; Disadv'!$B$4=2,'Index LA FSM &amp; Disadv'!$A$179:$BQ$341,IF('Index LA FSM &amp; Disadv'!$B$4=3,'Index LA FSM &amp; Disadv'!$A$349:$BQ$511,IF('Index LA FSM &amp; Disadv'!$B$4=4,'Index LA FSM &amp; Disadv'!$A$519:$BQ$681,"Error")))),'Index LA FSM &amp; Disadv'!BG$1,0),"Error")</f>
        <v>0</v>
      </c>
      <c r="BH169" s="77" t="str">
        <f>IFERROR(VLOOKUP($A169,IF('Index LA FSM &amp; Disadv'!$B$4=1,'Index LA FSM &amp; Disadv'!$A$9:$BQ$171,IF('Index LA FSM &amp; Disadv'!$B$4=2,'Index LA FSM &amp; Disadv'!$A$179:$BQ$341,IF('Index LA FSM &amp; Disadv'!$B$4=3,'Index LA FSM &amp; Disadv'!$A$349:$BQ$511,IF('Index LA FSM &amp; Disadv'!$B$4=4,'Index LA FSM &amp; Disadv'!$A$519:$BQ$681,"Error")))),'Index LA FSM &amp; Disadv'!BH$1,0),"Error")</f>
        <v>x</v>
      </c>
      <c r="BI169" s="77" t="str">
        <f>IFERROR(VLOOKUP($A169,IF('Index LA FSM &amp; Disadv'!$B$4=1,'Index LA FSM &amp; Disadv'!$A$9:$BQ$171,IF('Index LA FSM &amp; Disadv'!$B$4=2,'Index LA FSM &amp; Disadv'!$A$179:$BQ$341,IF('Index LA FSM &amp; Disadv'!$B$4=3,'Index LA FSM &amp; Disadv'!$A$349:$BQ$511,IF('Index LA FSM &amp; Disadv'!$B$4=4,'Index LA FSM &amp; Disadv'!$A$519:$BQ$681,"Error")))),'Index LA FSM &amp; Disadv'!BI$1,0),"Error")</f>
        <v>x</v>
      </c>
      <c r="BJ169" s="77" t="str">
        <f>IFERROR(VLOOKUP($A169,IF('Index LA FSM &amp; Disadv'!$B$4=1,'Index LA FSM &amp; Disadv'!$A$9:$BQ$171,IF('Index LA FSM &amp; Disadv'!$B$4=2,'Index LA FSM &amp; Disadv'!$A$179:$BQ$341,IF('Index LA FSM &amp; Disadv'!$B$4=3,'Index LA FSM &amp; Disadv'!$A$349:$BQ$511,IF('Index LA FSM &amp; Disadv'!$B$4=4,'Index LA FSM &amp; Disadv'!$A$519:$BQ$681,"Error")))),'Index LA FSM &amp; Disadv'!BJ$1,0),"Error")</f>
        <v>x</v>
      </c>
      <c r="BK169" s="77" t="str">
        <f>IFERROR(VLOOKUP($A169,IF('Index LA FSM &amp; Disadv'!$B$4=1,'Index LA FSM &amp; Disadv'!$A$9:$BQ$171,IF('Index LA FSM &amp; Disadv'!$B$4=2,'Index LA FSM &amp; Disadv'!$A$179:$BQ$341,IF('Index LA FSM &amp; Disadv'!$B$4=3,'Index LA FSM &amp; Disadv'!$A$349:$BQ$511,IF('Index LA FSM &amp; Disadv'!$B$4=4,'Index LA FSM &amp; Disadv'!$A$519:$BQ$681,"Error")))),'Index LA FSM &amp; Disadv'!BK$1,0),"Error")</f>
        <v>x</v>
      </c>
      <c r="BL169" s="77" t="str">
        <f>IFERROR(VLOOKUP($A169,IF('Index LA FSM &amp; Disadv'!$B$4=1,'Index LA FSM &amp; Disadv'!$A$9:$BQ$171,IF('Index LA FSM &amp; Disadv'!$B$4=2,'Index LA FSM &amp; Disadv'!$A$179:$BQ$341,IF('Index LA FSM &amp; Disadv'!$B$4=3,'Index LA FSM &amp; Disadv'!$A$349:$BQ$511,IF('Index LA FSM &amp; Disadv'!$B$4=4,'Index LA FSM &amp; Disadv'!$A$519:$BQ$681,"Error")))),'Index LA FSM &amp; Disadv'!BL$1,0),"Error")</f>
        <v>x</v>
      </c>
      <c r="BM169" s="77">
        <f>IFERROR(VLOOKUP($A169,IF('Index LA FSM &amp; Disadv'!$B$4=1,'Index LA FSM &amp; Disadv'!$A$9:$BQ$171,IF('Index LA FSM &amp; Disadv'!$B$4=2,'Index LA FSM &amp; Disadv'!$A$179:$BQ$341,IF('Index LA FSM &amp; Disadv'!$B$4=3,'Index LA FSM &amp; Disadv'!$A$349:$BQ$511,IF('Index LA FSM &amp; Disadv'!$B$4=4,'Index LA FSM &amp; Disadv'!$A$519:$BQ$681,"Error")))),'Index LA FSM &amp; Disadv'!BM$1,0),"Error")</f>
        <v>0</v>
      </c>
      <c r="BN169" s="77" t="str">
        <f>IFERROR(VLOOKUP($A169,IF('Index LA FSM &amp; Disadv'!$B$4=1,'Index LA FSM &amp; Disadv'!$A$9:$BQ$171,IF('Index LA FSM &amp; Disadv'!$B$4=2,'Index LA FSM &amp; Disadv'!$A$179:$BQ$341,IF('Index LA FSM &amp; Disadv'!$B$4=3,'Index LA FSM &amp; Disadv'!$A$349:$BQ$511,IF('Index LA FSM &amp; Disadv'!$B$4=4,'Index LA FSM &amp; Disadv'!$A$519:$BQ$681,"Error")))),'Index LA FSM &amp; Disadv'!BN$1,0),"Error")</f>
        <v>x</v>
      </c>
      <c r="BO169" s="77" t="str">
        <f>IFERROR(VLOOKUP($A169,IF('Index LA FSM &amp; Disadv'!$B$4=1,'Index LA FSM &amp; Disadv'!$A$9:$BQ$171,IF('Index LA FSM &amp; Disadv'!$B$4=2,'Index LA FSM &amp; Disadv'!$A$179:$BQ$341,IF('Index LA FSM &amp; Disadv'!$B$4=3,'Index LA FSM &amp; Disadv'!$A$349:$BQ$511,IF('Index LA FSM &amp; Disadv'!$B$4=4,'Index LA FSM &amp; Disadv'!$A$519:$BQ$681,"Error")))),'Index LA FSM &amp; Disadv'!BO$1,0),"Error")</f>
        <v>x</v>
      </c>
      <c r="BP169" s="77">
        <f>IFERROR(VLOOKUP($A169,IF('Index LA FSM &amp; Disadv'!$B$4=1,'Index LA FSM &amp; Disadv'!$A$9:$BQ$171,IF('Index LA FSM &amp; Disadv'!$B$4=2,'Index LA FSM &amp; Disadv'!$A$179:$BQ$341,IF('Index LA FSM &amp; Disadv'!$B$4=3,'Index LA FSM &amp; Disadv'!$A$349:$BQ$511,IF('Index LA FSM &amp; Disadv'!$B$4=4,'Index LA FSM &amp; Disadv'!$A$519:$BQ$681,"Error")))),'Index LA FSM &amp; Disadv'!BP$1,0),"Error")</f>
        <v>0</v>
      </c>
      <c r="BQ169" s="77" t="str">
        <f>IFERROR(VLOOKUP($A169,IF('Index LA FSM &amp; Disadv'!$B$4=1,'Index LA FSM &amp; Disadv'!$A$9:$BQ$171,IF('Index LA FSM &amp; Disadv'!$B$4=2,'Index LA FSM &amp; Disadv'!$A$179:$BQ$341,IF('Index LA FSM &amp; Disadv'!$B$4=3,'Index LA FSM &amp; Disadv'!$A$349:$BQ$511,IF('Index LA FSM &amp; Disadv'!$B$4=4,'Index LA FSM &amp; Disadv'!$A$519:$BQ$681,"Error")))),'Index LA FSM &amp; Disadv'!BQ$1,0),"Error")</f>
        <v>x</v>
      </c>
    </row>
    <row r="170" spans="1:69" s="37" customFormat="1" x14ac:dyDescent="0.2">
      <c r="A170" s="6">
        <v>816</v>
      </c>
      <c r="B170" s="6" t="s">
        <v>336</v>
      </c>
      <c r="C170" s="7" t="s">
        <v>170</v>
      </c>
      <c r="D170" s="122">
        <f>IFERROR(VLOOKUP($A170,IF('Index LA FSM &amp; Disadv'!$B$4=1,'Index LA FSM &amp; Disadv'!$A$9:$BQ$171,IF('Index LA FSM &amp; Disadv'!$B$4=2,'Index LA FSM &amp; Disadv'!$A$179:$BQ$341,IF('Index LA FSM &amp; Disadv'!$B$4=3,'Index LA FSM &amp; Disadv'!$A$349:$BQ$511,IF('Index LA FSM &amp; Disadv'!$B$4=4,'Index LA FSM &amp; Disadv'!$A$519:$BQ$681,"Error")))),'Index LA FSM &amp; Disadv'!D$1,0),"Error")</f>
        <v>10</v>
      </c>
      <c r="E170" s="122">
        <f>IFERROR(VLOOKUP($A170,IF('Index LA FSM &amp; Disadv'!$B$4=1,'Index LA FSM &amp; Disadv'!$A$9:$BQ$171,IF('Index LA FSM &amp; Disadv'!$B$4=2,'Index LA FSM &amp; Disadv'!$A$179:$BQ$341,IF('Index LA FSM &amp; Disadv'!$B$4=3,'Index LA FSM &amp; Disadv'!$A$349:$BQ$511,IF('Index LA FSM &amp; Disadv'!$B$4=4,'Index LA FSM &amp; Disadv'!$A$519:$BQ$681,"Error")))),'Index LA FSM &amp; Disadv'!E$1,0),"Error")</f>
        <v>10</v>
      </c>
      <c r="F170" s="122">
        <f>IFERROR(VLOOKUP($A170,IF('Index LA FSM &amp; Disadv'!$B$4=1,'Index LA FSM &amp; Disadv'!$A$9:$BQ$171,IF('Index LA FSM &amp; Disadv'!$B$4=2,'Index LA FSM &amp; Disadv'!$A$179:$BQ$341,IF('Index LA FSM &amp; Disadv'!$B$4=3,'Index LA FSM &amp; Disadv'!$A$349:$BQ$511,IF('Index LA FSM &amp; Disadv'!$B$4=4,'Index LA FSM &amp; Disadv'!$A$519:$BQ$681,"Error")))),'Index LA FSM &amp; Disadv'!F$1,0),"Error")</f>
        <v>20</v>
      </c>
      <c r="G170" s="77">
        <f>IFERROR(VLOOKUP($A170,IF('Index LA FSM &amp; Disadv'!$B$4=1,'Index LA FSM &amp; Disadv'!$A$9:$BQ$171,IF('Index LA FSM &amp; Disadv'!$B$4=2,'Index LA FSM &amp; Disadv'!$A$179:$BQ$341,IF('Index LA FSM &amp; Disadv'!$B$4=3,'Index LA FSM &amp; Disadv'!$A$349:$BQ$511,IF('Index LA FSM &amp; Disadv'!$B$4=4,'Index LA FSM &amp; Disadv'!$A$519:$BQ$681,"Error")))),'Index LA FSM &amp; Disadv'!G$1,0),"Error")</f>
        <v>1</v>
      </c>
      <c r="H170" s="77">
        <f>IFERROR(VLOOKUP($A170,IF('Index LA FSM &amp; Disadv'!$B$4=1,'Index LA FSM &amp; Disadv'!$A$9:$BQ$171,IF('Index LA FSM &amp; Disadv'!$B$4=2,'Index LA FSM &amp; Disadv'!$A$179:$BQ$341,IF('Index LA FSM &amp; Disadv'!$B$4=3,'Index LA FSM &amp; Disadv'!$A$349:$BQ$511,IF('Index LA FSM &amp; Disadv'!$B$4=4,'Index LA FSM &amp; Disadv'!$A$519:$BQ$681,"Error")))),'Index LA FSM &amp; Disadv'!H$1,0),"Error")</f>
        <v>1</v>
      </c>
      <c r="I170" s="77">
        <f>IFERROR(VLOOKUP($A170,IF('Index LA FSM &amp; Disadv'!$B$4=1,'Index LA FSM &amp; Disadv'!$A$9:$BQ$171,IF('Index LA FSM &amp; Disadv'!$B$4=2,'Index LA FSM &amp; Disadv'!$A$179:$BQ$341,IF('Index LA FSM &amp; Disadv'!$B$4=3,'Index LA FSM &amp; Disadv'!$A$349:$BQ$511,IF('Index LA FSM &amp; Disadv'!$B$4=4,'Index LA FSM &amp; Disadv'!$A$519:$BQ$681,"Error")))),'Index LA FSM &amp; Disadv'!I$1,0),"Error")</f>
        <v>1</v>
      </c>
      <c r="J170" s="77">
        <f>IFERROR(VLOOKUP($A170,IF('Index LA FSM &amp; Disadv'!$B$4=1,'Index LA FSM &amp; Disadv'!$A$9:$BQ$171,IF('Index LA FSM &amp; Disadv'!$B$4=2,'Index LA FSM &amp; Disadv'!$A$179:$BQ$341,IF('Index LA FSM &amp; Disadv'!$B$4=3,'Index LA FSM &amp; Disadv'!$A$349:$BQ$511,IF('Index LA FSM &amp; Disadv'!$B$4=4,'Index LA FSM &amp; Disadv'!$A$519:$BQ$681,"Error")))),'Index LA FSM &amp; Disadv'!J$1,0),"Error")</f>
        <v>1</v>
      </c>
      <c r="K170" s="77">
        <f>IFERROR(VLOOKUP($A170,IF('Index LA FSM &amp; Disadv'!$B$4=1,'Index LA FSM &amp; Disadv'!$A$9:$BQ$171,IF('Index LA FSM &amp; Disadv'!$B$4=2,'Index LA FSM &amp; Disadv'!$A$179:$BQ$341,IF('Index LA FSM &amp; Disadv'!$B$4=3,'Index LA FSM &amp; Disadv'!$A$349:$BQ$511,IF('Index LA FSM &amp; Disadv'!$B$4=4,'Index LA FSM &amp; Disadv'!$A$519:$BQ$681,"Error")))),'Index LA FSM &amp; Disadv'!K$1,0),"Error")</f>
        <v>1</v>
      </c>
      <c r="L170" s="77">
        <f>IFERROR(VLOOKUP($A170,IF('Index LA FSM &amp; Disadv'!$B$4=1,'Index LA FSM &amp; Disadv'!$A$9:$BQ$171,IF('Index LA FSM &amp; Disadv'!$B$4=2,'Index LA FSM &amp; Disadv'!$A$179:$BQ$341,IF('Index LA FSM &amp; Disadv'!$B$4=3,'Index LA FSM &amp; Disadv'!$A$349:$BQ$511,IF('Index LA FSM &amp; Disadv'!$B$4=4,'Index LA FSM &amp; Disadv'!$A$519:$BQ$681,"Error")))),'Index LA FSM &amp; Disadv'!L$1,0),"Error")</f>
        <v>1</v>
      </c>
      <c r="M170" s="77">
        <f>IFERROR(VLOOKUP($A170,IF('Index LA FSM &amp; Disadv'!$B$4=1,'Index LA FSM &amp; Disadv'!$A$9:$BQ$171,IF('Index LA FSM &amp; Disadv'!$B$4=2,'Index LA FSM &amp; Disadv'!$A$179:$BQ$341,IF('Index LA FSM &amp; Disadv'!$B$4=3,'Index LA FSM &amp; Disadv'!$A$349:$BQ$511,IF('Index LA FSM &amp; Disadv'!$B$4=4,'Index LA FSM &amp; Disadv'!$A$519:$BQ$681,"Error")))),'Index LA FSM &amp; Disadv'!M$1,0),"Error")</f>
        <v>0</v>
      </c>
      <c r="N170" s="77">
        <f>IFERROR(VLOOKUP($A170,IF('Index LA FSM &amp; Disadv'!$B$4=1,'Index LA FSM &amp; Disadv'!$A$9:$BQ$171,IF('Index LA FSM &amp; Disadv'!$B$4=2,'Index LA FSM &amp; Disadv'!$A$179:$BQ$341,IF('Index LA FSM &amp; Disadv'!$B$4=3,'Index LA FSM &amp; Disadv'!$A$349:$BQ$511,IF('Index LA FSM &amp; Disadv'!$B$4=4,'Index LA FSM &amp; Disadv'!$A$519:$BQ$681,"Error")))),'Index LA FSM &amp; Disadv'!N$1,0),"Error")</f>
        <v>0</v>
      </c>
      <c r="O170" s="77">
        <f>IFERROR(VLOOKUP($A170,IF('Index LA FSM &amp; Disadv'!$B$4=1,'Index LA FSM &amp; Disadv'!$A$9:$BQ$171,IF('Index LA FSM &amp; Disadv'!$B$4=2,'Index LA FSM &amp; Disadv'!$A$179:$BQ$341,IF('Index LA FSM &amp; Disadv'!$B$4=3,'Index LA FSM &amp; Disadv'!$A$349:$BQ$511,IF('Index LA FSM &amp; Disadv'!$B$4=4,'Index LA FSM &amp; Disadv'!$A$519:$BQ$681,"Error")))),'Index LA FSM &amp; Disadv'!O$1,0),"Error")</f>
        <v>0</v>
      </c>
      <c r="P170" s="77">
        <f>IFERROR(VLOOKUP($A170,IF('Index LA FSM &amp; Disadv'!$B$4=1,'Index LA FSM &amp; Disadv'!$A$9:$BQ$171,IF('Index LA FSM &amp; Disadv'!$B$4=2,'Index LA FSM &amp; Disadv'!$A$179:$BQ$341,IF('Index LA FSM &amp; Disadv'!$B$4=3,'Index LA FSM &amp; Disadv'!$A$349:$BQ$511,IF('Index LA FSM &amp; Disadv'!$B$4=4,'Index LA FSM &amp; Disadv'!$A$519:$BQ$681,"Error")))),'Index LA FSM &amp; Disadv'!P$1,0),"Error")</f>
        <v>0</v>
      </c>
      <c r="Q170" s="77">
        <f>IFERROR(VLOOKUP($A170,IF('Index LA FSM &amp; Disadv'!$B$4=1,'Index LA FSM &amp; Disadv'!$A$9:$BQ$171,IF('Index LA FSM &amp; Disadv'!$B$4=2,'Index LA FSM &amp; Disadv'!$A$179:$BQ$341,IF('Index LA FSM &amp; Disadv'!$B$4=3,'Index LA FSM &amp; Disadv'!$A$349:$BQ$511,IF('Index LA FSM &amp; Disadv'!$B$4=4,'Index LA FSM &amp; Disadv'!$A$519:$BQ$681,"Error")))),'Index LA FSM &amp; Disadv'!Q$1,0),"Error")</f>
        <v>0</v>
      </c>
      <c r="R170" s="77">
        <f>IFERROR(VLOOKUP($A170,IF('Index LA FSM &amp; Disadv'!$B$4=1,'Index LA FSM &amp; Disadv'!$A$9:$BQ$171,IF('Index LA FSM &amp; Disadv'!$B$4=2,'Index LA FSM &amp; Disadv'!$A$179:$BQ$341,IF('Index LA FSM &amp; Disadv'!$B$4=3,'Index LA FSM &amp; Disadv'!$A$349:$BQ$511,IF('Index LA FSM &amp; Disadv'!$B$4=4,'Index LA FSM &amp; Disadv'!$A$519:$BQ$681,"Error")))),'Index LA FSM &amp; Disadv'!R$1,0),"Error")</f>
        <v>0</v>
      </c>
      <c r="S170" s="77">
        <f>IFERROR(VLOOKUP($A170,IF('Index LA FSM &amp; Disadv'!$B$4=1,'Index LA FSM &amp; Disadv'!$A$9:$BQ$171,IF('Index LA FSM &amp; Disadv'!$B$4=2,'Index LA FSM &amp; Disadv'!$A$179:$BQ$341,IF('Index LA FSM &amp; Disadv'!$B$4=3,'Index LA FSM &amp; Disadv'!$A$349:$BQ$511,IF('Index LA FSM &amp; Disadv'!$B$4=4,'Index LA FSM &amp; Disadv'!$A$519:$BQ$681,"Error")))),'Index LA FSM &amp; Disadv'!S$1,0),"Error")</f>
        <v>0</v>
      </c>
      <c r="T170" s="77">
        <f>IFERROR(VLOOKUP($A170,IF('Index LA FSM &amp; Disadv'!$B$4=1,'Index LA FSM &amp; Disadv'!$A$9:$BQ$171,IF('Index LA FSM &amp; Disadv'!$B$4=2,'Index LA FSM &amp; Disadv'!$A$179:$BQ$341,IF('Index LA FSM &amp; Disadv'!$B$4=3,'Index LA FSM &amp; Disadv'!$A$349:$BQ$511,IF('Index LA FSM &amp; Disadv'!$B$4=4,'Index LA FSM &amp; Disadv'!$A$519:$BQ$681,"Error")))),'Index LA FSM &amp; Disadv'!T$1,0),"Error")</f>
        <v>0</v>
      </c>
      <c r="U170" s="77">
        <f>IFERROR(VLOOKUP($A170,IF('Index LA FSM &amp; Disadv'!$B$4=1,'Index LA FSM &amp; Disadv'!$A$9:$BQ$171,IF('Index LA FSM &amp; Disadv'!$B$4=2,'Index LA FSM &amp; Disadv'!$A$179:$BQ$341,IF('Index LA FSM &amp; Disadv'!$B$4=3,'Index LA FSM &amp; Disadv'!$A$349:$BQ$511,IF('Index LA FSM &amp; Disadv'!$B$4=4,'Index LA FSM &amp; Disadv'!$A$519:$BQ$681,"Error")))),'Index LA FSM &amp; Disadv'!U$1,0),"Error")</f>
        <v>0</v>
      </c>
      <c r="V170" s="77">
        <f>IFERROR(VLOOKUP($A170,IF('Index LA FSM &amp; Disadv'!$B$4=1,'Index LA FSM &amp; Disadv'!$A$9:$BQ$171,IF('Index LA FSM &amp; Disadv'!$B$4=2,'Index LA FSM &amp; Disadv'!$A$179:$BQ$341,IF('Index LA FSM &amp; Disadv'!$B$4=3,'Index LA FSM &amp; Disadv'!$A$349:$BQ$511,IF('Index LA FSM &amp; Disadv'!$B$4=4,'Index LA FSM &amp; Disadv'!$A$519:$BQ$681,"Error")))),'Index LA FSM &amp; Disadv'!V$1,0),"Error")</f>
        <v>0</v>
      </c>
      <c r="W170" s="77">
        <f>IFERROR(VLOOKUP($A170,IF('Index LA FSM &amp; Disadv'!$B$4=1,'Index LA FSM &amp; Disadv'!$A$9:$BQ$171,IF('Index LA FSM &amp; Disadv'!$B$4=2,'Index LA FSM &amp; Disadv'!$A$179:$BQ$341,IF('Index LA FSM &amp; Disadv'!$B$4=3,'Index LA FSM &amp; Disadv'!$A$349:$BQ$511,IF('Index LA FSM &amp; Disadv'!$B$4=4,'Index LA FSM &amp; Disadv'!$A$519:$BQ$681,"Error")))),'Index LA FSM &amp; Disadv'!W$1,0),"Error")</f>
        <v>0</v>
      </c>
      <c r="X170" s="77">
        <f>IFERROR(VLOOKUP($A170,IF('Index LA FSM &amp; Disadv'!$B$4=1,'Index LA FSM &amp; Disadv'!$A$9:$BQ$171,IF('Index LA FSM &amp; Disadv'!$B$4=2,'Index LA FSM &amp; Disadv'!$A$179:$BQ$341,IF('Index LA FSM &amp; Disadv'!$B$4=3,'Index LA FSM &amp; Disadv'!$A$349:$BQ$511,IF('Index LA FSM &amp; Disadv'!$B$4=4,'Index LA FSM &amp; Disadv'!$A$519:$BQ$681,"Error")))),'Index LA FSM &amp; Disadv'!X$1,0),"Error")</f>
        <v>0</v>
      </c>
      <c r="Y170" s="77">
        <f>IFERROR(VLOOKUP($A170,IF('Index LA FSM &amp; Disadv'!$B$4=1,'Index LA FSM &amp; Disadv'!$A$9:$BQ$171,IF('Index LA FSM &amp; Disadv'!$B$4=2,'Index LA FSM &amp; Disadv'!$A$179:$BQ$341,IF('Index LA FSM &amp; Disadv'!$B$4=3,'Index LA FSM &amp; Disadv'!$A$349:$BQ$511,IF('Index LA FSM &amp; Disadv'!$B$4=4,'Index LA FSM &amp; Disadv'!$A$519:$BQ$681,"Error")))),'Index LA FSM &amp; Disadv'!Y$1,0),"Error")</f>
        <v>0</v>
      </c>
      <c r="Z170" s="77">
        <f>IFERROR(VLOOKUP($A170,IF('Index LA FSM &amp; Disadv'!$B$4=1,'Index LA FSM &amp; Disadv'!$A$9:$BQ$171,IF('Index LA FSM &amp; Disadv'!$B$4=2,'Index LA FSM &amp; Disadv'!$A$179:$BQ$341,IF('Index LA FSM &amp; Disadv'!$B$4=3,'Index LA FSM &amp; Disadv'!$A$349:$BQ$511,IF('Index LA FSM &amp; Disadv'!$B$4=4,'Index LA FSM &amp; Disadv'!$A$519:$BQ$681,"Error")))),'Index LA FSM &amp; Disadv'!Z$1,0),"Error")</f>
        <v>0</v>
      </c>
      <c r="AA170" s="77">
        <f>IFERROR(VLOOKUP($A170,IF('Index LA FSM &amp; Disadv'!$B$4=1,'Index LA FSM &amp; Disadv'!$A$9:$BQ$171,IF('Index LA FSM &amp; Disadv'!$B$4=2,'Index LA FSM &amp; Disadv'!$A$179:$BQ$341,IF('Index LA FSM &amp; Disadv'!$B$4=3,'Index LA FSM &amp; Disadv'!$A$349:$BQ$511,IF('Index LA FSM &amp; Disadv'!$B$4=4,'Index LA FSM &amp; Disadv'!$A$519:$BQ$681,"Error")))),'Index LA FSM &amp; Disadv'!AA$1,0),"Error")</f>
        <v>0</v>
      </c>
      <c r="AB170" s="77">
        <f>IFERROR(VLOOKUP($A170,IF('Index LA FSM &amp; Disadv'!$B$4=1,'Index LA FSM &amp; Disadv'!$A$9:$BQ$171,IF('Index LA FSM &amp; Disadv'!$B$4=2,'Index LA FSM &amp; Disadv'!$A$179:$BQ$341,IF('Index LA FSM &amp; Disadv'!$B$4=3,'Index LA FSM &amp; Disadv'!$A$349:$BQ$511,IF('Index LA FSM &amp; Disadv'!$B$4=4,'Index LA FSM &amp; Disadv'!$A$519:$BQ$681,"Error")))),'Index LA FSM &amp; Disadv'!AB$1,0),"Error")</f>
        <v>0</v>
      </c>
      <c r="AC170" s="77">
        <f>IFERROR(VLOOKUP($A170,IF('Index LA FSM &amp; Disadv'!$B$4=1,'Index LA FSM &amp; Disadv'!$A$9:$BQ$171,IF('Index LA FSM &amp; Disadv'!$B$4=2,'Index LA FSM &amp; Disadv'!$A$179:$BQ$341,IF('Index LA FSM &amp; Disadv'!$B$4=3,'Index LA FSM &amp; Disadv'!$A$349:$BQ$511,IF('Index LA FSM &amp; Disadv'!$B$4=4,'Index LA FSM &amp; Disadv'!$A$519:$BQ$681,"Error")))),'Index LA FSM &amp; Disadv'!AC$1,0),"Error")</f>
        <v>0</v>
      </c>
      <c r="AD170" s="77">
        <f>IFERROR(VLOOKUP($A170,IF('Index LA FSM &amp; Disadv'!$B$4=1,'Index LA FSM &amp; Disadv'!$A$9:$BQ$171,IF('Index LA FSM &amp; Disadv'!$B$4=2,'Index LA FSM &amp; Disadv'!$A$179:$BQ$341,IF('Index LA FSM &amp; Disadv'!$B$4=3,'Index LA FSM &amp; Disadv'!$A$349:$BQ$511,IF('Index LA FSM &amp; Disadv'!$B$4=4,'Index LA FSM &amp; Disadv'!$A$519:$BQ$681,"Error")))),'Index LA FSM &amp; Disadv'!AD$1,0),"Error")</f>
        <v>0</v>
      </c>
      <c r="AE170" s="77">
        <f>IFERROR(VLOOKUP($A170,IF('Index LA FSM &amp; Disadv'!$B$4=1,'Index LA FSM &amp; Disadv'!$A$9:$BQ$171,IF('Index LA FSM &amp; Disadv'!$B$4=2,'Index LA FSM &amp; Disadv'!$A$179:$BQ$341,IF('Index LA FSM &amp; Disadv'!$B$4=3,'Index LA FSM &amp; Disadv'!$A$349:$BQ$511,IF('Index LA FSM &amp; Disadv'!$B$4=4,'Index LA FSM &amp; Disadv'!$A$519:$BQ$681,"Error")))),'Index LA FSM &amp; Disadv'!AE$1,0),"Error")</f>
        <v>0</v>
      </c>
      <c r="AF170" s="77">
        <f>IFERROR(VLOOKUP($A170,IF('Index LA FSM &amp; Disadv'!$B$4=1,'Index LA FSM &amp; Disadv'!$A$9:$BQ$171,IF('Index LA FSM &amp; Disadv'!$B$4=2,'Index LA FSM &amp; Disadv'!$A$179:$BQ$341,IF('Index LA FSM &amp; Disadv'!$B$4=3,'Index LA FSM &amp; Disadv'!$A$349:$BQ$511,IF('Index LA FSM &amp; Disadv'!$B$4=4,'Index LA FSM &amp; Disadv'!$A$519:$BQ$681,"Error")))),'Index LA FSM &amp; Disadv'!AF$1,0),"Error")</f>
        <v>0</v>
      </c>
      <c r="AG170" s="77">
        <f>IFERROR(VLOOKUP($A170,IF('Index LA FSM &amp; Disadv'!$B$4=1,'Index LA FSM &amp; Disadv'!$A$9:$BQ$171,IF('Index LA FSM &amp; Disadv'!$B$4=2,'Index LA FSM &amp; Disadv'!$A$179:$BQ$341,IF('Index LA FSM &amp; Disadv'!$B$4=3,'Index LA FSM &amp; Disadv'!$A$349:$BQ$511,IF('Index LA FSM &amp; Disadv'!$B$4=4,'Index LA FSM &amp; Disadv'!$A$519:$BQ$681,"Error")))),'Index LA FSM &amp; Disadv'!AG$1,0),"Error")</f>
        <v>0</v>
      </c>
      <c r="AH170" s="77">
        <f>IFERROR(VLOOKUP($A170,IF('Index LA FSM &amp; Disadv'!$B$4=1,'Index LA FSM &amp; Disadv'!$A$9:$BQ$171,IF('Index LA FSM &amp; Disadv'!$B$4=2,'Index LA FSM &amp; Disadv'!$A$179:$BQ$341,IF('Index LA FSM &amp; Disadv'!$B$4=3,'Index LA FSM &amp; Disadv'!$A$349:$BQ$511,IF('Index LA FSM &amp; Disadv'!$B$4=4,'Index LA FSM &amp; Disadv'!$A$519:$BQ$681,"Error")))),'Index LA FSM &amp; Disadv'!AH$1,0),"Error")</f>
        <v>1</v>
      </c>
      <c r="AI170" s="77">
        <f>IFERROR(VLOOKUP($A170,IF('Index LA FSM &amp; Disadv'!$B$4=1,'Index LA FSM &amp; Disadv'!$A$9:$BQ$171,IF('Index LA FSM &amp; Disadv'!$B$4=2,'Index LA FSM &amp; Disadv'!$A$179:$BQ$341,IF('Index LA FSM &amp; Disadv'!$B$4=3,'Index LA FSM &amp; Disadv'!$A$349:$BQ$511,IF('Index LA FSM &amp; Disadv'!$B$4=4,'Index LA FSM &amp; Disadv'!$A$519:$BQ$681,"Error")))),'Index LA FSM &amp; Disadv'!AI$1,0),"Error")</f>
        <v>1</v>
      </c>
      <c r="AJ170" s="77">
        <f>IFERROR(VLOOKUP($A170,IF('Index LA FSM &amp; Disadv'!$B$4=1,'Index LA FSM &amp; Disadv'!$A$9:$BQ$171,IF('Index LA FSM &amp; Disadv'!$B$4=2,'Index LA FSM &amp; Disadv'!$A$179:$BQ$341,IF('Index LA FSM &amp; Disadv'!$B$4=3,'Index LA FSM &amp; Disadv'!$A$349:$BQ$511,IF('Index LA FSM &amp; Disadv'!$B$4=4,'Index LA FSM &amp; Disadv'!$A$519:$BQ$681,"Error")))),'Index LA FSM &amp; Disadv'!AJ$1,0),"Error")</f>
        <v>1</v>
      </c>
      <c r="AK170" s="77">
        <f>IFERROR(VLOOKUP($A170,IF('Index LA FSM &amp; Disadv'!$B$4=1,'Index LA FSM &amp; Disadv'!$A$9:$BQ$171,IF('Index LA FSM &amp; Disadv'!$B$4=2,'Index LA FSM &amp; Disadv'!$A$179:$BQ$341,IF('Index LA FSM &amp; Disadv'!$B$4=3,'Index LA FSM &amp; Disadv'!$A$349:$BQ$511,IF('Index LA FSM &amp; Disadv'!$B$4=4,'Index LA FSM &amp; Disadv'!$A$519:$BQ$681,"Error")))),'Index LA FSM &amp; Disadv'!AK$1,0),"Error")</f>
        <v>0</v>
      </c>
      <c r="AL170" s="77">
        <f>IFERROR(VLOOKUP($A170,IF('Index LA FSM &amp; Disadv'!$B$4=1,'Index LA FSM &amp; Disadv'!$A$9:$BQ$171,IF('Index LA FSM &amp; Disadv'!$B$4=2,'Index LA FSM &amp; Disadv'!$A$179:$BQ$341,IF('Index LA FSM &amp; Disadv'!$B$4=3,'Index LA FSM &amp; Disadv'!$A$349:$BQ$511,IF('Index LA FSM &amp; Disadv'!$B$4=4,'Index LA FSM &amp; Disadv'!$A$519:$BQ$681,"Error")))),'Index LA FSM &amp; Disadv'!AL$1,0),"Error")</f>
        <v>0</v>
      </c>
      <c r="AM170" s="77">
        <f>IFERROR(VLOOKUP($A170,IF('Index LA FSM &amp; Disadv'!$B$4=1,'Index LA FSM &amp; Disadv'!$A$9:$BQ$171,IF('Index LA FSM &amp; Disadv'!$B$4=2,'Index LA FSM &amp; Disadv'!$A$179:$BQ$341,IF('Index LA FSM &amp; Disadv'!$B$4=3,'Index LA FSM &amp; Disadv'!$A$349:$BQ$511,IF('Index LA FSM &amp; Disadv'!$B$4=4,'Index LA FSM &amp; Disadv'!$A$519:$BQ$681,"Error")))),'Index LA FSM &amp; Disadv'!AM$1,0),"Error")</f>
        <v>0</v>
      </c>
      <c r="AN170" s="77">
        <f>IFERROR(VLOOKUP($A170,IF('Index LA FSM &amp; Disadv'!$B$4=1,'Index LA FSM &amp; Disadv'!$A$9:$BQ$171,IF('Index LA FSM &amp; Disadv'!$B$4=2,'Index LA FSM &amp; Disadv'!$A$179:$BQ$341,IF('Index LA FSM &amp; Disadv'!$B$4=3,'Index LA FSM &amp; Disadv'!$A$349:$BQ$511,IF('Index LA FSM &amp; Disadv'!$B$4=4,'Index LA FSM &amp; Disadv'!$A$519:$BQ$681,"Error")))),'Index LA FSM &amp; Disadv'!AN$1,0),"Error")</f>
        <v>0</v>
      </c>
      <c r="AO170" s="77">
        <f>IFERROR(VLOOKUP($A170,IF('Index LA FSM &amp; Disadv'!$B$4=1,'Index LA FSM &amp; Disadv'!$A$9:$BQ$171,IF('Index LA FSM &amp; Disadv'!$B$4=2,'Index LA FSM &amp; Disadv'!$A$179:$BQ$341,IF('Index LA FSM &amp; Disadv'!$B$4=3,'Index LA FSM &amp; Disadv'!$A$349:$BQ$511,IF('Index LA FSM &amp; Disadv'!$B$4=4,'Index LA FSM &amp; Disadv'!$A$519:$BQ$681,"Error")))),'Index LA FSM &amp; Disadv'!AO$1,0),"Error")</f>
        <v>0</v>
      </c>
      <c r="AP170" s="77">
        <f>IFERROR(VLOOKUP($A170,IF('Index LA FSM &amp; Disadv'!$B$4=1,'Index LA FSM &amp; Disadv'!$A$9:$BQ$171,IF('Index LA FSM &amp; Disadv'!$B$4=2,'Index LA FSM &amp; Disadv'!$A$179:$BQ$341,IF('Index LA FSM &amp; Disadv'!$B$4=3,'Index LA FSM &amp; Disadv'!$A$349:$BQ$511,IF('Index LA FSM &amp; Disadv'!$B$4=4,'Index LA FSM &amp; Disadv'!$A$519:$BQ$681,"Error")))),'Index LA FSM &amp; Disadv'!AP$1,0),"Error")</f>
        <v>0</v>
      </c>
      <c r="AQ170" s="77">
        <f>IFERROR(VLOOKUP($A170,IF('Index LA FSM &amp; Disadv'!$B$4=1,'Index LA FSM &amp; Disadv'!$A$9:$BQ$171,IF('Index LA FSM &amp; Disadv'!$B$4=2,'Index LA FSM &amp; Disadv'!$A$179:$BQ$341,IF('Index LA FSM &amp; Disadv'!$B$4=3,'Index LA FSM &amp; Disadv'!$A$349:$BQ$511,IF('Index LA FSM &amp; Disadv'!$B$4=4,'Index LA FSM &amp; Disadv'!$A$519:$BQ$681,"Error")))),'Index LA FSM &amp; Disadv'!AQ$1,0),"Error")</f>
        <v>0</v>
      </c>
      <c r="AR170" s="77">
        <f>IFERROR(VLOOKUP($A170,IF('Index LA FSM &amp; Disadv'!$B$4=1,'Index LA FSM &amp; Disadv'!$A$9:$BQ$171,IF('Index LA FSM &amp; Disadv'!$B$4=2,'Index LA FSM &amp; Disadv'!$A$179:$BQ$341,IF('Index LA FSM &amp; Disadv'!$B$4=3,'Index LA FSM &amp; Disadv'!$A$349:$BQ$511,IF('Index LA FSM &amp; Disadv'!$B$4=4,'Index LA FSM &amp; Disadv'!$A$519:$BQ$681,"Error")))),'Index LA FSM &amp; Disadv'!AR$1,0),"Error")</f>
        <v>0</v>
      </c>
      <c r="AS170" s="77">
        <f>IFERROR(VLOOKUP($A170,IF('Index LA FSM &amp; Disadv'!$B$4=1,'Index LA FSM &amp; Disadv'!$A$9:$BQ$171,IF('Index LA FSM &amp; Disadv'!$B$4=2,'Index LA FSM &amp; Disadv'!$A$179:$BQ$341,IF('Index LA FSM &amp; Disadv'!$B$4=3,'Index LA FSM &amp; Disadv'!$A$349:$BQ$511,IF('Index LA FSM &amp; Disadv'!$B$4=4,'Index LA FSM &amp; Disadv'!$A$519:$BQ$681,"Error")))),'Index LA FSM &amp; Disadv'!AS$1,0),"Error")</f>
        <v>0</v>
      </c>
      <c r="AT170" s="77">
        <f>IFERROR(VLOOKUP($A170,IF('Index LA FSM &amp; Disadv'!$B$4=1,'Index LA FSM &amp; Disadv'!$A$9:$BQ$171,IF('Index LA FSM &amp; Disadv'!$B$4=2,'Index LA FSM &amp; Disadv'!$A$179:$BQ$341,IF('Index LA FSM &amp; Disadv'!$B$4=3,'Index LA FSM &amp; Disadv'!$A$349:$BQ$511,IF('Index LA FSM &amp; Disadv'!$B$4=4,'Index LA FSM &amp; Disadv'!$A$519:$BQ$681,"Error")))),'Index LA FSM &amp; Disadv'!AT$1,0),"Error")</f>
        <v>0</v>
      </c>
      <c r="AU170" s="77">
        <f>IFERROR(VLOOKUP($A170,IF('Index LA FSM &amp; Disadv'!$B$4=1,'Index LA FSM &amp; Disadv'!$A$9:$BQ$171,IF('Index LA FSM &amp; Disadv'!$B$4=2,'Index LA FSM &amp; Disadv'!$A$179:$BQ$341,IF('Index LA FSM &amp; Disadv'!$B$4=3,'Index LA FSM &amp; Disadv'!$A$349:$BQ$511,IF('Index LA FSM &amp; Disadv'!$B$4=4,'Index LA FSM &amp; Disadv'!$A$519:$BQ$681,"Error")))),'Index LA FSM &amp; Disadv'!AU$1,0),"Error")</f>
        <v>0</v>
      </c>
      <c r="AV170" s="77">
        <f>IFERROR(VLOOKUP($A170,IF('Index LA FSM &amp; Disadv'!$B$4=1,'Index LA FSM &amp; Disadv'!$A$9:$BQ$171,IF('Index LA FSM &amp; Disadv'!$B$4=2,'Index LA FSM &amp; Disadv'!$A$179:$BQ$341,IF('Index LA FSM &amp; Disadv'!$B$4=3,'Index LA FSM &amp; Disadv'!$A$349:$BQ$511,IF('Index LA FSM &amp; Disadv'!$B$4=4,'Index LA FSM &amp; Disadv'!$A$519:$BQ$681,"Error")))),'Index LA FSM &amp; Disadv'!AV$1,0),"Error")</f>
        <v>0</v>
      </c>
      <c r="AW170" s="77">
        <f>IFERROR(VLOOKUP($A170,IF('Index LA FSM &amp; Disadv'!$B$4=1,'Index LA FSM &amp; Disadv'!$A$9:$BQ$171,IF('Index LA FSM &amp; Disadv'!$B$4=2,'Index LA FSM &amp; Disadv'!$A$179:$BQ$341,IF('Index LA FSM &amp; Disadv'!$B$4=3,'Index LA FSM &amp; Disadv'!$A$349:$BQ$511,IF('Index LA FSM &amp; Disadv'!$B$4=4,'Index LA FSM &amp; Disadv'!$A$519:$BQ$681,"Error")))),'Index LA FSM &amp; Disadv'!AW$1,0),"Error")</f>
        <v>0</v>
      </c>
      <c r="AX170" s="77">
        <f>IFERROR(VLOOKUP($A170,IF('Index LA FSM &amp; Disadv'!$B$4=1,'Index LA FSM &amp; Disadv'!$A$9:$BQ$171,IF('Index LA FSM &amp; Disadv'!$B$4=2,'Index LA FSM &amp; Disadv'!$A$179:$BQ$341,IF('Index LA FSM &amp; Disadv'!$B$4=3,'Index LA FSM &amp; Disadv'!$A$349:$BQ$511,IF('Index LA FSM &amp; Disadv'!$B$4=4,'Index LA FSM &amp; Disadv'!$A$519:$BQ$681,"Error")))),'Index LA FSM &amp; Disadv'!AX$1,0),"Error")</f>
        <v>0</v>
      </c>
      <c r="AY170" s="77">
        <f>IFERROR(VLOOKUP($A170,IF('Index LA FSM &amp; Disadv'!$B$4=1,'Index LA FSM &amp; Disadv'!$A$9:$BQ$171,IF('Index LA FSM &amp; Disadv'!$B$4=2,'Index LA FSM &amp; Disadv'!$A$179:$BQ$341,IF('Index LA FSM &amp; Disadv'!$B$4=3,'Index LA FSM &amp; Disadv'!$A$349:$BQ$511,IF('Index LA FSM &amp; Disadv'!$B$4=4,'Index LA FSM &amp; Disadv'!$A$519:$BQ$681,"Error")))),'Index LA FSM &amp; Disadv'!AY$1,0),"Error")</f>
        <v>0</v>
      </c>
      <c r="AZ170" s="77">
        <f>IFERROR(VLOOKUP($A170,IF('Index LA FSM &amp; Disadv'!$B$4=1,'Index LA FSM &amp; Disadv'!$A$9:$BQ$171,IF('Index LA FSM &amp; Disadv'!$B$4=2,'Index LA FSM &amp; Disadv'!$A$179:$BQ$341,IF('Index LA FSM &amp; Disadv'!$B$4=3,'Index LA FSM &amp; Disadv'!$A$349:$BQ$511,IF('Index LA FSM &amp; Disadv'!$B$4=4,'Index LA FSM &amp; Disadv'!$A$519:$BQ$681,"Error")))),'Index LA FSM &amp; Disadv'!AZ$1,0),"Error")</f>
        <v>0</v>
      </c>
      <c r="BA170" s="77">
        <f>IFERROR(VLOOKUP($A170,IF('Index LA FSM &amp; Disadv'!$B$4=1,'Index LA FSM &amp; Disadv'!$A$9:$BQ$171,IF('Index LA FSM &amp; Disadv'!$B$4=2,'Index LA FSM &amp; Disadv'!$A$179:$BQ$341,IF('Index LA FSM &amp; Disadv'!$B$4=3,'Index LA FSM &amp; Disadv'!$A$349:$BQ$511,IF('Index LA FSM &amp; Disadv'!$B$4=4,'Index LA FSM &amp; Disadv'!$A$519:$BQ$681,"Error")))),'Index LA FSM &amp; Disadv'!BA$1,0),"Error")</f>
        <v>0</v>
      </c>
      <c r="BB170" s="77">
        <f>IFERROR(VLOOKUP($A170,IF('Index LA FSM &amp; Disadv'!$B$4=1,'Index LA FSM &amp; Disadv'!$A$9:$BQ$171,IF('Index LA FSM &amp; Disadv'!$B$4=2,'Index LA FSM &amp; Disadv'!$A$179:$BQ$341,IF('Index LA FSM &amp; Disadv'!$B$4=3,'Index LA FSM &amp; Disadv'!$A$349:$BQ$511,IF('Index LA FSM &amp; Disadv'!$B$4=4,'Index LA FSM &amp; Disadv'!$A$519:$BQ$681,"Error")))),'Index LA FSM &amp; Disadv'!BB$1,0),"Error")</f>
        <v>0</v>
      </c>
      <c r="BC170" s="77">
        <f>IFERROR(VLOOKUP($A170,IF('Index LA FSM &amp; Disadv'!$B$4=1,'Index LA FSM &amp; Disadv'!$A$9:$BQ$171,IF('Index LA FSM &amp; Disadv'!$B$4=2,'Index LA FSM &amp; Disadv'!$A$179:$BQ$341,IF('Index LA FSM &amp; Disadv'!$B$4=3,'Index LA FSM &amp; Disadv'!$A$349:$BQ$511,IF('Index LA FSM &amp; Disadv'!$B$4=4,'Index LA FSM &amp; Disadv'!$A$519:$BQ$681,"Error")))),'Index LA FSM &amp; Disadv'!BC$1,0),"Error")</f>
        <v>0</v>
      </c>
      <c r="BD170" s="77">
        <f>IFERROR(VLOOKUP($A170,IF('Index LA FSM &amp; Disadv'!$B$4=1,'Index LA FSM &amp; Disadv'!$A$9:$BQ$171,IF('Index LA FSM &amp; Disadv'!$B$4=2,'Index LA FSM &amp; Disadv'!$A$179:$BQ$341,IF('Index LA FSM &amp; Disadv'!$B$4=3,'Index LA FSM &amp; Disadv'!$A$349:$BQ$511,IF('Index LA FSM &amp; Disadv'!$B$4=4,'Index LA FSM &amp; Disadv'!$A$519:$BQ$681,"Error")))),'Index LA FSM &amp; Disadv'!BD$1,0),"Error")</f>
        <v>0</v>
      </c>
      <c r="BE170" s="77">
        <f>IFERROR(VLOOKUP($A170,IF('Index LA FSM &amp; Disadv'!$B$4=1,'Index LA FSM &amp; Disadv'!$A$9:$BQ$171,IF('Index LA FSM &amp; Disadv'!$B$4=2,'Index LA FSM &amp; Disadv'!$A$179:$BQ$341,IF('Index LA FSM &amp; Disadv'!$B$4=3,'Index LA FSM &amp; Disadv'!$A$349:$BQ$511,IF('Index LA FSM &amp; Disadv'!$B$4=4,'Index LA FSM &amp; Disadv'!$A$519:$BQ$681,"Error")))),'Index LA FSM &amp; Disadv'!BE$1,0),"Error")</f>
        <v>0</v>
      </c>
      <c r="BF170" s="77">
        <f>IFERROR(VLOOKUP($A170,IF('Index LA FSM &amp; Disadv'!$B$4=1,'Index LA FSM &amp; Disadv'!$A$9:$BQ$171,IF('Index LA FSM &amp; Disadv'!$B$4=2,'Index LA FSM &amp; Disadv'!$A$179:$BQ$341,IF('Index LA FSM &amp; Disadv'!$B$4=3,'Index LA FSM &amp; Disadv'!$A$349:$BQ$511,IF('Index LA FSM &amp; Disadv'!$B$4=4,'Index LA FSM &amp; Disadv'!$A$519:$BQ$681,"Error")))),'Index LA FSM &amp; Disadv'!BF$1,0),"Error")</f>
        <v>0</v>
      </c>
      <c r="BG170" s="77">
        <f>IFERROR(VLOOKUP($A170,IF('Index LA FSM &amp; Disadv'!$B$4=1,'Index LA FSM &amp; Disadv'!$A$9:$BQ$171,IF('Index LA FSM &amp; Disadv'!$B$4=2,'Index LA FSM &amp; Disadv'!$A$179:$BQ$341,IF('Index LA FSM &amp; Disadv'!$B$4=3,'Index LA FSM &amp; Disadv'!$A$349:$BQ$511,IF('Index LA FSM &amp; Disadv'!$B$4=4,'Index LA FSM &amp; Disadv'!$A$519:$BQ$681,"Error")))),'Index LA FSM &amp; Disadv'!BG$1,0),"Error")</f>
        <v>0</v>
      </c>
      <c r="BH170" s="77">
        <f>IFERROR(VLOOKUP($A170,IF('Index LA FSM &amp; Disadv'!$B$4=1,'Index LA FSM &amp; Disadv'!$A$9:$BQ$171,IF('Index LA FSM &amp; Disadv'!$B$4=2,'Index LA FSM &amp; Disadv'!$A$179:$BQ$341,IF('Index LA FSM &amp; Disadv'!$B$4=3,'Index LA FSM &amp; Disadv'!$A$349:$BQ$511,IF('Index LA FSM &amp; Disadv'!$B$4=4,'Index LA FSM &amp; Disadv'!$A$519:$BQ$681,"Error")))),'Index LA FSM &amp; Disadv'!BH$1,0),"Error")</f>
        <v>0</v>
      </c>
      <c r="BI170" s="77">
        <f>IFERROR(VLOOKUP($A170,IF('Index LA FSM &amp; Disadv'!$B$4=1,'Index LA FSM &amp; Disadv'!$A$9:$BQ$171,IF('Index LA FSM &amp; Disadv'!$B$4=2,'Index LA FSM &amp; Disadv'!$A$179:$BQ$341,IF('Index LA FSM &amp; Disadv'!$B$4=3,'Index LA FSM &amp; Disadv'!$A$349:$BQ$511,IF('Index LA FSM &amp; Disadv'!$B$4=4,'Index LA FSM &amp; Disadv'!$A$519:$BQ$681,"Error")))),'Index LA FSM &amp; Disadv'!BI$1,0),"Error")</f>
        <v>0</v>
      </c>
      <c r="BJ170" s="77">
        <f>IFERROR(VLOOKUP($A170,IF('Index LA FSM &amp; Disadv'!$B$4=1,'Index LA FSM &amp; Disadv'!$A$9:$BQ$171,IF('Index LA FSM &amp; Disadv'!$B$4=2,'Index LA FSM &amp; Disadv'!$A$179:$BQ$341,IF('Index LA FSM &amp; Disadv'!$B$4=3,'Index LA FSM &amp; Disadv'!$A$349:$BQ$511,IF('Index LA FSM &amp; Disadv'!$B$4=4,'Index LA FSM &amp; Disadv'!$A$519:$BQ$681,"Error")))),'Index LA FSM &amp; Disadv'!BJ$1,0),"Error")</f>
        <v>0</v>
      </c>
      <c r="BK170" s="77">
        <f>IFERROR(VLOOKUP($A170,IF('Index LA FSM &amp; Disadv'!$B$4=1,'Index LA FSM &amp; Disadv'!$A$9:$BQ$171,IF('Index LA FSM &amp; Disadv'!$B$4=2,'Index LA FSM &amp; Disadv'!$A$179:$BQ$341,IF('Index LA FSM &amp; Disadv'!$B$4=3,'Index LA FSM &amp; Disadv'!$A$349:$BQ$511,IF('Index LA FSM &amp; Disadv'!$B$4=4,'Index LA FSM &amp; Disadv'!$A$519:$BQ$681,"Error")))),'Index LA FSM &amp; Disadv'!BK$1,0),"Error")</f>
        <v>0</v>
      </c>
      <c r="BL170" s="77">
        <f>IFERROR(VLOOKUP($A170,IF('Index LA FSM &amp; Disadv'!$B$4=1,'Index LA FSM &amp; Disadv'!$A$9:$BQ$171,IF('Index LA FSM &amp; Disadv'!$B$4=2,'Index LA FSM &amp; Disadv'!$A$179:$BQ$341,IF('Index LA FSM &amp; Disadv'!$B$4=3,'Index LA FSM &amp; Disadv'!$A$349:$BQ$511,IF('Index LA FSM &amp; Disadv'!$B$4=4,'Index LA FSM &amp; Disadv'!$A$519:$BQ$681,"Error")))),'Index LA FSM &amp; Disadv'!BL$1,0),"Error")</f>
        <v>0</v>
      </c>
      <c r="BM170" s="77">
        <f>IFERROR(VLOOKUP($A170,IF('Index LA FSM &amp; Disadv'!$B$4=1,'Index LA FSM &amp; Disadv'!$A$9:$BQ$171,IF('Index LA FSM &amp; Disadv'!$B$4=2,'Index LA FSM &amp; Disadv'!$A$179:$BQ$341,IF('Index LA FSM &amp; Disadv'!$B$4=3,'Index LA FSM &amp; Disadv'!$A$349:$BQ$511,IF('Index LA FSM &amp; Disadv'!$B$4=4,'Index LA FSM &amp; Disadv'!$A$519:$BQ$681,"Error")))),'Index LA FSM &amp; Disadv'!BM$1,0),"Error")</f>
        <v>0</v>
      </c>
      <c r="BN170" s="77">
        <f>IFERROR(VLOOKUP($A170,IF('Index LA FSM &amp; Disadv'!$B$4=1,'Index LA FSM &amp; Disadv'!$A$9:$BQ$171,IF('Index LA FSM &amp; Disadv'!$B$4=2,'Index LA FSM &amp; Disadv'!$A$179:$BQ$341,IF('Index LA FSM &amp; Disadv'!$B$4=3,'Index LA FSM &amp; Disadv'!$A$349:$BQ$511,IF('Index LA FSM &amp; Disadv'!$B$4=4,'Index LA FSM &amp; Disadv'!$A$519:$BQ$681,"Error")))),'Index LA FSM &amp; Disadv'!BN$1,0),"Error")</f>
        <v>0</v>
      </c>
      <c r="BO170" s="77">
        <f>IFERROR(VLOOKUP($A170,IF('Index LA FSM &amp; Disadv'!$B$4=1,'Index LA FSM &amp; Disadv'!$A$9:$BQ$171,IF('Index LA FSM &amp; Disadv'!$B$4=2,'Index LA FSM &amp; Disadv'!$A$179:$BQ$341,IF('Index LA FSM &amp; Disadv'!$B$4=3,'Index LA FSM &amp; Disadv'!$A$349:$BQ$511,IF('Index LA FSM &amp; Disadv'!$B$4=4,'Index LA FSM &amp; Disadv'!$A$519:$BQ$681,"Error")))),'Index LA FSM &amp; Disadv'!BO$1,0),"Error")</f>
        <v>0</v>
      </c>
      <c r="BP170" s="77">
        <f>IFERROR(VLOOKUP($A170,IF('Index LA FSM &amp; Disadv'!$B$4=1,'Index LA FSM &amp; Disadv'!$A$9:$BQ$171,IF('Index LA FSM &amp; Disadv'!$B$4=2,'Index LA FSM &amp; Disadv'!$A$179:$BQ$341,IF('Index LA FSM &amp; Disadv'!$B$4=3,'Index LA FSM &amp; Disadv'!$A$349:$BQ$511,IF('Index LA FSM &amp; Disadv'!$B$4=4,'Index LA FSM &amp; Disadv'!$A$519:$BQ$681,"Error")))),'Index LA FSM &amp; Disadv'!BP$1,0),"Error")</f>
        <v>0</v>
      </c>
      <c r="BQ170" s="77">
        <f>IFERROR(VLOOKUP($A170,IF('Index LA FSM &amp; Disadv'!$B$4=1,'Index LA FSM &amp; Disadv'!$A$9:$BQ$171,IF('Index LA FSM &amp; Disadv'!$B$4=2,'Index LA FSM &amp; Disadv'!$A$179:$BQ$341,IF('Index LA FSM &amp; Disadv'!$B$4=3,'Index LA FSM &amp; Disadv'!$A$349:$BQ$511,IF('Index LA FSM &amp; Disadv'!$B$4=4,'Index LA FSM &amp; Disadv'!$A$519:$BQ$681,"Error")))),'Index LA FSM &amp; Disadv'!BQ$1,0),"Error")</f>
        <v>0</v>
      </c>
    </row>
    <row r="171" spans="1:69" x14ac:dyDescent="0.2">
      <c r="A171" s="6"/>
      <c r="B171" s="6"/>
      <c r="C171" s="13"/>
    </row>
    <row r="172" spans="1:69" ht="15" x14ac:dyDescent="0.25">
      <c r="A172" s="61"/>
      <c r="B172" s="24" t="s">
        <v>39</v>
      </c>
      <c r="C172" s="61"/>
      <c r="D172" s="61"/>
      <c r="E172" s="61"/>
      <c r="F172" s="61"/>
      <c r="G172" s="61"/>
      <c r="H172" s="61"/>
      <c r="I172" s="61"/>
      <c r="J172" s="61"/>
      <c r="K172" s="61"/>
      <c r="L172" s="61"/>
      <c r="M172" s="61"/>
      <c r="N172" s="61"/>
      <c r="O172" s="61"/>
      <c r="P172" s="61"/>
      <c r="Q172" s="61"/>
      <c r="R172" s="61"/>
      <c r="S172" s="61"/>
      <c r="T172" s="61"/>
      <c r="U172" s="61"/>
      <c r="V172" s="61"/>
      <c r="W172" s="61"/>
      <c r="X172" s="61"/>
      <c r="Y172" s="61"/>
      <c r="Z172" s="61"/>
      <c r="AA172" s="61"/>
      <c r="AB172" s="61"/>
      <c r="AC172" s="61"/>
      <c r="AD172" s="61"/>
      <c r="AE172" s="61"/>
      <c r="AF172" s="61"/>
      <c r="AG172" s="61"/>
      <c r="AH172" s="61"/>
      <c r="AI172" s="61"/>
      <c r="AJ172" s="61"/>
      <c r="AK172" s="61"/>
      <c r="AL172" s="61"/>
      <c r="AM172" s="61"/>
      <c r="AN172" s="61"/>
      <c r="AO172" s="61"/>
      <c r="AP172" s="61"/>
      <c r="AQ172" s="61"/>
      <c r="AR172" s="61"/>
      <c r="AS172" s="61"/>
      <c r="AT172" s="61"/>
      <c r="AU172" s="61"/>
      <c r="AV172" s="61"/>
      <c r="AW172" s="61"/>
      <c r="AX172" s="61"/>
      <c r="AY172" s="61"/>
      <c r="AZ172" s="61"/>
      <c r="BA172" s="61"/>
      <c r="BB172" s="61"/>
      <c r="BC172" s="61"/>
      <c r="BD172" s="61"/>
      <c r="BE172" s="61"/>
      <c r="BF172" s="61"/>
      <c r="BG172" s="61"/>
      <c r="BH172" s="61"/>
      <c r="BI172" s="61"/>
      <c r="BJ172" s="61"/>
      <c r="BK172" s="61"/>
      <c r="BL172" s="61"/>
      <c r="BM172" s="61"/>
      <c r="BN172" s="61"/>
      <c r="BO172" s="61"/>
      <c r="BP172" s="61"/>
      <c r="BQ172" s="46" t="s">
        <v>40</v>
      </c>
    </row>
  </sheetData>
  <sheetProtection password="DE5B" sheet="1" objects="1" scenarios="1" sort="0" autoFilter="0"/>
  <mergeCells count="28">
    <mergeCell ref="BF6:BH6"/>
    <mergeCell ref="BI6:BK6"/>
    <mergeCell ref="BL6:BN6"/>
    <mergeCell ref="BO6:BQ6"/>
    <mergeCell ref="AN6:AP6"/>
    <mergeCell ref="AQ6:AS6"/>
    <mergeCell ref="AT6:AV6"/>
    <mergeCell ref="AW6:AY6"/>
    <mergeCell ref="AZ6:BB6"/>
    <mergeCell ref="BC6:BE6"/>
    <mergeCell ref="AK6:AM6"/>
    <mergeCell ref="D6:F6"/>
    <mergeCell ref="G6:I6"/>
    <mergeCell ref="J6:L6"/>
    <mergeCell ref="M6:O6"/>
    <mergeCell ref="P6:R6"/>
    <mergeCell ref="S6:U6"/>
    <mergeCell ref="V6:X6"/>
    <mergeCell ref="Y6:AA6"/>
    <mergeCell ref="AB6:AD6"/>
    <mergeCell ref="AE6:AG6"/>
    <mergeCell ref="AH6:AJ6"/>
    <mergeCell ref="A1:V1"/>
    <mergeCell ref="J4:AS4"/>
    <mergeCell ref="AT4:BE4"/>
    <mergeCell ref="BI4:BQ4"/>
    <mergeCell ref="M5:AA5"/>
    <mergeCell ref="AB5:AJ5"/>
  </mergeCells>
  <pageMargins left="0.7" right="0.7" top="0.75" bottom="0.75" header="0.3" footer="0.3"/>
  <pageSetup paperSize="9" scale="19" orientation="landscape" horizontalDpi="4294967293" verticalDpi="4294967293" r:id="rId1"/>
  <drawing r:id="rId2"/>
  <legacyDrawing r:id="rId3"/>
  <mc:AlternateContent xmlns:mc="http://schemas.openxmlformats.org/markup-compatibility/2006">
    <mc:Choice Requires="x14">
      <controls>
        <mc:AlternateContent xmlns:mc="http://schemas.openxmlformats.org/markup-compatibility/2006">
          <mc:Choice Requires="x14">
            <control shapeId="13313" r:id="rId4" name="Drop Down 1">
              <controlPr defaultSize="0" autoLine="0" autoPict="0">
                <anchor moveWithCells="1">
                  <from>
                    <xdr:col>1</xdr:col>
                    <xdr:colOff>381000</xdr:colOff>
                    <xdr:row>3</xdr:row>
                    <xdr:rowOff>38100</xdr:rowOff>
                  </from>
                  <to>
                    <xdr:col>2</xdr:col>
                    <xdr:colOff>1800225</xdr:colOff>
                    <xdr:row>4</xdr:row>
                    <xdr:rowOff>104775</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BQ681"/>
  <sheetViews>
    <sheetView workbookViewId="0">
      <selection activeCell="B190" sqref="B190"/>
    </sheetView>
  </sheetViews>
  <sheetFormatPr defaultRowHeight="15" x14ac:dyDescent="0.25"/>
  <cols>
    <col min="4" max="4" width="9.5703125" bestFit="1" customWidth="1"/>
    <col min="5" max="6" width="10.5703125" bestFit="1" customWidth="1"/>
    <col min="7" max="69" width="9.28515625" bestFit="1" customWidth="1"/>
  </cols>
  <sheetData>
    <row r="1" spans="1:69" x14ac:dyDescent="0.25">
      <c r="A1">
        <v>1</v>
      </c>
      <c r="B1">
        <v>2</v>
      </c>
      <c r="C1">
        <v>3</v>
      </c>
      <c r="D1">
        <v>4</v>
      </c>
      <c r="E1">
        <v>5</v>
      </c>
      <c r="F1">
        <v>6</v>
      </c>
      <c r="G1">
        <v>7</v>
      </c>
      <c r="H1">
        <v>8</v>
      </c>
      <c r="I1">
        <v>9</v>
      </c>
      <c r="J1">
        <v>10</v>
      </c>
      <c r="K1">
        <v>11</v>
      </c>
      <c r="L1">
        <v>12</v>
      </c>
      <c r="M1">
        <v>13</v>
      </c>
      <c r="N1">
        <v>14</v>
      </c>
      <c r="O1">
        <v>15</v>
      </c>
      <c r="P1">
        <v>16</v>
      </c>
      <c r="Q1">
        <v>17</v>
      </c>
      <c r="R1">
        <v>18</v>
      </c>
      <c r="S1">
        <v>19</v>
      </c>
      <c r="T1">
        <v>20</v>
      </c>
      <c r="U1">
        <v>21</v>
      </c>
      <c r="V1">
        <v>22</v>
      </c>
      <c r="W1">
        <v>23</v>
      </c>
      <c r="X1">
        <v>24</v>
      </c>
      <c r="Y1">
        <v>25</v>
      </c>
      <c r="Z1">
        <v>26</v>
      </c>
      <c r="AA1">
        <v>27</v>
      </c>
      <c r="AB1">
        <v>28</v>
      </c>
      <c r="AC1">
        <v>29</v>
      </c>
      <c r="AD1">
        <v>30</v>
      </c>
      <c r="AE1">
        <v>31</v>
      </c>
      <c r="AF1">
        <v>32</v>
      </c>
      <c r="AG1">
        <v>33</v>
      </c>
      <c r="AH1">
        <v>34</v>
      </c>
      <c r="AI1">
        <v>35</v>
      </c>
      <c r="AJ1">
        <v>36</v>
      </c>
      <c r="AK1">
        <v>37</v>
      </c>
      <c r="AL1">
        <v>38</v>
      </c>
      <c r="AM1">
        <v>39</v>
      </c>
      <c r="AN1">
        <v>40</v>
      </c>
      <c r="AO1">
        <v>41</v>
      </c>
      <c r="AP1">
        <v>42</v>
      </c>
      <c r="AQ1">
        <v>43</v>
      </c>
      <c r="AR1">
        <v>44</v>
      </c>
      <c r="AS1">
        <v>45</v>
      </c>
      <c r="AT1">
        <v>46</v>
      </c>
      <c r="AU1">
        <v>47</v>
      </c>
      <c r="AV1">
        <v>48</v>
      </c>
      <c r="AW1">
        <v>49</v>
      </c>
      <c r="AX1">
        <v>50</v>
      </c>
      <c r="AY1">
        <v>51</v>
      </c>
      <c r="AZ1">
        <v>52</v>
      </c>
      <c r="BA1">
        <v>53</v>
      </c>
      <c r="BB1">
        <v>54</v>
      </c>
      <c r="BC1">
        <v>55</v>
      </c>
      <c r="BD1">
        <v>56</v>
      </c>
      <c r="BE1">
        <v>57</v>
      </c>
      <c r="BF1">
        <v>58</v>
      </c>
      <c r="BG1">
        <v>59</v>
      </c>
      <c r="BH1">
        <v>60</v>
      </c>
      <c r="BI1">
        <v>61</v>
      </c>
      <c r="BJ1">
        <v>62</v>
      </c>
      <c r="BK1">
        <v>63</v>
      </c>
      <c r="BL1">
        <v>64</v>
      </c>
      <c r="BM1">
        <v>65</v>
      </c>
      <c r="BN1">
        <v>66</v>
      </c>
      <c r="BO1">
        <v>67</v>
      </c>
      <c r="BP1">
        <v>68</v>
      </c>
      <c r="BQ1">
        <v>69</v>
      </c>
    </row>
    <row r="2" spans="1:69" x14ac:dyDescent="0.25">
      <c r="F2" t="s">
        <v>377</v>
      </c>
    </row>
    <row r="3" spans="1:69" ht="15.75" thickBot="1" x14ac:dyDescent="0.3">
      <c r="F3" t="s">
        <v>378</v>
      </c>
      <c r="I3" t="s">
        <v>366</v>
      </c>
      <c r="M3" s="71" t="s">
        <v>374</v>
      </c>
      <c r="T3" t="s">
        <v>98</v>
      </c>
      <c r="U3" t="s">
        <v>99</v>
      </c>
      <c r="X3" s="72"/>
    </row>
    <row r="4" spans="1:69" ht="15.75" thickBot="1" x14ac:dyDescent="0.3">
      <c r="A4" s="30" t="s">
        <v>337</v>
      </c>
      <c r="B4" s="31">
        <v>4</v>
      </c>
      <c r="F4" t="str">
        <f>"LA33: Disadvantage"&amp;CHAR(178)&amp;CHAR(186)&amp;" by total state-funded mainstream schools"</f>
        <v>LA33: Disadvantage²º by total state-funded mainstream schools</v>
      </c>
      <c r="I4" t="s">
        <v>367</v>
      </c>
      <c r="M4" t="str">
        <f>"Coverage: Local authorities by disadvantaged"&amp;CHAR(178)&amp;CHAR(186)&amp;" pupils"</f>
        <v>Coverage: Local authorities by disadvantaged²º pupils</v>
      </c>
      <c r="T4" t="str">
        <f>"Disadv"&amp;CHAR(178)&amp;CHAR(186)&amp;" pupils"</f>
        <v>Disadv²º pupils</v>
      </c>
      <c r="U4" t="s">
        <v>135</v>
      </c>
      <c r="X4" s="72"/>
    </row>
    <row r="5" spans="1:69" x14ac:dyDescent="0.25">
      <c r="F5" t="str">
        <f>"LA34: Disadvantage"&amp;CHAR(178)&amp;CHAR(186)&amp;" by total special schools"</f>
        <v>LA34: Disadvantage²º by total special schools</v>
      </c>
    </row>
    <row r="6" spans="1:69" x14ac:dyDescent="0.25">
      <c r="A6" t="s">
        <v>377</v>
      </c>
    </row>
    <row r="7" spans="1:69" x14ac:dyDescent="0.25">
      <c r="A7" t="s">
        <v>141</v>
      </c>
      <c r="B7" t="s">
        <v>142</v>
      </c>
      <c r="C7" t="s">
        <v>143</v>
      </c>
      <c r="D7" t="s">
        <v>338</v>
      </c>
      <c r="G7" t="s">
        <v>339</v>
      </c>
      <c r="J7" t="s">
        <v>340</v>
      </c>
      <c r="M7" t="s">
        <v>147</v>
      </c>
      <c r="P7" t="s">
        <v>19</v>
      </c>
      <c r="S7" t="s">
        <v>341</v>
      </c>
      <c r="V7" t="s">
        <v>149</v>
      </c>
      <c r="Y7" t="s">
        <v>150</v>
      </c>
      <c r="AB7" t="s">
        <v>342</v>
      </c>
      <c r="AE7" t="s">
        <v>343</v>
      </c>
      <c r="AH7" t="s">
        <v>344</v>
      </c>
      <c r="AK7" t="s">
        <v>375</v>
      </c>
      <c r="AN7" t="s">
        <v>155</v>
      </c>
      <c r="AQ7" t="s">
        <v>346</v>
      </c>
      <c r="AT7" t="s">
        <v>347</v>
      </c>
      <c r="AW7" t="s">
        <v>348</v>
      </c>
      <c r="AZ7" t="s">
        <v>349</v>
      </c>
      <c r="BC7" t="s">
        <v>350</v>
      </c>
      <c r="BF7" t="s">
        <v>351</v>
      </c>
      <c r="BI7" t="s">
        <v>352</v>
      </c>
      <c r="BL7" t="s">
        <v>353</v>
      </c>
      <c r="BO7" t="s">
        <v>354</v>
      </c>
    </row>
    <row r="8" spans="1:69" x14ac:dyDescent="0.25">
      <c r="D8" t="s">
        <v>98</v>
      </c>
      <c r="E8" t="s">
        <v>99</v>
      </c>
      <c r="F8" t="s">
        <v>113</v>
      </c>
      <c r="G8" t="s">
        <v>98</v>
      </c>
      <c r="H8" t="s">
        <v>99</v>
      </c>
      <c r="I8" t="s">
        <v>113</v>
      </c>
      <c r="J8" t="s">
        <v>98</v>
      </c>
      <c r="K8" t="s">
        <v>99</v>
      </c>
      <c r="L8" t="s">
        <v>113</v>
      </c>
      <c r="M8" t="s">
        <v>98</v>
      </c>
      <c r="N8" t="s">
        <v>99</v>
      </c>
      <c r="O8" t="s">
        <v>113</v>
      </c>
      <c r="P8" t="s">
        <v>98</v>
      </c>
      <c r="Q8" t="s">
        <v>99</v>
      </c>
      <c r="R8" t="s">
        <v>113</v>
      </c>
      <c r="S8" t="s">
        <v>98</v>
      </c>
      <c r="T8" t="s">
        <v>99</v>
      </c>
      <c r="U8" t="s">
        <v>113</v>
      </c>
      <c r="V8" t="s">
        <v>98</v>
      </c>
      <c r="W8" t="s">
        <v>99</v>
      </c>
      <c r="X8" t="s">
        <v>113</v>
      </c>
      <c r="Y8" t="s">
        <v>98</v>
      </c>
      <c r="Z8" t="s">
        <v>99</v>
      </c>
      <c r="AA8" t="s">
        <v>113</v>
      </c>
      <c r="AB8" t="s">
        <v>98</v>
      </c>
      <c r="AC8" t="s">
        <v>99</v>
      </c>
      <c r="AD8" t="s">
        <v>113</v>
      </c>
      <c r="AE8" t="s">
        <v>98</v>
      </c>
      <c r="AF8" t="s">
        <v>99</v>
      </c>
      <c r="AG8" t="s">
        <v>113</v>
      </c>
      <c r="AH8" t="s">
        <v>98</v>
      </c>
      <c r="AI8" t="s">
        <v>99</v>
      </c>
      <c r="AJ8" t="s">
        <v>113</v>
      </c>
      <c r="AK8" t="s">
        <v>98</v>
      </c>
      <c r="AL8" t="s">
        <v>99</v>
      </c>
      <c r="AM8" t="s">
        <v>113</v>
      </c>
      <c r="AN8" t="s">
        <v>98</v>
      </c>
      <c r="AO8" t="s">
        <v>99</v>
      </c>
      <c r="AP8" t="s">
        <v>113</v>
      </c>
      <c r="AQ8" t="s">
        <v>98</v>
      </c>
      <c r="AR8" t="s">
        <v>99</v>
      </c>
      <c r="AS8" t="s">
        <v>113</v>
      </c>
      <c r="AT8" t="s">
        <v>98</v>
      </c>
      <c r="AU8" t="s">
        <v>99</v>
      </c>
      <c r="AV8" t="s">
        <v>113</v>
      </c>
      <c r="AW8" t="s">
        <v>98</v>
      </c>
      <c r="AX8" t="s">
        <v>99</v>
      </c>
      <c r="AY8" t="s">
        <v>113</v>
      </c>
      <c r="AZ8" t="s">
        <v>98</v>
      </c>
      <c r="BA8" t="s">
        <v>99</v>
      </c>
      <c r="BB8" t="s">
        <v>113</v>
      </c>
      <c r="BC8" t="s">
        <v>98</v>
      </c>
      <c r="BD8" t="s">
        <v>99</v>
      </c>
      <c r="BE8" t="s">
        <v>113</v>
      </c>
      <c r="BF8" t="s">
        <v>98</v>
      </c>
      <c r="BG8" t="s">
        <v>99</v>
      </c>
      <c r="BH8" t="s">
        <v>113</v>
      </c>
      <c r="BI8" t="s">
        <v>98</v>
      </c>
      <c r="BJ8" t="s">
        <v>99</v>
      </c>
      <c r="BK8" t="s">
        <v>113</v>
      </c>
      <c r="BL8" t="s">
        <v>98</v>
      </c>
      <c r="BM8" t="s">
        <v>99</v>
      </c>
      <c r="BN8" t="s">
        <v>113</v>
      </c>
      <c r="BO8" t="s">
        <v>98</v>
      </c>
      <c r="BP8" t="s">
        <v>99</v>
      </c>
      <c r="BQ8" t="s">
        <v>113</v>
      </c>
    </row>
    <row r="9" spans="1:69" x14ac:dyDescent="0.25">
      <c r="A9" t="s">
        <v>163</v>
      </c>
      <c r="B9" t="s">
        <v>164</v>
      </c>
      <c r="D9" s="70">
        <v>81120</v>
      </c>
      <c r="E9" s="70">
        <v>480000</v>
      </c>
      <c r="F9" s="70">
        <v>561110</v>
      </c>
      <c r="G9" s="29">
        <v>0.85</v>
      </c>
      <c r="H9" s="29">
        <v>0.93</v>
      </c>
      <c r="I9" s="29">
        <v>0.92</v>
      </c>
      <c r="J9" s="29">
        <v>0.82</v>
      </c>
      <c r="K9" s="29">
        <v>0.91</v>
      </c>
      <c r="L9" s="29">
        <v>0.9</v>
      </c>
      <c r="M9" s="29">
        <v>0.41</v>
      </c>
      <c r="N9" s="29">
        <v>0.33</v>
      </c>
      <c r="O9" s="29">
        <v>0.34</v>
      </c>
      <c r="P9" s="29" t="s">
        <v>41</v>
      </c>
      <c r="Q9" s="29" t="s">
        <v>41</v>
      </c>
      <c r="R9" s="29" t="s">
        <v>41</v>
      </c>
      <c r="S9" s="29">
        <v>0.04</v>
      </c>
      <c r="T9" s="29">
        <v>0.03</v>
      </c>
      <c r="U9" s="29">
        <v>0.04</v>
      </c>
      <c r="V9" s="29">
        <v>0.27</v>
      </c>
      <c r="W9" s="29">
        <v>0.41</v>
      </c>
      <c r="X9" s="29">
        <v>0.39</v>
      </c>
      <c r="Y9" s="29">
        <v>0.09</v>
      </c>
      <c r="Z9" s="29">
        <v>0.13</v>
      </c>
      <c r="AA9" s="29">
        <v>0.13</v>
      </c>
      <c r="AB9" s="29" t="s">
        <v>41</v>
      </c>
      <c r="AC9" s="29" t="s">
        <v>41</v>
      </c>
      <c r="AD9" s="29" t="s">
        <v>41</v>
      </c>
      <c r="AE9" s="29" t="s">
        <v>41</v>
      </c>
      <c r="AF9" s="29" t="s">
        <v>41</v>
      </c>
      <c r="AG9" s="29" t="s">
        <v>41</v>
      </c>
      <c r="AH9" s="29" t="s">
        <v>41</v>
      </c>
      <c r="AI9" s="29" t="s">
        <v>41</v>
      </c>
      <c r="AJ9" s="29" t="s">
        <v>41</v>
      </c>
      <c r="AK9" s="29">
        <v>0.04</v>
      </c>
      <c r="AL9" s="29">
        <v>0.05</v>
      </c>
      <c r="AM9" s="29">
        <v>0.05</v>
      </c>
      <c r="AN9" s="29" t="s">
        <v>41</v>
      </c>
      <c r="AO9" s="29" t="s">
        <v>41</v>
      </c>
      <c r="AP9" s="29" t="s">
        <v>41</v>
      </c>
      <c r="AQ9" s="29" t="s">
        <v>41</v>
      </c>
      <c r="AR9" s="29" t="s">
        <v>41</v>
      </c>
      <c r="AS9" s="29" t="s">
        <v>41</v>
      </c>
      <c r="AT9" s="29">
        <v>0.01</v>
      </c>
      <c r="AU9" s="29">
        <v>0.01</v>
      </c>
      <c r="AV9" s="29">
        <v>0.01</v>
      </c>
      <c r="AW9" s="29">
        <v>0.01</v>
      </c>
      <c r="AX9" s="29">
        <v>0.01</v>
      </c>
      <c r="AY9" s="29">
        <v>0.01</v>
      </c>
      <c r="AZ9" s="29" t="s">
        <v>41</v>
      </c>
      <c r="BA9" s="29" t="s">
        <v>41</v>
      </c>
      <c r="BB9" s="29" t="s">
        <v>41</v>
      </c>
      <c r="BC9" s="29" t="s">
        <v>41</v>
      </c>
      <c r="BD9" s="29" t="s">
        <v>41</v>
      </c>
      <c r="BE9" s="29" t="s">
        <v>41</v>
      </c>
      <c r="BF9" s="29">
        <v>0.01</v>
      </c>
      <c r="BG9" s="29">
        <v>0.01</v>
      </c>
      <c r="BH9" s="29">
        <v>0.01</v>
      </c>
      <c r="BI9" s="29">
        <v>0.09</v>
      </c>
      <c r="BJ9" s="29">
        <v>0.04</v>
      </c>
      <c r="BK9" s="29">
        <v>0.05</v>
      </c>
      <c r="BL9" s="29">
        <v>0.04</v>
      </c>
      <c r="BM9" s="29">
        <v>0.01</v>
      </c>
      <c r="BN9" s="29">
        <v>0.02</v>
      </c>
      <c r="BO9" s="29">
        <v>0.02</v>
      </c>
      <c r="BP9" s="29">
        <v>0.01</v>
      </c>
      <c r="BQ9" s="29">
        <v>0.01</v>
      </c>
    </row>
    <row r="10" spans="1:69" x14ac:dyDescent="0.25">
      <c r="A10" t="s">
        <v>165</v>
      </c>
      <c r="B10" t="s">
        <v>166</v>
      </c>
      <c r="D10" s="70">
        <v>5110</v>
      </c>
      <c r="E10" s="70">
        <v>23000</v>
      </c>
      <c r="F10" s="70">
        <v>28110</v>
      </c>
      <c r="G10" s="29">
        <v>0.81</v>
      </c>
      <c r="H10" s="29">
        <v>0.92</v>
      </c>
      <c r="I10" s="29">
        <v>0.9</v>
      </c>
      <c r="J10" s="29">
        <v>0.78</v>
      </c>
      <c r="K10" s="29">
        <v>0.9</v>
      </c>
      <c r="L10" s="29">
        <v>0.88</v>
      </c>
      <c r="M10" s="29">
        <v>0.48</v>
      </c>
      <c r="N10" s="29">
        <v>0.4</v>
      </c>
      <c r="O10" s="29">
        <v>0.42</v>
      </c>
      <c r="P10" s="29">
        <v>0</v>
      </c>
      <c r="Q10" s="29" t="s">
        <v>41</v>
      </c>
      <c r="R10" s="29" t="s">
        <v>41</v>
      </c>
      <c r="S10" s="29">
        <v>7.0000000000000007E-2</v>
      </c>
      <c r="T10" s="29">
        <v>0.05</v>
      </c>
      <c r="U10" s="29">
        <v>0.06</v>
      </c>
      <c r="V10" s="29">
        <v>0.18</v>
      </c>
      <c r="W10" s="29">
        <v>0.36</v>
      </c>
      <c r="X10" s="29">
        <v>0.33</v>
      </c>
      <c r="Y10" s="29">
        <v>0.04</v>
      </c>
      <c r="Z10" s="29">
        <v>0.08</v>
      </c>
      <c r="AA10" s="29">
        <v>7.0000000000000007E-2</v>
      </c>
      <c r="AB10" s="29">
        <v>0</v>
      </c>
      <c r="AC10" s="29" t="s">
        <v>42</v>
      </c>
      <c r="AD10" s="29" t="s">
        <v>42</v>
      </c>
      <c r="AE10" s="29" t="s">
        <v>42</v>
      </c>
      <c r="AF10" s="29" t="s">
        <v>42</v>
      </c>
      <c r="AG10" s="29" t="s">
        <v>41</v>
      </c>
      <c r="AH10" s="29" t="s">
        <v>42</v>
      </c>
      <c r="AI10" s="29" t="s">
        <v>41</v>
      </c>
      <c r="AJ10" s="29" t="s">
        <v>41</v>
      </c>
      <c r="AK10" s="29">
        <v>0.06</v>
      </c>
      <c r="AL10" s="29">
        <v>0.08</v>
      </c>
      <c r="AM10" s="29">
        <v>7.0000000000000007E-2</v>
      </c>
      <c r="AN10" s="29">
        <v>0</v>
      </c>
      <c r="AO10" s="29">
        <v>0</v>
      </c>
      <c r="AP10" s="29">
        <v>0</v>
      </c>
      <c r="AQ10" s="29" t="s">
        <v>41</v>
      </c>
      <c r="AR10" s="29" t="s">
        <v>41</v>
      </c>
      <c r="AS10" s="29" t="s">
        <v>41</v>
      </c>
      <c r="AT10" s="29">
        <v>0.01</v>
      </c>
      <c r="AU10" s="29">
        <v>0.01</v>
      </c>
      <c r="AV10" s="29">
        <v>0.01</v>
      </c>
      <c r="AW10" s="29">
        <v>0.01</v>
      </c>
      <c r="AX10" s="29">
        <v>0.01</v>
      </c>
      <c r="AY10" s="29">
        <v>0.01</v>
      </c>
      <c r="AZ10" s="29" t="s">
        <v>41</v>
      </c>
      <c r="BA10" s="29" t="s">
        <v>41</v>
      </c>
      <c r="BB10" s="29" t="s">
        <v>41</v>
      </c>
      <c r="BC10" s="29" t="s">
        <v>41</v>
      </c>
      <c r="BD10" s="29" t="s">
        <v>41</v>
      </c>
      <c r="BE10" s="29" t="s">
        <v>41</v>
      </c>
      <c r="BF10" s="29">
        <v>0.02</v>
      </c>
      <c r="BG10" s="29">
        <v>0.01</v>
      </c>
      <c r="BH10" s="29">
        <v>0.01</v>
      </c>
      <c r="BI10" s="29">
        <v>0.11</v>
      </c>
      <c r="BJ10" s="29">
        <v>0.05</v>
      </c>
      <c r="BK10" s="29">
        <v>0.06</v>
      </c>
      <c r="BL10" s="29">
        <v>0.06</v>
      </c>
      <c r="BM10" s="29">
        <v>0.02</v>
      </c>
      <c r="BN10" s="29">
        <v>0.02</v>
      </c>
      <c r="BO10" s="29">
        <v>0.02</v>
      </c>
      <c r="BP10" s="29">
        <v>0.01</v>
      </c>
      <c r="BQ10" s="29">
        <v>0.01</v>
      </c>
    </row>
    <row r="11" spans="1:69" x14ac:dyDescent="0.25">
      <c r="A11" t="s">
        <v>167</v>
      </c>
      <c r="B11" t="s">
        <v>168</v>
      </c>
      <c r="D11" s="70">
        <v>13260</v>
      </c>
      <c r="E11" s="70">
        <v>65500</v>
      </c>
      <c r="F11" s="70">
        <v>78760</v>
      </c>
      <c r="G11" s="29">
        <v>0.83</v>
      </c>
      <c r="H11" s="29">
        <v>0.93</v>
      </c>
      <c r="I11" s="29">
        <v>0.91</v>
      </c>
      <c r="J11" s="29">
        <v>0.8</v>
      </c>
      <c r="K11" s="29">
        <v>0.91</v>
      </c>
      <c r="L11" s="29">
        <v>0.89</v>
      </c>
      <c r="M11" s="29">
        <v>0.45</v>
      </c>
      <c r="N11" s="29">
        <v>0.36</v>
      </c>
      <c r="O11" s="29">
        <v>0.37</v>
      </c>
      <c r="P11" s="29" t="s">
        <v>41</v>
      </c>
      <c r="Q11" s="29" t="s">
        <v>41</v>
      </c>
      <c r="R11" s="29" t="s">
        <v>41</v>
      </c>
      <c r="S11" s="29">
        <v>0.05</v>
      </c>
      <c r="T11" s="29">
        <v>0.04</v>
      </c>
      <c r="U11" s="29">
        <v>0.04</v>
      </c>
      <c r="V11" s="29">
        <v>0.16</v>
      </c>
      <c r="W11" s="29">
        <v>0.28000000000000003</v>
      </c>
      <c r="X11" s="29">
        <v>0.26</v>
      </c>
      <c r="Y11" s="29">
        <v>0.13</v>
      </c>
      <c r="Z11" s="29">
        <v>0.22</v>
      </c>
      <c r="AA11" s="29">
        <v>0.21</v>
      </c>
      <c r="AB11" s="29" t="s">
        <v>42</v>
      </c>
      <c r="AC11" s="29">
        <v>0</v>
      </c>
      <c r="AD11" s="29" t="s">
        <v>42</v>
      </c>
      <c r="AE11" s="29" t="s">
        <v>41</v>
      </c>
      <c r="AF11" s="29" t="s">
        <v>41</v>
      </c>
      <c r="AG11" s="29" t="s">
        <v>41</v>
      </c>
      <c r="AH11" s="29" t="s">
        <v>41</v>
      </c>
      <c r="AI11" s="29" t="s">
        <v>41</v>
      </c>
      <c r="AJ11" s="29" t="s">
        <v>41</v>
      </c>
      <c r="AK11" s="29">
        <v>0.05</v>
      </c>
      <c r="AL11" s="29">
        <v>7.0000000000000007E-2</v>
      </c>
      <c r="AM11" s="29">
        <v>0.06</v>
      </c>
      <c r="AN11" s="29" t="s">
        <v>42</v>
      </c>
      <c r="AO11" s="29" t="s">
        <v>42</v>
      </c>
      <c r="AP11" s="29" t="s">
        <v>42</v>
      </c>
      <c r="AQ11" s="29" t="s">
        <v>41</v>
      </c>
      <c r="AR11" s="29" t="s">
        <v>41</v>
      </c>
      <c r="AS11" s="29" t="s">
        <v>41</v>
      </c>
      <c r="AT11" s="29">
        <v>0.01</v>
      </c>
      <c r="AU11" s="29">
        <v>0.01</v>
      </c>
      <c r="AV11" s="29">
        <v>0.01</v>
      </c>
      <c r="AW11" s="29">
        <v>0.01</v>
      </c>
      <c r="AX11" s="29">
        <v>0.01</v>
      </c>
      <c r="AY11" s="29">
        <v>0.01</v>
      </c>
      <c r="AZ11" s="29" t="s">
        <v>41</v>
      </c>
      <c r="BA11" s="29" t="s">
        <v>41</v>
      </c>
      <c r="BB11" s="29" t="s">
        <v>41</v>
      </c>
      <c r="BC11" s="29" t="s">
        <v>41</v>
      </c>
      <c r="BD11" s="29" t="s">
        <v>41</v>
      </c>
      <c r="BE11" s="29" t="s">
        <v>41</v>
      </c>
      <c r="BF11" s="29">
        <v>0.02</v>
      </c>
      <c r="BG11" s="29">
        <v>0.01</v>
      </c>
      <c r="BH11" s="29">
        <v>0.01</v>
      </c>
      <c r="BI11" s="29">
        <v>0.1</v>
      </c>
      <c r="BJ11" s="29">
        <v>0.05</v>
      </c>
      <c r="BK11" s="29">
        <v>0.06</v>
      </c>
      <c r="BL11" s="29">
        <v>0.04</v>
      </c>
      <c r="BM11" s="29">
        <v>0.01</v>
      </c>
      <c r="BN11" s="29">
        <v>0.02</v>
      </c>
      <c r="BO11" s="29">
        <v>0.02</v>
      </c>
      <c r="BP11" s="29">
        <v>0.01</v>
      </c>
      <c r="BQ11" s="29">
        <v>0.01</v>
      </c>
    </row>
    <row r="12" spans="1:69" x14ac:dyDescent="0.25">
      <c r="A12" t="s">
        <v>169</v>
      </c>
      <c r="B12" t="s">
        <v>170</v>
      </c>
      <c r="D12" s="70">
        <v>8650</v>
      </c>
      <c r="E12" s="70">
        <v>48800</v>
      </c>
      <c r="F12" s="70">
        <v>57450</v>
      </c>
      <c r="G12" s="29">
        <v>0.83</v>
      </c>
      <c r="H12" s="29">
        <v>0.93</v>
      </c>
      <c r="I12" s="29">
        <v>0.91</v>
      </c>
      <c r="J12" s="29">
        <v>0.8</v>
      </c>
      <c r="K12" s="29">
        <v>0.91</v>
      </c>
      <c r="L12" s="29">
        <v>0.89</v>
      </c>
      <c r="M12" s="29">
        <v>0.41</v>
      </c>
      <c r="N12" s="29">
        <v>0.33</v>
      </c>
      <c r="O12" s="29">
        <v>0.34</v>
      </c>
      <c r="P12" s="29" t="s">
        <v>41</v>
      </c>
      <c r="Q12" s="29" t="s">
        <v>41</v>
      </c>
      <c r="R12" s="29" t="s">
        <v>41</v>
      </c>
      <c r="S12" s="29">
        <v>0.05</v>
      </c>
      <c r="T12" s="29">
        <v>0.05</v>
      </c>
      <c r="U12" s="29">
        <v>0.05</v>
      </c>
      <c r="V12" s="29">
        <v>0.23</v>
      </c>
      <c r="W12" s="29">
        <v>0.38</v>
      </c>
      <c r="X12" s="29">
        <v>0.36</v>
      </c>
      <c r="Y12" s="29">
        <v>0.11</v>
      </c>
      <c r="Z12" s="29">
        <v>0.15</v>
      </c>
      <c r="AA12" s="29">
        <v>0.14000000000000001</v>
      </c>
      <c r="AB12" s="29" t="s">
        <v>42</v>
      </c>
      <c r="AC12" s="29" t="s">
        <v>41</v>
      </c>
      <c r="AD12" s="29" t="s">
        <v>41</v>
      </c>
      <c r="AE12" s="29">
        <v>0</v>
      </c>
      <c r="AF12" s="29" t="s">
        <v>41</v>
      </c>
      <c r="AG12" s="29" t="s">
        <v>41</v>
      </c>
      <c r="AH12" s="29" t="s">
        <v>41</v>
      </c>
      <c r="AI12" s="29" t="s">
        <v>41</v>
      </c>
      <c r="AJ12" s="29" t="s">
        <v>41</v>
      </c>
      <c r="AK12" s="29">
        <v>0.04</v>
      </c>
      <c r="AL12" s="29">
        <v>7.0000000000000007E-2</v>
      </c>
      <c r="AM12" s="29">
        <v>7.0000000000000007E-2</v>
      </c>
      <c r="AN12" s="29">
        <v>0</v>
      </c>
      <c r="AO12" s="29">
        <v>0</v>
      </c>
      <c r="AP12" s="29">
        <v>0</v>
      </c>
      <c r="AQ12" s="29" t="s">
        <v>41</v>
      </c>
      <c r="AR12" s="29" t="s">
        <v>41</v>
      </c>
      <c r="AS12" s="29" t="s">
        <v>41</v>
      </c>
      <c r="AT12" s="29">
        <v>0.01</v>
      </c>
      <c r="AU12" s="29">
        <v>0.01</v>
      </c>
      <c r="AV12" s="29">
        <v>0.01</v>
      </c>
      <c r="AW12" s="29">
        <v>0.01</v>
      </c>
      <c r="AX12" s="29">
        <v>0.01</v>
      </c>
      <c r="AY12" s="29">
        <v>0.01</v>
      </c>
      <c r="AZ12" s="29" t="s">
        <v>41</v>
      </c>
      <c r="BA12" s="29" t="s">
        <v>41</v>
      </c>
      <c r="BB12" s="29" t="s">
        <v>41</v>
      </c>
      <c r="BC12" s="29" t="s">
        <v>41</v>
      </c>
      <c r="BD12" s="29" t="s">
        <v>41</v>
      </c>
      <c r="BE12" s="29" t="s">
        <v>41</v>
      </c>
      <c r="BF12" s="29">
        <v>0.02</v>
      </c>
      <c r="BG12" s="29">
        <v>0.01</v>
      </c>
      <c r="BH12" s="29">
        <v>0.01</v>
      </c>
      <c r="BI12" s="29">
        <v>0.1</v>
      </c>
      <c r="BJ12" s="29">
        <v>0.05</v>
      </c>
      <c r="BK12" s="29">
        <v>0.05</v>
      </c>
      <c r="BL12" s="29">
        <v>0.05</v>
      </c>
      <c r="BM12" s="29">
        <v>0.01</v>
      </c>
      <c r="BN12" s="29">
        <v>0.02</v>
      </c>
      <c r="BO12" s="29">
        <v>0.02</v>
      </c>
      <c r="BP12" s="29">
        <v>0.01</v>
      </c>
      <c r="BQ12" s="29">
        <v>0.01</v>
      </c>
    </row>
    <row r="13" spans="1:69" x14ac:dyDescent="0.25">
      <c r="A13" t="s">
        <v>171</v>
      </c>
      <c r="B13" t="s">
        <v>172</v>
      </c>
      <c r="D13" s="70">
        <v>6010</v>
      </c>
      <c r="E13" s="70">
        <v>43370</v>
      </c>
      <c r="F13" s="70">
        <v>49370</v>
      </c>
      <c r="G13" s="29">
        <v>0.82</v>
      </c>
      <c r="H13" s="29">
        <v>0.93</v>
      </c>
      <c r="I13" s="29">
        <v>0.91</v>
      </c>
      <c r="J13" s="29">
        <v>0.79</v>
      </c>
      <c r="K13" s="29">
        <v>0.91</v>
      </c>
      <c r="L13" s="29">
        <v>0.9</v>
      </c>
      <c r="M13" s="29">
        <v>0.44</v>
      </c>
      <c r="N13" s="29">
        <v>0.35</v>
      </c>
      <c r="O13" s="29">
        <v>0.36</v>
      </c>
      <c r="P13" s="29" t="s">
        <v>41</v>
      </c>
      <c r="Q13" s="29" t="s">
        <v>41</v>
      </c>
      <c r="R13" s="29" t="s">
        <v>41</v>
      </c>
      <c r="S13" s="29">
        <v>0.05</v>
      </c>
      <c r="T13" s="29">
        <v>0.04</v>
      </c>
      <c r="U13" s="29">
        <v>0.04</v>
      </c>
      <c r="V13" s="29">
        <v>0.24</v>
      </c>
      <c r="W13" s="29">
        <v>0.45</v>
      </c>
      <c r="X13" s="29">
        <v>0.42</v>
      </c>
      <c r="Y13" s="29">
        <v>0.06</v>
      </c>
      <c r="Z13" s="29">
        <v>7.0000000000000007E-2</v>
      </c>
      <c r="AA13" s="29">
        <v>7.0000000000000007E-2</v>
      </c>
      <c r="AB13" s="29" t="s">
        <v>42</v>
      </c>
      <c r="AC13" s="29" t="s">
        <v>41</v>
      </c>
      <c r="AD13" s="29" t="s">
        <v>41</v>
      </c>
      <c r="AE13" s="29" t="s">
        <v>42</v>
      </c>
      <c r="AF13" s="29" t="s">
        <v>41</v>
      </c>
      <c r="AG13" s="29" t="s">
        <v>41</v>
      </c>
      <c r="AH13" s="29" t="s">
        <v>41</v>
      </c>
      <c r="AI13" s="29" t="s">
        <v>41</v>
      </c>
      <c r="AJ13" s="29" t="s">
        <v>41</v>
      </c>
      <c r="AK13" s="29">
        <v>0.04</v>
      </c>
      <c r="AL13" s="29">
        <v>0.06</v>
      </c>
      <c r="AM13" s="29">
        <v>0.06</v>
      </c>
      <c r="AN13" s="29" t="s">
        <v>42</v>
      </c>
      <c r="AO13" s="29" t="s">
        <v>42</v>
      </c>
      <c r="AP13" s="29" t="s">
        <v>41</v>
      </c>
      <c r="AQ13" s="29" t="s">
        <v>41</v>
      </c>
      <c r="AR13" s="29" t="s">
        <v>41</v>
      </c>
      <c r="AS13" s="29" t="s">
        <v>41</v>
      </c>
      <c r="AT13" s="29">
        <v>0.01</v>
      </c>
      <c r="AU13" s="29">
        <v>0.01</v>
      </c>
      <c r="AV13" s="29">
        <v>0.01</v>
      </c>
      <c r="AW13" s="29">
        <v>0.01</v>
      </c>
      <c r="AX13" s="29">
        <v>0.01</v>
      </c>
      <c r="AY13" s="29">
        <v>0.01</v>
      </c>
      <c r="AZ13" s="29" t="s">
        <v>41</v>
      </c>
      <c r="BA13" s="29" t="s">
        <v>41</v>
      </c>
      <c r="BB13" s="29" t="s">
        <v>41</v>
      </c>
      <c r="BC13" s="29" t="s">
        <v>41</v>
      </c>
      <c r="BD13" s="29" t="s">
        <v>41</v>
      </c>
      <c r="BE13" s="29" t="s">
        <v>41</v>
      </c>
      <c r="BF13" s="29">
        <v>0.02</v>
      </c>
      <c r="BG13" s="29">
        <v>0.01</v>
      </c>
      <c r="BH13" s="29">
        <v>0.01</v>
      </c>
      <c r="BI13" s="29">
        <v>0.1</v>
      </c>
      <c r="BJ13" s="29">
        <v>0.05</v>
      </c>
      <c r="BK13" s="29">
        <v>0.05</v>
      </c>
      <c r="BL13" s="29">
        <v>0.05</v>
      </c>
      <c r="BM13" s="29">
        <v>0.01</v>
      </c>
      <c r="BN13" s="29">
        <v>0.02</v>
      </c>
      <c r="BO13" s="29">
        <v>0.03</v>
      </c>
      <c r="BP13" s="29">
        <v>0.01</v>
      </c>
      <c r="BQ13" s="29">
        <v>0.02</v>
      </c>
    </row>
    <row r="14" spans="1:69" x14ac:dyDescent="0.25">
      <c r="A14" t="s">
        <v>173</v>
      </c>
      <c r="B14" t="s">
        <v>174</v>
      </c>
      <c r="D14" s="70">
        <v>10390</v>
      </c>
      <c r="E14" s="70">
        <v>52750</v>
      </c>
      <c r="F14" s="70">
        <v>63140</v>
      </c>
      <c r="G14" s="29">
        <v>0.85</v>
      </c>
      <c r="H14" s="29">
        <v>0.93</v>
      </c>
      <c r="I14" s="29">
        <v>0.91</v>
      </c>
      <c r="J14" s="29">
        <v>0.82</v>
      </c>
      <c r="K14" s="29">
        <v>0.91</v>
      </c>
      <c r="L14" s="29">
        <v>0.89</v>
      </c>
      <c r="M14" s="29">
        <v>0.42</v>
      </c>
      <c r="N14" s="29">
        <v>0.36</v>
      </c>
      <c r="O14" s="29">
        <v>0.37</v>
      </c>
      <c r="P14" s="29" t="s">
        <v>41</v>
      </c>
      <c r="Q14" s="29" t="s">
        <v>41</v>
      </c>
      <c r="R14" s="29" t="s">
        <v>41</v>
      </c>
      <c r="S14" s="29">
        <v>0.06</v>
      </c>
      <c r="T14" s="29">
        <v>0.04</v>
      </c>
      <c r="U14" s="29">
        <v>0.04</v>
      </c>
      <c r="V14" s="29">
        <v>0.25</v>
      </c>
      <c r="W14" s="29">
        <v>0.39</v>
      </c>
      <c r="X14" s="29">
        <v>0.36</v>
      </c>
      <c r="Y14" s="29">
        <v>0.08</v>
      </c>
      <c r="Z14" s="29">
        <v>0.12</v>
      </c>
      <c r="AA14" s="29">
        <v>0.11</v>
      </c>
      <c r="AB14" s="29" t="s">
        <v>41</v>
      </c>
      <c r="AC14" s="29" t="s">
        <v>41</v>
      </c>
      <c r="AD14" s="29" t="s">
        <v>41</v>
      </c>
      <c r="AE14" s="29">
        <v>0</v>
      </c>
      <c r="AF14" s="29" t="s">
        <v>42</v>
      </c>
      <c r="AG14" s="29" t="s">
        <v>42</v>
      </c>
      <c r="AH14" s="29" t="s">
        <v>41</v>
      </c>
      <c r="AI14" s="29" t="s">
        <v>41</v>
      </c>
      <c r="AJ14" s="29" t="s">
        <v>41</v>
      </c>
      <c r="AK14" s="29">
        <v>0.04</v>
      </c>
      <c r="AL14" s="29">
        <v>0.06</v>
      </c>
      <c r="AM14" s="29">
        <v>0.05</v>
      </c>
      <c r="AN14" s="29">
        <v>0</v>
      </c>
      <c r="AO14" s="29" t="s">
        <v>42</v>
      </c>
      <c r="AP14" s="29" t="s">
        <v>42</v>
      </c>
      <c r="AQ14" s="29" t="s">
        <v>41</v>
      </c>
      <c r="AR14" s="29" t="s">
        <v>41</v>
      </c>
      <c r="AS14" s="29" t="s">
        <v>41</v>
      </c>
      <c r="AT14" s="29">
        <v>0.01</v>
      </c>
      <c r="AU14" s="29">
        <v>0.01</v>
      </c>
      <c r="AV14" s="29">
        <v>0.01</v>
      </c>
      <c r="AW14" s="29">
        <v>0.01</v>
      </c>
      <c r="AX14" s="29">
        <v>0.01</v>
      </c>
      <c r="AY14" s="29">
        <v>0.01</v>
      </c>
      <c r="AZ14" s="29" t="s">
        <v>41</v>
      </c>
      <c r="BA14" s="29" t="s">
        <v>41</v>
      </c>
      <c r="BB14" s="29" t="s">
        <v>41</v>
      </c>
      <c r="BC14" s="29" t="s">
        <v>41</v>
      </c>
      <c r="BD14" s="29" t="s">
        <v>41</v>
      </c>
      <c r="BE14" s="29" t="s">
        <v>41</v>
      </c>
      <c r="BF14" s="29">
        <v>0.02</v>
      </c>
      <c r="BG14" s="29">
        <v>0.01</v>
      </c>
      <c r="BH14" s="29">
        <v>0.01</v>
      </c>
      <c r="BI14" s="29">
        <v>0.09</v>
      </c>
      <c r="BJ14" s="29">
        <v>0.05</v>
      </c>
      <c r="BK14" s="29">
        <v>0.05</v>
      </c>
      <c r="BL14" s="29">
        <v>0.04</v>
      </c>
      <c r="BM14" s="29">
        <v>0.01</v>
      </c>
      <c r="BN14" s="29">
        <v>0.02</v>
      </c>
      <c r="BO14" s="29">
        <v>0.02</v>
      </c>
      <c r="BP14" s="29">
        <v>0.01</v>
      </c>
      <c r="BQ14" s="29">
        <v>0.02</v>
      </c>
    </row>
    <row r="15" spans="1:69" x14ac:dyDescent="0.25">
      <c r="A15" t="s">
        <v>175</v>
      </c>
      <c r="B15" t="s">
        <v>176</v>
      </c>
      <c r="D15" s="70">
        <v>6230</v>
      </c>
      <c r="E15" s="70">
        <v>57620</v>
      </c>
      <c r="F15" s="70">
        <v>63850</v>
      </c>
      <c r="G15" s="29">
        <v>0.85</v>
      </c>
      <c r="H15" s="29">
        <v>0.93</v>
      </c>
      <c r="I15" s="29">
        <v>0.93</v>
      </c>
      <c r="J15" s="29">
        <v>0.82</v>
      </c>
      <c r="K15" s="29">
        <v>0.92</v>
      </c>
      <c r="L15" s="29">
        <v>0.91</v>
      </c>
      <c r="M15" s="29">
        <v>0.45</v>
      </c>
      <c r="N15" s="29">
        <v>0.32</v>
      </c>
      <c r="O15" s="29">
        <v>0.33</v>
      </c>
      <c r="P15" s="29" t="s">
        <v>41</v>
      </c>
      <c r="Q15" s="29" t="s">
        <v>41</v>
      </c>
      <c r="R15" s="29" t="s">
        <v>41</v>
      </c>
      <c r="S15" s="29">
        <v>0.03</v>
      </c>
      <c r="T15" s="29">
        <v>0.03</v>
      </c>
      <c r="U15" s="29">
        <v>0.03</v>
      </c>
      <c r="V15" s="29">
        <v>0.24</v>
      </c>
      <c r="W15" s="29">
        <v>0.44</v>
      </c>
      <c r="X15" s="29">
        <v>0.42</v>
      </c>
      <c r="Y15" s="29">
        <v>0.09</v>
      </c>
      <c r="Z15" s="29">
        <v>0.13</v>
      </c>
      <c r="AA15" s="29">
        <v>0.12</v>
      </c>
      <c r="AB15" s="29">
        <v>0</v>
      </c>
      <c r="AC15" s="29" t="s">
        <v>42</v>
      </c>
      <c r="AD15" s="29" t="s">
        <v>42</v>
      </c>
      <c r="AE15" s="29" t="s">
        <v>42</v>
      </c>
      <c r="AF15" s="29" t="s">
        <v>42</v>
      </c>
      <c r="AG15" s="29" t="s">
        <v>42</v>
      </c>
      <c r="AH15" s="29" t="s">
        <v>42</v>
      </c>
      <c r="AI15" s="29" t="s">
        <v>41</v>
      </c>
      <c r="AJ15" s="29" t="s">
        <v>41</v>
      </c>
      <c r="AK15" s="29">
        <v>0.04</v>
      </c>
      <c r="AL15" s="29">
        <v>0.05</v>
      </c>
      <c r="AM15" s="29">
        <v>0.05</v>
      </c>
      <c r="AN15" s="29">
        <v>0</v>
      </c>
      <c r="AO15" s="29" t="s">
        <v>42</v>
      </c>
      <c r="AP15" s="29" t="s">
        <v>42</v>
      </c>
      <c r="AQ15" s="29" t="s">
        <v>41</v>
      </c>
      <c r="AR15" s="29" t="s">
        <v>41</v>
      </c>
      <c r="AS15" s="29" t="s">
        <v>41</v>
      </c>
      <c r="AT15" s="29">
        <v>0.02</v>
      </c>
      <c r="AU15" s="29">
        <v>0.01</v>
      </c>
      <c r="AV15" s="29">
        <v>0.01</v>
      </c>
      <c r="AW15" s="29">
        <v>0.01</v>
      </c>
      <c r="AX15" s="29">
        <v>0.01</v>
      </c>
      <c r="AY15" s="29">
        <v>0.01</v>
      </c>
      <c r="AZ15" s="29" t="s">
        <v>41</v>
      </c>
      <c r="BA15" s="29" t="s">
        <v>41</v>
      </c>
      <c r="BB15" s="29" t="s">
        <v>41</v>
      </c>
      <c r="BC15" s="29" t="s">
        <v>41</v>
      </c>
      <c r="BD15" s="29" t="s">
        <v>41</v>
      </c>
      <c r="BE15" s="29" t="s">
        <v>41</v>
      </c>
      <c r="BF15" s="29">
        <v>0.01</v>
      </c>
      <c r="BG15" s="29">
        <v>0.01</v>
      </c>
      <c r="BH15" s="29">
        <v>0.01</v>
      </c>
      <c r="BI15" s="29">
        <v>0.09</v>
      </c>
      <c r="BJ15" s="29">
        <v>0.04</v>
      </c>
      <c r="BK15" s="29">
        <v>0.04</v>
      </c>
      <c r="BL15" s="29">
        <v>0.05</v>
      </c>
      <c r="BM15" s="29">
        <v>0.01</v>
      </c>
      <c r="BN15" s="29">
        <v>0.02</v>
      </c>
      <c r="BO15" s="29">
        <v>0.02</v>
      </c>
      <c r="BP15" s="29">
        <v>0.01</v>
      </c>
      <c r="BQ15" s="29">
        <v>0.01</v>
      </c>
    </row>
    <row r="16" spans="1:69" x14ac:dyDescent="0.25">
      <c r="A16" t="s">
        <v>177</v>
      </c>
      <c r="B16" t="s">
        <v>178</v>
      </c>
      <c r="D16" s="70">
        <v>8520</v>
      </c>
      <c r="E16" s="70">
        <v>15390</v>
      </c>
      <c r="F16" s="70">
        <v>23910</v>
      </c>
      <c r="G16" s="29">
        <v>0.9</v>
      </c>
      <c r="H16" s="29">
        <v>0.93</v>
      </c>
      <c r="I16" s="29">
        <v>0.92</v>
      </c>
      <c r="J16" s="29">
        <v>0.9</v>
      </c>
      <c r="K16" s="29">
        <v>0.92</v>
      </c>
      <c r="L16" s="29">
        <v>0.91</v>
      </c>
      <c r="M16" s="29">
        <v>0.28000000000000003</v>
      </c>
      <c r="N16" s="29">
        <v>0.22</v>
      </c>
      <c r="O16" s="29">
        <v>0.24</v>
      </c>
      <c r="P16" s="29" t="s">
        <v>41</v>
      </c>
      <c r="Q16" s="29" t="s">
        <v>41</v>
      </c>
      <c r="R16" s="29" t="s">
        <v>41</v>
      </c>
      <c r="S16" s="29">
        <v>0.04</v>
      </c>
      <c r="T16" s="29">
        <v>0.03</v>
      </c>
      <c r="U16" s="29">
        <v>0.03</v>
      </c>
      <c r="V16" s="29">
        <v>0.41</v>
      </c>
      <c r="W16" s="29">
        <v>0.52</v>
      </c>
      <c r="X16" s="29">
        <v>0.48</v>
      </c>
      <c r="Y16" s="29">
        <v>0.16</v>
      </c>
      <c r="Z16" s="29">
        <v>0.15</v>
      </c>
      <c r="AA16" s="29">
        <v>0.15</v>
      </c>
      <c r="AB16" s="29" t="s">
        <v>42</v>
      </c>
      <c r="AC16" s="29" t="s">
        <v>42</v>
      </c>
      <c r="AD16" s="29" t="s">
        <v>42</v>
      </c>
      <c r="AE16" s="29" t="s">
        <v>42</v>
      </c>
      <c r="AF16" s="29" t="s">
        <v>42</v>
      </c>
      <c r="AG16" s="29" t="s">
        <v>41</v>
      </c>
      <c r="AH16" s="29" t="s">
        <v>41</v>
      </c>
      <c r="AI16" s="29" t="s">
        <v>41</v>
      </c>
      <c r="AJ16" s="29" t="s">
        <v>41</v>
      </c>
      <c r="AK16" s="29">
        <v>0.02</v>
      </c>
      <c r="AL16" s="29">
        <v>0.02</v>
      </c>
      <c r="AM16" s="29">
        <v>0.02</v>
      </c>
      <c r="AN16" s="29" t="s">
        <v>42</v>
      </c>
      <c r="AO16" s="29" t="s">
        <v>42</v>
      </c>
      <c r="AP16" s="29" t="s">
        <v>42</v>
      </c>
      <c r="AQ16" s="29" t="s">
        <v>41</v>
      </c>
      <c r="AR16" s="29" t="s">
        <v>41</v>
      </c>
      <c r="AS16" s="29" t="s">
        <v>41</v>
      </c>
      <c r="AT16" s="29" t="s">
        <v>41</v>
      </c>
      <c r="AU16" s="29" t="s">
        <v>41</v>
      </c>
      <c r="AV16" s="29" t="s">
        <v>41</v>
      </c>
      <c r="AW16" s="29" t="s">
        <v>41</v>
      </c>
      <c r="AX16" s="29" t="s">
        <v>41</v>
      </c>
      <c r="AY16" s="29" t="s">
        <v>41</v>
      </c>
      <c r="AZ16" s="29" t="s">
        <v>42</v>
      </c>
      <c r="BA16" s="29" t="s">
        <v>41</v>
      </c>
      <c r="BB16" s="29" t="s">
        <v>41</v>
      </c>
      <c r="BC16" s="29" t="s">
        <v>42</v>
      </c>
      <c r="BD16" s="29" t="s">
        <v>41</v>
      </c>
      <c r="BE16" s="29" t="s">
        <v>41</v>
      </c>
      <c r="BF16" s="29" t="s">
        <v>41</v>
      </c>
      <c r="BG16" s="29" t="s">
        <v>41</v>
      </c>
      <c r="BH16" s="29" t="s">
        <v>41</v>
      </c>
      <c r="BI16" s="29">
        <v>0.06</v>
      </c>
      <c r="BJ16" s="29">
        <v>0.04</v>
      </c>
      <c r="BK16" s="29">
        <v>0.05</v>
      </c>
      <c r="BL16" s="29">
        <v>0.01</v>
      </c>
      <c r="BM16" s="29">
        <v>0.01</v>
      </c>
      <c r="BN16" s="29">
        <v>0.01</v>
      </c>
      <c r="BO16" s="29">
        <v>0.02</v>
      </c>
      <c r="BP16" s="29">
        <v>0.02</v>
      </c>
      <c r="BQ16" s="29">
        <v>0.02</v>
      </c>
    </row>
    <row r="17" spans="1:69" x14ac:dyDescent="0.25">
      <c r="A17" t="s">
        <v>179</v>
      </c>
      <c r="B17" t="s">
        <v>180</v>
      </c>
      <c r="D17" s="70">
        <v>8860</v>
      </c>
      <c r="E17" s="70">
        <v>42230</v>
      </c>
      <c r="F17" s="70">
        <v>51090</v>
      </c>
      <c r="G17" s="29">
        <v>0.89</v>
      </c>
      <c r="H17" s="29">
        <v>0.94</v>
      </c>
      <c r="I17" s="29">
        <v>0.94</v>
      </c>
      <c r="J17" s="29">
        <v>0.88</v>
      </c>
      <c r="K17" s="29">
        <v>0.94</v>
      </c>
      <c r="L17" s="29">
        <v>0.93</v>
      </c>
      <c r="M17" s="29">
        <v>0.31</v>
      </c>
      <c r="N17" s="29">
        <v>0.22</v>
      </c>
      <c r="O17" s="29">
        <v>0.23</v>
      </c>
      <c r="P17" s="29" t="s">
        <v>41</v>
      </c>
      <c r="Q17" s="29" t="s">
        <v>41</v>
      </c>
      <c r="R17" s="29" t="s">
        <v>41</v>
      </c>
      <c r="S17" s="29">
        <v>0.02</v>
      </c>
      <c r="T17" s="29">
        <v>0.02</v>
      </c>
      <c r="U17" s="29">
        <v>0.02</v>
      </c>
      <c r="V17" s="29">
        <v>0.47</v>
      </c>
      <c r="W17" s="29">
        <v>0.6</v>
      </c>
      <c r="X17" s="29">
        <v>0.56999999999999995</v>
      </c>
      <c r="Y17" s="29">
        <v>0.08</v>
      </c>
      <c r="Z17" s="29">
        <v>0.1</v>
      </c>
      <c r="AA17" s="29">
        <v>0.09</v>
      </c>
      <c r="AB17" s="29">
        <v>0</v>
      </c>
      <c r="AC17" s="29">
        <v>0</v>
      </c>
      <c r="AD17" s="29">
        <v>0</v>
      </c>
      <c r="AE17" s="29" t="s">
        <v>42</v>
      </c>
      <c r="AF17" s="29" t="s">
        <v>41</v>
      </c>
      <c r="AG17" s="29" t="s">
        <v>41</v>
      </c>
      <c r="AH17" s="29" t="s">
        <v>41</v>
      </c>
      <c r="AI17" s="29" t="s">
        <v>41</v>
      </c>
      <c r="AJ17" s="29" t="s">
        <v>41</v>
      </c>
      <c r="AK17" s="29">
        <v>0.02</v>
      </c>
      <c r="AL17" s="29">
        <v>0.03</v>
      </c>
      <c r="AM17" s="29">
        <v>0.03</v>
      </c>
      <c r="AN17" s="29">
        <v>0</v>
      </c>
      <c r="AO17" s="29" t="s">
        <v>41</v>
      </c>
      <c r="AP17" s="29" t="s">
        <v>41</v>
      </c>
      <c r="AQ17" s="29" t="s">
        <v>41</v>
      </c>
      <c r="AR17" s="29" t="s">
        <v>41</v>
      </c>
      <c r="AS17" s="29" t="s">
        <v>41</v>
      </c>
      <c r="AT17" s="29">
        <v>0.01</v>
      </c>
      <c r="AU17" s="29" t="s">
        <v>41</v>
      </c>
      <c r="AV17" s="29" t="s">
        <v>41</v>
      </c>
      <c r="AW17" s="29">
        <v>0.01</v>
      </c>
      <c r="AX17" s="29" t="s">
        <v>41</v>
      </c>
      <c r="AY17" s="29" t="s">
        <v>41</v>
      </c>
      <c r="AZ17" s="29" t="s">
        <v>41</v>
      </c>
      <c r="BA17" s="29" t="s">
        <v>41</v>
      </c>
      <c r="BB17" s="29" t="s">
        <v>41</v>
      </c>
      <c r="BC17" s="29" t="s">
        <v>41</v>
      </c>
      <c r="BD17" s="29" t="s">
        <v>41</v>
      </c>
      <c r="BE17" s="29" t="s">
        <v>41</v>
      </c>
      <c r="BF17" s="29" t="s">
        <v>41</v>
      </c>
      <c r="BG17" s="29" t="s">
        <v>41</v>
      </c>
      <c r="BH17" s="29" t="s">
        <v>41</v>
      </c>
      <c r="BI17" s="29">
        <v>0.06</v>
      </c>
      <c r="BJ17" s="29">
        <v>0.03</v>
      </c>
      <c r="BK17" s="29">
        <v>0.04</v>
      </c>
      <c r="BL17" s="29">
        <v>0.02</v>
      </c>
      <c r="BM17" s="29">
        <v>0.01</v>
      </c>
      <c r="BN17" s="29">
        <v>0.01</v>
      </c>
      <c r="BO17" s="29">
        <v>0.03</v>
      </c>
      <c r="BP17" s="29">
        <v>0.02</v>
      </c>
      <c r="BQ17" s="29">
        <v>0.02</v>
      </c>
    </row>
    <row r="18" spans="1:69" x14ac:dyDescent="0.25">
      <c r="A18" t="s">
        <v>181</v>
      </c>
      <c r="B18" t="s">
        <v>182</v>
      </c>
      <c r="D18" s="70">
        <v>8210</v>
      </c>
      <c r="E18" s="70">
        <v>79600</v>
      </c>
      <c r="F18" s="70">
        <v>87810</v>
      </c>
      <c r="G18" s="29">
        <v>0.82</v>
      </c>
      <c r="H18" s="29">
        <v>0.93</v>
      </c>
      <c r="I18" s="29">
        <v>0.92</v>
      </c>
      <c r="J18" s="29">
        <v>0.8</v>
      </c>
      <c r="K18" s="29">
        <v>0.92</v>
      </c>
      <c r="L18" s="29">
        <v>0.9</v>
      </c>
      <c r="M18" s="29">
        <v>0.42</v>
      </c>
      <c r="N18" s="29">
        <v>0.3</v>
      </c>
      <c r="O18" s="29">
        <v>0.31</v>
      </c>
      <c r="P18" s="29" t="s">
        <v>42</v>
      </c>
      <c r="Q18" s="29" t="s">
        <v>41</v>
      </c>
      <c r="R18" s="29" t="s">
        <v>41</v>
      </c>
      <c r="S18" s="29">
        <v>0.03</v>
      </c>
      <c r="T18" s="29">
        <v>0.02</v>
      </c>
      <c r="U18" s="29">
        <v>0.02</v>
      </c>
      <c r="V18" s="29">
        <v>0.24</v>
      </c>
      <c r="W18" s="29">
        <v>0.41</v>
      </c>
      <c r="X18" s="29">
        <v>0.39</v>
      </c>
      <c r="Y18" s="29">
        <v>0.1</v>
      </c>
      <c r="Z18" s="29">
        <v>0.18</v>
      </c>
      <c r="AA18" s="29">
        <v>0.17</v>
      </c>
      <c r="AB18" s="29" t="s">
        <v>42</v>
      </c>
      <c r="AC18" s="29" t="s">
        <v>41</v>
      </c>
      <c r="AD18" s="29" t="s">
        <v>41</v>
      </c>
      <c r="AE18" s="29" t="s">
        <v>42</v>
      </c>
      <c r="AF18" s="29" t="s">
        <v>41</v>
      </c>
      <c r="AG18" s="29" t="s">
        <v>41</v>
      </c>
      <c r="AH18" s="29" t="s">
        <v>41</v>
      </c>
      <c r="AI18" s="29" t="s">
        <v>41</v>
      </c>
      <c r="AJ18" s="29" t="s">
        <v>41</v>
      </c>
      <c r="AK18" s="29">
        <v>0.04</v>
      </c>
      <c r="AL18" s="29">
        <v>0.04</v>
      </c>
      <c r="AM18" s="29">
        <v>0.04</v>
      </c>
      <c r="AN18" s="29" t="s">
        <v>42</v>
      </c>
      <c r="AO18" s="29" t="s">
        <v>41</v>
      </c>
      <c r="AP18" s="29" t="s">
        <v>41</v>
      </c>
      <c r="AQ18" s="29" t="s">
        <v>41</v>
      </c>
      <c r="AR18" s="29" t="s">
        <v>41</v>
      </c>
      <c r="AS18" s="29" t="s">
        <v>41</v>
      </c>
      <c r="AT18" s="29">
        <v>0.02</v>
      </c>
      <c r="AU18" s="29">
        <v>0.01</v>
      </c>
      <c r="AV18" s="29">
        <v>0.01</v>
      </c>
      <c r="AW18" s="29">
        <v>0.01</v>
      </c>
      <c r="AX18" s="29">
        <v>0.01</v>
      </c>
      <c r="AY18" s="29">
        <v>0.01</v>
      </c>
      <c r="AZ18" s="29">
        <v>0.01</v>
      </c>
      <c r="BA18" s="29" t="s">
        <v>41</v>
      </c>
      <c r="BB18" s="29" t="s">
        <v>41</v>
      </c>
      <c r="BC18" s="29" t="s">
        <v>41</v>
      </c>
      <c r="BD18" s="29" t="s">
        <v>41</v>
      </c>
      <c r="BE18" s="29" t="s">
        <v>41</v>
      </c>
      <c r="BF18" s="29">
        <v>0.01</v>
      </c>
      <c r="BG18" s="29">
        <v>0.01</v>
      </c>
      <c r="BH18" s="29">
        <v>0.01</v>
      </c>
      <c r="BI18" s="29">
        <v>0.1</v>
      </c>
      <c r="BJ18" s="29">
        <v>0.04</v>
      </c>
      <c r="BK18" s="29">
        <v>0.05</v>
      </c>
      <c r="BL18" s="29">
        <v>0.05</v>
      </c>
      <c r="BM18" s="29">
        <v>0.01</v>
      </c>
      <c r="BN18" s="29">
        <v>0.02</v>
      </c>
      <c r="BO18" s="29">
        <v>0.02</v>
      </c>
      <c r="BP18" s="29">
        <v>0.01</v>
      </c>
      <c r="BQ18" s="29">
        <v>0.02</v>
      </c>
    </row>
    <row r="19" spans="1:69" x14ac:dyDescent="0.25">
      <c r="A19" t="s">
        <v>183</v>
      </c>
      <c r="B19" t="s">
        <v>184</v>
      </c>
      <c r="D19" s="70">
        <v>5430</v>
      </c>
      <c r="E19" s="70">
        <v>49940</v>
      </c>
      <c r="F19" s="70">
        <v>55370</v>
      </c>
      <c r="G19" s="29">
        <v>0.84</v>
      </c>
      <c r="H19" s="29">
        <v>0.93</v>
      </c>
      <c r="I19" s="29">
        <v>0.92</v>
      </c>
      <c r="J19" s="29">
        <v>0.83</v>
      </c>
      <c r="K19" s="29">
        <v>0.92</v>
      </c>
      <c r="L19" s="29">
        <v>0.91</v>
      </c>
      <c r="M19" s="29">
        <v>0.52</v>
      </c>
      <c r="N19" s="29">
        <v>0.41</v>
      </c>
      <c r="O19" s="29">
        <v>0.42</v>
      </c>
      <c r="P19" s="29" t="s">
        <v>41</v>
      </c>
      <c r="Q19" s="29" t="s">
        <v>41</v>
      </c>
      <c r="R19" s="29" t="s">
        <v>41</v>
      </c>
      <c r="S19" s="29">
        <v>0.03</v>
      </c>
      <c r="T19" s="29">
        <v>0.03</v>
      </c>
      <c r="U19" s="29">
        <v>0.03</v>
      </c>
      <c r="V19" s="29">
        <v>0.25</v>
      </c>
      <c r="W19" s="29">
        <v>0.42</v>
      </c>
      <c r="X19" s="29">
        <v>0.4</v>
      </c>
      <c r="Y19" s="29">
        <v>0.02</v>
      </c>
      <c r="Z19" s="29">
        <v>0.05</v>
      </c>
      <c r="AA19" s="29">
        <v>0.05</v>
      </c>
      <c r="AB19" s="29" t="s">
        <v>42</v>
      </c>
      <c r="AC19" s="29" t="s">
        <v>41</v>
      </c>
      <c r="AD19" s="29" t="s">
        <v>41</v>
      </c>
      <c r="AE19" s="29" t="s">
        <v>42</v>
      </c>
      <c r="AF19" s="29" t="s">
        <v>41</v>
      </c>
      <c r="AG19" s="29" t="s">
        <v>41</v>
      </c>
      <c r="AH19" s="29" t="s">
        <v>41</v>
      </c>
      <c r="AI19" s="29" t="s">
        <v>41</v>
      </c>
      <c r="AJ19" s="29" t="s">
        <v>41</v>
      </c>
      <c r="AK19" s="29">
        <v>0.04</v>
      </c>
      <c r="AL19" s="29">
        <v>0.06</v>
      </c>
      <c r="AM19" s="29">
        <v>0.06</v>
      </c>
      <c r="AN19" s="29" t="s">
        <v>42</v>
      </c>
      <c r="AO19" s="29" t="s">
        <v>41</v>
      </c>
      <c r="AP19" s="29" t="s">
        <v>41</v>
      </c>
      <c r="AQ19" s="29" t="s">
        <v>41</v>
      </c>
      <c r="AR19" s="29" t="s">
        <v>41</v>
      </c>
      <c r="AS19" s="29" t="s">
        <v>41</v>
      </c>
      <c r="AT19" s="29">
        <v>0.01</v>
      </c>
      <c r="AU19" s="29">
        <v>0.01</v>
      </c>
      <c r="AV19" s="29">
        <v>0.01</v>
      </c>
      <c r="AW19" s="29" t="s">
        <v>41</v>
      </c>
      <c r="AX19" s="29" t="s">
        <v>41</v>
      </c>
      <c r="AY19" s="29" t="s">
        <v>41</v>
      </c>
      <c r="AZ19" s="29" t="s">
        <v>41</v>
      </c>
      <c r="BA19" s="29" t="s">
        <v>41</v>
      </c>
      <c r="BB19" s="29" t="s">
        <v>41</v>
      </c>
      <c r="BC19" s="29" t="s">
        <v>42</v>
      </c>
      <c r="BD19" s="29" t="s">
        <v>41</v>
      </c>
      <c r="BE19" s="29" t="s">
        <v>41</v>
      </c>
      <c r="BF19" s="29">
        <v>0.01</v>
      </c>
      <c r="BG19" s="29" t="s">
        <v>41</v>
      </c>
      <c r="BH19" s="29">
        <v>0.01</v>
      </c>
      <c r="BI19" s="29">
        <v>0.1</v>
      </c>
      <c r="BJ19" s="29">
        <v>0.05</v>
      </c>
      <c r="BK19" s="29">
        <v>0.05</v>
      </c>
      <c r="BL19" s="29">
        <v>0.04</v>
      </c>
      <c r="BM19" s="29">
        <v>0.01</v>
      </c>
      <c r="BN19" s="29">
        <v>0.01</v>
      </c>
      <c r="BO19" s="29">
        <v>0.02</v>
      </c>
      <c r="BP19" s="29">
        <v>0.01</v>
      </c>
      <c r="BQ19" s="29">
        <v>0.01</v>
      </c>
    </row>
    <row r="20" spans="1:69" x14ac:dyDescent="0.25">
      <c r="A20">
        <v>301</v>
      </c>
      <c r="B20" t="s">
        <v>185</v>
      </c>
      <c r="C20" t="s">
        <v>180</v>
      </c>
      <c r="D20" s="70">
        <v>600</v>
      </c>
      <c r="E20" s="70">
        <v>1610</v>
      </c>
      <c r="F20" s="70">
        <v>2210</v>
      </c>
      <c r="G20" s="29">
        <v>0.9</v>
      </c>
      <c r="H20" s="29">
        <v>0.93</v>
      </c>
      <c r="I20" s="29">
        <v>0.92</v>
      </c>
      <c r="J20" s="29">
        <v>0.89</v>
      </c>
      <c r="K20" s="29">
        <v>0.91</v>
      </c>
      <c r="L20" s="29">
        <v>0.91</v>
      </c>
      <c r="M20" s="29">
        <v>0.35</v>
      </c>
      <c r="N20" s="29">
        <v>0.22</v>
      </c>
      <c r="O20" s="29">
        <v>0.26</v>
      </c>
      <c r="P20" s="29" t="s">
        <v>42</v>
      </c>
      <c r="Q20" s="29">
        <v>0</v>
      </c>
      <c r="R20" s="29" t="s">
        <v>42</v>
      </c>
      <c r="S20" s="29">
        <v>0.02</v>
      </c>
      <c r="T20" s="29">
        <v>0.02</v>
      </c>
      <c r="U20" s="29">
        <v>0.02</v>
      </c>
      <c r="V20" s="29">
        <v>0.47</v>
      </c>
      <c r="W20" s="29">
        <v>0.6</v>
      </c>
      <c r="X20" s="29">
        <v>0.56999999999999995</v>
      </c>
      <c r="Y20" s="29">
        <v>0.03</v>
      </c>
      <c r="Z20" s="29">
        <v>0.06</v>
      </c>
      <c r="AA20" s="29">
        <v>0.05</v>
      </c>
      <c r="AB20" s="29">
        <v>0</v>
      </c>
      <c r="AC20" s="29">
        <v>0</v>
      </c>
      <c r="AD20" s="29">
        <v>0</v>
      </c>
      <c r="AE20" s="29">
        <v>0</v>
      </c>
      <c r="AF20" s="29" t="s">
        <v>42</v>
      </c>
      <c r="AG20" s="29" t="s">
        <v>42</v>
      </c>
      <c r="AH20" s="29" t="s">
        <v>42</v>
      </c>
      <c r="AI20" s="29">
        <v>0</v>
      </c>
      <c r="AJ20" s="29" t="s">
        <v>42</v>
      </c>
      <c r="AK20" s="29">
        <v>0.03</v>
      </c>
      <c r="AL20" s="29">
        <v>0.04</v>
      </c>
      <c r="AM20" s="29">
        <v>0.04</v>
      </c>
      <c r="AN20" s="29">
        <v>0</v>
      </c>
      <c r="AO20" s="29">
        <v>0</v>
      </c>
      <c r="AP20" s="29">
        <v>0</v>
      </c>
      <c r="AQ20" s="29" t="s">
        <v>42</v>
      </c>
      <c r="AR20" s="29">
        <v>0.01</v>
      </c>
      <c r="AS20" s="29">
        <v>0.01</v>
      </c>
      <c r="AT20" s="29" t="s">
        <v>42</v>
      </c>
      <c r="AU20" s="29">
        <v>0.01</v>
      </c>
      <c r="AV20" s="29">
        <v>0.01</v>
      </c>
      <c r="AW20" s="29" t="s">
        <v>42</v>
      </c>
      <c r="AX20" s="29">
        <v>0.01</v>
      </c>
      <c r="AY20" s="29">
        <v>0.01</v>
      </c>
      <c r="AZ20" s="29">
        <v>0</v>
      </c>
      <c r="BA20" s="29" t="s">
        <v>42</v>
      </c>
      <c r="BB20" s="29" t="s">
        <v>42</v>
      </c>
      <c r="BC20" s="29">
        <v>0</v>
      </c>
      <c r="BD20" s="29" t="s">
        <v>42</v>
      </c>
      <c r="BE20" s="29" t="s">
        <v>42</v>
      </c>
      <c r="BF20" s="29">
        <v>0</v>
      </c>
      <c r="BG20" s="29" t="s">
        <v>41</v>
      </c>
      <c r="BH20" s="29" t="s">
        <v>41</v>
      </c>
      <c r="BI20" s="29">
        <v>0.05</v>
      </c>
      <c r="BJ20" s="29">
        <v>0.05</v>
      </c>
      <c r="BK20" s="29">
        <v>0.05</v>
      </c>
      <c r="BL20" s="29">
        <v>0.02</v>
      </c>
      <c r="BM20" s="29">
        <v>0.01</v>
      </c>
      <c r="BN20" s="29">
        <v>0.02</v>
      </c>
      <c r="BO20" s="29">
        <v>0.02</v>
      </c>
      <c r="BP20" s="29">
        <v>0.01</v>
      </c>
      <c r="BQ20" s="29">
        <v>0.02</v>
      </c>
    </row>
    <row r="21" spans="1:69" x14ac:dyDescent="0.25">
      <c r="A21">
        <v>302</v>
      </c>
      <c r="B21" t="s">
        <v>186</v>
      </c>
      <c r="C21" t="s">
        <v>180</v>
      </c>
      <c r="D21" s="70">
        <v>600</v>
      </c>
      <c r="E21" s="70">
        <v>2850</v>
      </c>
      <c r="F21" s="70">
        <v>3450</v>
      </c>
      <c r="G21" s="29">
        <v>0.91</v>
      </c>
      <c r="H21" s="29">
        <v>0.95</v>
      </c>
      <c r="I21" s="29">
        <v>0.94</v>
      </c>
      <c r="J21" s="29">
        <v>0.91</v>
      </c>
      <c r="K21" s="29">
        <v>0.94</v>
      </c>
      <c r="L21" s="29">
        <v>0.94</v>
      </c>
      <c r="M21" s="29">
        <v>0.27</v>
      </c>
      <c r="N21" s="29">
        <v>0.16</v>
      </c>
      <c r="O21" s="29">
        <v>0.18</v>
      </c>
      <c r="P21" s="29" t="s">
        <v>42</v>
      </c>
      <c r="Q21" s="29">
        <v>0.01</v>
      </c>
      <c r="R21" s="29">
        <v>0.01</v>
      </c>
      <c r="S21" s="29">
        <v>0.02</v>
      </c>
      <c r="T21" s="29">
        <v>0.01</v>
      </c>
      <c r="U21" s="29">
        <v>0.01</v>
      </c>
      <c r="V21" s="29">
        <v>0.55000000000000004</v>
      </c>
      <c r="W21" s="29">
        <v>0.69</v>
      </c>
      <c r="X21" s="29">
        <v>0.66</v>
      </c>
      <c r="Y21" s="29">
        <v>0.05</v>
      </c>
      <c r="Z21" s="29">
        <v>7.0000000000000007E-2</v>
      </c>
      <c r="AA21" s="29">
        <v>7.0000000000000007E-2</v>
      </c>
      <c r="AB21" s="29">
        <v>0</v>
      </c>
      <c r="AC21" s="29">
        <v>0</v>
      </c>
      <c r="AD21" s="29">
        <v>0</v>
      </c>
      <c r="AE21" s="29">
        <v>0</v>
      </c>
      <c r="AF21" s="29">
        <v>0</v>
      </c>
      <c r="AG21" s="29">
        <v>0</v>
      </c>
      <c r="AH21" s="29" t="s">
        <v>42</v>
      </c>
      <c r="AI21" s="29" t="s">
        <v>42</v>
      </c>
      <c r="AJ21" s="29" t="s">
        <v>42</v>
      </c>
      <c r="AK21" s="29">
        <v>0.02</v>
      </c>
      <c r="AL21" s="29">
        <v>0.02</v>
      </c>
      <c r="AM21" s="29">
        <v>0.02</v>
      </c>
      <c r="AN21" s="29">
        <v>0</v>
      </c>
      <c r="AO21" s="29" t="s">
        <v>42</v>
      </c>
      <c r="AP21" s="29" t="s">
        <v>42</v>
      </c>
      <c r="AQ21" s="29" t="s">
        <v>42</v>
      </c>
      <c r="AR21" s="29" t="s">
        <v>41</v>
      </c>
      <c r="AS21" s="29" t="s">
        <v>41</v>
      </c>
      <c r="AT21" s="29" t="s">
        <v>42</v>
      </c>
      <c r="AU21" s="29" t="s">
        <v>41</v>
      </c>
      <c r="AV21" s="29" t="s">
        <v>41</v>
      </c>
      <c r="AW21" s="29" t="s">
        <v>42</v>
      </c>
      <c r="AX21" s="29" t="s">
        <v>42</v>
      </c>
      <c r="AY21" s="29" t="s">
        <v>41</v>
      </c>
      <c r="AZ21" s="29">
        <v>0</v>
      </c>
      <c r="BA21" s="29" t="s">
        <v>42</v>
      </c>
      <c r="BB21" s="29" t="s">
        <v>42</v>
      </c>
      <c r="BC21" s="29">
        <v>0</v>
      </c>
      <c r="BD21" s="29" t="s">
        <v>42</v>
      </c>
      <c r="BE21" s="29" t="s">
        <v>42</v>
      </c>
      <c r="BF21" s="29" t="s">
        <v>42</v>
      </c>
      <c r="BG21" s="29" t="s">
        <v>42</v>
      </c>
      <c r="BH21" s="29" t="s">
        <v>42</v>
      </c>
      <c r="BI21" s="29">
        <v>0.04</v>
      </c>
      <c r="BJ21" s="29">
        <v>0.03</v>
      </c>
      <c r="BK21" s="29">
        <v>0.03</v>
      </c>
      <c r="BL21" s="29">
        <v>0.02</v>
      </c>
      <c r="BM21" s="29">
        <v>0.01</v>
      </c>
      <c r="BN21" s="29">
        <v>0.01</v>
      </c>
      <c r="BO21" s="29">
        <v>0.02</v>
      </c>
      <c r="BP21" s="29">
        <v>0.02</v>
      </c>
      <c r="BQ21" s="29">
        <v>0.02</v>
      </c>
    </row>
    <row r="22" spans="1:69" x14ac:dyDescent="0.25">
      <c r="A22">
        <v>370</v>
      </c>
      <c r="B22" t="s">
        <v>187</v>
      </c>
      <c r="C22" t="s">
        <v>170</v>
      </c>
      <c r="D22" s="70">
        <v>430</v>
      </c>
      <c r="E22" s="70">
        <v>2100</v>
      </c>
      <c r="F22" s="70">
        <v>2520</v>
      </c>
      <c r="G22" s="29">
        <v>0.82</v>
      </c>
      <c r="H22" s="29">
        <v>0.92</v>
      </c>
      <c r="I22" s="29">
        <v>0.91</v>
      </c>
      <c r="J22" s="29">
        <v>0.78</v>
      </c>
      <c r="K22" s="29">
        <v>0.9</v>
      </c>
      <c r="L22" s="29">
        <v>0.88</v>
      </c>
      <c r="M22" s="29">
        <v>0.68</v>
      </c>
      <c r="N22" s="29">
        <v>0.69</v>
      </c>
      <c r="O22" s="29">
        <v>0.69</v>
      </c>
      <c r="P22" s="29">
        <v>0</v>
      </c>
      <c r="Q22" s="29" t="s">
        <v>42</v>
      </c>
      <c r="R22" s="29" t="s">
        <v>42</v>
      </c>
      <c r="S22" s="29">
        <v>7.0000000000000007E-2</v>
      </c>
      <c r="T22" s="29">
        <v>7.0000000000000007E-2</v>
      </c>
      <c r="U22" s="29">
        <v>7.0000000000000007E-2</v>
      </c>
      <c r="V22" s="29">
        <v>0.03</v>
      </c>
      <c r="W22" s="29">
        <v>0.11</v>
      </c>
      <c r="X22" s="29">
        <v>0.09</v>
      </c>
      <c r="Y22" s="29" t="s">
        <v>42</v>
      </c>
      <c r="Z22" s="29">
        <v>0.03</v>
      </c>
      <c r="AA22" s="29">
        <v>0.03</v>
      </c>
      <c r="AB22" s="29">
        <v>0</v>
      </c>
      <c r="AC22" s="29">
        <v>0</v>
      </c>
      <c r="AD22" s="29">
        <v>0</v>
      </c>
      <c r="AE22" s="29">
        <v>0</v>
      </c>
      <c r="AF22" s="29">
        <v>0</v>
      </c>
      <c r="AG22" s="29">
        <v>0</v>
      </c>
      <c r="AH22" s="29">
        <v>0</v>
      </c>
      <c r="AI22" s="29">
        <v>0</v>
      </c>
      <c r="AJ22" s="29">
        <v>0</v>
      </c>
      <c r="AK22" s="29">
        <v>7.0000000000000007E-2</v>
      </c>
      <c r="AL22" s="29">
        <v>0.1</v>
      </c>
      <c r="AM22" s="29">
        <v>0.1</v>
      </c>
      <c r="AN22" s="29">
        <v>0</v>
      </c>
      <c r="AO22" s="29">
        <v>0</v>
      </c>
      <c r="AP22" s="29">
        <v>0</v>
      </c>
      <c r="AQ22" s="29">
        <v>0</v>
      </c>
      <c r="AR22" s="29" t="s">
        <v>42</v>
      </c>
      <c r="AS22" s="29" t="s">
        <v>42</v>
      </c>
      <c r="AT22" s="29" t="s">
        <v>42</v>
      </c>
      <c r="AU22" s="29">
        <v>0.01</v>
      </c>
      <c r="AV22" s="29">
        <v>0.01</v>
      </c>
      <c r="AW22" s="29" t="s">
        <v>42</v>
      </c>
      <c r="AX22" s="29">
        <v>0.01</v>
      </c>
      <c r="AY22" s="29">
        <v>0.01</v>
      </c>
      <c r="AZ22" s="29">
        <v>0</v>
      </c>
      <c r="BA22" s="29" t="s">
        <v>42</v>
      </c>
      <c r="BB22" s="29" t="s">
        <v>42</v>
      </c>
      <c r="BC22" s="29" t="s">
        <v>42</v>
      </c>
      <c r="BD22" s="29" t="s">
        <v>42</v>
      </c>
      <c r="BE22" s="29" t="s">
        <v>42</v>
      </c>
      <c r="BF22" s="29">
        <v>0.03</v>
      </c>
      <c r="BG22" s="29">
        <v>0.01</v>
      </c>
      <c r="BH22" s="29">
        <v>0.01</v>
      </c>
      <c r="BI22" s="29">
        <v>0.11</v>
      </c>
      <c r="BJ22" s="29">
        <v>0.06</v>
      </c>
      <c r="BK22" s="29">
        <v>7.0000000000000007E-2</v>
      </c>
      <c r="BL22" s="29">
        <v>0.04</v>
      </c>
      <c r="BM22" s="29">
        <v>0.01</v>
      </c>
      <c r="BN22" s="29">
        <v>0.02</v>
      </c>
      <c r="BO22" s="29">
        <v>0.02</v>
      </c>
      <c r="BP22" s="29">
        <v>0.01</v>
      </c>
      <c r="BQ22" s="29">
        <v>0.01</v>
      </c>
    </row>
    <row r="23" spans="1:69" x14ac:dyDescent="0.25">
      <c r="A23">
        <v>800</v>
      </c>
      <c r="B23" t="s">
        <v>188</v>
      </c>
      <c r="C23" t="s">
        <v>184</v>
      </c>
      <c r="D23" s="70">
        <v>160</v>
      </c>
      <c r="E23" s="70">
        <v>2000</v>
      </c>
      <c r="F23" s="70">
        <v>2160</v>
      </c>
      <c r="G23" s="29">
        <v>0.87</v>
      </c>
      <c r="H23" s="29">
        <v>0.94</v>
      </c>
      <c r="I23" s="29">
        <v>0.94</v>
      </c>
      <c r="J23" s="29">
        <v>0.84</v>
      </c>
      <c r="K23" s="29">
        <v>0.94</v>
      </c>
      <c r="L23" s="29">
        <v>0.93</v>
      </c>
      <c r="M23" s="29">
        <v>0.51</v>
      </c>
      <c r="N23" s="29">
        <v>0.28000000000000003</v>
      </c>
      <c r="O23" s="29">
        <v>0.28999999999999998</v>
      </c>
      <c r="P23" s="29">
        <v>0</v>
      </c>
      <c r="Q23" s="29" t="s">
        <v>41</v>
      </c>
      <c r="R23" s="29" t="s">
        <v>41</v>
      </c>
      <c r="S23" s="29" t="s">
        <v>42</v>
      </c>
      <c r="T23" s="29">
        <v>0.04</v>
      </c>
      <c r="U23" s="29">
        <v>0.03</v>
      </c>
      <c r="V23" s="29">
        <v>0.23</v>
      </c>
      <c r="W23" s="29">
        <v>0.5</v>
      </c>
      <c r="X23" s="29">
        <v>0.48</v>
      </c>
      <c r="Y23" s="29">
        <v>0.08</v>
      </c>
      <c r="Z23" s="29">
        <v>0.11</v>
      </c>
      <c r="AA23" s="29">
        <v>0.11</v>
      </c>
      <c r="AB23" s="29">
        <v>0</v>
      </c>
      <c r="AC23" s="29">
        <v>0</v>
      </c>
      <c r="AD23" s="29">
        <v>0</v>
      </c>
      <c r="AE23" s="29">
        <v>0</v>
      </c>
      <c r="AF23" s="29" t="s">
        <v>42</v>
      </c>
      <c r="AG23" s="29" t="s">
        <v>42</v>
      </c>
      <c r="AH23" s="29">
        <v>0</v>
      </c>
      <c r="AI23" s="29" t="s">
        <v>42</v>
      </c>
      <c r="AJ23" s="29" t="s">
        <v>42</v>
      </c>
      <c r="AK23" s="29">
        <v>0.06</v>
      </c>
      <c r="AL23" s="29">
        <v>0.06</v>
      </c>
      <c r="AM23" s="29">
        <v>0.06</v>
      </c>
      <c r="AN23" s="29">
        <v>0</v>
      </c>
      <c r="AO23" s="29" t="s">
        <v>42</v>
      </c>
      <c r="AP23" s="29" t="s">
        <v>42</v>
      </c>
      <c r="AQ23" s="29">
        <v>0</v>
      </c>
      <c r="AR23" s="29" t="s">
        <v>41</v>
      </c>
      <c r="AS23" s="29" t="s">
        <v>41</v>
      </c>
      <c r="AT23" s="29" t="s">
        <v>42</v>
      </c>
      <c r="AU23" s="29" t="s">
        <v>41</v>
      </c>
      <c r="AV23" s="29">
        <v>0.01</v>
      </c>
      <c r="AW23" s="29" t="s">
        <v>42</v>
      </c>
      <c r="AX23" s="29" t="s">
        <v>41</v>
      </c>
      <c r="AY23" s="29">
        <v>0.01</v>
      </c>
      <c r="AZ23" s="29" t="s">
        <v>42</v>
      </c>
      <c r="BA23" s="29" t="s">
        <v>42</v>
      </c>
      <c r="BB23" s="29" t="s">
        <v>42</v>
      </c>
      <c r="BC23" s="29">
        <v>0</v>
      </c>
      <c r="BD23" s="29">
        <v>0</v>
      </c>
      <c r="BE23" s="29">
        <v>0</v>
      </c>
      <c r="BF23" s="29">
        <v>0</v>
      </c>
      <c r="BG23" s="29" t="s">
        <v>42</v>
      </c>
      <c r="BH23" s="29" t="s">
        <v>42</v>
      </c>
      <c r="BI23" s="29">
        <v>0.04</v>
      </c>
      <c r="BJ23" s="29">
        <v>0.03</v>
      </c>
      <c r="BK23" s="29">
        <v>0.03</v>
      </c>
      <c r="BL23" s="29">
        <v>0.08</v>
      </c>
      <c r="BM23" s="29">
        <v>0.01</v>
      </c>
      <c r="BN23" s="29">
        <v>0.02</v>
      </c>
      <c r="BO23" s="29" t="s">
        <v>42</v>
      </c>
      <c r="BP23" s="29">
        <v>0.02</v>
      </c>
      <c r="BQ23" s="29">
        <v>0.02</v>
      </c>
    </row>
    <row r="24" spans="1:69" x14ac:dyDescent="0.25">
      <c r="A24">
        <v>822</v>
      </c>
      <c r="B24" t="s">
        <v>189</v>
      </c>
      <c r="C24" t="s">
        <v>176</v>
      </c>
      <c r="D24" s="70">
        <v>240</v>
      </c>
      <c r="E24" s="70">
        <v>1630</v>
      </c>
      <c r="F24" s="70">
        <v>1870</v>
      </c>
      <c r="G24" s="29">
        <v>0.85</v>
      </c>
      <c r="H24" s="29">
        <v>0.94</v>
      </c>
      <c r="I24" s="29">
        <v>0.92</v>
      </c>
      <c r="J24" s="29">
        <v>0.83</v>
      </c>
      <c r="K24" s="29">
        <v>0.92</v>
      </c>
      <c r="L24" s="29">
        <v>0.91</v>
      </c>
      <c r="M24" s="29">
        <v>0.46</v>
      </c>
      <c r="N24" s="29">
        <v>0.32</v>
      </c>
      <c r="O24" s="29">
        <v>0.34</v>
      </c>
      <c r="P24" s="29">
        <v>0</v>
      </c>
      <c r="Q24" s="29" t="s">
        <v>41</v>
      </c>
      <c r="R24" s="29" t="s">
        <v>41</v>
      </c>
      <c r="S24" s="29" t="s">
        <v>42</v>
      </c>
      <c r="T24" s="29">
        <v>0.01</v>
      </c>
      <c r="U24" s="29">
        <v>0.01</v>
      </c>
      <c r="V24" s="29">
        <v>0.34</v>
      </c>
      <c r="W24" s="29">
        <v>0.59</v>
      </c>
      <c r="X24" s="29">
        <v>0.56000000000000005</v>
      </c>
      <c r="Y24" s="29" t="s">
        <v>42</v>
      </c>
      <c r="Z24" s="29" t="s">
        <v>42</v>
      </c>
      <c r="AA24" s="29" t="s">
        <v>42</v>
      </c>
      <c r="AB24" s="29">
        <v>0</v>
      </c>
      <c r="AC24" s="29">
        <v>0</v>
      </c>
      <c r="AD24" s="29">
        <v>0</v>
      </c>
      <c r="AE24" s="29">
        <v>0</v>
      </c>
      <c r="AF24" s="29">
        <v>0</v>
      </c>
      <c r="AG24" s="29">
        <v>0</v>
      </c>
      <c r="AH24" s="29">
        <v>0</v>
      </c>
      <c r="AI24" s="29">
        <v>0</v>
      </c>
      <c r="AJ24" s="29">
        <v>0</v>
      </c>
      <c r="AK24" s="29" t="s">
        <v>42</v>
      </c>
      <c r="AL24" s="29">
        <v>0.03</v>
      </c>
      <c r="AM24" s="29">
        <v>0.03</v>
      </c>
      <c r="AN24" s="29">
        <v>0</v>
      </c>
      <c r="AO24" s="29" t="s">
        <v>42</v>
      </c>
      <c r="AP24" s="29" t="s">
        <v>42</v>
      </c>
      <c r="AQ24" s="29">
        <v>0</v>
      </c>
      <c r="AR24" s="29" t="s">
        <v>42</v>
      </c>
      <c r="AS24" s="29" t="s">
        <v>42</v>
      </c>
      <c r="AT24" s="29" t="s">
        <v>42</v>
      </c>
      <c r="AU24" s="29">
        <v>0.01</v>
      </c>
      <c r="AV24" s="29">
        <v>0.01</v>
      </c>
      <c r="AW24" s="29">
        <v>0</v>
      </c>
      <c r="AX24" s="29" t="s">
        <v>41</v>
      </c>
      <c r="AY24" s="29" t="s">
        <v>41</v>
      </c>
      <c r="AZ24" s="29" t="s">
        <v>42</v>
      </c>
      <c r="BA24" s="29" t="s">
        <v>42</v>
      </c>
      <c r="BB24" s="29" t="s">
        <v>42</v>
      </c>
      <c r="BC24" s="29" t="s">
        <v>42</v>
      </c>
      <c r="BD24" s="29">
        <v>0</v>
      </c>
      <c r="BE24" s="29" t="s">
        <v>42</v>
      </c>
      <c r="BF24" s="29" t="s">
        <v>42</v>
      </c>
      <c r="BG24" s="29">
        <v>0.01</v>
      </c>
      <c r="BH24" s="29">
        <v>0.01</v>
      </c>
      <c r="BI24" s="29">
        <v>0.08</v>
      </c>
      <c r="BJ24" s="29">
        <v>0.04</v>
      </c>
      <c r="BK24" s="29">
        <v>0.04</v>
      </c>
      <c r="BL24" s="29">
        <v>0.05</v>
      </c>
      <c r="BM24" s="29">
        <v>0.01</v>
      </c>
      <c r="BN24" s="29">
        <v>0.02</v>
      </c>
      <c r="BO24" s="29" t="s">
        <v>42</v>
      </c>
      <c r="BP24" s="29">
        <v>0.01</v>
      </c>
      <c r="BQ24" s="29">
        <v>0.01</v>
      </c>
    </row>
    <row r="25" spans="1:69" x14ac:dyDescent="0.25">
      <c r="A25">
        <v>303</v>
      </c>
      <c r="B25" t="s">
        <v>190</v>
      </c>
      <c r="C25" t="s">
        <v>180</v>
      </c>
      <c r="D25" s="70">
        <v>290</v>
      </c>
      <c r="E25" s="70">
        <v>2860</v>
      </c>
      <c r="F25" s="70">
        <v>3150</v>
      </c>
      <c r="G25" s="29">
        <v>0.89</v>
      </c>
      <c r="H25" s="29">
        <v>0.95</v>
      </c>
      <c r="I25" s="29">
        <v>0.94</v>
      </c>
      <c r="J25" s="29">
        <v>0.87</v>
      </c>
      <c r="K25" s="29">
        <v>0.94</v>
      </c>
      <c r="L25" s="29">
        <v>0.93</v>
      </c>
      <c r="M25" s="29">
        <v>0.34</v>
      </c>
      <c r="N25" s="29">
        <v>0.19</v>
      </c>
      <c r="O25" s="29">
        <v>0.2</v>
      </c>
      <c r="P25" s="29">
        <v>0</v>
      </c>
      <c r="Q25" s="29" t="s">
        <v>42</v>
      </c>
      <c r="R25" s="29" t="s">
        <v>42</v>
      </c>
      <c r="S25" s="29">
        <v>0.03</v>
      </c>
      <c r="T25" s="29">
        <v>0.03</v>
      </c>
      <c r="U25" s="29">
        <v>0.03</v>
      </c>
      <c r="V25" s="29">
        <v>0.45</v>
      </c>
      <c r="W25" s="29">
        <v>0.65</v>
      </c>
      <c r="X25" s="29">
        <v>0.64</v>
      </c>
      <c r="Y25" s="29">
        <v>0.05</v>
      </c>
      <c r="Z25" s="29">
        <v>0.06</v>
      </c>
      <c r="AA25" s="29">
        <v>0.06</v>
      </c>
      <c r="AB25" s="29">
        <v>0</v>
      </c>
      <c r="AC25" s="29">
        <v>0</v>
      </c>
      <c r="AD25" s="29">
        <v>0</v>
      </c>
      <c r="AE25" s="29">
        <v>0</v>
      </c>
      <c r="AF25" s="29">
        <v>0</v>
      </c>
      <c r="AG25" s="29">
        <v>0</v>
      </c>
      <c r="AH25" s="29">
        <v>0</v>
      </c>
      <c r="AI25" s="29">
        <v>0</v>
      </c>
      <c r="AJ25" s="29">
        <v>0</v>
      </c>
      <c r="AK25" s="29">
        <v>0.04</v>
      </c>
      <c r="AL25" s="29">
        <v>0.05</v>
      </c>
      <c r="AM25" s="29">
        <v>0.05</v>
      </c>
      <c r="AN25" s="29">
        <v>0</v>
      </c>
      <c r="AO25" s="29">
        <v>0</v>
      </c>
      <c r="AP25" s="29">
        <v>0</v>
      </c>
      <c r="AQ25" s="29" t="s">
        <v>42</v>
      </c>
      <c r="AR25" s="29" t="s">
        <v>41</v>
      </c>
      <c r="AS25" s="29" t="s">
        <v>41</v>
      </c>
      <c r="AT25" s="29" t="s">
        <v>42</v>
      </c>
      <c r="AU25" s="29">
        <v>0.01</v>
      </c>
      <c r="AV25" s="29">
        <v>0.01</v>
      </c>
      <c r="AW25" s="29" t="s">
        <v>42</v>
      </c>
      <c r="AX25" s="29">
        <v>0.01</v>
      </c>
      <c r="AY25" s="29">
        <v>0.01</v>
      </c>
      <c r="AZ25" s="29">
        <v>0</v>
      </c>
      <c r="BA25" s="29" t="s">
        <v>42</v>
      </c>
      <c r="BB25" s="29" t="s">
        <v>42</v>
      </c>
      <c r="BC25" s="29">
        <v>0</v>
      </c>
      <c r="BD25" s="29">
        <v>0</v>
      </c>
      <c r="BE25" s="29">
        <v>0</v>
      </c>
      <c r="BF25" s="29" t="s">
        <v>42</v>
      </c>
      <c r="BG25" s="29">
        <v>0.01</v>
      </c>
      <c r="BH25" s="29">
        <v>0.01</v>
      </c>
      <c r="BI25" s="29">
        <v>7.0000000000000007E-2</v>
      </c>
      <c r="BJ25" s="29">
        <v>0.03</v>
      </c>
      <c r="BK25" s="29">
        <v>0.04</v>
      </c>
      <c r="BL25" s="29" t="s">
        <v>42</v>
      </c>
      <c r="BM25" s="29" t="s">
        <v>41</v>
      </c>
      <c r="BN25" s="29">
        <v>0.01</v>
      </c>
      <c r="BO25" s="29">
        <v>0.03</v>
      </c>
      <c r="BP25" s="29">
        <v>0.01</v>
      </c>
      <c r="BQ25" s="29">
        <v>0.01</v>
      </c>
    </row>
    <row r="26" spans="1:69" x14ac:dyDescent="0.25">
      <c r="A26">
        <v>330</v>
      </c>
      <c r="B26" t="s">
        <v>191</v>
      </c>
      <c r="C26" t="s">
        <v>174</v>
      </c>
      <c r="D26" s="70">
        <v>3840</v>
      </c>
      <c r="E26" s="70">
        <v>8330</v>
      </c>
      <c r="F26" s="70">
        <v>12170</v>
      </c>
      <c r="G26" s="29">
        <v>0.88</v>
      </c>
      <c r="H26" s="29">
        <v>0.92</v>
      </c>
      <c r="I26" s="29">
        <v>0.91</v>
      </c>
      <c r="J26" s="29">
        <v>0.86</v>
      </c>
      <c r="K26" s="29">
        <v>0.91</v>
      </c>
      <c r="L26" s="29">
        <v>0.89</v>
      </c>
      <c r="M26" s="29">
        <v>0.38</v>
      </c>
      <c r="N26" s="29">
        <v>0.28999999999999998</v>
      </c>
      <c r="O26" s="29">
        <v>0.32</v>
      </c>
      <c r="P26" s="29" t="s">
        <v>42</v>
      </c>
      <c r="Q26" s="29" t="s">
        <v>41</v>
      </c>
      <c r="R26" s="29" t="s">
        <v>41</v>
      </c>
      <c r="S26" s="29">
        <v>0.06</v>
      </c>
      <c r="T26" s="29">
        <v>0.05</v>
      </c>
      <c r="U26" s="29">
        <v>0.05</v>
      </c>
      <c r="V26" s="29">
        <v>0.28000000000000003</v>
      </c>
      <c r="W26" s="29">
        <v>0.44</v>
      </c>
      <c r="X26" s="29">
        <v>0.39</v>
      </c>
      <c r="Y26" s="29">
        <v>0.14000000000000001</v>
      </c>
      <c r="Z26" s="29">
        <v>0.13</v>
      </c>
      <c r="AA26" s="29">
        <v>0.14000000000000001</v>
      </c>
      <c r="AB26" s="29" t="s">
        <v>42</v>
      </c>
      <c r="AC26" s="29" t="s">
        <v>42</v>
      </c>
      <c r="AD26" s="29" t="s">
        <v>42</v>
      </c>
      <c r="AE26" s="29">
        <v>0</v>
      </c>
      <c r="AF26" s="29">
        <v>0</v>
      </c>
      <c r="AG26" s="29">
        <v>0</v>
      </c>
      <c r="AH26" s="29" t="s">
        <v>41</v>
      </c>
      <c r="AI26" s="29" t="s">
        <v>41</v>
      </c>
      <c r="AJ26" s="29" t="s">
        <v>41</v>
      </c>
      <c r="AK26" s="29">
        <v>0.03</v>
      </c>
      <c r="AL26" s="29">
        <v>0.03</v>
      </c>
      <c r="AM26" s="29">
        <v>0.03</v>
      </c>
      <c r="AN26" s="29">
        <v>0</v>
      </c>
      <c r="AO26" s="29" t="s">
        <v>42</v>
      </c>
      <c r="AP26" s="29" t="s">
        <v>42</v>
      </c>
      <c r="AQ26" s="29" t="s">
        <v>42</v>
      </c>
      <c r="AR26" s="29" t="s">
        <v>41</v>
      </c>
      <c r="AS26" s="29" t="s">
        <v>41</v>
      </c>
      <c r="AT26" s="29">
        <v>0.01</v>
      </c>
      <c r="AU26" s="29">
        <v>0.01</v>
      </c>
      <c r="AV26" s="29">
        <v>0.01</v>
      </c>
      <c r="AW26" s="29" t="s">
        <v>41</v>
      </c>
      <c r="AX26" s="29" t="s">
        <v>41</v>
      </c>
      <c r="AY26" s="29" t="s">
        <v>41</v>
      </c>
      <c r="AZ26" s="29" t="s">
        <v>42</v>
      </c>
      <c r="BA26" s="29" t="s">
        <v>41</v>
      </c>
      <c r="BB26" s="29" t="s">
        <v>41</v>
      </c>
      <c r="BC26" s="29" t="s">
        <v>41</v>
      </c>
      <c r="BD26" s="29" t="s">
        <v>41</v>
      </c>
      <c r="BE26" s="29" t="s">
        <v>41</v>
      </c>
      <c r="BF26" s="29">
        <v>0.01</v>
      </c>
      <c r="BG26" s="29" t="s">
        <v>41</v>
      </c>
      <c r="BH26" s="29">
        <v>0.01</v>
      </c>
      <c r="BI26" s="29">
        <v>7.0000000000000007E-2</v>
      </c>
      <c r="BJ26" s="29">
        <v>0.05</v>
      </c>
      <c r="BK26" s="29">
        <v>0.06</v>
      </c>
      <c r="BL26" s="29">
        <v>0.02</v>
      </c>
      <c r="BM26" s="29">
        <v>0.01</v>
      </c>
      <c r="BN26" s="29">
        <v>0.01</v>
      </c>
      <c r="BO26" s="29">
        <v>0.03</v>
      </c>
      <c r="BP26" s="29">
        <v>0.02</v>
      </c>
      <c r="BQ26" s="29">
        <v>0.02</v>
      </c>
    </row>
    <row r="27" spans="1:69" x14ac:dyDescent="0.25">
      <c r="A27">
        <v>889</v>
      </c>
      <c r="B27" t="s">
        <v>192</v>
      </c>
      <c r="C27" t="s">
        <v>168</v>
      </c>
      <c r="D27" s="70">
        <v>330</v>
      </c>
      <c r="E27" s="70">
        <v>1430</v>
      </c>
      <c r="F27" s="70">
        <v>1750</v>
      </c>
      <c r="G27" s="29">
        <v>0.88</v>
      </c>
      <c r="H27" s="29">
        <v>0.93</v>
      </c>
      <c r="I27" s="29">
        <v>0.92</v>
      </c>
      <c r="J27" s="29">
        <v>0.87</v>
      </c>
      <c r="K27" s="29">
        <v>0.91</v>
      </c>
      <c r="L27" s="29">
        <v>0.9</v>
      </c>
      <c r="M27" s="29">
        <v>0.6</v>
      </c>
      <c r="N27" s="29">
        <v>0.5</v>
      </c>
      <c r="O27" s="29">
        <v>0.52</v>
      </c>
      <c r="P27" s="29">
        <v>0</v>
      </c>
      <c r="Q27" s="29" t="s">
        <v>42</v>
      </c>
      <c r="R27" s="29" t="s">
        <v>42</v>
      </c>
      <c r="S27" s="29">
        <v>0.03</v>
      </c>
      <c r="T27" s="29">
        <v>0.04</v>
      </c>
      <c r="U27" s="29">
        <v>0.03</v>
      </c>
      <c r="V27" s="29">
        <v>0.09</v>
      </c>
      <c r="W27" s="29">
        <v>0.22</v>
      </c>
      <c r="X27" s="29">
        <v>0.2</v>
      </c>
      <c r="Y27" s="29">
        <v>0.13</v>
      </c>
      <c r="Z27" s="29">
        <v>0.14000000000000001</v>
      </c>
      <c r="AA27" s="29">
        <v>0.14000000000000001</v>
      </c>
      <c r="AB27" s="29">
        <v>0</v>
      </c>
      <c r="AC27" s="29">
        <v>0</v>
      </c>
      <c r="AD27" s="29">
        <v>0</v>
      </c>
      <c r="AE27" s="29">
        <v>0</v>
      </c>
      <c r="AF27" s="29">
        <v>0</v>
      </c>
      <c r="AG27" s="29">
        <v>0</v>
      </c>
      <c r="AH27" s="29">
        <v>0</v>
      </c>
      <c r="AI27" s="29">
        <v>0</v>
      </c>
      <c r="AJ27" s="29">
        <v>0</v>
      </c>
      <c r="AK27" s="29" t="s">
        <v>42</v>
      </c>
      <c r="AL27" s="29">
        <v>0.05</v>
      </c>
      <c r="AM27" s="29">
        <v>0.05</v>
      </c>
      <c r="AN27" s="29">
        <v>0</v>
      </c>
      <c r="AO27" s="29">
        <v>0</v>
      </c>
      <c r="AP27" s="29">
        <v>0</v>
      </c>
      <c r="AQ27" s="29" t="s">
        <v>42</v>
      </c>
      <c r="AR27" s="29">
        <v>0.01</v>
      </c>
      <c r="AS27" s="29">
        <v>0.01</v>
      </c>
      <c r="AT27" s="29" t="s">
        <v>42</v>
      </c>
      <c r="AU27" s="29">
        <v>0.01</v>
      </c>
      <c r="AV27" s="29">
        <v>0.01</v>
      </c>
      <c r="AW27" s="29" t="s">
        <v>42</v>
      </c>
      <c r="AX27" s="29">
        <v>0.01</v>
      </c>
      <c r="AY27" s="29">
        <v>0.01</v>
      </c>
      <c r="AZ27" s="29">
        <v>0</v>
      </c>
      <c r="BA27" s="29" t="s">
        <v>42</v>
      </c>
      <c r="BB27" s="29" t="s">
        <v>42</v>
      </c>
      <c r="BC27" s="29" t="s">
        <v>42</v>
      </c>
      <c r="BD27" s="29" t="s">
        <v>42</v>
      </c>
      <c r="BE27" s="29" t="s">
        <v>42</v>
      </c>
      <c r="BF27" s="29" t="s">
        <v>42</v>
      </c>
      <c r="BG27" s="29">
        <v>0.01</v>
      </c>
      <c r="BH27" s="29">
        <v>0.01</v>
      </c>
      <c r="BI27" s="29">
        <v>7.0000000000000007E-2</v>
      </c>
      <c r="BJ27" s="29">
        <v>0.05</v>
      </c>
      <c r="BK27" s="29">
        <v>0.05</v>
      </c>
      <c r="BL27" s="29">
        <v>0.03</v>
      </c>
      <c r="BM27" s="29">
        <v>0.01</v>
      </c>
      <c r="BN27" s="29">
        <v>0.01</v>
      </c>
      <c r="BO27" s="29" t="s">
        <v>42</v>
      </c>
      <c r="BP27" s="29">
        <v>0.01</v>
      </c>
      <c r="BQ27" s="29">
        <v>0.01</v>
      </c>
    </row>
    <row r="28" spans="1:69" x14ac:dyDescent="0.25">
      <c r="A28">
        <v>890</v>
      </c>
      <c r="B28" t="s">
        <v>193</v>
      </c>
      <c r="C28" t="s">
        <v>168</v>
      </c>
      <c r="D28" s="70">
        <v>350</v>
      </c>
      <c r="E28" s="70">
        <v>1270</v>
      </c>
      <c r="F28" s="70">
        <v>1620</v>
      </c>
      <c r="G28" s="29">
        <v>0.82</v>
      </c>
      <c r="H28" s="29">
        <v>0.9</v>
      </c>
      <c r="I28" s="29">
        <v>0.88</v>
      </c>
      <c r="J28" s="29">
        <v>0.77</v>
      </c>
      <c r="K28" s="29">
        <v>0.88</v>
      </c>
      <c r="L28" s="29">
        <v>0.86</v>
      </c>
      <c r="M28" s="29">
        <v>0.53</v>
      </c>
      <c r="N28" s="29">
        <v>0.4</v>
      </c>
      <c r="O28" s="29">
        <v>0.43</v>
      </c>
      <c r="P28" s="29" t="s">
        <v>42</v>
      </c>
      <c r="Q28" s="29" t="s">
        <v>42</v>
      </c>
      <c r="R28" s="29" t="s">
        <v>42</v>
      </c>
      <c r="S28" s="29">
        <v>0.06</v>
      </c>
      <c r="T28" s="29">
        <v>0.04</v>
      </c>
      <c r="U28" s="29">
        <v>0.04</v>
      </c>
      <c r="V28" s="29" t="s">
        <v>42</v>
      </c>
      <c r="W28" s="29">
        <v>7.0000000000000007E-2</v>
      </c>
      <c r="X28" s="29">
        <v>0.06</v>
      </c>
      <c r="Y28" s="29">
        <v>0.16</v>
      </c>
      <c r="Z28" s="29">
        <v>0.37</v>
      </c>
      <c r="AA28" s="29">
        <v>0.33</v>
      </c>
      <c r="AB28" s="29">
        <v>0</v>
      </c>
      <c r="AC28" s="29">
        <v>0</v>
      </c>
      <c r="AD28" s="29">
        <v>0</v>
      </c>
      <c r="AE28" s="29">
        <v>0</v>
      </c>
      <c r="AF28" s="29">
        <v>0</v>
      </c>
      <c r="AG28" s="29">
        <v>0</v>
      </c>
      <c r="AH28" s="29">
        <v>0</v>
      </c>
      <c r="AI28" s="29">
        <v>0</v>
      </c>
      <c r="AJ28" s="29">
        <v>0</v>
      </c>
      <c r="AK28" s="29">
        <v>0.03</v>
      </c>
      <c r="AL28" s="29">
        <v>7.0000000000000007E-2</v>
      </c>
      <c r="AM28" s="29">
        <v>0.06</v>
      </c>
      <c r="AN28" s="29">
        <v>0</v>
      </c>
      <c r="AO28" s="29">
        <v>0</v>
      </c>
      <c r="AP28" s="29">
        <v>0</v>
      </c>
      <c r="AQ28" s="29" t="s">
        <v>42</v>
      </c>
      <c r="AR28" s="29" t="s">
        <v>42</v>
      </c>
      <c r="AS28" s="29" t="s">
        <v>42</v>
      </c>
      <c r="AT28" s="29">
        <v>0.02</v>
      </c>
      <c r="AU28" s="29">
        <v>0.01</v>
      </c>
      <c r="AV28" s="29">
        <v>0.01</v>
      </c>
      <c r="AW28" s="29" t="s">
        <v>42</v>
      </c>
      <c r="AX28" s="29">
        <v>0.01</v>
      </c>
      <c r="AY28" s="29">
        <v>0.01</v>
      </c>
      <c r="AZ28" s="29" t="s">
        <v>42</v>
      </c>
      <c r="BA28" s="29">
        <v>0</v>
      </c>
      <c r="BB28" s="29" t="s">
        <v>42</v>
      </c>
      <c r="BC28" s="29" t="s">
        <v>42</v>
      </c>
      <c r="BD28" s="29" t="s">
        <v>42</v>
      </c>
      <c r="BE28" s="29" t="s">
        <v>42</v>
      </c>
      <c r="BF28" s="29">
        <v>0.02</v>
      </c>
      <c r="BG28" s="29">
        <v>0.01</v>
      </c>
      <c r="BH28" s="29">
        <v>0.01</v>
      </c>
      <c r="BI28" s="29">
        <v>0.13</v>
      </c>
      <c r="BJ28" s="29">
        <v>7.0000000000000007E-2</v>
      </c>
      <c r="BK28" s="29">
        <v>0.09</v>
      </c>
      <c r="BL28" s="29">
        <v>0.03</v>
      </c>
      <c r="BM28" s="29">
        <v>0.02</v>
      </c>
      <c r="BN28" s="29">
        <v>0.02</v>
      </c>
      <c r="BO28" s="29">
        <v>0.02</v>
      </c>
      <c r="BP28" s="29">
        <v>0.01</v>
      </c>
      <c r="BQ28" s="29">
        <v>0.01</v>
      </c>
    </row>
    <row r="29" spans="1:69" x14ac:dyDescent="0.25">
      <c r="A29">
        <v>350</v>
      </c>
      <c r="B29" t="s">
        <v>194</v>
      </c>
      <c r="C29" t="s">
        <v>168</v>
      </c>
      <c r="D29" s="70">
        <v>630</v>
      </c>
      <c r="E29" s="70">
        <v>2840</v>
      </c>
      <c r="F29" s="70">
        <v>3480</v>
      </c>
      <c r="G29" s="29">
        <v>0.86</v>
      </c>
      <c r="H29" s="29">
        <v>0.92</v>
      </c>
      <c r="I29" s="29">
        <v>0.91</v>
      </c>
      <c r="J29" s="29">
        <v>0.83</v>
      </c>
      <c r="K29" s="29">
        <v>0.9</v>
      </c>
      <c r="L29" s="29">
        <v>0.89</v>
      </c>
      <c r="M29" s="29">
        <v>0.43</v>
      </c>
      <c r="N29" s="29">
        <v>0.42</v>
      </c>
      <c r="O29" s="29">
        <v>0.42</v>
      </c>
      <c r="P29" s="29" t="s">
        <v>42</v>
      </c>
      <c r="Q29" s="29" t="s">
        <v>42</v>
      </c>
      <c r="R29" s="29" t="s">
        <v>42</v>
      </c>
      <c r="S29" s="29">
        <v>0.03</v>
      </c>
      <c r="T29" s="29">
        <v>0.03</v>
      </c>
      <c r="U29" s="29">
        <v>0.03</v>
      </c>
      <c r="V29" s="29">
        <v>0.15</v>
      </c>
      <c r="W29" s="29">
        <v>0.25</v>
      </c>
      <c r="X29" s="29">
        <v>0.23</v>
      </c>
      <c r="Y29" s="29">
        <v>0.22</v>
      </c>
      <c r="Z29" s="29">
        <v>0.2</v>
      </c>
      <c r="AA29" s="29">
        <v>0.2</v>
      </c>
      <c r="AB29" s="29">
        <v>0</v>
      </c>
      <c r="AC29" s="29">
        <v>0</v>
      </c>
      <c r="AD29" s="29">
        <v>0</v>
      </c>
      <c r="AE29" s="29">
        <v>0</v>
      </c>
      <c r="AF29" s="29">
        <v>0</v>
      </c>
      <c r="AG29" s="29">
        <v>0</v>
      </c>
      <c r="AH29" s="29" t="s">
        <v>42</v>
      </c>
      <c r="AI29" s="29" t="s">
        <v>42</v>
      </c>
      <c r="AJ29" s="29" t="s">
        <v>42</v>
      </c>
      <c r="AK29" s="29">
        <v>0.03</v>
      </c>
      <c r="AL29" s="29">
        <v>0.05</v>
      </c>
      <c r="AM29" s="29">
        <v>0.05</v>
      </c>
      <c r="AN29" s="29">
        <v>0</v>
      </c>
      <c r="AO29" s="29">
        <v>0</v>
      </c>
      <c r="AP29" s="29">
        <v>0</v>
      </c>
      <c r="AQ29" s="29" t="s">
        <v>42</v>
      </c>
      <c r="AR29" s="29" t="s">
        <v>41</v>
      </c>
      <c r="AS29" s="29" t="s">
        <v>41</v>
      </c>
      <c r="AT29" s="29">
        <v>0.01</v>
      </c>
      <c r="AU29" s="29">
        <v>0.01</v>
      </c>
      <c r="AV29" s="29">
        <v>0.01</v>
      </c>
      <c r="AW29" s="29" t="s">
        <v>42</v>
      </c>
      <c r="AX29" s="29" t="s">
        <v>41</v>
      </c>
      <c r="AY29" s="29">
        <v>0.01</v>
      </c>
      <c r="AZ29" s="29" t="s">
        <v>42</v>
      </c>
      <c r="BA29" s="29" t="s">
        <v>41</v>
      </c>
      <c r="BB29" s="29" t="s">
        <v>41</v>
      </c>
      <c r="BC29" s="29">
        <v>0</v>
      </c>
      <c r="BD29" s="29">
        <v>0</v>
      </c>
      <c r="BE29" s="29">
        <v>0</v>
      </c>
      <c r="BF29" s="29">
        <v>0.01</v>
      </c>
      <c r="BG29" s="29">
        <v>0.01</v>
      </c>
      <c r="BH29" s="29">
        <v>0.01</v>
      </c>
      <c r="BI29" s="29">
        <v>0.09</v>
      </c>
      <c r="BJ29" s="29">
        <v>0.05</v>
      </c>
      <c r="BK29" s="29">
        <v>0.06</v>
      </c>
      <c r="BL29" s="29">
        <v>0.03</v>
      </c>
      <c r="BM29" s="29">
        <v>0.01</v>
      </c>
      <c r="BN29" s="29">
        <v>0.02</v>
      </c>
      <c r="BO29" s="29">
        <v>0.02</v>
      </c>
      <c r="BP29" s="29">
        <v>0.01</v>
      </c>
      <c r="BQ29" s="29">
        <v>0.02</v>
      </c>
    </row>
    <row r="30" spans="1:69" x14ac:dyDescent="0.25">
      <c r="A30">
        <v>837</v>
      </c>
      <c r="B30" t="s">
        <v>195</v>
      </c>
      <c r="C30" t="s">
        <v>184</v>
      </c>
      <c r="D30" s="70">
        <v>200</v>
      </c>
      <c r="E30" s="70">
        <v>1460</v>
      </c>
      <c r="F30" s="70">
        <v>1660</v>
      </c>
      <c r="G30" s="29">
        <v>0.85</v>
      </c>
      <c r="H30" s="29">
        <v>0.92</v>
      </c>
      <c r="I30" s="29">
        <v>0.92</v>
      </c>
      <c r="J30" s="29">
        <v>0.81</v>
      </c>
      <c r="K30" s="29">
        <v>0.91</v>
      </c>
      <c r="L30" s="29">
        <v>0.89</v>
      </c>
      <c r="M30" s="29">
        <v>0.52</v>
      </c>
      <c r="N30" s="29">
        <v>0.4</v>
      </c>
      <c r="O30" s="29">
        <v>0.41</v>
      </c>
      <c r="P30" s="29" t="s">
        <v>42</v>
      </c>
      <c r="Q30" s="29">
        <v>0.01</v>
      </c>
      <c r="R30" s="29">
        <v>0.01</v>
      </c>
      <c r="S30" s="29">
        <v>0.06</v>
      </c>
      <c r="T30" s="29">
        <v>0.03</v>
      </c>
      <c r="U30" s="29">
        <v>0.04</v>
      </c>
      <c r="V30" s="29">
        <v>0.22</v>
      </c>
      <c r="W30" s="29">
        <v>0.46</v>
      </c>
      <c r="X30" s="29">
        <v>0.43</v>
      </c>
      <c r="Y30" s="29">
        <v>0</v>
      </c>
      <c r="Z30" s="29" t="s">
        <v>41</v>
      </c>
      <c r="AA30" s="29" t="s">
        <v>41</v>
      </c>
      <c r="AB30" s="29">
        <v>0</v>
      </c>
      <c r="AC30" s="29">
        <v>0</v>
      </c>
      <c r="AD30" s="29">
        <v>0</v>
      </c>
      <c r="AE30" s="29">
        <v>0</v>
      </c>
      <c r="AF30" s="29">
        <v>0</v>
      </c>
      <c r="AG30" s="29">
        <v>0</v>
      </c>
      <c r="AH30" s="29" t="s">
        <v>42</v>
      </c>
      <c r="AI30" s="29">
        <v>0</v>
      </c>
      <c r="AJ30" s="29" t="s">
        <v>42</v>
      </c>
      <c r="AK30" s="29">
        <v>7.0000000000000007E-2</v>
      </c>
      <c r="AL30" s="29">
        <v>0.05</v>
      </c>
      <c r="AM30" s="29">
        <v>0.05</v>
      </c>
      <c r="AN30" s="29">
        <v>0</v>
      </c>
      <c r="AO30" s="29">
        <v>0</v>
      </c>
      <c r="AP30" s="29">
        <v>0</v>
      </c>
      <c r="AQ30" s="29">
        <v>0</v>
      </c>
      <c r="AR30" s="29" t="s">
        <v>42</v>
      </c>
      <c r="AS30" s="29" t="s">
        <v>42</v>
      </c>
      <c r="AT30" s="29">
        <v>0.03</v>
      </c>
      <c r="AU30" s="29">
        <v>0.01</v>
      </c>
      <c r="AV30" s="29">
        <v>0.01</v>
      </c>
      <c r="AW30" s="29" t="s">
        <v>42</v>
      </c>
      <c r="AX30" s="29">
        <v>0.01</v>
      </c>
      <c r="AY30" s="29">
        <v>0.01</v>
      </c>
      <c r="AZ30" s="29" t="s">
        <v>42</v>
      </c>
      <c r="BA30" s="29" t="s">
        <v>42</v>
      </c>
      <c r="BB30" s="29" t="s">
        <v>41</v>
      </c>
      <c r="BC30" s="29">
        <v>0</v>
      </c>
      <c r="BD30" s="29">
        <v>0</v>
      </c>
      <c r="BE30" s="29">
        <v>0</v>
      </c>
      <c r="BF30" s="29" t="s">
        <v>42</v>
      </c>
      <c r="BG30" s="29">
        <v>0.01</v>
      </c>
      <c r="BH30" s="29">
        <v>0.01</v>
      </c>
      <c r="BI30" s="29">
        <v>0.09</v>
      </c>
      <c r="BJ30" s="29">
        <v>0.05</v>
      </c>
      <c r="BK30" s="29">
        <v>0.06</v>
      </c>
      <c r="BL30" s="29">
        <v>0.04</v>
      </c>
      <c r="BM30" s="29">
        <v>0.01</v>
      </c>
      <c r="BN30" s="29">
        <v>0.02</v>
      </c>
      <c r="BO30" s="29">
        <v>0.03</v>
      </c>
      <c r="BP30" s="29">
        <v>0.01</v>
      </c>
      <c r="BQ30" s="29">
        <v>0.01</v>
      </c>
    </row>
    <row r="31" spans="1:69" x14ac:dyDescent="0.25">
      <c r="A31">
        <v>867</v>
      </c>
      <c r="B31" t="s">
        <v>196</v>
      </c>
      <c r="C31" t="s">
        <v>182</v>
      </c>
      <c r="D31" s="70">
        <v>60</v>
      </c>
      <c r="E31" s="70">
        <v>1000</v>
      </c>
      <c r="F31" s="70">
        <v>1060</v>
      </c>
      <c r="G31" s="29">
        <v>0.83</v>
      </c>
      <c r="H31" s="29">
        <v>0.95</v>
      </c>
      <c r="I31" s="29">
        <v>0.94</v>
      </c>
      <c r="J31" s="29">
        <v>0.77</v>
      </c>
      <c r="K31" s="29">
        <v>0.92</v>
      </c>
      <c r="L31" s="29">
        <v>0.91</v>
      </c>
      <c r="M31" s="29">
        <v>0.42</v>
      </c>
      <c r="N31" s="29">
        <v>0.26</v>
      </c>
      <c r="O31" s="29">
        <v>0.27</v>
      </c>
      <c r="P31" s="29">
        <v>0</v>
      </c>
      <c r="Q31" s="29" t="s">
        <v>42</v>
      </c>
      <c r="R31" s="29" t="s">
        <v>42</v>
      </c>
      <c r="S31" s="29" t="s">
        <v>42</v>
      </c>
      <c r="T31" s="29">
        <v>0.02</v>
      </c>
      <c r="U31" s="29">
        <v>0.02</v>
      </c>
      <c r="V31" s="29">
        <v>0.3</v>
      </c>
      <c r="W31" s="29">
        <v>0.49</v>
      </c>
      <c r="X31" s="29">
        <v>0.48</v>
      </c>
      <c r="Y31" s="29">
        <v>0</v>
      </c>
      <c r="Z31" s="29">
        <v>0.14000000000000001</v>
      </c>
      <c r="AA31" s="29">
        <v>0.13</v>
      </c>
      <c r="AB31" s="29">
        <v>0</v>
      </c>
      <c r="AC31" s="29">
        <v>0</v>
      </c>
      <c r="AD31" s="29">
        <v>0</v>
      </c>
      <c r="AE31" s="29">
        <v>0</v>
      </c>
      <c r="AF31" s="29">
        <v>0</v>
      </c>
      <c r="AG31" s="29">
        <v>0</v>
      </c>
      <c r="AH31" s="29">
        <v>0</v>
      </c>
      <c r="AI31" s="29">
        <v>0</v>
      </c>
      <c r="AJ31" s="29">
        <v>0</v>
      </c>
      <c r="AK31" s="29" t="s">
        <v>42</v>
      </c>
      <c r="AL31" s="29">
        <v>0.05</v>
      </c>
      <c r="AM31" s="29">
        <v>0.06</v>
      </c>
      <c r="AN31" s="29">
        <v>0</v>
      </c>
      <c r="AO31" s="29">
        <v>0</v>
      </c>
      <c r="AP31" s="29">
        <v>0</v>
      </c>
      <c r="AQ31" s="29" t="s">
        <v>42</v>
      </c>
      <c r="AR31" s="29" t="s">
        <v>42</v>
      </c>
      <c r="AS31" s="29">
        <v>0.01</v>
      </c>
      <c r="AT31" s="29" t="s">
        <v>42</v>
      </c>
      <c r="AU31" s="29">
        <v>0.01</v>
      </c>
      <c r="AV31" s="29">
        <v>0.02</v>
      </c>
      <c r="AW31" s="29" t="s">
        <v>42</v>
      </c>
      <c r="AX31" s="29">
        <v>0.01</v>
      </c>
      <c r="AY31" s="29">
        <v>0.01</v>
      </c>
      <c r="AZ31" s="29">
        <v>0</v>
      </c>
      <c r="BA31" s="29" t="s">
        <v>42</v>
      </c>
      <c r="BB31" s="29" t="s">
        <v>42</v>
      </c>
      <c r="BC31" s="29">
        <v>0</v>
      </c>
      <c r="BD31" s="29">
        <v>0</v>
      </c>
      <c r="BE31" s="29">
        <v>0</v>
      </c>
      <c r="BF31" s="29" t="s">
        <v>42</v>
      </c>
      <c r="BG31" s="29">
        <v>0.01</v>
      </c>
      <c r="BH31" s="29">
        <v>0.01</v>
      </c>
      <c r="BI31" s="29">
        <v>0.17</v>
      </c>
      <c r="BJ31" s="29">
        <v>0.03</v>
      </c>
      <c r="BK31" s="29">
        <v>0.04</v>
      </c>
      <c r="BL31" s="29">
        <v>0</v>
      </c>
      <c r="BM31" s="29">
        <v>0.01</v>
      </c>
      <c r="BN31" s="29">
        <v>0.01</v>
      </c>
      <c r="BO31" s="29">
        <v>0</v>
      </c>
      <c r="BP31" s="29">
        <v>0.01</v>
      </c>
      <c r="BQ31" s="29">
        <v>0.01</v>
      </c>
    </row>
    <row r="32" spans="1:69" x14ac:dyDescent="0.25">
      <c r="A32">
        <v>380</v>
      </c>
      <c r="B32" t="s">
        <v>197</v>
      </c>
      <c r="C32" t="s">
        <v>170</v>
      </c>
      <c r="D32" s="70">
        <v>1240</v>
      </c>
      <c r="E32" s="70">
        <v>4330</v>
      </c>
      <c r="F32" s="70">
        <v>5570</v>
      </c>
      <c r="G32" s="29">
        <v>0.83</v>
      </c>
      <c r="H32" s="29">
        <v>0.93</v>
      </c>
      <c r="I32" s="29">
        <v>0.91</v>
      </c>
      <c r="J32" s="29">
        <v>0.81</v>
      </c>
      <c r="K32" s="29">
        <v>0.91</v>
      </c>
      <c r="L32" s="29">
        <v>0.89</v>
      </c>
      <c r="M32" s="29">
        <v>0.33</v>
      </c>
      <c r="N32" s="29">
        <v>0.27</v>
      </c>
      <c r="O32" s="29">
        <v>0.28000000000000003</v>
      </c>
      <c r="P32" s="29" t="s">
        <v>42</v>
      </c>
      <c r="Q32" s="29" t="s">
        <v>41</v>
      </c>
      <c r="R32" s="29" t="s">
        <v>41</v>
      </c>
      <c r="S32" s="29">
        <v>0.03</v>
      </c>
      <c r="T32" s="29">
        <v>0.03</v>
      </c>
      <c r="U32" s="29">
        <v>0.03</v>
      </c>
      <c r="V32" s="29">
        <v>0.45</v>
      </c>
      <c r="W32" s="29">
        <v>0.6</v>
      </c>
      <c r="X32" s="29">
        <v>0.56000000000000005</v>
      </c>
      <c r="Y32" s="29" t="s">
        <v>42</v>
      </c>
      <c r="Z32" s="29">
        <v>0.01</v>
      </c>
      <c r="AA32" s="29">
        <v>0.01</v>
      </c>
      <c r="AB32" s="29">
        <v>0</v>
      </c>
      <c r="AC32" s="29">
        <v>0</v>
      </c>
      <c r="AD32" s="29">
        <v>0</v>
      </c>
      <c r="AE32" s="29">
        <v>0</v>
      </c>
      <c r="AF32" s="29" t="s">
        <v>42</v>
      </c>
      <c r="AG32" s="29" t="s">
        <v>42</v>
      </c>
      <c r="AH32" s="29" t="s">
        <v>42</v>
      </c>
      <c r="AI32" s="29" t="s">
        <v>42</v>
      </c>
      <c r="AJ32" s="29" t="s">
        <v>41</v>
      </c>
      <c r="AK32" s="29">
        <v>0.03</v>
      </c>
      <c r="AL32" s="29">
        <v>0.05</v>
      </c>
      <c r="AM32" s="29">
        <v>0.05</v>
      </c>
      <c r="AN32" s="29">
        <v>0</v>
      </c>
      <c r="AO32" s="29">
        <v>0</v>
      </c>
      <c r="AP32" s="29">
        <v>0</v>
      </c>
      <c r="AQ32" s="29">
        <v>0.01</v>
      </c>
      <c r="AR32" s="29" t="s">
        <v>41</v>
      </c>
      <c r="AS32" s="29">
        <v>0.01</v>
      </c>
      <c r="AT32" s="29">
        <v>0.01</v>
      </c>
      <c r="AU32" s="29">
        <v>0.01</v>
      </c>
      <c r="AV32" s="29">
        <v>0.01</v>
      </c>
      <c r="AW32" s="29">
        <v>0.01</v>
      </c>
      <c r="AX32" s="29">
        <v>0.01</v>
      </c>
      <c r="AY32" s="29">
        <v>0.01</v>
      </c>
      <c r="AZ32" s="29" t="s">
        <v>42</v>
      </c>
      <c r="BA32" s="29" t="s">
        <v>42</v>
      </c>
      <c r="BB32" s="29" t="s">
        <v>42</v>
      </c>
      <c r="BC32" s="29">
        <v>0.01</v>
      </c>
      <c r="BD32" s="29" t="s">
        <v>41</v>
      </c>
      <c r="BE32" s="29" t="s">
        <v>41</v>
      </c>
      <c r="BF32" s="29">
        <v>0.01</v>
      </c>
      <c r="BG32" s="29">
        <v>0.01</v>
      </c>
      <c r="BH32" s="29">
        <v>0.01</v>
      </c>
      <c r="BI32" s="29">
        <v>0.1</v>
      </c>
      <c r="BJ32" s="29">
        <v>0.05</v>
      </c>
      <c r="BK32" s="29">
        <v>0.06</v>
      </c>
      <c r="BL32" s="29">
        <v>0.04</v>
      </c>
      <c r="BM32" s="29">
        <v>0.01</v>
      </c>
      <c r="BN32" s="29">
        <v>0.02</v>
      </c>
      <c r="BO32" s="29">
        <v>0.03</v>
      </c>
      <c r="BP32" s="29">
        <v>0.01</v>
      </c>
      <c r="BQ32" s="29">
        <v>0.02</v>
      </c>
    </row>
    <row r="33" spans="1:69" x14ac:dyDescent="0.25">
      <c r="A33">
        <v>304</v>
      </c>
      <c r="B33" t="s">
        <v>198</v>
      </c>
      <c r="C33" t="s">
        <v>180</v>
      </c>
      <c r="D33" s="70">
        <v>640</v>
      </c>
      <c r="E33" s="70">
        <v>2230</v>
      </c>
      <c r="F33" s="70">
        <v>2870</v>
      </c>
      <c r="G33" s="29">
        <v>0.91</v>
      </c>
      <c r="H33" s="29">
        <v>0.95</v>
      </c>
      <c r="I33" s="29">
        <v>0.94</v>
      </c>
      <c r="J33" s="29">
        <v>0.9</v>
      </c>
      <c r="K33" s="29">
        <v>0.95</v>
      </c>
      <c r="L33" s="29">
        <v>0.94</v>
      </c>
      <c r="M33" s="29">
        <v>0.26</v>
      </c>
      <c r="N33" s="29">
        <v>0.22</v>
      </c>
      <c r="O33" s="29">
        <v>0.23</v>
      </c>
      <c r="P33" s="29" t="s">
        <v>42</v>
      </c>
      <c r="Q33" s="29">
        <v>0.01</v>
      </c>
      <c r="R33" s="29" t="s">
        <v>41</v>
      </c>
      <c r="S33" s="29">
        <v>0.02</v>
      </c>
      <c r="T33" s="29">
        <v>0.01</v>
      </c>
      <c r="U33" s="29">
        <v>0.01</v>
      </c>
      <c r="V33" s="29">
        <v>0.56999999999999995</v>
      </c>
      <c r="W33" s="29">
        <v>0.65</v>
      </c>
      <c r="X33" s="29">
        <v>0.63</v>
      </c>
      <c r="Y33" s="29">
        <v>0.05</v>
      </c>
      <c r="Z33" s="29">
        <v>0.06</v>
      </c>
      <c r="AA33" s="29">
        <v>0.06</v>
      </c>
      <c r="AB33" s="29">
        <v>0</v>
      </c>
      <c r="AC33" s="29">
        <v>0</v>
      </c>
      <c r="AD33" s="29">
        <v>0</v>
      </c>
      <c r="AE33" s="29">
        <v>0</v>
      </c>
      <c r="AF33" s="29" t="s">
        <v>42</v>
      </c>
      <c r="AG33" s="29" t="s">
        <v>42</v>
      </c>
      <c r="AH33" s="29">
        <v>0</v>
      </c>
      <c r="AI33" s="29" t="s">
        <v>42</v>
      </c>
      <c r="AJ33" s="29" t="s">
        <v>42</v>
      </c>
      <c r="AK33" s="29">
        <v>0.02</v>
      </c>
      <c r="AL33" s="29">
        <v>0.01</v>
      </c>
      <c r="AM33" s="29">
        <v>0.01</v>
      </c>
      <c r="AN33" s="29">
        <v>0</v>
      </c>
      <c r="AO33" s="29">
        <v>0</v>
      </c>
      <c r="AP33" s="29">
        <v>0</v>
      </c>
      <c r="AQ33" s="29" t="s">
        <v>42</v>
      </c>
      <c r="AR33" s="29" t="s">
        <v>42</v>
      </c>
      <c r="AS33" s="29" t="s">
        <v>42</v>
      </c>
      <c r="AT33" s="29" t="s">
        <v>42</v>
      </c>
      <c r="AU33" s="29" t="s">
        <v>41</v>
      </c>
      <c r="AV33" s="29" t="s">
        <v>41</v>
      </c>
      <c r="AW33" s="29">
        <v>0</v>
      </c>
      <c r="AX33" s="29" t="s">
        <v>41</v>
      </c>
      <c r="AY33" s="29" t="s">
        <v>41</v>
      </c>
      <c r="AZ33" s="29" t="s">
        <v>42</v>
      </c>
      <c r="BA33" s="29" t="s">
        <v>42</v>
      </c>
      <c r="BB33" s="29" t="s">
        <v>42</v>
      </c>
      <c r="BC33" s="29" t="s">
        <v>42</v>
      </c>
      <c r="BD33" s="29" t="s">
        <v>42</v>
      </c>
      <c r="BE33" s="29" t="s">
        <v>42</v>
      </c>
      <c r="BF33" s="29" t="s">
        <v>42</v>
      </c>
      <c r="BG33" s="29" t="s">
        <v>42</v>
      </c>
      <c r="BH33" s="29" t="s">
        <v>42</v>
      </c>
      <c r="BI33" s="29">
        <v>0.05</v>
      </c>
      <c r="BJ33" s="29">
        <v>0.03</v>
      </c>
      <c r="BK33" s="29">
        <v>0.03</v>
      </c>
      <c r="BL33" s="29">
        <v>0.02</v>
      </c>
      <c r="BM33" s="29" t="s">
        <v>41</v>
      </c>
      <c r="BN33" s="29">
        <v>0.01</v>
      </c>
      <c r="BO33" s="29">
        <v>0.03</v>
      </c>
      <c r="BP33" s="29">
        <v>0.02</v>
      </c>
      <c r="BQ33" s="29">
        <v>0.02</v>
      </c>
    </row>
    <row r="34" spans="1:69" x14ac:dyDescent="0.25">
      <c r="A34">
        <v>846</v>
      </c>
      <c r="B34" t="s">
        <v>199</v>
      </c>
      <c r="C34" t="s">
        <v>182</v>
      </c>
      <c r="D34" s="70">
        <v>320</v>
      </c>
      <c r="E34" s="70">
        <v>1910</v>
      </c>
      <c r="F34" s="70">
        <v>2240</v>
      </c>
      <c r="G34" s="29">
        <v>0.83</v>
      </c>
      <c r="H34" s="29">
        <v>0.93</v>
      </c>
      <c r="I34" s="29">
        <v>0.92</v>
      </c>
      <c r="J34" s="29">
        <v>0.81</v>
      </c>
      <c r="K34" s="29">
        <v>0.92</v>
      </c>
      <c r="L34" s="29">
        <v>0.9</v>
      </c>
      <c r="M34" s="29">
        <v>0.37</v>
      </c>
      <c r="N34" s="29">
        <v>0.21</v>
      </c>
      <c r="O34" s="29">
        <v>0.23</v>
      </c>
      <c r="P34" s="29">
        <v>0</v>
      </c>
      <c r="Q34" s="29" t="s">
        <v>42</v>
      </c>
      <c r="R34" s="29" t="s">
        <v>42</v>
      </c>
      <c r="S34" s="29">
        <v>0.04</v>
      </c>
      <c r="T34" s="29">
        <v>0.03</v>
      </c>
      <c r="U34" s="29">
        <v>0.03</v>
      </c>
      <c r="V34" s="29">
        <v>0.17</v>
      </c>
      <c r="W34" s="29">
        <v>0.21</v>
      </c>
      <c r="X34" s="29">
        <v>0.2</v>
      </c>
      <c r="Y34" s="29">
        <v>0.23</v>
      </c>
      <c r="Z34" s="29">
        <v>0.47</v>
      </c>
      <c r="AA34" s="29">
        <v>0.44</v>
      </c>
      <c r="AB34" s="29">
        <v>0</v>
      </c>
      <c r="AC34" s="29">
        <v>0</v>
      </c>
      <c r="AD34" s="29">
        <v>0</v>
      </c>
      <c r="AE34" s="29">
        <v>0</v>
      </c>
      <c r="AF34" s="29">
        <v>0</v>
      </c>
      <c r="AG34" s="29">
        <v>0</v>
      </c>
      <c r="AH34" s="29">
        <v>0</v>
      </c>
      <c r="AI34" s="29">
        <v>0</v>
      </c>
      <c r="AJ34" s="29">
        <v>0</v>
      </c>
      <c r="AK34" s="29" t="s">
        <v>42</v>
      </c>
      <c r="AL34" s="29">
        <v>0.03</v>
      </c>
      <c r="AM34" s="29">
        <v>0.03</v>
      </c>
      <c r="AN34" s="29">
        <v>0</v>
      </c>
      <c r="AO34" s="29">
        <v>0</v>
      </c>
      <c r="AP34" s="29">
        <v>0</v>
      </c>
      <c r="AQ34" s="29" t="s">
        <v>42</v>
      </c>
      <c r="AR34" s="29" t="s">
        <v>42</v>
      </c>
      <c r="AS34" s="29" t="s">
        <v>41</v>
      </c>
      <c r="AT34" s="29" t="s">
        <v>42</v>
      </c>
      <c r="AU34" s="29">
        <v>0.01</v>
      </c>
      <c r="AV34" s="29">
        <v>0.01</v>
      </c>
      <c r="AW34" s="29" t="s">
        <v>42</v>
      </c>
      <c r="AX34" s="29" t="s">
        <v>41</v>
      </c>
      <c r="AY34" s="29" t="s">
        <v>41</v>
      </c>
      <c r="AZ34" s="29" t="s">
        <v>42</v>
      </c>
      <c r="BA34" s="29" t="s">
        <v>42</v>
      </c>
      <c r="BB34" s="29" t="s">
        <v>42</v>
      </c>
      <c r="BC34" s="29" t="s">
        <v>42</v>
      </c>
      <c r="BD34" s="29">
        <v>0</v>
      </c>
      <c r="BE34" s="29" t="s">
        <v>42</v>
      </c>
      <c r="BF34" s="29" t="s">
        <v>42</v>
      </c>
      <c r="BG34" s="29">
        <v>0.01</v>
      </c>
      <c r="BH34" s="29">
        <v>0.01</v>
      </c>
      <c r="BI34" s="29">
        <v>0.09</v>
      </c>
      <c r="BJ34" s="29">
        <v>0.04</v>
      </c>
      <c r="BK34" s="29">
        <v>0.04</v>
      </c>
      <c r="BL34" s="29">
        <v>7.0000000000000007E-2</v>
      </c>
      <c r="BM34" s="29">
        <v>0.02</v>
      </c>
      <c r="BN34" s="29">
        <v>0.03</v>
      </c>
      <c r="BO34" s="29">
        <v>0.02</v>
      </c>
      <c r="BP34" s="29">
        <v>0.01</v>
      </c>
      <c r="BQ34" s="29">
        <v>0.01</v>
      </c>
    </row>
    <row r="35" spans="1:69" x14ac:dyDescent="0.25">
      <c r="A35">
        <v>801</v>
      </c>
      <c r="B35" t="s">
        <v>200</v>
      </c>
      <c r="C35" t="s">
        <v>184</v>
      </c>
      <c r="D35" s="70">
        <v>630</v>
      </c>
      <c r="E35" s="70">
        <v>2530</v>
      </c>
      <c r="F35" s="70">
        <v>3160</v>
      </c>
      <c r="G35" s="29">
        <v>0.83</v>
      </c>
      <c r="H35" s="29">
        <v>0.9</v>
      </c>
      <c r="I35" s="29">
        <v>0.88</v>
      </c>
      <c r="J35" s="29">
        <v>0.8</v>
      </c>
      <c r="K35" s="29">
        <v>0.88</v>
      </c>
      <c r="L35" s="29">
        <v>0.87</v>
      </c>
      <c r="M35" s="29">
        <v>0.42</v>
      </c>
      <c r="N35" s="29">
        <v>0.32</v>
      </c>
      <c r="O35" s="29">
        <v>0.34</v>
      </c>
      <c r="P35" s="29" t="s">
        <v>42</v>
      </c>
      <c r="Q35" s="29">
        <v>0.01</v>
      </c>
      <c r="R35" s="29">
        <v>0.01</v>
      </c>
      <c r="S35" s="29">
        <v>0.05</v>
      </c>
      <c r="T35" s="29">
        <v>0.04</v>
      </c>
      <c r="U35" s="29">
        <v>0.04</v>
      </c>
      <c r="V35" s="29">
        <v>0.24</v>
      </c>
      <c r="W35" s="29">
        <v>0.4</v>
      </c>
      <c r="X35" s="29">
        <v>0.37</v>
      </c>
      <c r="Y35" s="29">
        <v>7.0000000000000007E-2</v>
      </c>
      <c r="Z35" s="29">
        <v>0.11</v>
      </c>
      <c r="AA35" s="29">
        <v>0.1</v>
      </c>
      <c r="AB35" s="29" t="s">
        <v>42</v>
      </c>
      <c r="AC35" s="29" t="s">
        <v>42</v>
      </c>
      <c r="AD35" s="29" t="s">
        <v>42</v>
      </c>
      <c r="AE35" s="29" t="s">
        <v>42</v>
      </c>
      <c r="AF35" s="29" t="s">
        <v>42</v>
      </c>
      <c r="AG35" s="29" t="s">
        <v>42</v>
      </c>
      <c r="AH35" s="29" t="s">
        <v>42</v>
      </c>
      <c r="AI35" s="29">
        <v>0</v>
      </c>
      <c r="AJ35" s="29" t="s">
        <v>42</v>
      </c>
      <c r="AK35" s="29">
        <v>0.04</v>
      </c>
      <c r="AL35" s="29">
        <v>0.05</v>
      </c>
      <c r="AM35" s="29">
        <v>0.05</v>
      </c>
      <c r="AN35" s="29">
        <v>0</v>
      </c>
      <c r="AO35" s="29" t="s">
        <v>42</v>
      </c>
      <c r="AP35" s="29" t="s">
        <v>42</v>
      </c>
      <c r="AQ35" s="29" t="s">
        <v>42</v>
      </c>
      <c r="AR35" s="29">
        <v>0.01</v>
      </c>
      <c r="AS35" s="29">
        <v>0.01</v>
      </c>
      <c r="AT35" s="29">
        <v>0.01</v>
      </c>
      <c r="AU35" s="29">
        <v>0.01</v>
      </c>
      <c r="AV35" s="29">
        <v>0.01</v>
      </c>
      <c r="AW35" s="29" t="s">
        <v>42</v>
      </c>
      <c r="AX35" s="29">
        <v>0.01</v>
      </c>
      <c r="AY35" s="29">
        <v>0.01</v>
      </c>
      <c r="AZ35" s="29" t="s">
        <v>42</v>
      </c>
      <c r="BA35" s="29" t="s">
        <v>42</v>
      </c>
      <c r="BB35" s="29" t="s">
        <v>42</v>
      </c>
      <c r="BC35" s="29">
        <v>0</v>
      </c>
      <c r="BD35" s="29" t="s">
        <v>42</v>
      </c>
      <c r="BE35" s="29" t="s">
        <v>42</v>
      </c>
      <c r="BF35" s="29">
        <v>0.01</v>
      </c>
      <c r="BG35" s="29">
        <v>0.01</v>
      </c>
      <c r="BH35" s="29">
        <v>0.01</v>
      </c>
      <c r="BI35" s="29">
        <v>0.12</v>
      </c>
      <c r="BJ35" s="29">
        <v>7.0000000000000007E-2</v>
      </c>
      <c r="BK35" s="29">
        <v>0.08</v>
      </c>
      <c r="BL35" s="29">
        <v>0.03</v>
      </c>
      <c r="BM35" s="29">
        <v>0.02</v>
      </c>
      <c r="BN35" s="29">
        <v>0.02</v>
      </c>
      <c r="BO35" s="29">
        <v>0.02</v>
      </c>
      <c r="BP35" s="29">
        <v>0.01</v>
      </c>
      <c r="BQ35" s="29">
        <v>0.02</v>
      </c>
    </row>
    <row r="36" spans="1:69" x14ac:dyDescent="0.25">
      <c r="A36">
        <v>305</v>
      </c>
      <c r="B36" t="s">
        <v>201</v>
      </c>
      <c r="C36" t="s">
        <v>180</v>
      </c>
      <c r="D36" s="70">
        <v>250</v>
      </c>
      <c r="E36" s="70">
        <v>3110</v>
      </c>
      <c r="F36" s="70">
        <v>3370</v>
      </c>
      <c r="G36" s="29">
        <v>0.88</v>
      </c>
      <c r="H36" s="29">
        <v>0.93</v>
      </c>
      <c r="I36" s="29">
        <v>0.93</v>
      </c>
      <c r="J36" s="29">
        <v>0.87</v>
      </c>
      <c r="K36" s="29">
        <v>0.92</v>
      </c>
      <c r="L36" s="29">
        <v>0.92</v>
      </c>
      <c r="M36" s="29">
        <v>0.35</v>
      </c>
      <c r="N36" s="29">
        <v>0.17</v>
      </c>
      <c r="O36" s="29">
        <v>0.18</v>
      </c>
      <c r="P36" s="29" t="s">
        <v>42</v>
      </c>
      <c r="Q36" s="29" t="s">
        <v>41</v>
      </c>
      <c r="R36" s="29" t="s">
        <v>41</v>
      </c>
      <c r="S36" s="29" t="s">
        <v>42</v>
      </c>
      <c r="T36" s="29">
        <v>0.02</v>
      </c>
      <c r="U36" s="29">
        <v>0.02</v>
      </c>
      <c r="V36" s="29">
        <v>0.47</v>
      </c>
      <c r="W36" s="29">
        <v>0.72</v>
      </c>
      <c r="X36" s="29">
        <v>0.7</v>
      </c>
      <c r="Y36" s="29">
        <v>0.03</v>
      </c>
      <c r="Z36" s="29">
        <v>0.01</v>
      </c>
      <c r="AA36" s="29">
        <v>0.01</v>
      </c>
      <c r="AB36" s="29">
        <v>0</v>
      </c>
      <c r="AC36" s="29">
        <v>0</v>
      </c>
      <c r="AD36" s="29">
        <v>0</v>
      </c>
      <c r="AE36" s="29">
        <v>0</v>
      </c>
      <c r="AF36" s="29">
        <v>0</v>
      </c>
      <c r="AG36" s="29">
        <v>0</v>
      </c>
      <c r="AH36" s="29">
        <v>0</v>
      </c>
      <c r="AI36" s="29">
        <v>0</v>
      </c>
      <c r="AJ36" s="29">
        <v>0</v>
      </c>
      <c r="AK36" s="29">
        <v>0.04</v>
      </c>
      <c r="AL36" s="29">
        <v>0.04</v>
      </c>
      <c r="AM36" s="29">
        <v>0.04</v>
      </c>
      <c r="AN36" s="29">
        <v>0</v>
      </c>
      <c r="AO36" s="29" t="s">
        <v>42</v>
      </c>
      <c r="AP36" s="29" t="s">
        <v>42</v>
      </c>
      <c r="AQ36" s="29" t="s">
        <v>42</v>
      </c>
      <c r="AR36" s="29" t="s">
        <v>41</v>
      </c>
      <c r="AS36" s="29" t="s">
        <v>41</v>
      </c>
      <c r="AT36" s="29" t="s">
        <v>42</v>
      </c>
      <c r="AU36" s="29">
        <v>0.01</v>
      </c>
      <c r="AV36" s="29">
        <v>0.01</v>
      </c>
      <c r="AW36" s="29" t="s">
        <v>42</v>
      </c>
      <c r="AX36" s="29" t="s">
        <v>41</v>
      </c>
      <c r="AY36" s="29" t="s">
        <v>41</v>
      </c>
      <c r="AZ36" s="29">
        <v>0</v>
      </c>
      <c r="BA36" s="29" t="s">
        <v>41</v>
      </c>
      <c r="BB36" s="29" t="s">
        <v>41</v>
      </c>
      <c r="BC36" s="29">
        <v>0</v>
      </c>
      <c r="BD36" s="29">
        <v>0</v>
      </c>
      <c r="BE36" s="29">
        <v>0</v>
      </c>
      <c r="BF36" s="29">
        <v>0</v>
      </c>
      <c r="BG36" s="29" t="s">
        <v>41</v>
      </c>
      <c r="BH36" s="29" t="s">
        <v>41</v>
      </c>
      <c r="BI36" s="29">
        <v>0.08</v>
      </c>
      <c r="BJ36" s="29">
        <v>0.04</v>
      </c>
      <c r="BK36" s="29">
        <v>0.04</v>
      </c>
      <c r="BL36" s="29">
        <v>0.02</v>
      </c>
      <c r="BM36" s="29">
        <v>0.01</v>
      </c>
      <c r="BN36" s="29">
        <v>0.01</v>
      </c>
      <c r="BO36" s="29">
        <v>0.02</v>
      </c>
      <c r="BP36" s="29">
        <v>0.02</v>
      </c>
      <c r="BQ36" s="29">
        <v>0.02</v>
      </c>
    </row>
    <row r="37" spans="1:69" x14ac:dyDescent="0.25">
      <c r="A37">
        <v>825</v>
      </c>
      <c r="B37" t="s">
        <v>202</v>
      </c>
      <c r="C37" t="s">
        <v>182</v>
      </c>
      <c r="D37" s="70">
        <v>330</v>
      </c>
      <c r="E37" s="70">
        <v>5110</v>
      </c>
      <c r="F37" s="70">
        <v>5440</v>
      </c>
      <c r="G37" s="29">
        <v>0.88</v>
      </c>
      <c r="H37" s="29">
        <v>0.95</v>
      </c>
      <c r="I37" s="29">
        <v>0.95</v>
      </c>
      <c r="J37" s="29">
        <v>0.86</v>
      </c>
      <c r="K37" s="29">
        <v>0.94</v>
      </c>
      <c r="L37" s="29">
        <v>0.94</v>
      </c>
      <c r="M37" s="29">
        <v>0.38</v>
      </c>
      <c r="N37" s="29">
        <v>0.2</v>
      </c>
      <c r="O37" s="29">
        <v>0.21</v>
      </c>
      <c r="P37" s="29">
        <v>0</v>
      </c>
      <c r="Q37" s="29" t="s">
        <v>41</v>
      </c>
      <c r="R37" s="29" t="s">
        <v>41</v>
      </c>
      <c r="S37" s="29">
        <v>0.04</v>
      </c>
      <c r="T37" s="29">
        <v>0.02</v>
      </c>
      <c r="U37" s="29">
        <v>0.02</v>
      </c>
      <c r="V37" s="29">
        <v>0.41</v>
      </c>
      <c r="W37" s="29">
        <v>0.69</v>
      </c>
      <c r="X37" s="29">
        <v>0.67</v>
      </c>
      <c r="Y37" s="29">
        <v>0.04</v>
      </c>
      <c r="Z37" s="29">
        <v>0.03</v>
      </c>
      <c r="AA37" s="29">
        <v>0.03</v>
      </c>
      <c r="AB37" s="29">
        <v>0</v>
      </c>
      <c r="AC37" s="29">
        <v>0</v>
      </c>
      <c r="AD37" s="29">
        <v>0</v>
      </c>
      <c r="AE37" s="29">
        <v>0</v>
      </c>
      <c r="AF37" s="29">
        <v>0</v>
      </c>
      <c r="AG37" s="29">
        <v>0</v>
      </c>
      <c r="AH37" s="29">
        <v>0</v>
      </c>
      <c r="AI37" s="29" t="s">
        <v>42</v>
      </c>
      <c r="AJ37" s="29" t="s">
        <v>42</v>
      </c>
      <c r="AK37" s="29">
        <v>0.03</v>
      </c>
      <c r="AL37" s="29">
        <v>0.04</v>
      </c>
      <c r="AM37" s="29">
        <v>0.03</v>
      </c>
      <c r="AN37" s="29">
        <v>0</v>
      </c>
      <c r="AO37" s="29" t="s">
        <v>42</v>
      </c>
      <c r="AP37" s="29" t="s">
        <v>42</v>
      </c>
      <c r="AQ37" s="29" t="s">
        <v>42</v>
      </c>
      <c r="AR37" s="29" t="s">
        <v>41</v>
      </c>
      <c r="AS37" s="29" t="s">
        <v>41</v>
      </c>
      <c r="AT37" s="29" t="s">
        <v>42</v>
      </c>
      <c r="AU37" s="29">
        <v>0.01</v>
      </c>
      <c r="AV37" s="29">
        <v>0.01</v>
      </c>
      <c r="AW37" s="29" t="s">
        <v>42</v>
      </c>
      <c r="AX37" s="29">
        <v>0.01</v>
      </c>
      <c r="AY37" s="29">
        <v>0.01</v>
      </c>
      <c r="AZ37" s="29">
        <v>0</v>
      </c>
      <c r="BA37" s="29" t="s">
        <v>41</v>
      </c>
      <c r="BB37" s="29" t="s">
        <v>41</v>
      </c>
      <c r="BC37" s="29">
        <v>0</v>
      </c>
      <c r="BD37" s="29" t="s">
        <v>42</v>
      </c>
      <c r="BE37" s="29" t="s">
        <v>42</v>
      </c>
      <c r="BF37" s="29" t="s">
        <v>42</v>
      </c>
      <c r="BG37" s="29" t="s">
        <v>41</v>
      </c>
      <c r="BH37" s="29">
        <v>0.01</v>
      </c>
      <c r="BI37" s="29">
        <v>0.05</v>
      </c>
      <c r="BJ37" s="29">
        <v>0.02</v>
      </c>
      <c r="BK37" s="29">
        <v>0.02</v>
      </c>
      <c r="BL37" s="29">
        <v>0.05</v>
      </c>
      <c r="BM37" s="29">
        <v>0.01</v>
      </c>
      <c r="BN37" s="29">
        <v>0.01</v>
      </c>
      <c r="BO37" s="29">
        <v>0.02</v>
      </c>
      <c r="BP37" s="29">
        <v>0.02</v>
      </c>
      <c r="BQ37" s="29">
        <v>0.02</v>
      </c>
    </row>
    <row r="38" spans="1:69" x14ac:dyDescent="0.25">
      <c r="A38">
        <v>351</v>
      </c>
      <c r="B38" t="s">
        <v>203</v>
      </c>
      <c r="C38" t="s">
        <v>168</v>
      </c>
      <c r="D38" s="70">
        <v>310</v>
      </c>
      <c r="E38" s="70">
        <v>1870</v>
      </c>
      <c r="F38" s="70">
        <v>2170</v>
      </c>
      <c r="G38" s="29">
        <v>0.84</v>
      </c>
      <c r="H38" s="29">
        <v>0.93</v>
      </c>
      <c r="I38" s="29">
        <v>0.92</v>
      </c>
      <c r="J38" s="29">
        <v>0.82</v>
      </c>
      <c r="K38" s="29">
        <v>0.92</v>
      </c>
      <c r="L38" s="29">
        <v>0.9</v>
      </c>
      <c r="M38" s="29">
        <v>0.63</v>
      </c>
      <c r="N38" s="29">
        <v>0.5</v>
      </c>
      <c r="O38" s="29">
        <v>0.52</v>
      </c>
      <c r="P38" s="29">
        <v>0</v>
      </c>
      <c r="Q38" s="29" t="s">
        <v>42</v>
      </c>
      <c r="R38" s="29" t="s">
        <v>42</v>
      </c>
      <c r="S38" s="29" t="s">
        <v>42</v>
      </c>
      <c r="T38" s="29">
        <v>0.02</v>
      </c>
      <c r="U38" s="29">
        <v>0.02</v>
      </c>
      <c r="V38" s="29">
        <v>0.03</v>
      </c>
      <c r="W38" s="29">
        <v>0.03</v>
      </c>
      <c r="X38" s="29">
        <v>0.03</v>
      </c>
      <c r="Y38" s="29">
        <v>0.16</v>
      </c>
      <c r="Z38" s="29">
        <v>0.36</v>
      </c>
      <c r="AA38" s="29">
        <v>0.33</v>
      </c>
      <c r="AB38" s="29">
        <v>0</v>
      </c>
      <c r="AC38" s="29">
        <v>0</v>
      </c>
      <c r="AD38" s="29">
        <v>0</v>
      </c>
      <c r="AE38" s="29">
        <v>0</v>
      </c>
      <c r="AF38" s="29">
        <v>0</v>
      </c>
      <c r="AG38" s="29">
        <v>0</v>
      </c>
      <c r="AH38" s="29">
        <v>0</v>
      </c>
      <c r="AI38" s="29">
        <v>0</v>
      </c>
      <c r="AJ38" s="29">
        <v>0</v>
      </c>
      <c r="AK38" s="29">
        <v>0.04</v>
      </c>
      <c r="AL38" s="29">
        <v>0.05</v>
      </c>
      <c r="AM38" s="29">
        <v>0.05</v>
      </c>
      <c r="AN38" s="29">
        <v>0</v>
      </c>
      <c r="AO38" s="29">
        <v>0</v>
      </c>
      <c r="AP38" s="29">
        <v>0</v>
      </c>
      <c r="AQ38" s="29">
        <v>0</v>
      </c>
      <c r="AR38" s="29" t="s">
        <v>42</v>
      </c>
      <c r="AS38" s="29" t="s">
        <v>42</v>
      </c>
      <c r="AT38" s="29">
        <v>0.02</v>
      </c>
      <c r="AU38" s="29">
        <v>0.01</v>
      </c>
      <c r="AV38" s="29">
        <v>0.01</v>
      </c>
      <c r="AW38" s="29">
        <v>0.02</v>
      </c>
      <c r="AX38" s="29">
        <v>0.01</v>
      </c>
      <c r="AY38" s="29">
        <v>0.01</v>
      </c>
      <c r="AZ38" s="29">
        <v>0</v>
      </c>
      <c r="BA38" s="29" t="s">
        <v>42</v>
      </c>
      <c r="BB38" s="29" t="s">
        <v>42</v>
      </c>
      <c r="BC38" s="29">
        <v>0</v>
      </c>
      <c r="BD38" s="29" t="s">
        <v>42</v>
      </c>
      <c r="BE38" s="29" t="s">
        <v>42</v>
      </c>
      <c r="BF38" s="29" t="s">
        <v>42</v>
      </c>
      <c r="BG38" s="29" t="s">
        <v>41</v>
      </c>
      <c r="BH38" s="29" t="s">
        <v>41</v>
      </c>
      <c r="BI38" s="29">
        <v>0.1</v>
      </c>
      <c r="BJ38" s="29">
        <v>0.04</v>
      </c>
      <c r="BK38" s="29">
        <v>0.05</v>
      </c>
      <c r="BL38" s="29">
        <v>0.04</v>
      </c>
      <c r="BM38" s="29">
        <v>0.01</v>
      </c>
      <c r="BN38" s="29">
        <v>0.02</v>
      </c>
      <c r="BO38" s="29" t="s">
        <v>42</v>
      </c>
      <c r="BP38" s="29">
        <v>0.01</v>
      </c>
      <c r="BQ38" s="29">
        <v>0.01</v>
      </c>
    </row>
    <row r="39" spans="1:69" x14ac:dyDescent="0.25">
      <c r="A39">
        <v>381</v>
      </c>
      <c r="B39" t="s">
        <v>204</v>
      </c>
      <c r="C39" t="s">
        <v>170</v>
      </c>
      <c r="D39" s="70">
        <v>330</v>
      </c>
      <c r="E39" s="70">
        <v>2260</v>
      </c>
      <c r="F39" s="70">
        <v>2590</v>
      </c>
      <c r="G39" s="29">
        <v>0.87</v>
      </c>
      <c r="H39" s="29">
        <v>0.95</v>
      </c>
      <c r="I39" s="29">
        <v>0.94</v>
      </c>
      <c r="J39" s="29">
        <v>0.84</v>
      </c>
      <c r="K39" s="29">
        <v>0.93</v>
      </c>
      <c r="L39" s="29">
        <v>0.92</v>
      </c>
      <c r="M39" s="29">
        <v>0.39</v>
      </c>
      <c r="N39" s="29">
        <v>0.22</v>
      </c>
      <c r="O39" s="29">
        <v>0.24</v>
      </c>
      <c r="P39" s="29">
        <v>0</v>
      </c>
      <c r="Q39" s="29" t="s">
        <v>42</v>
      </c>
      <c r="R39" s="29" t="s">
        <v>42</v>
      </c>
      <c r="S39" s="29">
        <v>0.02</v>
      </c>
      <c r="T39" s="29">
        <v>0.02</v>
      </c>
      <c r="U39" s="29">
        <v>0.02</v>
      </c>
      <c r="V39" s="29">
        <v>0.37</v>
      </c>
      <c r="W39" s="29">
        <v>0.55000000000000004</v>
      </c>
      <c r="X39" s="29">
        <v>0.53</v>
      </c>
      <c r="Y39" s="29">
        <v>0.05</v>
      </c>
      <c r="Z39" s="29">
        <v>0.13</v>
      </c>
      <c r="AA39" s="29">
        <v>0.12</v>
      </c>
      <c r="AB39" s="29">
        <v>0</v>
      </c>
      <c r="AC39" s="29">
        <v>0</v>
      </c>
      <c r="AD39" s="29">
        <v>0</v>
      </c>
      <c r="AE39" s="29">
        <v>0</v>
      </c>
      <c r="AF39" s="29">
        <v>0</v>
      </c>
      <c r="AG39" s="29">
        <v>0</v>
      </c>
      <c r="AH39" s="29" t="s">
        <v>42</v>
      </c>
      <c r="AI39" s="29" t="s">
        <v>42</v>
      </c>
      <c r="AJ39" s="29" t="s">
        <v>42</v>
      </c>
      <c r="AK39" s="29">
        <v>0.05</v>
      </c>
      <c r="AL39" s="29">
        <v>7.0000000000000007E-2</v>
      </c>
      <c r="AM39" s="29">
        <v>7.0000000000000007E-2</v>
      </c>
      <c r="AN39" s="29">
        <v>0</v>
      </c>
      <c r="AO39" s="29">
        <v>0</v>
      </c>
      <c r="AP39" s="29">
        <v>0</v>
      </c>
      <c r="AQ39" s="29" t="s">
        <v>42</v>
      </c>
      <c r="AR39" s="29" t="s">
        <v>41</v>
      </c>
      <c r="AS39" s="29" t="s">
        <v>41</v>
      </c>
      <c r="AT39" s="29" t="s">
        <v>42</v>
      </c>
      <c r="AU39" s="29">
        <v>0.01</v>
      </c>
      <c r="AV39" s="29">
        <v>0.01</v>
      </c>
      <c r="AW39" s="29" t="s">
        <v>42</v>
      </c>
      <c r="AX39" s="29" t="s">
        <v>41</v>
      </c>
      <c r="AY39" s="29" t="s">
        <v>41</v>
      </c>
      <c r="AZ39" s="29" t="s">
        <v>42</v>
      </c>
      <c r="BA39" s="29" t="s">
        <v>42</v>
      </c>
      <c r="BB39" s="29" t="s">
        <v>41</v>
      </c>
      <c r="BC39" s="29">
        <v>0</v>
      </c>
      <c r="BD39" s="29">
        <v>0</v>
      </c>
      <c r="BE39" s="29">
        <v>0</v>
      </c>
      <c r="BF39" s="29" t="s">
        <v>42</v>
      </c>
      <c r="BG39" s="29">
        <v>0.01</v>
      </c>
      <c r="BH39" s="29">
        <v>0.01</v>
      </c>
      <c r="BI39" s="29">
        <v>0.08</v>
      </c>
      <c r="BJ39" s="29">
        <v>0.03</v>
      </c>
      <c r="BK39" s="29">
        <v>0.04</v>
      </c>
      <c r="BL39" s="29">
        <v>0.04</v>
      </c>
      <c r="BM39" s="29">
        <v>0.01</v>
      </c>
      <c r="BN39" s="29">
        <v>0.01</v>
      </c>
      <c r="BO39" s="29" t="s">
        <v>42</v>
      </c>
      <c r="BP39" s="29">
        <v>0.01</v>
      </c>
      <c r="BQ39" s="29">
        <v>0.01</v>
      </c>
    </row>
    <row r="40" spans="1:69" x14ac:dyDescent="0.25">
      <c r="A40">
        <v>873</v>
      </c>
      <c r="B40" t="s">
        <v>205</v>
      </c>
      <c r="C40" t="s">
        <v>176</v>
      </c>
      <c r="D40" s="70">
        <v>500</v>
      </c>
      <c r="E40" s="70">
        <v>5420</v>
      </c>
      <c r="F40" s="70">
        <v>5930</v>
      </c>
      <c r="G40" s="29">
        <v>0.86</v>
      </c>
      <c r="H40" s="29">
        <v>0.93</v>
      </c>
      <c r="I40" s="29">
        <v>0.92</v>
      </c>
      <c r="J40" s="29">
        <v>0.83</v>
      </c>
      <c r="K40" s="29">
        <v>0.91</v>
      </c>
      <c r="L40" s="29">
        <v>0.91</v>
      </c>
      <c r="M40" s="29">
        <v>0.51</v>
      </c>
      <c r="N40" s="29">
        <v>0.3</v>
      </c>
      <c r="O40" s="29">
        <v>0.32</v>
      </c>
      <c r="P40" s="29" t="s">
        <v>42</v>
      </c>
      <c r="Q40" s="29" t="s">
        <v>41</v>
      </c>
      <c r="R40" s="29" t="s">
        <v>41</v>
      </c>
      <c r="S40" s="29">
        <v>0.01</v>
      </c>
      <c r="T40" s="29">
        <v>0.01</v>
      </c>
      <c r="U40" s="29">
        <v>0.01</v>
      </c>
      <c r="V40" s="29">
        <v>0.18</v>
      </c>
      <c r="W40" s="29">
        <v>0.28999999999999998</v>
      </c>
      <c r="X40" s="29">
        <v>0.28000000000000003</v>
      </c>
      <c r="Y40" s="29">
        <v>0.11</v>
      </c>
      <c r="Z40" s="29">
        <v>0.3</v>
      </c>
      <c r="AA40" s="29">
        <v>0.28999999999999998</v>
      </c>
      <c r="AB40" s="29">
        <v>0</v>
      </c>
      <c r="AC40" s="29">
        <v>0</v>
      </c>
      <c r="AD40" s="29">
        <v>0</v>
      </c>
      <c r="AE40" s="29">
        <v>0</v>
      </c>
      <c r="AF40" s="29">
        <v>0</v>
      </c>
      <c r="AG40" s="29">
        <v>0</v>
      </c>
      <c r="AH40" s="29" t="s">
        <v>42</v>
      </c>
      <c r="AI40" s="29" t="s">
        <v>42</v>
      </c>
      <c r="AJ40" s="29" t="s">
        <v>42</v>
      </c>
      <c r="AK40" s="29">
        <v>0.04</v>
      </c>
      <c r="AL40" s="29">
        <v>0.04</v>
      </c>
      <c r="AM40" s="29">
        <v>0.04</v>
      </c>
      <c r="AN40" s="29">
        <v>0</v>
      </c>
      <c r="AO40" s="29">
        <v>0</v>
      </c>
      <c r="AP40" s="29">
        <v>0</v>
      </c>
      <c r="AQ40" s="29" t="s">
        <v>42</v>
      </c>
      <c r="AR40" s="29" t="s">
        <v>41</v>
      </c>
      <c r="AS40" s="29" t="s">
        <v>41</v>
      </c>
      <c r="AT40" s="29">
        <v>0.02</v>
      </c>
      <c r="AU40" s="29">
        <v>0.01</v>
      </c>
      <c r="AV40" s="29">
        <v>0.01</v>
      </c>
      <c r="AW40" s="29" t="s">
        <v>42</v>
      </c>
      <c r="AX40" s="29">
        <v>0.01</v>
      </c>
      <c r="AY40" s="29">
        <v>0.01</v>
      </c>
      <c r="AZ40" s="29">
        <v>0.01</v>
      </c>
      <c r="BA40" s="29" t="s">
        <v>41</v>
      </c>
      <c r="BB40" s="29" t="s">
        <v>41</v>
      </c>
      <c r="BC40" s="29" t="s">
        <v>42</v>
      </c>
      <c r="BD40" s="29" t="s">
        <v>42</v>
      </c>
      <c r="BE40" s="29" t="s">
        <v>42</v>
      </c>
      <c r="BF40" s="29" t="s">
        <v>42</v>
      </c>
      <c r="BG40" s="29">
        <v>0.01</v>
      </c>
      <c r="BH40" s="29">
        <v>0.01</v>
      </c>
      <c r="BI40" s="29">
        <v>0.08</v>
      </c>
      <c r="BJ40" s="29">
        <v>0.04</v>
      </c>
      <c r="BK40" s="29">
        <v>0.04</v>
      </c>
      <c r="BL40" s="29">
        <v>0.05</v>
      </c>
      <c r="BM40" s="29">
        <v>0.02</v>
      </c>
      <c r="BN40" s="29">
        <v>0.02</v>
      </c>
      <c r="BO40" s="29">
        <v>0.02</v>
      </c>
      <c r="BP40" s="29">
        <v>0.01</v>
      </c>
      <c r="BQ40" s="29">
        <v>0.01</v>
      </c>
    </row>
    <row r="41" spans="1:69" x14ac:dyDescent="0.25">
      <c r="A41">
        <v>202</v>
      </c>
      <c r="B41" t="s">
        <v>206</v>
      </c>
      <c r="C41" t="s">
        <v>178</v>
      </c>
      <c r="D41" s="70">
        <v>510</v>
      </c>
      <c r="E41" s="70">
        <v>970</v>
      </c>
      <c r="F41" s="70">
        <v>1490</v>
      </c>
      <c r="G41" s="29">
        <v>0.88</v>
      </c>
      <c r="H41" s="29">
        <v>0.94</v>
      </c>
      <c r="I41" s="29">
        <v>0.92</v>
      </c>
      <c r="J41" s="29">
        <v>0.86</v>
      </c>
      <c r="K41" s="29">
        <v>0.93</v>
      </c>
      <c r="L41" s="29">
        <v>0.91</v>
      </c>
      <c r="M41" s="29">
        <v>0.22</v>
      </c>
      <c r="N41" s="29">
        <v>0.12</v>
      </c>
      <c r="O41" s="29">
        <v>0.15</v>
      </c>
      <c r="P41" s="29" t="s">
        <v>42</v>
      </c>
      <c r="Q41" s="29" t="s">
        <v>42</v>
      </c>
      <c r="R41" s="29" t="s">
        <v>41</v>
      </c>
      <c r="S41" s="29">
        <v>0.03</v>
      </c>
      <c r="T41" s="29">
        <v>0.02</v>
      </c>
      <c r="U41" s="29">
        <v>0.02</v>
      </c>
      <c r="V41" s="29">
        <v>0.56999999999999995</v>
      </c>
      <c r="W41" s="29">
        <v>0.72</v>
      </c>
      <c r="X41" s="29">
        <v>0.67</v>
      </c>
      <c r="Y41" s="29">
        <v>0.03</v>
      </c>
      <c r="Z41" s="29">
        <v>7.0000000000000007E-2</v>
      </c>
      <c r="AA41" s="29">
        <v>0.06</v>
      </c>
      <c r="AB41" s="29">
        <v>0</v>
      </c>
      <c r="AC41" s="29" t="s">
        <v>42</v>
      </c>
      <c r="AD41" s="29" t="s">
        <v>42</v>
      </c>
      <c r="AE41" s="29" t="s">
        <v>42</v>
      </c>
      <c r="AF41" s="29">
        <v>0</v>
      </c>
      <c r="AG41" s="29" t="s">
        <v>42</v>
      </c>
      <c r="AH41" s="29">
        <v>0</v>
      </c>
      <c r="AI41" s="29">
        <v>0</v>
      </c>
      <c r="AJ41" s="29">
        <v>0</v>
      </c>
      <c r="AK41" s="29">
        <v>0.02</v>
      </c>
      <c r="AL41" s="29">
        <v>0.02</v>
      </c>
      <c r="AM41" s="29">
        <v>0.02</v>
      </c>
      <c r="AN41" s="29">
        <v>0</v>
      </c>
      <c r="AO41" s="29">
        <v>0</v>
      </c>
      <c r="AP41" s="29">
        <v>0</v>
      </c>
      <c r="AQ41" s="29" t="s">
        <v>42</v>
      </c>
      <c r="AR41" s="29" t="s">
        <v>42</v>
      </c>
      <c r="AS41" s="29" t="s">
        <v>42</v>
      </c>
      <c r="AT41" s="29">
        <v>0</v>
      </c>
      <c r="AU41" s="29" t="s">
        <v>42</v>
      </c>
      <c r="AV41" s="29" t="s">
        <v>42</v>
      </c>
      <c r="AW41" s="29">
        <v>0</v>
      </c>
      <c r="AX41" s="29" t="s">
        <v>42</v>
      </c>
      <c r="AY41" s="29" t="s">
        <v>42</v>
      </c>
      <c r="AZ41" s="29">
        <v>0</v>
      </c>
      <c r="BA41" s="29">
        <v>0</v>
      </c>
      <c r="BB41" s="29">
        <v>0</v>
      </c>
      <c r="BC41" s="29">
        <v>0</v>
      </c>
      <c r="BD41" s="29">
        <v>0</v>
      </c>
      <c r="BE41" s="29">
        <v>0</v>
      </c>
      <c r="BF41" s="29">
        <v>0.01</v>
      </c>
      <c r="BG41" s="29" t="s">
        <v>42</v>
      </c>
      <c r="BH41" s="29">
        <v>0.01</v>
      </c>
      <c r="BI41" s="29">
        <v>0.06</v>
      </c>
      <c r="BJ41" s="29">
        <v>0.03</v>
      </c>
      <c r="BK41" s="29">
        <v>0.04</v>
      </c>
      <c r="BL41" s="29">
        <v>0.04</v>
      </c>
      <c r="BM41" s="29">
        <v>0.01</v>
      </c>
      <c r="BN41" s="29">
        <v>0.02</v>
      </c>
      <c r="BO41" s="29">
        <v>0.02</v>
      </c>
      <c r="BP41" s="29">
        <v>0.02</v>
      </c>
      <c r="BQ41" s="29">
        <v>0.02</v>
      </c>
    </row>
    <row r="42" spans="1:69" x14ac:dyDescent="0.25">
      <c r="A42">
        <v>823</v>
      </c>
      <c r="B42" t="s">
        <v>207</v>
      </c>
      <c r="C42" t="s">
        <v>176</v>
      </c>
      <c r="D42" s="70">
        <v>210</v>
      </c>
      <c r="E42" s="70">
        <v>2580</v>
      </c>
      <c r="F42" s="70">
        <v>2790</v>
      </c>
      <c r="G42" s="29">
        <v>0.84</v>
      </c>
      <c r="H42" s="29">
        <v>0.94</v>
      </c>
      <c r="I42" s="29">
        <v>0.93</v>
      </c>
      <c r="J42" s="29">
        <v>0.79</v>
      </c>
      <c r="K42" s="29">
        <v>0.92</v>
      </c>
      <c r="L42" s="29">
        <v>0.91</v>
      </c>
      <c r="M42" s="29">
        <v>0.49</v>
      </c>
      <c r="N42" s="29">
        <v>0.31</v>
      </c>
      <c r="O42" s="29">
        <v>0.33</v>
      </c>
      <c r="P42" s="29">
        <v>0</v>
      </c>
      <c r="Q42" s="29" t="s">
        <v>41</v>
      </c>
      <c r="R42" s="29" t="s">
        <v>41</v>
      </c>
      <c r="S42" s="29" t="s">
        <v>42</v>
      </c>
      <c r="T42" s="29">
        <v>0.03</v>
      </c>
      <c r="U42" s="29">
        <v>0.03</v>
      </c>
      <c r="V42" s="29">
        <v>0.25</v>
      </c>
      <c r="W42" s="29">
        <v>0.56000000000000005</v>
      </c>
      <c r="X42" s="29">
        <v>0.54</v>
      </c>
      <c r="Y42" s="29" t="s">
        <v>42</v>
      </c>
      <c r="Z42" s="29">
        <v>0.02</v>
      </c>
      <c r="AA42" s="29">
        <v>0.02</v>
      </c>
      <c r="AB42" s="29">
        <v>0</v>
      </c>
      <c r="AC42" s="29">
        <v>0</v>
      </c>
      <c r="AD42" s="29">
        <v>0</v>
      </c>
      <c r="AE42" s="29">
        <v>0</v>
      </c>
      <c r="AF42" s="29">
        <v>0</v>
      </c>
      <c r="AG42" s="29">
        <v>0</v>
      </c>
      <c r="AH42" s="29">
        <v>0</v>
      </c>
      <c r="AI42" s="29">
        <v>0</v>
      </c>
      <c r="AJ42" s="29">
        <v>0</v>
      </c>
      <c r="AK42" s="29">
        <v>0.05</v>
      </c>
      <c r="AL42" s="29">
        <v>0.06</v>
      </c>
      <c r="AM42" s="29">
        <v>0.06</v>
      </c>
      <c r="AN42" s="29">
        <v>0</v>
      </c>
      <c r="AO42" s="29">
        <v>0</v>
      </c>
      <c r="AP42" s="29">
        <v>0</v>
      </c>
      <c r="AQ42" s="29" t="s">
        <v>42</v>
      </c>
      <c r="AR42" s="29" t="s">
        <v>41</v>
      </c>
      <c r="AS42" s="29" t="s">
        <v>41</v>
      </c>
      <c r="AT42" s="29">
        <v>0.03</v>
      </c>
      <c r="AU42" s="29">
        <v>0.01</v>
      </c>
      <c r="AV42" s="29">
        <v>0.01</v>
      </c>
      <c r="AW42" s="29" t="s">
        <v>42</v>
      </c>
      <c r="AX42" s="29">
        <v>0.01</v>
      </c>
      <c r="AY42" s="29">
        <v>0.01</v>
      </c>
      <c r="AZ42" s="29" t="s">
        <v>42</v>
      </c>
      <c r="BA42" s="29" t="s">
        <v>42</v>
      </c>
      <c r="BB42" s="29" t="s">
        <v>41</v>
      </c>
      <c r="BC42" s="29">
        <v>0</v>
      </c>
      <c r="BD42" s="29">
        <v>0</v>
      </c>
      <c r="BE42" s="29">
        <v>0</v>
      </c>
      <c r="BF42" s="29" t="s">
        <v>42</v>
      </c>
      <c r="BG42" s="29">
        <v>0.01</v>
      </c>
      <c r="BH42" s="29">
        <v>0.01</v>
      </c>
      <c r="BI42" s="29">
        <v>0.09</v>
      </c>
      <c r="BJ42" s="29">
        <v>0.04</v>
      </c>
      <c r="BK42" s="29">
        <v>0.04</v>
      </c>
      <c r="BL42" s="29">
        <v>0.04</v>
      </c>
      <c r="BM42" s="29">
        <v>0.01</v>
      </c>
      <c r="BN42" s="29">
        <v>0.02</v>
      </c>
      <c r="BO42" s="29">
        <v>0.03</v>
      </c>
      <c r="BP42" s="29">
        <v>0.01</v>
      </c>
      <c r="BQ42" s="29">
        <v>0.01</v>
      </c>
    </row>
    <row r="43" spans="1:69" x14ac:dyDescent="0.25">
      <c r="A43">
        <v>895</v>
      </c>
      <c r="B43" t="s">
        <v>208</v>
      </c>
      <c r="C43" t="s">
        <v>168</v>
      </c>
      <c r="D43" s="70">
        <v>350</v>
      </c>
      <c r="E43" s="70">
        <v>3720</v>
      </c>
      <c r="F43" s="70">
        <v>4070</v>
      </c>
      <c r="G43" s="29">
        <v>0.83</v>
      </c>
      <c r="H43" s="29">
        <v>0.94</v>
      </c>
      <c r="I43" s="29">
        <v>0.93</v>
      </c>
      <c r="J43" s="29">
        <v>0.79</v>
      </c>
      <c r="K43" s="29">
        <v>0.93</v>
      </c>
      <c r="L43" s="29">
        <v>0.91</v>
      </c>
      <c r="M43" s="29">
        <v>0.51</v>
      </c>
      <c r="N43" s="29">
        <v>0.39</v>
      </c>
      <c r="O43" s="29">
        <v>0.4</v>
      </c>
      <c r="P43" s="29">
        <v>0</v>
      </c>
      <c r="Q43" s="29" t="s">
        <v>41</v>
      </c>
      <c r="R43" s="29" t="s">
        <v>41</v>
      </c>
      <c r="S43" s="29">
        <v>0.09</v>
      </c>
      <c r="T43" s="29">
        <v>0.04</v>
      </c>
      <c r="U43" s="29">
        <v>0.04</v>
      </c>
      <c r="V43" s="29">
        <v>0.16</v>
      </c>
      <c r="W43" s="29">
        <v>0.44</v>
      </c>
      <c r="X43" s="29">
        <v>0.42</v>
      </c>
      <c r="Y43" s="29">
        <v>0.02</v>
      </c>
      <c r="Z43" s="29">
        <v>0.05</v>
      </c>
      <c r="AA43" s="29">
        <v>0.05</v>
      </c>
      <c r="AB43" s="29">
        <v>0</v>
      </c>
      <c r="AC43" s="29">
        <v>0</v>
      </c>
      <c r="AD43" s="29">
        <v>0</v>
      </c>
      <c r="AE43" s="29" t="s">
        <v>42</v>
      </c>
      <c r="AF43" s="29" t="s">
        <v>41</v>
      </c>
      <c r="AG43" s="29" t="s">
        <v>41</v>
      </c>
      <c r="AH43" s="29">
        <v>0</v>
      </c>
      <c r="AI43" s="29" t="s">
        <v>42</v>
      </c>
      <c r="AJ43" s="29" t="s">
        <v>42</v>
      </c>
      <c r="AK43" s="29">
        <v>0.05</v>
      </c>
      <c r="AL43" s="29">
        <v>0.05</v>
      </c>
      <c r="AM43" s="29">
        <v>0.05</v>
      </c>
      <c r="AN43" s="29">
        <v>0</v>
      </c>
      <c r="AO43" s="29">
        <v>0</v>
      </c>
      <c r="AP43" s="29">
        <v>0</v>
      </c>
      <c r="AQ43" s="29">
        <v>0</v>
      </c>
      <c r="AR43" s="29" t="s">
        <v>41</v>
      </c>
      <c r="AS43" s="29" t="s">
        <v>41</v>
      </c>
      <c r="AT43" s="29" t="s">
        <v>42</v>
      </c>
      <c r="AU43" s="29">
        <v>0.01</v>
      </c>
      <c r="AV43" s="29">
        <v>0.01</v>
      </c>
      <c r="AW43" s="29" t="s">
        <v>42</v>
      </c>
      <c r="AX43" s="29">
        <v>0.01</v>
      </c>
      <c r="AY43" s="29">
        <v>0.01</v>
      </c>
      <c r="AZ43" s="29">
        <v>0</v>
      </c>
      <c r="BA43" s="29" t="s">
        <v>41</v>
      </c>
      <c r="BB43" s="29" t="s">
        <v>41</v>
      </c>
      <c r="BC43" s="29" t="s">
        <v>42</v>
      </c>
      <c r="BD43" s="29" t="s">
        <v>42</v>
      </c>
      <c r="BE43" s="29" t="s">
        <v>42</v>
      </c>
      <c r="BF43" s="29">
        <v>0.02</v>
      </c>
      <c r="BG43" s="29">
        <v>0.01</v>
      </c>
      <c r="BH43" s="29">
        <v>0.01</v>
      </c>
      <c r="BI43" s="29">
        <v>0.1</v>
      </c>
      <c r="BJ43" s="29">
        <v>0.04</v>
      </c>
      <c r="BK43" s="29">
        <v>0.04</v>
      </c>
      <c r="BL43" s="29">
        <v>0.06</v>
      </c>
      <c r="BM43" s="29">
        <v>0.01</v>
      </c>
      <c r="BN43" s="29">
        <v>0.01</v>
      </c>
      <c r="BO43" s="29" t="s">
        <v>42</v>
      </c>
      <c r="BP43" s="29">
        <v>0.01</v>
      </c>
      <c r="BQ43" s="29">
        <v>0.01</v>
      </c>
    </row>
    <row r="44" spans="1:69" x14ac:dyDescent="0.25">
      <c r="A44">
        <v>896</v>
      </c>
      <c r="B44" t="s">
        <v>209</v>
      </c>
      <c r="C44" t="s">
        <v>168</v>
      </c>
      <c r="D44" s="70">
        <v>370</v>
      </c>
      <c r="E44" s="70">
        <v>3370</v>
      </c>
      <c r="F44" s="70">
        <v>3750</v>
      </c>
      <c r="G44" s="29">
        <v>0.78</v>
      </c>
      <c r="H44" s="29">
        <v>0.91</v>
      </c>
      <c r="I44" s="29">
        <v>0.9</v>
      </c>
      <c r="J44" s="29">
        <v>0.74</v>
      </c>
      <c r="K44" s="29">
        <v>0.89</v>
      </c>
      <c r="L44" s="29">
        <v>0.88</v>
      </c>
      <c r="M44" s="29">
        <v>0.4</v>
      </c>
      <c r="N44" s="29">
        <v>0.28999999999999998</v>
      </c>
      <c r="O44" s="29">
        <v>0.3</v>
      </c>
      <c r="P44" s="29">
        <v>0</v>
      </c>
      <c r="Q44" s="29" t="s">
        <v>42</v>
      </c>
      <c r="R44" s="29" t="s">
        <v>42</v>
      </c>
      <c r="S44" s="29">
        <v>0.05</v>
      </c>
      <c r="T44" s="29">
        <v>0.04</v>
      </c>
      <c r="U44" s="29">
        <v>0.04</v>
      </c>
      <c r="V44" s="29">
        <v>0.25</v>
      </c>
      <c r="W44" s="29">
        <v>0.42</v>
      </c>
      <c r="X44" s="29">
        <v>0.4</v>
      </c>
      <c r="Y44" s="29">
        <v>0.04</v>
      </c>
      <c r="Z44" s="29">
        <v>0.14000000000000001</v>
      </c>
      <c r="AA44" s="29">
        <v>0.13</v>
      </c>
      <c r="AB44" s="29">
        <v>0</v>
      </c>
      <c r="AC44" s="29">
        <v>0</v>
      </c>
      <c r="AD44" s="29">
        <v>0</v>
      </c>
      <c r="AE44" s="29">
        <v>0</v>
      </c>
      <c r="AF44" s="29">
        <v>0</v>
      </c>
      <c r="AG44" s="29">
        <v>0</v>
      </c>
      <c r="AH44" s="29" t="s">
        <v>42</v>
      </c>
      <c r="AI44" s="29" t="s">
        <v>42</v>
      </c>
      <c r="AJ44" s="29" t="s">
        <v>42</v>
      </c>
      <c r="AK44" s="29">
        <v>0.05</v>
      </c>
      <c r="AL44" s="29">
        <v>0.05</v>
      </c>
      <c r="AM44" s="29">
        <v>0.05</v>
      </c>
      <c r="AN44" s="29">
        <v>0</v>
      </c>
      <c r="AO44" s="29">
        <v>0</v>
      </c>
      <c r="AP44" s="29">
        <v>0</v>
      </c>
      <c r="AQ44" s="29">
        <v>0</v>
      </c>
      <c r="AR44" s="29" t="s">
        <v>41</v>
      </c>
      <c r="AS44" s="29" t="s">
        <v>41</v>
      </c>
      <c r="AT44" s="29">
        <v>0.02</v>
      </c>
      <c r="AU44" s="29">
        <v>0.01</v>
      </c>
      <c r="AV44" s="29">
        <v>0.01</v>
      </c>
      <c r="AW44" s="29" t="s">
        <v>42</v>
      </c>
      <c r="AX44" s="29">
        <v>0.01</v>
      </c>
      <c r="AY44" s="29">
        <v>0.01</v>
      </c>
      <c r="AZ44" s="29" t="s">
        <v>42</v>
      </c>
      <c r="BA44" s="29" t="s">
        <v>42</v>
      </c>
      <c r="BB44" s="29" t="s">
        <v>41</v>
      </c>
      <c r="BC44" s="29" t="s">
        <v>42</v>
      </c>
      <c r="BD44" s="29">
        <v>0</v>
      </c>
      <c r="BE44" s="29" t="s">
        <v>42</v>
      </c>
      <c r="BF44" s="29">
        <v>0.02</v>
      </c>
      <c r="BG44" s="29" t="s">
        <v>41</v>
      </c>
      <c r="BH44" s="29">
        <v>0.01</v>
      </c>
      <c r="BI44" s="29">
        <v>0.13</v>
      </c>
      <c r="BJ44" s="29">
        <v>0.05</v>
      </c>
      <c r="BK44" s="29">
        <v>0.05</v>
      </c>
      <c r="BL44" s="29">
        <v>0.05</v>
      </c>
      <c r="BM44" s="29">
        <v>0.01</v>
      </c>
      <c r="BN44" s="29">
        <v>0.02</v>
      </c>
      <c r="BO44" s="29">
        <v>0.04</v>
      </c>
      <c r="BP44" s="29">
        <v>0.03</v>
      </c>
      <c r="BQ44" s="29">
        <v>0.03</v>
      </c>
    </row>
    <row r="45" spans="1:69" x14ac:dyDescent="0.25">
      <c r="A45">
        <v>201</v>
      </c>
      <c r="B45" t="s">
        <v>210</v>
      </c>
      <c r="C45" t="s">
        <v>178</v>
      </c>
      <c r="D45" s="70" t="s">
        <v>355</v>
      </c>
      <c r="E45" s="70" t="s">
        <v>355</v>
      </c>
      <c r="F45" s="70" t="s">
        <v>355</v>
      </c>
      <c r="G45" s="29" t="s">
        <v>355</v>
      </c>
      <c r="H45" s="29" t="s">
        <v>355</v>
      </c>
      <c r="I45" s="29" t="s">
        <v>355</v>
      </c>
      <c r="J45" s="29" t="s">
        <v>355</v>
      </c>
      <c r="K45" s="29" t="s">
        <v>355</v>
      </c>
      <c r="L45" s="29" t="s">
        <v>355</v>
      </c>
      <c r="M45" s="29" t="s">
        <v>355</v>
      </c>
      <c r="N45" s="29" t="s">
        <v>355</v>
      </c>
      <c r="O45" s="29" t="s">
        <v>355</v>
      </c>
      <c r="P45" s="29" t="s">
        <v>355</v>
      </c>
      <c r="Q45" s="29" t="s">
        <v>355</v>
      </c>
      <c r="R45" s="29" t="s">
        <v>355</v>
      </c>
      <c r="S45" s="29" t="s">
        <v>355</v>
      </c>
      <c r="T45" s="29" t="s">
        <v>355</v>
      </c>
      <c r="U45" s="29" t="s">
        <v>355</v>
      </c>
      <c r="V45" s="29" t="s">
        <v>355</v>
      </c>
      <c r="W45" s="29" t="s">
        <v>355</v>
      </c>
      <c r="X45" s="29" t="s">
        <v>355</v>
      </c>
      <c r="Y45" s="29" t="s">
        <v>355</v>
      </c>
      <c r="Z45" s="29" t="s">
        <v>355</v>
      </c>
      <c r="AA45" s="29" t="s">
        <v>355</v>
      </c>
      <c r="AB45" s="29" t="s">
        <v>355</v>
      </c>
      <c r="AC45" s="29" t="s">
        <v>355</v>
      </c>
      <c r="AD45" s="29" t="s">
        <v>355</v>
      </c>
      <c r="AE45" s="29" t="s">
        <v>355</v>
      </c>
      <c r="AF45" s="29" t="s">
        <v>355</v>
      </c>
      <c r="AG45" s="29" t="s">
        <v>355</v>
      </c>
      <c r="AH45" s="29" t="s">
        <v>355</v>
      </c>
      <c r="AI45" s="29" t="s">
        <v>355</v>
      </c>
      <c r="AJ45" s="29" t="s">
        <v>355</v>
      </c>
      <c r="AK45" s="29" t="s">
        <v>355</v>
      </c>
      <c r="AL45" s="29" t="s">
        <v>355</v>
      </c>
      <c r="AM45" s="29" t="s">
        <v>355</v>
      </c>
      <c r="AN45" s="29" t="s">
        <v>355</v>
      </c>
      <c r="AO45" s="29" t="s">
        <v>355</v>
      </c>
      <c r="AP45" s="29" t="s">
        <v>355</v>
      </c>
      <c r="AQ45" s="29" t="s">
        <v>355</v>
      </c>
      <c r="AR45" s="29" t="s">
        <v>355</v>
      </c>
      <c r="AS45" s="29" t="s">
        <v>355</v>
      </c>
      <c r="AT45" s="29" t="s">
        <v>355</v>
      </c>
      <c r="AU45" s="29" t="s">
        <v>355</v>
      </c>
      <c r="AV45" s="29" t="s">
        <v>355</v>
      </c>
      <c r="AW45" s="29" t="s">
        <v>355</v>
      </c>
      <c r="AX45" s="29" t="s">
        <v>355</v>
      </c>
      <c r="AY45" s="29" t="s">
        <v>355</v>
      </c>
      <c r="AZ45" s="29" t="s">
        <v>355</v>
      </c>
      <c r="BA45" s="29" t="s">
        <v>355</v>
      </c>
      <c r="BB45" s="29" t="s">
        <v>355</v>
      </c>
      <c r="BC45" s="29" t="s">
        <v>355</v>
      </c>
      <c r="BD45" s="29" t="s">
        <v>355</v>
      </c>
      <c r="BE45" s="29" t="s">
        <v>355</v>
      </c>
      <c r="BF45" s="29" t="s">
        <v>355</v>
      </c>
      <c r="BG45" s="29" t="s">
        <v>355</v>
      </c>
      <c r="BH45" s="29" t="s">
        <v>355</v>
      </c>
      <c r="BI45" s="29" t="s">
        <v>355</v>
      </c>
      <c r="BJ45" s="29" t="s">
        <v>355</v>
      </c>
      <c r="BK45" s="29" t="s">
        <v>355</v>
      </c>
      <c r="BL45" s="29" t="s">
        <v>355</v>
      </c>
      <c r="BM45" s="29" t="s">
        <v>355</v>
      </c>
      <c r="BN45" s="29" t="s">
        <v>355</v>
      </c>
      <c r="BO45" s="29" t="s">
        <v>355</v>
      </c>
      <c r="BP45" s="29" t="s">
        <v>355</v>
      </c>
      <c r="BQ45" s="29" t="s">
        <v>355</v>
      </c>
    </row>
    <row r="46" spans="1:69" x14ac:dyDescent="0.25">
      <c r="A46">
        <v>908</v>
      </c>
      <c r="B46" t="s">
        <v>211</v>
      </c>
      <c r="C46" t="s">
        <v>184</v>
      </c>
      <c r="D46" s="70">
        <v>600</v>
      </c>
      <c r="E46" s="70">
        <v>5210</v>
      </c>
      <c r="F46" s="70">
        <v>5820</v>
      </c>
      <c r="G46" s="29">
        <v>0.84</v>
      </c>
      <c r="H46" s="29">
        <v>0.92</v>
      </c>
      <c r="I46" s="29">
        <v>0.91</v>
      </c>
      <c r="J46" s="29">
        <v>0.84</v>
      </c>
      <c r="K46" s="29">
        <v>0.91</v>
      </c>
      <c r="L46" s="29">
        <v>0.9</v>
      </c>
      <c r="M46" s="29">
        <v>0.63</v>
      </c>
      <c r="N46" s="29">
        <v>0.61</v>
      </c>
      <c r="O46" s="29">
        <v>0.61</v>
      </c>
      <c r="P46" s="29">
        <v>0</v>
      </c>
      <c r="Q46" s="29" t="s">
        <v>41</v>
      </c>
      <c r="R46" s="29" t="s">
        <v>41</v>
      </c>
      <c r="S46" s="29">
        <v>0.03</v>
      </c>
      <c r="T46" s="29">
        <v>0.02</v>
      </c>
      <c r="U46" s="29">
        <v>0.03</v>
      </c>
      <c r="V46" s="29">
        <v>0.17</v>
      </c>
      <c r="W46" s="29">
        <v>0.27</v>
      </c>
      <c r="X46" s="29">
        <v>0.26</v>
      </c>
      <c r="Y46" s="29">
        <v>0</v>
      </c>
      <c r="Z46" s="29" t="s">
        <v>41</v>
      </c>
      <c r="AA46" s="29" t="s">
        <v>41</v>
      </c>
      <c r="AB46" s="29" t="s">
        <v>42</v>
      </c>
      <c r="AC46" s="29" t="s">
        <v>42</v>
      </c>
      <c r="AD46" s="29" t="s">
        <v>42</v>
      </c>
      <c r="AE46" s="29">
        <v>0</v>
      </c>
      <c r="AF46" s="29">
        <v>0</v>
      </c>
      <c r="AG46" s="29">
        <v>0</v>
      </c>
      <c r="AH46" s="29">
        <v>0</v>
      </c>
      <c r="AI46" s="29" t="s">
        <v>42</v>
      </c>
      <c r="AJ46" s="29" t="s">
        <v>42</v>
      </c>
      <c r="AK46" s="29">
        <v>0.02</v>
      </c>
      <c r="AL46" s="29">
        <v>0.06</v>
      </c>
      <c r="AM46" s="29">
        <v>0.05</v>
      </c>
      <c r="AN46" s="29">
        <v>0</v>
      </c>
      <c r="AO46" s="29" t="s">
        <v>42</v>
      </c>
      <c r="AP46" s="29" t="s">
        <v>42</v>
      </c>
      <c r="AQ46" s="29" t="s">
        <v>42</v>
      </c>
      <c r="AR46" s="29" t="s">
        <v>41</v>
      </c>
      <c r="AS46" s="29" t="s">
        <v>41</v>
      </c>
      <c r="AT46" s="29" t="s">
        <v>42</v>
      </c>
      <c r="AU46" s="29" t="s">
        <v>41</v>
      </c>
      <c r="AV46" s="29" t="s">
        <v>41</v>
      </c>
      <c r="AW46" s="29" t="s">
        <v>42</v>
      </c>
      <c r="AX46" s="29" t="s">
        <v>41</v>
      </c>
      <c r="AY46" s="29" t="s">
        <v>41</v>
      </c>
      <c r="AZ46" s="29">
        <v>0</v>
      </c>
      <c r="BA46" s="29" t="s">
        <v>41</v>
      </c>
      <c r="BB46" s="29" t="s">
        <v>41</v>
      </c>
      <c r="BC46" s="29">
        <v>0</v>
      </c>
      <c r="BD46" s="29" t="s">
        <v>42</v>
      </c>
      <c r="BE46" s="29" t="s">
        <v>42</v>
      </c>
      <c r="BF46" s="29" t="s">
        <v>42</v>
      </c>
      <c r="BG46" s="29" t="s">
        <v>41</v>
      </c>
      <c r="BH46" s="29" t="s">
        <v>41</v>
      </c>
      <c r="BI46" s="29">
        <v>0.11</v>
      </c>
      <c r="BJ46" s="29">
        <v>0.06</v>
      </c>
      <c r="BK46" s="29">
        <v>7.0000000000000007E-2</v>
      </c>
      <c r="BL46" s="29">
        <v>0.04</v>
      </c>
      <c r="BM46" s="29">
        <v>0.01</v>
      </c>
      <c r="BN46" s="29">
        <v>0.01</v>
      </c>
      <c r="BO46" s="29">
        <v>0.02</v>
      </c>
      <c r="BP46" s="29">
        <v>0.01</v>
      </c>
      <c r="BQ46" s="29">
        <v>0.01</v>
      </c>
    </row>
    <row r="47" spans="1:69" x14ac:dyDescent="0.25">
      <c r="A47">
        <v>331</v>
      </c>
      <c r="B47" t="s">
        <v>212</v>
      </c>
      <c r="C47" t="s">
        <v>174</v>
      </c>
      <c r="D47" s="70">
        <v>550</v>
      </c>
      <c r="E47" s="70">
        <v>2950</v>
      </c>
      <c r="F47" s="70">
        <v>3500</v>
      </c>
      <c r="G47" s="29">
        <v>0.8</v>
      </c>
      <c r="H47" s="29">
        <v>0.93</v>
      </c>
      <c r="I47" s="29">
        <v>0.91</v>
      </c>
      <c r="J47" s="29">
        <v>0.77</v>
      </c>
      <c r="K47" s="29">
        <v>0.91</v>
      </c>
      <c r="L47" s="29">
        <v>0.89</v>
      </c>
      <c r="M47" s="29">
        <v>0.36</v>
      </c>
      <c r="N47" s="29">
        <v>0.31</v>
      </c>
      <c r="O47" s="29">
        <v>0.32</v>
      </c>
      <c r="P47" s="29">
        <v>0</v>
      </c>
      <c r="Q47" s="29" t="s">
        <v>41</v>
      </c>
      <c r="R47" s="29" t="s">
        <v>41</v>
      </c>
      <c r="S47" s="29">
        <v>0.03</v>
      </c>
      <c r="T47" s="29">
        <v>0.04</v>
      </c>
      <c r="U47" s="29">
        <v>0.04</v>
      </c>
      <c r="V47" s="29">
        <v>0.37</v>
      </c>
      <c r="W47" s="29">
        <v>0.55000000000000004</v>
      </c>
      <c r="X47" s="29">
        <v>0.52</v>
      </c>
      <c r="Y47" s="29" t="s">
        <v>42</v>
      </c>
      <c r="Z47" s="29">
        <v>0.01</v>
      </c>
      <c r="AA47" s="29">
        <v>0.01</v>
      </c>
      <c r="AB47" s="29">
        <v>0</v>
      </c>
      <c r="AC47" s="29" t="s">
        <v>41</v>
      </c>
      <c r="AD47" s="29" t="s">
        <v>41</v>
      </c>
      <c r="AE47" s="29">
        <v>0</v>
      </c>
      <c r="AF47" s="29">
        <v>0</v>
      </c>
      <c r="AG47" s="29">
        <v>0</v>
      </c>
      <c r="AH47" s="29" t="s">
        <v>42</v>
      </c>
      <c r="AI47" s="29" t="s">
        <v>42</v>
      </c>
      <c r="AJ47" s="29" t="s">
        <v>42</v>
      </c>
      <c r="AK47" s="29">
        <v>0.03</v>
      </c>
      <c r="AL47" s="29">
        <v>0.05</v>
      </c>
      <c r="AM47" s="29">
        <v>0.05</v>
      </c>
      <c r="AN47" s="29">
        <v>0</v>
      </c>
      <c r="AO47" s="29">
        <v>0</v>
      </c>
      <c r="AP47" s="29">
        <v>0</v>
      </c>
      <c r="AQ47" s="29" t="s">
        <v>42</v>
      </c>
      <c r="AR47" s="29" t="s">
        <v>42</v>
      </c>
      <c r="AS47" s="29" t="s">
        <v>42</v>
      </c>
      <c r="AT47" s="29">
        <v>0.01</v>
      </c>
      <c r="AU47" s="29">
        <v>0.01</v>
      </c>
      <c r="AV47" s="29">
        <v>0.01</v>
      </c>
      <c r="AW47" s="29" t="s">
        <v>42</v>
      </c>
      <c r="AX47" s="29" t="s">
        <v>41</v>
      </c>
      <c r="AY47" s="29" t="s">
        <v>41</v>
      </c>
      <c r="AZ47" s="29">
        <v>0</v>
      </c>
      <c r="BA47" s="29" t="s">
        <v>41</v>
      </c>
      <c r="BB47" s="29" t="s">
        <v>41</v>
      </c>
      <c r="BC47" s="29" t="s">
        <v>42</v>
      </c>
      <c r="BD47" s="29" t="s">
        <v>42</v>
      </c>
      <c r="BE47" s="29" t="s">
        <v>41</v>
      </c>
      <c r="BF47" s="29">
        <v>0.02</v>
      </c>
      <c r="BG47" s="29">
        <v>0.01</v>
      </c>
      <c r="BH47" s="29">
        <v>0.01</v>
      </c>
      <c r="BI47" s="29">
        <v>0.1</v>
      </c>
      <c r="BJ47" s="29">
        <v>0.04</v>
      </c>
      <c r="BK47" s="29">
        <v>0.05</v>
      </c>
      <c r="BL47" s="29">
        <v>0.05</v>
      </c>
      <c r="BM47" s="29">
        <v>0.01</v>
      </c>
      <c r="BN47" s="29">
        <v>0.02</v>
      </c>
      <c r="BO47" s="29">
        <v>0.05</v>
      </c>
      <c r="BP47" s="29">
        <v>0.02</v>
      </c>
      <c r="BQ47" s="29">
        <v>0.02</v>
      </c>
    </row>
    <row r="48" spans="1:69" x14ac:dyDescent="0.25">
      <c r="A48">
        <v>306</v>
      </c>
      <c r="B48" t="s">
        <v>213</v>
      </c>
      <c r="C48" t="s">
        <v>180</v>
      </c>
      <c r="D48" s="70">
        <v>670</v>
      </c>
      <c r="E48" s="70">
        <v>3010</v>
      </c>
      <c r="F48" s="70">
        <v>3680</v>
      </c>
      <c r="G48" s="29">
        <v>0.89</v>
      </c>
      <c r="H48" s="29">
        <v>0.93</v>
      </c>
      <c r="I48" s="29">
        <v>0.92</v>
      </c>
      <c r="J48" s="29">
        <v>0.88</v>
      </c>
      <c r="K48" s="29">
        <v>0.92</v>
      </c>
      <c r="L48" s="29">
        <v>0.92</v>
      </c>
      <c r="M48" s="29">
        <v>0.28999999999999998</v>
      </c>
      <c r="N48" s="29">
        <v>0.22</v>
      </c>
      <c r="O48" s="29">
        <v>0.23</v>
      </c>
      <c r="P48" s="29" t="s">
        <v>42</v>
      </c>
      <c r="Q48" s="29" t="s">
        <v>41</v>
      </c>
      <c r="R48" s="29" t="s">
        <v>41</v>
      </c>
      <c r="S48" s="29">
        <v>0.02</v>
      </c>
      <c r="T48" s="29">
        <v>0.02</v>
      </c>
      <c r="U48" s="29">
        <v>0.02</v>
      </c>
      <c r="V48" s="29">
        <v>0.42</v>
      </c>
      <c r="W48" s="29">
        <v>0.53</v>
      </c>
      <c r="X48" s="29">
        <v>0.51</v>
      </c>
      <c r="Y48" s="29">
        <v>0.14000000000000001</v>
      </c>
      <c r="Z48" s="29">
        <v>0.16</v>
      </c>
      <c r="AA48" s="29">
        <v>0.15</v>
      </c>
      <c r="AB48" s="29">
        <v>0</v>
      </c>
      <c r="AC48" s="29">
        <v>0</v>
      </c>
      <c r="AD48" s="29">
        <v>0</v>
      </c>
      <c r="AE48" s="29">
        <v>0</v>
      </c>
      <c r="AF48" s="29" t="s">
        <v>41</v>
      </c>
      <c r="AG48" s="29" t="s">
        <v>41</v>
      </c>
      <c r="AH48" s="29" t="s">
        <v>42</v>
      </c>
      <c r="AI48" s="29" t="s">
        <v>42</v>
      </c>
      <c r="AJ48" s="29" t="s">
        <v>42</v>
      </c>
      <c r="AK48" s="29">
        <v>0.02</v>
      </c>
      <c r="AL48" s="29">
        <v>0.02</v>
      </c>
      <c r="AM48" s="29">
        <v>0.02</v>
      </c>
      <c r="AN48" s="29">
        <v>0</v>
      </c>
      <c r="AO48" s="29" t="s">
        <v>42</v>
      </c>
      <c r="AP48" s="29" t="s">
        <v>42</v>
      </c>
      <c r="AQ48" s="29" t="s">
        <v>42</v>
      </c>
      <c r="AR48" s="29" t="s">
        <v>42</v>
      </c>
      <c r="AS48" s="29" t="s">
        <v>42</v>
      </c>
      <c r="AT48" s="29" t="s">
        <v>42</v>
      </c>
      <c r="AU48" s="29" t="s">
        <v>41</v>
      </c>
      <c r="AV48" s="29" t="s">
        <v>41</v>
      </c>
      <c r="AW48" s="29" t="s">
        <v>42</v>
      </c>
      <c r="AX48" s="29" t="s">
        <v>42</v>
      </c>
      <c r="AY48" s="29" t="s">
        <v>41</v>
      </c>
      <c r="AZ48" s="29" t="s">
        <v>42</v>
      </c>
      <c r="BA48" s="29" t="s">
        <v>42</v>
      </c>
      <c r="BB48" s="29" t="s">
        <v>42</v>
      </c>
      <c r="BC48" s="29">
        <v>0</v>
      </c>
      <c r="BD48" s="29" t="s">
        <v>42</v>
      </c>
      <c r="BE48" s="29" t="s">
        <v>42</v>
      </c>
      <c r="BF48" s="29">
        <v>0</v>
      </c>
      <c r="BG48" s="29" t="s">
        <v>41</v>
      </c>
      <c r="BH48" s="29" t="s">
        <v>41</v>
      </c>
      <c r="BI48" s="29">
        <v>7.0000000000000007E-2</v>
      </c>
      <c r="BJ48" s="29">
        <v>0.04</v>
      </c>
      <c r="BK48" s="29">
        <v>0.05</v>
      </c>
      <c r="BL48" s="29">
        <v>0.01</v>
      </c>
      <c r="BM48" s="29">
        <v>0.01</v>
      </c>
      <c r="BN48" s="29">
        <v>0.01</v>
      </c>
      <c r="BO48" s="29">
        <v>0.03</v>
      </c>
      <c r="BP48" s="29">
        <v>0.02</v>
      </c>
      <c r="BQ48" s="29">
        <v>0.02</v>
      </c>
    </row>
    <row r="49" spans="1:69" x14ac:dyDescent="0.25">
      <c r="A49">
        <v>909</v>
      </c>
      <c r="B49" t="s">
        <v>214</v>
      </c>
      <c r="C49" t="s">
        <v>168</v>
      </c>
      <c r="D49" s="70">
        <v>580</v>
      </c>
      <c r="E49" s="70">
        <v>5110</v>
      </c>
      <c r="F49" s="70">
        <v>5680</v>
      </c>
      <c r="G49" s="29">
        <v>0.82</v>
      </c>
      <c r="H49" s="29">
        <v>0.93</v>
      </c>
      <c r="I49" s="29">
        <v>0.92</v>
      </c>
      <c r="J49" s="29">
        <v>0.79</v>
      </c>
      <c r="K49" s="29">
        <v>0.91</v>
      </c>
      <c r="L49" s="29">
        <v>0.9</v>
      </c>
      <c r="M49" s="29">
        <v>0.53</v>
      </c>
      <c r="N49" s="29">
        <v>0.33</v>
      </c>
      <c r="O49" s="29">
        <v>0.35</v>
      </c>
      <c r="P49" s="29">
        <v>0</v>
      </c>
      <c r="Q49" s="29" t="s">
        <v>42</v>
      </c>
      <c r="R49" s="29" t="s">
        <v>42</v>
      </c>
      <c r="S49" s="29">
        <v>0.05</v>
      </c>
      <c r="T49" s="29">
        <v>7.0000000000000007E-2</v>
      </c>
      <c r="U49" s="29">
        <v>7.0000000000000007E-2</v>
      </c>
      <c r="V49" s="29">
        <v>0.17</v>
      </c>
      <c r="W49" s="29">
        <v>0.44</v>
      </c>
      <c r="X49" s="29">
        <v>0.42</v>
      </c>
      <c r="Y49" s="29">
        <v>0.03</v>
      </c>
      <c r="Z49" s="29">
        <v>0.05</v>
      </c>
      <c r="AA49" s="29">
        <v>0.05</v>
      </c>
      <c r="AB49" s="29">
        <v>0</v>
      </c>
      <c r="AC49" s="29">
        <v>0</v>
      </c>
      <c r="AD49" s="29">
        <v>0</v>
      </c>
      <c r="AE49" s="29">
        <v>0</v>
      </c>
      <c r="AF49" s="29" t="s">
        <v>42</v>
      </c>
      <c r="AG49" s="29" t="s">
        <v>42</v>
      </c>
      <c r="AH49" s="29" t="s">
        <v>42</v>
      </c>
      <c r="AI49" s="29" t="s">
        <v>41</v>
      </c>
      <c r="AJ49" s="29" t="s">
        <v>41</v>
      </c>
      <c r="AK49" s="29">
        <v>0.06</v>
      </c>
      <c r="AL49" s="29">
        <v>0.12</v>
      </c>
      <c r="AM49" s="29">
        <v>0.11</v>
      </c>
      <c r="AN49" s="29">
        <v>0</v>
      </c>
      <c r="AO49" s="29">
        <v>0</v>
      </c>
      <c r="AP49" s="29">
        <v>0</v>
      </c>
      <c r="AQ49" s="29" t="s">
        <v>42</v>
      </c>
      <c r="AR49" s="29" t="s">
        <v>41</v>
      </c>
      <c r="AS49" s="29" t="s">
        <v>41</v>
      </c>
      <c r="AT49" s="29">
        <v>0.01</v>
      </c>
      <c r="AU49" s="29">
        <v>0.01</v>
      </c>
      <c r="AV49" s="29">
        <v>0.01</v>
      </c>
      <c r="AW49" s="29">
        <v>0.01</v>
      </c>
      <c r="AX49" s="29">
        <v>0.01</v>
      </c>
      <c r="AY49" s="29">
        <v>0.01</v>
      </c>
      <c r="AZ49" s="29">
        <v>0</v>
      </c>
      <c r="BA49" s="29" t="s">
        <v>41</v>
      </c>
      <c r="BB49" s="29" t="s">
        <v>41</v>
      </c>
      <c r="BC49" s="29" t="s">
        <v>42</v>
      </c>
      <c r="BD49" s="29" t="s">
        <v>42</v>
      </c>
      <c r="BE49" s="29" t="s">
        <v>42</v>
      </c>
      <c r="BF49" s="29">
        <v>0.02</v>
      </c>
      <c r="BG49" s="29">
        <v>0.01</v>
      </c>
      <c r="BH49" s="29">
        <v>0.01</v>
      </c>
      <c r="BI49" s="29">
        <v>0.1</v>
      </c>
      <c r="BJ49" s="29">
        <v>0.04</v>
      </c>
      <c r="BK49" s="29">
        <v>0.05</v>
      </c>
      <c r="BL49" s="29">
        <v>7.0000000000000007E-2</v>
      </c>
      <c r="BM49" s="29">
        <v>0.01</v>
      </c>
      <c r="BN49" s="29">
        <v>0.02</v>
      </c>
      <c r="BO49" s="29">
        <v>0.01</v>
      </c>
      <c r="BP49" s="29">
        <v>0.01</v>
      </c>
      <c r="BQ49" s="29">
        <v>0.01</v>
      </c>
    </row>
    <row r="50" spans="1:69" x14ac:dyDescent="0.25">
      <c r="A50">
        <v>841</v>
      </c>
      <c r="B50" t="s">
        <v>215</v>
      </c>
      <c r="C50" t="s">
        <v>166</v>
      </c>
      <c r="D50" s="70">
        <v>170</v>
      </c>
      <c r="E50" s="70">
        <v>960</v>
      </c>
      <c r="F50" s="70">
        <v>1130</v>
      </c>
      <c r="G50" s="29">
        <v>0.8</v>
      </c>
      <c r="H50" s="29">
        <v>0.92</v>
      </c>
      <c r="I50" s="29">
        <v>0.9</v>
      </c>
      <c r="J50" s="29">
        <v>0.76</v>
      </c>
      <c r="K50" s="29">
        <v>0.9</v>
      </c>
      <c r="L50" s="29">
        <v>0.88</v>
      </c>
      <c r="M50" s="29">
        <v>0.52</v>
      </c>
      <c r="N50" s="29">
        <v>0.38</v>
      </c>
      <c r="O50" s="29">
        <v>0.4</v>
      </c>
      <c r="P50" s="29">
        <v>0</v>
      </c>
      <c r="Q50" s="29" t="s">
        <v>42</v>
      </c>
      <c r="R50" s="29" t="s">
        <v>42</v>
      </c>
      <c r="S50" s="29">
        <v>0.06</v>
      </c>
      <c r="T50" s="29">
        <v>0.06</v>
      </c>
      <c r="U50" s="29">
        <v>0.06</v>
      </c>
      <c r="V50" s="29" t="s">
        <v>42</v>
      </c>
      <c r="W50" s="29">
        <v>0.11</v>
      </c>
      <c r="X50" s="29">
        <v>0.1</v>
      </c>
      <c r="Y50" s="29">
        <v>0.16</v>
      </c>
      <c r="Z50" s="29">
        <v>0.34</v>
      </c>
      <c r="AA50" s="29">
        <v>0.32</v>
      </c>
      <c r="AB50" s="29">
        <v>0</v>
      </c>
      <c r="AC50" s="29">
        <v>0</v>
      </c>
      <c r="AD50" s="29">
        <v>0</v>
      </c>
      <c r="AE50" s="29">
        <v>0</v>
      </c>
      <c r="AF50" s="29">
        <v>0</v>
      </c>
      <c r="AG50" s="29">
        <v>0</v>
      </c>
      <c r="AH50" s="29">
        <v>0</v>
      </c>
      <c r="AI50" s="29">
        <v>0</v>
      </c>
      <c r="AJ50" s="29">
        <v>0</v>
      </c>
      <c r="AK50" s="29">
        <v>7.0000000000000007E-2</v>
      </c>
      <c r="AL50" s="29">
        <v>7.0000000000000007E-2</v>
      </c>
      <c r="AM50" s="29">
        <v>7.0000000000000007E-2</v>
      </c>
      <c r="AN50" s="29">
        <v>0</v>
      </c>
      <c r="AO50" s="29">
        <v>0</v>
      </c>
      <c r="AP50" s="29">
        <v>0</v>
      </c>
      <c r="AQ50" s="29">
        <v>0</v>
      </c>
      <c r="AR50" s="29" t="s">
        <v>42</v>
      </c>
      <c r="AS50" s="29" t="s">
        <v>42</v>
      </c>
      <c r="AT50" s="29" t="s">
        <v>42</v>
      </c>
      <c r="AU50" s="29">
        <v>0.01</v>
      </c>
      <c r="AV50" s="29">
        <v>0.01</v>
      </c>
      <c r="AW50" s="29" t="s">
        <v>42</v>
      </c>
      <c r="AX50" s="29" t="s">
        <v>42</v>
      </c>
      <c r="AY50" s="29">
        <v>0.01</v>
      </c>
      <c r="AZ50" s="29">
        <v>0</v>
      </c>
      <c r="BA50" s="29">
        <v>0</v>
      </c>
      <c r="BB50" s="29">
        <v>0</v>
      </c>
      <c r="BC50" s="29" t="s">
        <v>42</v>
      </c>
      <c r="BD50" s="29" t="s">
        <v>42</v>
      </c>
      <c r="BE50" s="29" t="s">
        <v>42</v>
      </c>
      <c r="BF50" s="29" t="s">
        <v>42</v>
      </c>
      <c r="BG50" s="29">
        <v>0.01</v>
      </c>
      <c r="BH50" s="29">
        <v>0.01</v>
      </c>
      <c r="BI50" s="29">
        <v>0.09</v>
      </c>
      <c r="BJ50" s="29">
        <v>0.05</v>
      </c>
      <c r="BK50" s="29">
        <v>0.06</v>
      </c>
      <c r="BL50" s="29">
        <v>0.09</v>
      </c>
      <c r="BM50" s="29">
        <v>0.03</v>
      </c>
      <c r="BN50" s="29">
        <v>0.04</v>
      </c>
      <c r="BO50" s="29" t="s">
        <v>42</v>
      </c>
      <c r="BP50" s="29">
        <v>0.01</v>
      </c>
      <c r="BQ50" s="29">
        <v>0.01</v>
      </c>
    </row>
    <row r="51" spans="1:69" x14ac:dyDescent="0.25">
      <c r="A51">
        <v>831</v>
      </c>
      <c r="B51" t="s">
        <v>216</v>
      </c>
      <c r="C51" t="s">
        <v>172</v>
      </c>
      <c r="D51" s="70">
        <v>440</v>
      </c>
      <c r="E51" s="70">
        <v>2430</v>
      </c>
      <c r="F51" s="70">
        <v>2870</v>
      </c>
      <c r="G51" s="29">
        <v>0.85</v>
      </c>
      <c r="H51" s="29">
        <v>0.91</v>
      </c>
      <c r="I51" s="29">
        <v>0.9</v>
      </c>
      <c r="J51" s="29">
        <v>0.82</v>
      </c>
      <c r="K51" s="29">
        <v>0.89</v>
      </c>
      <c r="L51" s="29">
        <v>0.88</v>
      </c>
      <c r="M51" s="29">
        <v>0.48</v>
      </c>
      <c r="N51" s="29">
        <v>0.4</v>
      </c>
      <c r="O51" s="29">
        <v>0.41</v>
      </c>
      <c r="P51" s="29">
        <v>0</v>
      </c>
      <c r="Q51" s="29" t="s">
        <v>41</v>
      </c>
      <c r="R51" s="29" t="s">
        <v>41</v>
      </c>
      <c r="S51" s="29">
        <v>0.05</v>
      </c>
      <c r="T51" s="29">
        <v>7.0000000000000007E-2</v>
      </c>
      <c r="U51" s="29">
        <v>0.06</v>
      </c>
      <c r="V51" s="29">
        <v>0.28000000000000003</v>
      </c>
      <c r="W51" s="29">
        <v>0.39</v>
      </c>
      <c r="X51" s="29">
        <v>0.37</v>
      </c>
      <c r="Y51" s="29" t="s">
        <v>42</v>
      </c>
      <c r="Z51" s="29">
        <v>0.04</v>
      </c>
      <c r="AA51" s="29">
        <v>0.03</v>
      </c>
      <c r="AB51" s="29">
        <v>0</v>
      </c>
      <c r="AC51" s="29">
        <v>0</v>
      </c>
      <c r="AD51" s="29">
        <v>0</v>
      </c>
      <c r="AE51" s="29">
        <v>0</v>
      </c>
      <c r="AF51" s="29">
        <v>0</v>
      </c>
      <c r="AG51" s="29">
        <v>0</v>
      </c>
      <c r="AH51" s="29">
        <v>0</v>
      </c>
      <c r="AI51" s="29">
        <v>0</v>
      </c>
      <c r="AJ51" s="29">
        <v>0</v>
      </c>
      <c r="AK51" s="29">
        <v>0.05</v>
      </c>
      <c r="AL51" s="29">
        <v>0.09</v>
      </c>
      <c r="AM51" s="29">
        <v>0.08</v>
      </c>
      <c r="AN51" s="29">
        <v>0</v>
      </c>
      <c r="AO51" s="29">
        <v>0</v>
      </c>
      <c r="AP51" s="29">
        <v>0</v>
      </c>
      <c r="AQ51" s="29" t="s">
        <v>42</v>
      </c>
      <c r="AR51" s="29" t="s">
        <v>42</v>
      </c>
      <c r="AS51" s="29" t="s">
        <v>41</v>
      </c>
      <c r="AT51" s="29" t="s">
        <v>42</v>
      </c>
      <c r="AU51" s="29">
        <v>0.01</v>
      </c>
      <c r="AV51" s="29">
        <v>0.01</v>
      </c>
      <c r="AW51" s="29" t="s">
        <v>42</v>
      </c>
      <c r="AX51" s="29">
        <v>0.01</v>
      </c>
      <c r="AY51" s="29">
        <v>0.01</v>
      </c>
      <c r="AZ51" s="29">
        <v>0</v>
      </c>
      <c r="BA51" s="29" t="s">
        <v>42</v>
      </c>
      <c r="BB51" s="29" t="s">
        <v>42</v>
      </c>
      <c r="BC51" s="29" t="s">
        <v>42</v>
      </c>
      <c r="BD51" s="29" t="s">
        <v>42</v>
      </c>
      <c r="BE51" s="29" t="s">
        <v>42</v>
      </c>
      <c r="BF51" s="29">
        <v>0.02</v>
      </c>
      <c r="BG51" s="29">
        <v>0.01</v>
      </c>
      <c r="BH51" s="29">
        <v>0.02</v>
      </c>
      <c r="BI51" s="29">
        <v>0.1</v>
      </c>
      <c r="BJ51" s="29">
        <v>7.0000000000000007E-2</v>
      </c>
      <c r="BK51" s="29">
        <v>7.0000000000000007E-2</v>
      </c>
      <c r="BL51" s="29">
        <v>0.03</v>
      </c>
      <c r="BM51" s="29">
        <v>0.01</v>
      </c>
      <c r="BN51" s="29">
        <v>0.02</v>
      </c>
      <c r="BO51" s="29">
        <v>0.02</v>
      </c>
      <c r="BP51" s="29">
        <v>0.01</v>
      </c>
      <c r="BQ51" s="29">
        <v>0.01</v>
      </c>
    </row>
    <row r="52" spans="1:69" x14ac:dyDescent="0.25">
      <c r="A52">
        <v>830</v>
      </c>
      <c r="B52" t="s">
        <v>217</v>
      </c>
      <c r="C52" t="s">
        <v>172</v>
      </c>
      <c r="D52" s="70">
        <v>920</v>
      </c>
      <c r="E52" s="70">
        <v>7380</v>
      </c>
      <c r="F52" s="70">
        <v>8310</v>
      </c>
      <c r="G52" s="29">
        <v>0.82</v>
      </c>
      <c r="H52" s="29">
        <v>0.93</v>
      </c>
      <c r="I52" s="29">
        <v>0.92</v>
      </c>
      <c r="J52" s="29">
        <v>0.77</v>
      </c>
      <c r="K52" s="29">
        <v>0.9</v>
      </c>
      <c r="L52" s="29">
        <v>0.89</v>
      </c>
      <c r="M52" s="29">
        <v>0.45</v>
      </c>
      <c r="N52" s="29">
        <v>0.35</v>
      </c>
      <c r="O52" s="29">
        <v>0.36</v>
      </c>
      <c r="P52" s="29">
        <v>0</v>
      </c>
      <c r="Q52" s="29" t="s">
        <v>41</v>
      </c>
      <c r="R52" s="29" t="s">
        <v>41</v>
      </c>
      <c r="S52" s="29">
        <v>0.1</v>
      </c>
      <c r="T52" s="29">
        <v>7.0000000000000007E-2</v>
      </c>
      <c r="U52" s="29">
        <v>0.08</v>
      </c>
      <c r="V52" s="29">
        <v>0.18</v>
      </c>
      <c r="W52" s="29">
        <v>0.42</v>
      </c>
      <c r="X52" s="29">
        <v>0.39</v>
      </c>
      <c r="Y52" s="29">
        <v>0.02</v>
      </c>
      <c r="Z52" s="29">
        <v>0.06</v>
      </c>
      <c r="AA52" s="29">
        <v>0.05</v>
      </c>
      <c r="AB52" s="29">
        <v>0</v>
      </c>
      <c r="AC52" s="29" t="s">
        <v>42</v>
      </c>
      <c r="AD52" s="29" t="s">
        <v>42</v>
      </c>
      <c r="AE52" s="29">
        <v>0</v>
      </c>
      <c r="AF52" s="29">
        <v>0</v>
      </c>
      <c r="AG52" s="29">
        <v>0</v>
      </c>
      <c r="AH52" s="29" t="s">
        <v>42</v>
      </c>
      <c r="AI52" s="29" t="s">
        <v>41</v>
      </c>
      <c r="AJ52" s="29" t="s">
        <v>41</v>
      </c>
      <c r="AK52" s="29">
        <v>0.06</v>
      </c>
      <c r="AL52" s="29">
        <v>0.09</v>
      </c>
      <c r="AM52" s="29">
        <v>0.08</v>
      </c>
      <c r="AN52" s="29">
        <v>0</v>
      </c>
      <c r="AO52" s="29" t="s">
        <v>42</v>
      </c>
      <c r="AP52" s="29" t="s">
        <v>42</v>
      </c>
      <c r="AQ52" s="29">
        <v>0.01</v>
      </c>
      <c r="AR52" s="29" t="s">
        <v>41</v>
      </c>
      <c r="AS52" s="29" t="s">
        <v>41</v>
      </c>
      <c r="AT52" s="29">
        <v>0.03</v>
      </c>
      <c r="AU52" s="29">
        <v>0.01</v>
      </c>
      <c r="AV52" s="29">
        <v>0.02</v>
      </c>
      <c r="AW52" s="29">
        <v>0.01</v>
      </c>
      <c r="AX52" s="29">
        <v>0.01</v>
      </c>
      <c r="AY52" s="29">
        <v>0.01</v>
      </c>
      <c r="AZ52" s="29">
        <v>0.01</v>
      </c>
      <c r="BA52" s="29" t="s">
        <v>41</v>
      </c>
      <c r="BB52" s="29" t="s">
        <v>41</v>
      </c>
      <c r="BC52" s="29">
        <v>0.01</v>
      </c>
      <c r="BD52" s="29" t="s">
        <v>41</v>
      </c>
      <c r="BE52" s="29" t="s">
        <v>41</v>
      </c>
      <c r="BF52" s="29">
        <v>0.02</v>
      </c>
      <c r="BG52" s="29">
        <v>0.01</v>
      </c>
      <c r="BH52" s="29">
        <v>0.01</v>
      </c>
      <c r="BI52" s="29">
        <v>0.11</v>
      </c>
      <c r="BJ52" s="29">
        <v>0.05</v>
      </c>
      <c r="BK52" s="29">
        <v>0.06</v>
      </c>
      <c r="BL52" s="29">
        <v>0.05</v>
      </c>
      <c r="BM52" s="29">
        <v>0.01</v>
      </c>
      <c r="BN52" s="29">
        <v>0.02</v>
      </c>
      <c r="BO52" s="29">
        <v>0.02</v>
      </c>
      <c r="BP52" s="29">
        <v>0.01</v>
      </c>
      <c r="BQ52" s="29">
        <v>0.01</v>
      </c>
    </row>
    <row r="53" spans="1:69" x14ac:dyDescent="0.25">
      <c r="A53">
        <v>878</v>
      </c>
      <c r="B53" t="s">
        <v>218</v>
      </c>
      <c r="C53" t="s">
        <v>184</v>
      </c>
      <c r="D53" s="70">
        <v>750</v>
      </c>
      <c r="E53" s="70">
        <v>6850</v>
      </c>
      <c r="F53" s="70">
        <v>7600</v>
      </c>
      <c r="G53" s="29">
        <v>0.84</v>
      </c>
      <c r="H53" s="29">
        <v>0.94</v>
      </c>
      <c r="I53" s="29">
        <v>0.93</v>
      </c>
      <c r="J53" s="29">
        <v>0.82</v>
      </c>
      <c r="K53" s="29">
        <v>0.92</v>
      </c>
      <c r="L53" s="29">
        <v>0.91</v>
      </c>
      <c r="M53" s="29">
        <v>0.56000000000000005</v>
      </c>
      <c r="N53" s="29">
        <v>0.54</v>
      </c>
      <c r="O53" s="29">
        <v>0.54</v>
      </c>
      <c r="P53" s="29">
        <v>0</v>
      </c>
      <c r="Q53" s="29" t="s">
        <v>41</v>
      </c>
      <c r="R53" s="29" t="s">
        <v>41</v>
      </c>
      <c r="S53" s="29">
        <v>0.03</v>
      </c>
      <c r="T53" s="29">
        <v>0.03</v>
      </c>
      <c r="U53" s="29">
        <v>0.03</v>
      </c>
      <c r="V53" s="29">
        <v>0.23</v>
      </c>
      <c r="W53" s="29">
        <v>0.34</v>
      </c>
      <c r="X53" s="29">
        <v>0.33</v>
      </c>
      <c r="Y53" s="29" t="s">
        <v>42</v>
      </c>
      <c r="Z53" s="29">
        <v>0.02</v>
      </c>
      <c r="AA53" s="29">
        <v>0.01</v>
      </c>
      <c r="AB53" s="29">
        <v>0</v>
      </c>
      <c r="AC53" s="29">
        <v>0</v>
      </c>
      <c r="AD53" s="29">
        <v>0</v>
      </c>
      <c r="AE53" s="29">
        <v>0</v>
      </c>
      <c r="AF53" s="29" t="s">
        <v>42</v>
      </c>
      <c r="AG53" s="29" t="s">
        <v>42</v>
      </c>
      <c r="AH53" s="29" t="s">
        <v>42</v>
      </c>
      <c r="AI53" s="29" t="s">
        <v>42</v>
      </c>
      <c r="AJ53" s="29" t="s">
        <v>42</v>
      </c>
      <c r="AK53" s="29">
        <v>0.05</v>
      </c>
      <c r="AL53" s="29">
        <v>0.06</v>
      </c>
      <c r="AM53" s="29">
        <v>0.06</v>
      </c>
      <c r="AN53" s="29">
        <v>0</v>
      </c>
      <c r="AO53" s="29" t="s">
        <v>42</v>
      </c>
      <c r="AP53" s="29" t="s">
        <v>42</v>
      </c>
      <c r="AQ53" s="29" t="s">
        <v>42</v>
      </c>
      <c r="AR53" s="29" t="s">
        <v>41</v>
      </c>
      <c r="AS53" s="29" t="s">
        <v>41</v>
      </c>
      <c r="AT53" s="29">
        <v>0.01</v>
      </c>
      <c r="AU53" s="29">
        <v>0.01</v>
      </c>
      <c r="AV53" s="29">
        <v>0.01</v>
      </c>
      <c r="AW53" s="29" t="s">
        <v>42</v>
      </c>
      <c r="AX53" s="29">
        <v>0.01</v>
      </c>
      <c r="AY53" s="29">
        <v>0.01</v>
      </c>
      <c r="AZ53" s="29">
        <v>0.01</v>
      </c>
      <c r="BA53" s="29" t="s">
        <v>41</v>
      </c>
      <c r="BB53" s="29" t="s">
        <v>41</v>
      </c>
      <c r="BC53" s="29">
        <v>0</v>
      </c>
      <c r="BD53" s="29">
        <v>0</v>
      </c>
      <c r="BE53" s="29">
        <v>0</v>
      </c>
      <c r="BF53" s="29" t="s">
        <v>42</v>
      </c>
      <c r="BG53" s="29" t="s">
        <v>41</v>
      </c>
      <c r="BH53" s="29" t="s">
        <v>41</v>
      </c>
      <c r="BI53" s="29">
        <v>0.1</v>
      </c>
      <c r="BJ53" s="29">
        <v>0.04</v>
      </c>
      <c r="BK53" s="29">
        <v>0.05</v>
      </c>
      <c r="BL53" s="29">
        <v>0.05</v>
      </c>
      <c r="BM53" s="29">
        <v>0.01</v>
      </c>
      <c r="BN53" s="29">
        <v>0.02</v>
      </c>
      <c r="BO53" s="29">
        <v>0.01</v>
      </c>
      <c r="BP53" s="29">
        <v>0.01</v>
      </c>
      <c r="BQ53" s="29">
        <v>0.01</v>
      </c>
    </row>
    <row r="54" spans="1:69" x14ac:dyDescent="0.25">
      <c r="A54">
        <v>371</v>
      </c>
      <c r="B54" t="s">
        <v>219</v>
      </c>
      <c r="C54" t="s">
        <v>170</v>
      </c>
      <c r="D54" s="70">
        <v>540</v>
      </c>
      <c r="E54" s="70">
        <v>2850</v>
      </c>
      <c r="F54" s="70">
        <v>3380</v>
      </c>
      <c r="G54" s="29">
        <v>0.79</v>
      </c>
      <c r="H54" s="29">
        <v>0.91</v>
      </c>
      <c r="I54" s="29">
        <v>0.89</v>
      </c>
      <c r="J54" s="29">
        <v>0.75</v>
      </c>
      <c r="K54" s="29">
        <v>0.89</v>
      </c>
      <c r="L54" s="29">
        <v>0.86</v>
      </c>
      <c r="M54" s="29">
        <v>0.38</v>
      </c>
      <c r="N54" s="29">
        <v>0.27</v>
      </c>
      <c r="O54" s="29">
        <v>0.28999999999999998</v>
      </c>
      <c r="P54" s="29">
        <v>0</v>
      </c>
      <c r="Q54" s="29" t="s">
        <v>42</v>
      </c>
      <c r="R54" s="29" t="s">
        <v>42</v>
      </c>
      <c r="S54" s="29">
        <v>0.05</v>
      </c>
      <c r="T54" s="29">
        <v>0.04</v>
      </c>
      <c r="U54" s="29">
        <v>0.04</v>
      </c>
      <c r="V54" s="29">
        <v>0.3</v>
      </c>
      <c r="W54" s="29">
        <v>0.53</v>
      </c>
      <c r="X54" s="29">
        <v>0.49</v>
      </c>
      <c r="Y54" s="29" t="s">
        <v>42</v>
      </c>
      <c r="Z54" s="29">
        <v>0.03</v>
      </c>
      <c r="AA54" s="29">
        <v>0.03</v>
      </c>
      <c r="AB54" s="29">
        <v>0</v>
      </c>
      <c r="AC54" s="29" t="s">
        <v>42</v>
      </c>
      <c r="AD54" s="29" t="s">
        <v>42</v>
      </c>
      <c r="AE54" s="29">
        <v>0</v>
      </c>
      <c r="AF54" s="29" t="s">
        <v>42</v>
      </c>
      <c r="AG54" s="29" t="s">
        <v>42</v>
      </c>
      <c r="AH54" s="29">
        <v>0</v>
      </c>
      <c r="AI54" s="29">
        <v>0</v>
      </c>
      <c r="AJ54" s="29">
        <v>0</v>
      </c>
      <c r="AK54" s="29">
        <v>0.04</v>
      </c>
      <c r="AL54" s="29">
        <v>0.06</v>
      </c>
      <c r="AM54" s="29">
        <v>0.06</v>
      </c>
      <c r="AN54" s="29">
        <v>0</v>
      </c>
      <c r="AO54" s="29">
        <v>0</v>
      </c>
      <c r="AP54" s="29">
        <v>0</v>
      </c>
      <c r="AQ54" s="29">
        <v>0.01</v>
      </c>
      <c r="AR54" s="29">
        <v>0.01</v>
      </c>
      <c r="AS54" s="29">
        <v>0.01</v>
      </c>
      <c r="AT54" s="29">
        <v>0.02</v>
      </c>
      <c r="AU54" s="29">
        <v>0.01</v>
      </c>
      <c r="AV54" s="29">
        <v>0.02</v>
      </c>
      <c r="AW54" s="29">
        <v>0.01</v>
      </c>
      <c r="AX54" s="29">
        <v>0.01</v>
      </c>
      <c r="AY54" s="29">
        <v>0.01</v>
      </c>
      <c r="AZ54" s="29" t="s">
        <v>42</v>
      </c>
      <c r="BA54" s="29" t="s">
        <v>41</v>
      </c>
      <c r="BB54" s="29" t="s">
        <v>41</v>
      </c>
      <c r="BC54" s="29" t="s">
        <v>42</v>
      </c>
      <c r="BD54" s="29" t="s">
        <v>42</v>
      </c>
      <c r="BE54" s="29" t="s">
        <v>42</v>
      </c>
      <c r="BF54" s="29">
        <v>0.01</v>
      </c>
      <c r="BG54" s="29">
        <v>0.01</v>
      </c>
      <c r="BH54" s="29">
        <v>0.01</v>
      </c>
      <c r="BI54" s="29">
        <v>0.13</v>
      </c>
      <c r="BJ54" s="29">
        <v>0.06</v>
      </c>
      <c r="BK54" s="29">
        <v>7.0000000000000007E-2</v>
      </c>
      <c r="BL54" s="29">
        <v>0.05</v>
      </c>
      <c r="BM54" s="29">
        <v>0.02</v>
      </c>
      <c r="BN54" s="29">
        <v>0.02</v>
      </c>
      <c r="BO54" s="29">
        <v>0.03</v>
      </c>
      <c r="BP54" s="29">
        <v>0.01</v>
      </c>
      <c r="BQ54" s="29">
        <v>0.01</v>
      </c>
    </row>
    <row r="55" spans="1:69" x14ac:dyDescent="0.25">
      <c r="A55">
        <v>835</v>
      </c>
      <c r="B55" t="s">
        <v>220</v>
      </c>
      <c r="C55" t="s">
        <v>184</v>
      </c>
      <c r="D55" s="70">
        <v>400</v>
      </c>
      <c r="E55" s="70">
        <v>3900</v>
      </c>
      <c r="F55" s="70">
        <v>4300</v>
      </c>
      <c r="G55" s="29">
        <v>0.87</v>
      </c>
      <c r="H55" s="29">
        <v>0.94</v>
      </c>
      <c r="I55" s="29">
        <v>0.93</v>
      </c>
      <c r="J55" s="29">
        <v>0.84</v>
      </c>
      <c r="K55" s="29">
        <v>0.92</v>
      </c>
      <c r="L55" s="29">
        <v>0.92</v>
      </c>
      <c r="M55" s="29">
        <v>0.47</v>
      </c>
      <c r="N55" s="29">
        <v>0.33</v>
      </c>
      <c r="O55" s="29">
        <v>0.34</v>
      </c>
      <c r="P55" s="29">
        <v>0</v>
      </c>
      <c r="Q55" s="29" t="s">
        <v>41</v>
      </c>
      <c r="R55" s="29" t="s">
        <v>41</v>
      </c>
      <c r="S55" s="29">
        <v>0.03</v>
      </c>
      <c r="T55" s="29">
        <v>0.02</v>
      </c>
      <c r="U55" s="29">
        <v>0.02</v>
      </c>
      <c r="V55" s="29">
        <v>0.33</v>
      </c>
      <c r="W55" s="29">
        <v>0.56000000000000005</v>
      </c>
      <c r="X55" s="29">
        <v>0.54</v>
      </c>
      <c r="Y55" s="29">
        <v>0</v>
      </c>
      <c r="Z55" s="29" t="s">
        <v>41</v>
      </c>
      <c r="AA55" s="29" t="s">
        <v>41</v>
      </c>
      <c r="AB55" s="29">
        <v>0</v>
      </c>
      <c r="AC55" s="29">
        <v>0</v>
      </c>
      <c r="AD55" s="29">
        <v>0</v>
      </c>
      <c r="AE55" s="29" t="s">
        <v>42</v>
      </c>
      <c r="AF55" s="29" t="s">
        <v>42</v>
      </c>
      <c r="AG55" s="29" t="s">
        <v>42</v>
      </c>
      <c r="AH55" s="29">
        <v>0</v>
      </c>
      <c r="AI55" s="29" t="s">
        <v>42</v>
      </c>
      <c r="AJ55" s="29" t="s">
        <v>42</v>
      </c>
      <c r="AK55" s="29">
        <v>0.06</v>
      </c>
      <c r="AL55" s="29">
        <v>0.06</v>
      </c>
      <c r="AM55" s="29">
        <v>0.06</v>
      </c>
      <c r="AN55" s="29" t="s">
        <v>42</v>
      </c>
      <c r="AO55" s="29">
        <v>0</v>
      </c>
      <c r="AP55" s="29" t="s">
        <v>42</v>
      </c>
      <c r="AQ55" s="29" t="s">
        <v>42</v>
      </c>
      <c r="AR55" s="29" t="s">
        <v>41</v>
      </c>
      <c r="AS55" s="29" t="s">
        <v>41</v>
      </c>
      <c r="AT55" s="29" t="s">
        <v>42</v>
      </c>
      <c r="AU55" s="29">
        <v>0.01</v>
      </c>
      <c r="AV55" s="29">
        <v>0.01</v>
      </c>
      <c r="AW55" s="29" t="s">
        <v>42</v>
      </c>
      <c r="AX55" s="29">
        <v>0.01</v>
      </c>
      <c r="AY55" s="29">
        <v>0.01</v>
      </c>
      <c r="AZ55" s="29" t="s">
        <v>42</v>
      </c>
      <c r="BA55" s="29" t="s">
        <v>41</v>
      </c>
      <c r="BB55" s="29" t="s">
        <v>41</v>
      </c>
      <c r="BC55" s="29">
        <v>0</v>
      </c>
      <c r="BD55" s="29">
        <v>0</v>
      </c>
      <c r="BE55" s="29">
        <v>0</v>
      </c>
      <c r="BF55" s="29" t="s">
        <v>42</v>
      </c>
      <c r="BG55" s="29">
        <v>0.01</v>
      </c>
      <c r="BH55" s="29">
        <v>0.01</v>
      </c>
      <c r="BI55" s="29">
        <v>0.1</v>
      </c>
      <c r="BJ55" s="29">
        <v>0.04</v>
      </c>
      <c r="BK55" s="29">
        <v>0.05</v>
      </c>
      <c r="BL55" s="29">
        <v>0.03</v>
      </c>
      <c r="BM55" s="29">
        <v>0.01</v>
      </c>
      <c r="BN55" s="29">
        <v>0.01</v>
      </c>
      <c r="BO55" s="29" t="s">
        <v>42</v>
      </c>
      <c r="BP55" s="29">
        <v>0.01</v>
      </c>
      <c r="BQ55" s="29">
        <v>0.01</v>
      </c>
    </row>
    <row r="56" spans="1:69" x14ac:dyDescent="0.25">
      <c r="A56">
        <v>332</v>
      </c>
      <c r="B56" t="s">
        <v>221</v>
      </c>
      <c r="C56" t="s">
        <v>174</v>
      </c>
      <c r="D56" s="70">
        <v>550</v>
      </c>
      <c r="E56" s="70">
        <v>3280</v>
      </c>
      <c r="F56" s="70">
        <v>3830</v>
      </c>
      <c r="G56" s="29">
        <v>0.86</v>
      </c>
      <c r="H56" s="29">
        <v>0.93</v>
      </c>
      <c r="I56" s="29">
        <v>0.92</v>
      </c>
      <c r="J56" s="29">
        <v>0.83</v>
      </c>
      <c r="K56" s="29">
        <v>0.91</v>
      </c>
      <c r="L56" s="29">
        <v>0.9</v>
      </c>
      <c r="M56" s="29">
        <v>0.69</v>
      </c>
      <c r="N56" s="29">
        <v>0.61</v>
      </c>
      <c r="O56" s="29">
        <v>0.62</v>
      </c>
      <c r="P56" s="29">
        <v>0</v>
      </c>
      <c r="Q56" s="29" t="s">
        <v>42</v>
      </c>
      <c r="R56" s="29" t="s">
        <v>42</v>
      </c>
      <c r="S56" s="29">
        <v>0.06</v>
      </c>
      <c r="T56" s="29">
        <v>0.04</v>
      </c>
      <c r="U56" s="29">
        <v>0.04</v>
      </c>
      <c r="V56" s="29">
        <v>0.04</v>
      </c>
      <c r="W56" s="29">
        <v>0.11</v>
      </c>
      <c r="X56" s="29">
        <v>0.1</v>
      </c>
      <c r="Y56" s="29">
        <v>0.04</v>
      </c>
      <c r="Z56" s="29">
        <v>0.16</v>
      </c>
      <c r="AA56" s="29">
        <v>0.14000000000000001</v>
      </c>
      <c r="AB56" s="29">
        <v>0</v>
      </c>
      <c r="AC56" s="29" t="s">
        <v>42</v>
      </c>
      <c r="AD56" s="29" t="s">
        <v>42</v>
      </c>
      <c r="AE56" s="29">
        <v>0</v>
      </c>
      <c r="AF56" s="29">
        <v>0</v>
      </c>
      <c r="AG56" s="29">
        <v>0</v>
      </c>
      <c r="AH56" s="29">
        <v>0</v>
      </c>
      <c r="AI56" s="29">
        <v>0</v>
      </c>
      <c r="AJ56" s="29">
        <v>0</v>
      </c>
      <c r="AK56" s="29">
        <v>0.09</v>
      </c>
      <c r="AL56" s="29">
        <v>7.0000000000000007E-2</v>
      </c>
      <c r="AM56" s="29">
        <v>7.0000000000000007E-2</v>
      </c>
      <c r="AN56" s="29">
        <v>0</v>
      </c>
      <c r="AO56" s="29">
        <v>0</v>
      </c>
      <c r="AP56" s="29">
        <v>0</v>
      </c>
      <c r="AQ56" s="29" t="s">
        <v>42</v>
      </c>
      <c r="AR56" s="29" t="s">
        <v>42</v>
      </c>
      <c r="AS56" s="29" t="s">
        <v>42</v>
      </c>
      <c r="AT56" s="29" t="s">
        <v>42</v>
      </c>
      <c r="AU56" s="29">
        <v>0.01</v>
      </c>
      <c r="AV56" s="29">
        <v>0.01</v>
      </c>
      <c r="AW56" s="29" t="s">
        <v>42</v>
      </c>
      <c r="AX56" s="29">
        <v>0.01</v>
      </c>
      <c r="AY56" s="29">
        <v>0.01</v>
      </c>
      <c r="AZ56" s="29">
        <v>0</v>
      </c>
      <c r="BA56" s="29" t="s">
        <v>41</v>
      </c>
      <c r="BB56" s="29" t="s">
        <v>41</v>
      </c>
      <c r="BC56" s="29" t="s">
        <v>42</v>
      </c>
      <c r="BD56" s="29" t="s">
        <v>42</v>
      </c>
      <c r="BE56" s="29" t="s">
        <v>42</v>
      </c>
      <c r="BF56" s="29">
        <v>0.01</v>
      </c>
      <c r="BG56" s="29">
        <v>0.01</v>
      </c>
      <c r="BH56" s="29">
        <v>0.01</v>
      </c>
      <c r="BI56" s="29">
        <v>0.1</v>
      </c>
      <c r="BJ56" s="29">
        <v>0.05</v>
      </c>
      <c r="BK56" s="29">
        <v>0.06</v>
      </c>
      <c r="BL56" s="29">
        <v>0.03</v>
      </c>
      <c r="BM56" s="29">
        <v>0.01</v>
      </c>
      <c r="BN56" s="29">
        <v>0.02</v>
      </c>
      <c r="BO56" s="29">
        <v>0.01</v>
      </c>
      <c r="BP56" s="29">
        <v>0.01</v>
      </c>
      <c r="BQ56" s="29">
        <v>0.01</v>
      </c>
    </row>
    <row r="57" spans="1:69" x14ac:dyDescent="0.25">
      <c r="A57">
        <v>840</v>
      </c>
      <c r="B57" t="s">
        <v>222</v>
      </c>
      <c r="C57" t="s">
        <v>166</v>
      </c>
      <c r="D57" s="70">
        <v>860</v>
      </c>
      <c r="E57" s="70">
        <v>4450</v>
      </c>
      <c r="F57" s="70">
        <v>5310</v>
      </c>
      <c r="G57" s="29">
        <v>0.83</v>
      </c>
      <c r="H57" s="29">
        <v>0.93</v>
      </c>
      <c r="I57" s="29">
        <v>0.92</v>
      </c>
      <c r="J57" s="29">
        <v>0.81</v>
      </c>
      <c r="K57" s="29">
        <v>0.91</v>
      </c>
      <c r="L57" s="29">
        <v>0.9</v>
      </c>
      <c r="M57" s="29">
        <v>0.55000000000000004</v>
      </c>
      <c r="N57" s="29">
        <v>0.42</v>
      </c>
      <c r="O57" s="29">
        <v>0.44</v>
      </c>
      <c r="P57" s="29">
        <v>0</v>
      </c>
      <c r="Q57" s="29" t="s">
        <v>41</v>
      </c>
      <c r="R57" s="29" t="s">
        <v>41</v>
      </c>
      <c r="S57" s="29">
        <v>0.04</v>
      </c>
      <c r="T57" s="29">
        <v>0.04</v>
      </c>
      <c r="U57" s="29">
        <v>0.04</v>
      </c>
      <c r="V57" s="29">
        <v>0.2</v>
      </c>
      <c r="W57" s="29">
        <v>0.38</v>
      </c>
      <c r="X57" s="29">
        <v>0.35</v>
      </c>
      <c r="Y57" s="29">
        <v>0.03</v>
      </c>
      <c r="Z57" s="29">
        <v>7.0000000000000007E-2</v>
      </c>
      <c r="AA57" s="29">
        <v>0.06</v>
      </c>
      <c r="AB57" s="29">
        <v>0</v>
      </c>
      <c r="AC57" s="29">
        <v>0</v>
      </c>
      <c r="AD57" s="29">
        <v>0</v>
      </c>
      <c r="AE57" s="29" t="s">
        <v>42</v>
      </c>
      <c r="AF57" s="29">
        <v>0</v>
      </c>
      <c r="AG57" s="29" t="s">
        <v>42</v>
      </c>
      <c r="AH57" s="29">
        <v>0</v>
      </c>
      <c r="AI57" s="29">
        <v>0</v>
      </c>
      <c r="AJ57" s="29">
        <v>0</v>
      </c>
      <c r="AK57" s="29">
        <v>0.04</v>
      </c>
      <c r="AL57" s="29">
        <v>7.0000000000000007E-2</v>
      </c>
      <c r="AM57" s="29">
        <v>7.0000000000000007E-2</v>
      </c>
      <c r="AN57" s="29">
        <v>0</v>
      </c>
      <c r="AO57" s="29">
        <v>0</v>
      </c>
      <c r="AP57" s="29">
        <v>0</v>
      </c>
      <c r="AQ57" s="29" t="s">
        <v>42</v>
      </c>
      <c r="AR57" s="29">
        <v>0.01</v>
      </c>
      <c r="AS57" s="29" t="s">
        <v>41</v>
      </c>
      <c r="AT57" s="29">
        <v>0.01</v>
      </c>
      <c r="AU57" s="29">
        <v>0.01</v>
      </c>
      <c r="AV57" s="29">
        <v>0.01</v>
      </c>
      <c r="AW57" s="29" t="s">
        <v>42</v>
      </c>
      <c r="AX57" s="29">
        <v>0.01</v>
      </c>
      <c r="AY57" s="29">
        <v>0.01</v>
      </c>
      <c r="AZ57" s="29" t="s">
        <v>42</v>
      </c>
      <c r="BA57" s="29" t="s">
        <v>41</v>
      </c>
      <c r="BB57" s="29" t="s">
        <v>41</v>
      </c>
      <c r="BC57" s="29" t="s">
        <v>42</v>
      </c>
      <c r="BD57" s="29" t="s">
        <v>42</v>
      </c>
      <c r="BE57" s="29" t="s">
        <v>42</v>
      </c>
      <c r="BF57" s="29">
        <v>0.01</v>
      </c>
      <c r="BG57" s="29">
        <v>0.01</v>
      </c>
      <c r="BH57" s="29">
        <v>0.01</v>
      </c>
      <c r="BI57" s="29">
        <v>0.1</v>
      </c>
      <c r="BJ57" s="29">
        <v>0.04</v>
      </c>
      <c r="BK57" s="29">
        <v>0.05</v>
      </c>
      <c r="BL57" s="29">
        <v>0.06</v>
      </c>
      <c r="BM57" s="29">
        <v>0.01</v>
      </c>
      <c r="BN57" s="29">
        <v>0.02</v>
      </c>
      <c r="BO57" s="29">
        <v>0.01</v>
      </c>
      <c r="BP57" s="29">
        <v>0.01</v>
      </c>
      <c r="BQ57" s="29">
        <v>0.01</v>
      </c>
    </row>
    <row r="58" spans="1:69" x14ac:dyDescent="0.25">
      <c r="A58">
        <v>307</v>
      </c>
      <c r="B58" t="s">
        <v>223</v>
      </c>
      <c r="C58" t="s">
        <v>180</v>
      </c>
      <c r="D58" s="70">
        <v>680</v>
      </c>
      <c r="E58" s="70">
        <v>2150</v>
      </c>
      <c r="F58" s="70">
        <v>2830</v>
      </c>
      <c r="G58" s="29">
        <v>0.94</v>
      </c>
      <c r="H58" s="29">
        <v>0.94</v>
      </c>
      <c r="I58" s="29">
        <v>0.94</v>
      </c>
      <c r="J58" s="29">
        <v>0.93</v>
      </c>
      <c r="K58" s="29">
        <v>0.94</v>
      </c>
      <c r="L58" s="29">
        <v>0.94</v>
      </c>
      <c r="M58" s="29">
        <v>0.33</v>
      </c>
      <c r="N58" s="29">
        <v>0.24</v>
      </c>
      <c r="O58" s="29">
        <v>0.26</v>
      </c>
      <c r="P58" s="29" t="s">
        <v>42</v>
      </c>
      <c r="Q58" s="29">
        <v>0.01</v>
      </c>
      <c r="R58" s="29" t="s">
        <v>41</v>
      </c>
      <c r="S58" s="29">
        <v>0.01</v>
      </c>
      <c r="T58" s="29">
        <v>0.01</v>
      </c>
      <c r="U58" s="29">
        <v>0.01</v>
      </c>
      <c r="V58" s="29">
        <v>0.56999999999999995</v>
      </c>
      <c r="W58" s="29">
        <v>0.65</v>
      </c>
      <c r="X58" s="29">
        <v>0.63</v>
      </c>
      <c r="Y58" s="29">
        <v>0.01</v>
      </c>
      <c r="Z58" s="29">
        <v>0.03</v>
      </c>
      <c r="AA58" s="29">
        <v>0.02</v>
      </c>
      <c r="AB58" s="29">
        <v>0</v>
      </c>
      <c r="AC58" s="29">
        <v>0</v>
      </c>
      <c r="AD58" s="29">
        <v>0</v>
      </c>
      <c r="AE58" s="29">
        <v>0</v>
      </c>
      <c r="AF58" s="29">
        <v>0</v>
      </c>
      <c r="AG58" s="29">
        <v>0</v>
      </c>
      <c r="AH58" s="29">
        <v>0</v>
      </c>
      <c r="AI58" s="29" t="s">
        <v>42</v>
      </c>
      <c r="AJ58" s="29" t="s">
        <v>42</v>
      </c>
      <c r="AK58" s="29">
        <v>0.01</v>
      </c>
      <c r="AL58" s="29">
        <v>0.01</v>
      </c>
      <c r="AM58" s="29">
        <v>0.01</v>
      </c>
      <c r="AN58" s="29">
        <v>0</v>
      </c>
      <c r="AO58" s="29">
        <v>0</v>
      </c>
      <c r="AP58" s="29">
        <v>0</v>
      </c>
      <c r="AQ58" s="29">
        <v>0</v>
      </c>
      <c r="AR58" s="29" t="s">
        <v>42</v>
      </c>
      <c r="AS58" s="29" t="s">
        <v>42</v>
      </c>
      <c r="AT58" s="29" t="s">
        <v>42</v>
      </c>
      <c r="AU58" s="29" t="s">
        <v>41</v>
      </c>
      <c r="AV58" s="29" t="s">
        <v>41</v>
      </c>
      <c r="AW58" s="29" t="s">
        <v>42</v>
      </c>
      <c r="AX58" s="29" t="s">
        <v>41</v>
      </c>
      <c r="AY58" s="29" t="s">
        <v>41</v>
      </c>
      <c r="AZ58" s="29" t="s">
        <v>42</v>
      </c>
      <c r="BA58" s="29" t="s">
        <v>42</v>
      </c>
      <c r="BB58" s="29" t="s">
        <v>42</v>
      </c>
      <c r="BC58" s="29">
        <v>0</v>
      </c>
      <c r="BD58" s="29">
        <v>0</v>
      </c>
      <c r="BE58" s="29">
        <v>0</v>
      </c>
      <c r="BF58" s="29" t="s">
        <v>42</v>
      </c>
      <c r="BG58" s="29" t="s">
        <v>42</v>
      </c>
      <c r="BH58" s="29" t="s">
        <v>42</v>
      </c>
      <c r="BI58" s="29">
        <v>0.04</v>
      </c>
      <c r="BJ58" s="29">
        <v>0.03</v>
      </c>
      <c r="BK58" s="29">
        <v>0.03</v>
      </c>
      <c r="BL58" s="29">
        <v>0.01</v>
      </c>
      <c r="BM58" s="29">
        <v>0.01</v>
      </c>
      <c r="BN58" s="29">
        <v>0.01</v>
      </c>
      <c r="BO58" s="29">
        <v>0.01</v>
      </c>
      <c r="BP58" s="29">
        <v>0.02</v>
      </c>
      <c r="BQ58" s="29">
        <v>0.01</v>
      </c>
    </row>
    <row r="59" spans="1:69" x14ac:dyDescent="0.25">
      <c r="A59">
        <v>811</v>
      </c>
      <c r="B59" t="s">
        <v>224</v>
      </c>
      <c r="C59" t="s">
        <v>170</v>
      </c>
      <c r="D59" s="70">
        <v>320</v>
      </c>
      <c r="E59" s="70">
        <v>3540</v>
      </c>
      <c r="F59" s="70">
        <v>3860</v>
      </c>
      <c r="G59" s="29">
        <v>0.84</v>
      </c>
      <c r="H59" s="29">
        <v>0.94</v>
      </c>
      <c r="I59" s="29">
        <v>0.93</v>
      </c>
      <c r="J59" s="29">
        <v>0.82</v>
      </c>
      <c r="K59" s="29">
        <v>0.92</v>
      </c>
      <c r="L59" s="29">
        <v>0.92</v>
      </c>
      <c r="M59" s="29">
        <v>0.46</v>
      </c>
      <c r="N59" s="29">
        <v>0.32</v>
      </c>
      <c r="O59" s="29">
        <v>0.33</v>
      </c>
      <c r="P59" s="29" t="s">
        <v>42</v>
      </c>
      <c r="Q59" s="29" t="s">
        <v>41</v>
      </c>
      <c r="R59" s="29" t="s">
        <v>41</v>
      </c>
      <c r="S59" s="29">
        <v>0.03</v>
      </c>
      <c r="T59" s="29">
        <v>0.06</v>
      </c>
      <c r="U59" s="29">
        <v>0.06</v>
      </c>
      <c r="V59" s="29">
        <v>0.25</v>
      </c>
      <c r="W59" s="29">
        <v>0.41</v>
      </c>
      <c r="X59" s="29">
        <v>0.39</v>
      </c>
      <c r="Y59" s="29">
        <v>0.08</v>
      </c>
      <c r="Z59" s="29">
        <v>0.13</v>
      </c>
      <c r="AA59" s="29">
        <v>0.13</v>
      </c>
      <c r="AB59" s="29">
        <v>0</v>
      </c>
      <c r="AC59" s="29" t="s">
        <v>42</v>
      </c>
      <c r="AD59" s="29" t="s">
        <v>42</v>
      </c>
      <c r="AE59" s="29">
        <v>0</v>
      </c>
      <c r="AF59" s="29">
        <v>0</v>
      </c>
      <c r="AG59" s="29">
        <v>0</v>
      </c>
      <c r="AH59" s="29" t="s">
        <v>42</v>
      </c>
      <c r="AI59" s="29">
        <v>0</v>
      </c>
      <c r="AJ59" s="29" t="s">
        <v>42</v>
      </c>
      <c r="AK59" s="29">
        <v>0.05</v>
      </c>
      <c r="AL59" s="29">
        <v>0.08</v>
      </c>
      <c r="AM59" s="29">
        <v>0.08</v>
      </c>
      <c r="AN59" s="29">
        <v>0</v>
      </c>
      <c r="AO59" s="29">
        <v>0</v>
      </c>
      <c r="AP59" s="29">
        <v>0</v>
      </c>
      <c r="AQ59" s="29">
        <v>0</v>
      </c>
      <c r="AR59" s="29" t="s">
        <v>41</v>
      </c>
      <c r="AS59" s="29" t="s">
        <v>41</v>
      </c>
      <c r="AT59" s="29" t="s">
        <v>42</v>
      </c>
      <c r="AU59" s="29">
        <v>0.01</v>
      </c>
      <c r="AV59" s="29">
        <v>0.01</v>
      </c>
      <c r="AW59" s="29" t="s">
        <v>42</v>
      </c>
      <c r="AX59" s="29">
        <v>0.01</v>
      </c>
      <c r="AY59" s="29">
        <v>0.01</v>
      </c>
      <c r="AZ59" s="29" t="s">
        <v>42</v>
      </c>
      <c r="BA59" s="29" t="s">
        <v>41</v>
      </c>
      <c r="BB59" s="29" t="s">
        <v>41</v>
      </c>
      <c r="BC59" s="29" t="s">
        <v>42</v>
      </c>
      <c r="BD59" s="29">
        <v>0</v>
      </c>
      <c r="BE59" s="29" t="s">
        <v>42</v>
      </c>
      <c r="BF59" s="29" t="s">
        <v>42</v>
      </c>
      <c r="BG59" s="29" t="s">
        <v>41</v>
      </c>
      <c r="BH59" s="29" t="s">
        <v>41</v>
      </c>
      <c r="BI59" s="29">
        <v>0.12</v>
      </c>
      <c r="BJ59" s="29">
        <v>0.04</v>
      </c>
      <c r="BK59" s="29">
        <v>0.05</v>
      </c>
      <c r="BL59" s="29">
        <v>0.03</v>
      </c>
      <c r="BM59" s="29">
        <v>0.01</v>
      </c>
      <c r="BN59" s="29">
        <v>0.01</v>
      </c>
      <c r="BO59" s="29" t="s">
        <v>42</v>
      </c>
      <c r="BP59" s="29">
        <v>0.01</v>
      </c>
      <c r="BQ59" s="29">
        <v>0.01</v>
      </c>
    </row>
    <row r="60" spans="1:69" x14ac:dyDescent="0.25">
      <c r="A60">
        <v>845</v>
      </c>
      <c r="B60" t="s">
        <v>225</v>
      </c>
      <c r="C60" t="s">
        <v>182</v>
      </c>
      <c r="D60" s="70">
        <v>590</v>
      </c>
      <c r="E60" s="70">
        <v>4660</v>
      </c>
      <c r="F60" s="70">
        <v>5250</v>
      </c>
      <c r="G60" s="29">
        <v>0.8</v>
      </c>
      <c r="H60" s="29">
        <v>0.93</v>
      </c>
      <c r="I60" s="29">
        <v>0.91</v>
      </c>
      <c r="J60" s="29">
        <v>0.78</v>
      </c>
      <c r="K60" s="29">
        <v>0.9</v>
      </c>
      <c r="L60" s="29">
        <v>0.89</v>
      </c>
      <c r="M60" s="29">
        <v>0.54</v>
      </c>
      <c r="N60" s="29">
        <v>0.48</v>
      </c>
      <c r="O60" s="29">
        <v>0.48</v>
      </c>
      <c r="P60" s="29">
        <v>0</v>
      </c>
      <c r="Q60" s="29" t="s">
        <v>41</v>
      </c>
      <c r="R60" s="29" t="s">
        <v>41</v>
      </c>
      <c r="S60" s="29">
        <v>0.04</v>
      </c>
      <c r="T60" s="29">
        <v>0.02</v>
      </c>
      <c r="U60" s="29">
        <v>0.02</v>
      </c>
      <c r="V60" s="29">
        <v>0.05</v>
      </c>
      <c r="W60" s="29">
        <v>0.19</v>
      </c>
      <c r="X60" s="29">
        <v>0.18</v>
      </c>
      <c r="Y60" s="29">
        <v>0.15</v>
      </c>
      <c r="Z60" s="29">
        <v>0.21</v>
      </c>
      <c r="AA60" s="29">
        <v>0.2</v>
      </c>
      <c r="AB60" s="29">
        <v>0</v>
      </c>
      <c r="AC60" s="29">
        <v>0</v>
      </c>
      <c r="AD60" s="29">
        <v>0</v>
      </c>
      <c r="AE60" s="29">
        <v>0</v>
      </c>
      <c r="AF60" s="29" t="s">
        <v>42</v>
      </c>
      <c r="AG60" s="29" t="s">
        <v>42</v>
      </c>
      <c r="AH60" s="29">
        <v>0</v>
      </c>
      <c r="AI60" s="29" t="s">
        <v>42</v>
      </c>
      <c r="AJ60" s="29" t="s">
        <v>42</v>
      </c>
      <c r="AK60" s="29">
        <v>0.04</v>
      </c>
      <c r="AL60" s="29">
        <v>0.04</v>
      </c>
      <c r="AM60" s="29">
        <v>0.04</v>
      </c>
      <c r="AN60" s="29">
        <v>0</v>
      </c>
      <c r="AO60" s="29">
        <v>0</v>
      </c>
      <c r="AP60" s="29">
        <v>0</v>
      </c>
      <c r="AQ60" s="29">
        <v>0</v>
      </c>
      <c r="AR60" s="29" t="s">
        <v>42</v>
      </c>
      <c r="AS60" s="29" t="s">
        <v>42</v>
      </c>
      <c r="AT60" s="29">
        <v>0.01</v>
      </c>
      <c r="AU60" s="29">
        <v>0.01</v>
      </c>
      <c r="AV60" s="29">
        <v>0.01</v>
      </c>
      <c r="AW60" s="29" t="s">
        <v>42</v>
      </c>
      <c r="AX60" s="29">
        <v>0.01</v>
      </c>
      <c r="AY60" s="29">
        <v>0.01</v>
      </c>
      <c r="AZ60" s="29" t="s">
        <v>42</v>
      </c>
      <c r="BA60" s="29">
        <v>0.01</v>
      </c>
      <c r="BB60" s="29">
        <v>0.01</v>
      </c>
      <c r="BC60" s="29">
        <v>0</v>
      </c>
      <c r="BD60" s="29">
        <v>0</v>
      </c>
      <c r="BE60" s="29">
        <v>0</v>
      </c>
      <c r="BF60" s="29" t="s">
        <v>42</v>
      </c>
      <c r="BG60" s="29">
        <v>0.01</v>
      </c>
      <c r="BH60" s="29">
        <v>0.01</v>
      </c>
      <c r="BI60" s="29">
        <v>0.1</v>
      </c>
      <c r="BJ60" s="29">
        <v>0.04</v>
      </c>
      <c r="BK60" s="29">
        <v>0.04</v>
      </c>
      <c r="BL60" s="29">
        <v>0.08</v>
      </c>
      <c r="BM60" s="29">
        <v>0.02</v>
      </c>
      <c r="BN60" s="29">
        <v>0.03</v>
      </c>
      <c r="BO60" s="29">
        <v>0.02</v>
      </c>
      <c r="BP60" s="29">
        <v>0.01</v>
      </c>
      <c r="BQ60" s="29">
        <v>0.02</v>
      </c>
    </row>
    <row r="61" spans="1:69" x14ac:dyDescent="0.25">
      <c r="A61">
        <v>308</v>
      </c>
      <c r="B61" t="s">
        <v>226</v>
      </c>
      <c r="C61" t="s">
        <v>180</v>
      </c>
      <c r="D61" s="70">
        <v>900</v>
      </c>
      <c r="E61" s="70">
        <v>2840</v>
      </c>
      <c r="F61" s="70">
        <v>3740</v>
      </c>
      <c r="G61" s="29">
        <v>0.87</v>
      </c>
      <c r="H61" s="29">
        <v>0.95</v>
      </c>
      <c r="I61" s="29">
        <v>0.93</v>
      </c>
      <c r="J61" s="29">
        <v>0.86</v>
      </c>
      <c r="K61" s="29">
        <v>0.94</v>
      </c>
      <c r="L61" s="29">
        <v>0.92</v>
      </c>
      <c r="M61" s="29">
        <v>0.24</v>
      </c>
      <c r="N61" s="29">
        <v>0.2</v>
      </c>
      <c r="O61" s="29">
        <v>0.21</v>
      </c>
      <c r="P61" s="29" t="s">
        <v>42</v>
      </c>
      <c r="Q61" s="29" t="s">
        <v>42</v>
      </c>
      <c r="R61" s="29" t="s">
        <v>41</v>
      </c>
      <c r="S61" s="29">
        <v>0.03</v>
      </c>
      <c r="T61" s="29">
        <v>0.03</v>
      </c>
      <c r="U61" s="29">
        <v>0.03</v>
      </c>
      <c r="V61" s="29">
        <v>0.5</v>
      </c>
      <c r="W61" s="29">
        <v>0.64</v>
      </c>
      <c r="X61" s="29">
        <v>0.6</v>
      </c>
      <c r="Y61" s="29">
        <v>7.0000000000000007E-2</v>
      </c>
      <c r="Z61" s="29">
        <v>0.08</v>
      </c>
      <c r="AA61" s="29">
        <v>0.08</v>
      </c>
      <c r="AB61" s="29">
        <v>0</v>
      </c>
      <c r="AC61" s="29">
        <v>0</v>
      </c>
      <c r="AD61" s="29">
        <v>0</v>
      </c>
      <c r="AE61" s="29" t="s">
        <v>42</v>
      </c>
      <c r="AF61" s="29">
        <v>0</v>
      </c>
      <c r="AG61" s="29" t="s">
        <v>42</v>
      </c>
      <c r="AH61" s="29" t="s">
        <v>42</v>
      </c>
      <c r="AI61" s="29">
        <v>0</v>
      </c>
      <c r="AJ61" s="29" t="s">
        <v>42</v>
      </c>
      <c r="AK61" s="29">
        <v>0.03</v>
      </c>
      <c r="AL61" s="29">
        <v>0.03</v>
      </c>
      <c r="AM61" s="29">
        <v>0.03</v>
      </c>
      <c r="AN61" s="29">
        <v>0</v>
      </c>
      <c r="AO61" s="29">
        <v>0</v>
      </c>
      <c r="AP61" s="29">
        <v>0</v>
      </c>
      <c r="AQ61" s="29" t="s">
        <v>42</v>
      </c>
      <c r="AR61" s="29" t="s">
        <v>42</v>
      </c>
      <c r="AS61" s="29" t="s">
        <v>41</v>
      </c>
      <c r="AT61" s="29">
        <v>0.01</v>
      </c>
      <c r="AU61" s="29">
        <v>0.01</v>
      </c>
      <c r="AV61" s="29">
        <v>0.01</v>
      </c>
      <c r="AW61" s="29">
        <v>0.01</v>
      </c>
      <c r="AX61" s="29" t="s">
        <v>41</v>
      </c>
      <c r="AY61" s="29">
        <v>0.01</v>
      </c>
      <c r="AZ61" s="29" t="s">
        <v>42</v>
      </c>
      <c r="BA61" s="29" t="s">
        <v>42</v>
      </c>
      <c r="BB61" s="29" t="s">
        <v>42</v>
      </c>
      <c r="BC61" s="29">
        <v>0</v>
      </c>
      <c r="BD61" s="29" t="s">
        <v>42</v>
      </c>
      <c r="BE61" s="29" t="s">
        <v>42</v>
      </c>
      <c r="BF61" s="29">
        <v>0.01</v>
      </c>
      <c r="BG61" s="29" t="s">
        <v>41</v>
      </c>
      <c r="BH61" s="29" t="s">
        <v>41</v>
      </c>
      <c r="BI61" s="29">
        <v>7.0000000000000007E-2</v>
      </c>
      <c r="BJ61" s="29">
        <v>0.03</v>
      </c>
      <c r="BK61" s="29">
        <v>0.04</v>
      </c>
      <c r="BL61" s="29">
        <v>0.03</v>
      </c>
      <c r="BM61" s="29">
        <v>0.01</v>
      </c>
      <c r="BN61" s="29">
        <v>0.01</v>
      </c>
      <c r="BO61" s="29">
        <v>0.03</v>
      </c>
      <c r="BP61" s="29">
        <v>0.01</v>
      </c>
      <c r="BQ61" s="29">
        <v>0.02</v>
      </c>
    </row>
    <row r="62" spans="1:69" x14ac:dyDescent="0.25">
      <c r="A62">
        <v>881</v>
      </c>
      <c r="B62" t="s">
        <v>227</v>
      </c>
      <c r="C62" t="s">
        <v>176</v>
      </c>
      <c r="D62" s="70">
        <v>1360</v>
      </c>
      <c r="E62" s="70">
        <v>14130</v>
      </c>
      <c r="F62" s="70">
        <v>15500</v>
      </c>
      <c r="G62" s="29">
        <v>0.85</v>
      </c>
      <c r="H62" s="29">
        <v>0.92</v>
      </c>
      <c r="I62" s="29">
        <v>0.92</v>
      </c>
      <c r="J62" s="29">
        <v>0.8</v>
      </c>
      <c r="K62" s="29">
        <v>0.9</v>
      </c>
      <c r="L62" s="29">
        <v>0.89</v>
      </c>
      <c r="M62" s="29">
        <v>0.42</v>
      </c>
      <c r="N62" s="29">
        <v>0.32</v>
      </c>
      <c r="O62" s="29">
        <v>0.32</v>
      </c>
      <c r="P62" s="29">
        <v>0</v>
      </c>
      <c r="Q62" s="29" t="s">
        <v>41</v>
      </c>
      <c r="R62" s="29" t="s">
        <v>41</v>
      </c>
      <c r="S62" s="29">
        <v>0.04</v>
      </c>
      <c r="T62" s="29">
        <v>0.04</v>
      </c>
      <c r="U62" s="29">
        <v>0.04</v>
      </c>
      <c r="V62" s="29">
        <v>0.23</v>
      </c>
      <c r="W62" s="29">
        <v>0.38</v>
      </c>
      <c r="X62" s="29">
        <v>0.37</v>
      </c>
      <c r="Y62" s="29">
        <v>0.11</v>
      </c>
      <c r="Z62" s="29">
        <v>0.16</v>
      </c>
      <c r="AA62" s="29">
        <v>0.15</v>
      </c>
      <c r="AB62" s="29">
        <v>0</v>
      </c>
      <c r="AC62" s="29" t="s">
        <v>42</v>
      </c>
      <c r="AD62" s="29" t="s">
        <v>42</v>
      </c>
      <c r="AE62" s="29">
        <v>0</v>
      </c>
      <c r="AF62" s="29" t="s">
        <v>42</v>
      </c>
      <c r="AG62" s="29" t="s">
        <v>42</v>
      </c>
      <c r="AH62" s="29" t="s">
        <v>42</v>
      </c>
      <c r="AI62" s="29" t="s">
        <v>41</v>
      </c>
      <c r="AJ62" s="29" t="s">
        <v>41</v>
      </c>
      <c r="AK62" s="29">
        <v>0.05</v>
      </c>
      <c r="AL62" s="29">
        <v>0.05</v>
      </c>
      <c r="AM62" s="29">
        <v>0.05</v>
      </c>
      <c r="AN62" s="29">
        <v>0</v>
      </c>
      <c r="AO62" s="29" t="s">
        <v>42</v>
      </c>
      <c r="AP62" s="29" t="s">
        <v>42</v>
      </c>
      <c r="AQ62" s="29" t="s">
        <v>42</v>
      </c>
      <c r="AR62" s="29" t="s">
        <v>41</v>
      </c>
      <c r="AS62" s="29" t="s">
        <v>41</v>
      </c>
      <c r="AT62" s="29">
        <v>0.02</v>
      </c>
      <c r="AU62" s="29">
        <v>0.01</v>
      </c>
      <c r="AV62" s="29">
        <v>0.01</v>
      </c>
      <c r="AW62" s="29">
        <v>0.02</v>
      </c>
      <c r="AX62" s="29">
        <v>0.01</v>
      </c>
      <c r="AY62" s="29">
        <v>0.01</v>
      </c>
      <c r="AZ62" s="29" t="s">
        <v>42</v>
      </c>
      <c r="BA62" s="29" t="s">
        <v>41</v>
      </c>
      <c r="BB62" s="29" t="s">
        <v>41</v>
      </c>
      <c r="BC62" s="29" t="s">
        <v>42</v>
      </c>
      <c r="BD62" s="29" t="s">
        <v>42</v>
      </c>
      <c r="BE62" s="29" t="s">
        <v>41</v>
      </c>
      <c r="BF62" s="29">
        <v>0.02</v>
      </c>
      <c r="BG62" s="29">
        <v>0.01</v>
      </c>
      <c r="BH62" s="29">
        <v>0.01</v>
      </c>
      <c r="BI62" s="29">
        <v>0.09</v>
      </c>
      <c r="BJ62" s="29">
        <v>0.05</v>
      </c>
      <c r="BK62" s="29">
        <v>0.05</v>
      </c>
      <c r="BL62" s="29">
        <v>0.04</v>
      </c>
      <c r="BM62" s="29">
        <v>0.02</v>
      </c>
      <c r="BN62" s="29">
        <v>0.02</v>
      </c>
      <c r="BO62" s="29">
        <v>0.02</v>
      </c>
      <c r="BP62" s="29">
        <v>0.01</v>
      </c>
      <c r="BQ62" s="29">
        <v>0.01</v>
      </c>
    </row>
    <row r="63" spans="1:69" x14ac:dyDescent="0.25">
      <c r="A63">
        <v>390</v>
      </c>
      <c r="B63" t="s">
        <v>228</v>
      </c>
      <c r="C63" t="s">
        <v>166</v>
      </c>
      <c r="D63" s="70">
        <v>340</v>
      </c>
      <c r="E63" s="70">
        <v>1790</v>
      </c>
      <c r="F63" s="70">
        <v>2130</v>
      </c>
      <c r="G63" s="29">
        <v>0.79</v>
      </c>
      <c r="H63" s="29">
        <v>0.93</v>
      </c>
      <c r="I63" s="29">
        <v>0.9</v>
      </c>
      <c r="J63" s="29">
        <v>0.73</v>
      </c>
      <c r="K63" s="29">
        <v>0.91</v>
      </c>
      <c r="L63" s="29">
        <v>0.88</v>
      </c>
      <c r="M63" s="29">
        <v>0.44</v>
      </c>
      <c r="N63" s="29">
        <v>0.32</v>
      </c>
      <c r="O63" s="29">
        <v>0.34</v>
      </c>
      <c r="P63" s="29">
        <v>0</v>
      </c>
      <c r="Q63" s="29" t="s">
        <v>42</v>
      </c>
      <c r="R63" s="29" t="s">
        <v>42</v>
      </c>
      <c r="S63" s="29">
        <v>0.08</v>
      </c>
      <c r="T63" s="29">
        <v>0.05</v>
      </c>
      <c r="U63" s="29">
        <v>0.06</v>
      </c>
      <c r="V63" s="29">
        <v>0.21</v>
      </c>
      <c r="W63" s="29">
        <v>0.52</v>
      </c>
      <c r="X63" s="29">
        <v>0.47</v>
      </c>
      <c r="Y63" s="29">
        <v>0</v>
      </c>
      <c r="Z63" s="29">
        <v>0</v>
      </c>
      <c r="AA63" s="29">
        <v>0</v>
      </c>
      <c r="AB63" s="29">
        <v>0</v>
      </c>
      <c r="AC63" s="29">
        <v>0</v>
      </c>
      <c r="AD63" s="29">
        <v>0</v>
      </c>
      <c r="AE63" s="29">
        <v>0</v>
      </c>
      <c r="AF63" s="29">
        <v>0</v>
      </c>
      <c r="AG63" s="29">
        <v>0</v>
      </c>
      <c r="AH63" s="29">
        <v>0</v>
      </c>
      <c r="AI63" s="29">
        <v>0</v>
      </c>
      <c r="AJ63" s="29">
        <v>0</v>
      </c>
      <c r="AK63" s="29">
        <v>0.08</v>
      </c>
      <c r="AL63" s="29">
        <v>0.09</v>
      </c>
      <c r="AM63" s="29">
        <v>0.09</v>
      </c>
      <c r="AN63" s="29">
        <v>0</v>
      </c>
      <c r="AO63" s="29">
        <v>0</v>
      </c>
      <c r="AP63" s="29">
        <v>0</v>
      </c>
      <c r="AQ63" s="29" t="s">
        <v>42</v>
      </c>
      <c r="AR63" s="29">
        <v>0.01</v>
      </c>
      <c r="AS63" s="29">
        <v>0.01</v>
      </c>
      <c r="AT63" s="29">
        <v>0.02</v>
      </c>
      <c r="AU63" s="29">
        <v>0.01</v>
      </c>
      <c r="AV63" s="29">
        <v>0.01</v>
      </c>
      <c r="AW63" s="29" t="s">
        <v>42</v>
      </c>
      <c r="AX63" s="29">
        <v>0.01</v>
      </c>
      <c r="AY63" s="29">
        <v>0.01</v>
      </c>
      <c r="AZ63" s="29" t="s">
        <v>42</v>
      </c>
      <c r="BA63" s="29" t="s">
        <v>42</v>
      </c>
      <c r="BB63" s="29" t="s">
        <v>42</v>
      </c>
      <c r="BC63" s="29" t="s">
        <v>42</v>
      </c>
      <c r="BD63" s="29" t="s">
        <v>42</v>
      </c>
      <c r="BE63" s="29" t="s">
        <v>42</v>
      </c>
      <c r="BF63" s="29">
        <v>0.04</v>
      </c>
      <c r="BG63" s="29">
        <v>0.01</v>
      </c>
      <c r="BH63" s="29">
        <v>0.01</v>
      </c>
      <c r="BI63" s="29">
        <v>0.13</v>
      </c>
      <c r="BJ63" s="29">
        <v>0.05</v>
      </c>
      <c r="BK63" s="29">
        <v>0.06</v>
      </c>
      <c r="BL63" s="29">
        <v>0.04</v>
      </c>
      <c r="BM63" s="29">
        <v>0.02</v>
      </c>
      <c r="BN63" s="29">
        <v>0.02</v>
      </c>
      <c r="BO63" s="29">
        <v>0.04</v>
      </c>
      <c r="BP63" s="29">
        <v>0.01</v>
      </c>
      <c r="BQ63" s="29">
        <v>0.01</v>
      </c>
    </row>
    <row r="64" spans="1:69" x14ac:dyDescent="0.25">
      <c r="A64">
        <v>916</v>
      </c>
      <c r="B64" t="s">
        <v>229</v>
      </c>
      <c r="C64" t="s">
        <v>184</v>
      </c>
      <c r="D64" s="70">
        <v>490</v>
      </c>
      <c r="E64" s="70">
        <v>6160</v>
      </c>
      <c r="F64" s="70">
        <v>6640</v>
      </c>
      <c r="G64" s="29">
        <v>0.82</v>
      </c>
      <c r="H64" s="29">
        <v>0.93</v>
      </c>
      <c r="I64" s="29">
        <v>0.92</v>
      </c>
      <c r="J64" s="29">
        <v>0.79</v>
      </c>
      <c r="K64" s="29">
        <v>0.91</v>
      </c>
      <c r="L64" s="29">
        <v>0.9</v>
      </c>
      <c r="M64" s="29">
        <v>0.48</v>
      </c>
      <c r="N64" s="29">
        <v>0.28999999999999998</v>
      </c>
      <c r="O64" s="29">
        <v>0.3</v>
      </c>
      <c r="P64" s="29">
        <v>0</v>
      </c>
      <c r="Q64" s="29" t="s">
        <v>41</v>
      </c>
      <c r="R64" s="29" t="s">
        <v>41</v>
      </c>
      <c r="S64" s="29">
        <v>0.04</v>
      </c>
      <c r="T64" s="29">
        <v>0.03</v>
      </c>
      <c r="U64" s="29">
        <v>0.03</v>
      </c>
      <c r="V64" s="29">
        <v>0.23</v>
      </c>
      <c r="W64" s="29">
        <v>0.52</v>
      </c>
      <c r="X64" s="29">
        <v>0.5</v>
      </c>
      <c r="Y64" s="29">
        <v>0.04</v>
      </c>
      <c r="Z64" s="29">
        <v>7.0000000000000007E-2</v>
      </c>
      <c r="AA64" s="29">
        <v>7.0000000000000007E-2</v>
      </c>
      <c r="AB64" s="29">
        <v>0</v>
      </c>
      <c r="AC64" s="29" t="s">
        <v>42</v>
      </c>
      <c r="AD64" s="29" t="s">
        <v>42</v>
      </c>
      <c r="AE64" s="29">
        <v>0</v>
      </c>
      <c r="AF64" s="29" t="s">
        <v>42</v>
      </c>
      <c r="AG64" s="29" t="s">
        <v>42</v>
      </c>
      <c r="AH64" s="29">
        <v>0</v>
      </c>
      <c r="AI64" s="29">
        <v>0</v>
      </c>
      <c r="AJ64" s="29">
        <v>0</v>
      </c>
      <c r="AK64" s="29">
        <v>0.04</v>
      </c>
      <c r="AL64" s="29">
        <v>0.05</v>
      </c>
      <c r="AM64" s="29">
        <v>0.05</v>
      </c>
      <c r="AN64" s="29" t="s">
        <v>42</v>
      </c>
      <c r="AO64" s="29">
        <v>0</v>
      </c>
      <c r="AP64" s="29" t="s">
        <v>42</v>
      </c>
      <c r="AQ64" s="29">
        <v>0</v>
      </c>
      <c r="AR64" s="29" t="s">
        <v>41</v>
      </c>
      <c r="AS64" s="29" t="s">
        <v>41</v>
      </c>
      <c r="AT64" s="29" t="s">
        <v>42</v>
      </c>
      <c r="AU64" s="29">
        <v>0.01</v>
      </c>
      <c r="AV64" s="29">
        <v>0.01</v>
      </c>
      <c r="AW64" s="29" t="s">
        <v>42</v>
      </c>
      <c r="AX64" s="29">
        <v>0.01</v>
      </c>
      <c r="AY64" s="29">
        <v>0.01</v>
      </c>
      <c r="AZ64" s="29">
        <v>0</v>
      </c>
      <c r="BA64" s="29" t="s">
        <v>41</v>
      </c>
      <c r="BB64" s="29" t="s">
        <v>41</v>
      </c>
      <c r="BC64" s="29">
        <v>0</v>
      </c>
      <c r="BD64" s="29" t="s">
        <v>42</v>
      </c>
      <c r="BE64" s="29" t="s">
        <v>42</v>
      </c>
      <c r="BF64" s="29">
        <v>0.02</v>
      </c>
      <c r="BG64" s="29" t="s">
        <v>41</v>
      </c>
      <c r="BH64" s="29">
        <v>0.01</v>
      </c>
      <c r="BI64" s="29">
        <v>0.13</v>
      </c>
      <c r="BJ64" s="29">
        <v>0.05</v>
      </c>
      <c r="BK64" s="29">
        <v>0.05</v>
      </c>
      <c r="BL64" s="29">
        <v>0.04</v>
      </c>
      <c r="BM64" s="29">
        <v>0.01</v>
      </c>
      <c r="BN64" s="29">
        <v>0.01</v>
      </c>
      <c r="BO64" s="29">
        <v>0.02</v>
      </c>
      <c r="BP64" s="29">
        <v>0.02</v>
      </c>
      <c r="BQ64" s="29">
        <v>0.02</v>
      </c>
    </row>
    <row r="65" spans="1:69" x14ac:dyDescent="0.25">
      <c r="A65">
        <v>203</v>
      </c>
      <c r="B65" t="s">
        <v>230</v>
      </c>
      <c r="C65" t="s">
        <v>180</v>
      </c>
      <c r="D65" s="70">
        <v>480</v>
      </c>
      <c r="E65" s="70">
        <v>1630</v>
      </c>
      <c r="F65" s="70">
        <v>2110</v>
      </c>
      <c r="G65" s="29">
        <v>0.9</v>
      </c>
      <c r="H65" s="29">
        <v>0.93</v>
      </c>
      <c r="I65" s="29">
        <v>0.92</v>
      </c>
      <c r="J65" s="29">
        <v>0.87</v>
      </c>
      <c r="K65" s="29">
        <v>0.92</v>
      </c>
      <c r="L65" s="29">
        <v>0.91</v>
      </c>
      <c r="M65" s="29">
        <v>0.17</v>
      </c>
      <c r="N65" s="29">
        <v>0.11</v>
      </c>
      <c r="O65" s="29">
        <v>0.12</v>
      </c>
      <c r="P65" s="29">
        <v>0</v>
      </c>
      <c r="Q65" s="29" t="s">
        <v>41</v>
      </c>
      <c r="R65" s="29" t="s">
        <v>41</v>
      </c>
      <c r="S65" s="29">
        <v>0.03</v>
      </c>
      <c r="T65" s="29">
        <v>0.02</v>
      </c>
      <c r="U65" s="29">
        <v>0.02</v>
      </c>
      <c r="V65" s="29">
        <v>0.59</v>
      </c>
      <c r="W65" s="29">
        <v>0.65</v>
      </c>
      <c r="X65" s="29">
        <v>0.63</v>
      </c>
      <c r="Y65" s="29">
        <v>7.0000000000000007E-2</v>
      </c>
      <c r="Z65" s="29">
        <v>0.13</v>
      </c>
      <c r="AA65" s="29">
        <v>0.12</v>
      </c>
      <c r="AB65" s="29">
        <v>0</v>
      </c>
      <c r="AC65" s="29">
        <v>0</v>
      </c>
      <c r="AD65" s="29">
        <v>0</v>
      </c>
      <c r="AE65" s="29">
        <v>0</v>
      </c>
      <c r="AF65" s="29">
        <v>0</v>
      </c>
      <c r="AG65" s="29">
        <v>0</v>
      </c>
      <c r="AH65" s="29">
        <v>0</v>
      </c>
      <c r="AI65" s="29">
        <v>0</v>
      </c>
      <c r="AJ65" s="29">
        <v>0</v>
      </c>
      <c r="AK65" s="29">
        <v>0.05</v>
      </c>
      <c r="AL65" s="29">
        <v>0.03</v>
      </c>
      <c r="AM65" s="29">
        <v>0.03</v>
      </c>
      <c r="AN65" s="29">
        <v>0</v>
      </c>
      <c r="AO65" s="29">
        <v>0</v>
      </c>
      <c r="AP65" s="29">
        <v>0</v>
      </c>
      <c r="AQ65" s="29" t="s">
        <v>42</v>
      </c>
      <c r="AR65" s="29" t="s">
        <v>42</v>
      </c>
      <c r="AS65" s="29" t="s">
        <v>41</v>
      </c>
      <c r="AT65" s="29">
        <v>0.02</v>
      </c>
      <c r="AU65" s="29">
        <v>0.01</v>
      </c>
      <c r="AV65" s="29">
        <v>0.01</v>
      </c>
      <c r="AW65" s="29">
        <v>0.02</v>
      </c>
      <c r="AX65" s="29">
        <v>0.01</v>
      </c>
      <c r="AY65" s="29">
        <v>0.01</v>
      </c>
      <c r="AZ65" s="29">
        <v>0</v>
      </c>
      <c r="BA65" s="29">
        <v>0</v>
      </c>
      <c r="BB65" s="29">
        <v>0</v>
      </c>
      <c r="BC65" s="29" t="s">
        <v>42</v>
      </c>
      <c r="BD65" s="29">
        <v>0</v>
      </c>
      <c r="BE65" s="29" t="s">
        <v>42</v>
      </c>
      <c r="BF65" s="29" t="s">
        <v>42</v>
      </c>
      <c r="BG65" s="29" t="s">
        <v>41</v>
      </c>
      <c r="BH65" s="29">
        <v>0.01</v>
      </c>
      <c r="BI65" s="29">
        <v>0.06</v>
      </c>
      <c r="BJ65" s="29">
        <v>0.04</v>
      </c>
      <c r="BK65" s="29">
        <v>0.04</v>
      </c>
      <c r="BL65" s="29">
        <v>0.02</v>
      </c>
      <c r="BM65" s="29">
        <v>0.01</v>
      </c>
      <c r="BN65" s="29">
        <v>0.01</v>
      </c>
      <c r="BO65" s="29">
        <v>0.03</v>
      </c>
      <c r="BP65" s="29">
        <v>0.02</v>
      </c>
      <c r="BQ65" s="29">
        <v>0.02</v>
      </c>
    </row>
    <row r="66" spans="1:69" x14ac:dyDescent="0.25">
      <c r="A66">
        <v>204</v>
      </c>
      <c r="B66" t="s">
        <v>231</v>
      </c>
      <c r="C66" t="s">
        <v>178</v>
      </c>
      <c r="D66" s="70">
        <v>600</v>
      </c>
      <c r="E66" s="70">
        <v>1020</v>
      </c>
      <c r="F66" s="70">
        <v>1610</v>
      </c>
      <c r="G66" s="29">
        <v>0.92</v>
      </c>
      <c r="H66" s="29">
        <v>0.92</v>
      </c>
      <c r="I66" s="29">
        <v>0.92</v>
      </c>
      <c r="J66" s="29">
        <v>0.91</v>
      </c>
      <c r="K66" s="29">
        <v>0.92</v>
      </c>
      <c r="L66" s="29">
        <v>0.92</v>
      </c>
      <c r="M66" s="29">
        <v>0.26</v>
      </c>
      <c r="N66" s="29">
        <v>0.25</v>
      </c>
      <c r="O66" s="29">
        <v>0.25</v>
      </c>
      <c r="P66" s="29">
        <v>0</v>
      </c>
      <c r="Q66" s="29">
        <v>0</v>
      </c>
      <c r="R66" s="29">
        <v>0</v>
      </c>
      <c r="S66" s="29">
        <v>0.03</v>
      </c>
      <c r="T66" s="29">
        <v>0.02</v>
      </c>
      <c r="U66" s="29">
        <v>0.03</v>
      </c>
      <c r="V66" s="29">
        <v>0.47</v>
      </c>
      <c r="W66" s="29">
        <v>0.55000000000000004</v>
      </c>
      <c r="X66" s="29">
        <v>0.52</v>
      </c>
      <c r="Y66" s="29">
        <v>0.14000000000000001</v>
      </c>
      <c r="Z66" s="29">
        <v>0.1</v>
      </c>
      <c r="AA66" s="29">
        <v>0.12</v>
      </c>
      <c r="AB66" s="29">
        <v>0</v>
      </c>
      <c r="AC66" s="29">
        <v>0</v>
      </c>
      <c r="AD66" s="29">
        <v>0</v>
      </c>
      <c r="AE66" s="29">
        <v>0</v>
      </c>
      <c r="AF66" s="29">
        <v>0</v>
      </c>
      <c r="AG66" s="29">
        <v>0</v>
      </c>
      <c r="AH66" s="29" t="s">
        <v>42</v>
      </c>
      <c r="AI66" s="29">
        <v>0</v>
      </c>
      <c r="AJ66" s="29" t="s">
        <v>42</v>
      </c>
      <c r="AK66" s="29">
        <v>0.02</v>
      </c>
      <c r="AL66" s="29">
        <v>0.01</v>
      </c>
      <c r="AM66" s="29">
        <v>0.02</v>
      </c>
      <c r="AN66" s="29">
        <v>0</v>
      </c>
      <c r="AO66" s="29">
        <v>0</v>
      </c>
      <c r="AP66" s="29">
        <v>0</v>
      </c>
      <c r="AQ66" s="29">
        <v>0</v>
      </c>
      <c r="AR66" s="29">
        <v>0</v>
      </c>
      <c r="AS66" s="29">
        <v>0</v>
      </c>
      <c r="AT66" s="29" t="s">
        <v>42</v>
      </c>
      <c r="AU66" s="29" t="s">
        <v>42</v>
      </c>
      <c r="AV66" s="29" t="s">
        <v>42</v>
      </c>
      <c r="AW66" s="29" t="s">
        <v>42</v>
      </c>
      <c r="AX66" s="29">
        <v>0</v>
      </c>
      <c r="AY66" s="29" t="s">
        <v>42</v>
      </c>
      <c r="AZ66" s="29">
        <v>0</v>
      </c>
      <c r="BA66" s="29">
        <v>0</v>
      </c>
      <c r="BB66" s="29">
        <v>0</v>
      </c>
      <c r="BC66" s="29" t="s">
        <v>42</v>
      </c>
      <c r="BD66" s="29" t="s">
        <v>42</v>
      </c>
      <c r="BE66" s="29" t="s">
        <v>42</v>
      </c>
      <c r="BF66" s="29" t="s">
        <v>42</v>
      </c>
      <c r="BG66" s="29" t="s">
        <v>42</v>
      </c>
      <c r="BH66" s="29" t="s">
        <v>41</v>
      </c>
      <c r="BI66" s="29">
        <v>0.06</v>
      </c>
      <c r="BJ66" s="29">
        <v>0.04</v>
      </c>
      <c r="BK66" s="29">
        <v>0.05</v>
      </c>
      <c r="BL66" s="29">
        <v>0.02</v>
      </c>
      <c r="BM66" s="29">
        <v>0.01</v>
      </c>
      <c r="BN66" s="29">
        <v>0.01</v>
      </c>
      <c r="BO66" s="29" t="s">
        <v>42</v>
      </c>
      <c r="BP66" s="29">
        <v>0.03</v>
      </c>
      <c r="BQ66" s="29">
        <v>0.02</v>
      </c>
    </row>
    <row r="67" spans="1:69" x14ac:dyDescent="0.25">
      <c r="A67">
        <v>876</v>
      </c>
      <c r="B67" t="s">
        <v>232</v>
      </c>
      <c r="C67" t="s">
        <v>168</v>
      </c>
      <c r="D67" s="70">
        <v>420</v>
      </c>
      <c r="E67" s="70">
        <v>980</v>
      </c>
      <c r="F67" s="70">
        <v>1400</v>
      </c>
      <c r="G67" s="29">
        <v>0.86</v>
      </c>
      <c r="H67" s="29">
        <v>0.92</v>
      </c>
      <c r="I67" s="29">
        <v>0.9</v>
      </c>
      <c r="J67" s="29">
        <v>0.83</v>
      </c>
      <c r="K67" s="29">
        <v>0.91</v>
      </c>
      <c r="L67" s="29">
        <v>0.89</v>
      </c>
      <c r="M67" s="29">
        <v>0.52</v>
      </c>
      <c r="N67" s="29">
        <v>0.5</v>
      </c>
      <c r="O67" s="29">
        <v>0.51</v>
      </c>
      <c r="P67" s="29">
        <v>0</v>
      </c>
      <c r="Q67" s="29">
        <v>0</v>
      </c>
      <c r="R67" s="29">
        <v>0</v>
      </c>
      <c r="S67" s="29">
        <v>0.03</v>
      </c>
      <c r="T67" s="29">
        <v>0.02</v>
      </c>
      <c r="U67" s="29">
        <v>0.02</v>
      </c>
      <c r="V67" s="29">
        <v>0.19</v>
      </c>
      <c r="W67" s="29">
        <v>0.2</v>
      </c>
      <c r="X67" s="29">
        <v>0.2</v>
      </c>
      <c r="Y67" s="29">
        <v>0.08</v>
      </c>
      <c r="Z67" s="29">
        <v>0.18</v>
      </c>
      <c r="AA67" s="29">
        <v>0.15</v>
      </c>
      <c r="AB67" s="29">
        <v>0</v>
      </c>
      <c r="AC67" s="29">
        <v>0</v>
      </c>
      <c r="AD67" s="29">
        <v>0</v>
      </c>
      <c r="AE67" s="29">
        <v>0</v>
      </c>
      <c r="AF67" s="29">
        <v>0</v>
      </c>
      <c r="AG67" s="29">
        <v>0</v>
      </c>
      <c r="AH67" s="29">
        <v>0</v>
      </c>
      <c r="AI67" s="29">
        <v>0</v>
      </c>
      <c r="AJ67" s="29">
        <v>0</v>
      </c>
      <c r="AK67" s="29">
        <v>0.06</v>
      </c>
      <c r="AL67" s="29">
        <v>0.06</v>
      </c>
      <c r="AM67" s="29">
        <v>0.06</v>
      </c>
      <c r="AN67" s="29">
        <v>0</v>
      </c>
      <c r="AO67" s="29">
        <v>0</v>
      </c>
      <c r="AP67" s="29">
        <v>0</v>
      </c>
      <c r="AQ67" s="29" t="s">
        <v>42</v>
      </c>
      <c r="AR67" s="29" t="s">
        <v>42</v>
      </c>
      <c r="AS67" s="29" t="s">
        <v>41</v>
      </c>
      <c r="AT67" s="29" t="s">
        <v>42</v>
      </c>
      <c r="AU67" s="29">
        <v>0.01</v>
      </c>
      <c r="AV67" s="29">
        <v>0.01</v>
      </c>
      <c r="AW67" s="29" t="s">
        <v>42</v>
      </c>
      <c r="AX67" s="29" t="s">
        <v>42</v>
      </c>
      <c r="AY67" s="29">
        <v>0.01</v>
      </c>
      <c r="AZ67" s="29">
        <v>0</v>
      </c>
      <c r="BA67" s="29" t="s">
        <v>42</v>
      </c>
      <c r="BB67" s="29" t="s">
        <v>42</v>
      </c>
      <c r="BC67" s="29" t="s">
        <v>42</v>
      </c>
      <c r="BD67" s="29" t="s">
        <v>42</v>
      </c>
      <c r="BE67" s="29" t="s">
        <v>42</v>
      </c>
      <c r="BF67" s="29">
        <v>0.02</v>
      </c>
      <c r="BG67" s="29">
        <v>0.01</v>
      </c>
      <c r="BH67" s="29">
        <v>0.01</v>
      </c>
      <c r="BI67" s="29">
        <v>0.09</v>
      </c>
      <c r="BJ67" s="29">
        <v>0.05</v>
      </c>
      <c r="BK67" s="29">
        <v>0.06</v>
      </c>
      <c r="BL67" s="29">
        <v>0.04</v>
      </c>
      <c r="BM67" s="29">
        <v>0.02</v>
      </c>
      <c r="BN67" s="29">
        <v>0.02</v>
      </c>
      <c r="BO67" s="29" t="s">
        <v>42</v>
      </c>
      <c r="BP67" s="29">
        <v>0.01</v>
      </c>
      <c r="BQ67" s="29">
        <v>0.01</v>
      </c>
    </row>
    <row r="68" spans="1:69" x14ac:dyDescent="0.25">
      <c r="A68">
        <v>205</v>
      </c>
      <c r="B68" t="s">
        <v>233</v>
      </c>
      <c r="C68" t="s">
        <v>178</v>
      </c>
      <c r="D68" s="70">
        <v>370</v>
      </c>
      <c r="E68" s="70">
        <v>750</v>
      </c>
      <c r="F68" s="70">
        <v>1120</v>
      </c>
      <c r="G68" s="29">
        <v>0.89</v>
      </c>
      <c r="H68" s="29">
        <v>0.92</v>
      </c>
      <c r="I68" s="29">
        <v>0.91</v>
      </c>
      <c r="J68" s="29">
        <v>0.88</v>
      </c>
      <c r="K68" s="29">
        <v>0.92</v>
      </c>
      <c r="L68" s="29">
        <v>0.91</v>
      </c>
      <c r="M68" s="29">
        <v>0.27</v>
      </c>
      <c r="N68" s="29">
        <v>0.17</v>
      </c>
      <c r="O68" s="29">
        <v>0.2</v>
      </c>
      <c r="P68" s="29" t="s">
        <v>42</v>
      </c>
      <c r="Q68" s="29">
        <v>0.02</v>
      </c>
      <c r="R68" s="29">
        <v>0.01</v>
      </c>
      <c r="S68" s="29">
        <v>0.02</v>
      </c>
      <c r="T68" s="29">
        <v>0.01</v>
      </c>
      <c r="U68" s="29">
        <v>0.01</v>
      </c>
      <c r="V68" s="29">
        <v>0.54</v>
      </c>
      <c r="W68" s="29">
        <v>0.68</v>
      </c>
      <c r="X68" s="29">
        <v>0.63</v>
      </c>
      <c r="Y68" s="29">
        <v>0.05</v>
      </c>
      <c r="Z68" s="29">
        <v>0.05</v>
      </c>
      <c r="AA68" s="29">
        <v>0.05</v>
      </c>
      <c r="AB68" s="29">
        <v>0</v>
      </c>
      <c r="AC68" s="29">
        <v>0</v>
      </c>
      <c r="AD68" s="29">
        <v>0</v>
      </c>
      <c r="AE68" s="29">
        <v>0</v>
      </c>
      <c r="AF68" s="29">
        <v>0</v>
      </c>
      <c r="AG68" s="29">
        <v>0</v>
      </c>
      <c r="AH68" s="29">
        <v>0</v>
      </c>
      <c r="AI68" s="29" t="s">
        <v>42</v>
      </c>
      <c r="AJ68" s="29" t="s">
        <v>42</v>
      </c>
      <c r="AK68" s="29" t="s">
        <v>42</v>
      </c>
      <c r="AL68" s="29" t="s">
        <v>42</v>
      </c>
      <c r="AM68" s="29">
        <v>0.01</v>
      </c>
      <c r="AN68" s="29" t="s">
        <v>42</v>
      </c>
      <c r="AO68" s="29">
        <v>0</v>
      </c>
      <c r="AP68" s="29" t="s">
        <v>42</v>
      </c>
      <c r="AQ68" s="29" t="s">
        <v>42</v>
      </c>
      <c r="AR68" s="29" t="s">
        <v>42</v>
      </c>
      <c r="AS68" s="29" t="s">
        <v>42</v>
      </c>
      <c r="AT68" s="29" t="s">
        <v>42</v>
      </c>
      <c r="AU68" s="29" t="s">
        <v>42</v>
      </c>
      <c r="AV68" s="29" t="s">
        <v>42</v>
      </c>
      <c r="AW68" s="29" t="s">
        <v>42</v>
      </c>
      <c r="AX68" s="29">
        <v>0</v>
      </c>
      <c r="AY68" s="29" t="s">
        <v>42</v>
      </c>
      <c r="AZ68" s="29">
        <v>0</v>
      </c>
      <c r="BA68" s="29" t="s">
        <v>42</v>
      </c>
      <c r="BB68" s="29" t="s">
        <v>42</v>
      </c>
      <c r="BC68" s="29">
        <v>0</v>
      </c>
      <c r="BD68" s="29">
        <v>0</v>
      </c>
      <c r="BE68" s="29">
        <v>0</v>
      </c>
      <c r="BF68" s="29">
        <v>0</v>
      </c>
      <c r="BG68" s="29">
        <v>0</v>
      </c>
      <c r="BH68" s="29">
        <v>0</v>
      </c>
      <c r="BI68" s="29">
        <v>0.06</v>
      </c>
      <c r="BJ68" s="29">
        <v>0.04</v>
      </c>
      <c r="BK68" s="29">
        <v>0.05</v>
      </c>
      <c r="BL68" s="29" t="s">
        <v>42</v>
      </c>
      <c r="BM68" s="29" t="s">
        <v>42</v>
      </c>
      <c r="BN68" s="29" t="s">
        <v>42</v>
      </c>
      <c r="BO68" s="29">
        <v>0.05</v>
      </c>
      <c r="BP68" s="29">
        <v>0.03</v>
      </c>
      <c r="BQ68" s="29">
        <v>0.04</v>
      </c>
    </row>
    <row r="69" spans="1:69" x14ac:dyDescent="0.25">
      <c r="A69">
        <v>850</v>
      </c>
      <c r="B69" t="s">
        <v>234</v>
      </c>
      <c r="C69" t="s">
        <v>182</v>
      </c>
      <c r="D69" s="70">
        <v>990</v>
      </c>
      <c r="E69" s="70">
        <v>12670</v>
      </c>
      <c r="F69" s="70">
        <v>13660</v>
      </c>
      <c r="G69" s="29">
        <v>0.8</v>
      </c>
      <c r="H69" s="29">
        <v>0.93</v>
      </c>
      <c r="I69" s="29">
        <v>0.92</v>
      </c>
      <c r="J69" s="29">
        <v>0.77</v>
      </c>
      <c r="K69" s="29">
        <v>0.91</v>
      </c>
      <c r="L69" s="29">
        <v>0.9</v>
      </c>
      <c r="M69" s="29">
        <v>0.49</v>
      </c>
      <c r="N69" s="29">
        <v>0.37</v>
      </c>
      <c r="O69" s="29">
        <v>0.38</v>
      </c>
      <c r="P69" s="29">
        <v>0</v>
      </c>
      <c r="Q69" s="29" t="s">
        <v>41</v>
      </c>
      <c r="R69" s="29" t="s">
        <v>41</v>
      </c>
      <c r="S69" s="29">
        <v>0.04</v>
      </c>
      <c r="T69" s="29">
        <v>0.03</v>
      </c>
      <c r="U69" s="29">
        <v>0.03</v>
      </c>
      <c r="V69" s="29">
        <v>0.03</v>
      </c>
      <c r="W69" s="29">
        <v>7.0000000000000007E-2</v>
      </c>
      <c r="X69" s="29">
        <v>0.06</v>
      </c>
      <c r="Y69" s="29">
        <v>0.22</v>
      </c>
      <c r="Z69" s="29">
        <v>0.45</v>
      </c>
      <c r="AA69" s="29">
        <v>0.43</v>
      </c>
      <c r="AB69" s="29" t="s">
        <v>42</v>
      </c>
      <c r="AC69" s="29" t="s">
        <v>42</v>
      </c>
      <c r="AD69" s="29" t="s">
        <v>42</v>
      </c>
      <c r="AE69" s="29">
        <v>0</v>
      </c>
      <c r="AF69" s="29" t="s">
        <v>42</v>
      </c>
      <c r="AG69" s="29" t="s">
        <v>42</v>
      </c>
      <c r="AH69" s="29" t="s">
        <v>42</v>
      </c>
      <c r="AI69" s="29" t="s">
        <v>42</v>
      </c>
      <c r="AJ69" s="29" t="s">
        <v>42</v>
      </c>
      <c r="AK69" s="29">
        <v>0.05</v>
      </c>
      <c r="AL69" s="29">
        <v>0.05</v>
      </c>
      <c r="AM69" s="29">
        <v>0.05</v>
      </c>
      <c r="AN69" s="29" t="s">
        <v>42</v>
      </c>
      <c r="AO69" s="29" t="s">
        <v>42</v>
      </c>
      <c r="AP69" s="29" t="s">
        <v>42</v>
      </c>
      <c r="AQ69" s="29" t="s">
        <v>42</v>
      </c>
      <c r="AR69" s="29" t="s">
        <v>41</v>
      </c>
      <c r="AS69" s="29" t="s">
        <v>41</v>
      </c>
      <c r="AT69" s="29">
        <v>0.02</v>
      </c>
      <c r="AU69" s="29">
        <v>0.01</v>
      </c>
      <c r="AV69" s="29">
        <v>0.01</v>
      </c>
      <c r="AW69" s="29">
        <v>0.01</v>
      </c>
      <c r="AX69" s="29">
        <v>0.01</v>
      </c>
      <c r="AY69" s="29">
        <v>0.01</v>
      </c>
      <c r="AZ69" s="29">
        <v>0.01</v>
      </c>
      <c r="BA69" s="29" t="s">
        <v>41</v>
      </c>
      <c r="BB69" s="29" t="s">
        <v>41</v>
      </c>
      <c r="BC69" s="29">
        <v>0</v>
      </c>
      <c r="BD69" s="29">
        <v>0</v>
      </c>
      <c r="BE69" s="29">
        <v>0</v>
      </c>
      <c r="BF69" s="29">
        <v>0.01</v>
      </c>
      <c r="BG69" s="29">
        <v>0.01</v>
      </c>
      <c r="BH69" s="29">
        <v>0.01</v>
      </c>
      <c r="BI69" s="29">
        <v>0.14000000000000001</v>
      </c>
      <c r="BJ69" s="29">
        <v>0.05</v>
      </c>
      <c r="BK69" s="29">
        <v>0.05</v>
      </c>
      <c r="BL69" s="29">
        <v>0.04</v>
      </c>
      <c r="BM69" s="29">
        <v>0.01</v>
      </c>
      <c r="BN69" s="29">
        <v>0.01</v>
      </c>
      <c r="BO69" s="29">
        <v>0.02</v>
      </c>
      <c r="BP69" s="29">
        <v>0.01</v>
      </c>
      <c r="BQ69" s="29">
        <v>0.01</v>
      </c>
    </row>
    <row r="70" spans="1:69" x14ac:dyDescent="0.25">
      <c r="A70">
        <v>309</v>
      </c>
      <c r="B70" t="s">
        <v>235</v>
      </c>
      <c r="C70" t="s">
        <v>178</v>
      </c>
      <c r="D70" s="70">
        <v>800</v>
      </c>
      <c r="E70" s="70">
        <v>1330</v>
      </c>
      <c r="F70" s="70">
        <v>2140</v>
      </c>
      <c r="G70" s="29">
        <v>0.92</v>
      </c>
      <c r="H70" s="29">
        <v>0.93</v>
      </c>
      <c r="I70" s="29">
        <v>0.92</v>
      </c>
      <c r="J70" s="29">
        <v>0.91</v>
      </c>
      <c r="K70" s="29">
        <v>0.92</v>
      </c>
      <c r="L70" s="29">
        <v>0.92</v>
      </c>
      <c r="M70" s="29">
        <v>0.36</v>
      </c>
      <c r="N70" s="29">
        <v>0.26</v>
      </c>
      <c r="O70" s="29">
        <v>0.3</v>
      </c>
      <c r="P70" s="29" t="s">
        <v>42</v>
      </c>
      <c r="Q70" s="29" t="s">
        <v>42</v>
      </c>
      <c r="R70" s="29" t="s">
        <v>41</v>
      </c>
      <c r="S70" s="29">
        <v>0.09</v>
      </c>
      <c r="T70" s="29">
        <v>0.05</v>
      </c>
      <c r="U70" s="29">
        <v>7.0000000000000007E-2</v>
      </c>
      <c r="V70" s="29">
        <v>0.26</v>
      </c>
      <c r="W70" s="29">
        <v>0.45</v>
      </c>
      <c r="X70" s="29">
        <v>0.38</v>
      </c>
      <c r="Y70" s="29">
        <v>0.2</v>
      </c>
      <c r="Z70" s="29">
        <v>0.15</v>
      </c>
      <c r="AA70" s="29">
        <v>0.17</v>
      </c>
      <c r="AB70" s="29">
        <v>0</v>
      </c>
      <c r="AC70" s="29">
        <v>0</v>
      </c>
      <c r="AD70" s="29">
        <v>0</v>
      </c>
      <c r="AE70" s="29">
        <v>0</v>
      </c>
      <c r="AF70" s="29">
        <v>0</v>
      </c>
      <c r="AG70" s="29">
        <v>0</v>
      </c>
      <c r="AH70" s="29">
        <v>0</v>
      </c>
      <c r="AI70" s="29">
        <v>0</v>
      </c>
      <c r="AJ70" s="29">
        <v>0</v>
      </c>
      <c r="AK70" s="29">
        <v>0.01</v>
      </c>
      <c r="AL70" s="29">
        <v>0.01</v>
      </c>
      <c r="AM70" s="29">
        <v>0.01</v>
      </c>
      <c r="AN70" s="29" t="s">
        <v>42</v>
      </c>
      <c r="AO70" s="29" t="s">
        <v>42</v>
      </c>
      <c r="AP70" s="29" t="s">
        <v>42</v>
      </c>
      <c r="AQ70" s="29" t="s">
        <v>42</v>
      </c>
      <c r="AR70" s="29" t="s">
        <v>42</v>
      </c>
      <c r="AS70" s="29" t="s">
        <v>42</v>
      </c>
      <c r="AT70" s="29" t="s">
        <v>42</v>
      </c>
      <c r="AU70" s="29" t="s">
        <v>42</v>
      </c>
      <c r="AV70" s="29" t="s">
        <v>42</v>
      </c>
      <c r="AW70" s="29" t="s">
        <v>42</v>
      </c>
      <c r="AX70" s="29">
        <v>0</v>
      </c>
      <c r="AY70" s="29" t="s">
        <v>42</v>
      </c>
      <c r="AZ70" s="29">
        <v>0</v>
      </c>
      <c r="BA70" s="29" t="s">
        <v>42</v>
      </c>
      <c r="BB70" s="29" t="s">
        <v>42</v>
      </c>
      <c r="BC70" s="29">
        <v>0</v>
      </c>
      <c r="BD70" s="29">
        <v>0</v>
      </c>
      <c r="BE70" s="29">
        <v>0</v>
      </c>
      <c r="BF70" s="29" t="s">
        <v>42</v>
      </c>
      <c r="BG70" s="29" t="s">
        <v>42</v>
      </c>
      <c r="BH70" s="29" t="s">
        <v>42</v>
      </c>
      <c r="BI70" s="29">
        <v>0.06</v>
      </c>
      <c r="BJ70" s="29">
        <v>0.04</v>
      </c>
      <c r="BK70" s="29">
        <v>0.05</v>
      </c>
      <c r="BL70" s="29" t="s">
        <v>42</v>
      </c>
      <c r="BM70" s="29">
        <v>0.01</v>
      </c>
      <c r="BN70" s="29">
        <v>0.01</v>
      </c>
      <c r="BO70" s="29">
        <v>0.02</v>
      </c>
      <c r="BP70" s="29">
        <v>0.02</v>
      </c>
      <c r="BQ70" s="29">
        <v>0.02</v>
      </c>
    </row>
    <row r="71" spans="1:69" x14ac:dyDescent="0.25">
      <c r="A71">
        <v>310</v>
      </c>
      <c r="B71" t="s">
        <v>236</v>
      </c>
      <c r="C71" t="s">
        <v>180</v>
      </c>
      <c r="D71" s="70">
        <v>410</v>
      </c>
      <c r="E71" s="70">
        <v>1700</v>
      </c>
      <c r="F71" s="70">
        <v>2120</v>
      </c>
      <c r="G71" s="29">
        <v>0.91</v>
      </c>
      <c r="H71" s="29">
        <v>0.96</v>
      </c>
      <c r="I71" s="29">
        <v>0.95</v>
      </c>
      <c r="J71" s="29">
        <v>0.9</v>
      </c>
      <c r="K71" s="29">
        <v>0.96</v>
      </c>
      <c r="L71" s="29">
        <v>0.94</v>
      </c>
      <c r="M71" s="29">
        <v>0.41</v>
      </c>
      <c r="N71" s="29">
        <v>0.31</v>
      </c>
      <c r="O71" s="29">
        <v>0.33</v>
      </c>
      <c r="P71" s="29" t="s">
        <v>42</v>
      </c>
      <c r="Q71" s="29" t="s">
        <v>41</v>
      </c>
      <c r="R71" s="29" t="s">
        <v>41</v>
      </c>
      <c r="S71" s="29">
        <v>0.02</v>
      </c>
      <c r="T71" s="29">
        <v>0.01</v>
      </c>
      <c r="U71" s="29">
        <v>0.01</v>
      </c>
      <c r="V71" s="29">
        <v>0.42</v>
      </c>
      <c r="W71" s="29">
        <v>0.48</v>
      </c>
      <c r="X71" s="29">
        <v>0.47</v>
      </c>
      <c r="Y71" s="29">
        <v>0.05</v>
      </c>
      <c r="Z71" s="29">
        <v>0.15</v>
      </c>
      <c r="AA71" s="29">
        <v>0.13</v>
      </c>
      <c r="AB71" s="29">
        <v>0</v>
      </c>
      <c r="AC71" s="29">
        <v>0</v>
      </c>
      <c r="AD71" s="29">
        <v>0</v>
      </c>
      <c r="AE71" s="29">
        <v>0</v>
      </c>
      <c r="AF71" s="29">
        <v>0</v>
      </c>
      <c r="AG71" s="29">
        <v>0</v>
      </c>
      <c r="AH71" s="29">
        <v>0</v>
      </c>
      <c r="AI71" s="29" t="s">
        <v>42</v>
      </c>
      <c r="AJ71" s="29" t="s">
        <v>42</v>
      </c>
      <c r="AK71" s="29">
        <v>0.02</v>
      </c>
      <c r="AL71" s="29">
        <v>0.01</v>
      </c>
      <c r="AM71" s="29">
        <v>0.01</v>
      </c>
      <c r="AN71" s="29">
        <v>0</v>
      </c>
      <c r="AO71" s="29">
        <v>0</v>
      </c>
      <c r="AP71" s="29">
        <v>0</v>
      </c>
      <c r="AQ71" s="29">
        <v>0</v>
      </c>
      <c r="AR71" s="29" t="s">
        <v>42</v>
      </c>
      <c r="AS71" s="29" t="s">
        <v>42</v>
      </c>
      <c r="AT71" s="29" t="s">
        <v>42</v>
      </c>
      <c r="AU71" s="29" t="s">
        <v>42</v>
      </c>
      <c r="AV71" s="29" t="s">
        <v>41</v>
      </c>
      <c r="AW71" s="29" t="s">
        <v>42</v>
      </c>
      <c r="AX71" s="29">
        <v>0</v>
      </c>
      <c r="AY71" s="29" t="s">
        <v>42</v>
      </c>
      <c r="AZ71" s="29" t="s">
        <v>42</v>
      </c>
      <c r="BA71" s="29" t="s">
        <v>42</v>
      </c>
      <c r="BB71" s="29" t="s">
        <v>42</v>
      </c>
      <c r="BC71" s="29">
        <v>0</v>
      </c>
      <c r="BD71" s="29">
        <v>0</v>
      </c>
      <c r="BE71" s="29">
        <v>0</v>
      </c>
      <c r="BF71" s="29">
        <v>0</v>
      </c>
      <c r="BG71" s="29" t="s">
        <v>42</v>
      </c>
      <c r="BH71" s="29" t="s">
        <v>42</v>
      </c>
      <c r="BI71" s="29">
        <v>0.06</v>
      </c>
      <c r="BJ71" s="29">
        <v>0.02</v>
      </c>
      <c r="BK71" s="29">
        <v>0.03</v>
      </c>
      <c r="BL71" s="29" t="s">
        <v>42</v>
      </c>
      <c r="BM71" s="29" t="s">
        <v>41</v>
      </c>
      <c r="BN71" s="29">
        <v>0.01</v>
      </c>
      <c r="BO71" s="29">
        <v>0.02</v>
      </c>
      <c r="BP71" s="29">
        <v>0.01</v>
      </c>
      <c r="BQ71" s="29">
        <v>0.01</v>
      </c>
    </row>
    <row r="72" spans="1:69" x14ac:dyDescent="0.25">
      <c r="A72">
        <v>805</v>
      </c>
      <c r="B72" t="s">
        <v>237</v>
      </c>
      <c r="C72" t="s">
        <v>166</v>
      </c>
      <c r="D72" s="70">
        <v>240</v>
      </c>
      <c r="E72" s="70">
        <v>910</v>
      </c>
      <c r="F72" s="70">
        <v>1150</v>
      </c>
      <c r="G72" s="29">
        <v>0.79</v>
      </c>
      <c r="H72" s="29">
        <v>0.93</v>
      </c>
      <c r="I72" s="29">
        <v>0.9</v>
      </c>
      <c r="J72" s="29">
        <v>0.77</v>
      </c>
      <c r="K72" s="29">
        <v>0.92</v>
      </c>
      <c r="L72" s="29">
        <v>0.89</v>
      </c>
      <c r="M72" s="29">
        <v>0.54</v>
      </c>
      <c r="N72" s="29">
        <v>0.42</v>
      </c>
      <c r="O72" s="29">
        <v>0.44</v>
      </c>
      <c r="P72" s="29">
        <v>0</v>
      </c>
      <c r="Q72" s="29">
        <v>0</v>
      </c>
      <c r="R72" s="29">
        <v>0</v>
      </c>
      <c r="S72" s="29">
        <v>0.05</v>
      </c>
      <c r="T72" s="29">
        <v>0.04</v>
      </c>
      <c r="U72" s="29">
        <v>0.04</v>
      </c>
      <c r="V72" s="29">
        <v>0.04</v>
      </c>
      <c r="W72" s="29">
        <v>0.16</v>
      </c>
      <c r="X72" s="29">
        <v>0.14000000000000001</v>
      </c>
      <c r="Y72" s="29">
        <v>0.14000000000000001</v>
      </c>
      <c r="Z72" s="29">
        <v>0.3</v>
      </c>
      <c r="AA72" s="29">
        <v>0.27</v>
      </c>
      <c r="AB72" s="29">
        <v>0</v>
      </c>
      <c r="AC72" s="29">
        <v>0</v>
      </c>
      <c r="AD72" s="29">
        <v>0</v>
      </c>
      <c r="AE72" s="29">
        <v>0</v>
      </c>
      <c r="AF72" s="29">
        <v>0</v>
      </c>
      <c r="AG72" s="29">
        <v>0</v>
      </c>
      <c r="AH72" s="29" t="s">
        <v>42</v>
      </c>
      <c r="AI72" s="29" t="s">
        <v>42</v>
      </c>
      <c r="AJ72" s="29" t="s">
        <v>42</v>
      </c>
      <c r="AK72" s="29">
        <v>7.0000000000000007E-2</v>
      </c>
      <c r="AL72" s="29">
        <v>0.08</v>
      </c>
      <c r="AM72" s="29">
        <v>0.08</v>
      </c>
      <c r="AN72" s="29">
        <v>0</v>
      </c>
      <c r="AO72" s="29">
        <v>0</v>
      </c>
      <c r="AP72" s="29">
        <v>0</v>
      </c>
      <c r="AQ72" s="29" t="s">
        <v>42</v>
      </c>
      <c r="AR72" s="29">
        <v>0</v>
      </c>
      <c r="AS72" s="29" t="s">
        <v>42</v>
      </c>
      <c r="AT72" s="29" t="s">
        <v>42</v>
      </c>
      <c r="AU72" s="29" t="s">
        <v>42</v>
      </c>
      <c r="AV72" s="29" t="s">
        <v>42</v>
      </c>
      <c r="AW72" s="29">
        <v>0</v>
      </c>
      <c r="AX72" s="29" t="s">
        <v>42</v>
      </c>
      <c r="AY72" s="29" t="s">
        <v>42</v>
      </c>
      <c r="AZ72" s="29" t="s">
        <v>42</v>
      </c>
      <c r="BA72" s="29">
        <v>0</v>
      </c>
      <c r="BB72" s="29" t="s">
        <v>42</v>
      </c>
      <c r="BC72" s="29">
        <v>0</v>
      </c>
      <c r="BD72" s="29" t="s">
        <v>42</v>
      </c>
      <c r="BE72" s="29" t="s">
        <v>42</v>
      </c>
      <c r="BF72" s="29" t="s">
        <v>42</v>
      </c>
      <c r="BG72" s="29" t="s">
        <v>42</v>
      </c>
      <c r="BH72" s="29">
        <v>0.01</v>
      </c>
      <c r="BI72" s="29">
        <v>0.13</v>
      </c>
      <c r="BJ72" s="29">
        <v>0.06</v>
      </c>
      <c r="BK72" s="29">
        <v>7.0000000000000007E-2</v>
      </c>
      <c r="BL72" s="29">
        <v>0.05</v>
      </c>
      <c r="BM72" s="29">
        <v>0.01</v>
      </c>
      <c r="BN72" s="29">
        <v>0.02</v>
      </c>
      <c r="BO72" s="29">
        <v>0.02</v>
      </c>
      <c r="BP72" s="29">
        <v>0.01</v>
      </c>
      <c r="BQ72" s="29">
        <v>0.01</v>
      </c>
    </row>
    <row r="73" spans="1:69" x14ac:dyDescent="0.25">
      <c r="A73">
        <v>311</v>
      </c>
      <c r="B73" t="s">
        <v>238</v>
      </c>
      <c r="C73" t="s">
        <v>180</v>
      </c>
      <c r="D73" s="70">
        <v>280</v>
      </c>
      <c r="E73" s="70">
        <v>2750</v>
      </c>
      <c r="F73" s="70">
        <v>3020</v>
      </c>
      <c r="G73" s="29">
        <v>0.83</v>
      </c>
      <c r="H73" s="29">
        <v>0.95</v>
      </c>
      <c r="I73" s="29">
        <v>0.94</v>
      </c>
      <c r="J73" s="29">
        <v>0.81</v>
      </c>
      <c r="K73" s="29">
        <v>0.94</v>
      </c>
      <c r="L73" s="29">
        <v>0.93</v>
      </c>
      <c r="M73" s="29">
        <v>0.51</v>
      </c>
      <c r="N73" s="29">
        <v>0.28999999999999998</v>
      </c>
      <c r="O73" s="29">
        <v>0.31</v>
      </c>
      <c r="P73" s="29">
        <v>0</v>
      </c>
      <c r="Q73" s="29" t="s">
        <v>42</v>
      </c>
      <c r="R73" s="29" t="s">
        <v>42</v>
      </c>
      <c r="S73" s="29">
        <v>0.03</v>
      </c>
      <c r="T73" s="29">
        <v>0.04</v>
      </c>
      <c r="U73" s="29">
        <v>0.04</v>
      </c>
      <c r="V73" s="29">
        <v>0.11</v>
      </c>
      <c r="W73" s="29">
        <v>0.3</v>
      </c>
      <c r="X73" s="29">
        <v>0.28000000000000003</v>
      </c>
      <c r="Y73" s="29">
        <v>0.17</v>
      </c>
      <c r="Z73" s="29">
        <v>0.31</v>
      </c>
      <c r="AA73" s="29">
        <v>0.3</v>
      </c>
      <c r="AB73" s="29">
        <v>0</v>
      </c>
      <c r="AC73" s="29">
        <v>0</v>
      </c>
      <c r="AD73" s="29">
        <v>0</v>
      </c>
      <c r="AE73" s="29">
        <v>0</v>
      </c>
      <c r="AF73" s="29">
        <v>0</v>
      </c>
      <c r="AG73" s="29">
        <v>0</v>
      </c>
      <c r="AH73" s="29">
        <v>0</v>
      </c>
      <c r="AI73" s="29">
        <v>0</v>
      </c>
      <c r="AJ73" s="29">
        <v>0</v>
      </c>
      <c r="AK73" s="29">
        <v>0.04</v>
      </c>
      <c r="AL73" s="29">
        <v>0.05</v>
      </c>
      <c r="AM73" s="29">
        <v>0.05</v>
      </c>
      <c r="AN73" s="29">
        <v>0</v>
      </c>
      <c r="AO73" s="29">
        <v>0</v>
      </c>
      <c r="AP73" s="29">
        <v>0</v>
      </c>
      <c r="AQ73" s="29">
        <v>0</v>
      </c>
      <c r="AR73" s="29" t="s">
        <v>42</v>
      </c>
      <c r="AS73" s="29" t="s">
        <v>42</v>
      </c>
      <c r="AT73" s="29" t="s">
        <v>42</v>
      </c>
      <c r="AU73" s="29">
        <v>0.01</v>
      </c>
      <c r="AV73" s="29">
        <v>0.01</v>
      </c>
      <c r="AW73" s="29" t="s">
        <v>42</v>
      </c>
      <c r="AX73" s="29">
        <v>0.01</v>
      </c>
      <c r="AY73" s="29">
        <v>0.01</v>
      </c>
      <c r="AZ73" s="29" t="s">
        <v>42</v>
      </c>
      <c r="BA73" s="29" t="s">
        <v>42</v>
      </c>
      <c r="BB73" s="29" t="s">
        <v>42</v>
      </c>
      <c r="BC73" s="29">
        <v>0</v>
      </c>
      <c r="BD73" s="29" t="s">
        <v>42</v>
      </c>
      <c r="BE73" s="29" t="s">
        <v>42</v>
      </c>
      <c r="BF73" s="29" t="s">
        <v>42</v>
      </c>
      <c r="BG73" s="29" t="s">
        <v>41</v>
      </c>
      <c r="BH73" s="29" t="s">
        <v>41</v>
      </c>
      <c r="BI73" s="29">
        <v>0.11</v>
      </c>
      <c r="BJ73" s="29">
        <v>0.04</v>
      </c>
      <c r="BK73" s="29">
        <v>0.04</v>
      </c>
      <c r="BL73" s="29">
        <v>0.03</v>
      </c>
      <c r="BM73" s="29" t="s">
        <v>41</v>
      </c>
      <c r="BN73" s="29">
        <v>0.01</v>
      </c>
      <c r="BO73" s="29">
        <v>0.04</v>
      </c>
      <c r="BP73" s="29">
        <v>0.01</v>
      </c>
      <c r="BQ73" s="29">
        <v>0.01</v>
      </c>
    </row>
    <row r="74" spans="1:69" x14ac:dyDescent="0.25">
      <c r="A74">
        <v>884</v>
      </c>
      <c r="B74" t="s">
        <v>239</v>
      </c>
      <c r="C74" t="s">
        <v>174</v>
      </c>
      <c r="D74" s="70">
        <v>160</v>
      </c>
      <c r="E74" s="70">
        <v>1640</v>
      </c>
      <c r="F74" s="70">
        <v>1790</v>
      </c>
      <c r="G74" s="29">
        <v>0.86</v>
      </c>
      <c r="H74" s="29">
        <v>0.93</v>
      </c>
      <c r="I74" s="29">
        <v>0.92</v>
      </c>
      <c r="J74" s="29">
        <v>0.84</v>
      </c>
      <c r="K74" s="29">
        <v>0.91</v>
      </c>
      <c r="L74" s="29">
        <v>0.9</v>
      </c>
      <c r="M74" s="29">
        <v>0.39</v>
      </c>
      <c r="N74" s="29">
        <v>0.33</v>
      </c>
      <c r="O74" s="29">
        <v>0.34</v>
      </c>
      <c r="P74" s="29">
        <v>0</v>
      </c>
      <c r="Q74" s="29" t="s">
        <v>41</v>
      </c>
      <c r="R74" s="29" t="s">
        <v>41</v>
      </c>
      <c r="S74" s="29">
        <v>0.08</v>
      </c>
      <c r="T74" s="29">
        <v>0.03</v>
      </c>
      <c r="U74" s="29">
        <v>0.04</v>
      </c>
      <c r="V74" s="29">
        <v>0.17</v>
      </c>
      <c r="W74" s="29">
        <v>0.16</v>
      </c>
      <c r="X74" s="29">
        <v>0.16</v>
      </c>
      <c r="Y74" s="29">
        <v>0.19</v>
      </c>
      <c r="Z74" s="29">
        <v>0.37</v>
      </c>
      <c r="AA74" s="29">
        <v>0.36</v>
      </c>
      <c r="AB74" s="29">
        <v>0</v>
      </c>
      <c r="AC74" s="29">
        <v>0</v>
      </c>
      <c r="AD74" s="29">
        <v>0</v>
      </c>
      <c r="AE74" s="29">
        <v>0</v>
      </c>
      <c r="AF74" s="29">
        <v>0</v>
      </c>
      <c r="AG74" s="29">
        <v>0</v>
      </c>
      <c r="AH74" s="29" t="s">
        <v>42</v>
      </c>
      <c r="AI74" s="29" t="s">
        <v>42</v>
      </c>
      <c r="AJ74" s="29" t="s">
        <v>42</v>
      </c>
      <c r="AK74" s="29">
        <v>7.0000000000000007E-2</v>
      </c>
      <c r="AL74" s="29">
        <v>0.05</v>
      </c>
      <c r="AM74" s="29">
        <v>0.05</v>
      </c>
      <c r="AN74" s="29">
        <v>0</v>
      </c>
      <c r="AO74" s="29">
        <v>0</v>
      </c>
      <c r="AP74" s="29">
        <v>0</v>
      </c>
      <c r="AQ74" s="29">
        <v>0</v>
      </c>
      <c r="AR74" s="29" t="s">
        <v>42</v>
      </c>
      <c r="AS74" s="29" t="s">
        <v>42</v>
      </c>
      <c r="AT74" s="29" t="s">
        <v>42</v>
      </c>
      <c r="AU74" s="29">
        <v>0.01</v>
      </c>
      <c r="AV74" s="29">
        <v>0.01</v>
      </c>
      <c r="AW74" s="29" t="s">
        <v>42</v>
      </c>
      <c r="AX74" s="29" t="s">
        <v>41</v>
      </c>
      <c r="AY74" s="29">
        <v>0.01</v>
      </c>
      <c r="AZ74" s="29" t="s">
        <v>42</v>
      </c>
      <c r="BA74" s="29">
        <v>0.01</v>
      </c>
      <c r="BB74" s="29">
        <v>0.01</v>
      </c>
      <c r="BC74" s="29">
        <v>0</v>
      </c>
      <c r="BD74" s="29" t="s">
        <v>42</v>
      </c>
      <c r="BE74" s="29" t="s">
        <v>42</v>
      </c>
      <c r="BF74" s="29">
        <v>0</v>
      </c>
      <c r="BG74" s="29" t="s">
        <v>41</v>
      </c>
      <c r="BH74" s="29" t="s">
        <v>41</v>
      </c>
      <c r="BI74" s="29">
        <v>0.08</v>
      </c>
      <c r="BJ74" s="29">
        <v>0.05</v>
      </c>
      <c r="BK74" s="29">
        <v>0.05</v>
      </c>
      <c r="BL74" s="29">
        <v>0.06</v>
      </c>
      <c r="BM74" s="29">
        <v>0.01</v>
      </c>
      <c r="BN74" s="29">
        <v>0.02</v>
      </c>
      <c r="BO74" s="29">
        <v>0</v>
      </c>
      <c r="BP74" s="29">
        <v>0.02</v>
      </c>
      <c r="BQ74" s="29">
        <v>0.01</v>
      </c>
    </row>
    <row r="75" spans="1:69" x14ac:dyDescent="0.25">
      <c r="A75">
        <v>919</v>
      </c>
      <c r="B75" t="s">
        <v>240</v>
      </c>
      <c r="C75" t="s">
        <v>176</v>
      </c>
      <c r="D75" s="70">
        <v>910</v>
      </c>
      <c r="E75" s="70">
        <v>11800</v>
      </c>
      <c r="F75" s="70">
        <v>12710</v>
      </c>
      <c r="G75" s="29">
        <v>0.84</v>
      </c>
      <c r="H75" s="29">
        <v>0.95</v>
      </c>
      <c r="I75" s="29">
        <v>0.94</v>
      </c>
      <c r="J75" s="29">
        <v>0.82</v>
      </c>
      <c r="K75" s="29">
        <v>0.94</v>
      </c>
      <c r="L75" s="29">
        <v>0.93</v>
      </c>
      <c r="M75" s="29">
        <v>0.44</v>
      </c>
      <c r="N75" s="29">
        <v>0.28999999999999998</v>
      </c>
      <c r="O75" s="29">
        <v>0.3</v>
      </c>
      <c r="P75" s="29" t="s">
        <v>42</v>
      </c>
      <c r="Q75" s="29" t="s">
        <v>41</v>
      </c>
      <c r="R75" s="29" t="s">
        <v>41</v>
      </c>
      <c r="S75" s="29">
        <v>0.03</v>
      </c>
      <c r="T75" s="29">
        <v>0.01</v>
      </c>
      <c r="U75" s="29">
        <v>0.02</v>
      </c>
      <c r="V75" s="29">
        <v>0.35</v>
      </c>
      <c r="W75" s="29">
        <v>0.62</v>
      </c>
      <c r="X75" s="29">
        <v>0.6</v>
      </c>
      <c r="Y75" s="29" t="s">
        <v>42</v>
      </c>
      <c r="Z75" s="29">
        <v>0.01</v>
      </c>
      <c r="AA75" s="29">
        <v>0.01</v>
      </c>
      <c r="AB75" s="29">
        <v>0</v>
      </c>
      <c r="AC75" s="29">
        <v>0</v>
      </c>
      <c r="AD75" s="29">
        <v>0</v>
      </c>
      <c r="AE75" s="29">
        <v>0</v>
      </c>
      <c r="AF75" s="29" t="s">
        <v>42</v>
      </c>
      <c r="AG75" s="29" t="s">
        <v>42</v>
      </c>
      <c r="AH75" s="29">
        <v>0</v>
      </c>
      <c r="AI75" s="29" t="s">
        <v>42</v>
      </c>
      <c r="AJ75" s="29" t="s">
        <v>42</v>
      </c>
      <c r="AK75" s="29">
        <v>0.03</v>
      </c>
      <c r="AL75" s="29">
        <v>0.03</v>
      </c>
      <c r="AM75" s="29">
        <v>0.03</v>
      </c>
      <c r="AN75" s="29">
        <v>0</v>
      </c>
      <c r="AO75" s="29" t="s">
        <v>42</v>
      </c>
      <c r="AP75" s="29" t="s">
        <v>42</v>
      </c>
      <c r="AQ75" s="29" t="s">
        <v>42</v>
      </c>
      <c r="AR75" s="29" t="s">
        <v>41</v>
      </c>
      <c r="AS75" s="29" t="s">
        <v>41</v>
      </c>
      <c r="AT75" s="29">
        <v>0.01</v>
      </c>
      <c r="AU75" s="29">
        <v>0.01</v>
      </c>
      <c r="AV75" s="29">
        <v>0.01</v>
      </c>
      <c r="AW75" s="29">
        <v>0.01</v>
      </c>
      <c r="AX75" s="29" t="s">
        <v>41</v>
      </c>
      <c r="AY75" s="29" t="s">
        <v>41</v>
      </c>
      <c r="AZ75" s="29" t="s">
        <v>42</v>
      </c>
      <c r="BA75" s="29" t="s">
        <v>41</v>
      </c>
      <c r="BB75" s="29" t="s">
        <v>41</v>
      </c>
      <c r="BC75" s="29" t="s">
        <v>42</v>
      </c>
      <c r="BD75" s="29" t="s">
        <v>42</v>
      </c>
      <c r="BE75" s="29" t="s">
        <v>42</v>
      </c>
      <c r="BF75" s="29" t="s">
        <v>42</v>
      </c>
      <c r="BG75" s="29">
        <v>0.01</v>
      </c>
      <c r="BH75" s="29" t="s">
        <v>41</v>
      </c>
      <c r="BI75" s="29">
        <v>0.08</v>
      </c>
      <c r="BJ75" s="29">
        <v>0.03</v>
      </c>
      <c r="BK75" s="29">
        <v>0.03</v>
      </c>
      <c r="BL75" s="29">
        <v>0.06</v>
      </c>
      <c r="BM75" s="29">
        <v>0.01</v>
      </c>
      <c r="BN75" s="29">
        <v>0.01</v>
      </c>
      <c r="BO75" s="29">
        <v>0.02</v>
      </c>
      <c r="BP75" s="29">
        <v>0.01</v>
      </c>
      <c r="BQ75" s="29">
        <v>0.01</v>
      </c>
    </row>
    <row r="76" spans="1:69" x14ac:dyDescent="0.25">
      <c r="A76">
        <v>312</v>
      </c>
      <c r="B76" t="s">
        <v>241</v>
      </c>
      <c r="C76" t="s">
        <v>180</v>
      </c>
      <c r="D76" s="70">
        <v>580</v>
      </c>
      <c r="E76" s="70">
        <v>2390</v>
      </c>
      <c r="F76" s="70">
        <v>2970</v>
      </c>
      <c r="G76" s="29">
        <v>0.87</v>
      </c>
      <c r="H76" s="29">
        <v>0.93</v>
      </c>
      <c r="I76" s="29">
        <v>0.92</v>
      </c>
      <c r="J76" s="29">
        <v>0.86</v>
      </c>
      <c r="K76" s="29">
        <v>0.92</v>
      </c>
      <c r="L76" s="29">
        <v>0.91</v>
      </c>
      <c r="M76" s="29">
        <v>0.36</v>
      </c>
      <c r="N76" s="29">
        <v>0.26</v>
      </c>
      <c r="O76" s="29">
        <v>0.28000000000000003</v>
      </c>
      <c r="P76" s="29" t="s">
        <v>42</v>
      </c>
      <c r="Q76" s="29" t="s">
        <v>42</v>
      </c>
      <c r="R76" s="29" t="s">
        <v>42</v>
      </c>
      <c r="S76" s="29">
        <v>0.02</v>
      </c>
      <c r="T76" s="29">
        <v>0.02</v>
      </c>
      <c r="U76" s="29">
        <v>0.02</v>
      </c>
      <c r="V76" s="29">
        <v>0.47</v>
      </c>
      <c r="W76" s="29">
        <v>0.62</v>
      </c>
      <c r="X76" s="29">
        <v>0.59</v>
      </c>
      <c r="Y76" s="29">
        <v>0</v>
      </c>
      <c r="Z76" s="29">
        <v>0.02</v>
      </c>
      <c r="AA76" s="29">
        <v>0.01</v>
      </c>
      <c r="AB76" s="29">
        <v>0</v>
      </c>
      <c r="AC76" s="29">
        <v>0</v>
      </c>
      <c r="AD76" s="29">
        <v>0</v>
      </c>
      <c r="AE76" s="29">
        <v>0</v>
      </c>
      <c r="AF76" s="29">
        <v>0</v>
      </c>
      <c r="AG76" s="29">
        <v>0</v>
      </c>
      <c r="AH76" s="29" t="s">
        <v>42</v>
      </c>
      <c r="AI76" s="29">
        <v>0</v>
      </c>
      <c r="AJ76" s="29" t="s">
        <v>42</v>
      </c>
      <c r="AK76" s="29">
        <v>0.02</v>
      </c>
      <c r="AL76" s="29">
        <v>0.04</v>
      </c>
      <c r="AM76" s="29">
        <v>0.04</v>
      </c>
      <c r="AN76" s="29">
        <v>0</v>
      </c>
      <c r="AO76" s="29" t="s">
        <v>42</v>
      </c>
      <c r="AP76" s="29" t="s">
        <v>42</v>
      </c>
      <c r="AQ76" s="29" t="s">
        <v>42</v>
      </c>
      <c r="AR76" s="29" t="s">
        <v>41</v>
      </c>
      <c r="AS76" s="29" t="s">
        <v>41</v>
      </c>
      <c r="AT76" s="29">
        <v>0.01</v>
      </c>
      <c r="AU76" s="29">
        <v>0.01</v>
      </c>
      <c r="AV76" s="29">
        <v>0.01</v>
      </c>
      <c r="AW76" s="29">
        <v>0.01</v>
      </c>
      <c r="AX76" s="29">
        <v>0.01</v>
      </c>
      <c r="AY76" s="29">
        <v>0.01</v>
      </c>
      <c r="AZ76" s="29">
        <v>0</v>
      </c>
      <c r="BA76" s="29" t="s">
        <v>42</v>
      </c>
      <c r="BB76" s="29" t="s">
        <v>42</v>
      </c>
      <c r="BC76" s="29" t="s">
        <v>42</v>
      </c>
      <c r="BD76" s="29" t="s">
        <v>42</v>
      </c>
      <c r="BE76" s="29" t="s">
        <v>42</v>
      </c>
      <c r="BF76" s="29" t="s">
        <v>42</v>
      </c>
      <c r="BG76" s="29">
        <v>0.01</v>
      </c>
      <c r="BH76" s="29">
        <v>0.01</v>
      </c>
      <c r="BI76" s="29">
        <v>0.08</v>
      </c>
      <c r="BJ76" s="29">
        <v>0.04</v>
      </c>
      <c r="BK76" s="29">
        <v>0.05</v>
      </c>
      <c r="BL76" s="29">
        <v>0.02</v>
      </c>
      <c r="BM76" s="29">
        <v>0.01</v>
      </c>
      <c r="BN76" s="29">
        <v>0.01</v>
      </c>
      <c r="BO76" s="29">
        <v>0.03</v>
      </c>
      <c r="BP76" s="29">
        <v>0.01</v>
      </c>
      <c r="BQ76" s="29">
        <v>0.02</v>
      </c>
    </row>
    <row r="77" spans="1:69" x14ac:dyDescent="0.25">
      <c r="A77">
        <v>313</v>
      </c>
      <c r="B77" t="s">
        <v>242</v>
      </c>
      <c r="C77" t="s">
        <v>180</v>
      </c>
      <c r="D77" s="70">
        <v>460</v>
      </c>
      <c r="E77" s="70">
        <v>2180</v>
      </c>
      <c r="F77" s="70">
        <v>2640</v>
      </c>
      <c r="G77" s="29">
        <v>0.9</v>
      </c>
      <c r="H77" s="29">
        <v>0.94</v>
      </c>
      <c r="I77" s="29">
        <v>0.93</v>
      </c>
      <c r="J77" s="29">
        <v>0.89</v>
      </c>
      <c r="K77" s="29">
        <v>0.93</v>
      </c>
      <c r="L77" s="29">
        <v>0.93</v>
      </c>
      <c r="M77" s="29">
        <v>0.33</v>
      </c>
      <c r="N77" s="29">
        <v>0.22</v>
      </c>
      <c r="O77" s="29">
        <v>0.24</v>
      </c>
      <c r="P77" s="29">
        <v>0</v>
      </c>
      <c r="Q77" s="29">
        <v>0.01</v>
      </c>
      <c r="R77" s="29" t="s">
        <v>41</v>
      </c>
      <c r="S77" s="29">
        <v>0.02</v>
      </c>
      <c r="T77" s="29">
        <v>0.02</v>
      </c>
      <c r="U77" s="29">
        <v>0.02</v>
      </c>
      <c r="V77" s="29">
        <v>0.53</v>
      </c>
      <c r="W77" s="29">
        <v>0.65</v>
      </c>
      <c r="X77" s="29">
        <v>0.63</v>
      </c>
      <c r="Y77" s="29">
        <v>0.02</v>
      </c>
      <c r="Z77" s="29">
        <v>0.04</v>
      </c>
      <c r="AA77" s="29">
        <v>0.03</v>
      </c>
      <c r="AB77" s="29">
        <v>0</v>
      </c>
      <c r="AC77" s="29">
        <v>0</v>
      </c>
      <c r="AD77" s="29">
        <v>0</v>
      </c>
      <c r="AE77" s="29">
        <v>0</v>
      </c>
      <c r="AF77" s="29">
        <v>0</v>
      </c>
      <c r="AG77" s="29">
        <v>0</v>
      </c>
      <c r="AH77" s="29" t="s">
        <v>42</v>
      </c>
      <c r="AI77" s="29">
        <v>0</v>
      </c>
      <c r="AJ77" s="29" t="s">
        <v>42</v>
      </c>
      <c r="AK77" s="29">
        <v>0.02</v>
      </c>
      <c r="AL77" s="29">
        <v>0.03</v>
      </c>
      <c r="AM77" s="29">
        <v>0.03</v>
      </c>
      <c r="AN77" s="29">
        <v>0</v>
      </c>
      <c r="AO77" s="29">
        <v>0</v>
      </c>
      <c r="AP77" s="29">
        <v>0</v>
      </c>
      <c r="AQ77" s="29" t="s">
        <v>42</v>
      </c>
      <c r="AR77" s="29" t="s">
        <v>42</v>
      </c>
      <c r="AS77" s="29" t="s">
        <v>42</v>
      </c>
      <c r="AT77" s="29" t="s">
        <v>42</v>
      </c>
      <c r="AU77" s="29" t="s">
        <v>42</v>
      </c>
      <c r="AV77" s="29" t="s">
        <v>42</v>
      </c>
      <c r="AW77" s="29" t="s">
        <v>42</v>
      </c>
      <c r="AX77" s="29" t="s">
        <v>42</v>
      </c>
      <c r="AY77" s="29" t="s">
        <v>42</v>
      </c>
      <c r="AZ77" s="29">
        <v>0</v>
      </c>
      <c r="BA77" s="29">
        <v>0</v>
      </c>
      <c r="BB77" s="29">
        <v>0</v>
      </c>
      <c r="BC77" s="29">
        <v>0</v>
      </c>
      <c r="BD77" s="29">
        <v>0</v>
      </c>
      <c r="BE77" s="29">
        <v>0</v>
      </c>
      <c r="BF77" s="29" t="s">
        <v>42</v>
      </c>
      <c r="BG77" s="29" t="s">
        <v>41</v>
      </c>
      <c r="BH77" s="29" t="s">
        <v>41</v>
      </c>
      <c r="BI77" s="29">
        <v>0.05</v>
      </c>
      <c r="BJ77" s="29">
        <v>0.03</v>
      </c>
      <c r="BK77" s="29">
        <v>0.04</v>
      </c>
      <c r="BL77" s="29">
        <v>0.01</v>
      </c>
      <c r="BM77" s="29">
        <v>0.01</v>
      </c>
      <c r="BN77" s="29">
        <v>0.01</v>
      </c>
      <c r="BO77" s="29">
        <v>0.03</v>
      </c>
      <c r="BP77" s="29">
        <v>0.02</v>
      </c>
      <c r="BQ77" s="29">
        <v>0.02</v>
      </c>
    </row>
    <row r="78" spans="1:69" x14ac:dyDescent="0.25">
      <c r="A78">
        <v>921</v>
      </c>
      <c r="B78" t="s">
        <v>243</v>
      </c>
      <c r="C78" t="s">
        <v>182</v>
      </c>
      <c r="D78" s="70">
        <v>180</v>
      </c>
      <c r="E78" s="70">
        <v>1270</v>
      </c>
      <c r="F78" s="70">
        <v>1460</v>
      </c>
      <c r="G78" s="29">
        <v>0.89</v>
      </c>
      <c r="H78" s="29">
        <v>0.92</v>
      </c>
      <c r="I78" s="29">
        <v>0.92</v>
      </c>
      <c r="J78" s="29">
        <v>0.85</v>
      </c>
      <c r="K78" s="29">
        <v>0.9</v>
      </c>
      <c r="L78" s="29">
        <v>0.9</v>
      </c>
      <c r="M78" s="29">
        <v>0.5</v>
      </c>
      <c r="N78" s="29">
        <v>0.47</v>
      </c>
      <c r="O78" s="29">
        <v>0.48</v>
      </c>
      <c r="P78" s="29">
        <v>0</v>
      </c>
      <c r="Q78" s="29" t="s">
        <v>41</v>
      </c>
      <c r="R78" s="29" t="s">
        <v>41</v>
      </c>
      <c r="S78" s="29">
        <v>0.09</v>
      </c>
      <c r="T78" s="29">
        <v>0.04</v>
      </c>
      <c r="U78" s="29">
        <v>0.05</v>
      </c>
      <c r="V78" s="29">
        <v>0.26</v>
      </c>
      <c r="W78" s="29">
        <v>0.36</v>
      </c>
      <c r="X78" s="29">
        <v>0.35</v>
      </c>
      <c r="Y78" s="29">
        <v>0</v>
      </c>
      <c r="Z78" s="29">
        <v>0.02</v>
      </c>
      <c r="AA78" s="29">
        <v>0.01</v>
      </c>
      <c r="AB78" s="29">
        <v>0</v>
      </c>
      <c r="AC78" s="29">
        <v>0</v>
      </c>
      <c r="AD78" s="29">
        <v>0</v>
      </c>
      <c r="AE78" s="29">
        <v>0</v>
      </c>
      <c r="AF78" s="29">
        <v>0</v>
      </c>
      <c r="AG78" s="29">
        <v>0</v>
      </c>
      <c r="AH78" s="29">
        <v>0</v>
      </c>
      <c r="AI78" s="29">
        <v>0</v>
      </c>
      <c r="AJ78" s="29">
        <v>0</v>
      </c>
      <c r="AK78" s="29">
        <v>7.0000000000000007E-2</v>
      </c>
      <c r="AL78" s="29">
        <v>0.06</v>
      </c>
      <c r="AM78" s="29">
        <v>0.06</v>
      </c>
      <c r="AN78" s="29">
        <v>0</v>
      </c>
      <c r="AO78" s="29">
        <v>0</v>
      </c>
      <c r="AP78" s="29">
        <v>0</v>
      </c>
      <c r="AQ78" s="29">
        <v>0</v>
      </c>
      <c r="AR78" s="29">
        <v>0.01</v>
      </c>
      <c r="AS78" s="29" t="s">
        <v>41</v>
      </c>
      <c r="AT78" s="29" t="s">
        <v>42</v>
      </c>
      <c r="AU78" s="29">
        <v>0.01</v>
      </c>
      <c r="AV78" s="29">
        <v>0.01</v>
      </c>
      <c r="AW78" s="29" t="s">
        <v>42</v>
      </c>
      <c r="AX78" s="29">
        <v>0.01</v>
      </c>
      <c r="AY78" s="29">
        <v>0.01</v>
      </c>
      <c r="AZ78" s="29">
        <v>0</v>
      </c>
      <c r="BA78" s="29" t="s">
        <v>42</v>
      </c>
      <c r="BB78" s="29" t="s">
        <v>42</v>
      </c>
      <c r="BC78" s="29">
        <v>0</v>
      </c>
      <c r="BD78" s="29" t="s">
        <v>42</v>
      </c>
      <c r="BE78" s="29" t="s">
        <v>42</v>
      </c>
      <c r="BF78" s="29">
        <v>0.03</v>
      </c>
      <c r="BG78" s="29">
        <v>0.01</v>
      </c>
      <c r="BH78" s="29">
        <v>0.01</v>
      </c>
      <c r="BI78" s="29">
        <v>7.0000000000000007E-2</v>
      </c>
      <c r="BJ78" s="29">
        <v>0.05</v>
      </c>
      <c r="BK78" s="29">
        <v>0.05</v>
      </c>
      <c r="BL78" s="29">
        <v>0.03</v>
      </c>
      <c r="BM78" s="29">
        <v>0.01</v>
      </c>
      <c r="BN78" s="29">
        <v>0.02</v>
      </c>
      <c r="BO78" s="29" t="s">
        <v>42</v>
      </c>
      <c r="BP78" s="29">
        <v>0.01</v>
      </c>
      <c r="BQ78" s="29">
        <v>0.01</v>
      </c>
    </row>
    <row r="79" spans="1:69" x14ac:dyDescent="0.25">
      <c r="A79">
        <v>420</v>
      </c>
      <c r="B79" t="s">
        <v>244</v>
      </c>
      <c r="C79" t="s">
        <v>184</v>
      </c>
      <c r="D79" s="70" t="s">
        <v>355</v>
      </c>
      <c r="E79" s="70">
        <v>20</v>
      </c>
      <c r="F79" s="70">
        <v>20</v>
      </c>
      <c r="G79" s="29" t="s">
        <v>355</v>
      </c>
      <c r="H79" s="29">
        <v>0.86</v>
      </c>
      <c r="I79" s="29">
        <v>0.86</v>
      </c>
      <c r="J79" s="29" t="s">
        <v>355</v>
      </c>
      <c r="K79" s="29">
        <v>0.86</v>
      </c>
      <c r="L79" s="29">
        <v>0.86</v>
      </c>
      <c r="M79" s="29" t="s">
        <v>355</v>
      </c>
      <c r="N79" s="29">
        <v>0.71</v>
      </c>
      <c r="O79" s="29">
        <v>0.71</v>
      </c>
      <c r="P79" s="29" t="s">
        <v>355</v>
      </c>
      <c r="Q79" s="29" t="s">
        <v>42</v>
      </c>
      <c r="R79" s="29" t="s">
        <v>42</v>
      </c>
      <c r="S79" s="29" t="s">
        <v>355</v>
      </c>
      <c r="T79" s="29">
        <v>0</v>
      </c>
      <c r="U79" s="29">
        <v>0</v>
      </c>
      <c r="V79" s="29" t="s">
        <v>355</v>
      </c>
      <c r="W79" s="29" t="s">
        <v>42</v>
      </c>
      <c r="X79" s="29" t="s">
        <v>42</v>
      </c>
      <c r="Y79" s="29" t="s">
        <v>355</v>
      </c>
      <c r="Z79" s="29">
        <v>0</v>
      </c>
      <c r="AA79" s="29">
        <v>0</v>
      </c>
      <c r="AB79" s="29" t="s">
        <v>355</v>
      </c>
      <c r="AC79" s="29">
        <v>0</v>
      </c>
      <c r="AD79" s="29">
        <v>0</v>
      </c>
      <c r="AE79" s="29" t="s">
        <v>355</v>
      </c>
      <c r="AF79" s="29">
        <v>0</v>
      </c>
      <c r="AG79" s="29">
        <v>0</v>
      </c>
      <c r="AH79" s="29" t="s">
        <v>355</v>
      </c>
      <c r="AI79" s="29">
        <v>0</v>
      </c>
      <c r="AJ79" s="29">
        <v>0</v>
      </c>
      <c r="AK79" s="29" t="s">
        <v>355</v>
      </c>
      <c r="AL79" s="29" t="s">
        <v>42</v>
      </c>
      <c r="AM79" s="29" t="s">
        <v>42</v>
      </c>
      <c r="AN79" s="29" t="s">
        <v>355</v>
      </c>
      <c r="AO79" s="29">
        <v>0</v>
      </c>
      <c r="AP79" s="29">
        <v>0</v>
      </c>
      <c r="AQ79" s="29" t="s">
        <v>355</v>
      </c>
      <c r="AR79" s="29">
        <v>0</v>
      </c>
      <c r="AS79" s="29">
        <v>0</v>
      </c>
      <c r="AT79" s="29" t="s">
        <v>355</v>
      </c>
      <c r="AU79" s="29">
        <v>0</v>
      </c>
      <c r="AV79" s="29">
        <v>0</v>
      </c>
      <c r="AW79" s="29" t="s">
        <v>355</v>
      </c>
      <c r="AX79" s="29">
        <v>0</v>
      </c>
      <c r="AY79" s="29">
        <v>0</v>
      </c>
      <c r="AZ79" s="29" t="s">
        <v>355</v>
      </c>
      <c r="BA79" s="29">
        <v>0</v>
      </c>
      <c r="BB79" s="29">
        <v>0</v>
      </c>
      <c r="BC79" s="29" t="s">
        <v>355</v>
      </c>
      <c r="BD79" s="29">
        <v>0</v>
      </c>
      <c r="BE79" s="29">
        <v>0</v>
      </c>
      <c r="BF79" s="29" t="s">
        <v>355</v>
      </c>
      <c r="BG79" s="29">
        <v>0</v>
      </c>
      <c r="BH79" s="29">
        <v>0</v>
      </c>
      <c r="BI79" s="29" t="s">
        <v>355</v>
      </c>
      <c r="BJ79" s="29" t="s">
        <v>42</v>
      </c>
      <c r="BK79" s="29" t="s">
        <v>42</v>
      </c>
      <c r="BL79" s="29" t="s">
        <v>355</v>
      </c>
      <c r="BM79" s="29">
        <v>0</v>
      </c>
      <c r="BN79" s="29">
        <v>0</v>
      </c>
      <c r="BO79" s="29" t="s">
        <v>355</v>
      </c>
      <c r="BP79" s="29" t="s">
        <v>42</v>
      </c>
      <c r="BQ79" s="29" t="s">
        <v>42</v>
      </c>
    </row>
    <row r="80" spans="1:69" x14ac:dyDescent="0.25">
      <c r="A80">
        <v>206</v>
      </c>
      <c r="B80" t="s">
        <v>245</v>
      </c>
      <c r="C80" t="s">
        <v>178</v>
      </c>
      <c r="D80" s="70">
        <v>600</v>
      </c>
      <c r="E80" s="70">
        <v>800</v>
      </c>
      <c r="F80" s="70">
        <v>1410</v>
      </c>
      <c r="G80" s="29">
        <v>0.9</v>
      </c>
      <c r="H80" s="29">
        <v>0.93</v>
      </c>
      <c r="I80" s="29">
        <v>0.92</v>
      </c>
      <c r="J80" s="29">
        <v>0.89</v>
      </c>
      <c r="K80" s="29">
        <v>0.92</v>
      </c>
      <c r="L80" s="29">
        <v>0.91</v>
      </c>
      <c r="M80" s="29">
        <v>0.45</v>
      </c>
      <c r="N80" s="29">
        <v>0.39</v>
      </c>
      <c r="O80" s="29">
        <v>0.42</v>
      </c>
      <c r="P80" s="29">
        <v>0</v>
      </c>
      <c r="Q80" s="29">
        <v>0.01</v>
      </c>
      <c r="R80" s="29" t="s">
        <v>41</v>
      </c>
      <c r="S80" s="29">
        <v>0.04</v>
      </c>
      <c r="T80" s="29">
        <v>0.04</v>
      </c>
      <c r="U80" s="29">
        <v>0.04</v>
      </c>
      <c r="V80" s="29">
        <v>0.33</v>
      </c>
      <c r="W80" s="29">
        <v>0.38</v>
      </c>
      <c r="X80" s="29">
        <v>0.36</v>
      </c>
      <c r="Y80" s="29">
        <v>7.0000000000000007E-2</v>
      </c>
      <c r="Z80" s="29">
        <v>0.1</v>
      </c>
      <c r="AA80" s="29">
        <v>0.08</v>
      </c>
      <c r="AB80" s="29">
        <v>0</v>
      </c>
      <c r="AC80" s="29">
        <v>0</v>
      </c>
      <c r="AD80" s="29">
        <v>0</v>
      </c>
      <c r="AE80" s="29">
        <v>0</v>
      </c>
      <c r="AF80" s="29" t="s">
        <v>42</v>
      </c>
      <c r="AG80" s="29" t="s">
        <v>42</v>
      </c>
      <c r="AH80" s="29" t="s">
        <v>42</v>
      </c>
      <c r="AI80" s="29">
        <v>0</v>
      </c>
      <c r="AJ80" s="29" t="s">
        <v>42</v>
      </c>
      <c r="AK80" s="29">
        <v>0.02</v>
      </c>
      <c r="AL80" s="29">
        <v>0.02</v>
      </c>
      <c r="AM80" s="29">
        <v>0.02</v>
      </c>
      <c r="AN80" s="29">
        <v>0</v>
      </c>
      <c r="AO80" s="29">
        <v>0</v>
      </c>
      <c r="AP80" s="29">
        <v>0</v>
      </c>
      <c r="AQ80" s="29" t="s">
        <v>42</v>
      </c>
      <c r="AR80" s="29" t="s">
        <v>42</v>
      </c>
      <c r="AS80" s="29" t="s">
        <v>42</v>
      </c>
      <c r="AT80" s="29" t="s">
        <v>42</v>
      </c>
      <c r="AU80" s="29" t="s">
        <v>42</v>
      </c>
      <c r="AV80" s="29" t="s">
        <v>42</v>
      </c>
      <c r="AW80" s="29" t="s">
        <v>42</v>
      </c>
      <c r="AX80" s="29">
        <v>0</v>
      </c>
      <c r="AY80" s="29" t="s">
        <v>42</v>
      </c>
      <c r="AZ80" s="29">
        <v>0</v>
      </c>
      <c r="BA80" s="29" t="s">
        <v>42</v>
      </c>
      <c r="BB80" s="29" t="s">
        <v>42</v>
      </c>
      <c r="BC80" s="29">
        <v>0</v>
      </c>
      <c r="BD80" s="29">
        <v>0</v>
      </c>
      <c r="BE80" s="29">
        <v>0</v>
      </c>
      <c r="BF80" s="29" t="s">
        <v>42</v>
      </c>
      <c r="BG80" s="29" t="s">
        <v>42</v>
      </c>
      <c r="BH80" s="29">
        <v>0.01</v>
      </c>
      <c r="BI80" s="29">
        <v>0.06</v>
      </c>
      <c r="BJ80" s="29">
        <v>0.04</v>
      </c>
      <c r="BK80" s="29">
        <v>0.05</v>
      </c>
      <c r="BL80" s="29">
        <v>0.02</v>
      </c>
      <c r="BM80" s="29">
        <v>0.01</v>
      </c>
      <c r="BN80" s="29">
        <v>0.01</v>
      </c>
      <c r="BO80" s="29">
        <v>0.03</v>
      </c>
      <c r="BP80" s="29">
        <v>0.02</v>
      </c>
      <c r="BQ80" s="29">
        <v>0.02</v>
      </c>
    </row>
    <row r="81" spans="1:69" x14ac:dyDescent="0.25">
      <c r="A81">
        <v>207</v>
      </c>
      <c r="B81" t="s">
        <v>246</v>
      </c>
      <c r="C81" t="s">
        <v>178</v>
      </c>
      <c r="D81" s="70">
        <v>100</v>
      </c>
      <c r="E81" s="70">
        <v>500</v>
      </c>
      <c r="F81" s="70">
        <v>600</v>
      </c>
      <c r="G81" s="29">
        <v>0.94</v>
      </c>
      <c r="H81" s="29">
        <v>0.9</v>
      </c>
      <c r="I81" s="29">
        <v>0.91</v>
      </c>
      <c r="J81" s="29">
        <v>0.94</v>
      </c>
      <c r="K81" s="29">
        <v>0.89</v>
      </c>
      <c r="L81" s="29">
        <v>0.9</v>
      </c>
      <c r="M81" s="29">
        <v>0.26</v>
      </c>
      <c r="N81" s="29">
        <v>0.18</v>
      </c>
      <c r="O81" s="29">
        <v>0.19</v>
      </c>
      <c r="P81" s="29">
        <v>0</v>
      </c>
      <c r="Q81" s="29" t="s">
        <v>42</v>
      </c>
      <c r="R81" s="29" t="s">
        <v>42</v>
      </c>
      <c r="S81" s="29">
        <v>0</v>
      </c>
      <c r="T81" s="29">
        <v>0.02</v>
      </c>
      <c r="U81" s="29">
        <v>0.01</v>
      </c>
      <c r="V81" s="29">
        <v>0.51</v>
      </c>
      <c r="W81" s="29">
        <v>0.54</v>
      </c>
      <c r="X81" s="29">
        <v>0.54</v>
      </c>
      <c r="Y81" s="29">
        <v>0.16</v>
      </c>
      <c r="Z81" s="29">
        <v>0.14000000000000001</v>
      </c>
      <c r="AA81" s="29">
        <v>0.15</v>
      </c>
      <c r="AB81" s="29">
        <v>0</v>
      </c>
      <c r="AC81" s="29">
        <v>0</v>
      </c>
      <c r="AD81" s="29">
        <v>0</v>
      </c>
      <c r="AE81" s="29">
        <v>0</v>
      </c>
      <c r="AF81" s="29">
        <v>0</v>
      </c>
      <c r="AG81" s="29">
        <v>0</v>
      </c>
      <c r="AH81" s="29">
        <v>0</v>
      </c>
      <c r="AI81" s="29">
        <v>0</v>
      </c>
      <c r="AJ81" s="29">
        <v>0</v>
      </c>
      <c r="AK81" s="29" t="s">
        <v>42</v>
      </c>
      <c r="AL81" s="29">
        <v>0.02</v>
      </c>
      <c r="AM81" s="29">
        <v>0.02</v>
      </c>
      <c r="AN81" s="29">
        <v>0</v>
      </c>
      <c r="AO81" s="29">
        <v>0</v>
      </c>
      <c r="AP81" s="29">
        <v>0</v>
      </c>
      <c r="AQ81" s="29" t="s">
        <v>42</v>
      </c>
      <c r="AR81" s="29" t="s">
        <v>42</v>
      </c>
      <c r="AS81" s="29" t="s">
        <v>42</v>
      </c>
      <c r="AT81" s="29">
        <v>0</v>
      </c>
      <c r="AU81" s="29" t="s">
        <v>42</v>
      </c>
      <c r="AV81" s="29" t="s">
        <v>42</v>
      </c>
      <c r="AW81" s="29">
        <v>0</v>
      </c>
      <c r="AX81" s="29" t="s">
        <v>42</v>
      </c>
      <c r="AY81" s="29" t="s">
        <v>42</v>
      </c>
      <c r="AZ81" s="29">
        <v>0</v>
      </c>
      <c r="BA81" s="29">
        <v>0</v>
      </c>
      <c r="BB81" s="29">
        <v>0</v>
      </c>
      <c r="BC81" s="29">
        <v>0</v>
      </c>
      <c r="BD81" s="29">
        <v>0</v>
      </c>
      <c r="BE81" s="29">
        <v>0</v>
      </c>
      <c r="BF81" s="29">
        <v>0</v>
      </c>
      <c r="BG81" s="29" t="s">
        <v>42</v>
      </c>
      <c r="BH81" s="29" t="s">
        <v>42</v>
      </c>
      <c r="BI81" s="29" t="s">
        <v>42</v>
      </c>
      <c r="BJ81" s="29">
        <v>0.04</v>
      </c>
      <c r="BK81" s="29">
        <v>0.05</v>
      </c>
      <c r="BL81" s="29">
        <v>0</v>
      </c>
      <c r="BM81" s="29">
        <v>0.01</v>
      </c>
      <c r="BN81" s="29">
        <v>0.01</v>
      </c>
      <c r="BO81" s="29" t="s">
        <v>42</v>
      </c>
      <c r="BP81" s="29">
        <v>0.04</v>
      </c>
      <c r="BQ81" s="29">
        <v>0.04</v>
      </c>
    </row>
    <row r="82" spans="1:69" x14ac:dyDescent="0.25">
      <c r="A82">
        <v>886</v>
      </c>
      <c r="B82" t="s">
        <v>247</v>
      </c>
      <c r="C82" t="s">
        <v>182</v>
      </c>
      <c r="D82" s="70">
        <v>1900</v>
      </c>
      <c r="E82" s="70">
        <v>14440</v>
      </c>
      <c r="F82" s="70">
        <v>16340</v>
      </c>
      <c r="G82" s="29">
        <v>0.82</v>
      </c>
      <c r="H82" s="29">
        <v>0.93</v>
      </c>
      <c r="I82" s="29">
        <v>0.92</v>
      </c>
      <c r="J82" s="29">
        <v>0.8</v>
      </c>
      <c r="K82" s="29">
        <v>0.92</v>
      </c>
      <c r="L82" s="29">
        <v>0.91</v>
      </c>
      <c r="M82" s="29">
        <v>0.41</v>
      </c>
      <c r="N82" s="29">
        <v>0.24</v>
      </c>
      <c r="O82" s="29">
        <v>0.26</v>
      </c>
      <c r="P82" s="29" t="s">
        <v>42</v>
      </c>
      <c r="Q82" s="29" t="s">
        <v>41</v>
      </c>
      <c r="R82" s="29" t="s">
        <v>41</v>
      </c>
      <c r="S82" s="29">
        <v>0.02</v>
      </c>
      <c r="T82" s="29">
        <v>0.02</v>
      </c>
      <c r="U82" s="29">
        <v>0.02</v>
      </c>
      <c r="V82" s="29">
        <v>0.36</v>
      </c>
      <c r="W82" s="29">
        <v>0.65</v>
      </c>
      <c r="X82" s="29">
        <v>0.61</v>
      </c>
      <c r="Y82" s="29" t="s">
        <v>42</v>
      </c>
      <c r="Z82" s="29" t="s">
        <v>41</v>
      </c>
      <c r="AA82" s="29" t="s">
        <v>41</v>
      </c>
      <c r="AB82" s="29">
        <v>0</v>
      </c>
      <c r="AC82" s="29">
        <v>0</v>
      </c>
      <c r="AD82" s="29">
        <v>0</v>
      </c>
      <c r="AE82" s="29" t="s">
        <v>42</v>
      </c>
      <c r="AF82" s="29" t="s">
        <v>42</v>
      </c>
      <c r="AG82" s="29" t="s">
        <v>42</v>
      </c>
      <c r="AH82" s="29" t="s">
        <v>42</v>
      </c>
      <c r="AI82" s="29" t="s">
        <v>42</v>
      </c>
      <c r="AJ82" s="29" t="s">
        <v>41</v>
      </c>
      <c r="AK82" s="29">
        <v>0.03</v>
      </c>
      <c r="AL82" s="29">
        <v>0.04</v>
      </c>
      <c r="AM82" s="29">
        <v>0.04</v>
      </c>
      <c r="AN82" s="29">
        <v>0</v>
      </c>
      <c r="AO82" s="29" t="s">
        <v>42</v>
      </c>
      <c r="AP82" s="29" t="s">
        <v>42</v>
      </c>
      <c r="AQ82" s="29">
        <v>0.01</v>
      </c>
      <c r="AR82" s="29" t="s">
        <v>41</v>
      </c>
      <c r="AS82" s="29" t="s">
        <v>41</v>
      </c>
      <c r="AT82" s="29">
        <v>0.01</v>
      </c>
      <c r="AU82" s="29">
        <v>0.01</v>
      </c>
      <c r="AV82" s="29">
        <v>0.01</v>
      </c>
      <c r="AW82" s="29">
        <v>0.01</v>
      </c>
      <c r="AX82" s="29" t="s">
        <v>41</v>
      </c>
      <c r="AY82" s="29">
        <v>0.01</v>
      </c>
      <c r="AZ82" s="29">
        <v>0.01</v>
      </c>
      <c r="BA82" s="29" t="s">
        <v>41</v>
      </c>
      <c r="BB82" s="29" t="s">
        <v>41</v>
      </c>
      <c r="BC82" s="29" t="s">
        <v>42</v>
      </c>
      <c r="BD82" s="29" t="s">
        <v>42</v>
      </c>
      <c r="BE82" s="29" t="s">
        <v>41</v>
      </c>
      <c r="BF82" s="29">
        <v>0.01</v>
      </c>
      <c r="BG82" s="29">
        <v>0.01</v>
      </c>
      <c r="BH82" s="29">
        <v>0.01</v>
      </c>
      <c r="BI82" s="29">
        <v>0.11</v>
      </c>
      <c r="BJ82" s="29">
        <v>0.04</v>
      </c>
      <c r="BK82" s="29">
        <v>0.05</v>
      </c>
      <c r="BL82" s="29">
        <v>0.06</v>
      </c>
      <c r="BM82" s="29">
        <v>0.01</v>
      </c>
      <c r="BN82" s="29">
        <v>0.02</v>
      </c>
      <c r="BO82" s="29">
        <v>0.02</v>
      </c>
      <c r="BP82" s="29">
        <v>0.01</v>
      </c>
      <c r="BQ82" s="29">
        <v>0.01</v>
      </c>
    </row>
    <row r="83" spans="1:69" x14ac:dyDescent="0.25">
      <c r="A83">
        <v>810</v>
      </c>
      <c r="B83" t="s">
        <v>248</v>
      </c>
      <c r="C83" t="s">
        <v>170</v>
      </c>
      <c r="D83" s="70">
        <v>620</v>
      </c>
      <c r="E83" s="70">
        <v>1780</v>
      </c>
      <c r="F83" s="70">
        <v>2400</v>
      </c>
      <c r="G83" s="29">
        <v>0.87</v>
      </c>
      <c r="H83" s="29">
        <v>0.92</v>
      </c>
      <c r="I83" s="29">
        <v>0.91</v>
      </c>
      <c r="J83" s="29">
        <v>0.85</v>
      </c>
      <c r="K83" s="29">
        <v>0.9</v>
      </c>
      <c r="L83" s="29">
        <v>0.89</v>
      </c>
      <c r="M83" s="29">
        <v>0.35</v>
      </c>
      <c r="N83" s="29">
        <v>0.24</v>
      </c>
      <c r="O83" s="29">
        <v>0.27</v>
      </c>
      <c r="P83" s="29" t="s">
        <v>42</v>
      </c>
      <c r="Q83" s="29" t="s">
        <v>42</v>
      </c>
      <c r="R83" s="29" t="s">
        <v>42</v>
      </c>
      <c r="S83" s="29">
        <v>0.1</v>
      </c>
      <c r="T83" s="29">
        <v>0.12</v>
      </c>
      <c r="U83" s="29">
        <v>0.11</v>
      </c>
      <c r="V83" s="29">
        <v>0.11</v>
      </c>
      <c r="W83" s="29">
        <v>0.13</v>
      </c>
      <c r="X83" s="29">
        <v>0.13</v>
      </c>
      <c r="Y83" s="29">
        <v>0.28999999999999998</v>
      </c>
      <c r="Z83" s="29">
        <v>0.41</v>
      </c>
      <c r="AA83" s="29">
        <v>0.38</v>
      </c>
      <c r="AB83" s="29">
        <v>0</v>
      </c>
      <c r="AC83" s="29">
        <v>0</v>
      </c>
      <c r="AD83" s="29">
        <v>0</v>
      </c>
      <c r="AE83" s="29">
        <v>0</v>
      </c>
      <c r="AF83" s="29">
        <v>0</v>
      </c>
      <c r="AG83" s="29">
        <v>0</v>
      </c>
      <c r="AH83" s="29" t="s">
        <v>42</v>
      </c>
      <c r="AI83" s="29">
        <v>0</v>
      </c>
      <c r="AJ83" s="29" t="s">
        <v>42</v>
      </c>
      <c r="AK83" s="29">
        <v>0.06</v>
      </c>
      <c r="AL83" s="29">
        <v>0.12</v>
      </c>
      <c r="AM83" s="29">
        <v>0.11</v>
      </c>
      <c r="AN83" s="29">
        <v>0</v>
      </c>
      <c r="AO83" s="29">
        <v>0</v>
      </c>
      <c r="AP83" s="29">
        <v>0</v>
      </c>
      <c r="AQ83" s="29" t="s">
        <v>42</v>
      </c>
      <c r="AR83" s="29">
        <v>0.01</v>
      </c>
      <c r="AS83" s="29">
        <v>0.01</v>
      </c>
      <c r="AT83" s="29" t="s">
        <v>42</v>
      </c>
      <c r="AU83" s="29">
        <v>0.01</v>
      </c>
      <c r="AV83" s="29">
        <v>0.01</v>
      </c>
      <c r="AW83" s="29" t="s">
        <v>42</v>
      </c>
      <c r="AX83" s="29">
        <v>0.01</v>
      </c>
      <c r="AY83" s="29">
        <v>0.01</v>
      </c>
      <c r="AZ83" s="29" t="s">
        <v>42</v>
      </c>
      <c r="BA83" s="29" t="s">
        <v>42</v>
      </c>
      <c r="BB83" s="29" t="s">
        <v>42</v>
      </c>
      <c r="BC83" s="29">
        <v>0</v>
      </c>
      <c r="BD83" s="29">
        <v>0</v>
      </c>
      <c r="BE83" s="29">
        <v>0</v>
      </c>
      <c r="BF83" s="29">
        <v>0.01</v>
      </c>
      <c r="BG83" s="29">
        <v>0.01</v>
      </c>
      <c r="BH83" s="29">
        <v>0.01</v>
      </c>
      <c r="BI83" s="29">
        <v>0.08</v>
      </c>
      <c r="BJ83" s="29">
        <v>0.05</v>
      </c>
      <c r="BK83" s="29">
        <v>0.06</v>
      </c>
      <c r="BL83" s="29">
        <v>0.04</v>
      </c>
      <c r="BM83" s="29">
        <v>0.02</v>
      </c>
      <c r="BN83" s="29">
        <v>0.03</v>
      </c>
      <c r="BO83" s="29" t="s">
        <v>42</v>
      </c>
      <c r="BP83" s="29">
        <v>0.01</v>
      </c>
      <c r="BQ83" s="29">
        <v>0.01</v>
      </c>
    </row>
    <row r="84" spans="1:69" x14ac:dyDescent="0.25">
      <c r="A84">
        <v>314</v>
      </c>
      <c r="B84" t="s">
        <v>249</v>
      </c>
      <c r="C84" t="s">
        <v>180</v>
      </c>
      <c r="D84" s="70">
        <v>120</v>
      </c>
      <c r="E84" s="70">
        <v>1430</v>
      </c>
      <c r="F84" s="70">
        <v>1540</v>
      </c>
      <c r="G84" s="29">
        <v>0.9</v>
      </c>
      <c r="H84" s="29">
        <v>0.94</v>
      </c>
      <c r="I84" s="29">
        <v>0.94</v>
      </c>
      <c r="J84" s="29">
        <v>0.87</v>
      </c>
      <c r="K84" s="29">
        <v>0.94</v>
      </c>
      <c r="L84" s="29">
        <v>0.93</v>
      </c>
      <c r="M84" s="29">
        <v>0.38</v>
      </c>
      <c r="N84" s="29">
        <v>0.18</v>
      </c>
      <c r="O84" s="29">
        <v>0.19</v>
      </c>
      <c r="P84" s="29">
        <v>0</v>
      </c>
      <c r="Q84" s="29" t="s">
        <v>41</v>
      </c>
      <c r="R84" s="29" t="s">
        <v>41</v>
      </c>
      <c r="S84" s="29" t="s">
        <v>42</v>
      </c>
      <c r="T84" s="29">
        <v>0.02</v>
      </c>
      <c r="U84" s="29">
        <v>0.02</v>
      </c>
      <c r="V84" s="29">
        <v>0.43</v>
      </c>
      <c r="W84" s="29">
        <v>0.66</v>
      </c>
      <c r="X84" s="29">
        <v>0.64</v>
      </c>
      <c r="Y84" s="29" t="s">
        <v>42</v>
      </c>
      <c r="Z84" s="29">
        <v>7.0000000000000007E-2</v>
      </c>
      <c r="AA84" s="29">
        <v>7.0000000000000007E-2</v>
      </c>
      <c r="AB84" s="29">
        <v>0</v>
      </c>
      <c r="AC84" s="29">
        <v>0</v>
      </c>
      <c r="AD84" s="29">
        <v>0</v>
      </c>
      <c r="AE84" s="29">
        <v>0</v>
      </c>
      <c r="AF84" s="29" t="s">
        <v>42</v>
      </c>
      <c r="AG84" s="29" t="s">
        <v>42</v>
      </c>
      <c r="AH84" s="29">
        <v>0</v>
      </c>
      <c r="AI84" s="29">
        <v>0</v>
      </c>
      <c r="AJ84" s="29">
        <v>0</v>
      </c>
      <c r="AK84" s="29">
        <v>0.05</v>
      </c>
      <c r="AL84" s="29">
        <v>0.02</v>
      </c>
      <c r="AM84" s="29">
        <v>0.03</v>
      </c>
      <c r="AN84" s="29">
        <v>0</v>
      </c>
      <c r="AO84" s="29">
        <v>0</v>
      </c>
      <c r="AP84" s="29">
        <v>0</v>
      </c>
      <c r="AQ84" s="29">
        <v>0</v>
      </c>
      <c r="AR84" s="29" t="s">
        <v>42</v>
      </c>
      <c r="AS84" s="29" t="s">
        <v>42</v>
      </c>
      <c r="AT84" s="29" t="s">
        <v>42</v>
      </c>
      <c r="AU84" s="29" t="s">
        <v>41</v>
      </c>
      <c r="AV84" s="29" t="s">
        <v>41</v>
      </c>
      <c r="AW84" s="29">
        <v>0</v>
      </c>
      <c r="AX84" s="29" t="s">
        <v>42</v>
      </c>
      <c r="AY84" s="29" t="s">
        <v>42</v>
      </c>
      <c r="AZ84" s="29" t="s">
        <v>42</v>
      </c>
      <c r="BA84" s="29" t="s">
        <v>42</v>
      </c>
      <c r="BB84" s="29" t="s">
        <v>42</v>
      </c>
      <c r="BC84" s="29">
        <v>0</v>
      </c>
      <c r="BD84" s="29">
        <v>0</v>
      </c>
      <c r="BE84" s="29">
        <v>0</v>
      </c>
      <c r="BF84" s="29" t="s">
        <v>42</v>
      </c>
      <c r="BG84" s="29" t="s">
        <v>41</v>
      </c>
      <c r="BH84" s="29">
        <v>0.01</v>
      </c>
      <c r="BI84" s="29" t="s">
        <v>42</v>
      </c>
      <c r="BJ84" s="29">
        <v>0.03</v>
      </c>
      <c r="BK84" s="29">
        <v>0.03</v>
      </c>
      <c r="BL84" s="29">
        <v>0.05</v>
      </c>
      <c r="BM84" s="29">
        <v>0.01</v>
      </c>
      <c r="BN84" s="29">
        <v>0.01</v>
      </c>
      <c r="BO84" s="29" t="s">
        <v>42</v>
      </c>
      <c r="BP84" s="29">
        <v>0.02</v>
      </c>
      <c r="BQ84" s="29">
        <v>0.02</v>
      </c>
    </row>
    <row r="85" spans="1:69" x14ac:dyDescent="0.25">
      <c r="A85">
        <v>382</v>
      </c>
      <c r="B85" t="s">
        <v>250</v>
      </c>
      <c r="C85" t="s">
        <v>170</v>
      </c>
      <c r="D85" s="70">
        <v>730</v>
      </c>
      <c r="E85" s="70">
        <v>3840</v>
      </c>
      <c r="F85" s="70">
        <v>4570</v>
      </c>
      <c r="G85" s="29">
        <v>0.86</v>
      </c>
      <c r="H85" s="29">
        <v>0.94</v>
      </c>
      <c r="I85" s="29">
        <v>0.93</v>
      </c>
      <c r="J85" s="29">
        <v>0.84</v>
      </c>
      <c r="K85" s="29">
        <v>0.92</v>
      </c>
      <c r="L85" s="29">
        <v>0.91</v>
      </c>
      <c r="M85" s="29">
        <v>0.43</v>
      </c>
      <c r="N85" s="29">
        <v>0.27</v>
      </c>
      <c r="O85" s="29">
        <v>0.3</v>
      </c>
      <c r="P85" s="29" t="s">
        <v>42</v>
      </c>
      <c r="Q85" s="29" t="s">
        <v>42</v>
      </c>
      <c r="R85" s="29" t="s">
        <v>42</v>
      </c>
      <c r="S85" s="29">
        <v>0.02</v>
      </c>
      <c r="T85" s="29">
        <v>0.03</v>
      </c>
      <c r="U85" s="29">
        <v>0.03</v>
      </c>
      <c r="V85" s="29">
        <v>0.15</v>
      </c>
      <c r="W85" s="29">
        <v>0.22</v>
      </c>
      <c r="X85" s="29">
        <v>0.21</v>
      </c>
      <c r="Y85" s="29">
        <v>0.23</v>
      </c>
      <c r="Z85" s="29">
        <v>0.39</v>
      </c>
      <c r="AA85" s="29">
        <v>0.37</v>
      </c>
      <c r="AB85" s="29">
        <v>0</v>
      </c>
      <c r="AC85" s="29">
        <v>0</v>
      </c>
      <c r="AD85" s="29">
        <v>0</v>
      </c>
      <c r="AE85" s="29">
        <v>0</v>
      </c>
      <c r="AF85" s="29">
        <v>0</v>
      </c>
      <c r="AG85" s="29">
        <v>0</v>
      </c>
      <c r="AH85" s="29">
        <v>0</v>
      </c>
      <c r="AI85" s="29">
        <v>0</v>
      </c>
      <c r="AJ85" s="29">
        <v>0</v>
      </c>
      <c r="AK85" s="29">
        <v>0.04</v>
      </c>
      <c r="AL85" s="29">
        <v>7.0000000000000007E-2</v>
      </c>
      <c r="AM85" s="29">
        <v>0.06</v>
      </c>
      <c r="AN85" s="29">
        <v>0</v>
      </c>
      <c r="AO85" s="29">
        <v>0</v>
      </c>
      <c r="AP85" s="29">
        <v>0</v>
      </c>
      <c r="AQ85" s="29" t="s">
        <v>42</v>
      </c>
      <c r="AR85" s="29" t="s">
        <v>41</v>
      </c>
      <c r="AS85" s="29" t="s">
        <v>41</v>
      </c>
      <c r="AT85" s="29">
        <v>0.01</v>
      </c>
      <c r="AU85" s="29">
        <v>0.01</v>
      </c>
      <c r="AV85" s="29">
        <v>0.01</v>
      </c>
      <c r="AW85" s="29">
        <v>0.01</v>
      </c>
      <c r="AX85" s="29">
        <v>0.01</v>
      </c>
      <c r="AY85" s="29">
        <v>0.01</v>
      </c>
      <c r="AZ85" s="29" t="s">
        <v>42</v>
      </c>
      <c r="BA85" s="29" t="s">
        <v>41</v>
      </c>
      <c r="BB85" s="29" t="s">
        <v>41</v>
      </c>
      <c r="BC85" s="29" t="s">
        <v>42</v>
      </c>
      <c r="BD85" s="29" t="s">
        <v>42</v>
      </c>
      <c r="BE85" s="29" t="s">
        <v>42</v>
      </c>
      <c r="BF85" s="29">
        <v>0.01</v>
      </c>
      <c r="BG85" s="29">
        <v>0.01</v>
      </c>
      <c r="BH85" s="29">
        <v>0.01</v>
      </c>
      <c r="BI85" s="29">
        <v>7.0000000000000007E-2</v>
      </c>
      <c r="BJ85" s="29">
        <v>0.04</v>
      </c>
      <c r="BK85" s="29">
        <v>0.04</v>
      </c>
      <c r="BL85" s="29">
        <v>0.05</v>
      </c>
      <c r="BM85" s="29">
        <v>0.01</v>
      </c>
      <c r="BN85" s="29">
        <v>0.02</v>
      </c>
      <c r="BO85" s="29">
        <v>0.02</v>
      </c>
      <c r="BP85" s="29">
        <v>0.01</v>
      </c>
      <c r="BQ85" s="29">
        <v>0.01</v>
      </c>
    </row>
    <row r="86" spans="1:69" x14ac:dyDescent="0.25">
      <c r="A86">
        <v>340</v>
      </c>
      <c r="B86" t="s">
        <v>251</v>
      </c>
      <c r="C86" t="s">
        <v>168</v>
      </c>
      <c r="D86" s="70">
        <v>430</v>
      </c>
      <c r="E86" s="70">
        <v>920</v>
      </c>
      <c r="F86" s="70">
        <v>1350</v>
      </c>
      <c r="G86" s="29">
        <v>0.79</v>
      </c>
      <c r="H86" s="29">
        <v>0.88</v>
      </c>
      <c r="I86" s="29">
        <v>0.85</v>
      </c>
      <c r="J86" s="29">
        <v>0.75</v>
      </c>
      <c r="K86" s="29">
        <v>0.84</v>
      </c>
      <c r="L86" s="29">
        <v>0.81</v>
      </c>
      <c r="M86" s="29">
        <v>0.55000000000000004</v>
      </c>
      <c r="N86" s="29">
        <v>0.51</v>
      </c>
      <c r="O86" s="29">
        <v>0.52</v>
      </c>
      <c r="P86" s="29">
        <v>0</v>
      </c>
      <c r="Q86" s="29">
        <v>0</v>
      </c>
      <c r="R86" s="29">
        <v>0</v>
      </c>
      <c r="S86" s="29">
        <v>0.09</v>
      </c>
      <c r="T86" s="29">
        <v>0.06</v>
      </c>
      <c r="U86" s="29">
        <v>7.0000000000000007E-2</v>
      </c>
      <c r="V86" s="29">
        <v>7.0000000000000007E-2</v>
      </c>
      <c r="W86" s="29">
        <v>0.13</v>
      </c>
      <c r="X86" s="29">
        <v>0.11</v>
      </c>
      <c r="Y86" s="29">
        <v>0.04</v>
      </c>
      <c r="Z86" s="29">
        <v>0.14000000000000001</v>
      </c>
      <c r="AA86" s="29">
        <v>0.11</v>
      </c>
      <c r="AB86" s="29">
        <v>0</v>
      </c>
      <c r="AC86" s="29">
        <v>0</v>
      </c>
      <c r="AD86" s="29">
        <v>0</v>
      </c>
      <c r="AE86" s="29" t="s">
        <v>42</v>
      </c>
      <c r="AF86" s="29" t="s">
        <v>42</v>
      </c>
      <c r="AG86" s="29" t="s">
        <v>42</v>
      </c>
      <c r="AH86" s="29">
        <v>0</v>
      </c>
      <c r="AI86" s="29">
        <v>0</v>
      </c>
      <c r="AJ86" s="29">
        <v>0</v>
      </c>
      <c r="AK86" s="29">
        <v>0.06</v>
      </c>
      <c r="AL86" s="29">
        <v>0.09</v>
      </c>
      <c r="AM86" s="29">
        <v>0.08</v>
      </c>
      <c r="AN86" s="29" t="s">
        <v>42</v>
      </c>
      <c r="AO86" s="29">
        <v>0</v>
      </c>
      <c r="AP86" s="29" t="s">
        <v>42</v>
      </c>
      <c r="AQ86" s="29" t="s">
        <v>42</v>
      </c>
      <c r="AR86" s="29" t="s">
        <v>42</v>
      </c>
      <c r="AS86" s="29" t="s">
        <v>42</v>
      </c>
      <c r="AT86" s="29">
        <v>0.01</v>
      </c>
      <c r="AU86" s="29">
        <v>0.02</v>
      </c>
      <c r="AV86" s="29">
        <v>0.02</v>
      </c>
      <c r="AW86" s="29" t="s">
        <v>42</v>
      </c>
      <c r="AX86" s="29">
        <v>0.01</v>
      </c>
      <c r="AY86" s="29">
        <v>0.01</v>
      </c>
      <c r="AZ86" s="29" t="s">
        <v>42</v>
      </c>
      <c r="BA86" s="29" t="s">
        <v>42</v>
      </c>
      <c r="BB86" s="29" t="s">
        <v>42</v>
      </c>
      <c r="BC86" s="29" t="s">
        <v>42</v>
      </c>
      <c r="BD86" s="29" t="s">
        <v>42</v>
      </c>
      <c r="BE86" s="29">
        <v>0.01</v>
      </c>
      <c r="BF86" s="29">
        <v>0.03</v>
      </c>
      <c r="BG86" s="29">
        <v>0.02</v>
      </c>
      <c r="BH86" s="29">
        <v>0.02</v>
      </c>
      <c r="BI86" s="29">
        <v>0.11</v>
      </c>
      <c r="BJ86" s="29">
        <v>0.08</v>
      </c>
      <c r="BK86" s="29">
        <v>0.09</v>
      </c>
      <c r="BL86" s="29">
        <v>0.06</v>
      </c>
      <c r="BM86" s="29">
        <v>0.02</v>
      </c>
      <c r="BN86" s="29">
        <v>0.03</v>
      </c>
      <c r="BO86" s="29">
        <v>0.03</v>
      </c>
      <c r="BP86" s="29">
        <v>0.02</v>
      </c>
      <c r="BQ86" s="29">
        <v>0.02</v>
      </c>
    </row>
    <row r="87" spans="1:69" x14ac:dyDescent="0.25">
      <c r="A87">
        <v>208</v>
      </c>
      <c r="B87" t="s">
        <v>252</v>
      </c>
      <c r="C87" t="s">
        <v>178</v>
      </c>
      <c r="D87" s="70">
        <v>590</v>
      </c>
      <c r="E87" s="70">
        <v>1250</v>
      </c>
      <c r="F87" s="70">
        <v>1840</v>
      </c>
      <c r="G87" s="29">
        <v>0.89</v>
      </c>
      <c r="H87" s="29">
        <v>0.91</v>
      </c>
      <c r="I87" s="29">
        <v>0.91</v>
      </c>
      <c r="J87" s="29">
        <v>0.88</v>
      </c>
      <c r="K87" s="29">
        <v>0.91</v>
      </c>
      <c r="L87" s="29">
        <v>0.9</v>
      </c>
      <c r="M87" s="29">
        <v>0.36</v>
      </c>
      <c r="N87" s="29">
        <v>0.24</v>
      </c>
      <c r="O87" s="29">
        <v>0.28000000000000003</v>
      </c>
      <c r="P87" s="29">
        <v>0</v>
      </c>
      <c r="Q87" s="29" t="s">
        <v>42</v>
      </c>
      <c r="R87" s="29" t="s">
        <v>42</v>
      </c>
      <c r="S87" s="29">
        <v>0.02</v>
      </c>
      <c r="T87" s="29">
        <v>0.01</v>
      </c>
      <c r="U87" s="29">
        <v>0.01</v>
      </c>
      <c r="V87" s="29">
        <v>0.38</v>
      </c>
      <c r="W87" s="29">
        <v>0.52</v>
      </c>
      <c r="X87" s="29">
        <v>0.48</v>
      </c>
      <c r="Y87" s="29">
        <v>0.12</v>
      </c>
      <c r="Z87" s="29">
        <v>0.13</v>
      </c>
      <c r="AA87" s="29">
        <v>0.13</v>
      </c>
      <c r="AB87" s="29">
        <v>0</v>
      </c>
      <c r="AC87" s="29">
        <v>0</v>
      </c>
      <c r="AD87" s="29">
        <v>0</v>
      </c>
      <c r="AE87" s="29">
        <v>0</v>
      </c>
      <c r="AF87" s="29">
        <v>0</v>
      </c>
      <c r="AG87" s="29">
        <v>0</v>
      </c>
      <c r="AH87" s="29">
        <v>0</v>
      </c>
      <c r="AI87" s="29">
        <v>0</v>
      </c>
      <c r="AJ87" s="29">
        <v>0</v>
      </c>
      <c r="AK87" s="29">
        <v>0.02</v>
      </c>
      <c r="AL87" s="29">
        <v>0.01</v>
      </c>
      <c r="AM87" s="29">
        <v>0.02</v>
      </c>
      <c r="AN87" s="29">
        <v>0</v>
      </c>
      <c r="AO87" s="29">
        <v>0</v>
      </c>
      <c r="AP87" s="29">
        <v>0</v>
      </c>
      <c r="AQ87" s="29" t="s">
        <v>42</v>
      </c>
      <c r="AR87" s="29" t="s">
        <v>42</v>
      </c>
      <c r="AS87" s="29" t="s">
        <v>42</v>
      </c>
      <c r="AT87" s="29" t="s">
        <v>42</v>
      </c>
      <c r="AU87" s="29" t="s">
        <v>42</v>
      </c>
      <c r="AV87" s="29" t="s">
        <v>42</v>
      </c>
      <c r="AW87" s="29" t="s">
        <v>42</v>
      </c>
      <c r="AX87" s="29" t="s">
        <v>42</v>
      </c>
      <c r="AY87" s="29" t="s">
        <v>42</v>
      </c>
      <c r="AZ87" s="29">
        <v>0</v>
      </c>
      <c r="BA87" s="29" t="s">
        <v>42</v>
      </c>
      <c r="BB87" s="29" t="s">
        <v>42</v>
      </c>
      <c r="BC87" s="29">
        <v>0</v>
      </c>
      <c r="BD87" s="29">
        <v>0</v>
      </c>
      <c r="BE87" s="29">
        <v>0</v>
      </c>
      <c r="BF87" s="29" t="s">
        <v>42</v>
      </c>
      <c r="BG87" s="29" t="s">
        <v>42</v>
      </c>
      <c r="BH87" s="29" t="s">
        <v>42</v>
      </c>
      <c r="BI87" s="29">
        <v>0.08</v>
      </c>
      <c r="BJ87" s="29">
        <v>0.06</v>
      </c>
      <c r="BK87" s="29">
        <v>7.0000000000000007E-2</v>
      </c>
      <c r="BL87" s="29" t="s">
        <v>42</v>
      </c>
      <c r="BM87" s="29" t="s">
        <v>42</v>
      </c>
      <c r="BN87" s="29" t="s">
        <v>41</v>
      </c>
      <c r="BO87" s="29">
        <v>0.03</v>
      </c>
      <c r="BP87" s="29">
        <v>0.02</v>
      </c>
      <c r="BQ87" s="29">
        <v>0.02</v>
      </c>
    </row>
    <row r="88" spans="1:69" x14ac:dyDescent="0.25">
      <c r="A88">
        <v>888</v>
      </c>
      <c r="B88" t="s">
        <v>253</v>
      </c>
      <c r="C88" t="s">
        <v>168</v>
      </c>
      <c r="D88" s="70">
        <v>1580</v>
      </c>
      <c r="E88" s="70">
        <v>11390</v>
      </c>
      <c r="F88" s="70">
        <v>12970</v>
      </c>
      <c r="G88" s="29">
        <v>0.82</v>
      </c>
      <c r="H88" s="29">
        <v>0.93</v>
      </c>
      <c r="I88" s="29">
        <v>0.91</v>
      </c>
      <c r="J88" s="29">
        <v>0.79</v>
      </c>
      <c r="K88" s="29">
        <v>0.91</v>
      </c>
      <c r="L88" s="29">
        <v>0.89</v>
      </c>
      <c r="M88" s="29">
        <v>0.52</v>
      </c>
      <c r="N88" s="29">
        <v>0.46</v>
      </c>
      <c r="O88" s="29">
        <v>0.47</v>
      </c>
      <c r="P88" s="29">
        <v>0</v>
      </c>
      <c r="Q88" s="29" t="s">
        <v>42</v>
      </c>
      <c r="R88" s="29" t="s">
        <v>42</v>
      </c>
      <c r="S88" s="29">
        <v>0.05</v>
      </c>
      <c r="T88" s="29">
        <v>0.04</v>
      </c>
      <c r="U88" s="29">
        <v>0.04</v>
      </c>
      <c r="V88" s="29">
        <v>0.15</v>
      </c>
      <c r="W88" s="29">
        <v>0.21</v>
      </c>
      <c r="X88" s="29">
        <v>0.2</v>
      </c>
      <c r="Y88" s="29">
        <v>0.08</v>
      </c>
      <c r="Z88" s="29">
        <v>0.19</v>
      </c>
      <c r="AA88" s="29">
        <v>0.18</v>
      </c>
      <c r="AB88" s="29">
        <v>0</v>
      </c>
      <c r="AC88" s="29">
        <v>0</v>
      </c>
      <c r="AD88" s="29">
        <v>0</v>
      </c>
      <c r="AE88" s="29">
        <v>0</v>
      </c>
      <c r="AF88" s="29" t="s">
        <v>42</v>
      </c>
      <c r="AG88" s="29" t="s">
        <v>42</v>
      </c>
      <c r="AH88" s="29" t="s">
        <v>42</v>
      </c>
      <c r="AI88" s="29" t="s">
        <v>42</v>
      </c>
      <c r="AJ88" s="29" t="s">
        <v>42</v>
      </c>
      <c r="AK88" s="29">
        <v>0.04</v>
      </c>
      <c r="AL88" s="29">
        <v>7.0000000000000007E-2</v>
      </c>
      <c r="AM88" s="29">
        <v>7.0000000000000007E-2</v>
      </c>
      <c r="AN88" s="29">
        <v>0</v>
      </c>
      <c r="AO88" s="29">
        <v>0</v>
      </c>
      <c r="AP88" s="29">
        <v>0</v>
      </c>
      <c r="AQ88" s="29" t="s">
        <v>42</v>
      </c>
      <c r="AR88" s="29" t="s">
        <v>41</v>
      </c>
      <c r="AS88" s="29" t="s">
        <v>41</v>
      </c>
      <c r="AT88" s="29">
        <v>0.02</v>
      </c>
      <c r="AU88" s="29">
        <v>0.01</v>
      </c>
      <c r="AV88" s="29">
        <v>0.01</v>
      </c>
      <c r="AW88" s="29">
        <v>0.01</v>
      </c>
      <c r="AX88" s="29">
        <v>0.01</v>
      </c>
      <c r="AY88" s="29">
        <v>0.01</v>
      </c>
      <c r="AZ88" s="29" t="s">
        <v>42</v>
      </c>
      <c r="BA88" s="29" t="s">
        <v>41</v>
      </c>
      <c r="BB88" s="29" t="s">
        <v>41</v>
      </c>
      <c r="BC88" s="29">
        <v>0.01</v>
      </c>
      <c r="BD88" s="29" t="s">
        <v>41</v>
      </c>
      <c r="BE88" s="29" t="s">
        <v>41</v>
      </c>
      <c r="BF88" s="29">
        <v>0.01</v>
      </c>
      <c r="BG88" s="29">
        <v>0.01</v>
      </c>
      <c r="BH88" s="29">
        <v>0.01</v>
      </c>
      <c r="BI88" s="29">
        <v>0.12</v>
      </c>
      <c r="BJ88" s="29">
        <v>0.05</v>
      </c>
      <c r="BK88" s="29">
        <v>0.06</v>
      </c>
      <c r="BL88" s="29">
        <v>0.04</v>
      </c>
      <c r="BM88" s="29">
        <v>0.01</v>
      </c>
      <c r="BN88" s="29">
        <v>0.01</v>
      </c>
      <c r="BO88" s="29">
        <v>0.02</v>
      </c>
      <c r="BP88" s="29">
        <v>0.01</v>
      </c>
      <c r="BQ88" s="29">
        <v>0.01</v>
      </c>
    </row>
    <row r="89" spans="1:69" x14ac:dyDescent="0.25">
      <c r="A89">
        <v>383</v>
      </c>
      <c r="B89" t="s">
        <v>254</v>
      </c>
      <c r="C89" t="s">
        <v>170</v>
      </c>
      <c r="D89" s="70">
        <v>1480</v>
      </c>
      <c r="E89" s="70">
        <v>6250</v>
      </c>
      <c r="F89" s="70">
        <v>7720</v>
      </c>
      <c r="G89" s="29">
        <v>0.81</v>
      </c>
      <c r="H89" s="29">
        <v>0.92</v>
      </c>
      <c r="I89" s="29">
        <v>0.9</v>
      </c>
      <c r="J89" s="29">
        <v>0.76</v>
      </c>
      <c r="K89" s="29">
        <v>0.9</v>
      </c>
      <c r="L89" s="29">
        <v>0.88</v>
      </c>
      <c r="M89" s="29">
        <v>0.34</v>
      </c>
      <c r="N89" s="29">
        <v>0.26</v>
      </c>
      <c r="O89" s="29">
        <v>0.27</v>
      </c>
      <c r="P89" s="29" t="s">
        <v>42</v>
      </c>
      <c r="Q89" s="29" t="s">
        <v>41</v>
      </c>
      <c r="R89" s="29" t="s">
        <v>41</v>
      </c>
      <c r="S89" s="29">
        <v>0.05</v>
      </c>
      <c r="T89" s="29">
        <v>0.04</v>
      </c>
      <c r="U89" s="29">
        <v>0.04</v>
      </c>
      <c r="V89" s="29">
        <v>0.28999999999999998</v>
      </c>
      <c r="W89" s="29">
        <v>0.49</v>
      </c>
      <c r="X89" s="29">
        <v>0.45</v>
      </c>
      <c r="Y89" s="29">
        <v>0.08</v>
      </c>
      <c r="Z89" s="29">
        <v>0.11</v>
      </c>
      <c r="AA89" s="29">
        <v>0.1</v>
      </c>
      <c r="AB89" s="29">
        <v>0</v>
      </c>
      <c r="AC89" s="29">
        <v>0</v>
      </c>
      <c r="AD89" s="29">
        <v>0</v>
      </c>
      <c r="AE89" s="29">
        <v>0</v>
      </c>
      <c r="AF89" s="29">
        <v>0</v>
      </c>
      <c r="AG89" s="29">
        <v>0</v>
      </c>
      <c r="AH89" s="29" t="s">
        <v>42</v>
      </c>
      <c r="AI89" s="29" t="s">
        <v>42</v>
      </c>
      <c r="AJ89" s="29" t="s">
        <v>42</v>
      </c>
      <c r="AK89" s="29">
        <v>0.03</v>
      </c>
      <c r="AL89" s="29">
        <v>0.06</v>
      </c>
      <c r="AM89" s="29">
        <v>0.05</v>
      </c>
      <c r="AN89" s="29">
        <v>0</v>
      </c>
      <c r="AO89" s="29">
        <v>0</v>
      </c>
      <c r="AP89" s="29">
        <v>0</v>
      </c>
      <c r="AQ89" s="29">
        <v>0.01</v>
      </c>
      <c r="AR89" s="29">
        <v>0.01</v>
      </c>
      <c r="AS89" s="29">
        <v>0.01</v>
      </c>
      <c r="AT89" s="29">
        <v>0.02</v>
      </c>
      <c r="AU89" s="29">
        <v>0.01</v>
      </c>
      <c r="AV89" s="29">
        <v>0.01</v>
      </c>
      <c r="AW89" s="29">
        <v>0.01</v>
      </c>
      <c r="AX89" s="29" t="s">
        <v>41</v>
      </c>
      <c r="AY89" s="29" t="s">
        <v>41</v>
      </c>
      <c r="AZ89" s="29">
        <v>0.01</v>
      </c>
      <c r="BA89" s="29" t="s">
        <v>41</v>
      </c>
      <c r="BB89" s="29" t="s">
        <v>41</v>
      </c>
      <c r="BC89" s="29">
        <v>0.01</v>
      </c>
      <c r="BD89" s="29" t="s">
        <v>41</v>
      </c>
      <c r="BE89" s="29" t="s">
        <v>41</v>
      </c>
      <c r="BF89" s="29">
        <v>0.02</v>
      </c>
      <c r="BG89" s="29">
        <v>0.01</v>
      </c>
      <c r="BH89" s="29">
        <v>0.01</v>
      </c>
      <c r="BI89" s="29">
        <v>0.11</v>
      </c>
      <c r="BJ89" s="29">
        <v>0.05</v>
      </c>
      <c r="BK89" s="29">
        <v>0.06</v>
      </c>
      <c r="BL89" s="29">
        <v>7.0000000000000007E-2</v>
      </c>
      <c r="BM89" s="29">
        <v>0.02</v>
      </c>
      <c r="BN89" s="29">
        <v>0.03</v>
      </c>
      <c r="BO89" s="29">
        <v>0.02</v>
      </c>
      <c r="BP89" s="29">
        <v>0.01</v>
      </c>
      <c r="BQ89" s="29">
        <v>0.01</v>
      </c>
    </row>
    <row r="90" spans="1:69" x14ac:dyDescent="0.25">
      <c r="A90">
        <v>856</v>
      </c>
      <c r="B90" t="s">
        <v>255</v>
      </c>
      <c r="C90" t="s">
        <v>172</v>
      </c>
      <c r="D90" s="70">
        <v>730</v>
      </c>
      <c r="E90" s="70">
        <v>2650</v>
      </c>
      <c r="F90" s="70">
        <v>3380</v>
      </c>
      <c r="G90" s="29">
        <v>0.82</v>
      </c>
      <c r="H90" s="29">
        <v>0.92</v>
      </c>
      <c r="I90" s="29">
        <v>0.9</v>
      </c>
      <c r="J90" s="29">
        <v>0.8</v>
      </c>
      <c r="K90" s="29">
        <v>0.91</v>
      </c>
      <c r="L90" s="29">
        <v>0.88</v>
      </c>
      <c r="M90" s="29">
        <v>0.3</v>
      </c>
      <c r="N90" s="29">
        <v>0.25</v>
      </c>
      <c r="O90" s="29">
        <v>0.26</v>
      </c>
      <c r="P90" s="29" t="s">
        <v>42</v>
      </c>
      <c r="Q90" s="29" t="s">
        <v>41</v>
      </c>
      <c r="R90" s="29" t="s">
        <v>41</v>
      </c>
      <c r="S90" s="29">
        <v>0.02</v>
      </c>
      <c r="T90" s="29">
        <v>0.02</v>
      </c>
      <c r="U90" s="29">
        <v>0.02</v>
      </c>
      <c r="V90" s="29">
        <v>0.11</v>
      </c>
      <c r="W90" s="29">
        <v>0.16</v>
      </c>
      <c r="X90" s="29">
        <v>0.15</v>
      </c>
      <c r="Y90" s="29">
        <v>0.36</v>
      </c>
      <c r="Z90" s="29">
        <v>0.47</v>
      </c>
      <c r="AA90" s="29">
        <v>0.45</v>
      </c>
      <c r="AB90" s="29">
        <v>0</v>
      </c>
      <c r="AC90" s="29">
        <v>0</v>
      </c>
      <c r="AD90" s="29">
        <v>0</v>
      </c>
      <c r="AE90" s="29">
        <v>0</v>
      </c>
      <c r="AF90" s="29">
        <v>0</v>
      </c>
      <c r="AG90" s="29">
        <v>0</v>
      </c>
      <c r="AH90" s="29">
        <v>0</v>
      </c>
      <c r="AI90" s="29" t="s">
        <v>42</v>
      </c>
      <c r="AJ90" s="29" t="s">
        <v>42</v>
      </c>
      <c r="AK90" s="29">
        <v>0.02</v>
      </c>
      <c r="AL90" s="29">
        <v>0.02</v>
      </c>
      <c r="AM90" s="29">
        <v>0.02</v>
      </c>
      <c r="AN90" s="29">
        <v>0</v>
      </c>
      <c r="AO90" s="29">
        <v>0</v>
      </c>
      <c r="AP90" s="29">
        <v>0</v>
      </c>
      <c r="AQ90" s="29" t="s">
        <v>42</v>
      </c>
      <c r="AR90" s="29" t="s">
        <v>42</v>
      </c>
      <c r="AS90" s="29" t="s">
        <v>42</v>
      </c>
      <c r="AT90" s="29">
        <v>0.01</v>
      </c>
      <c r="AU90" s="29">
        <v>0.01</v>
      </c>
      <c r="AV90" s="29">
        <v>0.01</v>
      </c>
      <c r="AW90" s="29" t="s">
        <v>42</v>
      </c>
      <c r="AX90" s="29" t="s">
        <v>41</v>
      </c>
      <c r="AY90" s="29" t="s">
        <v>41</v>
      </c>
      <c r="AZ90" s="29">
        <v>0</v>
      </c>
      <c r="BA90" s="29" t="s">
        <v>41</v>
      </c>
      <c r="BB90" s="29" t="s">
        <v>41</v>
      </c>
      <c r="BC90" s="29" t="s">
        <v>42</v>
      </c>
      <c r="BD90" s="29" t="s">
        <v>42</v>
      </c>
      <c r="BE90" s="29" t="s">
        <v>41</v>
      </c>
      <c r="BF90" s="29">
        <v>0.01</v>
      </c>
      <c r="BG90" s="29">
        <v>0.01</v>
      </c>
      <c r="BH90" s="29">
        <v>0.01</v>
      </c>
      <c r="BI90" s="29">
        <v>0.09</v>
      </c>
      <c r="BJ90" s="29">
        <v>0.04</v>
      </c>
      <c r="BK90" s="29">
        <v>0.05</v>
      </c>
      <c r="BL90" s="29">
        <v>7.0000000000000007E-2</v>
      </c>
      <c r="BM90" s="29">
        <v>0.02</v>
      </c>
      <c r="BN90" s="29">
        <v>0.03</v>
      </c>
      <c r="BO90" s="29">
        <v>0.03</v>
      </c>
      <c r="BP90" s="29">
        <v>0.02</v>
      </c>
      <c r="BQ90" s="29">
        <v>0.02</v>
      </c>
    </row>
    <row r="91" spans="1:69" x14ac:dyDescent="0.25">
      <c r="A91">
        <v>855</v>
      </c>
      <c r="B91" t="s">
        <v>256</v>
      </c>
      <c r="C91" t="s">
        <v>172</v>
      </c>
      <c r="D91" s="70">
        <v>520</v>
      </c>
      <c r="E91" s="70">
        <v>6660</v>
      </c>
      <c r="F91" s="70">
        <v>7180</v>
      </c>
      <c r="G91" s="29">
        <v>0.81</v>
      </c>
      <c r="H91" s="29">
        <v>0.94</v>
      </c>
      <c r="I91" s="29">
        <v>0.93</v>
      </c>
      <c r="J91" s="29">
        <v>0.77</v>
      </c>
      <c r="K91" s="29">
        <v>0.91</v>
      </c>
      <c r="L91" s="29">
        <v>0.9</v>
      </c>
      <c r="M91" s="29">
        <v>0.47</v>
      </c>
      <c r="N91" s="29">
        <v>0.31</v>
      </c>
      <c r="O91" s="29">
        <v>0.32</v>
      </c>
      <c r="P91" s="29">
        <v>0</v>
      </c>
      <c r="Q91" s="29" t="s">
        <v>41</v>
      </c>
      <c r="R91" s="29" t="s">
        <v>41</v>
      </c>
      <c r="S91" s="29">
        <v>0.03</v>
      </c>
      <c r="T91" s="29">
        <v>0.03</v>
      </c>
      <c r="U91" s="29">
        <v>0.03</v>
      </c>
      <c r="V91" s="29">
        <v>0.25</v>
      </c>
      <c r="W91" s="29">
        <v>0.52</v>
      </c>
      <c r="X91" s="29">
        <v>0.5</v>
      </c>
      <c r="Y91" s="29">
        <v>0.02</v>
      </c>
      <c r="Z91" s="29">
        <v>0.05</v>
      </c>
      <c r="AA91" s="29">
        <v>0.04</v>
      </c>
      <c r="AB91" s="29">
        <v>0</v>
      </c>
      <c r="AC91" s="29" t="s">
        <v>42</v>
      </c>
      <c r="AD91" s="29" t="s">
        <v>42</v>
      </c>
      <c r="AE91" s="29">
        <v>0</v>
      </c>
      <c r="AF91" s="29" t="s">
        <v>42</v>
      </c>
      <c r="AG91" s="29" t="s">
        <v>42</v>
      </c>
      <c r="AH91" s="29" t="s">
        <v>42</v>
      </c>
      <c r="AI91" s="29" t="s">
        <v>42</v>
      </c>
      <c r="AJ91" s="29" t="s">
        <v>42</v>
      </c>
      <c r="AK91" s="29">
        <v>0.04</v>
      </c>
      <c r="AL91" s="29">
        <v>0.06</v>
      </c>
      <c r="AM91" s="29">
        <v>0.06</v>
      </c>
      <c r="AN91" s="29">
        <v>0</v>
      </c>
      <c r="AO91" s="29" t="s">
        <v>42</v>
      </c>
      <c r="AP91" s="29" t="s">
        <v>42</v>
      </c>
      <c r="AQ91" s="29">
        <v>0</v>
      </c>
      <c r="AR91" s="29" t="s">
        <v>41</v>
      </c>
      <c r="AS91" s="29" t="s">
        <v>41</v>
      </c>
      <c r="AT91" s="29">
        <v>0.01</v>
      </c>
      <c r="AU91" s="29">
        <v>0.02</v>
      </c>
      <c r="AV91" s="29">
        <v>0.02</v>
      </c>
      <c r="AW91" s="29" t="s">
        <v>42</v>
      </c>
      <c r="AX91" s="29">
        <v>0.01</v>
      </c>
      <c r="AY91" s="29">
        <v>0.01</v>
      </c>
      <c r="AZ91" s="29" t="s">
        <v>42</v>
      </c>
      <c r="BA91" s="29">
        <v>0.01</v>
      </c>
      <c r="BB91" s="29">
        <v>0.01</v>
      </c>
      <c r="BC91" s="29" t="s">
        <v>42</v>
      </c>
      <c r="BD91" s="29" t="s">
        <v>41</v>
      </c>
      <c r="BE91" s="29" t="s">
        <v>41</v>
      </c>
      <c r="BF91" s="29">
        <v>0.02</v>
      </c>
      <c r="BG91" s="29">
        <v>0.01</v>
      </c>
      <c r="BH91" s="29">
        <v>0.01</v>
      </c>
      <c r="BI91" s="29">
        <v>0.13</v>
      </c>
      <c r="BJ91" s="29">
        <v>0.04</v>
      </c>
      <c r="BK91" s="29">
        <v>0.04</v>
      </c>
      <c r="BL91" s="29">
        <v>0.05</v>
      </c>
      <c r="BM91" s="29">
        <v>0.02</v>
      </c>
      <c r="BN91" s="29">
        <v>0.02</v>
      </c>
      <c r="BO91" s="29">
        <v>0.01</v>
      </c>
      <c r="BP91" s="29">
        <v>0.01</v>
      </c>
      <c r="BQ91" s="29">
        <v>0.01</v>
      </c>
    </row>
    <row r="92" spans="1:69" x14ac:dyDescent="0.25">
      <c r="A92">
        <v>209</v>
      </c>
      <c r="B92" t="s">
        <v>257</v>
      </c>
      <c r="C92" t="s">
        <v>178</v>
      </c>
      <c r="D92" s="70">
        <v>540</v>
      </c>
      <c r="E92" s="70">
        <v>1750</v>
      </c>
      <c r="F92" s="70">
        <v>2300</v>
      </c>
      <c r="G92" s="29">
        <v>0.89</v>
      </c>
      <c r="H92" s="29">
        <v>0.93</v>
      </c>
      <c r="I92" s="29">
        <v>0.92</v>
      </c>
      <c r="J92" s="29">
        <v>0.89</v>
      </c>
      <c r="K92" s="29">
        <v>0.92</v>
      </c>
      <c r="L92" s="29">
        <v>0.91</v>
      </c>
      <c r="M92" s="29">
        <v>0.25</v>
      </c>
      <c r="N92" s="29">
        <v>0.2</v>
      </c>
      <c r="O92" s="29">
        <v>0.22</v>
      </c>
      <c r="P92" s="29" t="s">
        <v>42</v>
      </c>
      <c r="Q92" s="29" t="s">
        <v>42</v>
      </c>
      <c r="R92" s="29" t="s">
        <v>42</v>
      </c>
      <c r="S92" s="29">
        <v>0.02</v>
      </c>
      <c r="T92" s="29">
        <v>0.01</v>
      </c>
      <c r="U92" s="29">
        <v>0.02</v>
      </c>
      <c r="V92" s="29">
        <v>0.42</v>
      </c>
      <c r="W92" s="29">
        <v>0.52</v>
      </c>
      <c r="X92" s="29">
        <v>0.49</v>
      </c>
      <c r="Y92" s="29">
        <v>0.19</v>
      </c>
      <c r="Z92" s="29">
        <v>0.19</v>
      </c>
      <c r="AA92" s="29">
        <v>0.19</v>
      </c>
      <c r="AB92" s="29">
        <v>0</v>
      </c>
      <c r="AC92" s="29">
        <v>0</v>
      </c>
      <c r="AD92" s="29">
        <v>0</v>
      </c>
      <c r="AE92" s="29" t="s">
        <v>42</v>
      </c>
      <c r="AF92" s="29" t="s">
        <v>42</v>
      </c>
      <c r="AG92" s="29" t="s">
        <v>42</v>
      </c>
      <c r="AH92" s="29">
        <v>0</v>
      </c>
      <c r="AI92" s="29" t="s">
        <v>42</v>
      </c>
      <c r="AJ92" s="29" t="s">
        <v>42</v>
      </c>
      <c r="AK92" s="29">
        <v>0.02</v>
      </c>
      <c r="AL92" s="29">
        <v>0.02</v>
      </c>
      <c r="AM92" s="29">
        <v>0.02</v>
      </c>
      <c r="AN92" s="29">
        <v>0</v>
      </c>
      <c r="AO92" s="29">
        <v>0</v>
      </c>
      <c r="AP92" s="29">
        <v>0</v>
      </c>
      <c r="AQ92" s="29" t="s">
        <v>42</v>
      </c>
      <c r="AR92" s="29" t="s">
        <v>42</v>
      </c>
      <c r="AS92" s="29" t="s">
        <v>42</v>
      </c>
      <c r="AT92" s="29" t="s">
        <v>42</v>
      </c>
      <c r="AU92" s="29" t="s">
        <v>42</v>
      </c>
      <c r="AV92" s="29" t="s">
        <v>42</v>
      </c>
      <c r="AW92" s="29" t="s">
        <v>42</v>
      </c>
      <c r="AX92" s="29" t="s">
        <v>42</v>
      </c>
      <c r="AY92" s="29" t="s">
        <v>42</v>
      </c>
      <c r="AZ92" s="29" t="s">
        <v>42</v>
      </c>
      <c r="BA92" s="29" t="s">
        <v>42</v>
      </c>
      <c r="BB92" s="29" t="s">
        <v>42</v>
      </c>
      <c r="BC92" s="29">
        <v>0</v>
      </c>
      <c r="BD92" s="29" t="s">
        <v>42</v>
      </c>
      <c r="BE92" s="29" t="s">
        <v>42</v>
      </c>
      <c r="BF92" s="29">
        <v>0</v>
      </c>
      <c r="BG92" s="29" t="s">
        <v>42</v>
      </c>
      <c r="BH92" s="29" t="s">
        <v>42</v>
      </c>
      <c r="BI92" s="29">
        <v>0.06</v>
      </c>
      <c r="BJ92" s="29">
        <v>0.04</v>
      </c>
      <c r="BK92" s="29">
        <v>0.05</v>
      </c>
      <c r="BL92" s="29">
        <v>0.01</v>
      </c>
      <c r="BM92" s="29" t="s">
        <v>41</v>
      </c>
      <c r="BN92" s="29">
        <v>0.01</v>
      </c>
      <c r="BO92" s="29">
        <v>0.04</v>
      </c>
      <c r="BP92" s="29">
        <v>0.03</v>
      </c>
      <c r="BQ92" s="29">
        <v>0.03</v>
      </c>
    </row>
    <row r="93" spans="1:69" x14ac:dyDescent="0.25">
      <c r="A93">
        <v>925</v>
      </c>
      <c r="B93" t="s">
        <v>258</v>
      </c>
      <c r="C93" t="s">
        <v>172</v>
      </c>
      <c r="D93" s="70">
        <v>720</v>
      </c>
      <c r="E93" s="70">
        <v>7370</v>
      </c>
      <c r="F93" s="70">
        <v>8090</v>
      </c>
      <c r="G93" s="29">
        <v>0.88</v>
      </c>
      <c r="H93" s="29">
        <v>0.94</v>
      </c>
      <c r="I93" s="29">
        <v>0.93</v>
      </c>
      <c r="J93" s="29">
        <v>0.87</v>
      </c>
      <c r="K93" s="29">
        <v>0.93</v>
      </c>
      <c r="L93" s="29">
        <v>0.92</v>
      </c>
      <c r="M93" s="29">
        <v>0.49</v>
      </c>
      <c r="N93" s="29">
        <v>0.35</v>
      </c>
      <c r="O93" s="29">
        <v>0.36</v>
      </c>
      <c r="P93" s="29" t="s">
        <v>42</v>
      </c>
      <c r="Q93" s="29" t="s">
        <v>41</v>
      </c>
      <c r="R93" s="29" t="s">
        <v>41</v>
      </c>
      <c r="S93" s="29">
        <v>0.06</v>
      </c>
      <c r="T93" s="29">
        <v>0.03</v>
      </c>
      <c r="U93" s="29">
        <v>0.03</v>
      </c>
      <c r="V93" s="29">
        <v>0.31</v>
      </c>
      <c r="W93" s="29">
        <v>0.52</v>
      </c>
      <c r="X93" s="29">
        <v>0.5</v>
      </c>
      <c r="Y93" s="29">
        <v>0.01</v>
      </c>
      <c r="Z93" s="29">
        <v>0.02</v>
      </c>
      <c r="AA93" s="29">
        <v>0.02</v>
      </c>
      <c r="AB93" s="29">
        <v>0</v>
      </c>
      <c r="AC93" s="29">
        <v>0</v>
      </c>
      <c r="AD93" s="29">
        <v>0</v>
      </c>
      <c r="AE93" s="29">
        <v>0</v>
      </c>
      <c r="AF93" s="29">
        <v>0</v>
      </c>
      <c r="AG93" s="29">
        <v>0</v>
      </c>
      <c r="AH93" s="29" t="s">
        <v>42</v>
      </c>
      <c r="AI93" s="29" t="s">
        <v>42</v>
      </c>
      <c r="AJ93" s="29" t="s">
        <v>41</v>
      </c>
      <c r="AK93" s="29">
        <v>0.04</v>
      </c>
      <c r="AL93" s="29">
        <v>0.05</v>
      </c>
      <c r="AM93" s="29">
        <v>0.05</v>
      </c>
      <c r="AN93" s="29">
        <v>0</v>
      </c>
      <c r="AO93" s="29" t="s">
        <v>42</v>
      </c>
      <c r="AP93" s="29" t="s">
        <v>42</v>
      </c>
      <c r="AQ93" s="29" t="s">
        <v>42</v>
      </c>
      <c r="AR93" s="29" t="s">
        <v>41</v>
      </c>
      <c r="AS93" s="29" t="s">
        <v>41</v>
      </c>
      <c r="AT93" s="29" t="s">
        <v>42</v>
      </c>
      <c r="AU93" s="29">
        <v>0.01</v>
      </c>
      <c r="AV93" s="29">
        <v>0.01</v>
      </c>
      <c r="AW93" s="29" t="s">
        <v>42</v>
      </c>
      <c r="AX93" s="29">
        <v>0.01</v>
      </c>
      <c r="AY93" s="29">
        <v>0.01</v>
      </c>
      <c r="AZ93" s="29">
        <v>0</v>
      </c>
      <c r="BA93" s="29" t="s">
        <v>41</v>
      </c>
      <c r="BB93" s="29" t="s">
        <v>41</v>
      </c>
      <c r="BC93" s="29">
        <v>0</v>
      </c>
      <c r="BD93" s="29" t="s">
        <v>41</v>
      </c>
      <c r="BE93" s="29" t="s">
        <v>41</v>
      </c>
      <c r="BF93" s="29">
        <v>0.01</v>
      </c>
      <c r="BG93" s="29" t="s">
        <v>41</v>
      </c>
      <c r="BH93" s="29">
        <v>0.01</v>
      </c>
      <c r="BI93" s="29">
        <v>7.0000000000000007E-2</v>
      </c>
      <c r="BJ93" s="29">
        <v>0.04</v>
      </c>
      <c r="BK93" s="29">
        <v>0.04</v>
      </c>
      <c r="BL93" s="29">
        <v>0.04</v>
      </c>
      <c r="BM93" s="29">
        <v>0.01</v>
      </c>
      <c r="BN93" s="29">
        <v>0.01</v>
      </c>
      <c r="BO93" s="29">
        <v>0.02</v>
      </c>
      <c r="BP93" s="29">
        <v>0.01</v>
      </c>
      <c r="BQ93" s="29">
        <v>0.01</v>
      </c>
    </row>
    <row r="94" spans="1:69" x14ac:dyDescent="0.25">
      <c r="A94">
        <v>341</v>
      </c>
      <c r="B94" t="s">
        <v>259</v>
      </c>
      <c r="C94" t="s">
        <v>168</v>
      </c>
      <c r="D94" s="70">
        <v>1400</v>
      </c>
      <c r="E94" s="70">
        <v>3570</v>
      </c>
      <c r="F94" s="70">
        <v>4970</v>
      </c>
      <c r="G94" s="29">
        <v>0.83</v>
      </c>
      <c r="H94" s="29">
        <v>0.93</v>
      </c>
      <c r="I94" s="29">
        <v>0.9</v>
      </c>
      <c r="J94" s="29">
        <v>0.79</v>
      </c>
      <c r="K94" s="29">
        <v>0.92</v>
      </c>
      <c r="L94" s="29">
        <v>0.88</v>
      </c>
      <c r="M94" s="29">
        <v>0.27</v>
      </c>
      <c r="N94" s="29">
        <v>0.21</v>
      </c>
      <c r="O94" s="29">
        <v>0.23</v>
      </c>
      <c r="P94" s="29">
        <v>0</v>
      </c>
      <c r="Q94" s="29" t="s">
        <v>42</v>
      </c>
      <c r="R94" s="29" t="s">
        <v>42</v>
      </c>
      <c r="S94" s="29">
        <v>0.06</v>
      </c>
      <c r="T94" s="29">
        <v>0.04</v>
      </c>
      <c r="U94" s="29">
        <v>0.05</v>
      </c>
      <c r="V94" s="29">
        <v>0.44</v>
      </c>
      <c r="W94" s="29">
        <v>0.63</v>
      </c>
      <c r="X94" s="29">
        <v>0.57999999999999996</v>
      </c>
      <c r="Y94" s="29" t="s">
        <v>41</v>
      </c>
      <c r="Z94" s="29">
        <v>0.03</v>
      </c>
      <c r="AA94" s="29">
        <v>0.02</v>
      </c>
      <c r="AB94" s="29">
        <v>0</v>
      </c>
      <c r="AC94" s="29">
        <v>0</v>
      </c>
      <c r="AD94" s="29">
        <v>0</v>
      </c>
      <c r="AE94" s="29" t="s">
        <v>42</v>
      </c>
      <c r="AF94" s="29" t="s">
        <v>41</v>
      </c>
      <c r="AG94" s="29" t="s">
        <v>41</v>
      </c>
      <c r="AH94" s="29">
        <v>0</v>
      </c>
      <c r="AI94" s="29">
        <v>0</v>
      </c>
      <c r="AJ94" s="29">
        <v>0</v>
      </c>
      <c r="AK94" s="29">
        <v>0.06</v>
      </c>
      <c r="AL94" s="29">
        <v>0.06</v>
      </c>
      <c r="AM94" s="29">
        <v>0.06</v>
      </c>
      <c r="AN94" s="29">
        <v>0</v>
      </c>
      <c r="AO94" s="29">
        <v>0</v>
      </c>
      <c r="AP94" s="29">
        <v>0</v>
      </c>
      <c r="AQ94" s="29">
        <v>0.01</v>
      </c>
      <c r="AR94" s="29">
        <v>0.01</v>
      </c>
      <c r="AS94" s="29">
        <v>0.01</v>
      </c>
      <c r="AT94" s="29">
        <v>0.01</v>
      </c>
      <c r="AU94" s="29">
        <v>0.01</v>
      </c>
      <c r="AV94" s="29">
        <v>0.01</v>
      </c>
      <c r="AW94" s="29">
        <v>0.01</v>
      </c>
      <c r="AX94" s="29" t="s">
        <v>41</v>
      </c>
      <c r="AY94" s="29">
        <v>0.01</v>
      </c>
      <c r="AZ94" s="29" t="s">
        <v>42</v>
      </c>
      <c r="BA94" s="29" t="s">
        <v>41</v>
      </c>
      <c r="BB94" s="29" t="s">
        <v>41</v>
      </c>
      <c r="BC94" s="29">
        <v>0.01</v>
      </c>
      <c r="BD94" s="29" t="s">
        <v>42</v>
      </c>
      <c r="BE94" s="29" t="s">
        <v>41</v>
      </c>
      <c r="BF94" s="29">
        <v>0.02</v>
      </c>
      <c r="BG94" s="29">
        <v>0.01</v>
      </c>
      <c r="BH94" s="29">
        <v>0.01</v>
      </c>
      <c r="BI94" s="29">
        <v>0.1</v>
      </c>
      <c r="BJ94" s="29">
        <v>0.04</v>
      </c>
      <c r="BK94" s="29">
        <v>0.06</v>
      </c>
      <c r="BL94" s="29">
        <v>0.05</v>
      </c>
      <c r="BM94" s="29">
        <v>0.01</v>
      </c>
      <c r="BN94" s="29">
        <v>0.02</v>
      </c>
      <c r="BO94" s="29">
        <v>0.02</v>
      </c>
      <c r="BP94" s="29">
        <v>0.01</v>
      </c>
      <c r="BQ94" s="29">
        <v>0.01</v>
      </c>
    </row>
    <row r="95" spans="1:69" x14ac:dyDescent="0.25">
      <c r="A95">
        <v>821</v>
      </c>
      <c r="B95" t="s">
        <v>260</v>
      </c>
      <c r="C95" t="s">
        <v>176</v>
      </c>
      <c r="D95" s="70">
        <v>470</v>
      </c>
      <c r="E95" s="70">
        <v>1950</v>
      </c>
      <c r="F95" s="70">
        <v>2420</v>
      </c>
      <c r="G95" s="29">
        <v>0.9</v>
      </c>
      <c r="H95" s="29">
        <v>0.93</v>
      </c>
      <c r="I95" s="29">
        <v>0.93</v>
      </c>
      <c r="J95" s="29">
        <v>0.89</v>
      </c>
      <c r="K95" s="29">
        <v>0.92</v>
      </c>
      <c r="L95" s="29">
        <v>0.91</v>
      </c>
      <c r="M95" s="29">
        <v>0.37</v>
      </c>
      <c r="N95" s="29">
        <v>0.27</v>
      </c>
      <c r="O95" s="29">
        <v>0.28999999999999998</v>
      </c>
      <c r="P95" s="29" t="s">
        <v>42</v>
      </c>
      <c r="Q95" s="29" t="s">
        <v>42</v>
      </c>
      <c r="R95" s="29" t="s">
        <v>42</v>
      </c>
      <c r="S95" s="29">
        <v>0.04</v>
      </c>
      <c r="T95" s="29">
        <v>0.03</v>
      </c>
      <c r="U95" s="29">
        <v>0.03</v>
      </c>
      <c r="V95" s="29">
        <v>0.06</v>
      </c>
      <c r="W95" s="29">
        <v>0.12</v>
      </c>
      <c r="X95" s="29">
        <v>0.11</v>
      </c>
      <c r="Y95" s="29">
        <v>0.43</v>
      </c>
      <c r="Z95" s="29">
        <v>0.51</v>
      </c>
      <c r="AA95" s="29">
        <v>0.49</v>
      </c>
      <c r="AB95" s="29">
        <v>0</v>
      </c>
      <c r="AC95" s="29">
        <v>0</v>
      </c>
      <c r="AD95" s="29">
        <v>0</v>
      </c>
      <c r="AE95" s="29">
        <v>0</v>
      </c>
      <c r="AF95" s="29">
        <v>0</v>
      </c>
      <c r="AG95" s="29">
        <v>0</v>
      </c>
      <c r="AH95" s="29">
        <v>0</v>
      </c>
      <c r="AI95" s="29">
        <v>0</v>
      </c>
      <c r="AJ95" s="29">
        <v>0</v>
      </c>
      <c r="AK95" s="29">
        <v>0.03</v>
      </c>
      <c r="AL95" s="29">
        <v>0.04</v>
      </c>
      <c r="AM95" s="29">
        <v>0.03</v>
      </c>
      <c r="AN95" s="29">
        <v>0</v>
      </c>
      <c r="AO95" s="29">
        <v>0</v>
      </c>
      <c r="AP95" s="29">
        <v>0</v>
      </c>
      <c r="AQ95" s="29">
        <v>0</v>
      </c>
      <c r="AR95" s="29" t="s">
        <v>42</v>
      </c>
      <c r="AS95" s="29" t="s">
        <v>42</v>
      </c>
      <c r="AT95" s="29" t="s">
        <v>42</v>
      </c>
      <c r="AU95" s="29" t="s">
        <v>41</v>
      </c>
      <c r="AV95" s="29" t="s">
        <v>41</v>
      </c>
      <c r="AW95" s="29" t="s">
        <v>42</v>
      </c>
      <c r="AX95" s="29" t="s">
        <v>42</v>
      </c>
      <c r="AY95" s="29" t="s">
        <v>42</v>
      </c>
      <c r="AZ95" s="29">
        <v>0</v>
      </c>
      <c r="BA95" s="29" t="s">
        <v>42</v>
      </c>
      <c r="BB95" s="29" t="s">
        <v>42</v>
      </c>
      <c r="BC95" s="29" t="s">
        <v>42</v>
      </c>
      <c r="BD95" s="29" t="s">
        <v>42</v>
      </c>
      <c r="BE95" s="29" t="s">
        <v>42</v>
      </c>
      <c r="BF95" s="29" t="s">
        <v>42</v>
      </c>
      <c r="BG95" s="29">
        <v>0.01</v>
      </c>
      <c r="BH95" s="29">
        <v>0.01</v>
      </c>
      <c r="BI95" s="29">
        <v>0.06</v>
      </c>
      <c r="BJ95" s="29">
        <v>0.04</v>
      </c>
      <c r="BK95" s="29">
        <v>0.04</v>
      </c>
      <c r="BL95" s="29">
        <v>0.02</v>
      </c>
      <c r="BM95" s="29">
        <v>0.01</v>
      </c>
      <c r="BN95" s="29">
        <v>0.01</v>
      </c>
      <c r="BO95" s="29">
        <v>0.02</v>
      </c>
      <c r="BP95" s="29">
        <v>0.02</v>
      </c>
      <c r="BQ95" s="29">
        <v>0.02</v>
      </c>
    </row>
    <row r="96" spans="1:69" x14ac:dyDescent="0.25">
      <c r="A96">
        <v>352</v>
      </c>
      <c r="B96" t="s">
        <v>261</v>
      </c>
      <c r="C96" t="s">
        <v>168</v>
      </c>
      <c r="D96" s="70">
        <v>1450</v>
      </c>
      <c r="E96" s="70">
        <v>2930</v>
      </c>
      <c r="F96" s="70">
        <v>4390</v>
      </c>
      <c r="G96" s="29">
        <v>0.83</v>
      </c>
      <c r="H96" s="29">
        <v>0.9</v>
      </c>
      <c r="I96" s="29">
        <v>0.88</v>
      </c>
      <c r="J96" s="29">
        <v>0.8</v>
      </c>
      <c r="K96" s="29">
        <v>0.87</v>
      </c>
      <c r="L96" s="29">
        <v>0.85</v>
      </c>
      <c r="M96" s="29">
        <v>0.42</v>
      </c>
      <c r="N96" s="29">
        <v>0.31</v>
      </c>
      <c r="O96" s="29">
        <v>0.34</v>
      </c>
      <c r="P96" s="29" t="s">
        <v>42</v>
      </c>
      <c r="Q96" s="29" t="s">
        <v>42</v>
      </c>
      <c r="R96" s="29" t="s">
        <v>41</v>
      </c>
      <c r="S96" s="29">
        <v>0.04</v>
      </c>
      <c r="T96" s="29">
        <v>0.04</v>
      </c>
      <c r="U96" s="29">
        <v>0.04</v>
      </c>
      <c r="V96" s="29">
        <v>0.09</v>
      </c>
      <c r="W96" s="29">
        <v>0.16</v>
      </c>
      <c r="X96" s="29">
        <v>0.13</v>
      </c>
      <c r="Y96" s="29">
        <v>0.25</v>
      </c>
      <c r="Z96" s="29">
        <v>0.37</v>
      </c>
      <c r="AA96" s="29">
        <v>0.33</v>
      </c>
      <c r="AB96" s="29" t="s">
        <v>42</v>
      </c>
      <c r="AC96" s="29">
        <v>0</v>
      </c>
      <c r="AD96" s="29" t="s">
        <v>42</v>
      </c>
      <c r="AE96" s="29">
        <v>0</v>
      </c>
      <c r="AF96" s="29">
        <v>0</v>
      </c>
      <c r="AG96" s="29">
        <v>0</v>
      </c>
      <c r="AH96" s="29" t="s">
        <v>42</v>
      </c>
      <c r="AI96" s="29" t="s">
        <v>42</v>
      </c>
      <c r="AJ96" s="29" t="s">
        <v>42</v>
      </c>
      <c r="AK96" s="29">
        <v>0.04</v>
      </c>
      <c r="AL96" s="29">
        <v>0.04</v>
      </c>
      <c r="AM96" s="29">
        <v>0.04</v>
      </c>
      <c r="AN96" s="29">
        <v>0</v>
      </c>
      <c r="AO96" s="29" t="s">
        <v>42</v>
      </c>
      <c r="AP96" s="29" t="s">
        <v>42</v>
      </c>
      <c r="AQ96" s="29" t="s">
        <v>42</v>
      </c>
      <c r="AR96" s="29" t="s">
        <v>42</v>
      </c>
      <c r="AS96" s="29" t="s">
        <v>41</v>
      </c>
      <c r="AT96" s="29">
        <v>0.01</v>
      </c>
      <c r="AU96" s="29">
        <v>0.01</v>
      </c>
      <c r="AV96" s="29">
        <v>0.01</v>
      </c>
      <c r="AW96" s="29">
        <v>0.01</v>
      </c>
      <c r="AX96" s="29">
        <v>0.01</v>
      </c>
      <c r="AY96" s="29">
        <v>0.01</v>
      </c>
      <c r="AZ96" s="29" t="s">
        <v>42</v>
      </c>
      <c r="BA96" s="29" t="s">
        <v>42</v>
      </c>
      <c r="BB96" s="29" t="s">
        <v>41</v>
      </c>
      <c r="BC96" s="29">
        <v>0.01</v>
      </c>
      <c r="BD96" s="29" t="s">
        <v>41</v>
      </c>
      <c r="BE96" s="29" t="s">
        <v>41</v>
      </c>
      <c r="BF96" s="29">
        <v>0.02</v>
      </c>
      <c r="BG96" s="29">
        <v>0.01</v>
      </c>
      <c r="BH96" s="29">
        <v>0.01</v>
      </c>
      <c r="BI96" s="29">
        <v>0.11</v>
      </c>
      <c r="BJ96" s="29">
        <v>7.0000000000000007E-2</v>
      </c>
      <c r="BK96" s="29">
        <v>0.08</v>
      </c>
      <c r="BL96" s="29">
        <v>0.04</v>
      </c>
      <c r="BM96" s="29">
        <v>0.02</v>
      </c>
      <c r="BN96" s="29">
        <v>0.02</v>
      </c>
      <c r="BO96" s="29">
        <v>0.02</v>
      </c>
      <c r="BP96" s="29">
        <v>0.02</v>
      </c>
      <c r="BQ96" s="29">
        <v>0.02</v>
      </c>
    </row>
    <row r="97" spans="1:69" x14ac:dyDescent="0.25">
      <c r="A97">
        <v>887</v>
      </c>
      <c r="B97" t="s">
        <v>262</v>
      </c>
      <c r="C97" t="s">
        <v>182</v>
      </c>
      <c r="D97" s="70">
        <v>380</v>
      </c>
      <c r="E97" s="70">
        <v>2800</v>
      </c>
      <c r="F97" s="70">
        <v>3180</v>
      </c>
      <c r="G97" s="29">
        <v>0.81</v>
      </c>
      <c r="H97" s="29">
        <v>0.93</v>
      </c>
      <c r="I97" s="29">
        <v>0.92</v>
      </c>
      <c r="J97" s="29">
        <v>0.8</v>
      </c>
      <c r="K97" s="29">
        <v>0.92</v>
      </c>
      <c r="L97" s="29">
        <v>0.91</v>
      </c>
      <c r="M97" s="29">
        <v>0.38</v>
      </c>
      <c r="N97" s="29">
        <v>0.28000000000000003</v>
      </c>
      <c r="O97" s="29">
        <v>0.28999999999999998</v>
      </c>
      <c r="P97" s="29">
        <v>0</v>
      </c>
      <c r="Q97" s="29">
        <v>0</v>
      </c>
      <c r="R97" s="29">
        <v>0</v>
      </c>
      <c r="S97" s="29">
        <v>0.03</v>
      </c>
      <c r="T97" s="29">
        <v>0.02</v>
      </c>
      <c r="U97" s="29">
        <v>0.02</v>
      </c>
      <c r="V97" s="29">
        <v>0.39</v>
      </c>
      <c r="W97" s="29">
        <v>0.62</v>
      </c>
      <c r="X97" s="29">
        <v>0.59</v>
      </c>
      <c r="Y97" s="29">
        <v>0</v>
      </c>
      <c r="Z97" s="29" t="s">
        <v>42</v>
      </c>
      <c r="AA97" s="29" t="s">
        <v>42</v>
      </c>
      <c r="AB97" s="29">
        <v>0</v>
      </c>
      <c r="AC97" s="29">
        <v>0</v>
      </c>
      <c r="AD97" s="29">
        <v>0</v>
      </c>
      <c r="AE97" s="29">
        <v>0</v>
      </c>
      <c r="AF97" s="29" t="s">
        <v>42</v>
      </c>
      <c r="AG97" s="29" t="s">
        <v>42</v>
      </c>
      <c r="AH97" s="29" t="s">
        <v>42</v>
      </c>
      <c r="AI97" s="29" t="s">
        <v>42</v>
      </c>
      <c r="AJ97" s="29" t="s">
        <v>41</v>
      </c>
      <c r="AK97" s="29">
        <v>0.03</v>
      </c>
      <c r="AL97" s="29">
        <v>0.03</v>
      </c>
      <c r="AM97" s="29">
        <v>0.03</v>
      </c>
      <c r="AN97" s="29" t="s">
        <v>42</v>
      </c>
      <c r="AO97" s="29">
        <v>0</v>
      </c>
      <c r="AP97" s="29" t="s">
        <v>42</v>
      </c>
      <c r="AQ97" s="29" t="s">
        <v>42</v>
      </c>
      <c r="AR97" s="29" t="s">
        <v>41</v>
      </c>
      <c r="AS97" s="29" t="s">
        <v>41</v>
      </c>
      <c r="AT97" s="29" t="s">
        <v>42</v>
      </c>
      <c r="AU97" s="29">
        <v>0.01</v>
      </c>
      <c r="AV97" s="29">
        <v>0.01</v>
      </c>
      <c r="AW97" s="29" t="s">
        <v>42</v>
      </c>
      <c r="AX97" s="29">
        <v>0.01</v>
      </c>
      <c r="AY97" s="29">
        <v>0.01</v>
      </c>
      <c r="AZ97" s="29">
        <v>0</v>
      </c>
      <c r="BA97" s="29" t="s">
        <v>42</v>
      </c>
      <c r="BB97" s="29" t="s">
        <v>42</v>
      </c>
      <c r="BC97" s="29" t="s">
        <v>42</v>
      </c>
      <c r="BD97" s="29">
        <v>0</v>
      </c>
      <c r="BE97" s="29" t="s">
        <v>42</v>
      </c>
      <c r="BF97" s="29">
        <v>0</v>
      </c>
      <c r="BG97" s="29" t="s">
        <v>41</v>
      </c>
      <c r="BH97" s="29" t="s">
        <v>41</v>
      </c>
      <c r="BI97" s="29">
        <v>0.1</v>
      </c>
      <c r="BJ97" s="29">
        <v>0.04</v>
      </c>
      <c r="BK97" s="29">
        <v>0.05</v>
      </c>
      <c r="BL97" s="29">
        <v>0.06</v>
      </c>
      <c r="BM97" s="29">
        <v>0.01</v>
      </c>
      <c r="BN97" s="29">
        <v>0.02</v>
      </c>
      <c r="BO97" s="29">
        <v>0.03</v>
      </c>
      <c r="BP97" s="29">
        <v>0.01</v>
      </c>
      <c r="BQ97" s="29">
        <v>0.02</v>
      </c>
    </row>
    <row r="98" spans="1:69" x14ac:dyDescent="0.25">
      <c r="A98">
        <v>315</v>
      </c>
      <c r="B98" t="s">
        <v>263</v>
      </c>
      <c r="C98" t="s">
        <v>180</v>
      </c>
      <c r="D98" s="70">
        <v>250</v>
      </c>
      <c r="E98" s="70">
        <v>1320</v>
      </c>
      <c r="F98" s="70">
        <v>1570</v>
      </c>
      <c r="G98" s="29">
        <v>0.87</v>
      </c>
      <c r="H98" s="29">
        <v>0.92</v>
      </c>
      <c r="I98" s="29">
        <v>0.92</v>
      </c>
      <c r="J98" s="29">
        <v>0.85</v>
      </c>
      <c r="K98" s="29">
        <v>0.92</v>
      </c>
      <c r="L98" s="29">
        <v>0.91</v>
      </c>
      <c r="M98" s="29">
        <v>0.39</v>
      </c>
      <c r="N98" s="29">
        <v>0.28000000000000003</v>
      </c>
      <c r="O98" s="29">
        <v>0.3</v>
      </c>
      <c r="P98" s="29" t="s">
        <v>42</v>
      </c>
      <c r="Q98" s="29" t="s">
        <v>42</v>
      </c>
      <c r="R98" s="29" t="s">
        <v>42</v>
      </c>
      <c r="S98" s="29" t="s">
        <v>42</v>
      </c>
      <c r="T98" s="29">
        <v>0.02</v>
      </c>
      <c r="U98" s="29">
        <v>0.02</v>
      </c>
      <c r="V98" s="29">
        <v>0.39</v>
      </c>
      <c r="W98" s="29">
        <v>0.56000000000000005</v>
      </c>
      <c r="X98" s="29">
        <v>0.54</v>
      </c>
      <c r="Y98" s="29">
        <v>0.05</v>
      </c>
      <c r="Z98" s="29">
        <v>0.06</v>
      </c>
      <c r="AA98" s="29">
        <v>0.06</v>
      </c>
      <c r="AB98" s="29">
        <v>0</v>
      </c>
      <c r="AC98" s="29">
        <v>0</v>
      </c>
      <c r="AD98" s="29">
        <v>0</v>
      </c>
      <c r="AE98" s="29">
        <v>0</v>
      </c>
      <c r="AF98" s="29" t="s">
        <v>42</v>
      </c>
      <c r="AG98" s="29" t="s">
        <v>42</v>
      </c>
      <c r="AH98" s="29">
        <v>0</v>
      </c>
      <c r="AI98" s="29">
        <v>0</v>
      </c>
      <c r="AJ98" s="29">
        <v>0</v>
      </c>
      <c r="AK98" s="29" t="s">
        <v>42</v>
      </c>
      <c r="AL98" s="29">
        <v>0.02</v>
      </c>
      <c r="AM98" s="29">
        <v>0.02</v>
      </c>
      <c r="AN98" s="29">
        <v>0</v>
      </c>
      <c r="AO98" s="29" t="s">
        <v>42</v>
      </c>
      <c r="AP98" s="29" t="s">
        <v>42</v>
      </c>
      <c r="AQ98" s="29" t="s">
        <v>42</v>
      </c>
      <c r="AR98" s="29" t="s">
        <v>42</v>
      </c>
      <c r="AS98" s="29" t="s">
        <v>41</v>
      </c>
      <c r="AT98" s="29" t="s">
        <v>42</v>
      </c>
      <c r="AU98" s="29">
        <v>0</v>
      </c>
      <c r="AV98" s="29" t="s">
        <v>42</v>
      </c>
      <c r="AW98" s="29" t="s">
        <v>42</v>
      </c>
      <c r="AX98" s="29">
        <v>0</v>
      </c>
      <c r="AY98" s="29" t="s">
        <v>42</v>
      </c>
      <c r="AZ98" s="29">
        <v>0</v>
      </c>
      <c r="BA98" s="29">
        <v>0</v>
      </c>
      <c r="BB98" s="29">
        <v>0</v>
      </c>
      <c r="BC98" s="29" t="s">
        <v>42</v>
      </c>
      <c r="BD98" s="29">
        <v>0</v>
      </c>
      <c r="BE98" s="29" t="s">
        <v>42</v>
      </c>
      <c r="BF98" s="29" t="s">
        <v>42</v>
      </c>
      <c r="BG98" s="29" t="s">
        <v>42</v>
      </c>
      <c r="BH98" s="29" t="s">
        <v>42</v>
      </c>
      <c r="BI98" s="29">
        <v>0.08</v>
      </c>
      <c r="BJ98" s="29">
        <v>0.05</v>
      </c>
      <c r="BK98" s="29">
        <v>0.06</v>
      </c>
      <c r="BL98" s="29" t="s">
        <v>42</v>
      </c>
      <c r="BM98" s="29">
        <v>0.01</v>
      </c>
      <c r="BN98" s="29">
        <v>0.01</v>
      </c>
      <c r="BO98" s="29">
        <v>0.03</v>
      </c>
      <c r="BP98" s="29">
        <v>0.02</v>
      </c>
      <c r="BQ98" s="29">
        <v>0.02</v>
      </c>
    </row>
    <row r="99" spans="1:69" x14ac:dyDescent="0.25">
      <c r="A99">
        <v>806</v>
      </c>
      <c r="B99" t="s">
        <v>264</v>
      </c>
      <c r="C99" t="s">
        <v>166</v>
      </c>
      <c r="D99" s="70">
        <v>550</v>
      </c>
      <c r="E99" s="70">
        <v>920</v>
      </c>
      <c r="F99" s="70">
        <v>1470</v>
      </c>
      <c r="G99" s="29">
        <v>0.83</v>
      </c>
      <c r="H99" s="29">
        <v>0.91</v>
      </c>
      <c r="I99" s="29">
        <v>0.88</v>
      </c>
      <c r="J99" s="29">
        <v>0.81</v>
      </c>
      <c r="K99" s="29">
        <v>0.9</v>
      </c>
      <c r="L99" s="29">
        <v>0.86</v>
      </c>
      <c r="M99" s="29">
        <v>0.53</v>
      </c>
      <c r="N99" s="29">
        <v>0.46</v>
      </c>
      <c r="O99" s="29">
        <v>0.49</v>
      </c>
      <c r="P99" s="29">
        <v>0</v>
      </c>
      <c r="Q99" s="29">
        <v>0</v>
      </c>
      <c r="R99" s="29">
        <v>0</v>
      </c>
      <c r="S99" s="29">
        <v>0.06</v>
      </c>
      <c r="T99" s="29">
        <v>0.06</v>
      </c>
      <c r="U99" s="29">
        <v>0.06</v>
      </c>
      <c r="V99" s="29">
        <v>0.16</v>
      </c>
      <c r="W99" s="29">
        <v>0.28999999999999998</v>
      </c>
      <c r="X99" s="29">
        <v>0.24</v>
      </c>
      <c r="Y99" s="29">
        <v>0.05</v>
      </c>
      <c r="Z99" s="29">
        <v>0.08</v>
      </c>
      <c r="AA99" s="29">
        <v>7.0000000000000007E-2</v>
      </c>
      <c r="AB99" s="29">
        <v>0</v>
      </c>
      <c r="AC99" s="29">
        <v>0</v>
      </c>
      <c r="AD99" s="29">
        <v>0</v>
      </c>
      <c r="AE99" s="29">
        <v>0</v>
      </c>
      <c r="AF99" s="29">
        <v>0</v>
      </c>
      <c r="AG99" s="29">
        <v>0</v>
      </c>
      <c r="AH99" s="29" t="s">
        <v>42</v>
      </c>
      <c r="AI99" s="29" t="s">
        <v>42</v>
      </c>
      <c r="AJ99" s="29" t="s">
        <v>42</v>
      </c>
      <c r="AK99" s="29">
        <v>0.06</v>
      </c>
      <c r="AL99" s="29">
        <v>0.06</v>
      </c>
      <c r="AM99" s="29">
        <v>0.06</v>
      </c>
      <c r="AN99" s="29">
        <v>0</v>
      </c>
      <c r="AO99" s="29">
        <v>0</v>
      </c>
      <c r="AP99" s="29">
        <v>0</v>
      </c>
      <c r="AQ99" s="29" t="s">
        <v>42</v>
      </c>
      <c r="AR99" s="29" t="s">
        <v>42</v>
      </c>
      <c r="AS99" s="29" t="s">
        <v>41</v>
      </c>
      <c r="AT99" s="29" t="s">
        <v>42</v>
      </c>
      <c r="AU99" s="29">
        <v>0.01</v>
      </c>
      <c r="AV99" s="29">
        <v>0.01</v>
      </c>
      <c r="AW99" s="29" t="s">
        <v>42</v>
      </c>
      <c r="AX99" s="29" t="s">
        <v>42</v>
      </c>
      <c r="AY99" s="29">
        <v>0.01</v>
      </c>
      <c r="AZ99" s="29">
        <v>0</v>
      </c>
      <c r="BA99" s="29" t="s">
        <v>42</v>
      </c>
      <c r="BB99" s="29" t="s">
        <v>42</v>
      </c>
      <c r="BC99" s="29">
        <v>0</v>
      </c>
      <c r="BD99" s="29">
        <v>0</v>
      </c>
      <c r="BE99" s="29">
        <v>0</v>
      </c>
      <c r="BF99" s="29">
        <v>0.02</v>
      </c>
      <c r="BG99" s="29" t="s">
        <v>42</v>
      </c>
      <c r="BH99" s="29">
        <v>0.01</v>
      </c>
      <c r="BI99" s="29">
        <v>0.11</v>
      </c>
      <c r="BJ99" s="29">
        <v>0.06</v>
      </c>
      <c r="BK99" s="29">
        <v>0.08</v>
      </c>
      <c r="BL99" s="29">
        <v>0.04</v>
      </c>
      <c r="BM99" s="29">
        <v>0.02</v>
      </c>
      <c r="BN99" s="29">
        <v>0.03</v>
      </c>
      <c r="BO99" s="29">
        <v>0.01</v>
      </c>
      <c r="BP99" s="29">
        <v>0.01</v>
      </c>
      <c r="BQ99" s="29">
        <v>0.01</v>
      </c>
    </row>
    <row r="100" spans="1:69" x14ac:dyDescent="0.25">
      <c r="A100">
        <v>826</v>
      </c>
      <c r="B100" t="s">
        <v>265</v>
      </c>
      <c r="C100" t="s">
        <v>182</v>
      </c>
      <c r="D100" s="70">
        <v>290</v>
      </c>
      <c r="E100" s="70">
        <v>2430</v>
      </c>
      <c r="F100" s="70">
        <v>2720</v>
      </c>
      <c r="G100" s="29">
        <v>0.84</v>
      </c>
      <c r="H100" s="29">
        <v>0.93</v>
      </c>
      <c r="I100" s="29">
        <v>0.92</v>
      </c>
      <c r="J100" s="29">
        <v>0.82</v>
      </c>
      <c r="K100" s="29">
        <v>0.91</v>
      </c>
      <c r="L100" s="29">
        <v>0.9</v>
      </c>
      <c r="M100" s="29">
        <v>0.28999999999999998</v>
      </c>
      <c r="N100" s="29">
        <v>0.24</v>
      </c>
      <c r="O100" s="29">
        <v>0.25</v>
      </c>
      <c r="P100" s="29">
        <v>0</v>
      </c>
      <c r="Q100" s="29" t="s">
        <v>41</v>
      </c>
      <c r="R100" s="29" t="s">
        <v>41</v>
      </c>
      <c r="S100" s="29">
        <v>0.02</v>
      </c>
      <c r="T100" s="29">
        <v>0.01</v>
      </c>
      <c r="U100" s="29">
        <v>0.02</v>
      </c>
      <c r="V100" s="29">
        <v>0.5</v>
      </c>
      <c r="W100" s="29">
        <v>0.64</v>
      </c>
      <c r="X100" s="29">
        <v>0.63</v>
      </c>
      <c r="Y100" s="29">
        <v>0</v>
      </c>
      <c r="Z100" s="29" t="s">
        <v>42</v>
      </c>
      <c r="AA100" s="29" t="s">
        <v>42</v>
      </c>
      <c r="AB100" s="29">
        <v>0</v>
      </c>
      <c r="AC100" s="29" t="s">
        <v>42</v>
      </c>
      <c r="AD100" s="29" t="s">
        <v>42</v>
      </c>
      <c r="AE100" s="29">
        <v>0</v>
      </c>
      <c r="AF100" s="29">
        <v>0</v>
      </c>
      <c r="AG100" s="29">
        <v>0</v>
      </c>
      <c r="AH100" s="29">
        <v>0</v>
      </c>
      <c r="AI100" s="29">
        <v>0</v>
      </c>
      <c r="AJ100" s="29">
        <v>0</v>
      </c>
      <c r="AK100" s="29">
        <v>0.03</v>
      </c>
      <c r="AL100" s="29">
        <v>0.03</v>
      </c>
      <c r="AM100" s="29">
        <v>0.03</v>
      </c>
      <c r="AN100" s="29">
        <v>0</v>
      </c>
      <c r="AO100" s="29">
        <v>0</v>
      </c>
      <c r="AP100" s="29">
        <v>0</v>
      </c>
      <c r="AQ100" s="29" t="s">
        <v>42</v>
      </c>
      <c r="AR100" s="29" t="s">
        <v>41</v>
      </c>
      <c r="AS100" s="29" t="s">
        <v>41</v>
      </c>
      <c r="AT100" s="29" t="s">
        <v>42</v>
      </c>
      <c r="AU100" s="29">
        <v>0.01</v>
      </c>
      <c r="AV100" s="29">
        <v>0.01</v>
      </c>
      <c r="AW100" s="29" t="s">
        <v>42</v>
      </c>
      <c r="AX100" s="29">
        <v>0.01</v>
      </c>
      <c r="AY100" s="29">
        <v>0.01</v>
      </c>
      <c r="AZ100" s="29" t="s">
        <v>42</v>
      </c>
      <c r="BA100" s="29" t="s">
        <v>41</v>
      </c>
      <c r="BB100" s="29" t="s">
        <v>41</v>
      </c>
      <c r="BC100" s="29">
        <v>0</v>
      </c>
      <c r="BD100" s="29">
        <v>0</v>
      </c>
      <c r="BE100" s="29">
        <v>0</v>
      </c>
      <c r="BF100" s="29" t="s">
        <v>42</v>
      </c>
      <c r="BG100" s="29">
        <v>0.01</v>
      </c>
      <c r="BH100" s="29">
        <v>0.01</v>
      </c>
      <c r="BI100" s="29">
        <v>0.11</v>
      </c>
      <c r="BJ100" s="29">
        <v>0.05</v>
      </c>
      <c r="BK100" s="29">
        <v>0.06</v>
      </c>
      <c r="BL100" s="29">
        <v>0.02</v>
      </c>
      <c r="BM100" s="29">
        <v>0.01</v>
      </c>
      <c r="BN100" s="29">
        <v>0.01</v>
      </c>
      <c r="BO100" s="29">
        <v>0.03</v>
      </c>
      <c r="BP100" s="29">
        <v>0.01</v>
      </c>
      <c r="BQ100" s="29">
        <v>0.01</v>
      </c>
    </row>
    <row r="101" spans="1:69" x14ac:dyDescent="0.25">
      <c r="A101">
        <v>391</v>
      </c>
      <c r="B101" t="s">
        <v>266</v>
      </c>
      <c r="C101" t="s">
        <v>166</v>
      </c>
      <c r="D101" s="70">
        <v>630</v>
      </c>
      <c r="E101" s="70">
        <v>1880</v>
      </c>
      <c r="F101" s="70">
        <v>2510</v>
      </c>
      <c r="G101" s="29">
        <v>0.78</v>
      </c>
      <c r="H101" s="29">
        <v>0.91</v>
      </c>
      <c r="I101" s="29">
        <v>0.88</v>
      </c>
      <c r="J101" s="29">
        <v>0.74</v>
      </c>
      <c r="K101" s="29">
        <v>0.89</v>
      </c>
      <c r="L101" s="29">
        <v>0.85</v>
      </c>
      <c r="M101" s="29">
        <v>0.27</v>
      </c>
      <c r="N101" s="29">
        <v>0.25</v>
      </c>
      <c r="O101" s="29">
        <v>0.26</v>
      </c>
      <c r="P101" s="29">
        <v>0</v>
      </c>
      <c r="Q101" s="29" t="s">
        <v>42</v>
      </c>
      <c r="R101" s="29" t="s">
        <v>42</v>
      </c>
      <c r="S101" s="29">
        <v>7.0000000000000007E-2</v>
      </c>
      <c r="T101" s="29">
        <v>0.04</v>
      </c>
      <c r="U101" s="29">
        <v>0.05</v>
      </c>
      <c r="V101" s="29">
        <v>0.39</v>
      </c>
      <c r="W101" s="29">
        <v>0.59</v>
      </c>
      <c r="X101" s="29">
        <v>0.54</v>
      </c>
      <c r="Y101" s="29" t="s">
        <v>42</v>
      </c>
      <c r="Z101" s="29">
        <v>0</v>
      </c>
      <c r="AA101" s="29" t="s">
        <v>42</v>
      </c>
      <c r="AB101" s="29">
        <v>0</v>
      </c>
      <c r="AC101" s="29" t="s">
        <v>42</v>
      </c>
      <c r="AD101" s="29" t="s">
        <v>42</v>
      </c>
      <c r="AE101" s="29" t="s">
        <v>42</v>
      </c>
      <c r="AF101" s="29">
        <v>0</v>
      </c>
      <c r="AG101" s="29" t="s">
        <v>42</v>
      </c>
      <c r="AH101" s="29">
        <v>0</v>
      </c>
      <c r="AI101" s="29">
        <v>0</v>
      </c>
      <c r="AJ101" s="29">
        <v>0</v>
      </c>
      <c r="AK101" s="29">
        <v>7.0000000000000007E-2</v>
      </c>
      <c r="AL101" s="29">
        <v>0.06</v>
      </c>
      <c r="AM101" s="29">
        <v>0.06</v>
      </c>
      <c r="AN101" s="29">
        <v>0</v>
      </c>
      <c r="AO101" s="29">
        <v>0</v>
      </c>
      <c r="AP101" s="29">
        <v>0</v>
      </c>
      <c r="AQ101" s="29" t="s">
        <v>42</v>
      </c>
      <c r="AR101" s="29">
        <v>0.01</v>
      </c>
      <c r="AS101" s="29">
        <v>0.01</v>
      </c>
      <c r="AT101" s="29">
        <v>0.01</v>
      </c>
      <c r="AU101" s="29">
        <v>0.01</v>
      </c>
      <c r="AV101" s="29">
        <v>0.01</v>
      </c>
      <c r="AW101" s="29" t="s">
        <v>42</v>
      </c>
      <c r="AX101" s="29">
        <v>0.01</v>
      </c>
      <c r="AY101" s="29">
        <v>0.01</v>
      </c>
      <c r="AZ101" s="29" t="s">
        <v>42</v>
      </c>
      <c r="BA101" s="29" t="s">
        <v>42</v>
      </c>
      <c r="BB101" s="29" t="s">
        <v>41</v>
      </c>
      <c r="BC101" s="29" t="s">
        <v>42</v>
      </c>
      <c r="BD101" s="29" t="s">
        <v>42</v>
      </c>
      <c r="BE101" s="29" t="s">
        <v>41</v>
      </c>
      <c r="BF101" s="29">
        <v>0.02</v>
      </c>
      <c r="BG101" s="29">
        <v>0.01</v>
      </c>
      <c r="BH101" s="29">
        <v>0.01</v>
      </c>
      <c r="BI101" s="29">
        <v>0.12</v>
      </c>
      <c r="BJ101" s="29">
        <v>0.06</v>
      </c>
      <c r="BK101" s="29">
        <v>0.08</v>
      </c>
      <c r="BL101" s="29">
        <v>0.09</v>
      </c>
      <c r="BM101" s="29">
        <v>0.02</v>
      </c>
      <c r="BN101" s="29">
        <v>0.03</v>
      </c>
      <c r="BO101" s="29">
        <v>0.02</v>
      </c>
      <c r="BP101" s="29">
        <v>0.01</v>
      </c>
      <c r="BQ101" s="29">
        <v>0.01</v>
      </c>
    </row>
    <row r="102" spans="1:69" x14ac:dyDescent="0.25">
      <c r="A102">
        <v>316</v>
      </c>
      <c r="B102" t="s">
        <v>267</v>
      </c>
      <c r="C102" t="s">
        <v>178</v>
      </c>
      <c r="D102" s="70">
        <v>1390</v>
      </c>
      <c r="E102" s="70">
        <v>2070</v>
      </c>
      <c r="F102" s="70">
        <v>3460</v>
      </c>
      <c r="G102" s="29">
        <v>0.9</v>
      </c>
      <c r="H102" s="29">
        <v>0.93</v>
      </c>
      <c r="I102" s="29">
        <v>0.92</v>
      </c>
      <c r="J102" s="29">
        <v>0.89</v>
      </c>
      <c r="K102" s="29">
        <v>0.93</v>
      </c>
      <c r="L102" s="29">
        <v>0.91</v>
      </c>
      <c r="M102" s="29">
        <v>0.22</v>
      </c>
      <c r="N102" s="29">
        <v>0.18</v>
      </c>
      <c r="O102" s="29">
        <v>0.19</v>
      </c>
      <c r="P102" s="29" t="s">
        <v>42</v>
      </c>
      <c r="Q102" s="29" t="s">
        <v>42</v>
      </c>
      <c r="R102" s="29" t="s">
        <v>42</v>
      </c>
      <c r="S102" s="29">
        <v>0.08</v>
      </c>
      <c r="T102" s="29">
        <v>0.06</v>
      </c>
      <c r="U102" s="29">
        <v>7.0000000000000007E-2</v>
      </c>
      <c r="V102" s="29">
        <v>0.19</v>
      </c>
      <c r="W102" s="29">
        <v>0.3</v>
      </c>
      <c r="X102" s="29">
        <v>0.26</v>
      </c>
      <c r="Y102" s="29">
        <v>0.4</v>
      </c>
      <c r="Z102" s="29">
        <v>0.38</v>
      </c>
      <c r="AA102" s="29">
        <v>0.39</v>
      </c>
      <c r="AB102" s="29">
        <v>0</v>
      </c>
      <c r="AC102" s="29">
        <v>0</v>
      </c>
      <c r="AD102" s="29">
        <v>0</v>
      </c>
      <c r="AE102" s="29" t="s">
        <v>42</v>
      </c>
      <c r="AF102" s="29">
        <v>0</v>
      </c>
      <c r="AG102" s="29" t="s">
        <v>42</v>
      </c>
      <c r="AH102" s="29" t="s">
        <v>42</v>
      </c>
      <c r="AI102" s="29" t="s">
        <v>41</v>
      </c>
      <c r="AJ102" s="29" t="s">
        <v>41</v>
      </c>
      <c r="AK102" s="29">
        <v>0.03</v>
      </c>
      <c r="AL102" s="29">
        <v>0.03</v>
      </c>
      <c r="AM102" s="29">
        <v>0.03</v>
      </c>
      <c r="AN102" s="29">
        <v>0</v>
      </c>
      <c r="AO102" s="29">
        <v>0</v>
      </c>
      <c r="AP102" s="29">
        <v>0</v>
      </c>
      <c r="AQ102" s="29" t="s">
        <v>42</v>
      </c>
      <c r="AR102" s="29" t="s">
        <v>42</v>
      </c>
      <c r="AS102" s="29" t="s">
        <v>42</v>
      </c>
      <c r="AT102" s="29" t="s">
        <v>42</v>
      </c>
      <c r="AU102" s="29">
        <v>0.01</v>
      </c>
      <c r="AV102" s="29" t="s">
        <v>41</v>
      </c>
      <c r="AW102" s="29" t="s">
        <v>42</v>
      </c>
      <c r="AX102" s="29" t="s">
        <v>41</v>
      </c>
      <c r="AY102" s="29" t="s">
        <v>41</v>
      </c>
      <c r="AZ102" s="29">
        <v>0</v>
      </c>
      <c r="BA102" s="29" t="s">
        <v>42</v>
      </c>
      <c r="BB102" s="29" t="s">
        <v>42</v>
      </c>
      <c r="BC102" s="29">
        <v>0</v>
      </c>
      <c r="BD102" s="29" t="s">
        <v>42</v>
      </c>
      <c r="BE102" s="29" t="s">
        <v>42</v>
      </c>
      <c r="BF102" s="29" t="s">
        <v>42</v>
      </c>
      <c r="BG102" s="29" t="s">
        <v>42</v>
      </c>
      <c r="BH102" s="29" t="s">
        <v>41</v>
      </c>
      <c r="BI102" s="29">
        <v>7.0000000000000007E-2</v>
      </c>
      <c r="BJ102" s="29">
        <v>0.03</v>
      </c>
      <c r="BK102" s="29">
        <v>0.05</v>
      </c>
      <c r="BL102" s="29">
        <v>0.01</v>
      </c>
      <c r="BM102" s="29">
        <v>0.01</v>
      </c>
      <c r="BN102" s="29">
        <v>0.01</v>
      </c>
      <c r="BO102" s="29">
        <v>0.02</v>
      </c>
      <c r="BP102" s="29">
        <v>0.02</v>
      </c>
      <c r="BQ102" s="29">
        <v>0.02</v>
      </c>
    </row>
    <row r="103" spans="1:69" x14ac:dyDescent="0.25">
      <c r="A103">
        <v>926</v>
      </c>
      <c r="B103" t="s">
        <v>268</v>
      </c>
      <c r="C103" t="s">
        <v>176</v>
      </c>
      <c r="D103" s="70">
        <v>1000</v>
      </c>
      <c r="E103" s="70">
        <v>7810</v>
      </c>
      <c r="F103" s="70">
        <v>8810</v>
      </c>
      <c r="G103" s="29">
        <v>0.8</v>
      </c>
      <c r="H103" s="29">
        <v>0.92</v>
      </c>
      <c r="I103" s="29">
        <v>0.91</v>
      </c>
      <c r="J103" s="29">
        <v>0.78</v>
      </c>
      <c r="K103" s="29">
        <v>0.9</v>
      </c>
      <c r="L103" s="29">
        <v>0.88</v>
      </c>
      <c r="M103" s="29">
        <v>0.5</v>
      </c>
      <c r="N103" s="29">
        <v>0.39</v>
      </c>
      <c r="O103" s="29">
        <v>0.4</v>
      </c>
      <c r="P103" s="29">
        <v>0</v>
      </c>
      <c r="Q103" s="29" t="s">
        <v>41</v>
      </c>
      <c r="R103" s="29" t="s">
        <v>41</v>
      </c>
      <c r="S103" s="29">
        <v>0.04</v>
      </c>
      <c r="T103" s="29">
        <v>0.04</v>
      </c>
      <c r="U103" s="29">
        <v>0.04</v>
      </c>
      <c r="V103" s="29">
        <v>0.16</v>
      </c>
      <c r="W103" s="29">
        <v>0.35</v>
      </c>
      <c r="X103" s="29">
        <v>0.33</v>
      </c>
      <c r="Y103" s="29">
        <v>7.0000000000000007E-2</v>
      </c>
      <c r="Z103" s="29">
        <v>0.12</v>
      </c>
      <c r="AA103" s="29">
        <v>0.11</v>
      </c>
      <c r="AB103" s="29">
        <v>0</v>
      </c>
      <c r="AC103" s="29">
        <v>0</v>
      </c>
      <c r="AD103" s="29">
        <v>0</v>
      </c>
      <c r="AE103" s="29">
        <v>0</v>
      </c>
      <c r="AF103" s="29">
        <v>0</v>
      </c>
      <c r="AG103" s="29">
        <v>0</v>
      </c>
      <c r="AH103" s="29" t="s">
        <v>42</v>
      </c>
      <c r="AI103" s="29" t="s">
        <v>42</v>
      </c>
      <c r="AJ103" s="29" t="s">
        <v>42</v>
      </c>
      <c r="AK103" s="29">
        <v>0.04</v>
      </c>
      <c r="AL103" s="29">
        <v>0.06</v>
      </c>
      <c r="AM103" s="29">
        <v>0.06</v>
      </c>
      <c r="AN103" s="29">
        <v>0</v>
      </c>
      <c r="AO103" s="29" t="s">
        <v>42</v>
      </c>
      <c r="AP103" s="29" t="s">
        <v>42</v>
      </c>
      <c r="AQ103" s="29" t="s">
        <v>42</v>
      </c>
      <c r="AR103" s="29" t="s">
        <v>41</v>
      </c>
      <c r="AS103" s="29" t="s">
        <v>41</v>
      </c>
      <c r="AT103" s="29">
        <v>0.02</v>
      </c>
      <c r="AU103" s="29">
        <v>0.01</v>
      </c>
      <c r="AV103" s="29">
        <v>0.01</v>
      </c>
      <c r="AW103" s="29">
        <v>0.01</v>
      </c>
      <c r="AX103" s="29">
        <v>0.01</v>
      </c>
      <c r="AY103" s="29">
        <v>0.01</v>
      </c>
      <c r="AZ103" s="29" t="s">
        <v>42</v>
      </c>
      <c r="BA103" s="29" t="s">
        <v>41</v>
      </c>
      <c r="BB103" s="29" t="s">
        <v>41</v>
      </c>
      <c r="BC103" s="29" t="s">
        <v>42</v>
      </c>
      <c r="BD103" s="29" t="s">
        <v>41</v>
      </c>
      <c r="BE103" s="29" t="s">
        <v>41</v>
      </c>
      <c r="BF103" s="29">
        <v>0.01</v>
      </c>
      <c r="BG103" s="29">
        <v>0.01</v>
      </c>
      <c r="BH103" s="29">
        <v>0.01</v>
      </c>
      <c r="BI103" s="29">
        <v>0.13</v>
      </c>
      <c r="BJ103" s="29">
        <v>0.05</v>
      </c>
      <c r="BK103" s="29">
        <v>0.06</v>
      </c>
      <c r="BL103" s="29">
        <v>0.05</v>
      </c>
      <c r="BM103" s="29">
        <v>0.02</v>
      </c>
      <c r="BN103" s="29">
        <v>0.02</v>
      </c>
      <c r="BO103" s="29">
        <v>0.02</v>
      </c>
      <c r="BP103" s="29">
        <v>0.01</v>
      </c>
      <c r="BQ103" s="29">
        <v>0.01</v>
      </c>
    </row>
    <row r="104" spans="1:69" x14ac:dyDescent="0.25">
      <c r="A104">
        <v>812</v>
      </c>
      <c r="B104" t="s">
        <v>269</v>
      </c>
      <c r="C104" t="s">
        <v>170</v>
      </c>
      <c r="D104" s="70">
        <v>210</v>
      </c>
      <c r="E104" s="70">
        <v>1590</v>
      </c>
      <c r="F104" s="70">
        <v>1800</v>
      </c>
      <c r="G104" s="29">
        <v>0.79</v>
      </c>
      <c r="H104" s="29">
        <v>0.91</v>
      </c>
      <c r="I104" s="29">
        <v>0.89</v>
      </c>
      <c r="J104" s="29">
        <v>0.77</v>
      </c>
      <c r="K104" s="29">
        <v>0.89</v>
      </c>
      <c r="L104" s="29">
        <v>0.88</v>
      </c>
      <c r="M104" s="29">
        <v>0.43</v>
      </c>
      <c r="N104" s="29">
        <v>0.39</v>
      </c>
      <c r="O104" s="29">
        <v>0.39</v>
      </c>
      <c r="P104" s="29">
        <v>0</v>
      </c>
      <c r="Q104" s="29" t="s">
        <v>42</v>
      </c>
      <c r="R104" s="29" t="s">
        <v>42</v>
      </c>
      <c r="S104" s="29" t="s">
        <v>42</v>
      </c>
      <c r="T104" s="29">
        <v>0.04</v>
      </c>
      <c r="U104" s="29">
        <v>0.03</v>
      </c>
      <c r="V104" s="29">
        <v>0.13</v>
      </c>
      <c r="W104" s="29">
        <v>0.16</v>
      </c>
      <c r="X104" s="29">
        <v>0.16</v>
      </c>
      <c r="Y104" s="29">
        <v>0.19</v>
      </c>
      <c r="Z104" s="29">
        <v>0.31</v>
      </c>
      <c r="AA104" s="29">
        <v>0.28999999999999998</v>
      </c>
      <c r="AB104" s="29">
        <v>0</v>
      </c>
      <c r="AC104" s="29" t="s">
        <v>42</v>
      </c>
      <c r="AD104" s="29" t="s">
        <v>42</v>
      </c>
      <c r="AE104" s="29">
        <v>0</v>
      </c>
      <c r="AF104" s="29">
        <v>0</v>
      </c>
      <c r="AG104" s="29">
        <v>0</v>
      </c>
      <c r="AH104" s="29">
        <v>0</v>
      </c>
      <c r="AI104" s="29">
        <v>0</v>
      </c>
      <c r="AJ104" s="29">
        <v>0</v>
      </c>
      <c r="AK104" s="29" t="s">
        <v>42</v>
      </c>
      <c r="AL104" s="29">
        <v>0.06</v>
      </c>
      <c r="AM104" s="29">
        <v>0.06</v>
      </c>
      <c r="AN104" s="29">
        <v>0</v>
      </c>
      <c r="AO104" s="29">
        <v>0</v>
      </c>
      <c r="AP104" s="29">
        <v>0</v>
      </c>
      <c r="AQ104" s="29">
        <v>0</v>
      </c>
      <c r="AR104" s="29" t="s">
        <v>42</v>
      </c>
      <c r="AS104" s="29" t="s">
        <v>42</v>
      </c>
      <c r="AT104" s="29" t="s">
        <v>42</v>
      </c>
      <c r="AU104" s="29">
        <v>0.01</v>
      </c>
      <c r="AV104" s="29">
        <v>0.01</v>
      </c>
      <c r="AW104" s="29">
        <v>0</v>
      </c>
      <c r="AX104" s="29" t="s">
        <v>41</v>
      </c>
      <c r="AY104" s="29" t="s">
        <v>41</v>
      </c>
      <c r="AZ104" s="29" t="s">
        <v>42</v>
      </c>
      <c r="BA104" s="29" t="s">
        <v>42</v>
      </c>
      <c r="BB104" s="29" t="s">
        <v>41</v>
      </c>
      <c r="BC104" s="29" t="s">
        <v>42</v>
      </c>
      <c r="BD104" s="29" t="s">
        <v>42</v>
      </c>
      <c r="BE104" s="29" t="s">
        <v>42</v>
      </c>
      <c r="BF104" s="29" t="s">
        <v>42</v>
      </c>
      <c r="BG104" s="29">
        <v>0.01</v>
      </c>
      <c r="BH104" s="29">
        <v>0.01</v>
      </c>
      <c r="BI104" s="29">
        <v>0.13</v>
      </c>
      <c r="BJ104" s="29">
        <v>0.05</v>
      </c>
      <c r="BK104" s="29">
        <v>0.06</v>
      </c>
      <c r="BL104" s="29">
        <v>7.0000000000000007E-2</v>
      </c>
      <c r="BM104" s="29">
        <v>0.03</v>
      </c>
      <c r="BN104" s="29">
        <v>0.04</v>
      </c>
      <c r="BO104" s="29" t="s">
        <v>42</v>
      </c>
      <c r="BP104" s="29">
        <v>0.01</v>
      </c>
      <c r="BQ104" s="29">
        <v>0.01</v>
      </c>
    </row>
    <row r="105" spans="1:69" x14ac:dyDescent="0.25">
      <c r="A105">
        <v>813</v>
      </c>
      <c r="B105" t="s">
        <v>270</v>
      </c>
      <c r="C105" t="s">
        <v>170</v>
      </c>
      <c r="D105" s="70">
        <v>230</v>
      </c>
      <c r="E105" s="70">
        <v>1700</v>
      </c>
      <c r="F105" s="70">
        <v>1930</v>
      </c>
      <c r="G105" s="29">
        <v>0.84</v>
      </c>
      <c r="H105" s="29">
        <v>0.93</v>
      </c>
      <c r="I105" s="29">
        <v>0.92</v>
      </c>
      <c r="J105" s="29">
        <v>0.82</v>
      </c>
      <c r="K105" s="29">
        <v>0.92</v>
      </c>
      <c r="L105" s="29">
        <v>0.91</v>
      </c>
      <c r="M105" s="29">
        <v>0.56999999999999995</v>
      </c>
      <c r="N105" s="29">
        <v>0.4</v>
      </c>
      <c r="O105" s="29">
        <v>0.42</v>
      </c>
      <c r="P105" s="29">
        <v>0</v>
      </c>
      <c r="Q105" s="29" t="s">
        <v>42</v>
      </c>
      <c r="R105" s="29" t="s">
        <v>42</v>
      </c>
      <c r="S105" s="29">
        <v>0.04</v>
      </c>
      <c r="T105" s="29">
        <v>0.05</v>
      </c>
      <c r="U105" s="29">
        <v>0.05</v>
      </c>
      <c r="V105" s="29">
        <v>0.06</v>
      </c>
      <c r="W105" s="29">
        <v>0.09</v>
      </c>
      <c r="X105" s="29">
        <v>0.08</v>
      </c>
      <c r="Y105" s="29">
        <v>0.15</v>
      </c>
      <c r="Z105" s="29">
        <v>0.38</v>
      </c>
      <c r="AA105" s="29">
        <v>0.35</v>
      </c>
      <c r="AB105" s="29">
        <v>0</v>
      </c>
      <c r="AC105" s="29">
        <v>0</v>
      </c>
      <c r="AD105" s="29">
        <v>0</v>
      </c>
      <c r="AE105" s="29">
        <v>0</v>
      </c>
      <c r="AF105" s="29">
        <v>0</v>
      </c>
      <c r="AG105" s="29">
        <v>0</v>
      </c>
      <c r="AH105" s="29">
        <v>0</v>
      </c>
      <c r="AI105" s="29" t="s">
        <v>42</v>
      </c>
      <c r="AJ105" s="29" t="s">
        <v>42</v>
      </c>
      <c r="AK105" s="29">
        <v>0.06</v>
      </c>
      <c r="AL105" s="29">
        <v>0.08</v>
      </c>
      <c r="AM105" s="29">
        <v>7.0000000000000007E-2</v>
      </c>
      <c r="AN105" s="29">
        <v>0</v>
      </c>
      <c r="AO105" s="29">
        <v>0</v>
      </c>
      <c r="AP105" s="29">
        <v>0</v>
      </c>
      <c r="AQ105" s="29">
        <v>0</v>
      </c>
      <c r="AR105" s="29" t="s">
        <v>42</v>
      </c>
      <c r="AS105" s="29" t="s">
        <v>42</v>
      </c>
      <c r="AT105" s="29">
        <v>0</v>
      </c>
      <c r="AU105" s="29">
        <v>0.01</v>
      </c>
      <c r="AV105" s="29">
        <v>0.01</v>
      </c>
      <c r="AW105" s="29">
        <v>0</v>
      </c>
      <c r="AX105" s="29">
        <v>0.01</v>
      </c>
      <c r="AY105" s="29" t="s">
        <v>41</v>
      </c>
      <c r="AZ105" s="29">
        <v>0</v>
      </c>
      <c r="BA105" s="29" t="s">
        <v>42</v>
      </c>
      <c r="BB105" s="29" t="s">
        <v>42</v>
      </c>
      <c r="BC105" s="29">
        <v>0</v>
      </c>
      <c r="BD105" s="29" t="s">
        <v>42</v>
      </c>
      <c r="BE105" s="29" t="s">
        <v>42</v>
      </c>
      <c r="BF105" s="29" t="s">
        <v>42</v>
      </c>
      <c r="BG105" s="29" t="s">
        <v>42</v>
      </c>
      <c r="BH105" s="29" t="s">
        <v>41</v>
      </c>
      <c r="BI105" s="29">
        <v>0.1</v>
      </c>
      <c r="BJ105" s="29">
        <v>0.05</v>
      </c>
      <c r="BK105" s="29">
        <v>0.05</v>
      </c>
      <c r="BL105" s="29">
        <v>0.04</v>
      </c>
      <c r="BM105" s="29">
        <v>0.01</v>
      </c>
      <c r="BN105" s="29">
        <v>0.01</v>
      </c>
      <c r="BO105" s="29" t="s">
        <v>42</v>
      </c>
      <c r="BP105" s="29">
        <v>0.01</v>
      </c>
      <c r="BQ105" s="29">
        <v>0.02</v>
      </c>
    </row>
    <row r="106" spans="1:69" x14ac:dyDescent="0.25">
      <c r="A106">
        <v>802</v>
      </c>
      <c r="B106" t="s">
        <v>271</v>
      </c>
      <c r="C106" t="s">
        <v>184</v>
      </c>
      <c r="D106" s="70">
        <v>220</v>
      </c>
      <c r="E106" s="70">
        <v>2000</v>
      </c>
      <c r="F106" s="70">
        <v>2220</v>
      </c>
      <c r="G106" s="29">
        <v>0.8</v>
      </c>
      <c r="H106" s="29">
        <v>0.93</v>
      </c>
      <c r="I106" s="29">
        <v>0.92</v>
      </c>
      <c r="J106" s="29">
        <v>0.78</v>
      </c>
      <c r="K106" s="29">
        <v>0.92</v>
      </c>
      <c r="L106" s="29">
        <v>0.9</v>
      </c>
      <c r="M106" s="29">
        <v>0.66</v>
      </c>
      <c r="N106" s="29">
        <v>0.51</v>
      </c>
      <c r="O106" s="29">
        <v>0.52</v>
      </c>
      <c r="P106" s="29" t="s">
        <v>42</v>
      </c>
      <c r="Q106" s="29" t="s">
        <v>42</v>
      </c>
      <c r="R106" s="29" t="s">
        <v>42</v>
      </c>
      <c r="S106" s="29" t="s">
        <v>42</v>
      </c>
      <c r="T106" s="29">
        <v>0.02</v>
      </c>
      <c r="U106" s="29">
        <v>0.02</v>
      </c>
      <c r="V106" s="29">
        <v>0.1</v>
      </c>
      <c r="W106" s="29">
        <v>0.38</v>
      </c>
      <c r="X106" s="29">
        <v>0.35</v>
      </c>
      <c r="Y106" s="29">
        <v>0</v>
      </c>
      <c r="Z106" s="29" t="s">
        <v>41</v>
      </c>
      <c r="AA106" s="29" t="s">
        <v>41</v>
      </c>
      <c r="AB106" s="29">
        <v>0</v>
      </c>
      <c r="AC106" s="29">
        <v>0</v>
      </c>
      <c r="AD106" s="29">
        <v>0</v>
      </c>
      <c r="AE106" s="29">
        <v>0</v>
      </c>
      <c r="AF106" s="29">
        <v>0</v>
      </c>
      <c r="AG106" s="29">
        <v>0</v>
      </c>
      <c r="AH106" s="29">
        <v>0</v>
      </c>
      <c r="AI106" s="29">
        <v>0</v>
      </c>
      <c r="AJ106" s="29">
        <v>0</v>
      </c>
      <c r="AK106" s="29" t="s">
        <v>42</v>
      </c>
      <c r="AL106" s="29">
        <v>0.05</v>
      </c>
      <c r="AM106" s="29">
        <v>0.05</v>
      </c>
      <c r="AN106" s="29">
        <v>0</v>
      </c>
      <c r="AO106" s="29">
        <v>0</v>
      </c>
      <c r="AP106" s="29">
        <v>0</v>
      </c>
      <c r="AQ106" s="29">
        <v>0</v>
      </c>
      <c r="AR106" s="29" t="s">
        <v>41</v>
      </c>
      <c r="AS106" s="29" t="s">
        <v>41</v>
      </c>
      <c r="AT106" s="29" t="s">
        <v>42</v>
      </c>
      <c r="AU106" s="29">
        <v>0.01</v>
      </c>
      <c r="AV106" s="29">
        <v>0.01</v>
      </c>
      <c r="AW106" s="29" t="s">
        <v>42</v>
      </c>
      <c r="AX106" s="29">
        <v>0.01</v>
      </c>
      <c r="AY106" s="29">
        <v>0.01</v>
      </c>
      <c r="AZ106" s="29" t="s">
        <v>42</v>
      </c>
      <c r="BA106" s="29" t="s">
        <v>42</v>
      </c>
      <c r="BB106" s="29" t="s">
        <v>42</v>
      </c>
      <c r="BC106" s="29">
        <v>0</v>
      </c>
      <c r="BD106" s="29">
        <v>0</v>
      </c>
      <c r="BE106" s="29">
        <v>0</v>
      </c>
      <c r="BF106" s="29" t="s">
        <v>42</v>
      </c>
      <c r="BG106" s="29" t="s">
        <v>41</v>
      </c>
      <c r="BH106" s="29">
        <v>0.01</v>
      </c>
      <c r="BI106" s="29">
        <v>0.11</v>
      </c>
      <c r="BJ106" s="29">
        <v>0.04</v>
      </c>
      <c r="BK106" s="29">
        <v>0.05</v>
      </c>
      <c r="BL106" s="29">
        <v>0.05</v>
      </c>
      <c r="BM106" s="29">
        <v>0.01</v>
      </c>
      <c r="BN106" s="29">
        <v>0.01</v>
      </c>
      <c r="BO106" s="29">
        <v>0.04</v>
      </c>
      <c r="BP106" s="29">
        <v>0.01</v>
      </c>
      <c r="BQ106" s="29">
        <v>0.02</v>
      </c>
    </row>
    <row r="107" spans="1:69" x14ac:dyDescent="0.25">
      <c r="A107">
        <v>392</v>
      </c>
      <c r="B107" t="s">
        <v>272</v>
      </c>
      <c r="C107" t="s">
        <v>166</v>
      </c>
      <c r="D107" s="70">
        <v>270</v>
      </c>
      <c r="E107" s="70">
        <v>1820</v>
      </c>
      <c r="F107" s="70">
        <v>2100</v>
      </c>
      <c r="G107" s="29">
        <v>0.81</v>
      </c>
      <c r="H107" s="29">
        <v>0.92</v>
      </c>
      <c r="I107" s="29">
        <v>0.9</v>
      </c>
      <c r="J107" s="29">
        <v>0.74</v>
      </c>
      <c r="K107" s="29">
        <v>0.89</v>
      </c>
      <c r="L107" s="29">
        <v>0.87</v>
      </c>
      <c r="M107" s="29">
        <v>0.38</v>
      </c>
      <c r="N107" s="29">
        <v>0.36</v>
      </c>
      <c r="O107" s="29">
        <v>0.36</v>
      </c>
      <c r="P107" s="29">
        <v>0</v>
      </c>
      <c r="Q107" s="29">
        <v>0</v>
      </c>
      <c r="R107" s="29">
        <v>0</v>
      </c>
      <c r="S107" s="29">
        <v>0.08</v>
      </c>
      <c r="T107" s="29">
        <v>7.0000000000000007E-2</v>
      </c>
      <c r="U107" s="29">
        <v>7.0000000000000007E-2</v>
      </c>
      <c r="V107" s="29">
        <v>0.27</v>
      </c>
      <c r="W107" s="29">
        <v>0.45</v>
      </c>
      <c r="X107" s="29">
        <v>0.43</v>
      </c>
      <c r="Y107" s="29">
        <v>0</v>
      </c>
      <c r="Z107" s="29" t="s">
        <v>42</v>
      </c>
      <c r="AA107" s="29" t="s">
        <v>42</v>
      </c>
      <c r="AB107" s="29">
        <v>0</v>
      </c>
      <c r="AC107" s="29">
        <v>0</v>
      </c>
      <c r="AD107" s="29">
        <v>0</v>
      </c>
      <c r="AE107" s="29" t="s">
        <v>42</v>
      </c>
      <c r="AF107" s="29">
        <v>0</v>
      </c>
      <c r="AG107" s="29" t="s">
        <v>42</v>
      </c>
      <c r="AH107" s="29" t="s">
        <v>42</v>
      </c>
      <c r="AI107" s="29" t="s">
        <v>42</v>
      </c>
      <c r="AJ107" s="29" t="s">
        <v>42</v>
      </c>
      <c r="AK107" s="29">
        <v>7.0000000000000007E-2</v>
      </c>
      <c r="AL107" s="29">
        <v>0.08</v>
      </c>
      <c r="AM107" s="29">
        <v>0.08</v>
      </c>
      <c r="AN107" s="29">
        <v>0</v>
      </c>
      <c r="AO107" s="29">
        <v>0</v>
      </c>
      <c r="AP107" s="29">
        <v>0</v>
      </c>
      <c r="AQ107" s="29" t="s">
        <v>42</v>
      </c>
      <c r="AR107" s="29">
        <v>0.01</v>
      </c>
      <c r="AS107" s="29">
        <v>0.01</v>
      </c>
      <c r="AT107" s="29">
        <v>0.03</v>
      </c>
      <c r="AU107" s="29">
        <v>0.02</v>
      </c>
      <c r="AV107" s="29">
        <v>0.02</v>
      </c>
      <c r="AW107" s="29" t="s">
        <v>42</v>
      </c>
      <c r="AX107" s="29">
        <v>0.01</v>
      </c>
      <c r="AY107" s="29">
        <v>0.01</v>
      </c>
      <c r="AZ107" s="29" t="s">
        <v>42</v>
      </c>
      <c r="BA107" s="29" t="s">
        <v>42</v>
      </c>
      <c r="BB107" s="29" t="s">
        <v>42</v>
      </c>
      <c r="BC107" s="29" t="s">
        <v>42</v>
      </c>
      <c r="BD107" s="29" t="s">
        <v>42</v>
      </c>
      <c r="BE107" s="29" t="s">
        <v>41</v>
      </c>
      <c r="BF107" s="29">
        <v>0.05</v>
      </c>
      <c r="BG107" s="29">
        <v>0.01</v>
      </c>
      <c r="BH107" s="29">
        <v>0.02</v>
      </c>
      <c r="BI107" s="29">
        <v>0.1</v>
      </c>
      <c r="BJ107" s="29">
        <v>0.06</v>
      </c>
      <c r="BK107" s="29">
        <v>7.0000000000000007E-2</v>
      </c>
      <c r="BL107" s="29">
        <v>7.0000000000000007E-2</v>
      </c>
      <c r="BM107" s="29">
        <v>0.02</v>
      </c>
      <c r="BN107" s="29">
        <v>0.02</v>
      </c>
      <c r="BO107" s="29">
        <v>0.02</v>
      </c>
      <c r="BP107" s="29">
        <v>0.01</v>
      </c>
      <c r="BQ107" s="29">
        <v>0.01</v>
      </c>
    </row>
    <row r="108" spans="1:69" x14ac:dyDescent="0.25">
      <c r="A108">
        <v>815</v>
      </c>
      <c r="B108" t="s">
        <v>273</v>
      </c>
      <c r="C108" t="s">
        <v>170</v>
      </c>
      <c r="D108" s="70">
        <v>470</v>
      </c>
      <c r="E108" s="70">
        <v>6210</v>
      </c>
      <c r="F108" s="70">
        <v>6690</v>
      </c>
      <c r="G108" s="29">
        <v>0.87</v>
      </c>
      <c r="H108" s="29">
        <v>0.94</v>
      </c>
      <c r="I108" s="29">
        <v>0.94</v>
      </c>
      <c r="J108" s="29">
        <v>0.85</v>
      </c>
      <c r="K108" s="29">
        <v>0.92</v>
      </c>
      <c r="L108" s="29">
        <v>0.92</v>
      </c>
      <c r="M108" s="29">
        <v>0.41</v>
      </c>
      <c r="N108" s="29">
        <v>0.31</v>
      </c>
      <c r="O108" s="29">
        <v>0.32</v>
      </c>
      <c r="P108" s="29">
        <v>0</v>
      </c>
      <c r="Q108" s="29" t="s">
        <v>41</v>
      </c>
      <c r="R108" s="29" t="s">
        <v>41</v>
      </c>
      <c r="S108" s="29">
        <v>0.06</v>
      </c>
      <c r="T108" s="29">
        <v>0.03</v>
      </c>
      <c r="U108" s="29">
        <v>0.03</v>
      </c>
      <c r="V108" s="29">
        <v>0.26</v>
      </c>
      <c r="W108" s="29">
        <v>0.47</v>
      </c>
      <c r="X108" s="29">
        <v>0.46</v>
      </c>
      <c r="Y108" s="29">
        <v>0.11</v>
      </c>
      <c r="Z108" s="29">
        <v>0.1</v>
      </c>
      <c r="AA108" s="29">
        <v>0.1</v>
      </c>
      <c r="AB108" s="29">
        <v>0</v>
      </c>
      <c r="AC108" s="29" t="s">
        <v>42</v>
      </c>
      <c r="AD108" s="29" t="s">
        <v>42</v>
      </c>
      <c r="AE108" s="29">
        <v>0</v>
      </c>
      <c r="AF108" s="29">
        <v>0</v>
      </c>
      <c r="AG108" s="29">
        <v>0</v>
      </c>
      <c r="AH108" s="29" t="s">
        <v>42</v>
      </c>
      <c r="AI108" s="29" t="s">
        <v>42</v>
      </c>
      <c r="AJ108" s="29" t="s">
        <v>42</v>
      </c>
      <c r="AK108" s="29">
        <v>0.04</v>
      </c>
      <c r="AL108" s="29">
        <v>0.06</v>
      </c>
      <c r="AM108" s="29">
        <v>0.06</v>
      </c>
      <c r="AN108" s="29">
        <v>0</v>
      </c>
      <c r="AO108" s="29">
        <v>0</v>
      </c>
      <c r="AP108" s="29">
        <v>0</v>
      </c>
      <c r="AQ108" s="29" t="s">
        <v>42</v>
      </c>
      <c r="AR108" s="29" t="s">
        <v>41</v>
      </c>
      <c r="AS108" s="29" t="s">
        <v>41</v>
      </c>
      <c r="AT108" s="29">
        <v>0.02</v>
      </c>
      <c r="AU108" s="29">
        <v>0.01</v>
      </c>
      <c r="AV108" s="29">
        <v>0.01</v>
      </c>
      <c r="AW108" s="29" t="s">
        <v>42</v>
      </c>
      <c r="AX108" s="29">
        <v>0.01</v>
      </c>
      <c r="AY108" s="29">
        <v>0.01</v>
      </c>
      <c r="AZ108" s="29" t="s">
        <v>42</v>
      </c>
      <c r="BA108" s="29" t="s">
        <v>41</v>
      </c>
      <c r="BB108" s="29" t="s">
        <v>41</v>
      </c>
      <c r="BC108" s="29">
        <v>0</v>
      </c>
      <c r="BD108" s="29" t="s">
        <v>42</v>
      </c>
      <c r="BE108" s="29" t="s">
        <v>42</v>
      </c>
      <c r="BF108" s="29" t="s">
        <v>42</v>
      </c>
      <c r="BG108" s="29">
        <v>0.01</v>
      </c>
      <c r="BH108" s="29">
        <v>0.01</v>
      </c>
      <c r="BI108" s="29">
        <v>0.08</v>
      </c>
      <c r="BJ108" s="29">
        <v>0.04</v>
      </c>
      <c r="BK108" s="29">
        <v>0.04</v>
      </c>
      <c r="BL108" s="29">
        <v>0.03</v>
      </c>
      <c r="BM108" s="29">
        <v>0.01</v>
      </c>
      <c r="BN108" s="29">
        <v>0.01</v>
      </c>
      <c r="BO108" s="29">
        <v>0.01</v>
      </c>
      <c r="BP108" s="29">
        <v>0.01</v>
      </c>
      <c r="BQ108" s="29">
        <v>0.01</v>
      </c>
    </row>
    <row r="109" spans="1:69" x14ac:dyDescent="0.25">
      <c r="A109">
        <v>928</v>
      </c>
      <c r="B109" t="s">
        <v>274</v>
      </c>
      <c r="C109" t="s">
        <v>172</v>
      </c>
      <c r="D109" s="70">
        <v>870</v>
      </c>
      <c r="E109" s="70">
        <v>6970</v>
      </c>
      <c r="F109" s="70">
        <v>7840</v>
      </c>
      <c r="G109" s="29">
        <v>0.84</v>
      </c>
      <c r="H109" s="29">
        <v>0.94</v>
      </c>
      <c r="I109" s="29">
        <v>0.93</v>
      </c>
      <c r="J109" s="29">
        <v>0.81</v>
      </c>
      <c r="K109" s="29">
        <v>0.92</v>
      </c>
      <c r="L109" s="29">
        <v>0.91</v>
      </c>
      <c r="M109" s="29">
        <v>0.49</v>
      </c>
      <c r="N109" s="29">
        <v>0.39</v>
      </c>
      <c r="O109" s="29">
        <v>0.4</v>
      </c>
      <c r="P109" s="29">
        <v>0</v>
      </c>
      <c r="Q109" s="29" t="s">
        <v>41</v>
      </c>
      <c r="R109" s="29" t="s">
        <v>41</v>
      </c>
      <c r="S109" s="29">
        <v>0.03</v>
      </c>
      <c r="T109" s="29">
        <v>0.02</v>
      </c>
      <c r="U109" s="29">
        <v>0.02</v>
      </c>
      <c r="V109" s="29">
        <v>0.28000000000000003</v>
      </c>
      <c r="W109" s="29">
        <v>0.5</v>
      </c>
      <c r="X109" s="29">
        <v>0.48</v>
      </c>
      <c r="Y109" s="29" t="s">
        <v>42</v>
      </c>
      <c r="Z109" s="29" t="s">
        <v>41</v>
      </c>
      <c r="AA109" s="29" t="s">
        <v>41</v>
      </c>
      <c r="AB109" s="29">
        <v>0</v>
      </c>
      <c r="AC109" s="29">
        <v>0</v>
      </c>
      <c r="AD109" s="29">
        <v>0</v>
      </c>
      <c r="AE109" s="29" t="s">
        <v>42</v>
      </c>
      <c r="AF109" s="29" t="s">
        <v>42</v>
      </c>
      <c r="AG109" s="29" t="s">
        <v>42</v>
      </c>
      <c r="AH109" s="29" t="s">
        <v>42</v>
      </c>
      <c r="AI109" s="29" t="s">
        <v>42</v>
      </c>
      <c r="AJ109" s="29" t="s">
        <v>42</v>
      </c>
      <c r="AK109" s="29">
        <v>0.04</v>
      </c>
      <c r="AL109" s="29">
        <v>0.05</v>
      </c>
      <c r="AM109" s="29">
        <v>0.05</v>
      </c>
      <c r="AN109" s="29">
        <v>0</v>
      </c>
      <c r="AO109" s="29" t="s">
        <v>42</v>
      </c>
      <c r="AP109" s="29" t="s">
        <v>42</v>
      </c>
      <c r="AQ109" s="29">
        <v>0.01</v>
      </c>
      <c r="AR109" s="29" t="s">
        <v>41</v>
      </c>
      <c r="AS109" s="29" t="s">
        <v>41</v>
      </c>
      <c r="AT109" s="29">
        <v>0.01</v>
      </c>
      <c r="AU109" s="29">
        <v>0.01</v>
      </c>
      <c r="AV109" s="29">
        <v>0.01</v>
      </c>
      <c r="AW109" s="29">
        <v>0.01</v>
      </c>
      <c r="AX109" s="29">
        <v>0.01</v>
      </c>
      <c r="AY109" s="29">
        <v>0.01</v>
      </c>
      <c r="AZ109" s="29" t="s">
        <v>42</v>
      </c>
      <c r="BA109" s="29" t="s">
        <v>41</v>
      </c>
      <c r="BB109" s="29" t="s">
        <v>41</v>
      </c>
      <c r="BC109" s="29" t="s">
        <v>42</v>
      </c>
      <c r="BD109" s="29" t="s">
        <v>42</v>
      </c>
      <c r="BE109" s="29" t="s">
        <v>41</v>
      </c>
      <c r="BF109" s="29">
        <v>0.01</v>
      </c>
      <c r="BG109" s="29">
        <v>0.01</v>
      </c>
      <c r="BH109" s="29">
        <v>0.01</v>
      </c>
      <c r="BI109" s="29">
        <v>0.1</v>
      </c>
      <c r="BJ109" s="29">
        <v>0.04</v>
      </c>
      <c r="BK109" s="29">
        <v>0.05</v>
      </c>
      <c r="BL109" s="29">
        <v>0.05</v>
      </c>
      <c r="BM109" s="29">
        <v>0.01</v>
      </c>
      <c r="BN109" s="29">
        <v>0.01</v>
      </c>
      <c r="BO109" s="29">
        <v>0.02</v>
      </c>
      <c r="BP109" s="29">
        <v>0.01</v>
      </c>
      <c r="BQ109" s="29">
        <v>0.01</v>
      </c>
    </row>
    <row r="110" spans="1:69" x14ac:dyDescent="0.25">
      <c r="A110">
        <v>929</v>
      </c>
      <c r="B110" t="s">
        <v>275</v>
      </c>
      <c r="C110" t="s">
        <v>166</v>
      </c>
      <c r="D110" s="70">
        <v>440</v>
      </c>
      <c r="E110" s="70">
        <v>3090</v>
      </c>
      <c r="F110" s="70">
        <v>3520</v>
      </c>
      <c r="G110" s="29">
        <v>0.82</v>
      </c>
      <c r="H110" s="29">
        <v>0.92</v>
      </c>
      <c r="I110" s="29">
        <v>0.91</v>
      </c>
      <c r="J110" s="29">
        <v>0.8</v>
      </c>
      <c r="K110" s="29">
        <v>0.9</v>
      </c>
      <c r="L110" s="29">
        <v>0.89</v>
      </c>
      <c r="M110" s="29">
        <v>0.39</v>
      </c>
      <c r="N110" s="29">
        <v>0.27</v>
      </c>
      <c r="O110" s="29">
        <v>0.28999999999999998</v>
      </c>
      <c r="P110" s="29">
        <v>0</v>
      </c>
      <c r="Q110" s="29" t="s">
        <v>41</v>
      </c>
      <c r="R110" s="29" t="s">
        <v>41</v>
      </c>
      <c r="S110" s="29">
        <v>7.0000000000000007E-2</v>
      </c>
      <c r="T110" s="29">
        <v>0.04</v>
      </c>
      <c r="U110" s="29">
        <v>0.04</v>
      </c>
      <c r="V110" s="29">
        <v>0.33</v>
      </c>
      <c r="W110" s="29">
        <v>0.57999999999999996</v>
      </c>
      <c r="X110" s="29">
        <v>0.55000000000000004</v>
      </c>
      <c r="Y110" s="29">
        <v>0</v>
      </c>
      <c r="Z110" s="29" t="s">
        <v>42</v>
      </c>
      <c r="AA110" s="29" t="s">
        <v>42</v>
      </c>
      <c r="AB110" s="29">
        <v>0</v>
      </c>
      <c r="AC110" s="29">
        <v>0</v>
      </c>
      <c r="AD110" s="29">
        <v>0</v>
      </c>
      <c r="AE110" s="29">
        <v>0</v>
      </c>
      <c r="AF110" s="29">
        <v>0</v>
      </c>
      <c r="AG110" s="29">
        <v>0</v>
      </c>
      <c r="AH110" s="29" t="s">
        <v>42</v>
      </c>
      <c r="AI110" s="29">
        <v>0</v>
      </c>
      <c r="AJ110" s="29" t="s">
        <v>42</v>
      </c>
      <c r="AK110" s="29">
        <v>0.05</v>
      </c>
      <c r="AL110" s="29">
        <v>0.06</v>
      </c>
      <c r="AM110" s="29">
        <v>0.06</v>
      </c>
      <c r="AN110" s="29">
        <v>0</v>
      </c>
      <c r="AO110" s="29">
        <v>0</v>
      </c>
      <c r="AP110" s="29">
        <v>0</v>
      </c>
      <c r="AQ110" s="29">
        <v>0.01</v>
      </c>
      <c r="AR110" s="29">
        <v>0.01</v>
      </c>
      <c r="AS110" s="29">
        <v>0.01</v>
      </c>
      <c r="AT110" s="29" t="s">
        <v>42</v>
      </c>
      <c r="AU110" s="29">
        <v>0.01</v>
      </c>
      <c r="AV110" s="29">
        <v>0.01</v>
      </c>
      <c r="AW110" s="29" t="s">
        <v>42</v>
      </c>
      <c r="AX110" s="29">
        <v>0.01</v>
      </c>
      <c r="AY110" s="29">
        <v>0.01</v>
      </c>
      <c r="AZ110" s="29">
        <v>0</v>
      </c>
      <c r="BA110" s="29" t="s">
        <v>41</v>
      </c>
      <c r="BB110" s="29" t="s">
        <v>41</v>
      </c>
      <c r="BC110" s="29" t="s">
        <v>42</v>
      </c>
      <c r="BD110" s="29" t="s">
        <v>42</v>
      </c>
      <c r="BE110" s="29" t="s">
        <v>42</v>
      </c>
      <c r="BF110" s="29" t="s">
        <v>42</v>
      </c>
      <c r="BG110" s="29">
        <v>0.01</v>
      </c>
      <c r="BH110" s="29">
        <v>0.01</v>
      </c>
      <c r="BI110" s="29">
        <v>0.11</v>
      </c>
      <c r="BJ110" s="29">
        <v>0.05</v>
      </c>
      <c r="BK110" s="29">
        <v>0.05</v>
      </c>
      <c r="BL110" s="29">
        <v>0.05</v>
      </c>
      <c r="BM110" s="29">
        <v>0.02</v>
      </c>
      <c r="BN110" s="29">
        <v>0.02</v>
      </c>
      <c r="BO110" s="29">
        <v>0.02</v>
      </c>
      <c r="BP110" s="29">
        <v>0.01</v>
      </c>
      <c r="BQ110" s="29">
        <v>0.01</v>
      </c>
    </row>
    <row r="111" spans="1:69" x14ac:dyDescent="0.25">
      <c r="A111">
        <v>892</v>
      </c>
      <c r="B111" t="s">
        <v>276</v>
      </c>
      <c r="C111" t="s">
        <v>172</v>
      </c>
      <c r="D111" s="70">
        <v>730</v>
      </c>
      <c r="E111" s="70">
        <v>1940</v>
      </c>
      <c r="F111" s="70">
        <v>2660</v>
      </c>
      <c r="G111" s="29">
        <v>0.78</v>
      </c>
      <c r="H111" s="29">
        <v>0.89</v>
      </c>
      <c r="I111" s="29">
        <v>0.86</v>
      </c>
      <c r="J111" s="29">
        <v>0.74</v>
      </c>
      <c r="K111" s="29">
        <v>0.87</v>
      </c>
      <c r="L111" s="29">
        <v>0.83</v>
      </c>
      <c r="M111" s="29">
        <v>0.4</v>
      </c>
      <c r="N111" s="29">
        <v>0.38</v>
      </c>
      <c r="O111" s="29">
        <v>0.39</v>
      </c>
      <c r="P111" s="29">
        <v>0</v>
      </c>
      <c r="Q111" s="29" t="s">
        <v>42</v>
      </c>
      <c r="R111" s="29" t="s">
        <v>42</v>
      </c>
      <c r="S111" s="29">
        <v>0.05</v>
      </c>
      <c r="T111" s="29">
        <v>0.04</v>
      </c>
      <c r="U111" s="29">
        <v>0.04</v>
      </c>
      <c r="V111" s="29">
        <v>0.24</v>
      </c>
      <c r="W111" s="29">
        <v>0.3</v>
      </c>
      <c r="X111" s="29">
        <v>0.28000000000000003</v>
      </c>
      <c r="Y111" s="29">
        <v>0.05</v>
      </c>
      <c r="Z111" s="29">
        <v>0.14000000000000001</v>
      </c>
      <c r="AA111" s="29">
        <v>0.12</v>
      </c>
      <c r="AB111" s="29">
        <v>0</v>
      </c>
      <c r="AC111" s="29">
        <v>0</v>
      </c>
      <c r="AD111" s="29">
        <v>0</v>
      </c>
      <c r="AE111" s="29">
        <v>0</v>
      </c>
      <c r="AF111" s="29">
        <v>0</v>
      </c>
      <c r="AG111" s="29">
        <v>0</v>
      </c>
      <c r="AH111" s="29" t="s">
        <v>42</v>
      </c>
      <c r="AI111" s="29" t="s">
        <v>42</v>
      </c>
      <c r="AJ111" s="29" t="s">
        <v>42</v>
      </c>
      <c r="AK111" s="29">
        <v>0.04</v>
      </c>
      <c r="AL111" s="29">
        <v>0.05</v>
      </c>
      <c r="AM111" s="29">
        <v>0.05</v>
      </c>
      <c r="AN111" s="29" t="s">
        <v>42</v>
      </c>
      <c r="AO111" s="29">
        <v>0</v>
      </c>
      <c r="AP111" s="29" t="s">
        <v>42</v>
      </c>
      <c r="AQ111" s="29" t="s">
        <v>42</v>
      </c>
      <c r="AR111" s="29" t="s">
        <v>42</v>
      </c>
      <c r="AS111" s="29" t="s">
        <v>42</v>
      </c>
      <c r="AT111" s="29">
        <v>0.02</v>
      </c>
      <c r="AU111" s="29">
        <v>0.01</v>
      </c>
      <c r="AV111" s="29">
        <v>0.02</v>
      </c>
      <c r="AW111" s="29">
        <v>0.01</v>
      </c>
      <c r="AX111" s="29">
        <v>0.01</v>
      </c>
      <c r="AY111" s="29">
        <v>0.01</v>
      </c>
      <c r="AZ111" s="29" t="s">
        <v>42</v>
      </c>
      <c r="BA111" s="29" t="s">
        <v>41</v>
      </c>
      <c r="BB111" s="29" t="s">
        <v>41</v>
      </c>
      <c r="BC111" s="29" t="s">
        <v>42</v>
      </c>
      <c r="BD111" s="29" t="s">
        <v>42</v>
      </c>
      <c r="BE111" s="29" t="s">
        <v>41</v>
      </c>
      <c r="BF111" s="29">
        <v>0.02</v>
      </c>
      <c r="BG111" s="29">
        <v>0.01</v>
      </c>
      <c r="BH111" s="29">
        <v>0.01</v>
      </c>
      <c r="BI111" s="29">
        <v>0.12</v>
      </c>
      <c r="BJ111" s="29">
        <v>7.0000000000000007E-2</v>
      </c>
      <c r="BK111" s="29">
        <v>0.09</v>
      </c>
      <c r="BL111" s="29">
        <v>7.0000000000000007E-2</v>
      </c>
      <c r="BM111" s="29">
        <v>0.02</v>
      </c>
      <c r="BN111" s="29">
        <v>0.04</v>
      </c>
      <c r="BO111" s="29">
        <v>0.02</v>
      </c>
      <c r="BP111" s="29">
        <v>0.02</v>
      </c>
      <c r="BQ111" s="29">
        <v>0.02</v>
      </c>
    </row>
    <row r="112" spans="1:69" x14ac:dyDescent="0.25">
      <c r="A112">
        <v>891</v>
      </c>
      <c r="B112" t="s">
        <v>277</v>
      </c>
      <c r="C112" t="s">
        <v>172</v>
      </c>
      <c r="D112" s="70">
        <v>1050</v>
      </c>
      <c r="E112" s="70">
        <v>7530</v>
      </c>
      <c r="F112" s="70">
        <v>8580</v>
      </c>
      <c r="G112" s="29">
        <v>0.79</v>
      </c>
      <c r="H112" s="29">
        <v>0.92</v>
      </c>
      <c r="I112" s="29">
        <v>0.9</v>
      </c>
      <c r="J112" s="29">
        <v>0.77</v>
      </c>
      <c r="K112" s="29">
        <v>0.9</v>
      </c>
      <c r="L112" s="29">
        <v>0.89</v>
      </c>
      <c r="M112" s="29">
        <v>0.43</v>
      </c>
      <c r="N112" s="29">
        <v>0.35</v>
      </c>
      <c r="O112" s="29">
        <v>0.36</v>
      </c>
      <c r="P112" s="29" t="s">
        <v>42</v>
      </c>
      <c r="Q112" s="29" t="s">
        <v>41</v>
      </c>
      <c r="R112" s="29" t="s">
        <v>41</v>
      </c>
      <c r="S112" s="29">
        <v>0.06</v>
      </c>
      <c r="T112" s="29">
        <v>0.04</v>
      </c>
      <c r="U112" s="29">
        <v>0.04</v>
      </c>
      <c r="V112" s="29">
        <v>0.26</v>
      </c>
      <c r="W112" s="29">
        <v>0.46</v>
      </c>
      <c r="X112" s="29">
        <v>0.44</v>
      </c>
      <c r="Y112" s="29">
        <v>0.01</v>
      </c>
      <c r="Z112" s="29">
        <v>0.05</v>
      </c>
      <c r="AA112" s="29">
        <v>0.04</v>
      </c>
      <c r="AB112" s="29" t="s">
        <v>42</v>
      </c>
      <c r="AC112" s="29" t="s">
        <v>41</v>
      </c>
      <c r="AD112" s="29" t="s">
        <v>41</v>
      </c>
      <c r="AE112" s="29">
        <v>0</v>
      </c>
      <c r="AF112" s="29">
        <v>0</v>
      </c>
      <c r="AG112" s="29">
        <v>0</v>
      </c>
      <c r="AH112" s="29" t="s">
        <v>42</v>
      </c>
      <c r="AI112" s="29" t="s">
        <v>42</v>
      </c>
      <c r="AJ112" s="29" t="s">
        <v>41</v>
      </c>
      <c r="AK112" s="29">
        <v>0.05</v>
      </c>
      <c r="AL112" s="29">
        <v>0.06</v>
      </c>
      <c r="AM112" s="29">
        <v>0.06</v>
      </c>
      <c r="AN112" s="29">
        <v>0</v>
      </c>
      <c r="AO112" s="29">
        <v>0</v>
      </c>
      <c r="AP112" s="29">
        <v>0</v>
      </c>
      <c r="AQ112" s="29">
        <v>0.01</v>
      </c>
      <c r="AR112" s="29" t="s">
        <v>41</v>
      </c>
      <c r="AS112" s="29" t="s">
        <v>41</v>
      </c>
      <c r="AT112" s="29">
        <v>0.01</v>
      </c>
      <c r="AU112" s="29">
        <v>0.01</v>
      </c>
      <c r="AV112" s="29">
        <v>0.01</v>
      </c>
      <c r="AW112" s="29" t="s">
        <v>42</v>
      </c>
      <c r="AX112" s="29" t="s">
        <v>41</v>
      </c>
      <c r="AY112" s="29" t="s">
        <v>41</v>
      </c>
      <c r="AZ112" s="29" t="s">
        <v>42</v>
      </c>
      <c r="BA112" s="29" t="s">
        <v>41</v>
      </c>
      <c r="BB112" s="29" t="s">
        <v>41</v>
      </c>
      <c r="BC112" s="29" t="s">
        <v>42</v>
      </c>
      <c r="BD112" s="29" t="s">
        <v>42</v>
      </c>
      <c r="BE112" s="29" t="s">
        <v>41</v>
      </c>
      <c r="BF112" s="29">
        <v>0.01</v>
      </c>
      <c r="BG112" s="29" t="s">
        <v>41</v>
      </c>
      <c r="BH112" s="29">
        <v>0.01</v>
      </c>
      <c r="BI112" s="29">
        <v>0.11</v>
      </c>
      <c r="BJ112" s="29">
        <v>0.06</v>
      </c>
      <c r="BK112" s="29">
        <v>0.06</v>
      </c>
      <c r="BL112" s="29">
        <v>0.04</v>
      </c>
      <c r="BM112" s="29">
        <v>0.01</v>
      </c>
      <c r="BN112" s="29">
        <v>0.01</v>
      </c>
      <c r="BO112" s="29">
        <v>0.06</v>
      </c>
      <c r="BP112" s="29">
        <v>0.02</v>
      </c>
      <c r="BQ112" s="29">
        <v>0.03</v>
      </c>
    </row>
    <row r="113" spans="1:69" x14ac:dyDescent="0.25">
      <c r="A113">
        <v>353</v>
      </c>
      <c r="B113" t="s">
        <v>278</v>
      </c>
      <c r="C113" t="s">
        <v>168</v>
      </c>
      <c r="D113" s="70">
        <v>660</v>
      </c>
      <c r="E113" s="70">
        <v>2400</v>
      </c>
      <c r="F113" s="70">
        <v>3060</v>
      </c>
      <c r="G113" s="29">
        <v>0.86</v>
      </c>
      <c r="H113" s="29">
        <v>0.93</v>
      </c>
      <c r="I113" s="29">
        <v>0.91</v>
      </c>
      <c r="J113" s="29">
        <v>0.83</v>
      </c>
      <c r="K113" s="29">
        <v>0.91</v>
      </c>
      <c r="L113" s="29">
        <v>0.89</v>
      </c>
      <c r="M113" s="29">
        <v>0.44</v>
      </c>
      <c r="N113" s="29">
        <v>0.37</v>
      </c>
      <c r="O113" s="29">
        <v>0.39</v>
      </c>
      <c r="P113" s="29">
        <v>0</v>
      </c>
      <c r="Q113" s="29" t="s">
        <v>42</v>
      </c>
      <c r="R113" s="29" t="s">
        <v>42</v>
      </c>
      <c r="S113" s="29">
        <v>0.03</v>
      </c>
      <c r="T113" s="29">
        <v>0.03</v>
      </c>
      <c r="U113" s="29">
        <v>0.03</v>
      </c>
      <c r="V113" s="29">
        <v>0.04</v>
      </c>
      <c r="W113" s="29">
        <v>0.16</v>
      </c>
      <c r="X113" s="29">
        <v>0.14000000000000001</v>
      </c>
      <c r="Y113" s="29">
        <v>0.33</v>
      </c>
      <c r="Z113" s="29">
        <v>0.34</v>
      </c>
      <c r="AA113" s="29">
        <v>0.34</v>
      </c>
      <c r="AB113" s="29">
        <v>0</v>
      </c>
      <c r="AC113" s="29">
        <v>0</v>
      </c>
      <c r="AD113" s="29">
        <v>0</v>
      </c>
      <c r="AE113" s="29">
        <v>0</v>
      </c>
      <c r="AF113" s="29">
        <v>0</v>
      </c>
      <c r="AG113" s="29">
        <v>0</v>
      </c>
      <c r="AH113" s="29" t="s">
        <v>42</v>
      </c>
      <c r="AI113" s="29" t="s">
        <v>42</v>
      </c>
      <c r="AJ113" s="29" t="s">
        <v>42</v>
      </c>
      <c r="AK113" s="29">
        <v>0.02</v>
      </c>
      <c r="AL113" s="29">
        <v>0.05</v>
      </c>
      <c r="AM113" s="29">
        <v>0.04</v>
      </c>
      <c r="AN113" s="29">
        <v>0</v>
      </c>
      <c r="AO113" s="29">
        <v>0</v>
      </c>
      <c r="AP113" s="29">
        <v>0</v>
      </c>
      <c r="AQ113" s="29">
        <v>0</v>
      </c>
      <c r="AR113" s="29" t="s">
        <v>42</v>
      </c>
      <c r="AS113" s="29" t="s">
        <v>42</v>
      </c>
      <c r="AT113" s="29" t="s">
        <v>42</v>
      </c>
      <c r="AU113" s="29">
        <v>0.01</v>
      </c>
      <c r="AV113" s="29">
        <v>0.01</v>
      </c>
      <c r="AW113" s="29" t="s">
        <v>42</v>
      </c>
      <c r="AX113" s="29" t="s">
        <v>41</v>
      </c>
      <c r="AY113" s="29" t="s">
        <v>41</v>
      </c>
      <c r="AZ113" s="29" t="s">
        <v>42</v>
      </c>
      <c r="BA113" s="29" t="s">
        <v>41</v>
      </c>
      <c r="BB113" s="29" t="s">
        <v>41</v>
      </c>
      <c r="BC113" s="29" t="s">
        <v>42</v>
      </c>
      <c r="BD113" s="29" t="s">
        <v>41</v>
      </c>
      <c r="BE113" s="29" t="s">
        <v>41</v>
      </c>
      <c r="BF113" s="29">
        <v>0.02</v>
      </c>
      <c r="BG113" s="29">
        <v>0.01</v>
      </c>
      <c r="BH113" s="29">
        <v>0.01</v>
      </c>
      <c r="BI113" s="29">
        <v>0.09</v>
      </c>
      <c r="BJ113" s="29">
        <v>0.05</v>
      </c>
      <c r="BK113" s="29">
        <v>0.06</v>
      </c>
      <c r="BL113" s="29">
        <v>0.04</v>
      </c>
      <c r="BM113" s="29">
        <v>0.02</v>
      </c>
      <c r="BN113" s="29">
        <v>0.02</v>
      </c>
      <c r="BO113" s="29">
        <v>0.01</v>
      </c>
      <c r="BP113" s="29">
        <v>0.01</v>
      </c>
      <c r="BQ113" s="29">
        <v>0.01</v>
      </c>
    </row>
    <row r="114" spans="1:69" x14ac:dyDescent="0.25">
      <c r="A114">
        <v>931</v>
      </c>
      <c r="B114" t="s">
        <v>279</v>
      </c>
      <c r="C114" t="s">
        <v>182</v>
      </c>
      <c r="D114" s="70">
        <v>520</v>
      </c>
      <c r="E114" s="70">
        <v>5670</v>
      </c>
      <c r="F114" s="70">
        <v>6180</v>
      </c>
      <c r="G114" s="29">
        <v>0.84</v>
      </c>
      <c r="H114" s="29">
        <v>0.92</v>
      </c>
      <c r="I114" s="29">
        <v>0.92</v>
      </c>
      <c r="J114" s="29">
        <v>0.8</v>
      </c>
      <c r="K114" s="29">
        <v>0.9</v>
      </c>
      <c r="L114" s="29">
        <v>0.89</v>
      </c>
      <c r="M114" s="29">
        <v>0.41</v>
      </c>
      <c r="N114" s="29">
        <v>0.31</v>
      </c>
      <c r="O114" s="29">
        <v>0.32</v>
      </c>
      <c r="P114" s="29" t="s">
        <v>42</v>
      </c>
      <c r="Q114" s="29">
        <v>0.01</v>
      </c>
      <c r="R114" s="29">
        <v>0.01</v>
      </c>
      <c r="S114" s="29">
        <v>0.04</v>
      </c>
      <c r="T114" s="29">
        <v>0.03</v>
      </c>
      <c r="U114" s="29">
        <v>0.03</v>
      </c>
      <c r="V114" s="29">
        <v>0.31</v>
      </c>
      <c r="W114" s="29">
        <v>0.5</v>
      </c>
      <c r="X114" s="29">
        <v>0.48</v>
      </c>
      <c r="Y114" s="29">
        <v>0.03</v>
      </c>
      <c r="Z114" s="29">
        <v>0.06</v>
      </c>
      <c r="AA114" s="29">
        <v>0.05</v>
      </c>
      <c r="AB114" s="29">
        <v>0</v>
      </c>
      <c r="AC114" s="29" t="s">
        <v>42</v>
      </c>
      <c r="AD114" s="29" t="s">
        <v>42</v>
      </c>
      <c r="AE114" s="29">
        <v>0</v>
      </c>
      <c r="AF114" s="29">
        <v>0</v>
      </c>
      <c r="AG114" s="29">
        <v>0</v>
      </c>
      <c r="AH114" s="29">
        <v>0</v>
      </c>
      <c r="AI114" s="29" t="s">
        <v>42</v>
      </c>
      <c r="AJ114" s="29" t="s">
        <v>42</v>
      </c>
      <c r="AK114" s="29">
        <v>0.04</v>
      </c>
      <c r="AL114" s="29">
        <v>0.05</v>
      </c>
      <c r="AM114" s="29">
        <v>0.05</v>
      </c>
      <c r="AN114" s="29">
        <v>0</v>
      </c>
      <c r="AO114" s="29" t="s">
        <v>42</v>
      </c>
      <c r="AP114" s="29" t="s">
        <v>42</v>
      </c>
      <c r="AQ114" s="29" t="s">
        <v>42</v>
      </c>
      <c r="AR114" s="29" t="s">
        <v>41</v>
      </c>
      <c r="AS114" s="29" t="s">
        <v>41</v>
      </c>
      <c r="AT114" s="29">
        <v>0.03</v>
      </c>
      <c r="AU114" s="29">
        <v>0.01</v>
      </c>
      <c r="AV114" s="29">
        <v>0.01</v>
      </c>
      <c r="AW114" s="29">
        <v>0.01</v>
      </c>
      <c r="AX114" s="29">
        <v>0.01</v>
      </c>
      <c r="AY114" s="29">
        <v>0.01</v>
      </c>
      <c r="AZ114" s="29">
        <v>0.01</v>
      </c>
      <c r="BA114" s="29" t="s">
        <v>41</v>
      </c>
      <c r="BB114" s="29">
        <v>0.01</v>
      </c>
      <c r="BC114" s="29">
        <v>0</v>
      </c>
      <c r="BD114" s="29">
        <v>0</v>
      </c>
      <c r="BE114" s="29">
        <v>0</v>
      </c>
      <c r="BF114" s="29">
        <v>0.01</v>
      </c>
      <c r="BG114" s="29">
        <v>0.01</v>
      </c>
      <c r="BH114" s="29">
        <v>0.01</v>
      </c>
      <c r="BI114" s="29">
        <v>0.08</v>
      </c>
      <c r="BJ114" s="29">
        <v>0.04</v>
      </c>
      <c r="BK114" s="29">
        <v>0.05</v>
      </c>
      <c r="BL114" s="29">
        <v>0.06</v>
      </c>
      <c r="BM114" s="29">
        <v>0.01</v>
      </c>
      <c r="BN114" s="29">
        <v>0.02</v>
      </c>
      <c r="BO114" s="29">
        <v>0.02</v>
      </c>
      <c r="BP114" s="29">
        <v>0.02</v>
      </c>
      <c r="BQ114" s="29">
        <v>0.02</v>
      </c>
    </row>
    <row r="115" spans="1:69" x14ac:dyDescent="0.25">
      <c r="A115">
        <v>874</v>
      </c>
      <c r="B115" t="s">
        <v>280</v>
      </c>
      <c r="C115" t="s">
        <v>176</v>
      </c>
      <c r="D115" s="70">
        <v>330</v>
      </c>
      <c r="E115" s="70">
        <v>1850</v>
      </c>
      <c r="F115" s="70">
        <v>2180</v>
      </c>
      <c r="G115" s="29">
        <v>0.86</v>
      </c>
      <c r="H115" s="29">
        <v>0.93</v>
      </c>
      <c r="I115" s="29">
        <v>0.92</v>
      </c>
      <c r="J115" s="29">
        <v>0.85</v>
      </c>
      <c r="K115" s="29">
        <v>0.92</v>
      </c>
      <c r="L115" s="29">
        <v>0.91</v>
      </c>
      <c r="M115" s="29">
        <v>0.43</v>
      </c>
      <c r="N115" s="29">
        <v>0.31</v>
      </c>
      <c r="O115" s="29">
        <v>0.33</v>
      </c>
      <c r="P115" s="29">
        <v>0</v>
      </c>
      <c r="Q115" s="29" t="s">
        <v>42</v>
      </c>
      <c r="R115" s="29" t="s">
        <v>42</v>
      </c>
      <c r="S115" s="29">
        <v>0.05</v>
      </c>
      <c r="T115" s="29">
        <v>0.02</v>
      </c>
      <c r="U115" s="29">
        <v>0.03</v>
      </c>
      <c r="V115" s="29">
        <v>0.36</v>
      </c>
      <c r="W115" s="29">
        <v>0.57999999999999996</v>
      </c>
      <c r="X115" s="29">
        <v>0.55000000000000004</v>
      </c>
      <c r="Y115" s="29">
        <v>0</v>
      </c>
      <c r="Z115" s="29" t="s">
        <v>42</v>
      </c>
      <c r="AA115" s="29" t="s">
        <v>42</v>
      </c>
      <c r="AB115" s="29">
        <v>0</v>
      </c>
      <c r="AC115" s="29">
        <v>0</v>
      </c>
      <c r="AD115" s="29">
        <v>0</v>
      </c>
      <c r="AE115" s="29" t="s">
        <v>42</v>
      </c>
      <c r="AF115" s="29">
        <v>0</v>
      </c>
      <c r="AG115" s="29" t="s">
        <v>42</v>
      </c>
      <c r="AH115" s="29" t="s">
        <v>42</v>
      </c>
      <c r="AI115" s="29" t="s">
        <v>42</v>
      </c>
      <c r="AJ115" s="29" t="s">
        <v>42</v>
      </c>
      <c r="AK115" s="29">
        <v>0.03</v>
      </c>
      <c r="AL115" s="29">
        <v>0.03</v>
      </c>
      <c r="AM115" s="29">
        <v>0.03</v>
      </c>
      <c r="AN115" s="29">
        <v>0</v>
      </c>
      <c r="AO115" s="29">
        <v>0</v>
      </c>
      <c r="AP115" s="29">
        <v>0</v>
      </c>
      <c r="AQ115" s="29" t="s">
        <v>42</v>
      </c>
      <c r="AR115" s="29" t="s">
        <v>42</v>
      </c>
      <c r="AS115" s="29" t="s">
        <v>42</v>
      </c>
      <c r="AT115" s="29" t="s">
        <v>42</v>
      </c>
      <c r="AU115" s="29">
        <v>0.01</v>
      </c>
      <c r="AV115" s="29">
        <v>0.01</v>
      </c>
      <c r="AW115" s="29" t="s">
        <v>42</v>
      </c>
      <c r="AX115" s="29">
        <v>0.01</v>
      </c>
      <c r="AY115" s="29">
        <v>0.01</v>
      </c>
      <c r="AZ115" s="29" t="s">
        <v>42</v>
      </c>
      <c r="BA115" s="29" t="s">
        <v>41</v>
      </c>
      <c r="BB115" s="29" t="s">
        <v>41</v>
      </c>
      <c r="BC115" s="29">
        <v>0</v>
      </c>
      <c r="BD115" s="29" t="s">
        <v>42</v>
      </c>
      <c r="BE115" s="29" t="s">
        <v>42</v>
      </c>
      <c r="BF115" s="29" t="s">
        <v>42</v>
      </c>
      <c r="BG115" s="29">
        <v>0.01</v>
      </c>
      <c r="BH115" s="29">
        <v>0.01</v>
      </c>
      <c r="BI115" s="29">
        <v>0.08</v>
      </c>
      <c r="BJ115" s="29">
        <v>0.04</v>
      </c>
      <c r="BK115" s="29">
        <v>0.04</v>
      </c>
      <c r="BL115" s="29">
        <v>0.04</v>
      </c>
      <c r="BM115" s="29">
        <v>0.02</v>
      </c>
      <c r="BN115" s="29">
        <v>0.02</v>
      </c>
      <c r="BO115" s="29">
        <v>0.02</v>
      </c>
      <c r="BP115" s="29">
        <v>0.01</v>
      </c>
      <c r="BQ115" s="29">
        <v>0.01</v>
      </c>
    </row>
    <row r="116" spans="1:69" x14ac:dyDescent="0.25">
      <c r="A116">
        <v>879</v>
      </c>
      <c r="B116" t="s">
        <v>281</v>
      </c>
      <c r="C116" t="s">
        <v>184</v>
      </c>
      <c r="D116" s="70">
        <v>380</v>
      </c>
      <c r="E116" s="70">
        <v>2380</v>
      </c>
      <c r="F116" s="70">
        <v>2770</v>
      </c>
      <c r="G116" s="29">
        <v>0.89</v>
      </c>
      <c r="H116" s="29">
        <v>0.96</v>
      </c>
      <c r="I116" s="29">
        <v>0.95</v>
      </c>
      <c r="J116" s="29">
        <v>0.88</v>
      </c>
      <c r="K116" s="29">
        <v>0.95</v>
      </c>
      <c r="L116" s="29">
        <v>0.94</v>
      </c>
      <c r="M116" s="29">
        <v>0.18</v>
      </c>
      <c r="N116" s="29">
        <v>0.18</v>
      </c>
      <c r="O116" s="29">
        <v>0.18</v>
      </c>
      <c r="P116" s="29">
        <v>0</v>
      </c>
      <c r="Q116" s="29" t="s">
        <v>41</v>
      </c>
      <c r="R116" s="29" t="s">
        <v>41</v>
      </c>
      <c r="S116" s="29">
        <v>0.04</v>
      </c>
      <c r="T116" s="29">
        <v>0.06</v>
      </c>
      <c r="U116" s="29">
        <v>0.05</v>
      </c>
      <c r="V116" s="29">
        <v>0.65</v>
      </c>
      <c r="W116" s="29">
        <v>0.7</v>
      </c>
      <c r="X116" s="29">
        <v>0.69</v>
      </c>
      <c r="Y116" s="29">
        <v>0</v>
      </c>
      <c r="Z116" s="29" t="s">
        <v>42</v>
      </c>
      <c r="AA116" s="29" t="s">
        <v>42</v>
      </c>
      <c r="AB116" s="29">
        <v>0</v>
      </c>
      <c r="AC116" s="29" t="s">
        <v>42</v>
      </c>
      <c r="AD116" s="29" t="s">
        <v>42</v>
      </c>
      <c r="AE116" s="29">
        <v>0</v>
      </c>
      <c r="AF116" s="29" t="s">
        <v>42</v>
      </c>
      <c r="AG116" s="29" t="s">
        <v>42</v>
      </c>
      <c r="AH116" s="29">
        <v>0</v>
      </c>
      <c r="AI116" s="29" t="s">
        <v>42</v>
      </c>
      <c r="AJ116" s="29" t="s">
        <v>42</v>
      </c>
      <c r="AK116" s="29">
        <v>0.04</v>
      </c>
      <c r="AL116" s="29">
        <v>0.08</v>
      </c>
      <c r="AM116" s="29">
        <v>0.08</v>
      </c>
      <c r="AN116" s="29">
        <v>0</v>
      </c>
      <c r="AO116" s="29">
        <v>0</v>
      </c>
      <c r="AP116" s="29">
        <v>0</v>
      </c>
      <c r="AQ116" s="29" t="s">
        <v>42</v>
      </c>
      <c r="AR116" s="29">
        <v>0.01</v>
      </c>
      <c r="AS116" s="29">
        <v>0.01</v>
      </c>
      <c r="AT116" s="29" t="s">
        <v>42</v>
      </c>
      <c r="AU116" s="29" t="s">
        <v>41</v>
      </c>
      <c r="AV116" s="29" t="s">
        <v>41</v>
      </c>
      <c r="AW116" s="29" t="s">
        <v>42</v>
      </c>
      <c r="AX116" s="29" t="s">
        <v>42</v>
      </c>
      <c r="AY116" s="29" t="s">
        <v>42</v>
      </c>
      <c r="AZ116" s="29">
        <v>0</v>
      </c>
      <c r="BA116" s="29" t="s">
        <v>42</v>
      </c>
      <c r="BB116" s="29" t="s">
        <v>42</v>
      </c>
      <c r="BC116" s="29">
        <v>0</v>
      </c>
      <c r="BD116" s="29" t="s">
        <v>42</v>
      </c>
      <c r="BE116" s="29" t="s">
        <v>42</v>
      </c>
      <c r="BF116" s="29" t="s">
        <v>42</v>
      </c>
      <c r="BG116" s="29">
        <v>0.01</v>
      </c>
      <c r="BH116" s="29">
        <v>0.01</v>
      </c>
      <c r="BI116" s="29">
        <v>0.08</v>
      </c>
      <c r="BJ116" s="29">
        <v>0.03</v>
      </c>
      <c r="BK116" s="29">
        <v>0.04</v>
      </c>
      <c r="BL116" s="29">
        <v>0.03</v>
      </c>
      <c r="BM116" s="29">
        <v>0.01</v>
      </c>
      <c r="BN116" s="29">
        <v>0.01</v>
      </c>
      <c r="BO116" s="29" t="s">
        <v>42</v>
      </c>
      <c r="BP116" s="29">
        <v>0.01</v>
      </c>
      <c r="BQ116" s="29">
        <v>0.01</v>
      </c>
    </row>
    <row r="117" spans="1:69" x14ac:dyDescent="0.25">
      <c r="A117">
        <v>836</v>
      </c>
      <c r="B117" t="s">
        <v>282</v>
      </c>
      <c r="C117" t="s">
        <v>184</v>
      </c>
      <c r="D117" s="70">
        <v>130</v>
      </c>
      <c r="E117" s="70">
        <v>1500</v>
      </c>
      <c r="F117" s="70">
        <v>1630</v>
      </c>
      <c r="G117" s="29">
        <v>0.81</v>
      </c>
      <c r="H117" s="29">
        <v>0.92</v>
      </c>
      <c r="I117" s="29">
        <v>0.92</v>
      </c>
      <c r="J117" s="29">
        <v>0.8</v>
      </c>
      <c r="K117" s="29">
        <v>0.91</v>
      </c>
      <c r="L117" s="29">
        <v>0.9</v>
      </c>
      <c r="M117" s="29">
        <v>0.48</v>
      </c>
      <c r="N117" s="29">
        <v>0.3</v>
      </c>
      <c r="O117" s="29">
        <v>0.31</v>
      </c>
      <c r="P117" s="29">
        <v>0</v>
      </c>
      <c r="Q117" s="29" t="s">
        <v>42</v>
      </c>
      <c r="R117" s="29" t="s">
        <v>42</v>
      </c>
      <c r="S117" s="29" t="s">
        <v>42</v>
      </c>
      <c r="T117" s="29">
        <v>0.02</v>
      </c>
      <c r="U117" s="29">
        <v>0.02</v>
      </c>
      <c r="V117" s="29">
        <v>0.27</v>
      </c>
      <c r="W117" s="29">
        <v>0.57999999999999996</v>
      </c>
      <c r="X117" s="29">
        <v>0.55000000000000004</v>
      </c>
      <c r="Y117" s="29">
        <v>0</v>
      </c>
      <c r="Z117" s="29" t="s">
        <v>42</v>
      </c>
      <c r="AA117" s="29" t="s">
        <v>42</v>
      </c>
      <c r="AB117" s="29">
        <v>0</v>
      </c>
      <c r="AC117" s="29">
        <v>0</v>
      </c>
      <c r="AD117" s="29">
        <v>0</v>
      </c>
      <c r="AE117" s="29">
        <v>0</v>
      </c>
      <c r="AF117" s="29">
        <v>0</v>
      </c>
      <c r="AG117" s="29">
        <v>0</v>
      </c>
      <c r="AH117" s="29">
        <v>0</v>
      </c>
      <c r="AI117" s="29" t="s">
        <v>42</v>
      </c>
      <c r="AJ117" s="29" t="s">
        <v>42</v>
      </c>
      <c r="AK117" s="29">
        <v>0.06</v>
      </c>
      <c r="AL117" s="29">
        <v>0.06</v>
      </c>
      <c r="AM117" s="29">
        <v>0.06</v>
      </c>
      <c r="AN117" s="29">
        <v>0</v>
      </c>
      <c r="AO117" s="29">
        <v>0</v>
      </c>
      <c r="AP117" s="29">
        <v>0</v>
      </c>
      <c r="AQ117" s="29" t="s">
        <v>42</v>
      </c>
      <c r="AR117" s="29">
        <v>0.01</v>
      </c>
      <c r="AS117" s="29">
        <v>0.01</v>
      </c>
      <c r="AT117" s="29">
        <v>0</v>
      </c>
      <c r="AU117" s="29">
        <v>0.01</v>
      </c>
      <c r="AV117" s="29">
        <v>0.01</v>
      </c>
      <c r="AW117" s="29">
        <v>0</v>
      </c>
      <c r="AX117" s="29">
        <v>0.01</v>
      </c>
      <c r="AY117" s="29">
        <v>0.01</v>
      </c>
      <c r="AZ117" s="29">
        <v>0</v>
      </c>
      <c r="BA117" s="29" t="s">
        <v>41</v>
      </c>
      <c r="BB117" s="29" t="s">
        <v>41</v>
      </c>
      <c r="BC117" s="29">
        <v>0</v>
      </c>
      <c r="BD117" s="29">
        <v>0</v>
      </c>
      <c r="BE117" s="29">
        <v>0</v>
      </c>
      <c r="BF117" s="29" t="s">
        <v>42</v>
      </c>
      <c r="BG117" s="29" t="s">
        <v>41</v>
      </c>
      <c r="BH117" s="29" t="s">
        <v>41</v>
      </c>
      <c r="BI117" s="29">
        <v>0.13</v>
      </c>
      <c r="BJ117" s="29">
        <v>0.05</v>
      </c>
      <c r="BK117" s="29">
        <v>0.05</v>
      </c>
      <c r="BL117" s="29">
        <v>0.06</v>
      </c>
      <c r="BM117" s="29">
        <v>0.02</v>
      </c>
      <c r="BN117" s="29">
        <v>0.02</v>
      </c>
      <c r="BO117" s="29">
        <v>0</v>
      </c>
      <c r="BP117" s="29">
        <v>0.01</v>
      </c>
      <c r="BQ117" s="29">
        <v>0.01</v>
      </c>
    </row>
    <row r="118" spans="1:69" x14ac:dyDescent="0.25">
      <c r="A118">
        <v>851</v>
      </c>
      <c r="B118" t="s">
        <v>283</v>
      </c>
      <c r="C118" t="s">
        <v>182</v>
      </c>
      <c r="D118" s="70">
        <v>290</v>
      </c>
      <c r="E118" s="70">
        <v>1480</v>
      </c>
      <c r="F118" s="70">
        <v>1770</v>
      </c>
      <c r="G118" s="29">
        <v>0.76</v>
      </c>
      <c r="H118" s="29">
        <v>0.9</v>
      </c>
      <c r="I118" s="29">
        <v>0.88</v>
      </c>
      <c r="J118" s="29">
        <v>0.74</v>
      </c>
      <c r="K118" s="29">
        <v>0.88</v>
      </c>
      <c r="L118" s="29">
        <v>0.86</v>
      </c>
      <c r="M118" s="29">
        <v>0.51</v>
      </c>
      <c r="N118" s="29">
        <v>0.51</v>
      </c>
      <c r="O118" s="29">
        <v>0.51</v>
      </c>
      <c r="P118" s="29">
        <v>0</v>
      </c>
      <c r="Q118" s="29" t="s">
        <v>42</v>
      </c>
      <c r="R118" s="29" t="s">
        <v>42</v>
      </c>
      <c r="S118" s="29">
        <v>0.04</v>
      </c>
      <c r="T118" s="29">
        <v>0.06</v>
      </c>
      <c r="U118" s="29">
        <v>0.05</v>
      </c>
      <c r="V118" s="29" t="s">
        <v>42</v>
      </c>
      <c r="W118" s="29">
        <v>0.01</v>
      </c>
      <c r="X118" s="29">
        <v>0.01</v>
      </c>
      <c r="Y118" s="29">
        <v>0.2</v>
      </c>
      <c r="Z118" s="29">
        <v>0.3</v>
      </c>
      <c r="AA118" s="29">
        <v>0.28000000000000003</v>
      </c>
      <c r="AB118" s="29">
        <v>0</v>
      </c>
      <c r="AC118" s="29">
        <v>0</v>
      </c>
      <c r="AD118" s="29">
        <v>0</v>
      </c>
      <c r="AE118" s="29">
        <v>0</v>
      </c>
      <c r="AF118" s="29">
        <v>0</v>
      </c>
      <c r="AG118" s="29">
        <v>0</v>
      </c>
      <c r="AH118" s="29">
        <v>0</v>
      </c>
      <c r="AI118" s="29">
        <v>0</v>
      </c>
      <c r="AJ118" s="29">
        <v>0</v>
      </c>
      <c r="AK118" s="29">
        <v>0.03</v>
      </c>
      <c r="AL118" s="29">
        <v>0.06</v>
      </c>
      <c r="AM118" s="29">
        <v>0.06</v>
      </c>
      <c r="AN118" s="29">
        <v>0</v>
      </c>
      <c r="AO118" s="29" t="s">
        <v>42</v>
      </c>
      <c r="AP118" s="29" t="s">
        <v>42</v>
      </c>
      <c r="AQ118" s="29">
        <v>0</v>
      </c>
      <c r="AR118" s="29">
        <v>0</v>
      </c>
      <c r="AS118" s="29">
        <v>0</v>
      </c>
      <c r="AT118" s="29" t="s">
        <v>42</v>
      </c>
      <c r="AU118" s="29">
        <v>0.02</v>
      </c>
      <c r="AV118" s="29">
        <v>0.02</v>
      </c>
      <c r="AW118" s="29" t="s">
        <v>42</v>
      </c>
      <c r="AX118" s="29">
        <v>0.01</v>
      </c>
      <c r="AY118" s="29">
        <v>0.01</v>
      </c>
      <c r="AZ118" s="29" t="s">
        <v>42</v>
      </c>
      <c r="BA118" s="29">
        <v>0.01</v>
      </c>
      <c r="BB118" s="29">
        <v>0.01</v>
      </c>
      <c r="BC118" s="29">
        <v>0</v>
      </c>
      <c r="BD118" s="29">
        <v>0</v>
      </c>
      <c r="BE118" s="29">
        <v>0</v>
      </c>
      <c r="BF118" s="29" t="s">
        <v>42</v>
      </c>
      <c r="BG118" s="29">
        <v>0.01</v>
      </c>
      <c r="BH118" s="29">
        <v>0.01</v>
      </c>
      <c r="BI118" s="29">
        <v>0.12</v>
      </c>
      <c r="BJ118" s="29">
        <v>0.05</v>
      </c>
      <c r="BK118" s="29">
        <v>0.06</v>
      </c>
      <c r="BL118" s="29">
        <v>7.0000000000000007E-2</v>
      </c>
      <c r="BM118" s="29">
        <v>0.02</v>
      </c>
      <c r="BN118" s="29">
        <v>0.03</v>
      </c>
      <c r="BO118" s="29">
        <v>0.05</v>
      </c>
      <c r="BP118" s="29">
        <v>0.02</v>
      </c>
      <c r="BQ118" s="29">
        <v>0.03</v>
      </c>
    </row>
    <row r="119" spans="1:69" x14ac:dyDescent="0.25">
      <c r="A119">
        <v>870</v>
      </c>
      <c r="B119" t="s">
        <v>284</v>
      </c>
      <c r="C119" t="s">
        <v>182</v>
      </c>
      <c r="D119" s="70">
        <v>180</v>
      </c>
      <c r="E119" s="70">
        <v>900</v>
      </c>
      <c r="F119" s="70">
        <v>1080</v>
      </c>
      <c r="G119" s="29">
        <v>0.85</v>
      </c>
      <c r="H119" s="29">
        <v>0.93</v>
      </c>
      <c r="I119" s="29">
        <v>0.92</v>
      </c>
      <c r="J119" s="29">
        <v>0.81</v>
      </c>
      <c r="K119" s="29">
        <v>0.92</v>
      </c>
      <c r="L119" s="29">
        <v>0.9</v>
      </c>
      <c r="M119" s="29">
        <v>0.39</v>
      </c>
      <c r="N119" s="29">
        <v>0.22</v>
      </c>
      <c r="O119" s="29">
        <v>0.25</v>
      </c>
      <c r="P119" s="29">
        <v>0</v>
      </c>
      <c r="Q119" s="29">
        <v>0.01</v>
      </c>
      <c r="R119" s="29">
        <v>0.01</v>
      </c>
      <c r="S119" s="29">
        <v>0.04</v>
      </c>
      <c r="T119" s="29">
        <v>0.02</v>
      </c>
      <c r="U119" s="29">
        <v>0.02</v>
      </c>
      <c r="V119" s="29">
        <v>0.35</v>
      </c>
      <c r="W119" s="29">
        <v>0.6</v>
      </c>
      <c r="X119" s="29">
        <v>0.56000000000000005</v>
      </c>
      <c r="Y119" s="29" t="s">
        <v>42</v>
      </c>
      <c r="Z119" s="29">
        <v>7.0000000000000007E-2</v>
      </c>
      <c r="AA119" s="29">
        <v>0.06</v>
      </c>
      <c r="AB119" s="29">
        <v>0</v>
      </c>
      <c r="AC119" s="29">
        <v>0</v>
      </c>
      <c r="AD119" s="29">
        <v>0</v>
      </c>
      <c r="AE119" s="29">
        <v>0</v>
      </c>
      <c r="AF119" s="29">
        <v>0</v>
      </c>
      <c r="AG119" s="29">
        <v>0</v>
      </c>
      <c r="AH119" s="29">
        <v>0</v>
      </c>
      <c r="AI119" s="29">
        <v>0</v>
      </c>
      <c r="AJ119" s="29">
        <v>0</v>
      </c>
      <c r="AK119" s="29">
        <v>0.06</v>
      </c>
      <c r="AL119" s="29">
        <v>0.03</v>
      </c>
      <c r="AM119" s="29">
        <v>0.04</v>
      </c>
      <c r="AN119" s="29">
        <v>0</v>
      </c>
      <c r="AO119" s="29">
        <v>0</v>
      </c>
      <c r="AP119" s="29">
        <v>0</v>
      </c>
      <c r="AQ119" s="29">
        <v>0</v>
      </c>
      <c r="AR119" s="29" t="s">
        <v>42</v>
      </c>
      <c r="AS119" s="29" t="s">
        <v>42</v>
      </c>
      <c r="AT119" s="29">
        <v>0.03</v>
      </c>
      <c r="AU119" s="29">
        <v>0.01</v>
      </c>
      <c r="AV119" s="29">
        <v>0.02</v>
      </c>
      <c r="AW119" s="29" t="s">
        <v>42</v>
      </c>
      <c r="AX119" s="29">
        <v>0.01</v>
      </c>
      <c r="AY119" s="29">
        <v>0.01</v>
      </c>
      <c r="AZ119" s="29" t="s">
        <v>42</v>
      </c>
      <c r="BA119" s="29" t="s">
        <v>42</v>
      </c>
      <c r="BB119" s="29" t="s">
        <v>42</v>
      </c>
      <c r="BC119" s="29">
        <v>0</v>
      </c>
      <c r="BD119" s="29" t="s">
        <v>42</v>
      </c>
      <c r="BE119" s="29" t="s">
        <v>42</v>
      </c>
      <c r="BF119" s="29" t="s">
        <v>42</v>
      </c>
      <c r="BG119" s="29" t="s">
        <v>42</v>
      </c>
      <c r="BH119" s="29">
        <v>0.01</v>
      </c>
      <c r="BI119" s="29">
        <v>7.0000000000000007E-2</v>
      </c>
      <c r="BJ119" s="29">
        <v>0.04</v>
      </c>
      <c r="BK119" s="29">
        <v>0.05</v>
      </c>
      <c r="BL119" s="29">
        <v>0.05</v>
      </c>
      <c r="BM119" s="29">
        <v>0.01</v>
      </c>
      <c r="BN119" s="29">
        <v>0.02</v>
      </c>
      <c r="BO119" s="29" t="s">
        <v>42</v>
      </c>
      <c r="BP119" s="29">
        <v>0.01</v>
      </c>
      <c r="BQ119" s="29">
        <v>0.01</v>
      </c>
    </row>
    <row r="120" spans="1:69" x14ac:dyDescent="0.25">
      <c r="A120">
        <v>317</v>
      </c>
      <c r="B120" t="s">
        <v>285</v>
      </c>
      <c r="C120" t="s">
        <v>180</v>
      </c>
      <c r="D120" s="70">
        <v>660</v>
      </c>
      <c r="E120" s="70">
        <v>2710</v>
      </c>
      <c r="F120" s="70">
        <v>3370</v>
      </c>
      <c r="G120" s="29">
        <v>0.92</v>
      </c>
      <c r="H120" s="29">
        <v>0.96</v>
      </c>
      <c r="I120" s="29">
        <v>0.95</v>
      </c>
      <c r="J120" s="29">
        <v>0.91</v>
      </c>
      <c r="K120" s="29">
        <v>0.95</v>
      </c>
      <c r="L120" s="29">
        <v>0.94</v>
      </c>
      <c r="M120" s="29">
        <v>0.22</v>
      </c>
      <c r="N120" s="29">
        <v>0.12</v>
      </c>
      <c r="O120" s="29">
        <v>0.14000000000000001</v>
      </c>
      <c r="P120" s="29" t="s">
        <v>42</v>
      </c>
      <c r="Q120" s="29" t="s">
        <v>41</v>
      </c>
      <c r="R120" s="29" t="s">
        <v>41</v>
      </c>
      <c r="S120" s="29">
        <v>0.01</v>
      </c>
      <c r="T120" s="29">
        <v>0.02</v>
      </c>
      <c r="U120" s="29">
        <v>0.02</v>
      </c>
      <c r="V120" s="29">
        <v>0.61</v>
      </c>
      <c r="W120" s="29">
        <v>0.78</v>
      </c>
      <c r="X120" s="29">
        <v>0.74</v>
      </c>
      <c r="Y120" s="29">
        <v>0.06</v>
      </c>
      <c r="Z120" s="29">
        <v>0.03</v>
      </c>
      <c r="AA120" s="29">
        <v>0.04</v>
      </c>
      <c r="AB120" s="29">
        <v>0</v>
      </c>
      <c r="AC120" s="29">
        <v>0</v>
      </c>
      <c r="AD120" s="29">
        <v>0</v>
      </c>
      <c r="AE120" s="29">
        <v>0</v>
      </c>
      <c r="AF120" s="29">
        <v>0</v>
      </c>
      <c r="AG120" s="29">
        <v>0</v>
      </c>
      <c r="AH120" s="29">
        <v>0</v>
      </c>
      <c r="AI120" s="29">
        <v>0</v>
      </c>
      <c r="AJ120" s="29">
        <v>0</v>
      </c>
      <c r="AK120" s="29">
        <v>0.02</v>
      </c>
      <c r="AL120" s="29">
        <v>0.02</v>
      </c>
      <c r="AM120" s="29">
        <v>0.02</v>
      </c>
      <c r="AN120" s="29">
        <v>0</v>
      </c>
      <c r="AO120" s="29">
        <v>0</v>
      </c>
      <c r="AP120" s="29">
        <v>0</v>
      </c>
      <c r="AQ120" s="29" t="s">
        <v>42</v>
      </c>
      <c r="AR120" s="29" t="s">
        <v>41</v>
      </c>
      <c r="AS120" s="29" t="s">
        <v>41</v>
      </c>
      <c r="AT120" s="29">
        <v>0.01</v>
      </c>
      <c r="AU120" s="29" t="s">
        <v>41</v>
      </c>
      <c r="AV120" s="29">
        <v>0.01</v>
      </c>
      <c r="AW120" s="29" t="s">
        <v>42</v>
      </c>
      <c r="AX120" s="29" t="s">
        <v>41</v>
      </c>
      <c r="AY120" s="29" t="s">
        <v>41</v>
      </c>
      <c r="AZ120" s="29">
        <v>0</v>
      </c>
      <c r="BA120" s="29" t="s">
        <v>42</v>
      </c>
      <c r="BB120" s="29" t="s">
        <v>42</v>
      </c>
      <c r="BC120" s="29" t="s">
        <v>42</v>
      </c>
      <c r="BD120" s="29" t="s">
        <v>42</v>
      </c>
      <c r="BE120" s="29" t="s">
        <v>42</v>
      </c>
      <c r="BF120" s="29" t="s">
        <v>42</v>
      </c>
      <c r="BG120" s="29" t="s">
        <v>41</v>
      </c>
      <c r="BH120" s="29" t="s">
        <v>41</v>
      </c>
      <c r="BI120" s="29">
        <v>0.05</v>
      </c>
      <c r="BJ120" s="29">
        <v>0.02</v>
      </c>
      <c r="BK120" s="29">
        <v>0.03</v>
      </c>
      <c r="BL120" s="29">
        <v>0.02</v>
      </c>
      <c r="BM120" s="29">
        <v>0.01</v>
      </c>
      <c r="BN120" s="29">
        <v>0.01</v>
      </c>
      <c r="BO120" s="29">
        <v>0.01</v>
      </c>
      <c r="BP120" s="29">
        <v>0.01</v>
      </c>
      <c r="BQ120" s="29">
        <v>0.01</v>
      </c>
    </row>
    <row r="121" spans="1:69" x14ac:dyDescent="0.25">
      <c r="A121">
        <v>807</v>
      </c>
      <c r="B121" t="s">
        <v>286</v>
      </c>
      <c r="C121" t="s">
        <v>166</v>
      </c>
      <c r="D121" s="70">
        <v>320</v>
      </c>
      <c r="E121" s="70">
        <v>1490</v>
      </c>
      <c r="F121" s="70">
        <v>1810</v>
      </c>
      <c r="G121" s="29">
        <v>0.81</v>
      </c>
      <c r="H121" s="29">
        <v>0.93</v>
      </c>
      <c r="I121" s="29">
        <v>0.9</v>
      </c>
      <c r="J121" s="29">
        <v>0.77</v>
      </c>
      <c r="K121" s="29">
        <v>0.9</v>
      </c>
      <c r="L121" s="29">
        <v>0.88</v>
      </c>
      <c r="M121" s="29">
        <v>0.54</v>
      </c>
      <c r="N121" s="29">
        <v>0.45</v>
      </c>
      <c r="O121" s="29">
        <v>0.47</v>
      </c>
      <c r="P121" s="29">
        <v>0</v>
      </c>
      <c r="Q121" s="29" t="s">
        <v>42</v>
      </c>
      <c r="R121" s="29" t="s">
        <v>42</v>
      </c>
      <c r="S121" s="29">
        <v>0.06</v>
      </c>
      <c r="T121" s="29">
        <v>0.05</v>
      </c>
      <c r="U121" s="29">
        <v>0.05</v>
      </c>
      <c r="V121" s="29">
        <v>0.06</v>
      </c>
      <c r="W121" s="29">
        <v>0.09</v>
      </c>
      <c r="X121" s="29">
        <v>0.08</v>
      </c>
      <c r="Y121" s="29">
        <v>0.11</v>
      </c>
      <c r="Z121" s="29">
        <v>0.31</v>
      </c>
      <c r="AA121" s="29">
        <v>0.27</v>
      </c>
      <c r="AB121" s="29">
        <v>0</v>
      </c>
      <c r="AC121" s="29">
        <v>0</v>
      </c>
      <c r="AD121" s="29">
        <v>0</v>
      </c>
      <c r="AE121" s="29" t="s">
        <v>42</v>
      </c>
      <c r="AF121" s="29">
        <v>0</v>
      </c>
      <c r="AG121" s="29" t="s">
        <v>42</v>
      </c>
      <c r="AH121" s="29">
        <v>0</v>
      </c>
      <c r="AI121" s="29">
        <v>0</v>
      </c>
      <c r="AJ121" s="29">
        <v>0</v>
      </c>
      <c r="AK121" s="29">
        <v>7.0000000000000007E-2</v>
      </c>
      <c r="AL121" s="29">
        <v>0.08</v>
      </c>
      <c r="AM121" s="29">
        <v>0.08</v>
      </c>
      <c r="AN121" s="29">
        <v>0</v>
      </c>
      <c r="AO121" s="29">
        <v>0</v>
      </c>
      <c r="AP121" s="29">
        <v>0</v>
      </c>
      <c r="AQ121" s="29">
        <v>0</v>
      </c>
      <c r="AR121" s="29" t="s">
        <v>42</v>
      </c>
      <c r="AS121" s="29" t="s">
        <v>42</v>
      </c>
      <c r="AT121" s="29" t="s">
        <v>42</v>
      </c>
      <c r="AU121" s="29">
        <v>0.01</v>
      </c>
      <c r="AV121" s="29">
        <v>0.01</v>
      </c>
      <c r="AW121" s="29">
        <v>0</v>
      </c>
      <c r="AX121" s="29">
        <v>0.01</v>
      </c>
      <c r="AY121" s="29" t="s">
        <v>41</v>
      </c>
      <c r="AZ121" s="29" t="s">
        <v>42</v>
      </c>
      <c r="BA121" s="29" t="s">
        <v>42</v>
      </c>
      <c r="BB121" s="29" t="s">
        <v>41</v>
      </c>
      <c r="BC121" s="29" t="s">
        <v>42</v>
      </c>
      <c r="BD121" s="29" t="s">
        <v>42</v>
      </c>
      <c r="BE121" s="29" t="s">
        <v>42</v>
      </c>
      <c r="BF121" s="29">
        <v>0.02</v>
      </c>
      <c r="BG121" s="29">
        <v>0.01</v>
      </c>
      <c r="BH121" s="29">
        <v>0.02</v>
      </c>
      <c r="BI121" s="29">
        <v>0.14000000000000001</v>
      </c>
      <c r="BJ121" s="29">
        <v>0.05</v>
      </c>
      <c r="BK121" s="29">
        <v>0.06</v>
      </c>
      <c r="BL121" s="29">
        <v>0.04</v>
      </c>
      <c r="BM121" s="29">
        <v>0.01</v>
      </c>
      <c r="BN121" s="29">
        <v>0.02</v>
      </c>
      <c r="BO121" s="29" t="s">
        <v>42</v>
      </c>
      <c r="BP121" s="29">
        <v>0.01</v>
      </c>
      <c r="BQ121" s="29">
        <v>0.01</v>
      </c>
    </row>
    <row r="122" spans="1:69" x14ac:dyDescent="0.25">
      <c r="A122">
        <v>318</v>
      </c>
      <c r="B122" t="s">
        <v>287</v>
      </c>
      <c r="C122" t="s">
        <v>180</v>
      </c>
      <c r="D122" s="70">
        <v>170</v>
      </c>
      <c r="E122" s="70">
        <v>1130</v>
      </c>
      <c r="F122" s="70">
        <v>1300</v>
      </c>
      <c r="G122" s="29">
        <v>0.82</v>
      </c>
      <c r="H122" s="29">
        <v>0.92</v>
      </c>
      <c r="I122" s="29">
        <v>0.9</v>
      </c>
      <c r="J122" s="29">
        <v>0.81</v>
      </c>
      <c r="K122" s="29">
        <v>0.91</v>
      </c>
      <c r="L122" s="29">
        <v>0.9</v>
      </c>
      <c r="M122" s="29">
        <v>0.51</v>
      </c>
      <c r="N122" s="29">
        <v>0.38</v>
      </c>
      <c r="O122" s="29">
        <v>0.4</v>
      </c>
      <c r="P122" s="29" t="s">
        <v>42</v>
      </c>
      <c r="Q122" s="29">
        <v>0.01</v>
      </c>
      <c r="R122" s="29">
        <v>0.01</v>
      </c>
      <c r="S122" s="29" t="s">
        <v>42</v>
      </c>
      <c r="T122" s="29">
        <v>0.02</v>
      </c>
      <c r="U122" s="29">
        <v>0.02</v>
      </c>
      <c r="V122" s="29">
        <v>0.14000000000000001</v>
      </c>
      <c r="W122" s="29">
        <v>0.12</v>
      </c>
      <c r="X122" s="29">
        <v>0.13</v>
      </c>
      <c r="Y122" s="29">
        <v>0.13</v>
      </c>
      <c r="Z122" s="29">
        <v>0.38</v>
      </c>
      <c r="AA122" s="29">
        <v>0.35</v>
      </c>
      <c r="AB122" s="29">
        <v>0</v>
      </c>
      <c r="AC122" s="29">
        <v>0</v>
      </c>
      <c r="AD122" s="29">
        <v>0</v>
      </c>
      <c r="AE122" s="29">
        <v>0</v>
      </c>
      <c r="AF122" s="29">
        <v>0</v>
      </c>
      <c r="AG122" s="29">
        <v>0</v>
      </c>
      <c r="AH122" s="29">
        <v>0</v>
      </c>
      <c r="AI122" s="29">
        <v>0</v>
      </c>
      <c r="AJ122" s="29">
        <v>0</v>
      </c>
      <c r="AK122" s="29" t="s">
        <v>42</v>
      </c>
      <c r="AL122" s="29">
        <v>0.03</v>
      </c>
      <c r="AM122" s="29">
        <v>0.03</v>
      </c>
      <c r="AN122" s="29">
        <v>0</v>
      </c>
      <c r="AO122" s="29">
        <v>0</v>
      </c>
      <c r="AP122" s="29">
        <v>0</v>
      </c>
      <c r="AQ122" s="29">
        <v>0</v>
      </c>
      <c r="AR122" s="29" t="s">
        <v>42</v>
      </c>
      <c r="AS122" s="29" t="s">
        <v>42</v>
      </c>
      <c r="AT122" s="29">
        <v>0</v>
      </c>
      <c r="AU122" s="29" t="s">
        <v>42</v>
      </c>
      <c r="AV122" s="29" t="s">
        <v>42</v>
      </c>
      <c r="AW122" s="29">
        <v>0</v>
      </c>
      <c r="AX122" s="29" t="s">
        <v>42</v>
      </c>
      <c r="AY122" s="29" t="s">
        <v>42</v>
      </c>
      <c r="AZ122" s="29">
        <v>0</v>
      </c>
      <c r="BA122" s="29">
        <v>0</v>
      </c>
      <c r="BB122" s="29">
        <v>0</v>
      </c>
      <c r="BC122" s="29">
        <v>0</v>
      </c>
      <c r="BD122" s="29">
        <v>0</v>
      </c>
      <c r="BE122" s="29">
        <v>0</v>
      </c>
      <c r="BF122" s="29" t="s">
        <v>42</v>
      </c>
      <c r="BG122" s="29" t="s">
        <v>42</v>
      </c>
      <c r="BH122" s="29" t="s">
        <v>42</v>
      </c>
      <c r="BI122" s="29">
        <v>0.13</v>
      </c>
      <c r="BJ122" s="29">
        <v>0.05</v>
      </c>
      <c r="BK122" s="29">
        <v>0.06</v>
      </c>
      <c r="BL122" s="29">
        <v>0.04</v>
      </c>
      <c r="BM122" s="29">
        <v>0.01</v>
      </c>
      <c r="BN122" s="29">
        <v>0.02</v>
      </c>
      <c r="BO122" s="29" t="s">
        <v>42</v>
      </c>
      <c r="BP122" s="29">
        <v>0.02</v>
      </c>
      <c r="BQ122" s="29">
        <v>0.02</v>
      </c>
    </row>
    <row r="123" spans="1:69" x14ac:dyDescent="0.25">
      <c r="A123">
        <v>354</v>
      </c>
      <c r="B123" t="s">
        <v>288</v>
      </c>
      <c r="C123" t="s">
        <v>168</v>
      </c>
      <c r="D123" s="70">
        <v>590</v>
      </c>
      <c r="E123" s="70">
        <v>1800</v>
      </c>
      <c r="F123" s="70">
        <v>2390</v>
      </c>
      <c r="G123" s="29">
        <v>0.84</v>
      </c>
      <c r="H123" s="29">
        <v>0.92</v>
      </c>
      <c r="I123" s="29">
        <v>0.9</v>
      </c>
      <c r="J123" s="29">
        <v>0.81</v>
      </c>
      <c r="K123" s="29">
        <v>0.9</v>
      </c>
      <c r="L123" s="29">
        <v>0.88</v>
      </c>
      <c r="M123" s="29">
        <v>0.45</v>
      </c>
      <c r="N123" s="29">
        <v>0.44</v>
      </c>
      <c r="O123" s="29">
        <v>0.44</v>
      </c>
      <c r="P123" s="29">
        <v>0</v>
      </c>
      <c r="Q123" s="29" t="s">
        <v>42</v>
      </c>
      <c r="R123" s="29" t="s">
        <v>42</v>
      </c>
      <c r="S123" s="29">
        <v>0.03</v>
      </c>
      <c r="T123" s="29">
        <v>0.03</v>
      </c>
      <c r="U123" s="29">
        <v>0.03</v>
      </c>
      <c r="V123" s="29">
        <v>0.09</v>
      </c>
      <c r="W123" s="29">
        <v>7.0000000000000007E-2</v>
      </c>
      <c r="X123" s="29">
        <v>7.0000000000000007E-2</v>
      </c>
      <c r="Y123" s="29">
        <v>0.24</v>
      </c>
      <c r="Z123" s="29">
        <v>0.35</v>
      </c>
      <c r="AA123" s="29">
        <v>0.33</v>
      </c>
      <c r="AB123" s="29">
        <v>0</v>
      </c>
      <c r="AC123" s="29">
        <v>0</v>
      </c>
      <c r="AD123" s="29">
        <v>0</v>
      </c>
      <c r="AE123" s="29">
        <v>0</v>
      </c>
      <c r="AF123" s="29">
        <v>0</v>
      </c>
      <c r="AG123" s="29">
        <v>0</v>
      </c>
      <c r="AH123" s="29" t="s">
        <v>42</v>
      </c>
      <c r="AI123" s="29" t="s">
        <v>42</v>
      </c>
      <c r="AJ123" s="29" t="s">
        <v>42</v>
      </c>
      <c r="AK123" s="29">
        <v>0.04</v>
      </c>
      <c r="AL123" s="29">
        <v>0.06</v>
      </c>
      <c r="AM123" s="29">
        <v>0.05</v>
      </c>
      <c r="AN123" s="29">
        <v>0</v>
      </c>
      <c r="AO123" s="29">
        <v>0</v>
      </c>
      <c r="AP123" s="29">
        <v>0</v>
      </c>
      <c r="AQ123" s="29">
        <v>0</v>
      </c>
      <c r="AR123" s="29" t="s">
        <v>42</v>
      </c>
      <c r="AS123" s="29" t="s">
        <v>42</v>
      </c>
      <c r="AT123" s="29">
        <v>0.02</v>
      </c>
      <c r="AU123" s="29">
        <v>0.01</v>
      </c>
      <c r="AV123" s="29">
        <v>0.01</v>
      </c>
      <c r="AW123" s="29">
        <v>0.01</v>
      </c>
      <c r="AX123" s="29">
        <v>0.01</v>
      </c>
      <c r="AY123" s="29">
        <v>0.01</v>
      </c>
      <c r="AZ123" s="29" t="s">
        <v>42</v>
      </c>
      <c r="BA123" s="29" t="s">
        <v>42</v>
      </c>
      <c r="BB123" s="29" t="s">
        <v>42</v>
      </c>
      <c r="BC123" s="29" t="s">
        <v>42</v>
      </c>
      <c r="BD123" s="29" t="s">
        <v>42</v>
      </c>
      <c r="BE123" s="29" t="s">
        <v>42</v>
      </c>
      <c r="BF123" s="29">
        <v>0.02</v>
      </c>
      <c r="BG123" s="29">
        <v>0.02</v>
      </c>
      <c r="BH123" s="29">
        <v>0.02</v>
      </c>
      <c r="BI123" s="29">
        <v>0.1</v>
      </c>
      <c r="BJ123" s="29">
        <v>0.06</v>
      </c>
      <c r="BK123" s="29">
        <v>7.0000000000000007E-2</v>
      </c>
      <c r="BL123" s="29">
        <v>0.04</v>
      </c>
      <c r="BM123" s="29">
        <v>0.02</v>
      </c>
      <c r="BN123" s="29">
        <v>0.02</v>
      </c>
      <c r="BO123" s="29">
        <v>0.02</v>
      </c>
      <c r="BP123" s="29">
        <v>0.01</v>
      </c>
      <c r="BQ123" s="29">
        <v>0.01</v>
      </c>
    </row>
    <row r="124" spans="1:69" x14ac:dyDescent="0.25">
      <c r="A124">
        <v>372</v>
      </c>
      <c r="B124" t="s">
        <v>289</v>
      </c>
      <c r="C124" t="s">
        <v>170</v>
      </c>
      <c r="D124" s="70">
        <v>530</v>
      </c>
      <c r="E124" s="70">
        <v>2890</v>
      </c>
      <c r="F124" s="70">
        <v>3420</v>
      </c>
      <c r="G124" s="29">
        <v>0.81</v>
      </c>
      <c r="H124" s="29">
        <v>0.93</v>
      </c>
      <c r="I124" s="29">
        <v>0.91</v>
      </c>
      <c r="J124" s="29">
        <v>0.78</v>
      </c>
      <c r="K124" s="29">
        <v>0.91</v>
      </c>
      <c r="L124" s="29">
        <v>0.89</v>
      </c>
      <c r="M124" s="29">
        <v>0.44</v>
      </c>
      <c r="N124" s="29">
        <v>0.33</v>
      </c>
      <c r="O124" s="29">
        <v>0.34</v>
      </c>
      <c r="P124" s="29">
        <v>0</v>
      </c>
      <c r="Q124" s="29" t="s">
        <v>42</v>
      </c>
      <c r="R124" s="29" t="s">
        <v>42</v>
      </c>
      <c r="S124" s="29">
        <v>0.06</v>
      </c>
      <c r="T124" s="29">
        <v>0.05</v>
      </c>
      <c r="U124" s="29">
        <v>0.05</v>
      </c>
      <c r="V124" s="29">
        <v>0.16</v>
      </c>
      <c r="W124" s="29">
        <v>0.38</v>
      </c>
      <c r="X124" s="29">
        <v>0.35</v>
      </c>
      <c r="Y124" s="29">
        <v>0.11</v>
      </c>
      <c r="Z124" s="29">
        <v>0.15</v>
      </c>
      <c r="AA124" s="29">
        <v>0.14000000000000001</v>
      </c>
      <c r="AB124" s="29" t="s">
        <v>42</v>
      </c>
      <c r="AC124" s="29" t="s">
        <v>42</v>
      </c>
      <c r="AD124" s="29" t="s">
        <v>42</v>
      </c>
      <c r="AE124" s="29">
        <v>0</v>
      </c>
      <c r="AF124" s="29">
        <v>0</v>
      </c>
      <c r="AG124" s="29">
        <v>0</v>
      </c>
      <c r="AH124" s="29">
        <v>0</v>
      </c>
      <c r="AI124" s="29" t="s">
        <v>42</v>
      </c>
      <c r="AJ124" s="29" t="s">
        <v>42</v>
      </c>
      <c r="AK124" s="29">
        <v>0.04</v>
      </c>
      <c r="AL124" s="29">
        <v>0.08</v>
      </c>
      <c r="AM124" s="29">
        <v>0.08</v>
      </c>
      <c r="AN124" s="29">
        <v>0</v>
      </c>
      <c r="AO124" s="29">
        <v>0</v>
      </c>
      <c r="AP124" s="29">
        <v>0</v>
      </c>
      <c r="AQ124" s="29" t="s">
        <v>42</v>
      </c>
      <c r="AR124" s="29" t="s">
        <v>41</v>
      </c>
      <c r="AS124" s="29" t="s">
        <v>41</v>
      </c>
      <c r="AT124" s="29">
        <v>0.01</v>
      </c>
      <c r="AU124" s="29">
        <v>0.01</v>
      </c>
      <c r="AV124" s="29">
        <v>0.01</v>
      </c>
      <c r="AW124" s="29" t="s">
        <v>42</v>
      </c>
      <c r="AX124" s="29">
        <v>0.01</v>
      </c>
      <c r="AY124" s="29">
        <v>0.01</v>
      </c>
      <c r="AZ124" s="29" t="s">
        <v>42</v>
      </c>
      <c r="BA124" s="29" t="s">
        <v>42</v>
      </c>
      <c r="BB124" s="29" t="s">
        <v>41</v>
      </c>
      <c r="BC124" s="29" t="s">
        <v>42</v>
      </c>
      <c r="BD124" s="29" t="s">
        <v>42</v>
      </c>
      <c r="BE124" s="29" t="s">
        <v>41</v>
      </c>
      <c r="BF124" s="29">
        <v>0.02</v>
      </c>
      <c r="BG124" s="29">
        <v>0.01</v>
      </c>
      <c r="BH124" s="29">
        <v>0.01</v>
      </c>
      <c r="BI124" s="29">
        <v>0.11</v>
      </c>
      <c r="BJ124" s="29">
        <v>0.05</v>
      </c>
      <c r="BK124" s="29">
        <v>0.06</v>
      </c>
      <c r="BL124" s="29">
        <v>7.0000000000000007E-2</v>
      </c>
      <c r="BM124" s="29">
        <v>0.01</v>
      </c>
      <c r="BN124" s="29">
        <v>0.02</v>
      </c>
      <c r="BO124" s="29">
        <v>0.01</v>
      </c>
      <c r="BP124" s="29">
        <v>0.01</v>
      </c>
      <c r="BQ124" s="29">
        <v>0.01</v>
      </c>
    </row>
    <row r="125" spans="1:69" x14ac:dyDescent="0.25">
      <c r="A125">
        <v>857</v>
      </c>
      <c r="B125" t="s">
        <v>290</v>
      </c>
      <c r="C125" t="s">
        <v>172</v>
      </c>
      <c r="D125" s="70">
        <v>40</v>
      </c>
      <c r="E125" s="70">
        <v>440</v>
      </c>
      <c r="F125" s="70">
        <v>470</v>
      </c>
      <c r="G125" s="29">
        <v>0.77</v>
      </c>
      <c r="H125" s="29">
        <v>0.91</v>
      </c>
      <c r="I125" s="29">
        <v>0.9</v>
      </c>
      <c r="J125" s="29">
        <v>0.77</v>
      </c>
      <c r="K125" s="29">
        <v>0.9</v>
      </c>
      <c r="L125" s="29">
        <v>0.89</v>
      </c>
      <c r="M125" s="29">
        <v>0.54</v>
      </c>
      <c r="N125" s="29">
        <v>0.38</v>
      </c>
      <c r="O125" s="29">
        <v>0.39</v>
      </c>
      <c r="P125" s="29">
        <v>0</v>
      </c>
      <c r="Q125" s="29" t="s">
        <v>42</v>
      </c>
      <c r="R125" s="29" t="s">
        <v>42</v>
      </c>
      <c r="S125" s="29" t="s">
        <v>42</v>
      </c>
      <c r="T125" s="29">
        <v>0.02</v>
      </c>
      <c r="U125" s="29">
        <v>0.02</v>
      </c>
      <c r="V125" s="29" t="s">
        <v>42</v>
      </c>
      <c r="W125" s="29">
        <v>0.39</v>
      </c>
      <c r="X125" s="29">
        <v>0.37</v>
      </c>
      <c r="Y125" s="29" t="s">
        <v>42</v>
      </c>
      <c r="Z125" s="29">
        <v>0.1</v>
      </c>
      <c r="AA125" s="29">
        <v>0.09</v>
      </c>
      <c r="AB125" s="29">
        <v>0</v>
      </c>
      <c r="AC125" s="29">
        <v>0</v>
      </c>
      <c r="AD125" s="29">
        <v>0</v>
      </c>
      <c r="AE125" s="29">
        <v>0</v>
      </c>
      <c r="AF125" s="29">
        <v>0</v>
      </c>
      <c r="AG125" s="29">
        <v>0</v>
      </c>
      <c r="AH125" s="29">
        <v>0</v>
      </c>
      <c r="AI125" s="29">
        <v>0</v>
      </c>
      <c r="AJ125" s="29">
        <v>0</v>
      </c>
      <c r="AK125" s="29" t="s">
        <v>42</v>
      </c>
      <c r="AL125" s="29">
        <v>0.05</v>
      </c>
      <c r="AM125" s="29">
        <v>0.06</v>
      </c>
      <c r="AN125" s="29">
        <v>0</v>
      </c>
      <c r="AO125" s="29">
        <v>0</v>
      </c>
      <c r="AP125" s="29">
        <v>0</v>
      </c>
      <c r="AQ125" s="29">
        <v>0</v>
      </c>
      <c r="AR125" s="29">
        <v>0</v>
      </c>
      <c r="AS125" s="29">
        <v>0</v>
      </c>
      <c r="AT125" s="29">
        <v>0</v>
      </c>
      <c r="AU125" s="29" t="s">
        <v>42</v>
      </c>
      <c r="AV125" s="29" t="s">
        <v>42</v>
      </c>
      <c r="AW125" s="29">
        <v>0</v>
      </c>
      <c r="AX125" s="29" t="s">
        <v>42</v>
      </c>
      <c r="AY125" s="29" t="s">
        <v>42</v>
      </c>
      <c r="AZ125" s="29">
        <v>0</v>
      </c>
      <c r="BA125" s="29">
        <v>0</v>
      </c>
      <c r="BB125" s="29">
        <v>0</v>
      </c>
      <c r="BC125" s="29">
        <v>0</v>
      </c>
      <c r="BD125" s="29">
        <v>0</v>
      </c>
      <c r="BE125" s="29">
        <v>0</v>
      </c>
      <c r="BF125" s="29">
        <v>0</v>
      </c>
      <c r="BG125" s="29" t="s">
        <v>42</v>
      </c>
      <c r="BH125" s="29" t="s">
        <v>42</v>
      </c>
      <c r="BI125" s="29" t="s">
        <v>42</v>
      </c>
      <c r="BJ125" s="29">
        <v>0.03</v>
      </c>
      <c r="BK125" s="29">
        <v>0.03</v>
      </c>
      <c r="BL125" s="29">
        <v>0</v>
      </c>
      <c r="BM125" s="29">
        <v>0</v>
      </c>
      <c r="BN125" s="29">
        <v>0</v>
      </c>
      <c r="BO125" s="29" t="s">
        <v>42</v>
      </c>
      <c r="BP125" s="29">
        <v>0.06</v>
      </c>
      <c r="BQ125" s="29">
        <v>0.06</v>
      </c>
    </row>
    <row r="126" spans="1:69" x14ac:dyDescent="0.25">
      <c r="A126">
        <v>355</v>
      </c>
      <c r="B126" t="s">
        <v>291</v>
      </c>
      <c r="C126" t="s">
        <v>168</v>
      </c>
      <c r="D126" s="70">
        <v>470</v>
      </c>
      <c r="E126" s="70">
        <v>1700</v>
      </c>
      <c r="F126" s="70">
        <v>2170</v>
      </c>
      <c r="G126" s="29">
        <v>0.85</v>
      </c>
      <c r="H126" s="29">
        <v>0.91</v>
      </c>
      <c r="I126" s="29">
        <v>0.9</v>
      </c>
      <c r="J126" s="29">
        <v>0.81</v>
      </c>
      <c r="K126" s="29">
        <v>0.89</v>
      </c>
      <c r="L126" s="29">
        <v>0.87</v>
      </c>
      <c r="M126" s="29">
        <v>0.63</v>
      </c>
      <c r="N126" s="29">
        <v>0.65</v>
      </c>
      <c r="O126" s="29">
        <v>0.65</v>
      </c>
      <c r="P126" s="29">
        <v>0</v>
      </c>
      <c r="Q126" s="29" t="s">
        <v>41</v>
      </c>
      <c r="R126" s="29" t="s">
        <v>41</v>
      </c>
      <c r="S126" s="29">
        <v>7.0000000000000007E-2</v>
      </c>
      <c r="T126" s="29">
        <v>0.06</v>
      </c>
      <c r="U126" s="29">
        <v>0.06</v>
      </c>
      <c r="V126" s="29">
        <v>0.06</v>
      </c>
      <c r="W126" s="29">
        <v>0.06</v>
      </c>
      <c r="X126" s="29">
        <v>0.06</v>
      </c>
      <c r="Y126" s="29">
        <v>0.05</v>
      </c>
      <c r="Z126" s="29">
        <v>0.11</v>
      </c>
      <c r="AA126" s="29">
        <v>0.1</v>
      </c>
      <c r="AB126" s="29">
        <v>0</v>
      </c>
      <c r="AC126" s="29">
        <v>0</v>
      </c>
      <c r="AD126" s="29">
        <v>0</v>
      </c>
      <c r="AE126" s="29">
        <v>0</v>
      </c>
      <c r="AF126" s="29">
        <v>0</v>
      </c>
      <c r="AG126" s="29">
        <v>0</v>
      </c>
      <c r="AH126" s="29">
        <v>0</v>
      </c>
      <c r="AI126" s="29" t="s">
        <v>42</v>
      </c>
      <c r="AJ126" s="29" t="s">
        <v>42</v>
      </c>
      <c r="AK126" s="29">
        <v>7.0000000000000007E-2</v>
      </c>
      <c r="AL126" s="29">
        <v>0.06</v>
      </c>
      <c r="AM126" s="29">
        <v>0.06</v>
      </c>
      <c r="AN126" s="29">
        <v>0</v>
      </c>
      <c r="AO126" s="29">
        <v>0</v>
      </c>
      <c r="AP126" s="29">
        <v>0</v>
      </c>
      <c r="AQ126" s="29">
        <v>0</v>
      </c>
      <c r="AR126" s="29" t="s">
        <v>42</v>
      </c>
      <c r="AS126" s="29" t="s">
        <v>42</v>
      </c>
      <c r="AT126" s="29">
        <v>0.01</v>
      </c>
      <c r="AU126" s="29">
        <v>0.01</v>
      </c>
      <c r="AV126" s="29">
        <v>0.01</v>
      </c>
      <c r="AW126" s="29" t="s">
        <v>42</v>
      </c>
      <c r="AX126" s="29">
        <v>0.01</v>
      </c>
      <c r="AY126" s="29">
        <v>0.01</v>
      </c>
      <c r="AZ126" s="29" t="s">
        <v>42</v>
      </c>
      <c r="BA126" s="29" t="s">
        <v>42</v>
      </c>
      <c r="BB126" s="29" t="s">
        <v>42</v>
      </c>
      <c r="BC126" s="29" t="s">
        <v>42</v>
      </c>
      <c r="BD126" s="29" t="s">
        <v>42</v>
      </c>
      <c r="BE126" s="29" t="s">
        <v>42</v>
      </c>
      <c r="BF126" s="29">
        <v>0.03</v>
      </c>
      <c r="BG126" s="29">
        <v>0.01</v>
      </c>
      <c r="BH126" s="29">
        <v>0.02</v>
      </c>
      <c r="BI126" s="29">
        <v>0.1</v>
      </c>
      <c r="BJ126" s="29">
        <v>0.06</v>
      </c>
      <c r="BK126" s="29">
        <v>7.0000000000000007E-2</v>
      </c>
      <c r="BL126" s="29">
        <v>0.04</v>
      </c>
      <c r="BM126" s="29">
        <v>0.01</v>
      </c>
      <c r="BN126" s="29">
        <v>0.02</v>
      </c>
      <c r="BO126" s="29">
        <v>0.01</v>
      </c>
      <c r="BP126" s="29">
        <v>0.02</v>
      </c>
      <c r="BQ126" s="29">
        <v>0.02</v>
      </c>
    </row>
    <row r="127" spans="1:69" x14ac:dyDescent="0.25">
      <c r="A127">
        <v>333</v>
      </c>
      <c r="B127" t="s">
        <v>292</v>
      </c>
      <c r="C127" t="s">
        <v>174</v>
      </c>
      <c r="D127" s="70">
        <v>790</v>
      </c>
      <c r="E127" s="70">
        <v>2850</v>
      </c>
      <c r="F127" s="70">
        <v>3640</v>
      </c>
      <c r="G127" s="29">
        <v>0.83</v>
      </c>
      <c r="H127" s="29">
        <v>0.92</v>
      </c>
      <c r="I127" s="29">
        <v>0.9</v>
      </c>
      <c r="J127" s="29">
        <v>0.77</v>
      </c>
      <c r="K127" s="29">
        <v>0.89</v>
      </c>
      <c r="L127" s="29">
        <v>0.86</v>
      </c>
      <c r="M127" s="29">
        <v>0.39</v>
      </c>
      <c r="N127" s="29">
        <v>0.42</v>
      </c>
      <c r="O127" s="29">
        <v>0.42</v>
      </c>
      <c r="P127" s="29">
        <v>0</v>
      </c>
      <c r="Q127" s="29">
        <v>0</v>
      </c>
      <c r="R127" s="29">
        <v>0</v>
      </c>
      <c r="S127" s="29">
        <v>7.0000000000000007E-2</v>
      </c>
      <c r="T127" s="29">
        <v>0.05</v>
      </c>
      <c r="U127" s="29">
        <v>0.06</v>
      </c>
      <c r="V127" s="29">
        <v>0.28999999999999998</v>
      </c>
      <c r="W127" s="29">
        <v>0.37</v>
      </c>
      <c r="X127" s="29">
        <v>0.35</v>
      </c>
      <c r="Y127" s="29">
        <v>0.02</v>
      </c>
      <c r="Z127" s="29">
        <v>0.03</v>
      </c>
      <c r="AA127" s="29">
        <v>0.03</v>
      </c>
      <c r="AB127" s="29" t="s">
        <v>42</v>
      </c>
      <c r="AC127" s="29" t="s">
        <v>42</v>
      </c>
      <c r="AD127" s="29" t="s">
        <v>42</v>
      </c>
      <c r="AE127" s="29">
        <v>0</v>
      </c>
      <c r="AF127" s="29">
        <v>0</v>
      </c>
      <c r="AG127" s="29">
        <v>0</v>
      </c>
      <c r="AH127" s="29">
        <v>0</v>
      </c>
      <c r="AI127" s="29" t="s">
        <v>42</v>
      </c>
      <c r="AJ127" s="29" t="s">
        <v>42</v>
      </c>
      <c r="AK127" s="29">
        <v>0.05</v>
      </c>
      <c r="AL127" s="29">
        <v>7.0000000000000007E-2</v>
      </c>
      <c r="AM127" s="29">
        <v>0.06</v>
      </c>
      <c r="AN127" s="29">
        <v>0</v>
      </c>
      <c r="AO127" s="29">
        <v>0</v>
      </c>
      <c r="AP127" s="29">
        <v>0</v>
      </c>
      <c r="AQ127" s="29" t="s">
        <v>42</v>
      </c>
      <c r="AR127" s="29" t="s">
        <v>41</v>
      </c>
      <c r="AS127" s="29" t="s">
        <v>41</v>
      </c>
      <c r="AT127" s="29">
        <v>0.02</v>
      </c>
      <c r="AU127" s="29">
        <v>0.01</v>
      </c>
      <c r="AV127" s="29">
        <v>0.01</v>
      </c>
      <c r="AW127" s="29" t="s">
        <v>42</v>
      </c>
      <c r="AX127" s="29">
        <v>0.01</v>
      </c>
      <c r="AY127" s="29">
        <v>0.01</v>
      </c>
      <c r="AZ127" s="29" t="s">
        <v>42</v>
      </c>
      <c r="BA127" s="29" t="s">
        <v>41</v>
      </c>
      <c r="BB127" s="29" t="s">
        <v>41</v>
      </c>
      <c r="BC127" s="29">
        <v>0.01</v>
      </c>
      <c r="BD127" s="29" t="s">
        <v>42</v>
      </c>
      <c r="BE127" s="29" t="s">
        <v>41</v>
      </c>
      <c r="BF127" s="29">
        <v>0.04</v>
      </c>
      <c r="BG127" s="29">
        <v>0.02</v>
      </c>
      <c r="BH127" s="29">
        <v>0.02</v>
      </c>
      <c r="BI127" s="29">
        <v>0.12</v>
      </c>
      <c r="BJ127" s="29">
        <v>0.06</v>
      </c>
      <c r="BK127" s="29">
        <v>7.0000000000000007E-2</v>
      </c>
      <c r="BL127" s="29">
        <v>0.03</v>
      </c>
      <c r="BM127" s="29">
        <v>0.02</v>
      </c>
      <c r="BN127" s="29">
        <v>0.02</v>
      </c>
      <c r="BO127" s="29">
        <v>0.02</v>
      </c>
      <c r="BP127" s="29">
        <v>0.01</v>
      </c>
      <c r="BQ127" s="29">
        <v>0.01</v>
      </c>
    </row>
    <row r="128" spans="1:69" x14ac:dyDescent="0.25">
      <c r="A128">
        <v>343</v>
      </c>
      <c r="B128" t="s">
        <v>293</v>
      </c>
      <c r="C128" t="s">
        <v>168</v>
      </c>
      <c r="D128" s="70">
        <v>500</v>
      </c>
      <c r="E128" s="70">
        <v>2920</v>
      </c>
      <c r="F128" s="70">
        <v>3410</v>
      </c>
      <c r="G128" s="29">
        <v>0.85</v>
      </c>
      <c r="H128" s="29">
        <v>0.94</v>
      </c>
      <c r="I128" s="29">
        <v>0.92</v>
      </c>
      <c r="J128" s="29">
        <v>0.8</v>
      </c>
      <c r="K128" s="29">
        <v>0.92</v>
      </c>
      <c r="L128" s="29">
        <v>0.9</v>
      </c>
      <c r="M128" s="29">
        <v>0.42</v>
      </c>
      <c r="N128" s="29">
        <v>0.28999999999999998</v>
      </c>
      <c r="O128" s="29">
        <v>0.31</v>
      </c>
      <c r="P128" s="29">
        <v>0</v>
      </c>
      <c r="Q128" s="29" t="s">
        <v>42</v>
      </c>
      <c r="R128" s="29" t="s">
        <v>42</v>
      </c>
      <c r="S128" s="29">
        <v>0.06</v>
      </c>
      <c r="T128" s="29">
        <v>0.03</v>
      </c>
      <c r="U128" s="29">
        <v>0.04</v>
      </c>
      <c r="V128" s="29">
        <v>0.25</v>
      </c>
      <c r="W128" s="29">
        <v>0.44</v>
      </c>
      <c r="X128" s="29">
        <v>0.41</v>
      </c>
      <c r="Y128" s="29">
        <v>0.05</v>
      </c>
      <c r="Z128" s="29">
        <v>0.15</v>
      </c>
      <c r="AA128" s="29">
        <v>0.14000000000000001</v>
      </c>
      <c r="AB128" s="29">
        <v>0</v>
      </c>
      <c r="AC128" s="29">
        <v>0</v>
      </c>
      <c r="AD128" s="29">
        <v>0</v>
      </c>
      <c r="AE128" s="29" t="s">
        <v>42</v>
      </c>
      <c r="AF128" s="29" t="s">
        <v>42</v>
      </c>
      <c r="AG128" s="29" t="s">
        <v>42</v>
      </c>
      <c r="AH128" s="29">
        <v>0</v>
      </c>
      <c r="AI128" s="29" t="s">
        <v>42</v>
      </c>
      <c r="AJ128" s="29" t="s">
        <v>42</v>
      </c>
      <c r="AK128" s="29">
        <v>0.06</v>
      </c>
      <c r="AL128" s="29">
        <v>0.06</v>
      </c>
      <c r="AM128" s="29">
        <v>0.06</v>
      </c>
      <c r="AN128" s="29">
        <v>0</v>
      </c>
      <c r="AO128" s="29">
        <v>0</v>
      </c>
      <c r="AP128" s="29">
        <v>0</v>
      </c>
      <c r="AQ128" s="29" t="s">
        <v>42</v>
      </c>
      <c r="AR128" s="29" t="s">
        <v>41</v>
      </c>
      <c r="AS128" s="29">
        <v>0.01</v>
      </c>
      <c r="AT128" s="29">
        <v>0.02</v>
      </c>
      <c r="AU128" s="29">
        <v>0.01</v>
      </c>
      <c r="AV128" s="29">
        <v>0.01</v>
      </c>
      <c r="AW128" s="29" t="s">
        <v>42</v>
      </c>
      <c r="AX128" s="29" t="s">
        <v>41</v>
      </c>
      <c r="AY128" s="29" t="s">
        <v>41</v>
      </c>
      <c r="AZ128" s="29" t="s">
        <v>42</v>
      </c>
      <c r="BA128" s="29" t="s">
        <v>42</v>
      </c>
      <c r="BB128" s="29" t="s">
        <v>42</v>
      </c>
      <c r="BC128" s="29" t="s">
        <v>42</v>
      </c>
      <c r="BD128" s="29" t="s">
        <v>42</v>
      </c>
      <c r="BE128" s="29" t="s">
        <v>41</v>
      </c>
      <c r="BF128" s="29">
        <v>0.03</v>
      </c>
      <c r="BG128" s="29">
        <v>0.01</v>
      </c>
      <c r="BH128" s="29">
        <v>0.01</v>
      </c>
      <c r="BI128" s="29">
        <v>0.1</v>
      </c>
      <c r="BJ128" s="29">
        <v>0.04</v>
      </c>
      <c r="BK128" s="29">
        <v>0.05</v>
      </c>
      <c r="BL128" s="29">
        <v>0.03</v>
      </c>
      <c r="BM128" s="29">
        <v>0.01</v>
      </c>
      <c r="BN128" s="29">
        <v>0.02</v>
      </c>
      <c r="BO128" s="29">
        <v>0.02</v>
      </c>
      <c r="BP128" s="29">
        <v>0.01</v>
      </c>
      <c r="BQ128" s="29">
        <v>0.01</v>
      </c>
    </row>
    <row r="129" spans="1:69" x14ac:dyDescent="0.25">
      <c r="A129">
        <v>373</v>
      </c>
      <c r="B129" t="s">
        <v>294</v>
      </c>
      <c r="C129" t="s">
        <v>170</v>
      </c>
      <c r="D129" s="70">
        <v>920</v>
      </c>
      <c r="E129" s="70">
        <v>4510</v>
      </c>
      <c r="F129" s="70">
        <v>5430</v>
      </c>
      <c r="G129" s="29">
        <v>0.82</v>
      </c>
      <c r="H129" s="29">
        <v>0.92</v>
      </c>
      <c r="I129" s="29">
        <v>0.91</v>
      </c>
      <c r="J129" s="29">
        <v>0.79</v>
      </c>
      <c r="K129" s="29">
        <v>0.9</v>
      </c>
      <c r="L129" s="29">
        <v>0.88</v>
      </c>
      <c r="M129" s="29">
        <v>0.43</v>
      </c>
      <c r="N129" s="29">
        <v>0.41</v>
      </c>
      <c r="O129" s="29">
        <v>0.42</v>
      </c>
      <c r="P129" s="29" t="s">
        <v>42</v>
      </c>
      <c r="Q129" s="29" t="s">
        <v>41</v>
      </c>
      <c r="R129" s="29" t="s">
        <v>41</v>
      </c>
      <c r="S129" s="29">
        <v>0.05</v>
      </c>
      <c r="T129" s="29">
        <v>0.06</v>
      </c>
      <c r="U129" s="29">
        <v>0.06</v>
      </c>
      <c r="V129" s="29">
        <v>0.13</v>
      </c>
      <c r="W129" s="29">
        <v>0.35</v>
      </c>
      <c r="X129" s="29">
        <v>0.31</v>
      </c>
      <c r="Y129" s="29">
        <v>0.16</v>
      </c>
      <c r="Z129" s="29">
        <v>0.08</v>
      </c>
      <c r="AA129" s="29">
        <v>0.09</v>
      </c>
      <c r="AB129" s="29" t="s">
        <v>42</v>
      </c>
      <c r="AC129" s="29" t="s">
        <v>42</v>
      </c>
      <c r="AD129" s="29" t="s">
        <v>42</v>
      </c>
      <c r="AE129" s="29">
        <v>0</v>
      </c>
      <c r="AF129" s="29">
        <v>0</v>
      </c>
      <c r="AG129" s="29">
        <v>0</v>
      </c>
      <c r="AH129" s="29">
        <v>0</v>
      </c>
      <c r="AI129" s="29">
        <v>0</v>
      </c>
      <c r="AJ129" s="29">
        <v>0</v>
      </c>
      <c r="AK129" s="29">
        <v>0.05</v>
      </c>
      <c r="AL129" s="29">
        <v>0.08</v>
      </c>
      <c r="AM129" s="29">
        <v>7.0000000000000007E-2</v>
      </c>
      <c r="AN129" s="29">
        <v>0</v>
      </c>
      <c r="AO129" s="29">
        <v>0</v>
      </c>
      <c r="AP129" s="29">
        <v>0</v>
      </c>
      <c r="AQ129" s="29" t="s">
        <v>42</v>
      </c>
      <c r="AR129" s="29" t="s">
        <v>42</v>
      </c>
      <c r="AS129" s="29" t="s">
        <v>41</v>
      </c>
      <c r="AT129" s="29">
        <v>0.01</v>
      </c>
      <c r="AU129" s="29">
        <v>0.01</v>
      </c>
      <c r="AV129" s="29">
        <v>0.01</v>
      </c>
      <c r="AW129" s="29">
        <v>0.01</v>
      </c>
      <c r="AX129" s="29">
        <v>0.01</v>
      </c>
      <c r="AY129" s="29">
        <v>0.01</v>
      </c>
      <c r="AZ129" s="29" t="s">
        <v>42</v>
      </c>
      <c r="BA129" s="29" t="s">
        <v>41</v>
      </c>
      <c r="BB129" s="29" t="s">
        <v>41</v>
      </c>
      <c r="BC129" s="29">
        <v>0</v>
      </c>
      <c r="BD129" s="29" t="s">
        <v>41</v>
      </c>
      <c r="BE129" s="29" t="s">
        <v>41</v>
      </c>
      <c r="BF129" s="29">
        <v>0.02</v>
      </c>
      <c r="BG129" s="29">
        <v>0.01</v>
      </c>
      <c r="BH129" s="29">
        <v>0.01</v>
      </c>
      <c r="BI129" s="29">
        <v>0.1</v>
      </c>
      <c r="BJ129" s="29">
        <v>0.05</v>
      </c>
      <c r="BK129" s="29">
        <v>0.06</v>
      </c>
      <c r="BL129" s="29">
        <v>7.0000000000000007E-2</v>
      </c>
      <c r="BM129" s="29">
        <v>0.02</v>
      </c>
      <c r="BN129" s="29">
        <v>0.03</v>
      </c>
      <c r="BO129" s="29">
        <v>0.01</v>
      </c>
      <c r="BP129" s="29" t="s">
        <v>41</v>
      </c>
      <c r="BQ129" s="29">
        <v>0.01</v>
      </c>
    </row>
    <row r="130" spans="1:69" x14ac:dyDescent="0.25">
      <c r="A130">
        <v>893</v>
      </c>
      <c r="B130" t="s">
        <v>295</v>
      </c>
      <c r="C130" t="s">
        <v>174</v>
      </c>
      <c r="D130" s="70">
        <v>260</v>
      </c>
      <c r="E130" s="70">
        <v>2960</v>
      </c>
      <c r="F130" s="70">
        <v>3220</v>
      </c>
      <c r="G130" s="29">
        <v>0.8</v>
      </c>
      <c r="H130" s="29">
        <v>0.9</v>
      </c>
      <c r="I130" s="29">
        <v>0.89</v>
      </c>
      <c r="J130" s="29">
        <v>0.77</v>
      </c>
      <c r="K130" s="29">
        <v>0.87</v>
      </c>
      <c r="L130" s="29">
        <v>0.86</v>
      </c>
      <c r="M130" s="29">
        <v>0.48</v>
      </c>
      <c r="N130" s="29">
        <v>0.36</v>
      </c>
      <c r="O130" s="29">
        <v>0.37</v>
      </c>
      <c r="P130" s="29">
        <v>0</v>
      </c>
      <c r="Q130" s="29">
        <v>0.01</v>
      </c>
      <c r="R130" s="29" t="s">
        <v>41</v>
      </c>
      <c r="S130" s="29">
        <v>7.0000000000000007E-2</v>
      </c>
      <c r="T130" s="29">
        <v>0.04</v>
      </c>
      <c r="U130" s="29">
        <v>0.04</v>
      </c>
      <c r="V130" s="29">
        <v>0.14000000000000001</v>
      </c>
      <c r="W130" s="29">
        <v>0.2</v>
      </c>
      <c r="X130" s="29">
        <v>0.19</v>
      </c>
      <c r="Y130" s="29">
        <v>7.0000000000000007E-2</v>
      </c>
      <c r="Z130" s="29">
        <v>0.27</v>
      </c>
      <c r="AA130" s="29">
        <v>0.25</v>
      </c>
      <c r="AB130" s="29">
        <v>0</v>
      </c>
      <c r="AC130" s="29">
        <v>0</v>
      </c>
      <c r="AD130" s="29">
        <v>0</v>
      </c>
      <c r="AE130" s="29">
        <v>0</v>
      </c>
      <c r="AF130" s="29">
        <v>0</v>
      </c>
      <c r="AG130" s="29">
        <v>0</v>
      </c>
      <c r="AH130" s="29">
        <v>0</v>
      </c>
      <c r="AI130" s="29">
        <v>0</v>
      </c>
      <c r="AJ130" s="29">
        <v>0</v>
      </c>
      <c r="AK130" s="29">
        <v>0.04</v>
      </c>
      <c r="AL130" s="29">
        <v>7.0000000000000007E-2</v>
      </c>
      <c r="AM130" s="29">
        <v>7.0000000000000007E-2</v>
      </c>
      <c r="AN130" s="29">
        <v>0</v>
      </c>
      <c r="AO130" s="29" t="s">
        <v>42</v>
      </c>
      <c r="AP130" s="29" t="s">
        <v>42</v>
      </c>
      <c r="AQ130" s="29" t="s">
        <v>42</v>
      </c>
      <c r="AR130" s="29" t="s">
        <v>42</v>
      </c>
      <c r="AS130" s="29" t="s">
        <v>42</v>
      </c>
      <c r="AT130" s="29" t="s">
        <v>42</v>
      </c>
      <c r="AU130" s="29">
        <v>0.02</v>
      </c>
      <c r="AV130" s="29">
        <v>0.02</v>
      </c>
      <c r="AW130" s="29" t="s">
        <v>42</v>
      </c>
      <c r="AX130" s="29">
        <v>0.01</v>
      </c>
      <c r="AY130" s="29">
        <v>0.01</v>
      </c>
      <c r="AZ130" s="29" t="s">
        <v>42</v>
      </c>
      <c r="BA130" s="29">
        <v>0.01</v>
      </c>
      <c r="BB130" s="29">
        <v>0.01</v>
      </c>
      <c r="BC130" s="29" t="s">
        <v>42</v>
      </c>
      <c r="BD130" s="29" t="s">
        <v>42</v>
      </c>
      <c r="BE130" s="29" t="s">
        <v>42</v>
      </c>
      <c r="BF130" s="29" t="s">
        <v>42</v>
      </c>
      <c r="BG130" s="29">
        <v>0.01</v>
      </c>
      <c r="BH130" s="29">
        <v>0.01</v>
      </c>
      <c r="BI130" s="29">
        <v>7.0000000000000007E-2</v>
      </c>
      <c r="BJ130" s="29">
        <v>0.05</v>
      </c>
      <c r="BK130" s="29">
        <v>0.05</v>
      </c>
      <c r="BL130" s="29">
        <v>7.0000000000000007E-2</v>
      </c>
      <c r="BM130" s="29">
        <v>0.01</v>
      </c>
      <c r="BN130" s="29">
        <v>0.02</v>
      </c>
      <c r="BO130" s="29">
        <v>0.06</v>
      </c>
      <c r="BP130" s="29">
        <v>0.04</v>
      </c>
      <c r="BQ130" s="29">
        <v>0.04</v>
      </c>
    </row>
    <row r="131" spans="1:69" x14ac:dyDescent="0.25">
      <c r="A131">
        <v>871</v>
      </c>
      <c r="B131" t="s">
        <v>296</v>
      </c>
      <c r="C131" t="s">
        <v>182</v>
      </c>
      <c r="D131" s="70">
        <v>200</v>
      </c>
      <c r="E131" s="70">
        <v>1440</v>
      </c>
      <c r="F131" s="70">
        <v>1640</v>
      </c>
      <c r="G131" s="29">
        <v>0.91</v>
      </c>
      <c r="H131" s="29">
        <v>0.96</v>
      </c>
      <c r="I131" s="29">
        <v>0.96</v>
      </c>
      <c r="J131" s="29">
        <v>0.91</v>
      </c>
      <c r="K131" s="29">
        <v>0.96</v>
      </c>
      <c r="L131" s="29">
        <v>0.95</v>
      </c>
      <c r="M131" s="29">
        <v>0.37</v>
      </c>
      <c r="N131" s="29">
        <v>0.24</v>
      </c>
      <c r="O131" s="29">
        <v>0.25</v>
      </c>
      <c r="P131" s="29">
        <v>0</v>
      </c>
      <c r="Q131" s="29" t="s">
        <v>42</v>
      </c>
      <c r="R131" s="29" t="s">
        <v>42</v>
      </c>
      <c r="S131" s="29" t="s">
        <v>42</v>
      </c>
      <c r="T131" s="29">
        <v>0.01</v>
      </c>
      <c r="U131" s="29">
        <v>0.01</v>
      </c>
      <c r="V131" s="29">
        <v>0.51</v>
      </c>
      <c r="W131" s="29">
        <v>0.67</v>
      </c>
      <c r="X131" s="29">
        <v>0.65</v>
      </c>
      <c r="Y131" s="29" t="s">
        <v>42</v>
      </c>
      <c r="Z131" s="29">
        <v>0.03</v>
      </c>
      <c r="AA131" s="29">
        <v>0.03</v>
      </c>
      <c r="AB131" s="29">
        <v>0</v>
      </c>
      <c r="AC131" s="29">
        <v>0</v>
      </c>
      <c r="AD131" s="29">
        <v>0</v>
      </c>
      <c r="AE131" s="29">
        <v>0</v>
      </c>
      <c r="AF131" s="29">
        <v>0</v>
      </c>
      <c r="AG131" s="29">
        <v>0</v>
      </c>
      <c r="AH131" s="29">
        <v>0</v>
      </c>
      <c r="AI131" s="29">
        <v>0</v>
      </c>
      <c r="AJ131" s="29">
        <v>0</v>
      </c>
      <c r="AK131" s="29" t="s">
        <v>42</v>
      </c>
      <c r="AL131" s="29">
        <v>0.02</v>
      </c>
      <c r="AM131" s="29">
        <v>0.02</v>
      </c>
      <c r="AN131" s="29">
        <v>0</v>
      </c>
      <c r="AO131" s="29">
        <v>0</v>
      </c>
      <c r="AP131" s="29">
        <v>0</v>
      </c>
      <c r="AQ131" s="29">
        <v>0</v>
      </c>
      <c r="AR131" s="29" t="s">
        <v>42</v>
      </c>
      <c r="AS131" s="29" t="s">
        <v>42</v>
      </c>
      <c r="AT131" s="29">
        <v>0</v>
      </c>
      <c r="AU131" s="29" t="s">
        <v>42</v>
      </c>
      <c r="AV131" s="29" t="s">
        <v>42</v>
      </c>
      <c r="AW131" s="29">
        <v>0</v>
      </c>
      <c r="AX131" s="29">
        <v>0</v>
      </c>
      <c r="AY131" s="29">
        <v>0</v>
      </c>
      <c r="AZ131" s="29">
        <v>0</v>
      </c>
      <c r="BA131" s="29">
        <v>0</v>
      </c>
      <c r="BB131" s="29">
        <v>0</v>
      </c>
      <c r="BC131" s="29">
        <v>0</v>
      </c>
      <c r="BD131" s="29" t="s">
        <v>42</v>
      </c>
      <c r="BE131" s="29" t="s">
        <v>42</v>
      </c>
      <c r="BF131" s="29">
        <v>0</v>
      </c>
      <c r="BG131" s="29" t="s">
        <v>42</v>
      </c>
      <c r="BH131" s="29" t="s">
        <v>42</v>
      </c>
      <c r="BI131" s="29">
        <v>0.04</v>
      </c>
      <c r="BJ131" s="29">
        <v>0.02</v>
      </c>
      <c r="BK131" s="29">
        <v>0.02</v>
      </c>
      <c r="BL131" s="29">
        <v>0.03</v>
      </c>
      <c r="BM131" s="29" t="s">
        <v>41</v>
      </c>
      <c r="BN131" s="29">
        <v>0.01</v>
      </c>
      <c r="BO131" s="29" t="s">
        <v>42</v>
      </c>
      <c r="BP131" s="29">
        <v>0.01</v>
      </c>
      <c r="BQ131" s="29">
        <v>0.01</v>
      </c>
    </row>
    <row r="132" spans="1:69" x14ac:dyDescent="0.25">
      <c r="A132">
        <v>334</v>
      </c>
      <c r="B132" t="s">
        <v>297</v>
      </c>
      <c r="C132" t="s">
        <v>174</v>
      </c>
      <c r="D132" s="70">
        <v>260</v>
      </c>
      <c r="E132" s="70">
        <v>2720</v>
      </c>
      <c r="F132" s="70">
        <v>2990</v>
      </c>
      <c r="G132" s="29">
        <v>0.89</v>
      </c>
      <c r="H132" s="29">
        <v>0.92</v>
      </c>
      <c r="I132" s="29">
        <v>0.92</v>
      </c>
      <c r="J132" s="29">
        <v>0.86</v>
      </c>
      <c r="K132" s="29">
        <v>0.91</v>
      </c>
      <c r="L132" s="29">
        <v>0.91</v>
      </c>
      <c r="M132" s="29">
        <v>0.44</v>
      </c>
      <c r="N132" s="29">
        <v>0.3</v>
      </c>
      <c r="O132" s="29">
        <v>0.32</v>
      </c>
      <c r="P132" s="29">
        <v>0</v>
      </c>
      <c r="Q132" s="29" t="s">
        <v>41</v>
      </c>
      <c r="R132" s="29" t="s">
        <v>41</v>
      </c>
      <c r="S132" s="29">
        <v>0.06</v>
      </c>
      <c r="T132" s="29">
        <v>0.04</v>
      </c>
      <c r="U132" s="29">
        <v>0.04</v>
      </c>
      <c r="V132" s="29">
        <v>0.26</v>
      </c>
      <c r="W132" s="29">
        <v>0.35</v>
      </c>
      <c r="X132" s="29">
        <v>0.34</v>
      </c>
      <c r="Y132" s="29">
        <v>0.1</v>
      </c>
      <c r="Z132" s="29">
        <v>0.21</v>
      </c>
      <c r="AA132" s="29">
        <v>0.2</v>
      </c>
      <c r="AB132" s="29">
        <v>0</v>
      </c>
      <c r="AC132" s="29">
        <v>0</v>
      </c>
      <c r="AD132" s="29">
        <v>0</v>
      </c>
      <c r="AE132" s="29">
        <v>0</v>
      </c>
      <c r="AF132" s="29">
        <v>0</v>
      </c>
      <c r="AG132" s="29">
        <v>0</v>
      </c>
      <c r="AH132" s="29">
        <v>0</v>
      </c>
      <c r="AI132" s="29" t="s">
        <v>41</v>
      </c>
      <c r="AJ132" s="29" t="s">
        <v>41</v>
      </c>
      <c r="AK132" s="29">
        <v>0.05</v>
      </c>
      <c r="AL132" s="29">
        <v>0.05</v>
      </c>
      <c r="AM132" s="29">
        <v>0.05</v>
      </c>
      <c r="AN132" s="29">
        <v>0</v>
      </c>
      <c r="AO132" s="29">
        <v>0</v>
      </c>
      <c r="AP132" s="29">
        <v>0</v>
      </c>
      <c r="AQ132" s="29">
        <v>0</v>
      </c>
      <c r="AR132" s="29" t="s">
        <v>41</v>
      </c>
      <c r="AS132" s="29" t="s">
        <v>41</v>
      </c>
      <c r="AT132" s="29" t="s">
        <v>42</v>
      </c>
      <c r="AU132" s="29">
        <v>0.01</v>
      </c>
      <c r="AV132" s="29">
        <v>0.01</v>
      </c>
      <c r="AW132" s="29" t="s">
        <v>42</v>
      </c>
      <c r="AX132" s="29">
        <v>0.01</v>
      </c>
      <c r="AY132" s="29">
        <v>0.01</v>
      </c>
      <c r="AZ132" s="29" t="s">
        <v>42</v>
      </c>
      <c r="BA132" s="29" t="s">
        <v>42</v>
      </c>
      <c r="BB132" s="29" t="s">
        <v>41</v>
      </c>
      <c r="BC132" s="29">
        <v>0</v>
      </c>
      <c r="BD132" s="29" t="s">
        <v>42</v>
      </c>
      <c r="BE132" s="29" t="s">
        <v>42</v>
      </c>
      <c r="BF132" s="29" t="s">
        <v>42</v>
      </c>
      <c r="BG132" s="29" t="s">
        <v>41</v>
      </c>
      <c r="BH132" s="29">
        <v>0.01</v>
      </c>
      <c r="BI132" s="29">
        <v>0.09</v>
      </c>
      <c r="BJ132" s="29">
        <v>0.05</v>
      </c>
      <c r="BK132" s="29">
        <v>0.05</v>
      </c>
      <c r="BL132" s="29" t="s">
        <v>42</v>
      </c>
      <c r="BM132" s="29">
        <v>0.01</v>
      </c>
      <c r="BN132" s="29">
        <v>0.01</v>
      </c>
      <c r="BO132" s="29" t="s">
        <v>42</v>
      </c>
      <c r="BP132" s="29">
        <v>0.02</v>
      </c>
      <c r="BQ132" s="29">
        <v>0.02</v>
      </c>
    </row>
    <row r="133" spans="1:69" x14ac:dyDescent="0.25">
      <c r="A133">
        <v>933</v>
      </c>
      <c r="B133" t="s">
        <v>298</v>
      </c>
      <c r="C133" t="s">
        <v>184</v>
      </c>
      <c r="D133" s="70">
        <v>470</v>
      </c>
      <c r="E133" s="70">
        <v>5040</v>
      </c>
      <c r="F133" s="70">
        <v>5510</v>
      </c>
      <c r="G133" s="29">
        <v>0.83</v>
      </c>
      <c r="H133" s="29">
        <v>0.92</v>
      </c>
      <c r="I133" s="29">
        <v>0.91</v>
      </c>
      <c r="J133" s="29">
        <v>0.82</v>
      </c>
      <c r="K133" s="29">
        <v>0.91</v>
      </c>
      <c r="L133" s="29">
        <v>0.9</v>
      </c>
      <c r="M133" s="29">
        <v>0.61</v>
      </c>
      <c r="N133" s="29">
        <v>0.53</v>
      </c>
      <c r="O133" s="29">
        <v>0.54</v>
      </c>
      <c r="P133" s="29">
        <v>0</v>
      </c>
      <c r="Q133" s="29" t="s">
        <v>41</v>
      </c>
      <c r="R133" s="29" t="s">
        <v>41</v>
      </c>
      <c r="S133" s="29">
        <v>0.02</v>
      </c>
      <c r="T133" s="29">
        <v>0.03</v>
      </c>
      <c r="U133" s="29">
        <v>0.03</v>
      </c>
      <c r="V133" s="29">
        <v>0.13</v>
      </c>
      <c r="W133" s="29">
        <v>0.22</v>
      </c>
      <c r="X133" s="29">
        <v>0.21</v>
      </c>
      <c r="Y133" s="29">
        <v>0.06</v>
      </c>
      <c r="Z133" s="29">
        <v>0.13</v>
      </c>
      <c r="AA133" s="29">
        <v>0.12</v>
      </c>
      <c r="AB133" s="29">
        <v>0</v>
      </c>
      <c r="AC133" s="29" t="s">
        <v>42</v>
      </c>
      <c r="AD133" s="29" t="s">
        <v>42</v>
      </c>
      <c r="AE133" s="29">
        <v>0</v>
      </c>
      <c r="AF133" s="29">
        <v>0</v>
      </c>
      <c r="AG133" s="29">
        <v>0</v>
      </c>
      <c r="AH133" s="29">
        <v>0</v>
      </c>
      <c r="AI133" s="29">
        <v>0</v>
      </c>
      <c r="AJ133" s="29">
        <v>0</v>
      </c>
      <c r="AK133" s="29">
        <v>0.04</v>
      </c>
      <c r="AL133" s="29">
        <v>7.0000000000000007E-2</v>
      </c>
      <c r="AM133" s="29">
        <v>7.0000000000000007E-2</v>
      </c>
      <c r="AN133" s="29">
        <v>0</v>
      </c>
      <c r="AO133" s="29">
        <v>0</v>
      </c>
      <c r="AP133" s="29">
        <v>0</v>
      </c>
      <c r="AQ133" s="29">
        <v>0</v>
      </c>
      <c r="AR133" s="29" t="s">
        <v>41</v>
      </c>
      <c r="AS133" s="29" t="s">
        <v>41</v>
      </c>
      <c r="AT133" s="29" t="s">
        <v>42</v>
      </c>
      <c r="AU133" s="29">
        <v>0.01</v>
      </c>
      <c r="AV133" s="29">
        <v>0.01</v>
      </c>
      <c r="AW133" s="29" t="s">
        <v>42</v>
      </c>
      <c r="AX133" s="29">
        <v>0.01</v>
      </c>
      <c r="AY133" s="29">
        <v>0.01</v>
      </c>
      <c r="AZ133" s="29">
        <v>0</v>
      </c>
      <c r="BA133" s="29" t="s">
        <v>41</v>
      </c>
      <c r="BB133" s="29" t="s">
        <v>41</v>
      </c>
      <c r="BC133" s="29">
        <v>0</v>
      </c>
      <c r="BD133" s="29">
        <v>0</v>
      </c>
      <c r="BE133" s="29">
        <v>0</v>
      </c>
      <c r="BF133" s="29" t="s">
        <v>42</v>
      </c>
      <c r="BG133" s="29" t="s">
        <v>41</v>
      </c>
      <c r="BH133" s="29" t="s">
        <v>41</v>
      </c>
      <c r="BI133" s="29">
        <v>0.13</v>
      </c>
      <c r="BJ133" s="29">
        <v>0.05</v>
      </c>
      <c r="BK133" s="29">
        <v>0.05</v>
      </c>
      <c r="BL133" s="29">
        <v>0.03</v>
      </c>
      <c r="BM133" s="29">
        <v>0.01</v>
      </c>
      <c r="BN133" s="29">
        <v>0.01</v>
      </c>
      <c r="BO133" s="29">
        <v>0.01</v>
      </c>
      <c r="BP133" s="29">
        <v>0.02</v>
      </c>
      <c r="BQ133" s="29">
        <v>0.02</v>
      </c>
    </row>
    <row r="134" spans="1:69" x14ac:dyDescent="0.25">
      <c r="A134">
        <v>803</v>
      </c>
      <c r="B134" t="s">
        <v>299</v>
      </c>
      <c r="C134" t="s">
        <v>184</v>
      </c>
      <c r="D134" s="70">
        <v>250</v>
      </c>
      <c r="E134" s="70">
        <v>2830</v>
      </c>
      <c r="F134" s="70">
        <v>3080</v>
      </c>
      <c r="G134" s="29">
        <v>0.83</v>
      </c>
      <c r="H134" s="29">
        <v>0.93</v>
      </c>
      <c r="I134" s="29">
        <v>0.92</v>
      </c>
      <c r="J134" s="29">
        <v>0.81</v>
      </c>
      <c r="K134" s="29">
        <v>0.92</v>
      </c>
      <c r="L134" s="29">
        <v>0.91</v>
      </c>
      <c r="M134" s="29">
        <v>0.46</v>
      </c>
      <c r="N134" s="29">
        <v>0.3</v>
      </c>
      <c r="O134" s="29">
        <v>0.31</v>
      </c>
      <c r="P134" s="29">
        <v>0</v>
      </c>
      <c r="Q134" s="29" t="s">
        <v>42</v>
      </c>
      <c r="R134" s="29" t="s">
        <v>42</v>
      </c>
      <c r="S134" s="29">
        <v>0.05</v>
      </c>
      <c r="T134" s="29">
        <v>0.06</v>
      </c>
      <c r="U134" s="29">
        <v>0.06</v>
      </c>
      <c r="V134" s="29">
        <v>0.27</v>
      </c>
      <c r="W134" s="29">
        <v>0.48</v>
      </c>
      <c r="X134" s="29">
        <v>0.47</v>
      </c>
      <c r="Y134" s="29" t="s">
        <v>42</v>
      </c>
      <c r="Z134" s="29">
        <v>7.0000000000000007E-2</v>
      </c>
      <c r="AA134" s="29">
        <v>0.06</v>
      </c>
      <c r="AB134" s="29">
        <v>0</v>
      </c>
      <c r="AC134" s="29" t="s">
        <v>42</v>
      </c>
      <c r="AD134" s="29" t="s">
        <v>42</v>
      </c>
      <c r="AE134" s="29" t="s">
        <v>42</v>
      </c>
      <c r="AF134" s="29" t="s">
        <v>42</v>
      </c>
      <c r="AG134" s="29" t="s">
        <v>42</v>
      </c>
      <c r="AH134" s="29">
        <v>0</v>
      </c>
      <c r="AI134" s="29" t="s">
        <v>42</v>
      </c>
      <c r="AJ134" s="29" t="s">
        <v>42</v>
      </c>
      <c r="AK134" s="29">
        <v>7.0000000000000007E-2</v>
      </c>
      <c r="AL134" s="29">
        <v>0.08</v>
      </c>
      <c r="AM134" s="29">
        <v>0.08</v>
      </c>
      <c r="AN134" s="29">
        <v>0</v>
      </c>
      <c r="AO134" s="29">
        <v>0</v>
      </c>
      <c r="AP134" s="29">
        <v>0</v>
      </c>
      <c r="AQ134" s="29" t="s">
        <v>42</v>
      </c>
      <c r="AR134" s="29">
        <v>0.01</v>
      </c>
      <c r="AS134" s="29">
        <v>0.01</v>
      </c>
      <c r="AT134" s="29" t="s">
        <v>42</v>
      </c>
      <c r="AU134" s="29">
        <v>0.01</v>
      </c>
      <c r="AV134" s="29">
        <v>0.01</v>
      </c>
      <c r="AW134" s="29" t="s">
        <v>42</v>
      </c>
      <c r="AX134" s="29" t="s">
        <v>41</v>
      </c>
      <c r="AY134" s="29" t="s">
        <v>41</v>
      </c>
      <c r="AZ134" s="29">
        <v>0</v>
      </c>
      <c r="BA134" s="29" t="s">
        <v>41</v>
      </c>
      <c r="BB134" s="29" t="s">
        <v>41</v>
      </c>
      <c r="BC134" s="29">
        <v>0</v>
      </c>
      <c r="BD134" s="29" t="s">
        <v>42</v>
      </c>
      <c r="BE134" s="29" t="s">
        <v>42</v>
      </c>
      <c r="BF134" s="29" t="s">
        <v>42</v>
      </c>
      <c r="BG134" s="29" t="s">
        <v>41</v>
      </c>
      <c r="BH134" s="29" t="s">
        <v>41</v>
      </c>
      <c r="BI134" s="29">
        <v>0.11</v>
      </c>
      <c r="BJ134" s="29">
        <v>0.05</v>
      </c>
      <c r="BK134" s="29">
        <v>0.05</v>
      </c>
      <c r="BL134" s="29">
        <v>0.04</v>
      </c>
      <c r="BM134" s="29">
        <v>0.01</v>
      </c>
      <c r="BN134" s="29">
        <v>0.01</v>
      </c>
      <c r="BO134" s="29">
        <v>0.02</v>
      </c>
      <c r="BP134" s="29">
        <v>0.02</v>
      </c>
      <c r="BQ134" s="29">
        <v>0.02</v>
      </c>
    </row>
    <row r="135" spans="1:69" x14ac:dyDescent="0.25">
      <c r="A135">
        <v>393</v>
      </c>
      <c r="B135" t="s">
        <v>300</v>
      </c>
      <c r="C135" t="s">
        <v>166</v>
      </c>
      <c r="D135" s="70">
        <v>310</v>
      </c>
      <c r="E135" s="70">
        <v>1370</v>
      </c>
      <c r="F135" s="70">
        <v>1680</v>
      </c>
      <c r="G135" s="29">
        <v>0.81</v>
      </c>
      <c r="H135" s="29">
        <v>0.9</v>
      </c>
      <c r="I135" s="29">
        <v>0.89</v>
      </c>
      <c r="J135" s="29">
        <v>0.76</v>
      </c>
      <c r="K135" s="29">
        <v>0.88</v>
      </c>
      <c r="L135" s="29">
        <v>0.86</v>
      </c>
      <c r="M135" s="29">
        <v>0.54</v>
      </c>
      <c r="N135" s="29">
        <v>0.48</v>
      </c>
      <c r="O135" s="29">
        <v>0.49</v>
      </c>
      <c r="P135" s="29">
        <v>0</v>
      </c>
      <c r="Q135" s="29">
        <v>0.01</v>
      </c>
      <c r="R135" s="29" t="s">
        <v>41</v>
      </c>
      <c r="S135" s="29">
        <v>7.0000000000000007E-2</v>
      </c>
      <c r="T135" s="29">
        <v>0.06</v>
      </c>
      <c r="U135" s="29">
        <v>0.06</v>
      </c>
      <c r="V135" s="29">
        <v>0.15</v>
      </c>
      <c r="W135" s="29">
        <v>0.32</v>
      </c>
      <c r="X135" s="29">
        <v>0.28999999999999998</v>
      </c>
      <c r="Y135" s="29">
        <v>0</v>
      </c>
      <c r="Z135" s="29" t="s">
        <v>42</v>
      </c>
      <c r="AA135" s="29" t="s">
        <v>42</v>
      </c>
      <c r="AB135" s="29">
        <v>0</v>
      </c>
      <c r="AC135" s="29">
        <v>0</v>
      </c>
      <c r="AD135" s="29">
        <v>0</v>
      </c>
      <c r="AE135" s="29">
        <v>0</v>
      </c>
      <c r="AF135" s="29" t="s">
        <v>42</v>
      </c>
      <c r="AG135" s="29" t="s">
        <v>42</v>
      </c>
      <c r="AH135" s="29">
        <v>0</v>
      </c>
      <c r="AI135" s="29">
        <v>0</v>
      </c>
      <c r="AJ135" s="29">
        <v>0</v>
      </c>
      <c r="AK135" s="29">
        <v>0.04</v>
      </c>
      <c r="AL135" s="29">
        <v>0.09</v>
      </c>
      <c r="AM135" s="29">
        <v>0.08</v>
      </c>
      <c r="AN135" s="29">
        <v>0</v>
      </c>
      <c r="AO135" s="29">
        <v>0</v>
      </c>
      <c r="AP135" s="29">
        <v>0</v>
      </c>
      <c r="AQ135" s="29" t="s">
        <v>42</v>
      </c>
      <c r="AR135" s="29">
        <v>0.01</v>
      </c>
      <c r="AS135" s="29">
        <v>0.01</v>
      </c>
      <c r="AT135" s="29" t="s">
        <v>42</v>
      </c>
      <c r="AU135" s="29">
        <v>0.01</v>
      </c>
      <c r="AV135" s="29">
        <v>0.01</v>
      </c>
      <c r="AW135" s="29" t="s">
        <v>42</v>
      </c>
      <c r="AX135" s="29">
        <v>0.01</v>
      </c>
      <c r="AY135" s="29">
        <v>0.01</v>
      </c>
      <c r="AZ135" s="29">
        <v>0</v>
      </c>
      <c r="BA135" s="29">
        <v>0</v>
      </c>
      <c r="BB135" s="29">
        <v>0</v>
      </c>
      <c r="BC135" s="29" t="s">
        <v>42</v>
      </c>
      <c r="BD135" s="29" t="s">
        <v>42</v>
      </c>
      <c r="BE135" s="29" t="s">
        <v>41</v>
      </c>
      <c r="BF135" s="29">
        <v>0.03</v>
      </c>
      <c r="BG135" s="29">
        <v>0.01</v>
      </c>
      <c r="BH135" s="29">
        <v>0.02</v>
      </c>
      <c r="BI135" s="29">
        <v>0.14000000000000001</v>
      </c>
      <c r="BJ135" s="29">
        <v>0.08</v>
      </c>
      <c r="BK135" s="29">
        <v>0.09</v>
      </c>
      <c r="BL135" s="29">
        <v>0.04</v>
      </c>
      <c r="BM135" s="29">
        <v>0.01</v>
      </c>
      <c r="BN135" s="29">
        <v>0.02</v>
      </c>
      <c r="BO135" s="29" t="s">
        <v>42</v>
      </c>
      <c r="BP135" s="29">
        <v>0.01</v>
      </c>
      <c r="BQ135" s="29">
        <v>0.01</v>
      </c>
    </row>
    <row r="136" spans="1:69" x14ac:dyDescent="0.25">
      <c r="A136">
        <v>852</v>
      </c>
      <c r="B136" t="s">
        <v>301</v>
      </c>
      <c r="C136" t="s">
        <v>182</v>
      </c>
      <c r="D136" s="70">
        <v>400</v>
      </c>
      <c r="E136" s="70">
        <v>1630</v>
      </c>
      <c r="F136" s="70">
        <v>2030</v>
      </c>
      <c r="G136" s="29">
        <v>0.79</v>
      </c>
      <c r="H136" s="29">
        <v>0.9</v>
      </c>
      <c r="I136" s="29">
        <v>0.88</v>
      </c>
      <c r="J136" s="29">
        <v>0.75</v>
      </c>
      <c r="K136" s="29">
        <v>0.88</v>
      </c>
      <c r="L136" s="29">
        <v>0.85</v>
      </c>
      <c r="M136" s="29">
        <v>0.33</v>
      </c>
      <c r="N136" s="29">
        <v>0.22</v>
      </c>
      <c r="O136" s="29">
        <v>0.24</v>
      </c>
      <c r="P136" s="29">
        <v>0</v>
      </c>
      <c r="Q136" s="29" t="s">
        <v>42</v>
      </c>
      <c r="R136" s="29" t="s">
        <v>42</v>
      </c>
      <c r="S136" s="29">
        <v>0.05</v>
      </c>
      <c r="T136" s="29">
        <v>0.03</v>
      </c>
      <c r="U136" s="29">
        <v>0.04</v>
      </c>
      <c r="V136" s="29">
        <v>0.04</v>
      </c>
      <c r="W136" s="29">
        <v>7.0000000000000007E-2</v>
      </c>
      <c r="X136" s="29">
        <v>7.0000000000000007E-2</v>
      </c>
      <c r="Y136" s="29">
        <v>0.32</v>
      </c>
      <c r="Z136" s="29">
        <v>0.55000000000000004</v>
      </c>
      <c r="AA136" s="29">
        <v>0.5</v>
      </c>
      <c r="AB136" s="29">
        <v>0</v>
      </c>
      <c r="AC136" s="29">
        <v>0</v>
      </c>
      <c r="AD136" s="29">
        <v>0</v>
      </c>
      <c r="AE136" s="29">
        <v>0</v>
      </c>
      <c r="AF136" s="29">
        <v>0</v>
      </c>
      <c r="AG136" s="29">
        <v>0</v>
      </c>
      <c r="AH136" s="29">
        <v>0</v>
      </c>
      <c r="AI136" s="29">
        <v>0</v>
      </c>
      <c r="AJ136" s="29">
        <v>0</v>
      </c>
      <c r="AK136" s="29">
        <v>0.03</v>
      </c>
      <c r="AL136" s="29">
        <v>0.05</v>
      </c>
      <c r="AM136" s="29">
        <v>0.04</v>
      </c>
      <c r="AN136" s="29">
        <v>0</v>
      </c>
      <c r="AO136" s="29">
        <v>0</v>
      </c>
      <c r="AP136" s="29">
        <v>0</v>
      </c>
      <c r="AQ136" s="29" t="s">
        <v>42</v>
      </c>
      <c r="AR136" s="29">
        <v>0</v>
      </c>
      <c r="AS136" s="29" t="s">
        <v>42</v>
      </c>
      <c r="AT136" s="29">
        <v>0.03</v>
      </c>
      <c r="AU136" s="29">
        <v>0.01</v>
      </c>
      <c r="AV136" s="29">
        <v>0.02</v>
      </c>
      <c r="AW136" s="29">
        <v>0.02</v>
      </c>
      <c r="AX136" s="29">
        <v>0.01</v>
      </c>
      <c r="AY136" s="29">
        <v>0.01</v>
      </c>
      <c r="AZ136" s="29" t="s">
        <v>42</v>
      </c>
      <c r="BA136" s="29" t="s">
        <v>42</v>
      </c>
      <c r="BB136" s="29" t="s">
        <v>41</v>
      </c>
      <c r="BC136" s="29" t="s">
        <v>42</v>
      </c>
      <c r="BD136" s="29" t="s">
        <v>42</v>
      </c>
      <c r="BE136" s="29" t="s">
        <v>42</v>
      </c>
      <c r="BF136" s="29" t="s">
        <v>42</v>
      </c>
      <c r="BG136" s="29">
        <v>0.01</v>
      </c>
      <c r="BH136" s="29">
        <v>0.01</v>
      </c>
      <c r="BI136" s="29">
        <v>0.14000000000000001</v>
      </c>
      <c r="BJ136" s="29">
        <v>7.0000000000000007E-2</v>
      </c>
      <c r="BK136" s="29">
        <v>0.08</v>
      </c>
      <c r="BL136" s="29">
        <v>0.02</v>
      </c>
      <c r="BM136" s="29">
        <v>0.02</v>
      </c>
      <c r="BN136" s="29">
        <v>0.02</v>
      </c>
      <c r="BO136" s="29">
        <v>0.04</v>
      </c>
      <c r="BP136" s="29">
        <v>0.02</v>
      </c>
      <c r="BQ136" s="29">
        <v>0.02</v>
      </c>
    </row>
    <row r="137" spans="1:69" x14ac:dyDescent="0.25">
      <c r="A137">
        <v>882</v>
      </c>
      <c r="B137" t="s">
        <v>302</v>
      </c>
      <c r="C137" t="s">
        <v>176</v>
      </c>
      <c r="D137" s="70">
        <v>260</v>
      </c>
      <c r="E137" s="70">
        <v>1890</v>
      </c>
      <c r="F137" s="70">
        <v>2150</v>
      </c>
      <c r="G137" s="29">
        <v>0.87</v>
      </c>
      <c r="H137" s="29">
        <v>0.93</v>
      </c>
      <c r="I137" s="29">
        <v>0.92</v>
      </c>
      <c r="J137" s="29">
        <v>0.83</v>
      </c>
      <c r="K137" s="29">
        <v>0.91</v>
      </c>
      <c r="L137" s="29">
        <v>0.9</v>
      </c>
      <c r="M137" s="29">
        <v>0.42</v>
      </c>
      <c r="N137" s="29">
        <v>0.25</v>
      </c>
      <c r="O137" s="29">
        <v>0.27</v>
      </c>
      <c r="P137" s="29" t="s">
        <v>42</v>
      </c>
      <c r="Q137" s="29" t="s">
        <v>42</v>
      </c>
      <c r="R137" s="29" t="s">
        <v>42</v>
      </c>
      <c r="S137" s="29">
        <v>0.04</v>
      </c>
      <c r="T137" s="29">
        <v>0.02</v>
      </c>
      <c r="U137" s="29">
        <v>0.02</v>
      </c>
      <c r="V137" s="29">
        <v>0.33</v>
      </c>
      <c r="W137" s="29">
        <v>0.59</v>
      </c>
      <c r="X137" s="29">
        <v>0.55000000000000004</v>
      </c>
      <c r="Y137" s="29">
        <v>0.04</v>
      </c>
      <c r="Z137" s="29">
        <v>0.05</v>
      </c>
      <c r="AA137" s="29">
        <v>0.05</v>
      </c>
      <c r="AB137" s="29">
        <v>0</v>
      </c>
      <c r="AC137" s="29">
        <v>0</v>
      </c>
      <c r="AD137" s="29">
        <v>0</v>
      </c>
      <c r="AE137" s="29">
        <v>0</v>
      </c>
      <c r="AF137" s="29">
        <v>0</v>
      </c>
      <c r="AG137" s="29">
        <v>0</v>
      </c>
      <c r="AH137" s="29">
        <v>0</v>
      </c>
      <c r="AI137" s="29">
        <v>0</v>
      </c>
      <c r="AJ137" s="29">
        <v>0</v>
      </c>
      <c r="AK137" s="29">
        <v>0.05</v>
      </c>
      <c r="AL137" s="29">
        <v>0.03</v>
      </c>
      <c r="AM137" s="29">
        <v>0.03</v>
      </c>
      <c r="AN137" s="29">
        <v>0</v>
      </c>
      <c r="AO137" s="29">
        <v>0</v>
      </c>
      <c r="AP137" s="29">
        <v>0</v>
      </c>
      <c r="AQ137" s="29">
        <v>0</v>
      </c>
      <c r="AR137" s="29" t="s">
        <v>42</v>
      </c>
      <c r="AS137" s="29" t="s">
        <v>42</v>
      </c>
      <c r="AT137" s="29" t="s">
        <v>42</v>
      </c>
      <c r="AU137" s="29">
        <v>0.01</v>
      </c>
      <c r="AV137" s="29">
        <v>0.01</v>
      </c>
      <c r="AW137" s="29">
        <v>0</v>
      </c>
      <c r="AX137" s="29" t="s">
        <v>41</v>
      </c>
      <c r="AY137" s="29" t="s">
        <v>41</v>
      </c>
      <c r="AZ137" s="29" t="s">
        <v>42</v>
      </c>
      <c r="BA137" s="29" t="s">
        <v>42</v>
      </c>
      <c r="BB137" s="29" t="s">
        <v>42</v>
      </c>
      <c r="BC137" s="29" t="s">
        <v>42</v>
      </c>
      <c r="BD137" s="29" t="s">
        <v>42</v>
      </c>
      <c r="BE137" s="29" t="s">
        <v>41</v>
      </c>
      <c r="BF137" s="29">
        <v>0.02</v>
      </c>
      <c r="BG137" s="29">
        <v>0.01</v>
      </c>
      <c r="BH137" s="29">
        <v>0.01</v>
      </c>
      <c r="BI137" s="29">
        <v>7.0000000000000007E-2</v>
      </c>
      <c r="BJ137" s="29">
        <v>0.04</v>
      </c>
      <c r="BK137" s="29">
        <v>0.05</v>
      </c>
      <c r="BL137" s="29">
        <v>0.04</v>
      </c>
      <c r="BM137" s="29">
        <v>0.01</v>
      </c>
      <c r="BN137" s="29">
        <v>0.01</v>
      </c>
      <c r="BO137" s="29">
        <v>0.03</v>
      </c>
      <c r="BP137" s="29">
        <v>0.02</v>
      </c>
      <c r="BQ137" s="29">
        <v>0.02</v>
      </c>
    </row>
    <row r="138" spans="1:69" x14ac:dyDescent="0.25">
      <c r="A138">
        <v>210</v>
      </c>
      <c r="B138" t="s">
        <v>303</v>
      </c>
      <c r="C138" t="s">
        <v>178</v>
      </c>
      <c r="D138" s="70">
        <v>770</v>
      </c>
      <c r="E138" s="70">
        <v>1530</v>
      </c>
      <c r="F138" s="70">
        <v>2300</v>
      </c>
      <c r="G138" s="29">
        <v>0.9</v>
      </c>
      <c r="H138" s="29">
        <v>0.93</v>
      </c>
      <c r="I138" s="29">
        <v>0.92</v>
      </c>
      <c r="J138" s="29">
        <v>0.89</v>
      </c>
      <c r="K138" s="29">
        <v>0.93</v>
      </c>
      <c r="L138" s="29">
        <v>0.92</v>
      </c>
      <c r="M138" s="29">
        <v>0.33</v>
      </c>
      <c r="N138" s="29">
        <v>0.24</v>
      </c>
      <c r="O138" s="29">
        <v>0.27</v>
      </c>
      <c r="P138" s="29" t="s">
        <v>42</v>
      </c>
      <c r="Q138" s="29" t="s">
        <v>42</v>
      </c>
      <c r="R138" s="29" t="s">
        <v>42</v>
      </c>
      <c r="S138" s="29">
        <v>0.02</v>
      </c>
      <c r="T138" s="29">
        <v>0.02</v>
      </c>
      <c r="U138" s="29">
        <v>0.02</v>
      </c>
      <c r="V138" s="29">
        <v>0.34</v>
      </c>
      <c r="W138" s="29">
        <v>0.45</v>
      </c>
      <c r="X138" s="29">
        <v>0.41</v>
      </c>
      <c r="Y138" s="29">
        <v>0.21</v>
      </c>
      <c r="Z138" s="29">
        <v>0.21</v>
      </c>
      <c r="AA138" s="29">
        <v>0.21</v>
      </c>
      <c r="AB138" s="29">
        <v>0</v>
      </c>
      <c r="AC138" s="29" t="s">
        <v>42</v>
      </c>
      <c r="AD138" s="29" t="s">
        <v>42</v>
      </c>
      <c r="AE138" s="29">
        <v>0</v>
      </c>
      <c r="AF138" s="29" t="s">
        <v>42</v>
      </c>
      <c r="AG138" s="29" t="s">
        <v>42</v>
      </c>
      <c r="AH138" s="29">
        <v>0</v>
      </c>
      <c r="AI138" s="29">
        <v>0</v>
      </c>
      <c r="AJ138" s="29">
        <v>0</v>
      </c>
      <c r="AK138" s="29">
        <v>0.02</v>
      </c>
      <c r="AL138" s="29">
        <v>0.02</v>
      </c>
      <c r="AM138" s="29">
        <v>0.02</v>
      </c>
      <c r="AN138" s="29">
        <v>0</v>
      </c>
      <c r="AO138" s="29">
        <v>0</v>
      </c>
      <c r="AP138" s="29">
        <v>0</v>
      </c>
      <c r="AQ138" s="29">
        <v>0</v>
      </c>
      <c r="AR138" s="29" t="s">
        <v>42</v>
      </c>
      <c r="AS138" s="29" t="s">
        <v>42</v>
      </c>
      <c r="AT138" s="29">
        <v>0</v>
      </c>
      <c r="AU138" s="29" t="s">
        <v>41</v>
      </c>
      <c r="AV138" s="29" t="s">
        <v>41</v>
      </c>
      <c r="AW138" s="29">
        <v>0</v>
      </c>
      <c r="AX138" s="29" t="s">
        <v>42</v>
      </c>
      <c r="AY138" s="29" t="s">
        <v>42</v>
      </c>
      <c r="AZ138" s="29">
        <v>0</v>
      </c>
      <c r="BA138" s="29" t="s">
        <v>42</v>
      </c>
      <c r="BB138" s="29" t="s">
        <v>42</v>
      </c>
      <c r="BC138" s="29">
        <v>0</v>
      </c>
      <c r="BD138" s="29">
        <v>0</v>
      </c>
      <c r="BE138" s="29">
        <v>0</v>
      </c>
      <c r="BF138" s="29" t="s">
        <v>42</v>
      </c>
      <c r="BG138" s="29" t="s">
        <v>42</v>
      </c>
      <c r="BH138" s="29" t="s">
        <v>41</v>
      </c>
      <c r="BI138" s="29">
        <v>7.0000000000000007E-2</v>
      </c>
      <c r="BJ138" s="29">
        <v>0.03</v>
      </c>
      <c r="BK138" s="29">
        <v>0.04</v>
      </c>
      <c r="BL138" s="29">
        <v>0.01</v>
      </c>
      <c r="BM138" s="29">
        <v>0.01</v>
      </c>
      <c r="BN138" s="29">
        <v>0.01</v>
      </c>
      <c r="BO138" s="29">
        <v>0.02</v>
      </c>
      <c r="BP138" s="29">
        <v>0.02</v>
      </c>
      <c r="BQ138" s="29">
        <v>0.02</v>
      </c>
    </row>
    <row r="139" spans="1:69" x14ac:dyDescent="0.25">
      <c r="A139">
        <v>342</v>
      </c>
      <c r="B139" t="s">
        <v>304</v>
      </c>
      <c r="C139" t="s">
        <v>168</v>
      </c>
      <c r="D139" s="70">
        <v>310</v>
      </c>
      <c r="E139" s="70">
        <v>1600</v>
      </c>
      <c r="F139" s="70">
        <v>1910</v>
      </c>
      <c r="G139" s="29">
        <v>0.85</v>
      </c>
      <c r="H139" s="29">
        <v>0.92</v>
      </c>
      <c r="I139" s="29">
        <v>0.91</v>
      </c>
      <c r="J139" s="29">
        <v>0.82</v>
      </c>
      <c r="K139" s="29">
        <v>0.9</v>
      </c>
      <c r="L139" s="29">
        <v>0.89</v>
      </c>
      <c r="M139" s="29">
        <v>0.47</v>
      </c>
      <c r="N139" s="29">
        <v>0.26</v>
      </c>
      <c r="O139" s="29">
        <v>0.28999999999999998</v>
      </c>
      <c r="P139" s="29">
        <v>0</v>
      </c>
      <c r="Q139" s="29">
        <v>0</v>
      </c>
      <c r="R139" s="29">
        <v>0</v>
      </c>
      <c r="S139" s="29">
        <v>0.06</v>
      </c>
      <c r="T139" s="29">
        <v>0.04</v>
      </c>
      <c r="U139" s="29">
        <v>0.04</v>
      </c>
      <c r="V139" s="29">
        <v>0.21</v>
      </c>
      <c r="W139" s="29">
        <v>0.3</v>
      </c>
      <c r="X139" s="29">
        <v>0.28000000000000003</v>
      </c>
      <c r="Y139" s="29">
        <v>7.0000000000000007E-2</v>
      </c>
      <c r="Z139" s="29">
        <v>0.31</v>
      </c>
      <c r="AA139" s="29">
        <v>0.27</v>
      </c>
      <c r="AB139" s="29">
        <v>0</v>
      </c>
      <c r="AC139" s="29">
        <v>0</v>
      </c>
      <c r="AD139" s="29">
        <v>0</v>
      </c>
      <c r="AE139" s="29">
        <v>0</v>
      </c>
      <c r="AF139" s="29" t="s">
        <v>42</v>
      </c>
      <c r="AG139" s="29" t="s">
        <v>42</v>
      </c>
      <c r="AH139" s="29">
        <v>0</v>
      </c>
      <c r="AI139" s="29">
        <v>0</v>
      </c>
      <c r="AJ139" s="29">
        <v>0</v>
      </c>
      <c r="AK139" s="29">
        <v>0.06</v>
      </c>
      <c r="AL139" s="29">
        <v>0.05</v>
      </c>
      <c r="AM139" s="29">
        <v>0.05</v>
      </c>
      <c r="AN139" s="29">
        <v>0</v>
      </c>
      <c r="AO139" s="29">
        <v>0</v>
      </c>
      <c r="AP139" s="29">
        <v>0</v>
      </c>
      <c r="AQ139" s="29" t="s">
        <v>42</v>
      </c>
      <c r="AR139" s="29" t="s">
        <v>41</v>
      </c>
      <c r="AS139" s="29" t="s">
        <v>41</v>
      </c>
      <c r="AT139" s="29" t="s">
        <v>42</v>
      </c>
      <c r="AU139" s="29">
        <v>0.01</v>
      </c>
      <c r="AV139" s="29">
        <v>0.01</v>
      </c>
      <c r="AW139" s="29" t="s">
        <v>42</v>
      </c>
      <c r="AX139" s="29">
        <v>0.01</v>
      </c>
      <c r="AY139" s="29">
        <v>0.01</v>
      </c>
      <c r="AZ139" s="29" t="s">
        <v>42</v>
      </c>
      <c r="BA139" s="29" t="s">
        <v>42</v>
      </c>
      <c r="BB139" s="29" t="s">
        <v>41</v>
      </c>
      <c r="BC139" s="29">
        <v>0</v>
      </c>
      <c r="BD139" s="29" t="s">
        <v>42</v>
      </c>
      <c r="BE139" s="29" t="s">
        <v>42</v>
      </c>
      <c r="BF139" s="29">
        <v>0.02</v>
      </c>
      <c r="BG139" s="29">
        <v>0.01</v>
      </c>
      <c r="BH139" s="29">
        <v>0.01</v>
      </c>
      <c r="BI139" s="29">
        <v>0.08</v>
      </c>
      <c r="BJ139" s="29">
        <v>0.06</v>
      </c>
      <c r="BK139" s="29">
        <v>0.06</v>
      </c>
      <c r="BL139" s="29">
        <v>0.06</v>
      </c>
      <c r="BM139" s="29">
        <v>0.01</v>
      </c>
      <c r="BN139" s="29">
        <v>0.02</v>
      </c>
      <c r="BO139" s="29" t="s">
        <v>42</v>
      </c>
      <c r="BP139" s="29">
        <v>0.01</v>
      </c>
      <c r="BQ139" s="29">
        <v>0.01</v>
      </c>
    </row>
    <row r="140" spans="1:69" x14ac:dyDescent="0.25">
      <c r="A140">
        <v>860</v>
      </c>
      <c r="B140" t="s">
        <v>305</v>
      </c>
      <c r="C140" t="s">
        <v>174</v>
      </c>
      <c r="D140" s="70">
        <v>830</v>
      </c>
      <c r="E140" s="70">
        <v>8670</v>
      </c>
      <c r="F140" s="70">
        <v>9500</v>
      </c>
      <c r="G140" s="29">
        <v>0.87</v>
      </c>
      <c r="H140" s="29">
        <v>0.94</v>
      </c>
      <c r="I140" s="29">
        <v>0.93</v>
      </c>
      <c r="J140" s="29">
        <v>0.81</v>
      </c>
      <c r="K140" s="29">
        <v>0.91</v>
      </c>
      <c r="L140" s="29">
        <v>0.9</v>
      </c>
      <c r="M140" s="29">
        <v>0.51</v>
      </c>
      <c r="N140" s="29">
        <v>0.4</v>
      </c>
      <c r="O140" s="29">
        <v>0.41</v>
      </c>
      <c r="P140" s="29" t="s">
        <v>42</v>
      </c>
      <c r="Q140" s="29" t="s">
        <v>41</v>
      </c>
      <c r="R140" s="29" t="s">
        <v>41</v>
      </c>
      <c r="S140" s="29">
        <v>7.0000000000000007E-2</v>
      </c>
      <c r="T140" s="29">
        <v>0.06</v>
      </c>
      <c r="U140" s="29">
        <v>0.06</v>
      </c>
      <c r="V140" s="29">
        <v>0.23</v>
      </c>
      <c r="W140" s="29">
        <v>0.43</v>
      </c>
      <c r="X140" s="29">
        <v>0.41</v>
      </c>
      <c r="Y140" s="29">
        <v>0.01</v>
      </c>
      <c r="Z140" s="29">
        <v>0.03</v>
      </c>
      <c r="AA140" s="29">
        <v>0.02</v>
      </c>
      <c r="AB140" s="29">
        <v>0</v>
      </c>
      <c r="AC140" s="29">
        <v>0</v>
      </c>
      <c r="AD140" s="29">
        <v>0</v>
      </c>
      <c r="AE140" s="29">
        <v>0</v>
      </c>
      <c r="AF140" s="29" t="s">
        <v>42</v>
      </c>
      <c r="AG140" s="29" t="s">
        <v>42</v>
      </c>
      <c r="AH140" s="29">
        <v>0</v>
      </c>
      <c r="AI140" s="29" t="s">
        <v>42</v>
      </c>
      <c r="AJ140" s="29" t="s">
        <v>42</v>
      </c>
      <c r="AK140" s="29">
        <v>0.05</v>
      </c>
      <c r="AL140" s="29">
        <v>7.0000000000000007E-2</v>
      </c>
      <c r="AM140" s="29">
        <v>7.0000000000000007E-2</v>
      </c>
      <c r="AN140" s="29">
        <v>0</v>
      </c>
      <c r="AO140" s="29">
        <v>0</v>
      </c>
      <c r="AP140" s="29">
        <v>0</v>
      </c>
      <c r="AQ140" s="29" t="s">
        <v>42</v>
      </c>
      <c r="AR140" s="29" t="s">
        <v>41</v>
      </c>
      <c r="AS140" s="29" t="s">
        <v>41</v>
      </c>
      <c r="AT140" s="29">
        <v>0.02</v>
      </c>
      <c r="AU140" s="29">
        <v>0.01</v>
      </c>
      <c r="AV140" s="29">
        <v>0.02</v>
      </c>
      <c r="AW140" s="29">
        <v>0.01</v>
      </c>
      <c r="AX140" s="29">
        <v>0.01</v>
      </c>
      <c r="AY140" s="29">
        <v>0.01</v>
      </c>
      <c r="AZ140" s="29" t="s">
        <v>42</v>
      </c>
      <c r="BA140" s="29" t="s">
        <v>41</v>
      </c>
      <c r="BB140" s="29" t="s">
        <v>41</v>
      </c>
      <c r="BC140" s="29" t="s">
        <v>42</v>
      </c>
      <c r="BD140" s="29" t="s">
        <v>41</v>
      </c>
      <c r="BE140" s="29" t="s">
        <v>41</v>
      </c>
      <c r="BF140" s="29">
        <v>0.03</v>
      </c>
      <c r="BG140" s="29">
        <v>0.01</v>
      </c>
      <c r="BH140" s="29">
        <v>0.01</v>
      </c>
      <c r="BI140" s="29">
        <v>0.08</v>
      </c>
      <c r="BJ140" s="29">
        <v>0.04</v>
      </c>
      <c r="BK140" s="29">
        <v>0.05</v>
      </c>
      <c r="BL140" s="29">
        <v>0.04</v>
      </c>
      <c r="BM140" s="29">
        <v>0.01</v>
      </c>
      <c r="BN140" s="29">
        <v>0.01</v>
      </c>
      <c r="BO140" s="29" t="s">
        <v>42</v>
      </c>
      <c r="BP140" s="29">
        <v>0.01</v>
      </c>
      <c r="BQ140" s="29">
        <v>0.01</v>
      </c>
    </row>
    <row r="141" spans="1:69" x14ac:dyDescent="0.25">
      <c r="A141">
        <v>356</v>
      </c>
      <c r="B141" t="s">
        <v>306</v>
      </c>
      <c r="C141" t="s">
        <v>168</v>
      </c>
      <c r="D141" s="70">
        <v>330</v>
      </c>
      <c r="E141" s="70">
        <v>2600</v>
      </c>
      <c r="F141" s="70">
        <v>2930</v>
      </c>
      <c r="G141" s="29">
        <v>0.82</v>
      </c>
      <c r="H141" s="29">
        <v>0.92</v>
      </c>
      <c r="I141" s="29">
        <v>0.91</v>
      </c>
      <c r="J141" s="29">
        <v>0.79</v>
      </c>
      <c r="K141" s="29">
        <v>0.91</v>
      </c>
      <c r="L141" s="29">
        <v>0.89</v>
      </c>
      <c r="M141" s="29">
        <v>0.37</v>
      </c>
      <c r="N141" s="29">
        <v>0.21</v>
      </c>
      <c r="O141" s="29">
        <v>0.23</v>
      </c>
      <c r="P141" s="29" t="s">
        <v>42</v>
      </c>
      <c r="Q141" s="29" t="s">
        <v>41</v>
      </c>
      <c r="R141" s="29" t="s">
        <v>41</v>
      </c>
      <c r="S141" s="29">
        <v>0.06</v>
      </c>
      <c r="T141" s="29">
        <v>0.05</v>
      </c>
      <c r="U141" s="29">
        <v>0.05</v>
      </c>
      <c r="V141" s="29">
        <v>0.06</v>
      </c>
      <c r="W141" s="29">
        <v>0.08</v>
      </c>
      <c r="X141" s="29">
        <v>0.08</v>
      </c>
      <c r="Y141" s="29">
        <v>0.28000000000000003</v>
      </c>
      <c r="Z141" s="29">
        <v>0.56999999999999995</v>
      </c>
      <c r="AA141" s="29">
        <v>0.54</v>
      </c>
      <c r="AB141" s="29">
        <v>0</v>
      </c>
      <c r="AC141" s="29">
        <v>0</v>
      </c>
      <c r="AD141" s="29">
        <v>0</v>
      </c>
      <c r="AE141" s="29">
        <v>0</v>
      </c>
      <c r="AF141" s="29" t="s">
        <v>42</v>
      </c>
      <c r="AG141" s="29" t="s">
        <v>42</v>
      </c>
      <c r="AH141" s="29" t="s">
        <v>42</v>
      </c>
      <c r="AI141" s="29" t="s">
        <v>42</v>
      </c>
      <c r="AJ141" s="29" t="s">
        <v>42</v>
      </c>
      <c r="AK141" s="29">
        <v>7.0000000000000007E-2</v>
      </c>
      <c r="AL141" s="29">
        <v>0.06</v>
      </c>
      <c r="AM141" s="29">
        <v>7.0000000000000007E-2</v>
      </c>
      <c r="AN141" s="29">
        <v>0</v>
      </c>
      <c r="AO141" s="29">
        <v>0</v>
      </c>
      <c r="AP141" s="29">
        <v>0</v>
      </c>
      <c r="AQ141" s="29" t="s">
        <v>42</v>
      </c>
      <c r="AR141" s="29">
        <v>0</v>
      </c>
      <c r="AS141" s="29" t="s">
        <v>42</v>
      </c>
      <c r="AT141" s="29" t="s">
        <v>42</v>
      </c>
      <c r="AU141" s="29">
        <v>0.01</v>
      </c>
      <c r="AV141" s="29">
        <v>0.01</v>
      </c>
      <c r="AW141" s="29" t="s">
        <v>42</v>
      </c>
      <c r="AX141" s="29">
        <v>0.01</v>
      </c>
      <c r="AY141" s="29">
        <v>0.01</v>
      </c>
      <c r="AZ141" s="29" t="s">
        <v>42</v>
      </c>
      <c r="BA141" s="29" t="s">
        <v>42</v>
      </c>
      <c r="BB141" s="29" t="s">
        <v>42</v>
      </c>
      <c r="BC141" s="29" t="s">
        <v>42</v>
      </c>
      <c r="BD141" s="29">
        <v>0</v>
      </c>
      <c r="BE141" s="29" t="s">
        <v>42</v>
      </c>
      <c r="BF141" s="29" t="s">
        <v>42</v>
      </c>
      <c r="BG141" s="29">
        <v>0.01</v>
      </c>
      <c r="BH141" s="29">
        <v>0.01</v>
      </c>
      <c r="BI141" s="29">
        <v>0.09</v>
      </c>
      <c r="BJ141" s="29">
        <v>0.05</v>
      </c>
      <c r="BK141" s="29">
        <v>0.06</v>
      </c>
      <c r="BL141" s="29">
        <v>7.0000000000000007E-2</v>
      </c>
      <c r="BM141" s="29">
        <v>0.02</v>
      </c>
      <c r="BN141" s="29">
        <v>0.02</v>
      </c>
      <c r="BO141" s="29">
        <v>0.03</v>
      </c>
      <c r="BP141" s="29">
        <v>0.01</v>
      </c>
      <c r="BQ141" s="29">
        <v>0.01</v>
      </c>
    </row>
    <row r="142" spans="1:69" x14ac:dyDescent="0.25">
      <c r="A142">
        <v>808</v>
      </c>
      <c r="B142" t="s">
        <v>307</v>
      </c>
      <c r="C142" t="s">
        <v>166</v>
      </c>
      <c r="D142" s="70">
        <v>350</v>
      </c>
      <c r="E142" s="70">
        <v>1780</v>
      </c>
      <c r="F142" s="70">
        <v>2130</v>
      </c>
      <c r="G142" s="29">
        <v>0.81</v>
      </c>
      <c r="H142" s="29">
        <v>0.93</v>
      </c>
      <c r="I142" s="29">
        <v>0.91</v>
      </c>
      <c r="J142" s="29">
        <v>0.78</v>
      </c>
      <c r="K142" s="29">
        <v>0.91</v>
      </c>
      <c r="L142" s="29">
        <v>0.88</v>
      </c>
      <c r="M142" s="29">
        <v>0.56999999999999995</v>
      </c>
      <c r="N142" s="29">
        <v>0.51</v>
      </c>
      <c r="O142" s="29">
        <v>0.52</v>
      </c>
      <c r="P142" s="29">
        <v>0</v>
      </c>
      <c r="Q142" s="29" t="s">
        <v>42</v>
      </c>
      <c r="R142" s="29" t="s">
        <v>42</v>
      </c>
      <c r="S142" s="29">
        <v>0.06</v>
      </c>
      <c r="T142" s="29">
        <v>0.06</v>
      </c>
      <c r="U142" s="29">
        <v>0.06</v>
      </c>
      <c r="V142" s="29">
        <v>0.04</v>
      </c>
      <c r="W142" s="29">
        <v>0.14000000000000001</v>
      </c>
      <c r="X142" s="29">
        <v>0.13</v>
      </c>
      <c r="Y142" s="29">
        <v>0.12</v>
      </c>
      <c r="Z142" s="29">
        <v>0.2</v>
      </c>
      <c r="AA142" s="29">
        <v>0.18</v>
      </c>
      <c r="AB142" s="29">
        <v>0</v>
      </c>
      <c r="AC142" s="29">
        <v>0</v>
      </c>
      <c r="AD142" s="29">
        <v>0</v>
      </c>
      <c r="AE142" s="29">
        <v>0</v>
      </c>
      <c r="AF142" s="29">
        <v>0</v>
      </c>
      <c r="AG142" s="29">
        <v>0</v>
      </c>
      <c r="AH142" s="29">
        <v>0</v>
      </c>
      <c r="AI142" s="29" t="s">
        <v>42</v>
      </c>
      <c r="AJ142" s="29" t="s">
        <v>42</v>
      </c>
      <c r="AK142" s="29">
        <v>0.05</v>
      </c>
      <c r="AL142" s="29">
        <v>7.0000000000000007E-2</v>
      </c>
      <c r="AM142" s="29">
        <v>7.0000000000000007E-2</v>
      </c>
      <c r="AN142" s="29">
        <v>0</v>
      </c>
      <c r="AO142" s="29">
        <v>0</v>
      </c>
      <c r="AP142" s="29">
        <v>0</v>
      </c>
      <c r="AQ142" s="29">
        <v>0</v>
      </c>
      <c r="AR142" s="29">
        <v>0</v>
      </c>
      <c r="AS142" s="29">
        <v>0</v>
      </c>
      <c r="AT142" s="29" t="s">
        <v>42</v>
      </c>
      <c r="AU142" s="29">
        <v>0.01</v>
      </c>
      <c r="AV142" s="29">
        <v>0.01</v>
      </c>
      <c r="AW142" s="29" t="s">
        <v>42</v>
      </c>
      <c r="AX142" s="29">
        <v>0.01</v>
      </c>
      <c r="AY142" s="29">
        <v>0.01</v>
      </c>
      <c r="AZ142" s="29">
        <v>0</v>
      </c>
      <c r="BA142" s="29" t="s">
        <v>42</v>
      </c>
      <c r="BB142" s="29" t="s">
        <v>42</v>
      </c>
      <c r="BC142" s="29" t="s">
        <v>42</v>
      </c>
      <c r="BD142" s="29" t="s">
        <v>42</v>
      </c>
      <c r="BE142" s="29" t="s">
        <v>42</v>
      </c>
      <c r="BF142" s="29" t="s">
        <v>42</v>
      </c>
      <c r="BG142" s="29">
        <v>0.01</v>
      </c>
      <c r="BH142" s="29">
        <v>0.01</v>
      </c>
      <c r="BI142" s="29">
        <v>0.13</v>
      </c>
      <c r="BJ142" s="29">
        <v>0.05</v>
      </c>
      <c r="BK142" s="29">
        <v>0.06</v>
      </c>
      <c r="BL142" s="29">
        <v>0.05</v>
      </c>
      <c r="BM142" s="29">
        <v>0.01</v>
      </c>
      <c r="BN142" s="29">
        <v>0.02</v>
      </c>
      <c r="BO142" s="29" t="s">
        <v>42</v>
      </c>
      <c r="BP142" s="29">
        <v>0.01</v>
      </c>
      <c r="BQ142" s="29">
        <v>0.01</v>
      </c>
    </row>
    <row r="143" spans="1:69" x14ac:dyDescent="0.25">
      <c r="A143">
        <v>861</v>
      </c>
      <c r="B143" t="s">
        <v>308</v>
      </c>
      <c r="C143" t="s">
        <v>174</v>
      </c>
      <c r="D143" s="70">
        <v>510</v>
      </c>
      <c r="E143" s="70">
        <v>2070</v>
      </c>
      <c r="F143" s="70">
        <v>2570</v>
      </c>
      <c r="G143" s="29">
        <v>0.83</v>
      </c>
      <c r="H143" s="29">
        <v>0.91</v>
      </c>
      <c r="I143" s="29">
        <v>0.9</v>
      </c>
      <c r="J143" s="29">
        <v>0.77</v>
      </c>
      <c r="K143" s="29">
        <v>0.88</v>
      </c>
      <c r="L143" s="29">
        <v>0.86</v>
      </c>
      <c r="M143" s="29">
        <v>0.43</v>
      </c>
      <c r="N143" s="29">
        <v>0.45</v>
      </c>
      <c r="O143" s="29">
        <v>0.45</v>
      </c>
      <c r="P143" s="29">
        <v>0</v>
      </c>
      <c r="Q143" s="29" t="s">
        <v>42</v>
      </c>
      <c r="R143" s="29" t="s">
        <v>42</v>
      </c>
      <c r="S143" s="29">
        <v>0.11</v>
      </c>
      <c r="T143" s="29">
        <v>7.0000000000000007E-2</v>
      </c>
      <c r="U143" s="29">
        <v>0.08</v>
      </c>
      <c r="V143" s="29">
        <v>0.05</v>
      </c>
      <c r="W143" s="29">
        <v>0.14000000000000001</v>
      </c>
      <c r="X143" s="29">
        <v>0.12</v>
      </c>
      <c r="Y143" s="29">
        <v>0.18</v>
      </c>
      <c r="Z143" s="29">
        <v>0.22</v>
      </c>
      <c r="AA143" s="29">
        <v>0.21</v>
      </c>
      <c r="AB143" s="29" t="s">
        <v>42</v>
      </c>
      <c r="AC143" s="29">
        <v>0</v>
      </c>
      <c r="AD143" s="29" t="s">
        <v>42</v>
      </c>
      <c r="AE143" s="29">
        <v>0</v>
      </c>
      <c r="AF143" s="29">
        <v>0</v>
      </c>
      <c r="AG143" s="29">
        <v>0</v>
      </c>
      <c r="AH143" s="29">
        <v>0</v>
      </c>
      <c r="AI143" s="29" t="s">
        <v>42</v>
      </c>
      <c r="AJ143" s="29" t="s">
        <v>42</v>
      </c>
      <c r="AK143" s="29">
        <v>0.06</v>
      </c>
      <c r="AL143" s="29">
        <v>0.08</v>
      </c>
      <c r="AM143" s="29">
        <v>0.08</v>
      </c>
      <c r="AN143" s="29">
        <v>0</v>
      </c>
      <c r="AO143" s="29">
        <v>0</v>
      </c>
      <c r="AP143" s="29">
        <v>0</v>
      </c>
      <c r="AQ143" s="29" t="s">
        <v>42</v>
      </c>
      <c r="AR143" s="29" t="s">
        <v>42</v>
      </c>
      <c r="AS143" s="29" t="s">
        <v>42</v>
      </c>
      <c r="AT143" s="29">
        <v>0.02</v>
      </c>
      <c r="AU143" s="29">
        <v>0.02</v>
      </c>
      <c r="AV143" s="29">
        <v>0.02</v>
      </c>
      <c r="AW143" s="29">
        <v>0.01</v>
      </c>
      <c r="AX143" s="29">
        <v>0.01</v>
      </c>
      <c r="AY143" s="29">
        <v>0.01</v>
      </c>
      <c r="AZ143" s="29" t="s">
        <v>42</v>
      </c>
      <c r="BA143" s="29" t="s">
        <v>42</v>
      </c>
      <c r="BB143" s="29" t="s">
        <v>41</v>
      </c>
      <c r="BC143" s="29" t="s">
        <v>42</v>
      </c>
      <c r="BD143" s="29" t="s">
        <v>42</v>
      </c>
      <c r="BE143" s="29" t="s">
        <v>41</v>
      </c>
      <c r="BF143" s="29">
        <v>0.04</v>
      </c>
      <c r="BG143" s="29">
        <v>0.02</v>
      </c>
      <c r="BH143" s="29">
        <v>0.02</v>
      </c>
      <c r="BI143" s="29">
        <v>0.13</v>
      </c>
      <c r="BJ143" s="29">
        <v>0.06</v>
      </c>
      <c r="BK143" s="29">
        <v>0.08</v>
      </c>
      <c r="BL143" s="29">
        <v>0.03</v>
      </c>
      <c r="BM143" s="29">
        <v>0.01</v>
      </c>
      <c r="BN143" s="29">
        <v>0.02</v>
      </c>
      <c r="BO143" s="29" t="s">
        <v>42</v>
      </c>
      <c r="BP143" s="29">
        <v>0.01</v>
      </c>
      <c r="BQ143" s="29">
        <v>0.01</v>
      </c>
    </row>
    <row r="144" spans="1:69" x14ac:dyDescent="0.25">
      <c r="A144">
        <v>935</v>
      </c>
      <c r="B144" t="s">
        <v>309</v>
      </c>
      <c r="C144" t="s">
        <v>176</v>
      </c>
      <c r="D144" s="70">
        <v>710</v>
      </c>
      <c r="E144" s="70">
        <v>6990</v>
      </c>
      <c r="F144" s="70">
        <v>7700</v>
      </c>
      <c r="G144" s="29">
        <v>0.85</v>
      </c>
      <c r="H144" s="29">
        <v>0.95</v>
      </c>
      <c r="I144" s="29">
        <v>0.94</v>
      </c>
      <c r="J144" s="29">
        <v>0.82</v>
      </c>
      <c r="K144" s="29">
        <v>0.93</v>
      </c>
      <c r="L144" s="29">
        <v>0.92</v>
      </c>
      <c r="M144" s="29">
        <v>0.46</v>
      </c>
      <c r="N144" s="29">
        <v>0.34</v>
      </c>
      <c r="O144" s="29">
        <v>0.35</v>
      </c>
      <c r="P144" s="29">
        <v>0</v>
      </c>
      <c r="Q144" s="29" t="s">
        <v>41</v>
      </c>
      <c r="R144" s="29" t="s">
        <v>41</v>
      </c>
      <c r="S144" s="29">
        <v>0.03</v>
      </c>
      <c r="T144" s="29">
        <v>0.03</v>
      </c>
      <c r="U144" s="29">
        <v>0.03</v>
      </c>
      <c r="V144" s="29">
        <v>0.28000000000000003</v>
      </c>
      <c r="W144" s="29">
        <v>0.46</v>
      </c>
      <c r="X144" s="29">
        <v>0.45</v>
      </c>
      <c r="Y144" s="29">
        <v>0.05</v>
      </c>
      <c r="Z144" s="29">
        <v>0.09</v>
      </c>
      <c r="AA144" s="29">
        <v>0.09</v>
      </c>
      <c r="AB144" s="29">
        <v>0</v>
      </c>
      <c r="AC144" s="29">
        <v>0</v>
      </c>
      <c r="AD144" s="29">
        <v>0</v>
      </c>
      <c r="AE144" s="29">
        <v>0</v>
      </c>
      <c r="AF144" s="29">
        <v>0</v>
      </c>
      <c r="AG144" s="29">
        <v>0</v>
      </c>
      <c r="AH144" s="29">
        <v>0</v>
      </c>
      <c r="AI144" s="29" t="s">
        <v>42</v>
      </c>
      <c r="AJ144" s="29" t="s">
        <v>42</v>
      </c>
      <c r="AK144" s="29">
        <v>0.03</v>
      </c>
      <c r="AL144" s="29">
        <v>0.06</v>
      </c>
      <c r="AM144" s="29">
        <v>0.06</v>
      </c>
      <c r="AN144" s="29">
        <v>0</v>
      </c>
      <c r="AO144" s="29" t="s">
        <v>42</v>
      </c>
      <c r="AP144" s="29" t="s">
        <v>42</v>
      </c>
      <c r="AQ144" s="29" t="s">
        <v>42</v>
      </c>
      <c r="AR144" s="29" t="s">
        <v>41</v>
      </c>
      <c r="AS144" s="29" t="s">
        <v>41</v>
      </c>
      <c r="AT144" s="29">
        <v>0.02</v>
      </c>
      <c r="AU144" s="29">
        <v>0.01</v>
      </c>
      <c r="AV144" s="29">
        <v>0.01</v>
      </c>
      <c r="AW144" s="29">
        <v>0.01</v>
      </c>
      <c r="AX144" s="29">
        <v>0.01</v>
      </c>
      <c r="AY144" s="29">
        <v>0.01</v>
      </c>
      <c r="AZ144" s="29" t="s">
        <v>42</v>
      </c>
      <c r="BA144" s="29" t="s">
        <v>41</v>
      </c>
      <c r="BB144" s="29" t="s">
        <v>41</v>
      </c>
      <c r="BC144" s="29" t="s">
        <v>42</v>
      </c>
      <c r="BD144" s="29" t="s">
        <v>42</v>
      </c>
      <c r="BE144" s="29" t="s">
        <v>42</v>
      </c>
      <c r="BF144" s="29">
        <v>0.02</v>
      </c>
      <c r="BG144" s="29">
        <v>0.01</v>
      </c>
      <c r="BH144" s="29">
        <v>0.01</v>
      </c>
      <c r="BI144" s="29">
        <v>0.08</v>
      </c>
      <c r="BJ144" s="29">
        <v>0.03</v>
      </c>
      <c r="BK144" s="29">
        <v>0.03</v>
      </c>
      <c r="BL144" s="29">
        <v>0.06</v>
      </c>
      <c r="BM144" s="29">
        <v>0.02</v>
      </c>
      <c r="BN144" s="29">
        <v>0.02</v>
      </c>
      <c r="BO144" s="29">
        <v>0.01</v>
      </c>
      <c r="BP144" s="29">
        <v>0.01</v>
      </c>
      <c r="BQ144" s="29">
        <v>0.01</v>
      </c>
    </row>
    <row r="145" spans="1:69" x14ac:dyDescent="0.25">
      <c r="A145">
        <v>394</v>
      </c>
      <c r="B145" t="s">
        <v>310</v>
      </c>
      <c r="C145" t="s">
        <v>166</v>
      </c>
      <c r="D145" s="70">
        <v>620</v>
      </c>
      <c r="E145" s="70">
        <v>2550</v>
      </c>
      <c r="F145" s="70">
        <v>3170</v>
      </c>
      <c r="G145" s="29">
        <v>0.83</v>
      </c>
      <c r="H145" s="29">
        <v>0.92</v>
      </c>
      <c r="I145" s="29">
        <v>0.9</v>
      </c>
      <c r="J145" s="29">
        <v>0.77</v>
      </c>
      <c r="K145" s="29">
        <v>0.89</v>
      </c>
      <c r="L145" s="29">
        <v>0.87</v>
      </c>
      <c r="M145" s="29">
        <v>0.59</v>
      </c>
      <c r="N145" s="29">
        <v>0.56999999999999995</v>
      </c>
      <c r="O145" s="29">
        <v>0.57999999999999996</v>
      </c>
      <c r="P145" s="29">
        <v>0</v>
      </c>
      <c r="Q145" s="29" t="s">
        <v>41</v>
      </c>
      <c r="R145" s="29" t="s">
        <v>41</v>
      </c>
      <c r="S145" s="29">
        <v>0.15</v>
      </c>
      <c r="T145" s="29">
        <v>0.09</v>
      </c>
      <c r="U145" s="29">
        <v>0.1</v>
      </c>
      <c r="V145" s="29">
        <v>0.03</v>
      </c>
      <c r="W145" s="29">
        <v>0.22</v>
      </c>
      <c r="X145" s="29">
        <v>0.18</v>
      </c>
      <c r="Y145" s="29">
        <v>0</v>
      </c>
      <c r="Z145" s="29" t="s">
        <v>42</v>
      </c>
      <c r="AA145" s="29" t="s">
        <v>42</v>
      </c>
      <c r="AB145" s="29">
        <v>0</v>
      </c>
      <c r="AC145" s="29">
        <v>0</v>
      </c>
      <c r="AD145" s="29">
        <v>0</v>
      </c>
      <c r="AE145" s="29">
        <v>0</v>
      </c>
      <c r="AF145" s="29">
        <v>0</v>
      </c>
      <c r="AG145" s="29">
        <v>0</v>
      </c>
      <c r="AH145" s="29" t="s">
        <v>42</v>
      </c>
      <c r="AI145" s="29" t="s">
        <v>42</v>
      </c>
      <c r="AJ145" s="29" t="s">
        <v>42</v>
      </c>
      <c r="AK145" s="29">
        <v>7.0000000000000007E-2</v>
      </c>
      <c r="AL145" s="29">
        <v>0.11</v>
      </c>
      <c r="AM145" s="29">
        <v>0.11</v>
      </c>
      <c r="AN145" s="29">
        <v>0</v>
      </c>
      <c r="AO145" s="29">
        <v>0</v>
      </c>
      <c r="AP145" s="29">
        <v>0</v>
      </c>
      <c r="AQ145" s="29">
        <v>0</v>
      </c>
      <c r="AR145" s="29" t="s">
        <v>41</v>
      </c>
      <c r="AS145" s="29" t="s">
        <v>41</v>
      </c>
      <c r="AT145" s="29">
        <v>0.01</v>
      </c>
      <c r="AU145" s="29">
        <v>0.01</v>
      </c>
      <c r="AV145" s="29">
        <v>0.01</v>
      </c>
      <c r="AW145" s="29" t="s">
        <v>42</v>
      </c>
      <c r="AX145" s="29">
        <v>0.01</v>
      </c>
      <c r="AY145" s="29">
        <v>0.01</v>
      </c>
      <c r="AZ145" s="29">
        <v>0</v>
      </c>
      <c r="BA145" s="29" t="s">
        <v>42</v>
      </c>
      <c r="BB145" s="29" t="s">
        <v>42</v>
      </c>
      <c r="BC145" s="29" t="s">
        <v>42</v>
      </c>
      <c r="BD145" s="29" t="s">
        <v>42</v>
      </c>
      <c r="BE145" s="29" t="s">
        <v>41</v>
      </c>
      <c r="BF145" s="29">
        <v>0.04</v>
      </c>
      <c r="BG145" s="29">
        <v>0.02</v>
      </c>
      <c r="BH145" s="29">
        <v>0.02</v>
      </c>
      <c r="BI145" s="29">
        <v>0.1</v>
      </c>
      <c r="BJ145" s="29">
        <v>0.05</v>
      </c>
      <c r="BK145" s="29">
        <v>0.06</v>
      </c>
      <c r="BL145" s="29">
        <v>0.05</v>
      </c>
      <c r="BM145" s="29">
        <v>0.02</v>
      </c>
      <c r="BN145" s="29">
        <v>0.02</v>
      </c>
      <c r="BO145" s="29">
        <v>0.02</v>
      </c>
      <c r="BP145" s="29">
        <v>0.01</v>
      </c>
      <c r="BQ145" s="29">
        <v>0.01</v>
      </c>
    </row>
    <row r="146" spans="1:69" x14ac:dyDescent="0.25">
      <c r="A146">
        <v>936</v>
      </c>
      <c r="B146" t="s">
        <v>311</v>
      </c>
      <c r="C146" t="s">
        <v>182</v>
      </c>
      <c r="D146" s="70">
        <v>610</v>
      </c>
      <c r="E146" s="70">
        <v>9810</v>
      </c>
      <c r="F146" s="70">
        <v>10430</v>
      </c>
      <c r="G146" s="29">
        <v>0.86</v>
      </c>
      <c r="H146" s="29">
        <v>0.93</v>
      </c>
      <c r="I146" s="29">
        <v>0.93</v>
      </c>
      <c r="J146" s="29">
        <v>0.83</v>
      </c>
      <c r="K146" s="29">
        <v>0.92</v>
      </c>
      <c r="L146" s="29">
        <v>0.91</v>
      </c>
      <c r="M146" s="29">
        <v>0.39</v>
      </c>
      <c r="N146" s="29">
        <v>0.24</v>
      </c>
      <c r="O146" s="29">
        <v>0.25</v>
      </c>
      <c r="P146" s="29" t="s">
        <v>42</v>
      </c>
      <c r="Q146" s="29" t="s">
        <v>41</v>
      </c>
      <c r="R146" s="29" t="s">
        <v>41</v>
      </c>
      <c r="S146" s="29">
        <v>0.03</v>
      </c>
      <c r="T146" s="29">
        <v>0.02</v>
      </c>
      <c r="U146" s="29">
        <v>0.02</v>
      </c>
      <c r="V146" s="29">
        <v>0.18</v>
      </c>
      <c r="W146" s="29">
        <v>0.34</v>
      </c>
      <c r="X146" s="29">
        <v>0.33</v>
      </c>
      <c r="Y146" s="29">
        <v>0.23</v>
      </c>
      <c r="Z146" s="29">
        <v>0.31</v>
      </c>
      <c r="AA146" s="29">
        <v>0.31</v>
      </c>
      <c r="AB146" s="29">
        <v>0</v>
      </c>
      <c r="AC146" s="29" t="s">
        <v>42</v>
      </c>
      <c r="AD146" s="29" t="s">
        <v>42</v>
      </c>
      <c r="AE146" s="29">
        <v>0</v>
      </c>
      <c r="AF146" s="29" t="s">
        <v>42</v>
      </c>
      <c r="AG146" s="29" t="s">
        <v>42</v>
      </c>
      <c r="AH146" s="29">
        <v>0</v>
      </c>
      <c r="AI146" s="29" t="s">
        <v>42</v>
      </c>
      <c r="AJ146" s="29" t="s">
        <v>42</v>
      </c>
      <c r="AK146" s="29">
        <v>0.04</v>
      </c>
      <c r="AL146" s="29">
        <v>0.03</v>
      </c>
      <c r="AM146" s="29">
        <v>0.03</v>
      </c>
      <c r="AN146" s="29">
        <v>0</v>
      </c>
      <c r="AO146" s="29">
        <v>0</v>
      </c>
      <c r="AP146" s="29">
        <v>0</v>
      </c>
      <c r="AQ146" s="29">
        <v>0</v>
      </c>
      <c r="AR146" s="29" t="s">
        <v>41</v>
      </c>
      <c r="AS146" s="29" t="s">
        <v>41</v>
      </c>
      <c r="AT146" s="29">
        <v>0.02</v>
      </c>
      <c r="AU146" s="29">
        <v>0.01</v>
      </c>
      <c r="AV146" s="29">
        <v>0.01</v>
      </c>
      <c r="AW146" s="29">
        <v>0.02</v>
      </c>
      <c r="AX146" s="29">
        <v>0.01</v>
      </c>
      <c r="AY146" s="29">
        <v>0.01</v>
      </c>
      <c r="AZ146" s="29">
        <v>0</v>
      </c>
      <c r="BA146" s="29" t="s">
        <v>41</v>
      </c>
      <c r="BB146" s="29" t="s">
        <v>41</v>
      </c>
      <c r="BC146" s="29">
        <v>0</v>
      </c>
      <c r="BD146" s="29" t="s">
        <v>42</v>
      </c>
      <c r="BE146" s="29" t="s">
        <v>42</v>
      </c>
      <c r="BF146" s="29" t="s">
        <v>42</v>
      </c>
      <c r="BG146" s="29" t="s">
        <v>41</v>
      </c>
      <c r="BH146" s="29" t="s">
        <v>41</v>
      </c>
      <c r="BI146" s="29">
        <v>0.09</v>
      </c>
      <c r="BJ146" s="29">
        <v>0.04</v>
      </c>
      <c r="BK146" s="29">
        <v>0.05</v>
      </c>
      <c r="BL146" s="29">
        <v>0.03</v>
      </c>
      <c r="BM146" s="29">
        <v>0.01</v>
      </c>
      <c r="BN146" s="29">
        <v>0.01</v>
      </c>
      <c r="BO146" s="29">
        <v>0.02</v>
      </c>
      <c r="BP146" s="29">
        <v>0.02</v>
      </c>
      <c r="BQ146" s="29">
        <v>0.02</v>
      </c>
    </row>
    <row r="147" spans="1:69" x14ac:dyDescent="0.25">
      <c r="A147">
        <v>319</v>
      </c>
      <c r="B147" t="s">
        <v>312</v>
      </c>
      <c r="C147" t="s">
        <v>180</v>
      </c>
      <c r="D147" s="70">
        <v>230</v>
      </c>
      <c r="E147" s="70">
        <v>2410</v>
      </c>
      <c r="F147" s="70">
        <v>2640</v>
      </c>
      <c r="G147" s="29">
        <v>0.87</v>
      </c>
      <c r="H147" s="29">
        <v>0.96</v>
      </c>
      <c r="I147" s="29">
        <v>0.95</v>
      </c>
      <c r="J147" s="29">
        <v>0.86</v>
      </c>
      <c r="K147" s="29">
        <v>0.96</v>
      </c>
      <c r="L147" s="29">
        <v>0.95</v>
      </c>
      <c r="M147" s="29">
        <v>0.39</v>
      </c>
      <c r="N147" s="29">
        <v>0.18</v>
      </c>
      <c r="O147" s="29">
        <v>0.2</v>
      </c>
      <c r="P147" s="29">
        <v>0</v>
      </c>
      <c r="Q147" s="29">
        <v>0.01</v>
      </c>
      <c r="R147" s="29">
        <v>0.01</v>
      </c>
      <c r="S147" s="29">
        <v>0.03</v>
      </c>
      <c r="T147" s="29">
        <v>0.02</v>
      </c>
      <c r="U147" s="29">
        <v>0.02</v>
      </c>
      <c r="V147" s="29">
        <v>0.43</v>
      </c>
      <c r="W147" s="29">
        <v>0.73</v>
      </c>
      <c r="X147" s="29">
        <v>0.7</v>
      </c>
      <c r="Y147" s="29" t="s">
        <v>42</v>
      </c>
      <c r="Z147" s="29">
        <v>0.02</v>
      </c>
      <c r="AA147" s="29">
        <v>0.02</v>
      </c>
      <c r="AB147" s="29">
        <v>0</v>
      </c>
      <c r="AC147" s="29">
        <v>0</v>
      </c>
      <c r="AD147" s="29">
        <v>0</v>
      </c>
      <c r="AE147" s="29">
        <v>0</v>
      </c>
      <c r="AF147" s="29">
        <v>0</v>
      </c>
      <c r="AG147" s="29">
        <v>0</v>
      </c>
      <c r="AH147" s="29">
        <v>0</v>
      </c>
      <c r="AI147" s="29" t="s">
        <v>42</v>
      </c>
      <c r="AJ147" s="29" t="s">
        <v>42</v>
      </c>
      <c r="AK147" s="29">
        <v>0.03</v>
      </c>
      <c r="AL147" s="29">
        <v>0.03</v>
      </c>
      <c r="AM147" s="29">
        <v>0.03</v>
      </c>
      <c r="AN147" s="29">
        <v>0</v>
      </c>
      <c r="AO147" s="29">
        <v>0</v>
      </c>
      <c r="AP147" s="29">
        <v>0</v>
      </c>
      <c r="AQ147" s="29" t="s">
        <v>42</v>
      </c>
      <c r="AR147" s="29" t="s">
        <v>42</v>
      </c>
      <c r="AS147" s="29" t="s">
        <v>42</v>
      </c>
      <c r="AT147" s="29" t="s">
        <v>42</v>
      </c>
      <c r="AU147" s="29" t="s">
        <v>42</v>
      </c>
      <c r="AV147" s="29" t="s">
        <v>42</v>
      </c>
      <c r="AW147" s="29" t="s">
        <v>42</v>
      </c>
      <c r="AX147" s="29" t="s">
        <v>42</v>
      </c>
      <c r="AY147" s="29" t="s">
        <v>42</v>
      </c>
      <c r="AZ147" s="29">
        <v>0</v>
      </c>
      <c r="BA147" s="29" t="s">
        <v>42</v>
      </c>
      <c r="BB147" s="29" t="s">
        <v>42</v>
      </c>
      <c r="BC147" s="29">
        <v>0</v>
      </c>
      <c r="BD147" s="29">
        <v>0</v>
      </c>
      <c r="BE147" s="29">
        <v>0</v>
      </c>
      <c r="BF147" s="29" t="s">
        <v>42</v>
      </c>
      <c r="BG147" s="29" t="s">
        <v>42</v>
      </c>
      <c r="BH147" s="29" t="s">
        <v>42</v>
      </c>
      <c r="BI147" s="29">
        <v>0.09</v>
      </c>
      <c r="BJ147" s="29">
        <v>0.03</v>
      </c>
      <c r="BK147" s="29">
        <v>0.03</v>
      </c>
      <c r="BL147" s="29" t="s">
        <v>42</v>
      </c>
      <c r="BM147" s="29" t="s">
        <v>42</v>
      </c>
      <c r="BN147" s="29" t="s">
        <v>41</v>
      </c>
      <c r="BO147" s="29">
        <v>0.03</v>
      </c>
      <c r="BP147" s="29">
        <v>0.01</v>
      </c>
      <c r="BQ147" s="29">
        <v>0.01</v>
      </c>
    </row>
    <row r="148" spans="1:69" x14ac:dyDescent="0.25">
      <c r="A148">
        <v>866</v>
      </c>
      <c r="B148" t="s">
        <v>313</v>
      </c>
      <c r="C148" t="s">
        <v>184</v>
      </c>
      <c r="D148" s="70">
        <v>260</v>
      </c>
      <c r="E148" s="70">
        <v>1950</v>
      </c>
      <c r="F148" s="70">
        <v>2210</v>
      </c>
      <c r="G148" s="29">
        <v>0.86</v>
      </c>
      <c r="H148" s="29">
        <v>0.94</v>
      </c>
      <c r="I148" s="29">
        <v>0.93</v>
      </c>
      <c r="J148" s="29">
        <v>0.82</v>
      </c>
      <c r="K148" s="29">
        <v>0.92</v>
      </c>
      <c r="L148" s="29">
        <v>0.91</v>
      </c>
      <c r="M148" s="29">
        <v>0.72</v>
      </c>
      <c r="N148" s="29">
        <v>0.68</v>
      </c>
      <c r="O148" s="29">
        <v>0.69</v>
      </c>
      <c r="P148" s="29">
        <v>0</v>
      </c>
      <c r="Q148" s="29" t="s">
        <v>42</v>
      </c>
      <c r="R148" s="29" t="s">
        <v>42</v>
      </c>
      <c r="S148" s="29" t="s">
        <v>42</v>
      </c>
      <c r="T148" s="29">
        <v>0.01</v>
      </c>
      <c r="U148" s="29">
        <v>0.01</v>
      </c>
      <c r="V148" s="29">
        <v>0.08</v>
      </c>
      <c r="W148" s="29">
        <v>0.11</v>
      </c>
      <c r="X148" s="29">
        <v>0.1</v>
      </c>
      <c r="Y148" s="29">
        <v>0.02</v>
      </c>
      <c r="Z148" s="29">
        <v>0.11</v>
      </c>
      <c r="AA148" s="29">
        <v>0.1</v>
      </c>
      <c r="AB148" s="29">
        <v>0</v>
      </c>
      <c r="AC148" s="29" t="s">
        <v>42</v>
      </c>
      <c r="AD148" s="29" t="s">
        <v>42</v>
      </c>
      <c r="AE148" s="29">
        <v>0</v>
      </c>
      <c r="AF148" s="29">
        <v>0</v>
      </c>
      <c r="AG148" s="29">
        <v>0</v>
      </c>
      <c r="AH148" s="29">
        <v>0</v>
      </c>
      <c r="AI148" s="29">
        <v>0</v>
      </c>
      <c r="AJ148" s="29">
        <v>0</v>
      </c>
      <c r="AK148" s="29">
        <v>0.03</v>
      </c>
      <c r="AL148" s="29">
        <v>0.05</v>
      </c>
      <c r="AM148" s="29">
        <v>0.04</v>
      </c>
      <c r="AN148" s="29">
        <v>0</v>
      </c>
      <c r="AO148" s="29" t="s">
        <v>42</v>
      </c>
      <c r="AP148" s="29" t="s">
        <v>42</v>
      </c>
      <c r="AQ148" s="29">
        <v>0</v>
      </c>
      <c r="AR148" s="29" t="s">
        <v>42</v>
      </c>
      <c r="AS148" s="29" t="s">
        <v>42</v>
      </c>
      <c r="AT148" s="29" t="s">
        <v>42</v>
      </c>
      <c r="AU148" s="29">
        <v>0.01</v>
      </c>
      <c r="AV148" s="29">
        <v>0.01</v>
      </c>
      <c r="AW148" s="29" t="s">
        <v>42</v>
      </c>
      <c r="AX148" s="29" t="s">
        <v>41</v>
      </c>
      <c r="AY148" s="29" t="s">
        <v>41</v>
      </c>
      <c r="AZ148" s="29" t="s">
        <v>42</v>
      </c>
      <c r="BA148" s="29">
        <v>0.01</v>
      </c>
      <c r="BB148" s="29">
        <v>0.01</v>
      </c>
      <c r="BC148" s="29" t="s">
        <v>42</v>
      </c>
      <c r="BD148" s="29" t="s">
        <v>42</v>
      </c>
      <c r="BE148" s="29" t="s">
        <v>42</v>
      </c>
      <c r="BF148" s="29">
        <v>0.02</v>
      </c>
      <c r="BG148" s="29">
        <v>0.01</v>
      </c>
      <c r="BH148" s="29">
        <v>0.01</v>
      </c>
      <c r="BI148" s="29">
        <v>7.0000000000000007E-2</v>
      </c>
      <c r="BJ148" s="29">
        <v>0.04</v>
      </c>
      <c r="BK148" s="29">
        <v>0.05</v>
      </c>
      <c r="BL148" s="29">
        <v>0.05</v>
      </c>
      <c r="BM148" s="29">
        <v>0.01</v>
      </c>
      <c r="BN148" s="29">
        <v>0.01</v>
      </c>
      <c r="BO148" s="29" t="s">
        <v>42</v>
      </c>
      <c r="BP148" s="29">
        <v>0.01</v>
      </c>
      <c r="BQ148" s="29">
        <v>0.01</v>
      </c>
    </row>
    <row r="149" spans="1:69" x14ac:dyDescent="0.25">
      <c r="A149">
        <v>357</v>
      </c>
      <c r="B149" t="s">
        <v>314</v>
      </c>
      <c r="C149" t="s">
        <v>168</v>
      </c>
      <c r="D149" s="70">
        <v>510</v>
      </c>
      <c r="E149" s="70">
        <v>2160</v>
      </c>
      <c r="F149" s="70">
        <v>2670</v>
      </c>
      <c r="G149" s="29">
        <v>0.86</v>
      </c>
      <c r="H149" s="29">
        <v>0.93</v>
      </c>
      <c r="I149" s="29">
        <v>0.91</v>
      </c>
      <c r="J149" s="29">
        <v>0.83</v>
      </c>
      <c r="K149" s="29">
        <v>0.9</v>
      </c>
      <c r="L149" s="29">
        <v>0.89</v>
      </c>
      <c r="M149" s="29">
        <v>0.47</v>
      </c>
      <c r="N149" s="29">
        <v>0.31</v>
      </c>
      <c r="O149" s="29">
        <v>0.34</v>
      </c>
      <c r="P149" s="29">
        <v>0</v>
      </c>
      <c r="Q149" s="29" t="s">
        <v>42</v>
      </c>
      <c r="R149" s="29" t="s">
        <v>42</v>
      </c>
      <c r="S149" s="29">
        <v>0.06</v>
      </c>
      <c r="T149" s="29">
        <v>0.05</v>
      </c>
      <c r="U149" s="29">
        <v>0.05</v>
      </c>
      <c r="V149" s="29">
        <v>0.05</v>
      </c>
      <c r="W149" s="29">
        <v>0.09</v>
      </c>
      <c r="X149" s="29">
        <v>0.08</v>
      </c>
      <c r="Y149" s="29">
        <v>0.26</v>
      </c>
      <c r="Z149" s="29">
        <v>0.45</v>
      </c>
      <c r="AA149" s="29">
        <v>0.42</v>
      </c>
      <c r="AB149" s="29">
        <v>0</v>
      </c>
      <c r="AC149" s="29">
        <v>0</v>
      </c>
      <c r="AD149" s="29">
        <v>0</v>
      </c>
      <c r="AE149" s="29">
        <v>0</v>
      </c>
      <c r="AF149" s="29">
        <v>0</v>
      </c>
      <c r="AG149" s="29">
        <v>0</v>
      </c>
      <c r="AH149" s="29">
        <v>0</v>
      </c>
      <c r="AI149" s="29" t="s">
        <v>42</v>
      </c>
      <c r="AJ149" s="29" t="s">
        <v>42</v>
      </c>
      <c r="AK149" s="29">
        <v>0.05</v>
      </c>
      <c r="AL149" s="29">
        <v>7.0000000000000007E-2</v>
      </c>
      <c r="AM149" s="29">
        <v>7.0000000000000007E-2</v>
      </c>
      <c r="AN149" s="29">
        <v>0</v>
      </c>
      <c r="AO149" s="29">
        <v>0</v>
      </c>
      <c r="AP149" s="29">
        <v>0</v>
      </c>
      <c r="AQ149" s="29">
        <v>0</v>
      </c>
      <c r="AR149" s="29" t="s">
        <v>42</v>
      </c>
      <c r="AS149" s="29" t="s">
        <v>42</v>
      </c>
      <c r="AT149" s="29">
        <v>0.01</v>
      </c>
      <c r="AU149" s="29">
        <v>0.01</v>
      </c>
      <c r="AV149" s="29">
        <v>0.01</v>
      </c>
      <c r="AW149" s="29" t="s">
        <v>42</v>
      </c>
      <c r="AX149" s="29">
        <v>0.01</v>
      </c>
      <c r="AY149" s="29">
        <v>0.01</v>
      </c>
      <c r="AZ149" s="29" t="s">
        <v>42</v>
      </c>
      <c r="BA149" s="29" t="s">
        <v>41</v>
      </c>
      <c r="BB149" s="29" t="s">
        <v>41</v>
      </c>
      <c r="BC149" s="29" t="s">
        <v>42</v>
      </c>
      <c r="BD149" s="29" t="s">
        <v>42</v>
      </c>
      <c r="BE149" s="29" t="s">
        <v>41</v>
      </c>
      <c r="BF149" s="29">
        <v>0.02</v>
      </c>
      <c r="BG149" s="29">
        <v>0.01</v>
      </c>
      <c r="BH149" s="29">
        <v>0.01</v>
      </c>
      <c r="BI149" s="29">
        <v>0.09</v>
      </c>
      <c r="BJ149" s="29">
        <v>0.05</v>
      </c>
      <c r="BK149" s="29">
        <v>0.06</v>
      </c>
      <c r="BL149" s="29">
        <v>0.04</v>
      </c>
      <c r="BM149" s="29">
        <v>0.01</v>
      </c>
      <c r="BN149" s="29">
        <v>0.02</v>
      </c>
      <c r="BO149" s="29">
        <v>0.01</v>
      </c>
      <c r="BP149" s="29">
        <v>0.01</v>
      </c>
      <c r="BQ149" s="29">
        <v>0.01</v>
      </c>
    </row>
    <row r="150" spans="1:69" x14ac:dyDescent="0.25">
      <c r="A150">
        <v>894</v>
      </c>
      <c r="B150" t="s">
        <v>315</v>
      </c>
      <c r="C150" t="s">
        <v>174</v>
      </c>
      <c r="D150" s="70">
        <v>320</v>
      </c>
      <c r="E150" s="70">
        <v>1720</v>
      </c>
      <c r="F150" s="70">
        <v>2030</v>
      </c>
      <c r="G150" s="29">
        <v>0.78</v>
      </c>
      <c r="H150" s="29">
        <v>0.94</v>
      </c>
      <c r="I150" s="29">
        <v>0.92</v>
      </c>
      <c r="J150" s="29">
        <v>0.74</v>
      </c>
      <c r="K150" s="29">
        <v>0.92</v>
      </c>
      <c r="L150" s="29">
        <v>0.89</v>
      </c>
      <c r="M150" s="29">
        <v>0.39</v>
      </c>
      <c r="N150" s="29">
        <v>0.28999999999999998</v>
      </c>
      <c r="O150" s="29">
        <v>0.3</v>
      </c>
      <c r="P150" s="29">
        <v>0</v>
      </c>
      <c r="Q150" s="29" t="s">
        <v>42</v>
      </c>
      <c r="R150" s="29" t="s">
        <v>42</v>
      </c>
      <c r="S150" s="29">
        <v>0.08</v>
      </c>
      <c r="T150" s="29">
        <v>0.04</v>
      </c>
      <c r="U150" s="29">
        <v>0.04</v>
      </c>
      <c r="V150" s="29">
        <v>0.1</v>
      </c>
      <c r="W150" s="29">
        <v>0.32</v>
      </c>
      <c r="X150" s="29">
        <v>0.28999999999999998</v>
      </c>
      <c r="Y150" s="29">
        <v>0.17</v>
      </c>
      <c r="Z150" s="29">
        <v>0.27</v>
      </c>
      <c r="AA150" s="29">
        <v>0.25</v>
      </c>
      <c r="AB150" s="29">
        <v>0</v>
      </c>
      <c r="AC150" s="29" t="s">
        <v>42</v>
      </c>
      <c r="AD150" s="29" t="s">
        <v>42</v>
      </c>
      <c r="AE150" s="29">
        <v>0</v>
      </c>
      <c r="AF150" s="29">
        <v>0</v>
      </c>
      <c r="AG150" s="29">
        <v>0</v>
      </c>
      <c r="AH150" s="29">
        <v>0</v>
      </c>
      <c r="AI150" s="29">
        <v>0</v>
      </c>
      <c r="AJ150" s="29">
        <v>0</v>
      </c>
      <c r="AK150" s="29">
        <v>0.03</v>
      </c>
      <c r="AL150" s="29">
        <v>0.05</v>
      </c>
      <c r="AM150" s="29">
        <v>0.04</v>
      </c>
      <c r="AN150" s="29">
        <v>0</v>
      </c>
      <c r="AO150" s="29">
        <v>0</v>
      </c>
      <c r="AP150" s="29">
        <v>0</v>
      </c>
      <c r="AQ150" s="29" t="s">
        <v>42</v>
      </c>
      <c r="AR150" s="29" t="s">
        <v>42</v>
      </c>
      <c r="AS150" s="29" t="s">
        <v>41</v>
      </c>
      <c r="AT150" s="29" t="s">
        <v>42</v>
      </c>
      <c r="AU150" s="29">
        <v>0.01</v>
      </c>
      <c r="AV150" s="29">
        <v>0.01</v>
      </c>
      <c r="AW150" s="29" t="s">
        <v>42</v>
      </c>
      <c r="AX150" s="29" t="s">
        <v>41</v>
      </c>
      <c r="AY150" s="29" t="s">
        <v>41</v>
      </c>
      <c r="AZ150" s="29">
        <v>0</v>
      </c>
      <c r="BA150" s="29">
        <v>0.01</v>
      </c>
      <c r="BB150" s="29">
        <v>0.01</v>
      </c>
      <c r="BC150" s="29" t="s">
        <v>42</v>
      </c>
      <c r="BD150" s="29">
        <v>0</v>
      </c>
      <c r="BE150" s="29" t="s">
        <v>42</v>
      </c>
      <c r="BF150" s="29">
        <v>0.03</v>
      </c>
      <c r="BG150" s="29">
        <v>0.01</v>
      </c>
      <c r="BH150" s="29">
        <v>0.02</v>
      </c>
      <c r="BI150" s="29">
        <v>0.1</v>
      </c>
      <c r="BJ150" s="29">
        <v>0.04</v>
      </c>
      <c r="BK150" s="29">
        <v>0.05</v>
      </c>
      <c r="BL150" s="29">
        <v>0.1</v>
      </c>
      <c r="BM150" s="29">
        <v>0.01</v>
      </c>
      <c r="BN150" s="29">
        <v>0.02</v>
      </c>
      <c r="BO150" s="29" t="s">
        <v>42</v>
      </c>
      <c r="BP150" s="29">
        <v>0.01</v>
      </c>
      <c r="BQ150" s="29">
        <v>0.01</v>
      </c>
    </row>
    <row r="151" spans="1:69" x14ac:dyDescent="0.25">
      <c r="A151">
        <v>883</v>
      </c>
      <c r="B151" t="s">
        <v>316</v>
      </c>
      <c r="C151" t="s">
        <v>176</v>
      </c>
      <c r="D151" s="70">
        <v>240</v>
      </c>
      <c r="E151" s="70">
        <v>1570</v>
      </c>
      <c r="F151" s="70">
        <v>1810</v>
      </c>
      <c r="G151" s="29">
        <v>0.83</v>
      </c>
      <c r="H151" s="29">
        <v>0.93</v>
      </c>
      <c r="I151" s="29">
        <v>0.91</v>
      </c>
      <c r="J151" s="29">
        <v>0.77</v>
      </c>
      <c r="K151" s="29">
        <v>0.9</v>
      </c>
      <c r="L151" s="29">
        <v>0.88</v>
      </c>
      <c r="M151" s="29">
        <v>0.35</v>
      </c>
      <c r="N151" s="29">
        <v>0.26</v>
      </c>
      <c r="O151" s="29">
        <v>0.27</v>
      </c>
      <c r="P151" s="29">
        <v>0</v>
      </c>
      <c r="Q151" s="29">
        <v>0</v>
      </c>
      <c r="R151" s="29">
        <v>0</v>
      </c>
      <c r="S151" s="29">
        <v>0</v>
      </c>
      <c r="T151" s="29">
        <v>0.03</v>
      </c>
      <c r="U151" s="29">
        <v>0.03</v>
      </c>
      <c r="V151" s="29">
        <v>0.21</v>
      </c>
      <c r="W151" s="29">
        <v>0.19</v>
      </c>
      <c r="X151" s="29">
        <v>0.19</v>
      </c>
      <c r="Y151" s="29">
        <v>0.2</v>
      </c>
      <c r="Z151" s="29">
        <v>0.41</v>
      </c>
      <c r="AA151" s="29">
        <v>0.39</v>
      </c>
      <c r="AB151" s="29">
        <v>0</v>
      </c>
      <c r="AC151" s="29">
        <v>0</v>
      </c>
      <c r="AD151" s="29">
        <v>0</v>
      </c>
      <c r="AE151" s="29">
        <v>0</v>
      </c>
      <c r="AF151" s="29">
        <v>0</v>
      </c>
      <c r="AG151" s="29">
        <v>0</v>
      </c>
      <c r="AH151" s="29">
        <v>0</v>
      </c>
      <c r="AI151" s="29" t="s">
        <v>42</v>
      </c>
      <c r="AJ151" s="29" t="s">
        <v>42</v>
      </c>
      <c r="AK151" s="29">
        <v>0.03</v>
      </c>
      <c r="AL151" s="29">
        <v>0.05</v>
      </c>
      <c r="AM151" s="29">
        <v>0.05</v>
      </c>
      <c r="AN151" s="29">
        <v>0</v>
      </c>
      <c r="AO151" s="29">
        <v>0</v>
      </c>
      <c r="AP151" s="29">
        <v>0</v>
      </c>
      <c r="AQ151" s="29">
        <v>0</v>
      </c>
      <c r="AR151" s="29" t="s">
        <v>42</v>
      </c>
      <c r="AS151" s="29" t="s">
        <v>42</v>
      </c>
      <c r="AT151" s="29">
        <v>0.03</v>
      </c>
      <c r="AU151" s="29">
        <v>0.02</v>
      </c>
      <c r="AV151" s="29">
        <v>0.02</v>
      </c>
      <c r="AW151" s="29">
        <v>0.03</v>
      </c>
      <c r="AX151" s="29">
        <v>0.01</v>
      </c>
      <c r="AY151" s="29">
        <v>0.01</v>
      </c>
      <c r="AZ151" s="29">
        <v>0</v>
      </c>
      <c r="BA151" s="29" t="s">
        <v>42</v>
      </c>
      <c r="BB151" s="29" t="s">
        <v>42</v>
      </c>
      <c r="BC151" s="29">
        <v>0</v>
      </c>
      <c r="BD151" s="29" t="s">
        <v>42</v>
      </c>
      <c r="BE151" s="29" t="s">
        <v>42</v>
      </c>
      <c r="BF151" s="29">
        <v>0.03</v>
      </c>
      <c r="BG151" s="29">
        <v>0.01</v>
      </c>
      <c r="BH151" s="29">
        <v>0.01</v>
      </c>
      <c r="BI151" s="29">
        <v>0.11</v>
      </c>
      <c r="BJ151" s="29">
        <v>0.06</v>
      </c>
      <c r="BK151" s="29">
        <v>0.06</v>
      </c>
      <c r="BL151" s="29">
        <v>0.06</v>
      </c>
      <c r="BM151" s="29">
        <v>0.01</v>
      </c>
      <c r="BN151" s="29">
        <v>0.02</v>
      </c>
      <c r="BO151" s="29" t="s">
        <v>42</v>
      </c>
      <c r="BP151" s="29">
        <v>0.01</v>
      </c>
      <c r="BQ151" s="29">
        <v>0.01</v>
      </c>
    </row>
    <row r="152" spans="1:69" x14ac:dyDescent="0.25">
      <c r="A152">
        <v>880</v>
      </c>
      <c r="B152" t="s">
        <v>317</v>
      </c>
      <c r="C152" t="s">
        <v>184</v>
      </c>
      <c r="D152" s="70">
        <v>200</v>
      </c>
      <c r="E152" s="70">
        <v>1230</v>
      </c>
      <c r="F152" s="70">
        <v>1420</v>
      </c>
      <c r="G152" s="29">
        <v>0.89</v>
      </c>
      <c r="H152" s="29">
        <v>0.95</v>
      </c>
      <c r="I152" s="29">
        <v>0.94</v>
      </c>
      <c r="J152" s="29">
        <v>0.88</v>
      </c>
      <c r="K152" s="29">
        <v>0.94</v>
      </c>
      <c r="L152" s="29">
        <v>0.93</v>
      </c>
      <c r="M152" s="29">
        <v>0.53</v>
      </c>
      <c r="N152" s="29">
        <v>0.38</v>
      </c>
      <c r="O152" s="29">
        <v>0.4</v>
      </c>
      <c r="P152" s="29">
        <v>0</v>
      </c>
      <c r="Q152" s="29" t="s">
        <v>42</v>
      </c>
      <c r="R152" s="29" t="s">
        <v>42</v>
      </c>
      <c r="S152" s="29" t="s">
        <v>42</v>
      </c>
      <c r="T152" s="29">
        <v>0.02</v>
      </c>
      <c r="U152" s="29">
        <v>0.02</v>
      </c>
      <c r="V152" s="29">
        <v>0.31</v>
      </c>
      <c r="W152" s="29">
        <v>0.53</v>
      </c>
      <c r="X152" s="29">
        <v>0.5</v>
      </c>
      <c r="Y152" s="29" t="s">
        <v>42</v>
      </c>
      <c r="Z152" s="29" t="s">
        <v>42</v>
      </c>
      <c r="AA152" s="29" t="s">
        <v>42</v>
      </c>
      <c r="AB152" s="29">
        <v>0</v>
      </c>
      <c r="AC152" s="29">
        <v>0</v>
      </c>
      <c r="AD152" s="29">
        <v>0</v>
      </c>
      <c r="AE152" s="29">
        <v>0</v>
      </c>
      <c r="AF152" s="29">
        <v>0</v>
      </c>
      <c r="AG152" s="29">
        <v>0</v>
      </c>
      <c r="AH152" s="29">
        <v>0</v>
      </c>
      <c r="AI152" s="29">
        <v>0</v>
      </c>
      <c r="AJ152" s="29">
        <v>0</v>
      </c>
      <c r="AK152" s="29">
        <v>0.04</v>
      </c>
      <c r="AL152" s="29">
        <v>0.06</v>
      </c>
      <c r="AM152" s="29">
        <v>0.05</v>
      </c>
      <c r="AN152" s="29">
        <v>0</v>
      </c>
      <c r="AO152" s="29">
        <v>0</v>
      </c>
      <c r="AP152" s="29">
        <v>0</v>
      </c>
      <c r="AQ152" s="29" t="s">
        <v>42</v>
      </c>
      <c r="AR152" s="29" t="s">
        <v>41</v>
      </c>
      <c r="AS152" s="29">
        <v>0.01</v>
      </c>
      <c r="AT152" s="29" t="s">
        <v>42</v>
      </c>
      <c r="AU152" s="29">
        <v>0.01</v>
      </c>
      <c r="AV152" s="29">
        <v>0.01</v>
      </c>
      <c r="AW152" s="29" t="s">
        <v>42</v>
      </c>
      <c r="AX152" s="29" t="s">
        <v>42</v>
      </c>
      <c r="AY152" s="29" t="s">
        <v>42</v>
      </c>
      <c r="AZ152" s="29">
        <v>0</v>
      </c>
      <c r="BA152" s="29" t="s">
        <v>42</v>
      </c>
      <c r="BB152" s="29" t="s">
        <v>42</v>
      </c>
      <c r="BC152" s="29">
        <v>0</v>
      </c>
      <c r="BD152" s="29" t="s">
        <v>42</v>
      </c>
      <c r="BE152" s="29" t="s">
        <v>42</v>
      </c>
      <c r="BF152" s="29" t="s">
        <v>42</v>
      </c>
      <c r="BG152" s="29" t="s">
        <v>42</v>
      </c>
      <c r="BH152" s="29" t="s">
        <v>41</v>
      </c>
      <c r="BI152" s="29">
        <v>0.08</v>
      </c>
      <c r="BJ152" s="29">
        <v>0.04</v>
      </c>
      <c r="BK152" s="29">
        <v>0.04</v>
      </c>
      <c r="BL152" s="29" t="s">
        <v>42</v>
      </c>
      <c r="BM152" s="29" t="s">
        <v>41</v>
      </c>
      <c r="BN152" s="29">
        <v>0.01</v>
      </c>
      <c r="BO152" s="29" t="s">
        <v>42</v>
      </c>
      <c r="BP152" s="29">
        <v>0.01</v>
      </c>
      <c r="BQ152" s="29">
        <v>0.01</v>
      </c>
    </row>
    <row r="153" spans="1:69" x14ac:dyDescent="0.25">
      <c r="A153">
        <v>211</v>
      </c>
      <c r="B153" t="s">
        <v>318</v>
      </c>
      <c r="C153" t="s">
        <v>178</v>
      </c>
      <c r="D153" s="70">
        <v>1320</v>
      </c>
      <c r="E153" s="70">
        <v>1160</v>
      </c>
      <c r="F153" s="70">
        <v>2480</v>
      </c>
      <c r="G153" s="29">
        <v>0.92</v>
      </c>
      <c r="H153" s="29">
        <v>0.94</v>
      </c>
      <c r="I153" s="29">
        <v>0.93</v>
      </c>
      <c r="J153" s="29">
        <v>0.91</v>
      </c>
      <c r="K153" s="29">
        <v>0.93</v>
      </c>
      <c r="L153" s="29">
        <v>0.92</v>
      </c>
      <c r="M153" s="29">
        <v>0.28999999999999998</v>
      </c>
      <c r="N153" s="29">
        <v>0.25</v>
      </c>
      <c r="O153" s="29">
        <v>0.27</v>
      </c>
      <c r="P153" s="29">
        <v>0</v>
      </c>
      <c r="Q153" s="29" t="s">
        <v>42</v>
      </c>
      <c r="R153" s="29" t="s">
        <v>42</v>
      </c>
      <c r="S153" s="29">
        <v>0.04</v>
      </c>
      <c r="T153" s="29">
        <v>0.04</v>
      </c>
      <c r="U153" s="29">
        <v>0.04</v>
      </c>
      <c r="V153" s="29">
        <v>0.51</v>
      </c>
      <c r="W153" s="29">
        <v>0.57999999999999996</v>
      </c>
      <c r="X153" s="29">
        <v>0.54</v>
      </c>
      <c r="Y153" s="29">
        <v>0.06</v>
      </c>
      <c r="Z153" s="29">
        <v>7.0000000000000007E-2</v>
      </c>
      <c r="AA153" s="29">
        <v>7.0000000000000007E-2</v>
      </c>
      <c r="AB153" s="29">
        <v>0</v>
      </c>
      <c r="AC153" s="29">
        <v>0</v>
      </c>
      <c r="AD153" s="29">
        <v>0</v>
      </c>
      <c r="AE153" s="29">
        <v>0</v>
      </c>
      <c r="AF153" s="29">
        <v>0</v>
      </c>
      <c r="AG153" s="29">
        <v>0</v>
      </c>
      <c r="AH153" s="29">
        <v>0</v>
      </c>
      <c r="AI153" s="29">
        <v>0</v>
      </c>
      <c r="AJ153" s="29">
        <v>0</v>
      </c>
      <c r="AK153" s="29">
        <v>0.04</v>
      </c>
      <c r="AL153" s="29">
        <v>0.03</v>
      </c>
      <c r="AM153" s="29">
        <v>0.04</v>
      </c>
      <c r="AN153" s="29">
        <v>0</v>
      </c>
      <c r="AO153" s="29">
        <v>0</v>
      </c>
      <c r="AP153" s="29">
        <v>0</v>
      </c>
      <c r="AQ153" s="29" t="s">
        <v>42</v>
      </c>
      <c r="AR153" s="29" t="s">
        <v>42</v>
      </c>
      <c r="AS153" s="29" t="s">
        <v>41</v>
      </c>
      <c r="AT153" s="29" t="s">
        <v>42</v>
      </c>
      <c r="AU153" s="29" t="s">
        <v>42</v>
      </c>
      <c r="AV153" s="29" t="s">
        <v>41</v>
      </c>
      <c r="AW153" s="29" t="s">
        <v>42</v>
      </c>
      <c r="AX153" s="29" t="s">
        <v>42</v>
      </c>
      <c r="AY153" s="29" t="s">
        <v>42</v>
      </c>
      <c r="AZ153" s="29" t="s">
        <v>42</v>
      </c>
      <c r="BA153" s="29" t="s">
        <v>42</v>
      </c>
      <c r="BB153" s="29" t="s">
        <v>42</v>
      </c>
      <c r="BC153" s="29">
        <v>0</v>
      </c>
      <c r="BD153" s="29" t="s">
        <v>42</v>
      </c>
      <c r="BE153" s="29" t="s">
        <v>42</v>
      </c>
      <c r="BF153" s="29">
        <v>0.01</v>
      </c>
      <c r="BG153" s="29">
        <v>0.01</v>
      </c>
      <c r="BH153" s="29">
        <v>0.01</v>
      </c>
      <c r="BI153" s="29">
        <v>0.04</v>
      </c>
      <c r="BJ153" s="29">
        <v>0.03</v>
      </c>
      <c r="BK153" s="29">
        <v>0.04</v>
      </c>
      <c r="BL153" s="29">
        <v>0.01</v>
      </c>
      <c r="BM153" s="29" t="s">
        <v>42</v>
      </c>
      <c r="BN153" s="29">
        <v>0.01</v>
      </c>
      <c r="BO153" s="29">
        <v>0.02</v>
      </c>
      <c r="BP153" s="29">
        <v>0.02</v>
      </c>
      <c r="BQ153" s="29">
        <v>0.02</v>
      </c>
    </row>
    <row r="154" spans="1:69" x14ac:dyDescent="0.25">
      <c r="A154">
        <v>358</v>
      </c>
      <c r="B154" t="s">
        <v>319</v>
      </c>
      <c r="C154" t="s">
        <v>168</v>
      </c>
      <c r="D154" s="70">
        <v>360</v>
      </c>
      <c r="E154" s="70">
        <v>2510</v>
      </c>
      <c r="F154" s="70">
        <v>2870</v>
      </c>
      <c r="G154" s="29">
        <v>0.83</v>
      </c>
      <c r="H154" s="29">
        <v>0.95</v>
      </c>
      <c r="I154" s="29">
        <v>0.93</v>
      </c>
      <c r="J154" s="29">
        <v>0.81</v>
      </c>
      <c r="K154" s="29">
        <v>0.93</v>
      </c>
      <c r="L154" s="29">
        <v>0.91</v>
      </c>
      <c r="M154" s="29">
        <v>0.5</v>
      </c>
      <c r="N154" s="29">
        <v>0.28999999999999998</v>
      </c>
      <c r="O154" s="29">
        <v>0.32</v>
      </c>
      <c r="P154" s="29" t="s">
        <v>42</v>
      </c>
      <c r="Q154" s="29">
        <v>0.01</v>
      </c>
      <c r="R154" s="29">
        <v>0.01</v>
      </c>
      <c r="S154" s="29">
        <v>0.03</v>
      </c>
      <c r="T154" s="29">
        <v>0.03</v>
      </c>
      <c r="U154" s="29">
        <v>0.03</v>
      </c>
      <c r="V154" s="29">
        <v>0.14000000000000001</v>
      </c>
      <c r="W154" s="29">
        <v>0.47</v>
      </c>
      <c r="X154" s="29">
        <v>0.43</v>
      </c>
      <c r="Y154" s="29">
        <v>0.14000000000000001</v>
      </c>
      <c r="Z154" s="29">
        <v>0.13</v>
      </c>
      <c r="AA154" s="29">
        <v>0.13</v>
      </c>
      <c r="AB154" s="29">
        <v>0</v>
      </c>
      <c r="AC154" s="29">
        <v>0</v>
      </c>
      <c r="AD154" s="29">
        <v>0</v>
      </c>
      <c r="AE154" s="29">
        <v>0</v>
      </c>
      <c r="AF154" s="29">
        <v>0</v>
      </c>
      <c r="AG154" s="29">
        <v>0</v>
      </c>
      <c r="AH154" s="29">
        <v>0</v>
      </c>
      <c r="AI154" s="29">
        <v>0</v>
      </c>
      <c r="AJ154" s="29">
        <v>0</v>
      </c>
      <c r="AK154" s="29">
        <v>0.05</v>
      </c>
      <c r="AL154" s="29">
        <v>0.05</v>
      </c>
      <c r="AM154" s="29">
        <v>0.05</v>
      </c>
      <c r="AN154" s="29">
        <v>0</v>
      </c>
      <c r="AO154" s="29">
        <v>0</v>
      </c>
      <c r="AP154" s="29">
        <v>0</v>
      </c>
      <c r="AQ154" s="29">
        <v>0</v>
      </c>
      <c r="AR154" s="29" t="s">
        <v>41</v>
      </c>
      <c r="AS154" s="29" t="s">
        <v>41</v>
      </c>
      <c r="AT154" s="29">
        <v>0.02</v>
      </c>
      <c r="AU154" s="29">
        <v>0.01</v>
      </c>
      <c r="AV154" s="29">
        <v>0.01</v>
      </c>
      <c r="AW154" s="29" t="s">
        <v>42</v>
      </c>
      <c r="AX154" s="29">
        <v>0.01</v>
      </c>
      <c r="AY154" s="29">
        <v>0.01</v>
      </c>
      <c r="AZ154" s="29">
        <v>0</v>
      </c>
      <c r="BA154" s="29" t="s">
        <v>42</v>
      </c>
      <c r="BB154" s="29" t="s">
        <v>42</v>
      </c>
      <c r="BC154" s="29" t="s">
        <v>42</v>
      </c>
      <c r="BD154" s="29">
        <v>0</v>
      </c>
      <c r="BE154" s="29" t="s">
        <v>42</v>
      </c>
      <c r="BF154" s="29" t="s">
        <v>42</v>
      </c>
      <c r="BG154" s="29">
        <v>0.01</v>
      </c>
      <c r="BH154" s="29">
        <v>0.01</v>
      </c>
      <c r="BI154" s="29">
        <v>0.09</v>
      </c>
      <c r="BJ154" s="29">
        <v>0.04</v>
      </c>
      <c r="BK154" s="29">
        <v>0.05</v>
      </c>
      <c r="BL154" s="29">
        <v>0.05</v>
      </c>
      <c r="BM154" s="29">
        <v>0.01</v>
      </c>
      <c r="BN154" s="29">
        <v>0.01</v>
      </c>
      <c r="BO154" s="29">
        <v>0.03</v>
      </c>
      <c r="BP154" s="29">
        <v>0.01</v>
      </c>
      <c r="BQ154" s="29">
        <v>0.01</v>
      </c>
    </row>
    <row r="155" spans="1:69" x14ac:dyDescent="0.25">
      <c r="A155">
        <v>384</v>
      </c>
      <c r="B155" t="s">
        <v>320</v>
      </c>
      <c r="C155" t="s">
        <v>170</v>
      </c>
      <c r="D155" s="70">
        <v>490</v>
      </c>
      <c r="E155" s="70">
        <v>3370</v>
      </c>
      <c r="F155" s="70">
        <v>3860</v>
      </c>
      <c r="G155" s="29">
        <v>0.83</v>
      </c>
      <c r="H155" s="29">
        <v>0.93</v>
      </c>
      <c r="I155" s="29">
        <v>0.91</v>
      </c>
      <c r="J155" s="29">
        <v>0.81</v>
      </c>
      <c r="K155" s="29">
        <v>0.91</v>
      </c>
      <c r="L155" s="29">
        <v>0.89</v>
      </c>
      <c r="M155" s="29">
        <v>0.47</v>
      </c>
      <c r="N155" s="29">
        <v>0.37</v>
      </c>
      <c r="O155" s="29">
        <v>0.38</v>
      </c>
      <c r="P155" s="29" t="s">
        <v>42</v>
      </c>
      <c r="Q155" s="29">
        <v>0</v>
      </c>
      <c r="R155" s="29" t="s">
        <v>42</v>
      </c>
      <c r="S155" s="29">
        <v>0.05</v>
      </c>
      <c r="T155" s="29">
        <v>0.05</v>
      </c>
      <c r="U155" s="29">
        <v>0.05</v>
      </c>
      <c r="V155" s="29">
        <v>0.15</v>
      </c>
      <c r="W155" s="29">
        <v>0.24</v>
      </c>
      <c r="X155" s="29">
        <v>0.23</v>
      </c>
      <c r="Y155" s="29">
        <v>0.13</v>
      </c>
      <c r="Z155" s="29">
        <v>0.25</v>
      </c>
      <c r="AA155" s="29">
        <v>0.23</v>
      </c>
      <c r="AB155" s="29">
        <v>0</v>
      </c>
      <c r="AC155" s="29">
        <v>0</v>
      </c>
      <c r="AD155" s="29">
        <v>0</v>
      </c>
      <c r="AE155" s="29">
        <v>0</v>
      </c>
      <c r="AF155" s="29">
        <v>0</v>
      </c>
      <c r="AG155" s="29">
        <v>0</v>
      </c>
      <c r="AH155" s="29">
        <v>0</v>
      </c>
      <c r="AI155" s="29" t="s">
        <v>42</v>
      </c>
      <c r="AJ155" s="29" t="s">
        <v>42</v>
      </c>
      <c r="AK155" s="29">
        <v>0.04</v>
      </c>
      <c r="AL155" s="29">
        <v>7.0000000000000007E-2</v>
      </c>
      <c r="AM155" s="29">
        <v>0.06</v>
      </c>
      <c r="AN155" s="29">
        <v>0</v>
      </c>
      <c r="AO155" s="29">
        <v>0</v>
      </c>
      <c r="AP155" s="29">
        <v>0</v>
      </c>
      <c r="AQ155" s="29" t="s">
        <v>42</v>
      </c>
      <c r="AR155" s="29" t="s">
        <v>41</v>
      </c>
      <c r="AS155" s="29" t="s">
        <v>41</v>
      </c>
      <c r="AT155" s="29">
        <v>0.02</v>
      </c>
      <c r="AU155" s="29">
        <v>0.01</v>
      </c>
      <c r="AV155" s="29">
        <v>0.01</v>
      </c>
      <c r="AW155" s="29">
        <v>0.01</v>
      </c>
      <c r="AX155" s="29">
        <v>0.01</v>
      </c>
      <c r="AY155" s="29">
        <v>0.01</v>
      </c>
      <c r="AZ155" s="29" t="s">
        <v>42</v>
      </c>
      <c r="BA155" s="29" t="s">
        <v>41</v>
      </c>
      <c r="BB155" s="29" t="s">
        <v>41</v>
      </c>
      <c r="BC155" s="29" t="s">
        <v>42</v>
      </c>
      <c r="BD155" s="29" t="s">
        <v>42</v>
      </c>
      <c r="BE155" s="29" t="s">
        <v>42</v>
      </c>
      <c r="BF155" s="29" t="s">
        <v>42</v>
      </c>
      <c r="BG155" s="29">
        <v>0.01</v>
      </c>
      <c r="BH155" s="29">
        <v>0.01</v>
      </c>
      <c r="BI155" s="29">
        <v>0.1</v>
      </c>
      <c r="BJ155" s="29">
        <v>0.05</v>
      </c>
      <c r="BK155" s="29">
        <v>0.05</v>
      </c>
      <c r="BL155" s="29">
        <v>0.05</v>
      </c>
      <c r="BM155" s="29">
        <v>0.02</v>
      </c>
      <c r="BN155" s="29">
        <v>0.03</v>
      </c>
      <c r="BO155" s="29" t="s">
        <v>42</v>
      </c>
      <c r="BP155" s="29">
        <v>0.01</v>
      </c>
      <c r="BQ155" s="29">
        <v>0.01</v>
      </c>
    </row>
    <row r="156" spans="1:69" x14ac:dyDescent="0.25">
      <c r="A156">
        <v>335</v>
      </c>
      <c r="B156" t="s">
        <v>321</v>
      </c>
      <c r="C156" t="s">
        <v>174</v>
      </c>
      <c r="D156" s="70">
        <v>650</v>
      </c>
      <c r="E156" s="70">
        <v>2760</v>
      </c>
      <c r="F156" s="70">
        <v>3410</v>
      </c>
      <c r="G156" s="29">
        <v>0.83</v>
      </c>
      <c r="H156" s="29">
        <v>0.92</v>
      </c>
      <c r="I156" s="29">
        <v>0.91</v>
      </c>
      <c r="J156" s="29">
        <v>0.8</v>
      </c>
      <c r="K156" s="29">
        <v>0.9</v>
      </c>
      <c r="L156" s="29">
        <v>0.88</v>
      </c>
      <c r="M156" s="29">
        <v>0.34</v>
      </c>
      <c r="N156" s="29">
        <v>0.28999999999999998</v>
      </c>
      <c r="O156" s="29">
        <v>0.3</v>
      </c>
      <c r="P156" s="29">
        <v>0</v>
      </c>
      <c r="Q156" s="29" t="s">
        <v>42</v>
      </c>
      <c r="R156" s="29" t="s">
        <v>42</v>
      </c>
      <c r="S156" s="29">
        <v>0.06</v>
      </c>
      <c r="T156" s="29">
        <v>0.04</v>
      </c>
      <c r="U156" s="29">
        <v>0.05</v>
      </c>
      <c r="V156" s="29">
        <v>0.39</v>
      </c>
      <c r="W156" s="29">
        <v>0.56000000000000005</v>
      </c>
      <c r="X156" s="29">
        <v>0.53</v>
      </c>
      <c r="Y156" s="29" t="s">
        <v>42</v>
      </c>
      <c r="Z156" s="29" t="s">
        <v>42</v>
      </c>
      <c r="AA156" s="29" t="s">
        <v>42</v>
      </c>
      <c r="AB156" s="29">
        <v>0</v>
      </c>
      <c r="AC156" s="29">
        <v>0</v>
      </c>
      <c r="AD156" s="29">
        <v>0</v>
      </c>
      <c r="AE156" s="29">
        <v>0</v>
      </c>
      <c r="AF156" s="29">
        <v>0</v>
      </c>
      <c r="AG156" s="29">
        <v>0</v>
      </c>
      <c r="AH156" s="29">
        <v>0</v>
      </c>
      <c r="AI156" s="29" t="s">
        <v>42</v>
      </c>
      <c r="AJ156" s="29" t="s">
        <v>42</v>
      </c>
      <c r="AK156" s="29">
        <v>0.04</v>
      </c>
      <c r="AL156" s="29">
        <v>0.06</v>
      </c>
      <c r="AM156" s="29">
        <v>0.06</v>
      </c>
      <c r="AN156" s="29">
        <v>0</v>
      </c>
      <c r="AO156" s="29">
        <v>0</v>
      </c>
      <c r="AP156" s="29">
        <v>0</v>
      </c>
      <c r="AQ156" s="29">
        <v>0.01</v>
      </c>
      <c r="AR156" s="29">
        <v>0.01</v>
      </c>
      <c r="AS156" s="29">
        <v>0.01</v>
      </c>
      <c r="AT156" s="29" t="s">
        <v>42</v>
      </c>
      <c r="AU156" s="29">
        <v>0.01</v>
      </c>
      <c r="AV156" s="29">
        <v>0.01</v>
      </c>
      <c r="AW156" s="29" t="s">
        <v>42</v>
      </c>
      <c r="AX156" s="29">
        <v>0.01</v>
      </c>
      <c r="AY156" s="29">
        <v>0.01</v>
      </c>
      <c r="AZ156" s="29">
        <v>0</v>
      </c>
      <c r="BA156" s="29" t="s">
        <v>42</v>
      </c>
      <c r="BB156" s="29" t="s">
        <v>42</v>
      </c>
      <c r="BC156" s="29">
        <v>0</v>
      </c>
      <c r="BD156" s="29" t="s">
        <v>42</v>
      </c>
      <c r="BE156" s="29" t="s">
        <v>42</v>
      </c>
      <c r="BF156" s="29">
        <v>0.03</v>
      </c>
      <c r="BG156" s="29">
        <v>0.01</v>
      </c>
      <c r="BH156" s="29">
        <v>0.02</v>
      </c>
      <c r="BI156" s="29">
        <v>7.0000000000000007E-2</v>
      </c>
      <c r="BJ156" s="29">
        <v>0.04</v>
      </c>
      <c r="BK156" s="29">
        <v>0.05</v>
      </c>
      <c r="BL156" s="29">
        <v>7.0000000000000007E-2</v>
      </c>
      <c r="BM156" s="29">
        <v>0.02</v>
      </c>
      <c r="BN156" s="29">
        <v>0.03</v>
      </c>
      <c r="BO156" s="29">
        <v>0.02</v>
      </c>
      <c r="BP156" s="29">
        <v>0.02</v>
      </c>
      <c r="BQ156" s="29">
        <v>0.02</v>
      </c>
    </row>
    <row r="157" spans="1:69" x14ac:dyDescent="0.25">
      <c r="A157">
        <v>320</v>
      </c>
      <c r="B157" t="s">
        <v>322</v>
      </c>
      <c r="C157" t="s">
        <v>180</v>
      </c>
      <c r="D157" s="70">
        <v>600</v>
      </c>
      <c r="E157" s="70">
        <v>1920</v>
      </c>
      <c r="F157" s="70">
        <v>2520</v>
      </c>
      <c r="G157" s="29">
        <v>0.91</v>
      </c>
      <c r="H157" s="29">
        <v>0.95</v>
      </c>
      <c r="I157" s="29">
        <v>0.94</v>
      </c>
      <c r="J157" s="29">
        <v>0.91</v>
      </c>
      <c r="K157" s="29">
        <v>0.95</v>
      </c>
      <c r="L157" s="29">
        <v>0.94</v>
      </c>
      <c r="M157" s="29">
        <v>0.27</v>
      </c>
      <c r="N157" s="29">
        <v>0.3</v>
      </c>
      <c r="O157" s="29">
        <v>0.28999999999999998</v>
      </c>
      <c r="P157" s="29">
        <v>0</v>
      </c>
      <c r="Q157" s="29" t="s">
        <v>42</v>
      </c>
      <c r="R157" s="29" t="s">
        <v>42</v>
      </c>
      <c r="S157" s="29">
        <v>0.02</v>
      </c>
      <c r="T157" s="29">
        <v>0.03</v>
      </c>
      <c r="U157" s="29">
        <v>0.03</v>
      </c>
      <c r="V157" s="29">
        <v>0.19</v>
      </c>
      <c r="W157" s="29">
        <v>0.35</v>
      </c>
      <c r="X157" s="29">
        <v>0.31</v>
      </c>
      <c r="Y157" s="29">
        <v>0.42</v>
      </c>
      <c r="Z157" s="29">
        <v>0.27</v>
      </c>
      <c r="AA157" s="29">
        <v>0.31</v>
      </c>
      <c r="AB157" s="29">
        <v>0</v>
      </c>
      <c r="AC157" s="29">
        <v>0</v>
      </c>
      <c r="AD157" s="29">
        <v>0</v>
      </c>
      <c r="AE157" s="29">
        <v>0</v>
      </c>
      <c r="AF157" s="29">
        <v>0</v>
      </c>
      <c r="AG157" s="29">
        <v>0</v>
      </c>
      <c r="AH157" s="29">
        <v>0</v>
      </c>
      <c r="AI157" s="29" t="s">
        <v>42</v>
      </c>
      <c r="AJ157" s="29" t="s">
        <v>42</v>
      </c>
      <c r="AK157" s="29">
        <v>0.02</v>
      </c>
      <c r="AL157" s="29">
        <v>0.02</v>
      </c>
      <c r="AM157" s="29">
        <v>0.02</v>
      </c>
      <c r="AN157" s="29">
        <v>0</v>
      </c>
      <c r="AO157" s="29">
        <v>0</v>
      </c>
      <c r="AP157" s="29">
        <v>0</v>
      </c>
      <c r="AQ157" s="29">
        <v>0</v>
      </c>
      <c r="AR157" s="29" t="s">
        <v>42</v>
      </c>
      <c r="AS157" s="29" t="s">
        <v>42</v>
      </c>
      <c r="AT157" s="29" t="s">
        <v>42</v>
      </c>
      <c r="AU157" s="29" t="s">
        <v>42</v>
      </c>
      <c r="AV157" s="29" t="s">
        <v>41</v>
      </c>
      <c r="AW157" s="29" t="s">
        <v>42</v>
      </c>
      <c r="AX157" s="29" t="s">
        <v>42</v>
      </c>
      <c r="AY157" s="29" t="s">
        <v>42</v>
      </c>
      <c r="AZ157" s="29">
        <v>0</v>
      </c>
      <c r="BA157" s="29" t="s">
        <v>42</v>
      </c>
      <c r="BB157" s="29" t="s">
        <v>42</v>
      </c>
      <c r="BC157" s="29">
        <v>0</v>
      </c>
      <c r="BD157" s="29">
        <v>0</v>
      </c>
      <c r="BE157" s="29">
        <v>0</v>
      </c>
      <c r="BF157" s="29" t="s">
        <v>42</v>
      </c>
      <c r="BG157" s="29" t="s">
        <v>42</v>
      </c>
      <c r="BH157" s="29" t="s">
        <v>42</v>
      </c>
      <c r="BI157" s="29">
        <v>0.05</v>
      </c>
      <c r="BJ157" s="29">
        <v>0.03</v>
      </c>
      <c r="BK157" s="29">
        <v>0.03</v>
      </c>
      <c r="BL157" s="29" t="s">
        <v>42</v>
      </c>
      <c r="BM157" s="29" t="s">
        <v>41</v>
      </c>
      <c r="BN157" s="29" t="s">
        <v>41</v>
      </c>
      <c r="BO157" s="29">
        <v>0.03</v>
      </c>
      <c r="BP157" s="29">
        <v>0.02</v>
      </c>
      <c r="BQ157" s="29">
        <v>0.02</v>
      </c>
    </row>
    <row r="158" spans="1:69" x14ac:dyDescent="0.25">
      <c r="A158">
        <v>212</v>
      </c>
      <c r="B158" t="s">
        <v>323</v>
      </c>
      <c r="C158" t="s">
        <v>178</v>
      </c>
      <c r="D158" s="70">
        <v>350</v>
      </c>
      <c r="E158" s="70">
        <v>1420</v>
      </c>
      <c r="F158" s="70">
        <v>1770</v>
      </c>
      <c r="G158" s="29">
        <v>0.91</v>
      </c>
      <c r="H158" s="29">
        <v>0.93</v>
      </c>
      <c r="I158" s="29">
        <v>0.93</v>
      </c>
      <c r="J158" s="29">
        <v>0.91</v>
      </c>
      <c r="K158" s="29">
        <v>0.93</v>
      </c>
      <c r="L158" s="29">
        <v>0.92</v>
      </c>
      <c r="M158" s="29">
        <v>0.25</v>
      </c>
      <c r="N158" s="29">
        <v>0.21</v>
      </c>
      <c r="O158" s="29">
        <v>0.21</v>
      </c>
      <c r="P158" s="29">
        <v>0</v>
      </c>
      <c r="Q158" s="29">
        <v>0</v>
      </c>
      <c r="R158" s="29">
        <v>0</v>
      </c>
      <c r="S158" s="29">
        <v>0.02</v>
      </c>
      <c r="T158" s="29">
        <v>0.01</v>
      </c>
      <c r="U158" s="29">
        <v>0.01</v>
      </c>
      <c r="V158" s="29">
        <v>0.6</v>
      </c>
      <c r="W158" s="29">
        <v>0.67</v>
      </c>
      <c r="X158" s="29">
        <v>0.65</v>
      </c>
      <c r="Y158" s="29">
        <v>0.03</v>
      </c>
      <c r="Z158" s="29">
        <v>0.04</v>
      </c>
      <c r="AA158" s="29">
        <v>0.04</v>
      </c>
      <c r="AB158" s="29">
        <v>0</v>
      </c>
      <c r="AC158" s="29">
        <v>0</v>
      </c>
      <c r="AD158" s="29">
        <v>0</v>
      </c>
      <c r="AE158" s="29">
        <v>0</v>
      </c>
      <c r="AF158" s="29">
        <v>0</v>
      </c>
      <c r="AG158" s="29">
        <v>0</v>
      </c>
      <c r="AH158" s="29">
        <v>0</v>
      </c>
      <c r="AI158" s="29">
        <v>0</v>
      </c>
      <c r="AJ158" s="29">
        <v>0</v>
      </c>
      <c r="AK158" s="29">
        <v>0.02</v>
      </c>
      <c r="AL158" s="29">
        <v>0.02</v>
      </c>
      <c r="AM158" s="29">
        <v>0.02</v>
      </c>
      <c r="AN158" s="29">
        <v>0</v>
      </c>
      <c r="AO158" s="29">
        <v>0</v>
      </c>
      <c r="AP158" s="29">
        <v>0</v>
      </c>
      <c r="AQ158" s="29" t="s">
        <v>42</v>
      </c>
      <c r="AR158" s="29" t="s">
        <v>42</v>
      </c>
      <c r="AS158" s="29" t="s">
        <v>42</v>
      </c>
      <c r="AT158" s="29" t="s">
        <v>42</v>
      </c>
      <c r="AU158" s="29" t="s">
        <v>41</v>
      </c>
      <c r="AV158" s="29" t="s">
        <v>41</v>
      </c>
      <c r="AW158" s="29">
        <v>0</v>
      </c>
      <c r="AX158" s="29" t="s">
        <v>42</v>
      </c>
      <c r="AY158" s="29" t="s">
        <v>42</v>
      </c>
      <c r="AZ158" s="29">
        <v>0</v>
      </c>
      <c r="BA158" s="29" t="s">
        <v>42</v>
      </c>
      <c r="BB158" s="29" t="s">
        <v>42</v>
      </c>
      <c r="BC158" s="29" t="s">
        <v>42</v>
      </c>
      <c r="BD158" s="29" t="s">
        <v>42</v>
      </c>
      <c r="BE158" s="29" t="s">
        <v>42</v>
      </c>
      <c r="BF158" s="29">
        <v>0</v>
      </c>
      <c r="BG158" s="29" t="s">
        <v>42</v>
      </c>
      <c r="BH158" s="29" t="s">
        <v>42</v>
      </c>
      <c r="BI158" s="29">
        <v>0.06</v>
      </c>
      <c r="BJ158" s="29">
        <v>0.04</v>
      </c>
      <c r="BK158" s="29">
        <v>0.04</v>
      </c>
      <c r="BL158" s="29" t="s">
        <v>42</v>
      </c>
      <c r="BM158" s="29">
        <v>0.01</v>
      </c>
      <c r="BN158" s="29">
        <v>0.01</v>
      </c>
      <c r="BO158" s="29">
        <v>0.02</v>
      </c>
      <c r="BP158" s="29">
        <v>0.02</v>
      </c>
      <c r="BQ158" s="29">
        <v>0.02</v>
      </c>
    </row>
    <row r="159" spans="1:69" x14ac:dyDescent="0.25">
      <c r="A159">
        <v>877</v>
      </c>
      <c r="B159" t="s">
        <v>324</v>
      </c>
      <c r="C159" t="s">
        <v>168</v>
      </c>
      <c r="D159" s="70">
        <v>210</v>
      </c>
      <c r="E159" s="70">
        <v>2200</v>
      </c>
      <c r="F159" s="70">
        <v>2420</v>
      </c>
      <c r="G159" s="29">
        <v>0.88</v>
      </c>
      <c r="H159" s="29">
        <v>0.95</v>
      </c>
      <c r="I159" s="29">
        <v>0.94</v>
      </c>
      <c r="J159" s="29">
        <v>0.84</v>
      </c>
      <c r="K159" s="29">
        <v>0.93</v>
      </c>
      <c r="L159" s="29">
        <v>0.92</v>
      </c>
      <c r="M159" s="29">
        <v>0.39</v>
      </c>
      <c r="N159" s="29">
        <v>0.2</v>
      </c>
      <c r="O159" s="29">
        <v>0.22</v>
      </c>
      <c r="P159" s="29">
        <v>0</v>
      </c>
      <c r="Q159" s="29">
        <v>0</v>
      </c>
      <c r="R159" s="29">
        <v>0</v>
      </c>
      <c r="S159" s="29">
        <v>0.06</v>
      </c>
      <c r="T159" s="29">
        <v>0.03</v>
      </c>
      <c r="U159" s="29">
        <v>0.03</v>
      </c>
      <c r="V159" s="29">
        <v>0.16</v>
      </c>
      <c r="W159" s="29">
        <v>0.25</v>
      </c>
      <c r="X159" s="29">
        <v>0.24</v>
      </c>
      <c r="Y159" s="29">
        <v>0.22</v>
      </c>
      <c r="Z159" s="29">
        <v>0.45</v>
      </c>
      <c r="AA159" s="29">
        <v>0.43</v>
      </c>
      <c r="AB159" s="29">
        <v>0</v>
      </c>
      <c r="AC159" s="29">
        <v>0</v>
      </c>
      <c r="AD159" s="29">
        <v>0</v>
      </c>
      <c r="AE159" s="29">
        <v>0</v>
      </c>
      <c r="AF159" s="29">
        <v>0</v>
      </c>
      <c r="AG159" s="29">
        <v>0</v>
      </c>
      <c r="AH159" s="29">
        <v>0</v>
      </c>
      <c r="AI159" s="29">
        <v>0</v>
      </c>
      <c r="AJ159" s="29">
        <v>0</v>
      </c>
      <c r="AK159" s="29">
        <v>7.0000000000000007E-2</v>
      </c>
      <c r="AL159" s="29">
        <v>7.0000000000000007E-2</v>
      </c>
      <c r="AM159" s="29">
        <v>7.0000000000000007E-2</v>
      </c>
      <c r="AN159" s="29">
        <v>0</v>
      </c>
      <c r="AO159" s="29">
        <v>0</v>
      </c>
      <c r="AP159" s="29">
        <v>0</v>
      </c>
      <c r="AQ159" s="29" t="s">
        <v>42</v>
      </c>
      <c r="AR159" s="29" t="s">
        <v>42</v>
      </c>
      <c r="AS159" s="29" t="s">
        <v>42</v>
      </c>
      <c r="AT159" s="29" t="s">
        <v>42</v>
      </c>
      <c r="AU159" s="29">
        <v>0.01</v>
      </c>
      <c r="AV159" s="29">
        <v>0.01</v>
      </c>
      <c r="AW159" s="29" t="s">
        <v>42</v>
      </c>
      <c r="AX159" s="29">
        <v>0.01</v>
      </c>
      <c r="AY159" s="29">
        <v>0.01</v>
      </c>
      <c r="AZ159" s="29">
        <v>0</v>
      </c>
      <c r="BA159" s="29">
        <v>0</v>
      </c>
      <c r="BB159" s="29">
        <v>0</v>
      </c>
      <c r="BC159" s="29" t="s">
        <v>42</v>
      </c>
      <c r="BD159" s="29" t="s">
        <v>42</v>
      </c>
      <c r="BE159" s="29" t="s">
        <v>42</v>
      </c>
      <c r="BF159" s="29" t="s">
        <v>42</v>
      </c>
      <c r="BG159" s="29">
        <v>0.01</v>
      </c>
      <c r="BH159" s="29">
        <v>0.01</v>
      </c>
      <c r="BI159" s="29">
        <v>0.08</v>
      </c>
      <c r="BJ159" s="29">
        <v>0.04</v>
      </c>
      <c r="BK159" s="29">
        <v>0.04</v>
      </c>
      <c r="BL159" s="29">
        <v>0.03</v>
      </c>
      <c r="BM159" s="29">
        <v>0.01</v>
      </c>
      <c r="BN159" s="29">
        <v>0.01</v>
      </c>
      <c r="BO159" s="29" t="s">
        <v>42</v>
      </c>
      <c r="BP159" s="29">
        <v>0.01</v>
      </c>
      <c r="BQ159" s="29">
        <v>0.01</v>
      </c>
    </row>
    <row r="160" spans="1:69" x14ac:dyDescent="0.25">
      <c r="A160">
        <v>937</v>
      </c>
      <c r="B160" t="s">
        <v>325</v>
      </c>
      <c r="C160" t="s">
        <v>174</v>
      </c>
      <c r="D160" s="70">
        <v>480</v>
      </c>
      <c r="E160" s="70">
        <v>5470</v>
      </c>
      <c r="F160" s="70">
        <v>5950</v>
      </c>
      <c r="G160" s="29">
        <v>0.8</v>
      </c>
      <c r="H160" s="29">
        <v>0.93</v>
      </c>
      <c r="I160" s="29">
        <v>0.92</v>
      </c>
      <c r="J160" s="29">
        <v>0.78</v>
      </c>
      <c r="K160" s="29">
        <v>0.91</v>
      </c>
      <c r="L160" s="29">
        <v>0.9</v>
      </c>
      <c r="M160" s="29">
        <v>0.5</v>
      </c>
      <c r="N160" s="29">
        <v>0.36</v>
      </c>
      <c r="O160" s="29">
        <v>0.37</v>
      </c>
      <c r="P160" s="29">
        <v>0</v>
      </c>
      <c r="Q160" s="29" t="s">
        <v>41</v>
      </c>
      <c r="R160" s="29" t="s">
        <v>41</v>
      </c>
      <c r="S160" s="29">
        <v>0.03</v>
      </c>
      <c r="T160" s="29">
        <v>0.02</v>
      </c>
      <c r="U160" s="29">
        <v>0.02</v>
      </c>
      <c r="V160" s="29">
        <v>0.2</v>
      </c>
      <c r="W160" s="29">
        <v>0.44</v>
      </c>
      <c r="X160" s="29">
        <v>0.42</v>
      </c>
      <c r="Y160" s="29">
        <v>0.04</v>
      </c>
      <c r="Z160" s="29">
        <v>0.08</v>
      </c>
      <c r="AA160" s="29">
        <v>0.08</v>
      </c>
      <c r="AB160" s="29">
        <v>0</v>
      </c>
      <c r="AC160" s="29" t="s">
        <v>42</v>
      </c>
      <c r="AD160" s="29" t="s">
        <v>42</v>
      </c>
      <c r="AE160" s="29">
        <v>0</v>
      </c>
      <c r="AF160" s="29" t="s">
        <v>42</v>
      </c>
      <c r="AG160" s="29" t="s">
        <v>42</v>
      </c>
      <c r="AH160" s="29" t="s">
        <v>42</v>
      </c>
      <c r="AI160" s="29" t="s">
        <v>42</v>
      </c>
      <c r="AJ160" s="29" t="s">
        <v>42</v>
      </c>
      <c r="AK160" s="29">
        <v>0.02</v>
      </c>
      <c r="AL160" s="29">
        <v>0.05</v>
      </c>
      <c r="AM160" s="29">
        <v>0.05</v>
      </c>
      <c r="AN160" s="29">
        <v>0</v>
      </c>
      <c r="AO160" s="29">
        <v>0</v>
      </c>
      <c r="AP160" s="29">
        <v>0</v>
      </c>
      <c r="AQ160" s="29">
        <v>0</v>
      </c>
      <c r="AR160" s="29" t="s">
        <v>41</v>
      </c>
      <c r="AS160" s="29" t="s">
        <v>41</v>
      </c>
      <c r="AT160" s="29">
        <v>0.01</v>
      </c>
      <c r="AU160" s="29">
        <v>0.01</v>
      </c>
      <c r="AV160" s="29">
        <v>0.01</v>
      </c>
      <c r="AW160" s="29" t="s">
        <v>42</v>
      </c>
      <c r="AX160" s="29">
        <v>0.01</v>
      </c>
      <c r="AY160" s="29">
        <v>0.01</v>
      </c>
      <c r="AZ160" s="29" t="s">
        <v>42</v>
      </c>
      <c r="BA160" s="29" t="s">
        <v>41</v>
      </c>
      <c r="BB160" s="29" t="s">
        <v>41</v>
      </c>
      <c r="BC160" s="29" t="s">
        <v>42</v>
      </c>
      <c r="BD160" s="29" t="s">
        <v>42</v>
      </c>
      <c r="BE160" s="29" t="s">
        <v>42</v>
      </c>
      <c r="BF160" s="29" t="s">
        <v>42</v>
      </c>
      <c r="BG160" s="29">
        <v>0.01</v>
      </c>
      <c r="BH160" s="29">
        <v>0.01</v>
      </c>
      <c r="BI160" s="29">
        <v>0.13</v>
      </c>
      <c r="BJ160" s="29">
        <v>0.04</v>
      </c>
      <c r="BK160" s="29">
        <v>0.05</v>
      </c>
      <c r="BL160" s="29">
        <v>0.05</v>
      </c>
      <c r="BM160" s="29">
        <v>0.01</v>
      </c>
      <c r="BN160" s="29">
        <v>0.02</v>
      </c>
      <c r="BO160" s="29">
        <v>0.02</v>
      </c>
      <c r="BP160" s="29">
        <v>0.01</v>
      </c>
      <c r="BQ160" s="29">
        <v>0.01</v>
      </c>
    </row>
    <row r="161" spans="1:69" x14ac:dyDescent="0.25">
      <c r="A161">
        <v>869</v>
      </c>
      <c r="B161" t="s">
        <v>326</v>
      </c>
      <c r="C161" t="s">
        <v>182</v>
      </c>
      <c r="D161" s="70">
        <v>160</v>
      </c>
      <c r="E161" s="70">
        <v>1800</v>
      </c>
      <c r="F161" s="70">
        <v>1960</v>
      </c>
      <c r="G161" s="29">
        <v>0.87</v>
      </c>
      <c r="H161" s="29">
        <v>0.94</v>
      </c>
      <c r="I161" s="29">
        <v>0.93</v>
      </c>
      <c r="J161" s="29">
        <v>0.83</v>
      </c>
      <c r="K161" s="29">
        <v>0.92</v>
      </c>
      <c r="L161" s="29">
        <v>0.91</v>
      </c>
      <c r="M161" s="29">
        <v>0.37</v>
      </c>
      <c r="N161" s="29">
        <v>0.21</v>
      </c>
      <c r="O161" s="29">
        <v>0.22</v>
      </c>
      <c r="P161" s="29">
        <v>0</v>
      </c>
      <c r="Q161" s="29" t="s">
        <v>42</v>
      </c>
      <c r="R161" s="29" t="s">
        <v>42</v>
      </c>
      <c r="S161" s="29">
        <v>7.0000000000000007E-2</v>
      </c>
      <c r="T161" s="29">
        <v>0.04</v>
      </c>
      <c r="U161" s="29">
        <v>0.04</v>
      </c>
      <c r="V161" s="29">
        <v>0.37</v>
      </c>
      <c r="W161" s="29">
        <v>0.63</v>
      </c>
      <c r="X161" s="29">
        <v>0.61</v>
      </c>
      <c r="Y161" s="29" t="s">
        <v>42</v>
      </c>
      <c r="Z161" s="29">
        <v>0.04</v>
      </c>
      <c r="AA161" s="29">
        <v>0.03</v>
      </c>
      <c r="AB161" s="29">
        <v>0</v>
      </c>
      <c r="AC161" s="29">
        <v>0</v>
      </c>
      <c r="AD161" s="29">
        <v>0</v>
      </c>
      <c r="AE161" s="29">
        <v>0</v>
      </c>
      <c r="AF161" s="29" t="s">
        <v>42</v>
      </c>
      <c r="AG161" s="29" t="s">
        <v>42</v>
      </c>
      <c r="AH161" s="29">
        <v>0</v>
      </c>
      <c r="AI161" s="29" t="s">
        <v>42</v>
      </c>
      <c r="AJ161" s="29" t="s">
        <v>42</v>
      </c>
      <c r="AK161" s="29">
        <v>0.06</v>
      </c>
      <c r="AL161" s="29">
        <v>0.06</v>
      </c>
      <c r="AM161" s="29">
        <v>0.06</v>
      </c>
      <c r="AN161" s="29">
        <v>0</v>
      </c>
      <c r="AO161" s="29">
        <v>0</v>
      </c>
      <c r="AP161" s="29">
        <v>0</v>
      </c>
      <c r="AQ161" s="29">
        <v>0</v>
      </c>
      <c r="AR161" s="29" t="s">
        <v>41</v>
      </c>
      <c r="AS161" s="29" t="s">
        <v>41</v>
      </c>
      <c r="AT161" s="29" t="s">
        <v>42</v>
      </c>
      <c r="AU161" s="29">
        <v>0.01</v>
      </c>
      <c r="AV161" s="29">
        <v>0.01</v>
      </c>
      <c r="AW161" s="29" t="s">
        <v>42</v>
      </c>
      <c r="AX161" s="29">
        <v>0.01</v>
      </c>
      <c r="AY161" s="29">
        <v>0.01</v>
      </c>
      <c r="AZ161" s="29" t="s">
        <v>42</v>
      </c>
      <c r="BA161" s="29" t="s">
        <v>41</v>
      </c>
      <c r="BB161" s="29" t="s">
        <v>41</v>
      </c>
      <c r="BC161" s="29">
        <v>0</v>
      </c>
      <c r="BD161" s="29" t="s">
        <v>42</v>
      </c>
      <c r="BE161" s="29" t="s">
        <v>42</v>
      </c>
      <c r="BF161" s="29" t="s">
        <v>42</v>
      </c>
      <c r="BG161" s="29">
        <v>0.01</v>
      </c>
      <c r="BH161" s="29">
        <v>0.01</v>
      </c>
      <c r="BI161" s="29">
        <v>0.09</v>
      </c>
      <c r="BJ161" s="29">
        <v>0.04</v>
      </c>
      <c r="BK161" s="29">
        <v>0.05</v>
      </c>
      <c r="BL161" s="29" t="s">
        <v>42</v>
      </c>
      <c r="BM161" s="29">
        <v>0.01</v>
      </c>
      <c r="BN161" s="29">
        <v>0.01</v>
      </c>
      <c r="BO161" s="29" t="s">
        <v>42</v>
      </c>
      <c r="BP161" s="29">
        <v>0.01</v>
      </c>
      <c r="BQ161" s="29">
        <v>0.01</v>
      </c>
    </row>
    <row r="162" spans="1:69" x14ac:dyDescent="0.25">
      <c r="A162">
        <v>938</v>
      </c>
      <c r="B162" t="s">
        <v>327</v>
      </c>
      <c r="C162" t="s">
        <v>182</v>
      </c>
      <c r="D162" s="70">
        <v>590</v>
      </c>
      <c r="E162" s="70">
        <v>7550</v>
      </c>
      <c r="F162" s="70">
        <v>8140</v>
      </c>
      <c r="G162" s="29">
        <v>0.81</v>
      </c>
      <c r="H162" s="29">
        <v>0.92</v>
      </c>
      <c r="I162" s="29">
        <v>0.91</v>
      </c>
      <c r="J162" s="29">
        <v>0.79</v>
      </c>
      <c r="K162" s="29">
        <v>0.91</v>
      </c>
      <c r="L162" s="29">
        <v>0.9</v>
      </c>
      <c r="M162" s="29">
        <v>0.47</v>
      </c>
      <c r="N162" s="29">
        <v>0.41</v>
      </c>
      <c r="O162" s="29">
        <v>0.41</v>
      </c>
      <c r="P162" s="29" t="s">
        <v>42</v>
      </c>
      <c r="Q162" s="29" t="s">
        <v>41</v>
      </c>
      <c r="R162" s="29" t="s">
        <v>41</v>
      </c>
      <c r="S162" s="29">
        <v>0.02</v>
      </c>
      <c r="T162" s="29">
        <v>0.02</v>
      </c>
      <c r="U162" s="29">
        <v>0.02</v>
      </c>
      <c r="V162" s="29">
        <v>0.24</v>
      </c>
      <c r="W162" s="29">
        <v>0.32</v>
      </c>
      <c r="X162" s="29">
        <v>0.31</v>
      </c>
      <c r="Y162" s="29">
        <v>0.06</v>
      </c>
      <c r="Z162" s="29">
        <v>0.16</v>
      </c>
      <c r="AA162" s="29">
        <v>0.15</v>
      </c>
      <c r="AB162" s="29" t="s">
        <v>42</v>
      </c>
      <c r="AC162" s="29">
        <v>0</v>
      </c>
      <c r="AD162" s="29" t="s">
        <v>42</v>
      </c>
      <c r="AE162" s="29">
        <v>0</v>
      </c>
      <c r="AF162" s="29" t="s">
        <v>42</v>
      </c>
      <c r="AG162" s="29" t="s">
        <v>42</v>
      </c>
      <c r="AH162" s="29" t="s">
        <v>42</v>
      </c>
      <c r="AI162" s="29" t="s">
        <v>42</v>
      </c>
      <c r="AJ162" s="29" t="s">
        <v>41</v>
      </c>
      <c r="AK162" s="29">
        <v>0.03</v>
      </c>
      <c r="AL162" s="29">
        <v>0.03</v>
      </c>
      <c r="AM162" s="29">
        <v>0.03</v>
      </c>
      <c r="AN162" s="29">
        <v>0</v>
      </c>
      <c r="AO162" s="29" t="s">
        <v>42</v>
      </c>
      <c r="AP162" s="29" t="s">
        <v>42</v>
      </c>
      <c r="AQ162" s="29" t="s">
        <v>42</v>
      </c>
      <c r="AR162" s="29" t="s">
        <v>41</v>
      </c>
      <c r="AS162" s="29" t="s">
        <v>41</v>
      </c>
      <c r="AT162" s="29">
        <v>0.01</v>
      </c>
      <c r="AU162" s="29">
        <v>0.01</v>
      </c>
      <c r="AV162" s="29">
        <v>0.01</v>
      </c>
      <c r="AW162" s="29" t="s">
        <v>42</v>
      </c>
      <c r="AX162" s="29">
        <v>0.01</v>
      </c>
      <c r="AY162" s="29">
        <v>0.01</v>
      </c>
      <c r="AZ162" s="29" t="s">
        <v>42</v>
      </c>
      <c r="BA162" s="29" t="s">
        <v>41</v>
      </c>
      <c r="BB162" s="29" t="s">
        <v>41</v>
      </c>
      <c r="BC162" s="29">
        <v>0</v>
      </c>
      <c r="BD162" s="29" t="s">
        <v>42</v>
      </c>
      <c r="BE162" s="29" t="s">
        <v>42</v>
      </c>
      <c r="BF162" s="29" t="s">
        <v>42</v>
      </c>
      <c r="BG162" s="29" t="s">
        <v>41</v>
      </c>
      <c r="BH162" s="29" t="s">
        <v>41</v>
      </c>
      <c r="BI162" s="29">
        <v>0.1</v>
      </c>
      <c r="BJ162" s="29">
        <v>0.05</v>
      </c>
      <c r="BK162" s="29">
        <v>0.05</v>
      </c>
      <c r="BL162" s="29">
        <v>0.05</v>
      </c>
      <c r="BM162" s="29">
        <v>0.01</v>
      </c>
      <c r="BN162" s="29">
        <v>0.01</v>
      </c>
      <c r="BO162" s="29">
        <v>0.04</v>
      </c>
      <c r="BP162" s="29">
        <v>0.02</v>
      </c>
      <c r="BQ162" s="29">
        <v>0.03</v>
      </c>
    </row>
    <row r="163" spans="1:69" x14ac:dyDescent="0.25">
      <c r="A163">
        <v>213</v>
      </c>
      <c r="B163" t="s">
        <v>328</v>
      </c>
      <c r="C163" t="s">
        <v>178</v>
      </c>
      <c r="D163" s="70">
        <v>570</v>
      </c>
      <c r="E163" s="70">
        <v>830</v>
      </c>
      <c r="F163" s="70">
        <v>1400</v>
      </c>
      <c r="G163" s="29">
        <v>0.93</v>
      </c>
      <c r="H163" s="29">
        <v>0.94</v>
      </c>
      <c r="I163" s="29">
        <v>0.93</v>
      </c>
      <c r="J163" s="29">
        <v>0.92</v>
      </c>
      <c r="K163" s="29">
        <v>0.93</v>
      </c>
      <c r="L163" s="29">
        <v>0.93</v>
      </c>
      <c r="M163" s="29">
        <v>0.17</v>
      </c>
      <c r="N163" s="29">
        <v>0.16</v>
      </c>
      <c r="O163" s="29">
        <v>0.17</v>
      </c>
      <c r="P163" s="29" t="s">
        <v>42</v>
      </c>
      <c r="Q163" s="29" t="s">
        <v>42</v>
      </c>
      <c r="R163" s="29" t="s">
        <v>41</v>
      </c>
      <c r="S163" s="29">
        <v>0.01</v>
      </c>
      <c r="T163" s="29">
        <v>0.01</v>
      </c>
      <c r="U163" s="29">
        <v>0.01</v>
      </c>
      <c r="V163" s="29">
        <v>0.69</v>
      </c>
      <c r="W163" s="29">
        <v>0.69</v>
      </c>
      <c r="X163" s="29">
        <v>0.69</v>
      </c>
      <c r="Y163" s="29">
        <v>0.04</v>
      </c>
      <c r="Z163" s="29">
        <v>7.0000000000000007E-2</v>
      </c>
      <c r="AA163" s="29">
        <v>0.05</v>
      </c>
      <c r="AB163" s="29" t="s">
        <v>42</v>
      </c>
      <c r="AC163" s="29">
        <v>0</v>
      </c>
      <c r="AD163" s="29" t="s">
        <v>42</v>
      </c>
      <c r="AE163" s="29">
        <v>0</v>
      </c>
      <c r="AF163" s="29">
        <v>0</v>
      </c>
      <c r="AG163" s="29">
        <v>0</v>
      </c>
      <c r="AH163" s="29">
        <v>0</v>
      </c>
      <c r="AI163" s="29">
        <v>0</v>
      </c>
      <c r="AJ163" s="29">
        <v>0</v>
      </c>
      <c r="AK163" s="29" t="s">
        <v>42</v>
      </c>
      <c r="AL163" s="29">
        <v>0.01</v>
      </c>
      <c r="AM163" s="29">
        <v>0.01</v>
      </c>
      <c r="AN163" s="29">
        <v>0</v>
      </c>
      <c r="AO163" s="29">
        <v>0</v>
      </c>
      <c r="AP163" s="29">
        <v>0</v>
      </c>
      <c r="AQ163" s="29">
        <v>0</v>
      </c>
      <c r="AR163" s="29">
        <v>0</v>
      </c>
      <c r="AS163" s="29">
        <v>0</v>
      </c>
      <c r="AT163" s="29">
        <v>0</v>
      </c>
      <c r="AU163" s="29" t="s">
        <v>42</v>
      </c>
      <c r="AV163" s="29" t="s">
        <v>42</v>
      </c>
      <c r="AW163" s="29">
        <v>0</v>
      </c>
      <c r="AX163" s="29" t="s">
        <v>42</v>
      </c>
      <c r="AY163" s="29" t="s">
        <v>42</v>
      </c>
      <c r="AZ163" s="29">
        <v>0</v>
      </c>
      <c r="BA163" s="29" t="s">
        <v>42</v>
      </c>
      <c r="BB163" s="29" t="s">
        <v>42</v>
      </c>
      <c r="BC163" s="29">
        <v>0</v>
      </c>
      <c r="BD163" s="29">
        <v>0</v>
      </c>
      <c r="BE163" s="29">
        <v>0</v>
      </c>
      <c r="BF163" s="29" t="s">
        <v>42</v>
      </c>
      <c r="BG163" s="29" t="s">
        <v>42</v>
      </c>
      <c r="BH163" s="29" t="s">
        <v>42</v>
      </c>
      <c r="BI163" s="29">
        <v>0.03</v>
      </c>
      <c r="BJ163" s="29">
        <v>0.03</v>
      </c>
      <c r="BK163" s="29">
        <v>0.03</v>
      </c>
      <c r="BL163" s="29">
        <v>0.02</v>
      </c>
      <c r="BM163" s="29">
        <v>0.01</v>
      </c>
      <c r="BN163" s="29">
        <v>0.01</v>
      </c>
      <c r="BO163" s="29">
        <v>0.03</v>
      </c>
      <c r="BP163" s="29">
        <v>0.02</v>
      </c>
      <c r="BQ163" s="29">
        <v>0.02</v>
      </c>
    </row>
    <row r="164" spans="1:69" x14ac:dyDescent="0.25">
      <c r="A164">
        <v>359</v>
      </c>
      <c r="B164" t="s">
        <v>329</v>
      </c>
      <c r="C164" t="s">
        <v>168</v>
      </c>
      <c r="D164" s="70">
        <v>510</v>
      </c>
      <c r="E164" s="70">
        <v>3200</v>
      </c>
      <c r="F164" s="70">
        <v>3700</v>
      </c>
      <c r="G164" s="29">
        <v>0.79</v>
      </c>
      <c r="H164" s="29">
        <v>0.91</v>
      </c>
      <c r="I164" s="29">
        <v>0.9</v>
      </c>
      <c r="J164" s="29">
        <v>0.77</v>
      </c>
      <c r="K164" s="29">
        <v>0.89</v>
      </c>
      <c r="L164" s="29">
        <v>0.88</v>
      </c>
      <c r="M164" s="29">
        <v>0.48</v>
      </c>
      <c r="N164" s="29">
        <v>0.37</v>
      </c>
      <c r="O164" s="29">
        <v>0.39</v>
      </c>
      <c r="P164" s="29">
        <v>0</v>
      </c>
      <c r="Q164" s="29" t="s">
        <v>42</v>
      </c>
      <c r="R164" s="29" t="s">
        <v>42</v>
      </c>
      <c r="S164" s="29">
        <v>0.09</v>
      </c>
      <c r="T164" s="29">
        <v>0.06</v>
      </c>
      <c r="U164" s="29">
        <v>7.0000000000000007E-2</v>
      </c>
      <c r="V164" s="29">
        <v>0.04</v>
      </c>
      <c r="W164" s="29">
        <v>0.08</v>
      </c>
      <c r="X164" s="29">
        <v>7.0000000000000007E-2</v>
      </c>
      <c r="Y164" s="29">
        <v>0.16</v>
      </c>
      <c r="Z164" s="29">
        <v>0.37</v>
      </c>
      <c r="AA164" s="29">
        <v>0.34</v>
      </c>
      <c r="AB164" s="29">
        <v>0</v>
      </c>
      <c r="AC164" s="29">
        <v>0</v>
      </c>
      <c r="AD164" s="29">
        <v>0</v>
      </c>
      <c r="AE164" s="29">
        <v>0</v>
      </c>
      <c r="AF164" s="29">
        <v>0</v>
      </c>
      <c r="AG164" s="29">
        <v>0</v>
      </c>
      <c r="AH164" s="29" t="s">
        <v>42</v>
      </c>
      <c r="AI164" s="29" t="s">
        <v>42</v>
      </c>
      <c r="AJ164" s="29" t="s">
        <v>42</v>
      </c>
      <c r="AK164" s="29">
        <v>7.0000000000000007E-2</v>
      </c>
      <c r="AL164" s="29">
        <v>0.08</v>
      </c>
      <c r="AM164" s="29">
        <v>0.08</v>
      </c>
      <c r="AN164" s="29">
        <v>0</v>
      </c>
      <c r="AO164" s="29">
        <v>0</v>
      </c>
      <c r="AP164" s="29">
        <v>0</v>
      </c>
      <c r="AQ164" s="29">
        <v>0</v>
      </c>
      <c r="AR164" s="29" t="s">
        <v>41</v>
      </c>
      <c r="AS164" s="29" t="s">
        <v>41</v>
      </c>
      <c r="AT164" s="29" t="s">
        <v>42</v>
      </c>
      <c r="AU164" s="29">
        <v>0.01</v>
      </c>
      <c r="AV164" s="29">
        <v>0.01</v>
      </c>
      <c r="AW164" s="29" t="s">
        <v>42</v>
      </c>
      <c r="AX164" s="29">
        <v>0.01</v>
      </c>
      <c r="AY164" s="29">
        <v>0.01</v>
      </c>
      <c r="AZ164" s="29">
        <v>0</v>
      </c>
      <c r="BA164" s="29" t="s">
        <v>41</v>
      </c>
      <c r="BB164" s="29" t="s">
        <v>41</v>
      </c>
      <c r="BC164" s="29" t="s">
        <v>42</v>
      </c>
      <c r="BD164" s="29">
        <v>0</v>
      </c>
      <c r="BE164" s="29" t="s">
        <v>42</v>
      </c>
      <c r="BF164" s="29" t="s">
        <v>42</v>
      </c>
      <c r="BG164" s="29">
        <v>0.01</v>
      </c>
      <c r="BH164" s="29">
        <v>0.01</v>
      </c>
      <c r="BI164" s="29">
        <v>0.14000000000000001</v>
      </c>
      <c r="BJ164" s="29">
        <v>7.0000000000000007E-2</v>
      </c>
      <c r="BK164" s="29">
        <v>0.08</v>
      </c>
      <c r="BL164" s="29">
        <v>0.06</v>
      </c>
      <c r="BM164" s="29">
        <v>0.01</v>
      </c>
      <c r="BN164" s="29">
        <v>0.02</v>
      </c>
      <c r="BO164" s="29">
        <v>0.02</v>
      </c>
      <c r="BP164" s="29">
        <v>0.01</v>
      </c>
      <c r="BQ164" s="29">
        <v>0.01</v>
      </c>
    </row>
    <row r="165" spans="1:69" x14ac:dyDescent="0.25">
      <c r="A165">
        <v>865</v>
      </c>
      <c r="B165" t="s">
        <v>330</v>
      </c>
      <c r="C165" t="s">
        <v>184</v>
      </c>
      <c r="D165" s="70">
        <v>300</v>
      </c>
      <c r="E165" s="70">
        <v>4880</v>
      </c>
      <c r="F165" s="70">
        <v>5180</v>
      </c>
      <c r="G165" s="29">
        <v>0.87</v>
      </c>
      <c r="H165" s="29">
        <v>0.94</v>
      </c>
      <c r="I165" s="29">
        <v>0.93</v>
      </c>
      <c r="J165" s="29">
        <v>0.87</v>
      </c>
      <c r="K165" s="29">
        <v>0.92</v>
      </c>
      <c r="L165" s="29">
        <v>0.92</v>
      </c>
      <c r="M165" s="29">
        <v>0.55000000000000004</v>
      </c>
      <c r="N165" s="29">
        <v>0.33</v>
      </c>
      <c r="O165" s="29">
        <v>0.35</v>
      </c>
      <c r="P165" s="29" t="s">
        <v>42</v>
      </c>
      <c r="Q165" s="29">
        <v>0.01</v>
      </c>
      <c r="R165" s="29">
        <v>0.01</v>
      </c>
      <c r="S165" s="29">
        <v>0.02</v>
      </c>
      <c r="T165" s="29">
        <v>0.02</v>
      </c>
      <c r="U165" s="29">
        <v>0.02</v>
      </c>
      <c r="V165" s="29">
        <v>0.27</v>
      </c>
      <c r="W165" s="29">
        <v>0.51</v>
      </c>
      <c r="X165" s="29">
        <v>0.5</v>
      </c>
      <c r="Y165" s="29" t="s">
        <v>42</v>
      </c>
      <c r="Z165" s="29">
        <v>0.05</v>
      </c>
      <c r="AA165" s="29">
        <v>0.05</v>
      </c>
      <c r="AB165" s="29" t="s">
        <v>42</v>
      </c>
      <c r="AC165" s="29" t="s">
        <v>42</v>
      </c>
      <c r="AD165" s="29" t="s">
        <v>42</v>
      </c>
      <c r="AE165" s="29">
        <v>0</v>
      </c>
      <c r="AF165" s="29">
        <v>0</v>
      </c>
      <c r="AG165" s="29">
        <v>0</v>
      </c>
      <c r="AH165" s="29">
        <v>0</v>
      </c>
      <c r="AI165" s="29" t="s">
        <v>42</v>
      </c>
      <c r="AJ165" s="29" t="s">
        <v>42</v>
      </c>
      <c r="AK165" s="29">
        <v>0.04</v>
      </c>
      <c r="AL165" s="29">
        <v>0.04</v>
      </c>
      <c r="AM165" s="29">
        <v>0.04</v>
      </c>
      <c r="AN165" s="29">
        <v>0</v>
      </c>
      <c r="AO165" s="29" t="s">
        <v>42</v>
      </c>
      <c r="AP165" s="29" t="s">
        <v>42</v>
      </c>
      <c r="AQ165" s="29">
        <v>0</v>
      </c>
      <c r="AR165" s="29" t="s">
        <v>41</v>
      </c>
      <c r="AS165" s="29" t="s">
        <v>41</v>
      </c>
      <c r="AT165" s="29">
        <v>0</v>
      </c>
      <c r="AU165" s="29">
        <v>0.01</v>
      </c>
      <c r="AV165" s="29">
        <v>0.01</v>
      </c>
      <c r="AW165" s="29">
        <v>0</v>
      </c>
      <c r="AX165" s="29" t="s">
        <v>41</v>
      </c>
      <c r="AY165" s="29" t="s">
        <v>41</v>
      </c>
      <c r="AZ165" s="29">
        <v>0</v>
      </c>
      <c r="BA165" s="29" t="s">
        <v>41</v>
      </c>
      <c r="BB165" s="29" t="s">
        <v>41</v>
      </c>
      <c r="BC165" s="29">
        <v>0</v>
      </c>
      <c r="BD165" s="29" t="s">
        <v>42</v>
      </c>
      <c r="BE165" s="29" t="s">
        <v>42</v>
      </c>
      <c r="BF165" s="29" t="s">
        <v>42</v>
      </c>
      <c r="BG165" s="29" t="s">
        <v>41</v>
      </c>
      <c r="BH165" s="29" t="s">
        <v>41</v>
      </c>
      <c r="BI165" s="29">
        <v>0.08</v>
      </c>
      <c r="BJ165" s="29">
        <v>0.04</v>
      </c>
      <c r="BK165" s="29">
        <v>0.04</v>
      </c>
      <c r="BL165" s="29">
        <v>0.04</v>
      </c>
      <c r="BM165" s="29">
        <v>0.01</v>
      </c>
      <c r="BN165" s="29">
        <v>0.01</v>
      </c>
      <c r="BO165" s="29" t="s">
        <v>42</v>
      </c>
      <c r="BP165" s="29">
        <v>0.02</v>
      </c>
      <c r="BQ165" s="29">
        <v>0.02</v>
      </c>
    </row>
    <row r="166" spans="1:69" x14ac:dyDescent="0.25">
      <c r="A166">
        <v>868</v>
      </c>
      <c r="B166" t="s">
        <v>331</v>
      </c>
      <c r="C166" t="s">
        <v>182</v>
      </c>
      <c r="D166" s="70">
        <v>120</v>
      </c>
      <c r="E166" s="70">
        <v>1480</v>
      </c>
      <c r="F166" s="70">
        <v>1600</v>
      </c>
      <c r="G166" s="29">
        <v>0.83</v>
      </c>
      <c r="H166" s="29">
        <v>0.94</v>
      </c>
      <c r="I166" s="29">
        <v>0.94</v>
      </c>
      <c r="J166" s="29">
        <v>0.8</v>
      </c>
      <c r="K166" s="29">
        <v>0.93</v>
      </c>
      <c r="L166" s="29">
        <v>0.92</v>
      </c>
      <c r="M166" s="29">
        <v>0.36</v>
      </c>
      <c r="N166" s="29">
        <v>0.23</v>
      </c>
      <c r="O166" s="29">
        <v>0.24</v>
      </c>
      <c r="P166" s="29">
        <v>0</v>
      </c>
      <c r="Q166" s="29" t="s">
        <v>42</v>
      </c>
      <c r="R166" s="29" t="s">
        <v>42</v>
      </c>
      <c r="S166" s="29" t="s">
        <v>42</v>
      </c>
      <c r="T166" s="29">
        <v>0.02</v>
      </c>
      <c r="U166" s="29">
        <v>0.02</v>
      </c>
      <c r="V166" s="29">
        <v>0.35</v>
      </c>
      <c r="W166" s="29">
        <v>0.61</v>
      </c>
      <c r="X166" s="29">
        <v>0.59</v>
      </c>
      <c r="Y166" s="29">
        <v>0.06</v>
      </c>
      <c r="Z166" s="29">
        <v>7.0000000000000007E-2</v>
      </c>
      <c r="AA166" s="29">
        <v>7.0000000000000007E-2</v>
      </c>
      <c r="AB166" s="29">
        <v>0</v>
      </c>
      <c r="AC166" s="29">
        <v>0</v>
      </c>
      <c r="AD166" s="29">
        <v>0</v>
      </c>
      <c r="AE166" s="29">
        <v>0</v>
      </c>
      <c r="AF166" s="29" t="s">
        <v>42</v>
      </c>
      <c r="AG166" s="29" t="s">
        <v>42</v>
      </c>
      <c r="AH166" s="29" t="s">
        <v>42</v>
      </c>
      <c r="AI166" s="29">
        <v>0</v>
      </c>
      <c r="AJ166" s="29" t="s">
        <v>42</v>
      </c>
      <c r="AK166" s="29" t="s">
        <v>42</v>
      </c>
      <c r="AL166" s="29">
        <v>0.03</v>
      </c>
      <c r="AM166" s="29">
        <v>0.03</v>
      </c>
      <c r="AN166" s="29">
        <v>0</v>
      </c>
      <c r="AO166" s="29">
        <v>0</v>
      </c>
      <c r="AP166" s="29">
        <v>0</v>
      </c>
      <c r="AQ166" s="29" t="s">
        <v>42</v>
      </c>
      <c r="AR166" s="29" t="s">
        <v>42</v>
      </c>
      <c r="AS166" s="29" t="s">
        <v>42</v>
      </c>
      <c r="AT166" s="29" t="s">
        <v>42</v>
      </c>
      <c r="AU166" s="29">
        <v>0.01</v>
      </c>
      <c r="AV166" s="29">
        <v>0.01</v>
      </c>
      <c r="AW166" s="29" t="s">
        <v>42</v>
      </c>
      <c r="AX166" s="29" t="s">
        <v>42</v>
      </c>
      <c r="AY166" s="29" t="s">
        <v>42</v>
      </c>
      <c r="AZ166" s="29" t="s">
        <v>42</v>
      </c>
      <c r="BA166" s="29" t="s">
        <v>41</v>
      </c>
      <c r="BB166" s="29" t="s">
        <v>41</v>
      </c>
      <c r="BC166" s="29">
        <v>0</v>
      </c>
      <c r="BD166" s="29" t="s">
        <v>42</v>
      </c>
      <c r="BE166" s="29" t="s">
        <v>42</v>
      </c>
      <c r="BF166" s="29" t="s">
        <v>42</v>
      </c>
      <c r="BG166" s="29" t="s">
        <v>41</v>
      </c>
      <c r="BH166" s="29" t="s">
        <v>41</v>
      </c>
      <c r="BI166" s="29">
        <v>0.09</v>
      </c>
      <c r="BJ166" s="29">
        <v>0.03</v>
      </c>
      <c r="BK166" s="29">
        <v>0.03</v>
      </c>
      <c r="BL166" s="29">
        <v>0.06</v>
      </c>
      <c r="BM166" s="29">
        <v>0.01</v>
      </c>
      <c r="BN166" s="29">
        <v>0.01</v>
      </c>
      <c r="BO166" s="29" t="s">
        <v>42</v>
      </c>
      <c r="BP166" s="29">
        <v>0.02</v>
      </c>
      <c r="BQ166" s="29">
        <v>0.02</v>
      </c>
    </row>
    <row r="167" spans="1:69" x14ac:dyDescent="0.25">
      <c r="A167">
        <v>344</v>
      </c>
      <c r="B167" t="s">
        <v>332</v>
      </c>
      <c r="C167" t="s">
        <v>168</v>
      </c>
      <c r="D167" s="70">
        <v>630</v>
      </c>
      <c r="E167" s="70">
        <v>3020</v>
      </c>
      <c r="F167" s="70">
        <v>3650</v>
      </c>
      <c r="G167" s="29">
        <v>0.84</v>
      </c>
      <c r="H167" s="29">
        <v>0.94</v>
      </c>
      <c r="I167" s="29">
        <v>0.92</v>
      </c>
      <c r="J167" s="29">
        <v>0.81</v>
      </c>
      <c r="K167" s="29">
        <v>0.93</v>
      </c>
      <c r="L167" s="29">
        <v>0.91</v>
      </c>
      <c r="M167" s="29">
        <v>0.3</v>
      </c>
      <c r="N167" s="29">
        <v>0.16</v>
      </c>
      <c r="O167" s="29">
        <v>0.19</v>
      </c>
      <c r="P167" s="29">
        <v>0</v>
      </c>
      <c r="Q167" s="29" t="s">
        <v>42</v>
      </c>
      <c r="R167" s="29" t="s">
        <v>42</v>
      </c>
      <c r="S167" s="29">
        <v>7.0000000000000007E-2</v>
      </c>
      <c r="T167" s="29">
        <v>0.04</v>
      </c>
      <c r="U167" s="29">
        <v>0.05</v>
      </c>
      <c r="V167" s="29">
        <v>0.31</v>
      </c>
      <c r="W167" s="29">
        <v>0.59</v>
      </c>
      <c r="X167" s="29">
        <v>0.54</v>
      </c>
      <c r="Y167" s="29">
        <v>0.13</v>
      </c>
      <c r="Z167" s="29">
        <v>0.13</v>
      </c>
      <c r="AA167" s="29">
        <v>0.13</v>
      </c>
      <c r="AB167" s="29">
        <v>0</v>
      </c>
      <c r="AC167" s="29">
        <v>0</v>
      </c>
      <c r="AD167" s="29">
        <v>0</v>
      </c>
      <c r="AE167" s="29">
        <v>0</v>
      </c>
      <c r="AF167" s="29">
        <v>0</v>
      </c>
      <c r="AG167" s="29">
        <v>0</v>
      </c>
      <c r="AH167" s="29">
        <v>0</v>
      </c>
      <c r="AI167" s="29">
        <v>0</v>
      </c>
      <c r="AJ167" s="29">
        <v>0</v>
      </c>
      <c r="AK167" s="29">
        <v>0.04</v>
      </c>
      <c r="AL167" s="29">
        <v>0.05</v>
      </c>
      <c r="AM167" s="29">
        <v>0.05</v>
      </c>
      <c r="AN167" s="29">
        <v>0</v>
      </c>
      <c r="AO167" s="29">
        <v>0</v>
      </c>
      <c r="AP167" s="29">
        <v>0</v>
      </c>
      <c r="AQ167" s="29" t="s">
        <v>42</v>
      </c>
      <c r="AR167" s="29" t="s">
        <v>41</v>
      </c>
      <c r="AS167" s="29" t="s">
        <v>41</v>
      </c>
      <c r="AT167" s="29">
        <v>0.01</v>
      </c>
      <c r="AU167" s="29">
        <v>0.01</v>
      </c>
      <c r="AV167" s="29">
        <v>0.01</v>
      </c>
      <c r="AW167" s="29" t="s">
        <v>42</v>
      </c>
      <c r="AX167" s="29" t="s">
        <v>41</v>
      </c>
      <c r="AY167" s="29" t="s">
        <v>41</v>
      </c>
      <c r="AZ167" s="29">
        <v>0</v>
      </c>
      <c r="BA167" s="29" t="s">
        <v>42</v>
      </c>
      <c r="BB167" s="29" t="s">
        <v>42</v>
      </c>
      <c r="BC167" s="29" t="s">
        <v>42</v>
      </c>
      <c r="BD167" s="29" t="s">
        <v>42</v>
      </c>
      <c r="BE167" s="29" t="s">
        <v>42</v>
      </c>
      <c r="BF167" s="29">
        <v>0.02</v>
      </c>
      <c r="BG167" s="29">
        <v>0.01</v>
      </c>
      <c r="BH167" s="29">
        <v>0.01</v>
      </c>
      <c r="BI167" s="29">
        <v>0.1</v>
      </c>
      <c r="BJ167" s="29">
        <v>0.04</v>
      </c>
      <c r="BK167" s="29">
        <v>0.05</v>
      </c>
      <c r="BL167" s="29">
        <v>0.04</v>
      </c>
      <c r="BM167" s="29">
        <v>0.01</v>
      </c>
      <c r="BN167" s="29">
        <v>0.02</v>
      </c>
      <c r="BO167" s="29">
        <v>0.01</v>
      </c>
      <c r="BP167" s="29">
        <v>0.01</v>
      </c>
      <c r="BQ167" s="29">
        <v>0.01</v>
      </c>
    </row>
    <row r="168" spans="1:69" x14ac:dyDescent="0.25">
      <c r="A168">
        <v>872</v>
      </c>
      <c r="B168" t="s">
        <v>333</v>
      </c>
      <c r="C168" t="s">
        <v>182</v>
      </c>
      <c r="D168" s="70">
        <v>100</v>
      </c>
      <c r="E168" s="70">
        <v>1560</v>
      </c>
      <c r="F168" s="70">
        <v>1660</v>
      </c>
      <c r="G168" s="29">
        <v>0.87</v>
      </c>
      <c r="H168" s="29">
        <v>0.95</v>
      </c>
      <c r="I168" s="29">
        <v>0.95</v>
      </c>
      <c r="J168" s="29">
        <v>0.83</v>
      </c>
      <c r="K168" s="29">
        <v>0.94</v>
      </c>
      <c r="L168" s="29">
        <v>0.93</v>
      </c>
      <c r="M168" s="29">
        <v>0.4</v>
      </c>
      <c r="N168" s="29">
        <v>0.18</v>
      </c>
      <c r="O168" s="29">
        <v>0.2</v>
      </c>
      <c r="P168" s="29">
        <v>0</v>
      </c>
      <c r="Q168" s="29">
        <v>0.01</v>
      </c>
      <c r="R168" s="29">
        <v>0.01</v>
      </c>
      <c r="S168" s="29">
        <v>7.0000000000000007E-2</v>
      </c>
      <c r="T168" s="29">
        <v>0.02</v>
      </c>
      <c r="U168" s="29">
        <v>0.02</v>
      </c>
      <c r="V168" s="29">
        <v>0.33</v>
      </c>
      <c r="W168" s="29">
        <v>0.64</v>
      </c>
      <c r="X168" s="29">
        <v>0.62</v>
      </c>
      <c r="Y168" s="29" t="s">
        <v>42</v>
      </c>
      <c r="Z168" s="29">
        <v>0.09</v>
      </c>
      <c r="AA168" s="29">
        <v>0.09</v>
      </c>
      <c r="AB168" s="29">
        <v>0</v>
      </c>
      <c r="AC168" s="29">
        <v>0</v>
      </c>
      <c r="AD168" s="29">
        <v>0</v>
      </c>
      <c r="AE168" s="29">
        <v>0</v>
      </c>
      <c r="AF168" s="29">
        <v>0</v>
      </c>
      <c r="AG168" s="29">
        <v>0</v>
      </c>
      <c r="AH168" s="29" t="s">
        <v>42</v>
      </c>
      <c r="AI168" s="29">
        <v>0</v>
      </c>
      <c r="AJ168" s="29" t="s">
        <v>42</v>
      </c>
      <c r="AK168" s="29">
        <v>0.11</v>
      </c>
      <c r="AL168" s="29">
        <v>0.05</v>
      </c>
      <c r="AM168" s="29">
        <v>0.05</v>
      </c>
      <c r="AN168" s="29">
        <v>0</v>
      </c>
      <c r="AO168" s="29" t="s">
        <v>42</v>
      </c>
      <c r="AP168" s="29" t="s">
        <v>42</v>
      </c>
      <c r="AQ168" s="29">
        <v>0</v>
      </c>
      <c r="AR168" s="29" t="s">
        <v>42</v>
      </c>
      <c r="AS168" s="29" t="s">
        <v>42</v>
      </c>
      <c r="AT168" s="29" t="s">
        <v>42</v>
      </c>
      <c r="AU168" s="29">
        <v>0.01</v>
      </c>
      <c r="AV168" s="29">
        <v>0.01</v>
      </c>
      <c r="AW168" s="29" t="s">
        <v>42</v>
      </c>
      <c r="AX168" s="29" t="s">
        <v>41</v>
      </c>
      <c r="AY168" s="29" t="s">
        <v>41</v>
      </c>
      <c r="AZ168" s="29">
        <v>0</v>
      </c>
      <c r="BA168" s="29" t="s">
        <v>41</v>
      </c>
      <c r="BB168" s="29" t="s">
        <v>41</v>
      </c>
      <c r="BC168" s="29">
        <v>0</v>
      </c>
      <c r="BD168" s="29">
        <v>0</v>
      </c>
      <c r="BE168" s="29">
        <v>0</v>
      </c>
      <c r="BF168" s="29" t="s">
        <v>42</v>
      </c>
      <c r="BG168" s="29">
        <v>0.01</v>
      </c>
      <c r="BH168" s="29">
        <v>0.01</v>
      </c>
      <c r="BI168" s="29">
        <v>0.08</v>
      </c>
      <c r="BJ168" s="29">
        <v>0.03</v>
      </c>
      <c r="BK168" s="29">
        <v>0.03</v>
      </c>
      <c r="BL168" s="29" t="s">
        <v>42</v>
      </c>
      <c r="BM168" s="29">
        <v>0.01</v>
      </c>
      <c r="BN168" s="29">
        <v>0.01</v>
      </c>
      <c r="BO168" s="29" t="s">
        <v>42</v>
      </c>
      <c r="BP168" s="29">
        <v>0.01</v>
      </c>
      <c r="BQ168" s="29">
        <v>0.01</v>
      </c>
    </row>
    <row r="169" spans="1:69" x14ac:dyDescent="0.25">
      <c r="A169">
        <v>336</v>
      </c>
      <c r="B169" t="s">
        <v>334</v>
      </c>
      <c r="C169" t="s">
        <v>174</v>
      </c>
      <c r="D169" s="70">
        <v>590</v>
      </c>
      <c r="E169" s="70">
        <v>2010</v>
      </c>
      <c r="F169" s="70">
        <v>2600</v>
      </c>
      <c r="G169" s="29">
        <v>0.83</v>
      </c>
      <c r="H169" s="29">
        <v>0.93</v>
      </c>
      <c r="I169" s="29">
        <v>0.91</v>
      </c>
      <c r="J169" s="29">
        <v>0.79</v>
      </c>
      <c r="K169" s="29">
        <v>0.91</v>
      </c>
      <c r="L169" s="29">
        <v>0.88</v>
      </c>
      <c r="M169" s="29">
        <v>0.35</v>
      </c>
      <c r="N169" s="29">
        <v>0.26</v>
      </c>
      <c r="O169" s="29">
        <v>0.28000000000000003</v>
      </c>
      <c r="P169" s="29">
        <v>0</v>
      </c>
      <c r="Q169" s="29" t="s">
        <v>42</v>
      </c>
      <c r="R169" s="29" t="s">
        <v>42</v>
      </c>
      <c r="S169" s="29">
        <v>0.05</v>
      </c>
      <c r="T169" s="29">
        <v>0.03</v>
      </c>
      <c r="U169" s="29">
        <v>0.04</v>
      </c>
      <c r="V169" s="29">
        <v>0.38</v>
      </c>
      <c r="W169" s="29">
        <v>0.59</v>
      </c>
      <c r="X169" s="29">
        <v>0.54</v>
      </c>
      <c r="Y169" s="29" t="s">
        <v>42</v>
      </c>
      <c r="Z169" s="29">
        <v>0.01</v>
      </c>
      <c r="AA169" s="29">
        <v>0.01</v>
      </c>
      <c r="AB169" s="29">
        <v>0</v>
      </c>
      <c r="AC169" s="29" t="s">
        <v>42</v>
      </c>
      <c r="AD169" s="29" t="s">
        <v>42</v>
      </c>
      <c r="AE169" s="29">
        <v>0</v>
      </c>
      <c r="AF169" s="29">
        <v>0</v>
      </c>
      <c r="AG169" s="29">
        <v>0</v>
      </c>
      <c r="AH169" s="29">
        <v>0</v>
      </c>
      <c r="AI169" s="29" t="s">
        <v>42</v>
      </c>
      <c r="AJ169" s="29" t="s">
        <v>42</v>
      </c>
      <c r="AK169" s="29">
        <v>7.0000000000000007E-2</v>
      </c>
      <c r="AL169" s="29">
        <v>0.05</v>
      </c>
      <c r="AM169" s="29">
        <v>0.06</v>
      </c>
      <c r="AN169" s="29">
        <v>0</v>
      </c>
      <c r="AO169" s="29">
        <v>0</v>
      </c>
      <c r="AP169" s="29">
        <v>0</v>
      </c>
      <c r="AQ169" s="29" t="s">
        <v>42</v>
      </c>
      <c r="AR169" s="29">
        <v>0.01</v>
      </c>
      <c r="AS169" s="29">
        <v>0.01</v>
      </c>
      <c r="AT169" s="29">
        <v>0.02</v>
      </c>
      <c r="AU169" s="29">
        <v>0.01</v>
      </c>
      <c r="AV169" s="29">
        <v>0.01</v>
      </c>
      <c r="AW169" s="29" t="s">
        <v>42</v>
      </c>
      <c r="AX169" s="29" t="s">
        <v>41</v>
      </c>
      <c r="AY169" s="29">
        <v>0.01</v>
      </c>
      <c r="AZ169" s="29" t="s">
        <v>42</v>
      </c>
      <c r="BA169" s="29" t="s">
        <v>42</v>
      </c>
      <c r="BB169" s="29" t="s">
        <v>41</v>
      </c>
      <c r="BC169" s="29" t="s">
        <v>42</v>
      </c>
      <c r="BD169" s="29" t="s">
        <v>42</v>
      </c>
      <c r="BE169" s="29" t="s">
        <v>41</v>
      </c>
      <c r="BF169" s="29">
        <v>0.02</v>
      </c>
      <c r="BG169" s="29">
        <v>0.01</v>
      </c>
      <c r="BH169" s="29">
        <v>0.01</v>
      </c>
      <c r="BI169" s="29">
        <v>0.1</v>
      </c>
      <c r="BJ169" s="29">
        <v>0.05</v>
      </c>
      <c r="BK169" s="29">
        <v>0.06</v>
      </c>
      <c r="BL169" s="29">
        <v>0.04</v>
      </c>
      <c r="BM169" s="29">
        <v>0.01</v>
      </c>
      <c r="BN169" s="29">
        <v>0.02</v>
      </c>
      <c r="BO169" s="29">
        <v>0.02</v>
      </c>
      <c r="BP169" s="29">
        <v>0.01</v>
      </c>
      <c r="BQ169" s="29">
        <v>0.02</v>
      </c>
    </row>
    <row r="170" spans="1:69" x14ac:dyDescent="0.25">
      <c r="A170">
        <v>885</v>
      </c>
      <c r="B170" t="s">
        <v>335</v>
      </c>
      <c r="C170" t="s">
        <v>174</v>
      </c>
      <c r="D170" s="70">
        <v>620</v>
      </c>
      <c r="E170" s="70">
        <v>5340</v>
      </c>
      <c r="F170" s="70">
        <v>5960</v>
      </c>
      <c r="G170" s="29">
        <v>0.81</v>
      </c>
      <c r="H170" s="29">
        <v>0.93</v>
      </c>
      <c r="I170" s="29">
        <v>0.92</v>
      </c>
      <c r="J170" s="29">
        <v>0.78</v>
      </c>
      <c r="K170" s="29">
        <v>0.92</v>
      </c>
      <c r="L170" s="29">
        <v>0.9</v>
      </c>
      <c r="M170" s="29">
        <v>0.46</v>
      </c>
      <c r="N170" s="29">
        <v>0.33</v>
      </c>
      <c r="O170" s="29">
        <v>0.35</v>
      </c>
      <c r="P170" s="29">
        <v>0</v>
      </c>
      <c r="Q170" s="29">
        <v>0.01</v>
      </c>
      <c r="R170" s="29">
        <v>0.01</v>
      </c>
      <c r="S170" s="29">
        <v>0.04</v>
      </c>
      <c r="T170" s="29">
        <v>0.03</v>
      </c>
      <c r="U170" s="29">
        <v>0.03</v>
      </c>
      <c r="V170" s="29">
        <v>0.22</v>
      </c>
      <c r="W170" s="29">
        <v>0.41</v>
      </c>
      <c r="X170" s="29">
        <v>0.39</v>
      </c>
      <c r="Y170" s="29">
        <v>0.05</v>
      </c>
      <c r="Z170" s="29">
        <v>0.14000000000000001</v>
      </c>
      <c r="AA170" s="29">
        <v>0.13</v>
      </c>
      <c r="AB170" s="29">
        <v>0</v>
      </c>
      <c r="AC170" s="29">
        <v>0</v>
      </c>
      <c r="AD170" s="29">
        <v>0</v>
      </c>
      <c r="AE170" s="29">
        <v>0</v>
      </c>
      <c r="AF170" s="29" t="s">
        <v>42</v>
      </c>
      <c r="AG170" s="29" t="s">
        <v>42</v>
      </c>
      <c r="AH170" s="29" t="s">
        <v>42</v>
      </c>
      <c r="AI170" s="29" t="s">
        <v>42</v>
      </c>
      <c r="AJ170" s="29" t="s">
        <v>41</v>
      </c>
      <c r="AK170" s="29">
        <v>0.05</v>
      </c>
      <c r="AL170" s="29">
        <v>0.05</v>
      </c>
      <c r="AM170" s="29">
        <v>0.05</v>
      </c>
      <c r="AN170" s="29">
        <v>0</v>
      </c>
      <c r="AO170" s="29" t="s">
        <v>42</v>
      </c>
      <c r="AP170" s="29" t="s">
        <v>42</v>
      </c>
      <c r="AQ170" s="29" t="s">
        <v>42</v>
      </c>
      <c r="AR170" s="29" t="s">
        <v>41</v>
      </c>
      <c r="AS170" s="29" t="s">
        <v>41</v>
      </c>
      <c r="AT170" s="29">
        <v>0.01</v>
      </c>
      <c r="AU170" s="29">
        <v>0.01</v>
      </c>
      <c r="AV170" s="29">
        <v>0.01</v>
      </c>
      <c r="AW170" s="29" t="s">
        <v>42</v>
      </c>
      <c r="AX170" s="29" t="s">
        <v>41</v>
      </c>
      <c r="AY170" s="29">
        <v>0.01</v>
      </c>
      <c r="AZ170" s="29">
        <v>0</v>
      </c>
      <c r="BA170" s="29" t="s">
        <v>41</v>
      </c>
      <c r="BB170" s="29" t="s">
        <v>41</v>
      </c>
      <c r="BC170" s="29" t="s">
        <v>42</v>
      </c>
      <c r="BD170" s="29" t="s">
        <v>42</v>
      </c>
      <c r="BE170" s="29" t="s">
        <v>42</v>
      </c>
      <c r="BF170" s="29">
        <v>0.02</v>
      </c>
      <c r="BG170" s="29">
        <v>0.01</v>
      </c>
      <c r="BH170" s="29">
        <v>0.01</v>
      </c>
      <c r="BI170" s="29">
        <v>0.12</v>
      </c>
      <c r="BJ170" s="29">
        <v>0.05</v>
      </c>
      <c r="BK170" s="29">
        <v>0.05</v>
      </c>
      <c r="BL170" s="29">
        <v>0.05</v>
      </c>
      <c r="BM170" s="29">
        <v>0.01</v>
      </c>
      <c r="BN170" s="29">
        <v>0.01</v>
      </c>
      <c r="BO170" s="29">
        <v>0.02</v>
      </c>
      <c r="BP170" s="29">
        <v>0.01</v>
      </c>
      <c r="BQ170" s="29">
        <v>0.01</v>
      </c>
    </row>
    <row r="171" spans="1:69" x14ac:dyDescent="0.25">
      <c r="A171">
        <v>816</v>
      </c>
      <c r="B171" t="s">
        <v>336</v>
      </c>
      <c r="C171" t="s">
        <v>170</v>
      </c>
      <c r="D171" s="70">
        <v>130</v>
      </c>
      <c r="E171" s="70">
        <v>1580</v>
      </c>
      <c r="F171" s="70">
        <v>1710</v>
      </c>
      <c r="G171" s="29">
        <v>0.83</v>
      </c>
      <c r="H171" s="29">
        <v>0.93</v>
      </c>
      <c r="I171" s="29">
        <v>0.92</v>
      </c>
      <c r="J171" s="29">
        <v>0.81</v>
      </c>
      <c r="K171" s="29">
        <v>0.91</v>
      </c>
      <c r="L171" s="29">
        <v>0.91</v>
      </c>
      <c r="M171" s="29">
        <v>0.56000000000000005</v>
      </c>
      <c r="N171" s="29">
        <v>0.43</v>
      </c>
      <c r="O171" s="29">
        <v>0.44</v>
      </c>
      <c r="P171" s="29">
        <v>0</v>
      </c>
      <c r="Q171" s="29">
        <v>0.01</v>
      </c>
      <c r="R171" s="29">
        <v>0.01</v>
      </c>
      <c r="S171" s="29">
        <v>0.05</v>
      </c>
      <c r="T171" s="29">
        <v>0.03</v>
      </c>
      <c r="U171" s="29">
        <v>0.04</v>
      </c>
      <c r="V171" s="29">
        <v>0.17</v>
      </c>
      <c r="W171" s="29">
        <v>0.44</v>
      </c>
      <c r="X171" s="29">
        <v>0.42</v>
      </c>
      <c r="Y171" s="29">
        <v>0</v>
      </c>
      <c r="Z171" s="29" t="s">
        <v>42</v>
      </c>
      <c r="AA171" s="29" t="s">
        <v>42</v>
      </c>
      <c r="AB171" s="29">
        <v>0</v>
      </c>
      <c r="AC171" s="29">
        <v>0</v>
      </c>
      <c r="AD171" s="29">
        <v>0</v>
      </c>
      <c r="AE171" s="29">
        <v>0</v>
      </c>
      <c r="AF171" s="29" t="s">
        <v>42</v>
      </c>
      <c r="AG171" s="29" t="s">
        <v>42</v>
      </c>
      <c r="AH171" s="29" t="s">
        <v>42</v>
      </c>
      <c r="AI171" s="29">
        <v>0</v>
      </c>
      <c r="AJ171" s="29" t="s">
        <v>42</v>
      </c>
      <c r="AK171" s="29" t="s">
        <v>42</v>
      </c>
      <c r="AL171" s="29">
        <v>0.06</v>
      </c>
      <c r="AM171" s="29">
        <v>0.05</v>
      </c>
      <c r="AN171" s="29">
        <v>0</v>
      </c>
      <c r="AO171" s="29">
        <v>0</v>
      </c>
      <c r="AP171" s="29">
        <v>0</v>
      </c>
      <c r="AQ171" s="29" t="s">
        <v>42</v>
      </c>
      <c r="AR171" s="29">
        <v>0.01</v>
      </c>
      <c r="AS171" s="29">
        <v>0.01</v>
      </c>
      <c r="AT171" s="29" t="s">
        <v>42</v>
      </c>
      <c r="AU171" s="29">
        <v>0.01</v>
      </c>
      <c r="AV171" s="29">
        <v>0.01</v>
      </c>
      <c r="AW171" s="29" t="s">
        <v>42</v>
      </c>
      <c r="AX171" s="29">
        <v>0.01</v>
      </c>
      <c r="AY171" s="29">
        <v>0.01</v>
      </c>
      <c r="AZ171" s="29">
        <v>0</v>
      </c>
      <c r="BA171" s="29" t="s">
        <v>42</v>
      </c>
      <c r="BB171" s="29" t="s">
        <v>42</v>
      </c>
      <c r="BC171" s="29">
        <v>0</v>
      </c>
      <c r="BD171" s="29" t="s">
        <v>42</v>
      </c>
      <c r="BE171" s="29" t="s">
        <v>42</v>
      </c>
      <c r="BF171" s="29" t="s">
        <v>42</v>
      </c>
      <c r="BG171" s="29">
        <v>0.01</v>
      </c>
      <c r="BH171" s="29">
        <v>0.01</v>
      </c>
      <c r="BI171" s="29">
        <v>0.11</v>
      </c>
      <c r="BJ171" s="29">
        <v>0.05</v>
      </c>
      <c r="BK171" s="29">
        <v>0.05</v>
      </c>
      <c r="BL171" s="29">
        <v>0.05</v>
      </c>
      <c r="BM171" s="29">
        <v>0.02</v>
      </c>
      <c r="BN171" s="29">
        <v>0.02</v>
      </c>
      <c r="BO171" s="29" t="s">
        <v>42</v>
      </c>
      <c r="BP171" s="29">
        <v>0.01</v>
      </c>
      <c r="BQ171" s="29">
        <v>0.01</v>
      </c>
    </row>
    <row r="176" spans="1:69" x14ac:dyDescent="0.25">
      <c r="A176" t="s">
        <v>378</v>
      </c>
    </row>
    <row r="177" spans="1:69" x14ac:dyDescent="0.25">
      <c r="A177" t="s">
        <v>141</v>
      </c>
      <c r="B177" t="s">
        <v>142</v>
      </c>
      <c r="C177" t="s">
        <v>143</v>
      </c>
      <c r="D177" t="s">
        <v>338</v>
      </c>
      <c r="G177" t="s">
        <v>339</v>
      </c>
      <c r="J177" t="s">
        <v>340</v>
      </c>
      <c r="M177" t="s">
        <v>147</v>
      </c>
      <c r="P177" t="s">
        <v>19</v>
      </c>
      <c r="S177" t="s">
        <v>341</v>
      </c>
      <c r="V177" t="s">
        <v>149</v>
      </c>
      <c r="Y177" t="s">
        <v>150</v>
      </c>
      <c r="AB177" t="s">
        <v>342</v>
      </c>
      <c r="AE177" t="s">
        <v>343</v>
      </c>
      <c r="AH177" t="s">
        <v>344</v>
      </c>
      <c r="AK177" t="s">
        <v>375</v>
      </c>
      <c r="AN177" t="s">
        <v>155</v>
      </c>
      <c r="AQ177" t="s">
        <v>346</v>
      </c>
      <c r="AT177" t="s">
        <v>347</v>
      </c>
      <c r="AW177" t="s">
        <v>348</v>
      </c>
      <c r="AZ177" t="s">
        <v>349</v>
      </c>
      <c r="BC177" t="s">
        <v>350</v>
      </c>
      <c r="BF177" t="s">
        <v>351</v>
      </c>
      <c r="BI177" t="s">
        <v>352</v>
      </c>
      <c r="BL177" t="s">
        <v>353</v>
      </c>
      <c r="BO177" t="s">
        <v>354</v>
      </c>
    </row>
    <row r="178" spans="1:69" x14ac:dyDescent="0.25">
      <c r="D178" t="s">
        <v>98</v>
      </c>
      <c r="E178" t="s">
        <v>99</v>
      </c>
      <c r="F178" t="s">
        <v>113</v>
      </c>
      <c r="G178" t="s">
        <v>98</v>
      </c>
      <c r="H178" t="s">
        <v>99</v>
      </c>
      <c r="I178" t="s">
        <v>113</v>
      </c>
      <c r="J178" t="s">
        <v>98</v>
      </c>
      <c r="K178" t="s">
        <v>99</v>
      </c>
      <c r="L178" t="s">
        <v>113</v>
      </c>
      <c r="M178" t="s">
        <v>98</v>
      </c>
      <c r="N178" t="s">
        <v>99</v>
      </c>
      <c r="O178" t="s">
        <v>113</v>
      </c>
      <c r="P178" t="s">
        <v>98</v>
      </c>
      <c r="Q178" t="s">
        <v>99</v>
      </c>
      <c r="R178" t="s">
        <v>113</v>
      </c>
      <c r="S178" t="s">
        <v>98</v>
      </c>
      <c r="T178" t="s">
        <v>99</v>
      </c>
      <c r="U178" t="s">
        <v>113</v>
      </c>
      <c r="V178" t="s">
        <v>98</v>
      </c>
      <c r="W178" t="s">
        <v>99</v>
      </c>
      <c r="X178" t="s">
        <v>113</v>
      </c>
      <c r="Y178" t="s">
        <v>98</v>
      </c>
      <c r="Z178" t="s">
        <v>99</v>
      </c>
      <c r="AA178" t="s">
        <v>113</v>
      </c>
      <c r="AB178" t="s">
        <v>98</v>
      </c>
      <c r="AC178" t="s">
        <v>99</v>
      </c>
      <c r="AD178" t="s">
        <v>113</v>
      </c>
      <c r="AE178" t="s">
        <v>98</v>
      </c>
      <c r="AF178" t="s">
        <v>99</v>
      </c>
      <c r="AG178" t="s">
        <v>113</v>
      </c>
      <c r="AH178" t="s">
        <v>98</v>
      </c>
      <c r="AI178" t="s">
        <v>99</v>
      </c>
      <c r="AJ178" t="s">
        <v>113</v>
      </c>
      <c r="AK178" t="s">
        <v>98</v>
      </c>
      <c r="AL178" t="s">
        <v>99</v>
      </c>
      <c r="AM178" t="s">
        <v>113</v>
      </c>
      <c r="AN178" t="s">
        <v>98</v>
      </c>
      <c r="AO178" t="s">
        <v>99</v>
      </c>
      <c r="AP178" t="s">
        <v>113</v>
      </c>
      <c r="AQ178" t="s">
        <v>98</v>
      </c>
      <c r="AR178" t="s">
        <v>99</v>
      </c>
      <c r="AS178" t="s">
        <v>113</v>
      </c>
      <c r="AT178" t="s">
        <v>98</v>
      </c>
      <c r="AU178" t="s">
        <v>99</v>
      </c>
      <c r="AV178" t="s">
        <v>113</v>
      </c>
      <c r="AW178" t="s">
        <v>98</v>
      </c>
      <c r="AX178" t="s">
        <v>99</v>
      </c>
      <c r="AY178" t="s">
        <v>113</v>
      </c>
      <c r="AZ178" t="s">
        <v>98</v>
      </c>
      <c r="BA178" t="s">
        <v>99</v>
      </c>
      <c r="BB178" t="s">
        <v>113</v>
      </c>
      <c r="BC178" t="s">
        <v>98</v>
      </c>
      <c r="BD178" t="s">
        <v>99</v>
      </c>
      <c r="BE178" t="s">
        <v>113</v>
      </c>
      <c r="BF178" t="s">
        <v>98</v>
      </c>
      <c r="BG178" t="s">
        <v>99</v>
      </c>
      <c r="BH178" t="s">
        <v>113</v>
      </c>
      <c r="BI178" t="s">
        <v>98</v>
      </c>
      <c r="BJ178" t="s">
        <v>99</v>
      </c>
      <c r="BK178" t="s">
        <v>113</v>
      </c>
      <c r="BL178" t="s">
        <v>98</v>
      </c>
      <c r="BM178" t="s">
        <v>99</v>
      </c>
      <c r="BN178" t="s">
        <v>113</v>
      </c>
      <c r="BO178" t="s">
        <v>98</v>
      </c>
      <c r="BP178" t="s">
        <v>99</v>
      </c>
      <c r="BQ178" t="s">
        <v>113</v>
      </c>
    </row>
    <row r="179" spans="1:69" x14ac:dyDescent="0.25">
      <c r="A179" t="s">
        <v>163</v>
      </c>
      <c r="B179" t="s">
        <v>357</v>
      </c>
      <c r="D179" s="28">
        <v>4130</v>
      </c>
      <c r="E179" s="28">
        <v>6570</v>
      </c>
      <c r="F179" s="28">
        <v>10700</v>
      </c>
      <c r="G179" s="29">
        <v>0.83</v>
      </c>
      <c r="H179" s="29">
        <v>0.9</v>
      </c>
      <c r="I179" s="29">
        <v>0.87</v>
      </c>
      <c r="J179" s="29">
        <v>0.81</v>
      </c>
      <c r="K179" s="29">
        <v>0.88</v>
      </c>
      <c r="L179" s="29">
        <v>0.85</v>
      </c>
      <c r="M179" s="29">
        <v>0.31</v>
      </c>
      <c r="N179" s="29">
        <v>0.27</v>
      </c>
      <c r="O179" s="29">
        <v>0.28999999999999998</v>
      </c>
      <c r="P179" s="29" t="s">
        <v>42</v>
      </c>
      <c r="Q179" s="29" t="s">
        <v>42</v>
      </c>
      <c r="R179" s="29" t="s">
        <v>42</v>
      </c>
      <c r="S179" s="29">
        <v>0.03</v>
      </c>
      <c r="T179" s="29">
        <v>0.02</v>
      </c>
      <c r="U179" s="29">
        <v>0.03</v>
      </c>
      <c r="V179" s="29">
        <v>0.02</v>
      </c>
      <c r="W179" s="29">
        <v>0.02</v>
      </c>
      <c r="X179" s="29">
        <v>0.02</v>
      </c>
      <c r="Y179" s="29">
        <v>0.02</v>
      </c>
      <c r="Z179" s="29">
        <v>0.02</v>
      </c>
      <c r="AA179" s="29">
        <v>0.02</v>
      </c>
      <c r="AB179" s="29">
        <v>0.01</v>
      </c>
      <c r="AC179" s="29">
        <v>0.01</v>
      </c>
      <c r="AD179" s="29">
        <v>0.01</v>
      </c>
      <c r="AE179" s="29">
        <v>0.01</v>
      </c>
      <c r="AF179" s="29">
        <v>0.01</v>
      </c>
      <c r="AG179" s="29">
        <v>0.01</v>
      </c>
      <c r="AH179" s="29">
        <v>0.42</v>
      </c>
      <c r="AI179" s="29">
        <v>0.53</v>
      </c>
      <c r="AJ179" s="29">
        <v>0.49</v>
      </c>
      <c r="AK179" s="29" t="s">
        <v>41</v>
      </c>
      <c r="AL179" s="29">
        <v>0.01</v>
      </c>
      <c r="AM179" s="29">
        <v>0.01</v>
      </c>
      <c r="AN179" s="29">
        <v>0</v>
      </c>
      <c r="AO179" s="29">
        <v>0</v>
      </c>
      <c r="AP179" s="29">
        <v>0</v>
      </c>
      <c r="AQ179" s="29" t="s">
        <v>42</v>
      </c>
      <c r="AR179" s="29" t="s">
        <v>41</v>
      </c>
      <c r="AS179" s="29" t="s">
        <v>41</v>
      </c>
      <c r="AT179" s="29">
        <v>0.01</v>
      </c>
      <c r="AU179" s="29">
        <v>0.01</v>
      </c>
      <c r="AV179" s="29">
        <v>0.01</v>
      </c>
      <c r="AW179" s="29">
        <v>0.01</v>
      </c>
      <c r="AX179" s="29" t="s">
        <v>41</v>
      </c>
      <c r="AY179" s="29" t="s">
        <v>41</v>
      </c>
      <c r="AZ179" s="29" t="s">
        <v>41</v>
      </c>
      <c r="BA179" s="29" t="s">
        <v>41</v>
      </c>
      <c r="BB179" s="29" t="s">
        <v>41</v>
      </c>
      <c r="BC179" s="29" t="s">
        <v>41</v>
      </c>
      <c r="BD179" s="29" t="s">
        <v>41</v>
      </c>
      <c r="BE179" s="29" t="s">
        <v>41</v>
      </c>
      <c r="BF179" s="29">
        <v>0.01</v>
      </c>
      <c r="BG179" s="29">
        <v>0.01</v>
      </c>
      <c r="BH179" s="29">
        <v>0.01</v>
      </c>
      <c r="BI179" s="29">
        <v>0.08</v>
      </c>
      <c r="BJ179" s="29">
        <v>0.05</v>
      </c>
      <c r="BK179" s="29">
        <v>0.06</v>
      </c>
      <c r="BL179" s="29">
        <v>7.0000000000000007E-2</v>
      </c>
      <c r="BM179" s="29">
        <v>0.04</v>
      </c>
      <c r="BN179" s="29">
        <v>0.05</v>
      </c>
      <c r="BO179" s="29">
        <v>0.02</v>
      </c>
      <c r="BP179" s="29">
        <v>0.01</v>
      </c>
      <c r="BQ179" s="29">
        <v>0.02</v>
      </c>
    </row>
    <row r="180" spans="1:69" x14ac:dyDescent="0.25">
      <c r="A180" t="s">
        <v>165</v>
      </c>
      <c r="B180" t="s">
        <v>166</v>
      </c>
      <c r="D180" s="28">
        <v>320</v>
      </c>
      <c r="E180" s="28">
        <v>390</v>
      </c>
      <c r="F180" s="28">
        <v>710</v>
      </c>
      <c r="G180" s="29">
        <v>0.74</v>
      </c>
      <c r="H180" s="29">
        <v>0.85</v>
      </c>
      <c r="I180" s="29">
        <v>0.8</v>
      </c>
      <c r="J180" s="29">
        <v>0.7</v>
      </c>
      <c r="K180" s="29">
        <v>0.82</v>
      </c>
      <c r="L180" s="29">
        <v>0.76</v>
      </c>
      <c r="M180" s="29">
        <v>0.28000000000000003</v>
      </c>
      <c r="N180" s="29">
        <v>0.24</v>
      </c>
      <c r="O180" s="29">
        <v>0.26</v>
      </c>
      <c r="P180" s="29">
        <v>0</v>
      </c>
      <c r="Q180" s="29">
        <v>0</v>
      </c>
      <c r="R180" s="29">
        <v>0</v>
      </c>
      <c r="S180" s="29">
        <v>0.05</v>
      </c>
      <c r="T180" s="29">
        <v>0.03</v>
      </c>
      <c r="U180" s="29">
        <v>0.04</v>
      </c>
      <c r="V180" s="29" t="s">
        <v>42</v>
      </c>
      <c r="W180" s="29" t="s">
        <v>42</v>
      </c>
      <c r="X180" s="29">
        <v>0.01</v>
      </c>
      <c r="Y180" s="29">
        <v>0</v>
      </c>
      <c r="Z180" s="29">
        <v>0</v>
      </c>
      <c r="AA180" s="29">
        <v>0</v>
      </c>
      <c r="AB180" s="29">
        <v>0</v>
      </c>
      <c r="AC180" s="29" t="s">
        <v>42</v>
      </c>
      <c r="AD180" s="29" t="s">
        <v>42</v>
      </c>
      <c r="AE180" s="29">
        <v>0</v>
      </c>
      <c r="AF180" s="29" t="s">
        <v>42</v>
      </c>
      <c r="AG180" s="29" t="s">
        <v>42</v>
      </c>
      <c r="AH180" s="29">
        <v>0.36</v>
      </c>
      <c r="AI180" s="29">
        <v>0.52</v>
      </c>
      <c r="AJ180" s="29">
        <v>0.45</v>
      </c>
      <c r="AK180" s="29" t="s">
        <v>42</v>
      </c>
      <c r="AL180" s="29" t="s">
        <v>42</v>
      </c>
      <c r="AM180" s="29">
        <v>0.01</v>
      </c>
      <c r="AN180" s="29">
        <v>0</v>
      </c>
      <c r="AO180" s="29">
        <v>0</v>
      </c>
      <c r="AP180" s="29">
        <v>0</v>
      </c>
      <c r="AQ180" s="29">
        <v>0</v>
      </c>
      <c r="AR180" s="29">
        <v>0</v>
      </c>
      <c r="AS180" s="29">
        <v>0</v>
      </c>
      <c r="AT180" s="29" t="s">
        <v>42</v>
      </c>
      <c r="AU180" s="29" t="s">
        <v>42</v>
      </c>
      <c r="AV180" s="29">
        <v>0.01</v>
      </c>
      <c r="AW180" s="29" t="s">
        <v>42</v>
      </c>
      <c r="AX180" s="29" t="s">
        <v>42</v>
      </c>
      <c r="AY180" s="29" t="s">
        <v>42</v>
      </c>
      <c r="AZ180" s="29">
        <v>0</v>
      </c>
      <c r="BA180" s="29" t="s">
        <v>42</v>
      </c>
      <c r="BB180" s="29" t="s">
        <v>42</v>
      </c>
      <c r="BC180" s="29" t="s">
        <v>42</v>
      </c>
      <c r="BD180" s="29" t="s">
        <v>42</v>
      </c>
      <c r="BE180" s="29" t="s">
        <v>42</v>
      </c>
      <c r="BF180" s="29">
        <v>0.02</v>
      </c>
      <c r="BG180" s="29">
        <v>0.02</v>
      </c>
      <c r="BH180" s="29">
        <v>0.02</v>
      </c>
      <c r="BI180" s="29">
        <v>0.1</v>
      </c>
      <c r="BJ180" s="29">
        <v>0.08</v>
      </c>
      <c r="BK180" s="29">
        <v>0.09</v>
      </c>
      <c r="BL180" s="29">
        <v>0.15</v>
      </c>
      <c r="BM180" s="29">
        <v>0.05</v>
      </c>
      <c r="BN180" s="29">
        <v>0.1</v>
      </c>
      <c r="BO180" s="29" t="s">
        <v>42</v>
      </c>
      <c r="BP180" s="29" t="s">
        <v>42</v>
      </c>
      <c r="BQ180" s="29">
        <v>0.01</v>
      </c>
    </row>
    <row r="181" spans="1:69" x14ac:dyDescent="0.25">
      <c r="A181" t="s">
        <v>167</v>
      </c>
      <c r="B181" t="s">
        <v>168</v>
      </c>
      <c r="D181" s="28">
        <v>680</v>
      </c>
      <c r="E181" s="28">
        <v>900</v>
      </c>
      <c r="F181" s="28">
        <v>1570</v>
      </c>
      <c r="G181" s="29">
        <v>0.81</v>
      </c>
      <c r="H181" s="29">
        <v>0.89</v>
      </c>
      <c r="I181" s="29">
        <v>0.86</v>
      </c>
      <c r="J181" s="29">
        <v>0.78</v>
      </c>
      <c r="K181" s="29">
        <v>0.87</v>
      </c>
      <c r="L181" s="29">
        <v>0.83</v>
      </c>
      <c r="M181" s="29">
        <v>0.3</v>
      </c>
      <c r="N181" s="29">
        <v>0.25</v>
      </c>
      <c r="O181" s="29">
        <v>0.27</v>
      </c>
      <c r="P181" s="29">
        <v>0</v>
      </c>
      <c r="Q181" s="29" t="s">
        <v>42</v>
      </c>
      <c r="R181" s="29" t="s">
        <v>42</v>
      </c>
      <c r="S181" s="29">
        <v>0.03</v>
      </c>
      <c r="T181" s="29">
        <v>0.02</v>
      </c>
      <c r="U181" s="29">
        <v>0.03</v>
      </c>
      <c r="V181" s="29" t="s">
        <v>42</v>
      </c>
      <c r="W181" s="29">
        <v>0.01</v>
      </c>
      <c r="X181" s="29">
        <v>0.01</v>
      </c>
      <c r="Y181" s="29">
        <v>0.02</v>
      </c>
      <c r="Z181" s="29">
        <v>0.03</v>
      </c>
      <c r="AA181" s="29">
        <v>0.03</v>
      </c>
      <c r="AB181" s="29">
        <v>0</v>
      </c>
      <c r="AC181" s="29" t="s">
        <v>42</v>
      </c>
      <c r="AD181" s="29" t="s">
        <v>42</v>
      </c>
      <c r="AE181" s="29" t="s">
        <v>42</v>
      </c>
      <c r="AF181" s="29" t="s">
        <v>42</v>
      </c>
      <c r="AG181" s="29" t="s">
        <v>41</v>
      </c>
      <c r="AH181" s="29">
        <v>0.42</v>
      </c>
      <c r="AI181" s="29">
        <v>0.56000000000000005</v>
      </c>
      <c r="AJ181" s="29">
        <v>0.5</v>
      </c>
      <c r="AK181" s="29" t="s">
        <v>42</v>
      </c>
      <c r="AL181" s="29">
        <v>0.01</v>
      </c>
      <c r="AM181" s="29">
        <v>0.01</v>
      </c>
      <c r="AN181" s="29">
        <v>0</v>
      </c>
      <c r="AO181" s="29">
        <v>0</v>
      </c>
      <c r="AP181" s="29">
        <v>0</v>
      </c>
      <c r="AQ181" s="29">
        <v>0</v>
      </c>
      <c r="AR181" s="29">
        <v>0</v>
      </c>
      <c r="AS181" s="29">
        <v>0</v>
      </c>
      <c r="AT181" s="29">
        <v>0.02</v>
      </c>
      <c r="AU181" s="29">
        <v>0.01</v>
      </c>
      <c r="AV181" s="29">
        <v>0.01</v>
      </c>
      <c r="AW181" s="29">
        <v>0.01</v>
      </c>
      <c r="AX181" s="29" t="s">
        <v>42</v>
      </c>
      <c r="AY181" s="29">
        <v>0.01</v>
      </c>
      <c r="AZ181" s="29" t="s">
        <v>42</v>
      </c>
      <c r="BA181" s="29" t="s">
        <v>42</v>
      </c>
      <c r="BB181" s="29" t="s">
        <v>42</v>
      </c>
      <c r="BC181" s="29" t="s">
        <v>42</v>
      </c>
      <c r="BD181" s="29" t="s">
        <v>42</v>
      </c>
      <c r="BE181" s="29" t="s">
        <v>42</v>
      </c>
      <c r="BF181" s="29">
        <v>0.01</v>
      </c>
      <c r="BG181" s="29">
        <v>0.01</v>
      </c>
      <c r="BH181" s="29">
        <v>0.01</v>
      </c>
      <c r="BI181" s="29">
        <v>0.1</v>
      </c>
      <c r="BJ181" s="29">
        <v>0.06</v>
      </c>
      <c r="BK181" s="29">
        <v>0.08</v>
      </c>
      <c r="BL181" s="29">
        <v>0.08</v>
      </c>
      <c r="BM181" s="29">
        <v>0.04</v>
      </c>
      <c r="BN181" s="29">
        <v>0.06</v>
      </c>
      <c r="BO181" s="29">
        <v>0.01</v>
      </c>
      <c r="BP181" s="29">
        <v>0.01</v>
      </c>
      <c r="BQ181" s="29">
        <v>0.01</v>
      </c>
    </row>
    <row r="182" spans="1:69" x14ac:dyDescent="0.25">
      <c r="A182" t="s">
        <v>169</v>
      </c>
      <c r="B182" t="s">
        <v>170</v>
      </c>
      <c r="D182" s="28">
        <v>340</v>
      </c>
      <c r="E182" s="28">
        <v>510</v>
      </c>
      <c r="F182" s="28">
        <v>850</v>
      </c>
      <c r="G182" s="29">
        <v>0.87</v>
      </c>
      <c r="H182" s="29">
        <v>0.91</v>
      </c>
      <c r="I182" s="29">
        <v>0.89</v>
      </c>
      <c r="J182" s="29">
        <v>0.86</v>
      </c>
      <c r="K182" s="29">
        <v>0.9</v>
      </c>
      <c r="L182" s="29">
        <v>0.88</v>
      </c>
      <c r="M182" s="29">
        <v>0.36</v>
      </c>
      <c r="N182" s="29">
        <v>0.27</v>
      </c>
      <c r="O182" s="29">
        <v>0.31</v>
      </c>
      <c r="P182" s="29">
        <v>0</v>
      </c>
      <c r="Q182" s="29">
        <v>0</v>
      </c>
      <c r="R182" s="29">
        <v>0</v>
      </c>
      <c r="S182" s="29">
        <v>0.04</v>
      </c>
      <c r="T182" s="29">
        <v>0.02</v>
      </c>
      <c r="U182" s="29">
        <v>0.03</v>
      </c>
      <c r="V182" s="29">
        <v>0.02</v>
      </c>
      <c r="W182" s="29">
        <v>0.03</v>
      </c>
      <c r="X182" s="29">
        <v>0.02</v>
      </c>
      <c r="Y182" s="29" t="s">
        <v>42</v>
      </c>
      <c r="Z182" s="29" t="s">
        <v>42</v>
      </c>
      <c r="AA182" s="29" t="s">
        <v>42</v>
      </c>
      <c r="AB182" s="29" t="s">
        <v>42</v>
      </c>
      <c r="AC182" s="29">
        <v>0.03</v>
      </c>
      <c r="AD182" s="29">
        <v>0.02</v>
      </c>
      <c r="AE182" s="29">
        <v>0.02</v>
      </c>
      <c r="AF182" s="29" t="s">
        <v>42</v>
      </c>
      <c r="AG182" s="29">
        <v>0.01</v>
      </c>
      <c r="AH182" s="29">
        <v>0.41</v>
      </c>
      <c r="AI182" s="29">
        <v>0.53</v>
      </c>
      <c r="AJ182" s="29">
        <v>0.48</v>
      </c>
      <c r="AK182" s="29" t="s">
        <v>42</v>
      </c>
      <c r="AL182" s="29" t="s">
        <v>42</v>
      </c>
      <c r="AM182" s="29" t="s">
        <v>42</v>
      </c>
      <c r="AN182" s="29">
        <v>0</v>
      </c>
      <c r="AO182" s="29">
        <v>0</v>
      </c>
      <c r="AP182" s="29">
        <v>0</v>
      </c>
      <c r="AQ182" s="29">
        <v>0</v>
      </c>
      <c r="AR182" s="29" t="s">
        <v>42</v>
      </c>
      <c r="AS182" s="29" t="s">
        <v>42</v>
      </c>
      <c r="AT182" s="29" t="s">
        <v>42</v>
      </c>
      <c r="AU182" s="29" t="s">
        <v>42</v>
      </c>
      <c r="AV182" s="29" t="s">
        <v>42</v>
      </c>
      <c r="AW182" s="29" t="s">
        <v>42</v>
      </c>
      <c r="AX182" s="29" t="s">
        <v>42</v>
      </c>
      <c r="AY182" s="29" t="s">
        <v>42</v>
      </c>
      <c r="AZ182" s="29">
        <v>0</v>
      </c>
      <c r="BA182" s="29">
        <v>0</v>
      </c>
      <c r="BB182" s="29">
        <v>0</v>
      </c>
      <c r="BC182" s="29" t="s">
        <v>42</v>
      </c>
      <c r="BD182" s="29">
        <v>0</v>
      </c>
      <c r="BE182" s="29" t="s">
        <v>42</v>
      </c>
      <c r="BF182" s="29" t="s">
        <v>42</v>
      </c>
      <c r="BG182" s="29" t="s">
        <v>42</v>
      </c>
      <c r="BH182" s="29" t="s">
        <v>42</v>
      </c>
      <c r="BI182" s="29">
        <v>0.05</v>
      </c>
      <c r="BJ182" s="29">
        <v>0.04</v>
      </c>
      <c r="BK182" s="29">
        <v>0.05</v>
      </c>
      <c r="BL182" s="29">
        <v>0.06</v>
      </c>
      <c r="BM182" s="29">
        <v>0.04</v>
      </c>
      <c r="BN182" s="29">
        <v>0.05</v>
      </c>
      <c r="BO182" s="29">
        <v>0.02</v>
      </c>
      <c r="BP182" s="29" t="s">
        <v>42</v>
      </c>
      <c r="BQ182" s="29">
        <v>0.01</v>
      </c>
    </row>
    <row r="183" spans="1:69" x14ac:dyDescent="0.25">
      <c r="A183" t="s">
        <v>171</v>
      </c>
      <c r="B183" t="s">
        <v>172</v>
      </c>
      <c r="D183" s="28">
        <v>310</v>
      </c>
      <c r="E183" s="28">
        <v>550</v>
      </c>
      <c r="F183" s="28">
        <v>850</v>
      </c>
      <c r="G183" s="29">
        <v>0.85</v>
      </c>
      <c r="H183" s="29">
        <v>0.92</v>
      </c>
      <c r="I183" s="29">
        <v>0.9</v>
      </c>
      <c r="J183" s="29">
        <v>0.85</v>
      </c>
      <c r="K183" s="29">
        <v>0.91</v>
      </c>
      <c r="L183" s="29">
        <v>0.89</v>
      </c>
      <c r="M183" s="29">
        <v>0.3</v>
      </c>
      <c r="N183" s="29">
        <v>0.21</v>
      </c>
      <c r="O183" s="29">
        <v>0.25</v>
      </c>
      <c r="P183" s="29">
        <v>0</v>
      </c>
      <c r="Q183" s="29">
        <v>0</v>
      </c>
      <c r="R183" s="29">
        <v>0</v>
      </c>
      <c r="S183" s="29">
        <v>0.03</v>
      </c>
      <c r="T183" s="29">
        <v>0.02</v>
      </c>
      <c r="U183" s="29">
        <v>0.03</v>
      </c>
      <c r="V183" s="29">
        <v>0.05</v>
      </c>
      <c r="W183" s="29">
        <v>0.03</v>
      </c>
      <c r="X183" s="29">
        <v>0.04</v>
      </c>
      <c r="Y183" s="29" t="s">
        <v>42</v>
      </c>
      <c r="Z183" s="29">
        <v>0</v>
      </c>
      <c r="AA183" s="29" t="s">
        <v>42</v>
      </c>
      <c r="AB183" s="29" t="s">
        <v>42</v>
      </c>
      <c r="AC183" s="29" t="s">
        <v>42</v>
      </c>
      <c r="AD183" s="29">
        <v>0.01</v>
      </c>
      <c r="AE183" s="29">
        <v>0</v>
      </c>
      <c r="AF183" s="29" t="s">
        <v>42</v>
      </c>
      <c r="AG183" s="29" t="s">
        <v>42</v>
      </c>
      <c r="AH183" s="29">
        <v>0.45</v>
      </c>
      <c r="AI183" s="29">
        <v>0.63</v>
      </c>
      <c r="AJ183" s="29">
        <v>0.56000000000000005</v>
      </c>
      <c r="AK183" s="29">
        <v>0</v>
      </c>
      <c r="AL183" s="29" t="s">
        <v>42</v>
      </c>
      <c r="AM183" s="29" t="s">
        <v>42</v>
      </c>
      <c r="AN183" s="29">
        <v>0</v>
      </c>
      <c r="AO183" s="29">
        <v>0</v>
      </c>
      <c r="AP183" s="29">
        <v>0</v>
      </c>
      <c r="AQ183" s="29">
        <v>0</v>
      </c>
      <c r="AR183" s="29">
        <v>0</v>
      </c>
      <c r="AS183" s="29">
        <v>0</v>
      </c>
      <c r="AT183" s="29" t="s">
        <v>42</v>
      </c>
      <c r="AU183" s="29" t="s">
        <v>42</v>
      </c>
      <c r="AV183" s="29">
        <v>0.01</v>
      </c>
      <c r="AW183" s="29">
        <v>0</v>
      </c>
      <c r="AX183" s="29" t="s">
        <v>42</v>
      </c>
      <c r="AY183" s="29" t="s">
        <v>42</v>
      </c>
      <c r="AZ183" s="29">
        <v>0</v>
      </c>
      <c r="BA183" s="29" t="s">
        <v>42</v>
      </c>
      <c r="BB183" s="29" t="s">
        <v>42</v>
      </c>
      <c r="BC183" s="29" t="s">
        <v>42</v>
      </c>
      <c r="BD183" s="29" t="s">
        <v>42</v>
      </c>
      <c r="BE183" s="29" t="s">
        <v>42</v>
      </c>
      <c r="BF183" s="29" t="s">
        <v>42</v>
      </c>
      <c r="BG183" s="29" t="s">
        <v>42</v>
      </c>
      <c r="BH183" s="29" t="s">
        <v>42</v>
      </c>
      <c r="BI183" s="29">
        <v>7.0000000000000007E-2</v>
      </c>
      <c r="BJ183" s="29">
        <v>0.03</v>
      </c>
      <c r="BK183" s="29">
        <v>0.05</v>
      </c>
      <c r="BL183" s="29">
        <v>0.06</v>
      </c>
      <c r="BM183" s="29">
        <v>0.03</v>
      </c>
      <c r="BN183" s="29">
        <v>0.04</v>
      </c>
      <c r="BO183" s="29" t="s">
        <v>42</v>
      </c>
      <c r="BP183" s="29">
        <v>0.01</v>
      </c>
      <c r="BQ183" s="29">
        <v>0.01</v>
      </c>
    </row>
    <row r="184" spans="1:69" x14ac:dyDescent="0.25">
      <c r="A184" t="s">
        <v>173</v>
      </c>
      <c r="B184" t="s">
        <v>174</v>
      </c>
      <c r="D184" s="28">
        <v>540</v>
      </c>
      <c r="E184" s="28">
        <v>760</v>
      </c>
      <c r="F184" s="28">
        <v>1300</v>
      </c>
      <c r="G184" s="29">
        <v>0.86</v>
      </c>
      <c r="H184" s="29">
        <v>0.92</v>
      </c>
      <c r="I184" s="29">
        <v>0.9</v>
      </c>
      <c r="J184" s="29">
        <v>0.82</v>
      </c>
      <c r="K184" s="29">
        <v>0.9</v>
      </c>
      <c r="L184" s="29">
        <v>0.87</v>
      </c>
      <c r="M184" s="29">
        <v>0.27</v>
      </c>
      <c r="N184" s="29">
        <v>0.22</v>
      </c>
      <c r="O184" s="29">
        <v>0.24</v>
      </c>
      <c r="P184" s="29">
        <v>0</v>
      </c>
      <c r="Q184" s="29">
        <v>0</v>
      </c>
      <c r="R184" s="29">
        <v>0</v>
      </c>
      <c r="S184" s="29">
        <v>0.05</v>
      </c>
      <c r="T184" s="29">
        <v>0.02</v>
      </c>
      <c r="U184" s="29">
        <v>0.03</v>
      </c>
      <c r="V184" s="29">
        <v>0</v>
      </c>
      <c r="W184" s="29" t="s">
        <v>42</v>
      </c>
      <c r="X184" s="29" t="s">
        <v>42</v>
      </c>
      <c r="Y184" s="29">
        <v>0</v>
      </c>
      <c r="Z184" s="29" t="s">
        <v>42</v>
      </c>
      <c r="AA184" s="29" t="s">
        <v>42</v>
      </c>
      <c r="AB184" s="29">
        <v>0.01</v>
      </c>
      <c r="AC184" s="29">
        <v>0.02</v>
      </c>
      <c r="AD184" s="29">
        <v>0.02</v>
      </c>
      <c r="AE184" s="29" t="s">
        <v>42</v>
      </c>
      <c r="AF184" s="29" t="s">
        <v>42</v>
      </c>
      <c r="AG184" s="29">
        <v>0.01</v>
      </c>
      <c r="AH184" s="29">
        <v>0.48</v>
      </c>
      <c r="AI184" s="29">
        <v>0.63</v>
      </c>
      <c r="AJ184" s="29">
        <v>0.56999999999999995</v>
      </c>
      <c r="AK184" s="29" t="s">
        <v>42</v>
      </c>
      <c r="AL184" s="29" t="s">
        <v>42</v>
      </c>
      <c r="AM184" s="29">
        <v>0.01</v>
      </c>
      <c r="AN184" s="29">
        <v>0</v>
      </c>
      <c r="AO184" s="29">
        <v>0</v>
      </c>
      <c r="AP184" s="29">
        <v>0</v>
      </c>
      <c r="AQ184" s="29" t="s">
        <v>42</v>
      </c>
      <c r="AR184" s="29" t="s">
        <v>42</v>
      </c>
      <c r="AS184" s="29" t="s">
        <v>42</v>
      </c>
      <c r="AT184" s="29">
        <v>0.01</v>
      </c>
      <c r="AU184" s="29">
        <v>0.01</v>
      </c>
      <c r="AV184" s="29">
        <v>0.01</v>
      </c>
      <c r="AW184" s="29" t="s">
        <v>42</v>
      </c>
      <c r="AX184" s="29" t="s">
        <v>42</v>
      </c>
      <c r="AY184" s="29" t="s">
        <v>41</v>
      </c>
      <c r="AZ184" s="29" t="s">
        <v>42</v>
      </c>
      <c r="BA184" s="29" t="s">
        <v>42</v>
      </c>
      <c r="BB184" s="29" t="s">
        <v>42</v>
      </c>
      <c r="BC184" s="29" t="s">
        <v>42</v>
      </c>
      <c r="BD184" s="29" t="s">
        <v>42</v>
      </c>
      <c r="BE184" s="29">
        <v>0.01</v>
      </c>
      <c r="BF184" s="29">
        <v>0.03</v>
      </c>
      <c r="BG184" s="29">
        <v>0.01</v>
      </c>
      <c r="BH184" s="29">
        <v>0.02</v>
      </c>
      <c r="BI184" s="29">
        <v>7.0000000000000007E-2</v>
      </c>
      <c r="BJ184" s="29">
        <v>0.03</v>
      </c>
      <c r="BK184" s="29">
        <v>0.05</v>
      </c>
      <c r="BL184" s="29">
        <v>0.05</v>
      </c>
      <c r="BM184" s="29">
        <v>0.03</v>
      </c>
      <c r="BN184" s="29">
        <v>0.04</v>
      </c>
      <c r="BO184" s="29">
        <v>0.01</v>
      </c>
      <c r="BP184" s="29">
        <v>0.01</v>
      </c>
      <c r="BQ184" s="29">
        <v>0.01</v>
      </c>
    </row>
    <row r="185" spans="1:69" x14ac:dyDescent="0.25">
      <c r="A185" t="s">
        <v>175</v>
      </c>
      <c r="B185" t="s">
        <v>176</v>
      </c>
      <c r="D185" s="28">
        <v>370</v>
      </c>
      <c r="E185" s="28">
        <v>750</v>
      </c>
      <c r="F185" s="28">
        <v>1120</v>
      </c>
      <c r="G185" s="29">
        <v>0.85</v>
      </c>
      <c r="H185" s="29">
        <v>0.9</v>
      </c>
      <c r="I185" s="29">
        <v>0.88</v>
      </c>
      <c r="J185" s="29">
        <v>0.83</v>
      </c>
      <c r="K185" s="29">
        <v>0.89</v>
      </c>
      <c r="L185" s="29">
        <v>0.87</v>
      </c>
      <c r="M185" s="29">
        <v>0.34</v>
      </c>
      <c r="N185" s="29">
        <v>0.35</v>
      </c>
      <c r="O185" s="29">
        <v>0.35</v>
      </c>
      <c r="P185" s="29">
        <v>0</v>
      </c>
      <c r="Q185" s="29" t="s">
        <v>42</v>
      </c>
      <c r="R185" s="29" t="s">
        <v>42</v>
      </c>
      <c r="S185" s="29">
        <v>0.03</v>
      </c>
      <c r="T185" s="29">
        <v>0.02</v>
      </c>
      <c r="U185" s="29">
        <v>0.02</v>
      </c>
      <c r="V185" s="29">
        <v>0.03</v>
      </c>
      <c r="W185" s="29">
        <v>0.05</v>
      </c>
      <c r="X185" s="29">
        <v>0.05</v>
      </c>
      <c r="Y185" s="29">
        <v>0.03</v>
      </c>
      <c r="Z185" s="29">
        <v>0.03</v>
      </c>
      <c r="AA185" s="29">
        <v>0.03</v>
      </c>
      <c r="AB185" s="29">
        <v>0</v>
      </c>
      <c r="AC185" s="29" t="s">
        <v>42</v>
      </c>
      <c r="AD185" s="29" t="s">
        <v>42</v>
      </c>
      <c r="AE185" s="29">
        <v>0</v>
      </c>
      <c r="AF185" s="29">
        <v>0.01</v>
      </c>
      <c r="AG185" s="29">
        <v>0.01</v>
      </c>
      <c r="AH185" s="29">
        <v>0.41</v>
      </c>
      <c r="AI185" s="29">
        <v>0.42</v>
      </c>
      <c r="AJ185" s="29">
        <v>0.41</v>
      </c>
      <c r="AK185" s="29" t="s">
        <v>42</v>
      </c>
      <c r="AL185" s="29" t="s">
        <v>42</v>
      </c>
      <c r="AM185" s="29" t="s">
        <v>42</v>
      </c>
      <c r="AN185" s="29">
        <v>0</v>
      </c>
      <c r="AO185" s="29">
        <v>0</v>
      </c>
      <c r="AP185" s="29">
        <v>0</v>
      </c>
      <c r="AQ185" s="29" t="s">
        <v>42</v>
      </c>
      <c r="AR185" s="29" t="s">
        <v>42</v>
      </c>
      <c r="AS185" s="29" t="s">
        <v>42</v>
      </c>
      <c r="AT185" s="29" t="s">
        <v>42</v>
      </c>
      <c r="AU185" s="29">
        <v>0.01</v>
      </c>
      <c r="AV185" s="29">
        <v>0.01</v>
      </c>
      <c r="AW185" s="29">
        <v>0</v>
      </c>
      <c r="AX185" s="29" t="s">
        <v>42</v>
      </c>
      <c r="AY185" s="29" t="s">
        <v>42</v>
      </c>
      <c r="AZ185" s="29">
        <v>0</v>
      </c>
      <c r="BA185" s="29">
        <v>0.01</v>
      </c>
      <c r="BB185" s="29">
        <v>0.01</v>
      </c>
      <c r="BC185" s="29" t="s">
        <v>42</v>
      </c>
      <c r="BD185" s="29">
        <v>0</v>
      </c>
      <c r="BE185" s="29" t="s">
        <v>42</v>
      </c>
      <c r="BF185" s="29" t="s">
        <v>42</v>
      </c>
      <c r="BG185" s="29" t="s">
        <v>42</v>
      </c>
      <c r="BH185" s="29">
        <v>0.01</v>
      </c>
      <c r="BI185" s="29">
        <v>0.04</v>
      </c>
      <c r="BJ185" s="29">
        <v>0.04</v>
      </c>
      <c r="BK185" s="29">
        <v>0.04</v>
      </c>
      <c r="BL185" s="29">
        <v>0.09</v>
      </c>
      <c r="BM185" s="29">
        <v>0.05</v>
      </c>
      <c r="BN185" s="29">
        <v>7.0000000000000007E-2</v>
      </c>
      <c r="BO185" s="29">
        <v>0.02</v>
      </c>
      <c r="BP185" s="29">
        <v>0.01</v>
      </c>
      <c r="BQ185" s="29">
        <v>0.01</v>
      </c>
    </row>
    <row r="186" spans="1:69" x14ac:dyDescent="0.25">
      <c r="A186" t="s">
        <v>177</v>
      </c>
      <c r="B186" t="s">
        <v>178</v>
      </c>
      <c r="D186" s="28">
        <v>240</v>
      </c>
      <c r="E186" s="28">
        <v>230</v>
      </c>
      <c r="F186" s="28">
        <v>470</v>
      </c>
      <c r="G186" s="29">
        <v>0.9</v>
      </c>
      <c r="H186" s="29">
        <v>0.93</v>
      </c>
      <c r="I186" s="29">
        <v>0.92</v>
      </c>
      <c r="J186" s="29">
        <v>0.9</v>
      </c>
      <c r="K186" s="29">
        <v>0.92</v>
      </c>
      <c r="L186" s="29">
        <v>0.91</v>
      </c>
      <c r="M186" s="29">
        <v>0.34</v>
      </c>
      <c r="N186" s="29">
        <v>0.27</v>
      </c>
      <c r="O186" s="29">
        <v>0.3</v>
      </c>
      <c r="P186" s="29">
        <v>0</v>
      </c>
      <c r="Q186" s="29">
        <v>0</v>
      </c>
      <c r="R186" s="29">
        <v>0</v>
      </c>
      <c r="S186" s="29">
        <v>7.0000000000000007E-2</v>
      </c>
      <c r="T186" s="29">
        <v>7.0000000000000007E-2</v>
      </c>
      <c r="U186" s="29">
        <v>7.0000000000000007E-2</v>
      </c>
      <c r="V186" s="29" t="s">
        <v>42</v>
      </c>
      <c r="W186" s="29">
        <v>0.04</v>
      </c>
      <c r="X186" s="29">
        <v>0.03</v>
      </c>
      <c r="Y186" s="29" t="s">
        <v>42</v>
      </c>
      <c r="Z186" s="29">
        <v>0</v>
      </c>
      <c r="AA186" s="29" t="s">
        <v>42</v>
      </c>
      <c r="AB186" s="29">
        <v>0</v>
      </c>
      <c r="AC186" s="29">
        <v>0</v>
      </c>
      <c r="AD186" s="29">
        <v>0</v>
      </c>
      <c r="AE186" s="29" t="s">
        <v>42</v>
      </c>
      <c r="AF186" s="29" t="s">
        <v>42</v>
      </c>
      <c r="AG186" s="29" t="s">
        <v>42</v>
      </c>
      <c r="AH186" s="29">
        <v>0.46</v>
      </c>
      <c r="AI186" s="29">
        <v>0.53</v>
      </c>
      <c r="AJ186" s="29">
        <v>0.49</v>
      </c>
      <c r="AK186" s="29" t="s">
        <v>42</v>
      </c>
      <c r="AL186" s="29" t="s">
        <v>42</v>
      </c>
      <c r="AM186" s="29" t="s">
        <v>42</v>
      </c>
      <c r="AN186" s="29">
        <v>0</v>
      </c>
      <c r="AO186" s="29">
        <v>0</v>
      </c>
      <c r="AP186" s="29">
        <v>0</v>
      </c>
      <c r="AQ186" s="29">
        <v>0</v>
      </c>
      <c r="AR186" s="29">
        <v>0</v>
      </c>
      <c r="AS186" s="29">
        <v>0</v>
      </c>
      <c r="AT186" s="29" t="s">
        <v>42</v>
      </c>
      <c r="AU186" s="29" t="s">
        <v>42</v>
      </c>
      <c r="AV186" s="29" t="s">
        <v>42</v>
      </c>
      <c r="AW186" s="29">
        <v>0</v>
      </c>
      <c r="AX186" s="29" t="s">
        <v>42</v>
      </c>
      <c r="AY186" s="29" t="s">
        <v>42</v>
      </c>
      <c r="AZ186" s="29">
        <v>0</v>
      </c>
      <c r="BA186" s="29">
        <v>0</v>
      </c>
      <c r="BB186" s="29">
        <v>0</v>
      </c>
      <c r="BC186" s="29" t="s">
        <v>42</v>
      </c>
      <c r="BD186" s="29">
        <v>0</v>
      </c>
      <c r="BE186" s="29" t="s">
        <v>42</v>
      </c>
      <c r="BF186" s="29" t="s">
        <v>42</v>
      </c>
      <c r="BG186" s="29" t="s">
        <v>42</v>
      </c>
      <c r="BH186" s="29" t="s">
        <v>42</v>
      </c>
      <c r="BI186" s="29">
        <v>0.05</v>
      </c>
      <c r="BJ186" s="29">
        <v>0.03</v>
      </c>
      <c r="BK186" s="29">
        <v>0.04</v>
      </c>
      <c r="BL186" s="29" t="s">
        <v>42</v>
      </c>
      <c r="BM186" s="29" t="s">
        <v>42</v>
      </c>
      <c r="BN186" s="29">
        <v>0.01</v>
      </c>
      <c r="BO186" s="29">
        <v>0.03</v>
      </c>
      <c r="BP186" s="29">
        <v>0.03</v>
      </c>
      <c r="BQ186" s="29">
        <v>0.03</v>
      </c>
    </row>
    <row r="187" spans="1:69" x14ac:dyDescent="0.25">
      <c r="A187" t="s">
        <v>179</v>
      </c>
      <c r="B187" t="s">
        <v>180</v>
      </c>
      <c r="D187" s="28">
        <v>340</v>
      </c>
      <c r="E187" s="28">
        <v>450</v>
      </c>
      <c r="F187" s="28">
        <v>800</v>
      </c>
      <c r="G187" s="29">
        <v>0.85</v>
      </c>
      <c r="H187" s="29">
        <v>0.93</v>
      </c>
      <c r="I187" s="29">
        <v>0.9</v>
      </c>
      <c r="J187" s="29">
        <v>0.85</v>
      </c>
      <c r="K187" s="29">
        <v>0.92</v>
      </c>
      <c r="L187" s="29">
        <v>0.89</v>
      </c>
      <c r="M187" s="29">
        <v>0.27</v>
      </c>
      <c r="N187" s="29">
        <v>0.24</v>
      </c>
      <c r="O187" s="29">
        <v>0.25</v>
      </c>
      <c r="P187" s="29">
        <v>0</v>
      </c>
      <c r="Q187" s="29" t="s">
        <v>42</v>
      </c>
      <c r="R187" s="29" t="s">
        <v>42</v>
      </c>
      <c r="S187" s="29">
        <v>0.02</v>
      </c>
      <c r="T187" s="29" t="s">
        <v>42</v>
      </c>
      <c r="U187" s="29">
        <v>0.01</v>
      </c>
      <c r="V187" s="29">
        <v>0.05</v>
      </c>
      <c r="W187" s="29">
        <v>0.05</v>
      </c>
      <c r="X187" s="29">
        <v>0.05</v>
      </c>
      <c r="Y187" s="29" t="s">
        <v>42</v>
      </c>
      <c r="Z187" s="29" t="s">
        <v>42</v>
      </c>
      <c r="AA187" s="29" t="s">
        <v>42</v>
      </c>
      <c r="AB187" s="29" t="s">
        <v>42</v>
      </c>
      <c r="AC187" s="29" t="s">
        <v>42</v>
      </c>
      <c r="AD187" s="29" t="s">
        <v>42</v>
      </c>
      <c r="AE187" s="29" t="s">
        <v>42</v>
      </c>
      <c r="AF187" s="29" t="s">
        <v>42</v>
      </c>
      <c r="AG187" s="29">
        <v>0.01</v>
      </c>
      <c r="AH187" s="29">
        <v>0.5</v>
      </c>
      <c r="AI187" s="29">
        <v>0.59</v>
      </c>
      <c r="AJ187" s="29">
        <v>0.55000000000000004</v>
      </c>
      <c r="AK187" s="29">
        <v>0</v>
      </c>
      <c r="AL187" s="29">
        <v>0</v>
      </c>
      <c r="AM187" s="29">
        <v>0</v>
      </c>
      <c r="AN187" s="29">
        <v>0</v>
      </c>
      <c r="AO187" s="29">
        <v>0</v>
      </c>
      <c r="AP187" s="29">
        <v>0</v>
      </c>
      <c r="AQ187" s="29">
        <v>0</v>
      </c>
      <c r="AR187" s="29">
        <v>0</v>
      </c>
      <c r="AS187" s="29">
        <v>0</v>
      </c>
      <c r="AT187" s="29" t="s">
        <v>42</v>
      </c>
      <c r="AU187" s="29" t="s">
        <v>42</v>
      </c>
      <c r="AV187" s="29">
        <v>0.01</v>
      </c>
      <c r="AW187" s="29" t="s">
        <v>42</v>
      </c>
      <c r="AX187" s="29" t="s">
        <v>42</v>
      </c>
      <c r="AY187" s="29" t="s">
        <v>42</v>
      </c>
      <c r="AZ187" s="29" t="s">
        <v>42</v>
      </c>
      <c r="BA187" s="29" t="s">
        <v>42</v>
      </c>
      <c r="BB187" s="29" t="s">
        <v>42</v>
      </c>
      <c r="BC187" s="29" t="s">
        <v>42</v>
      </c>
      <c r="BD187" s="29">
        <v>0</v>
      </c>
      <c r="BE187" s="29" t="s">
        <v>42</v>
      </c>
      <c r="BF187" s="29">
        <v>0</v>
      </c>
      <c r="BG187" s="29" t="s">
        <v>42</v>
      </c>
      <c r="BH187" s="29" t="s">
        <v>42</v>
      </c>
      <c r="BI187" s="29">
        <v>0.06</v>
      </c>
      <c r="BJ187" s="29">
        <v>0.04</v>
      </c>
      <c r="BK187" s="29">
        <v>0.05</v>
      </c>
      <c r="BL187" s="29">
        <v>0.03</v>
      </c>
      <c r="BM187" s="29">
        <v>0.02</v>
      </c>
      <c r="BN187" s="29">
        <v>0.03</v>
      </c>
      <c r="BO187" s="29">
        <v>0.05</v>
      </c>
      <c r="BP187" s="29">
        <v>0.02</v>
      </c>
      <c r="BQ187" s="29">
        <v>0.03</v>
      </c>
    </row>
    <row r="188" spans="1:69" x14ac:dyDescent="0.25">
      <c r="A188" t="s">
        <v>181</v>
      </c>
      <c r="B188" t="s">
        <v>182</v>
      </c>
      <c r="D188" s="28">
        <v>630</v>
      </c>
      <c r="E188" s="28">
        <v>1390</v>
      </c>
      <c r="F188" s="28">
        <v>2020</v>
      </c>
      <c r="G188" s="29">
        <v>0.77</v>
      </c>
      <c r="H188" s="29">
        <v>0.89</v>
      </c>
      <c r="I188" s="29">
        <v>0.85</v>
      </c>
      <c r="J188" s="29">
        <v>0.74</v>
      </c>
      <c r="K188" s="29">
        <v>0.88</v>
      </c>
      <c r="L188" s="29">
        <v>0.84</v>
      </c>
      <c r="M188" s="29">
        <v>0.3</v>
      </c>
      <c r="N188" s="29">
        <v>0.27</v>
      </c>
      <c r="O188" s="29">
        <v>0.28000000000000003</v>
      </c>
      <c r="P188" s="29">
        <v>0</v>
      </c>
      <c r="Q188" s="29">
        <v>0</v>
      </c>
      <c r="R188" s="29">
        <v>0</v>
      </c>
      <c r="S188" s="29">
        <v>0.02</v>
      </c>
      <c r="T188" s="29">
        <v>0.01</v>
      </c>
      <c r="U188" s="29">
        <v>0.01</v>
      </c>
      <c r="V188" s="29" t="s">
        <v>42</v>
      </c>
      <c r="W188" s="29">
        <v>0.01</v>
      </c>
      <c r="X188" s="29">
        <v>0.01</v>
      </c>
      <c r="Y188" s="29">
        <v>0.04</v>
      </c>
      <c r="Z188" s="29">
        <v>0.06</v>
      </c>
      <c r="AA188" s="29">
        <v>0.05</v>
      </c>
      <c r="AB188" s="29" t="s">
        <v>42</v>
      </c>
      <c r="AC188" s="29">
        <v>0.01</v>
      </c>
      <c r="AD188" s="29">
        <v>0.01</v>
      </c>
      <c r="AE188" s="29">
        <v>0.01</v>
      </c>
      <c r="AF188" s="29">
        <v>0.01</v>
      </c>
      <c r="AG188" s="29">
        <v>0.01</v>
      </c>
      <c r="AH188" s="29">
        <v>0.36</v>
      </c>
      <c r="AI188" s="29">
        <v>0.51</v>
      </c>
      <c r="AJ188" s="29">
        <v>0.46</v>
      </c>
      <c r="AK188" s="29" t="s">
        <v>42</v>
      </c>
      <c r="AL188" s="29">
        <v>0.01</v>
      </c>
      <c r="AM188" s="29">
        <v>0.01</v>
      </c>
      <c r="AN188" s="29">
        <v>0</v>
      </c>
      <c r="AO188" s="29">
        <v>0</v>
      </c>
      <c r="AP188" s="29">
        <v>0</v>
      </c>
      <c r="AQ188" s="29">
        <v>0</v>
      </c>
      <c r="AR188" s="29" t="s">
        <v>42</v>
      </c>
      <c r="AS188" s="29" t="s">
        <v>42</v>
      </c>
      <c r="AT188" s="29">
        <v>0.02</v>
      </c>
      <c r="AU188" s="29">
        <v>0.01</v>
      </c>
      <c r="AV188" s="29">
        <v>0.01</v>
      </c>
      <c r="AW188" s="29">
        <v>0.01</v>
      </c>
      <c r="AX188" s="29" t="s">
        <v>42</v>
      </c>
      <c r="AY188" s="29">
        <v>0.01</v>
      </c>
      <c r="AZ188" s="29" t="s">
        <v>42</v>
      </c>
      <c r="BA188" s="29" t="s">
        <v>42</v>
      </c>
      <c r="BB188" s="29" t="s">
        <v>42</v>
      </c>
      <c r="BC188" s="29" t="s">
        <v>42</v>
      </c>
      <c r="BD188" s="29" t="s">
        <v>42</v>
      </c>
      <c r="BE188" s="29" t="s">
        <v>41</v>
      </c>
      <c r="BF188" s="29" t="s">
        <v>42</v>
      </c>
      <c r="BG188" s="29" t="s">
        <v>42</v>
      </c>
      <c r="BH188" s="29" t="s">
        <v>41</v>
      </c>
      <c r="BI188" s="29">
        <v>0.1</v>
      </c>
      <c r="BJ188" s="29">
        <v>0.05</v>
      </c>
      <c r="BK188" s="29">
        <v>7.0000000000000007E-2</v>
      </c>
      <c r="BL188" s="29">
        <v>0.11</v>
      </c>
      <c r="BM188" s="29">
        <v>0.04</v>
      </c>
      <c r="BN188" s="29">
        <v>0.06</v>
      </c>
      <c r="BO188" s="29">
        <v>0.02</v>
      </c>
      <c r="BP188" s="29">
        <v>0.02</v>
      </c>
      <c r="BQ188" s="29">
        <v>0.02</v>
      </c>
    </row>
    <row r="189" spans="1:69" x14ac:dyDescent="0.25">
      <c r="A189" t="s">
        <v>183</v>
      </c>
      <c r="B189" t="s">
        <v>184</v>
      </c>
      <c r="D189" s="28">
        <v>360</v>
      </c>
      <c r="E189" s="28">
        <v>640</v>
      </c>
      <c r="F189" s="28">
        <v>1000</v>
      </c>
      <c r="G189" s="29">
        <v>0.85</v>
      </c>
      <c r="H189" s="29">
        <v>0.88</v>
      </c>
      <c r="I189" s="29">
        <v>0.87</v>
      </c>
      <c r="J189" s="29">
        <v>0.83</v>
      </c>
      <c r="K189" s="29">
        <v>0.86</v>
      </c>
      <c r="L189" s="29">
        <v>0.85</v>
      </c>
      <c r="M189" s="29">
        <v>0.42</v>
      </c>
      <c r="N189" s="29">
        <v>0.36</v>
      </c>
      <c r="O189" s="29">
        <v>0.38</v>
      </c>
      <c r="P189" s="29" t="s">
        <v>42</v>
      </c>
      <c r="Q189" s="29">
        <v>0</v>
      </c>
      <c r="R189" s="29" t="s">
        <v>42</v>
      </c>
      <c r="S189" s="29">
        <v>0.03</v>
      </c>
      <c r="T189" s="29" t="s">
        <v>42</v>
      </c>
      <c r="U189" s="29">
        <v>0.02</v>
      </c>
      <c r="V189" s="29" t="s">
        <v>42</v>
      </c>
      <c r="W189" s="29" t="s">
        <v>42</v>
      </c>
      <c r="X189" s="29">
        <v>0.01</v>
      </c>
      <c r="Y189" s="29" t="s">
        <v>42</v>
      </c>
      <c r="Z189" s="29" t="s">
        <v>42</v>
      </c>
      <c r="AA189" s="29">
        <v>0.01</v>
      </c>
      <c r="AB189" s="29">
        <v>0.02</v>
      </c>
      <c r="AC189" s="29">
        <v>0.04</v>
      </c>
      <c r="AD189" s="29">
        <v>0.03</v>
      </c>
      <c r="AE189" s="29" t="s">
        <v>42</v>
      </c>
      <c r="AF189" s="29" t="s">
        <v>42</v>
      </c>
      <c r="AG189" s="29" t="s">
        <v>42</v>
      </c>
      <c r="AH189" s="29">
        <v>0.34</v>
      </c>
      <c r="AI189" s="29">
        <v>0.43</v>
      </c>
      <c r="AJ189" s="29">
        <v>0.4</v>
      </c>
      <c r="AK189" s="29" t="s">
        <v>42</v>
      </c>
      <c r="AL189" s="29">
        <v>0.01</v>
      </c>
      <c r="AM189" s="29">
        <v>0.01</v>
      </c>
      <c r="AN189" s="29">
        <v>0</v>
      </c>
      <c r="AO189" s="29">
        <v>0</v>
      </c>
      <c r="AP189" s="29">
        <v>0</v>
      </c>
      <c r="AQ189" s="29">
        <v>0</v>
      </c>
      <c r="AR189" s="29">
        <v>0</v>
      </c>
      <c r="AS189" s="29">
        <v>0</v>
      </c>
      <c r="AT189" s="29" t="s">
        <v>42</v>
      </c>
      <c r="AU189" s="29">
        <v>0.01</v>
      </c>
      <c r="AV189" s="29">
        <v>0.01</v>
      </c>
      <c r="AW189" s="29" t="s">
        <v>42</v>
      </c>
      <c r="AX189" s="29" t="s">
        <v>42</v>
      </c>
      <c r="AY189" s="29" t="s">
        <v>42</v>
      </c>
      <c r="AZ189" s="29" t="s">
        <v>42</v>
      </c>
      <c r="BA189" s="29" t="s">
        <v>42</v>
      </c>
      <c r="BB189" s="29" t="s">
        <v>42</v>
      </c>
      <c r="BC189" s="29">
        <v>0</v>
      </c>
      <c r="BD189" s="29" t="s">
        <v>42</v>
      </c>
      <c r="BE189" s="29" t="s">
        <v>42</v>
      </c>
      <c r="BF189" s="29" t="s">
        <v>42</v>
      </c>
      <c r="BG189" s="29" t="s">
        <v>42</v>
      </c>
      <c r="BH189" s="29">
        <v>0.01</v>
      </c>
      <c r="BI189" s="29">
        <v>0.08</v>
      </c>
      <c r="BJ189" s="29">
        <v>0.06</v>
      </c>
      <c r="BK189" s="29">
        <v>7.0000000000000007E-2</v>
      </c>
      <c r="BL189" s="29">
        <v>0.06</v>
      </c>
      <c r="BM189" s="29">
        <v>0.04</v>
      </c>
      <c r="BN189" s="29">
        <v>0.05</v>
      </c>
      <c r="BO189" s="29" t="s">
        <v>42</v>
      </c>
      <c r="BP189" s="29">
        <v>0.02</v>
      </c>
      <c r="BQ189" s="29">
        <v>0.02</v>
      </c>
    </row>
    <row r="190" spans="1:69" x14ac:dyDescent="0.25">
      <c r="A190">
        <v>301</v>
      </c>
      <c r="B190" t="s">
        <v>185</v>
      </c>
      <c r="C190" t="s">
        <v>180</v>
      </c>
      <c r="D190" s="28" t="s">
        <v>42</v>
      </c>
      <c r="E190" s="28" t="s">
        <v>42</v>
      </c>
      <c r="F190" s="28">
        <v>10</v>
      </c>
      <c r="G190" s="29" t="s">
        <v>42</v>
      </c>
      <c r="H190" s="29" t="s">
        <v>42</v>
      </c>
      <c r="I190" s="29">
        <v>1</v>
      </c>
      <c r="J190" s="29" t="s">
        <v>42</v>
      </c>
      <c r="K190" s="29" t="s">
        <v>42</v>
      </c>
      <c r="L190" s="29">
        <v>1</v>
      </c>
      <c r="M190" s="29" t="s">
        <v>42</v>
      </c>
      <c r="N190" s="29" t="s">
        <v>42</v>
      </c>
      <c r="O190" s="29">
        <v>0</v>
      </c>
      <c r="P190" s="29" t="s">
        <v>42</v>
      </c>
      <c r="Q190" s="29" t="s">
        <v>42</v>
      </c>
      <c r="R190" s="29">
        <v>0</v>
      </c>
      <c r="S190" s="29" t="s">
        <v>42</v>
      </c>
      <c r="T190" s="29" t="s">
        <v>42</v>
      </c>
      <c r="U190" s="29">
        <v>0</v>
      </c>
      <c r="V190" s="29" t="s">
        <v>42</v>
      </c>
      <c r="W190" s="29" t="s">
        <v>42</v>
      </c>
      <c r="X190" s="29">
        <v>0</v>
      </c>
      <c r="Y190" s="29" t="s">
        <v>42</v>
      </c>
      <c r="Z190" s="29" t="s">
        <v>42</v>
      </c>
      <c r="AA190" s="29">
        <v>0</v>
      </c>
      <c r="AB190" s="29" t="s">
        <v>42</v>
      </c>
      <c r="AC190" s="29" t="s">
        <v>42</v>
      </c>
      <c r="AD190" s="29">
        <v>0</v>
      </c>
      <c r="AE190" s="29" t="s">
        <v>42</v>
      </c>
      <c r="AF190" s="29" t="s">
        <v>42</v>
      </c>
      <c r="AG190" s="29">
        <v>0</v>
      </c>
      <c r="AH190" s="29" t="s">
        <v>42</v>
      </c>
      <c r="AI190" s="29" t="s">
        <v>42</v>
      </c>
      <c r="AJ190" s="29">
        <v>1</v>
      </c>
      <c r="AK190" s="29" t="s">
        <v>42</v>
      </c>
      <c r="AL190" s="29" t="s">
        <v>42</v>
      </c>
      <c r="AM190" s="29">
        <v>0</v>
      </c>
      <c r="AN190" s="29" t="s">
        <v>42</v>
      </c>
      <c r="AO190" s="29" t="s">
        <v>42</v>
      </c>
      <c r="AP190" s="29">
        <v>0</v>
      </c>
      <c r="AQ190" s="29" t="s">
        <v>42</v>
      </c>
      <c r="AR190" s="29" t="s">
        <v>42</v>
      </c>
      <c r="AS190" s="29">
        <v>0</v>
      </c>
      <c r="AT190" s="29" t="s">
        <v>42</v>
      </c>
      <c r="AU190" s="29" t="s">
        <v>42</v>
      </c>
      <c r="AV190" s="29">
        <v>0</v>
      </c>
      <c r="AW190" s="29" t="s">
        <v>42</v>
      </c>
      <c r="AX190" s="29" t="s">
        <v>42</v>
      </c>
      <c r="AY190" s="29">
        <v>0</v>
      </c>
      <c r="AZ190" s="29" t="s">
        <v>42</v>
      </c>
      <c r="BA190" s="29" t="s">
        <v>42</v>
      </c>
      <c r="BB190" s="29">
        <v>0</v>
      </c>
      <c r="BC190" s="29" t="s">
        <v>42</v>
      </c>
      <c r="BD190" s="29" t="s">
        <v>42</v>
      </c>
      <c r="BE190" s="29">
        <v>0</v>
      </c>
      <c r="BF190" s="29" t="s">
        <v>42</v>
      </c>
      <c r="BG190" s="29" t="s">
        <v>42</v>
      </c>
      <c r="BH190" s="29">
        <v>0</v>
      </c>
      <c r="BI190" s="29" t="s">
        <v>42</v>
      </c>
      <c r="BJ190" s="29" t="s">
        <v>42</v>
      </c>
      <c r="BK190" s="29">
        <v>0</v>
      </c>
      <c r="BL190" s="29" t="s">
        <v>42</v>
      </c>
      <c r="BM190" s="29" t="s">
        <v>42</v>
      </c>
      <c r="BN190" s="29">
        <v>0</v>
      </c>
      <c r="BO190" s="29" t="s">
        <v>42</v>
      </c>
      <c r="BP190" s="29" t="s">
        <v>42</v>
      </c>
      <c r="BQ190" s="29">
        <v>0</v>
      </c>
    </row>
    <row r="191" spans="1:69" x14ac:dyDescent="0.25">
      <c r="A191">
        <v>302</v>
      </c>
      <c r="B191" t="s">
        <v>186</v>
      </c>
      <c r="C191" t="s">
        <v>180</v>
      </c>
      <c r="D191" s="28">
        <v>10</v>
      </c>
      <c r="E191" s="28">
        <v>20</v>
      </c>
      <c r="F191" s="28">
        <v>30</v>
      </c>
      <c r="G191" s="29">
        <v>1</v>
      </c>
      <c r="H191" s="29">
        <v>1</v>
      </c>
      <c r="I191" s="29">
        <v>1</v>
      </c>
      <c r="J191" s="29">
        <v>1</v>
      </c>
      <c r="K191" s="29">
        <v>1</v>
      </c>
      <c r="L191" s="29">
        <v>1</v>
      </c>
      <c r="M191" s="29" t="s">
        <v>42</v>
      </c>
      <c r="N191" s="29" t="s">
        <v>42</v>
      </c>
      <c r="O191" s="29" t="s">
        <v>42</v>
      </c>
      <c r="P191" s="29">
        <v>0</v>
      </c>
      <c r="Q191" s="29">
        <v>0</v>
      </c>
      <c r="R191" s="29">
        <v>0</v>
      </c>
      <c r="S191" s="29">
        <v>0</v>
      </c>
      <c r="T191" s="29">
        <v>0</v>
      </c>
      <c r="U191" s="29">
        <v>0</v>
      </c>
      <c r="V191" s="29">
        <v>0</v>
      </c>
      <c r="W191" s="29">
        <v>0</v>
      </c>
      <c r="X191" s="29">
        <v>0</v>
      </c>
      <c r="Y191" s="29">
        <v>0</v>
      </c>
      <c r="Z191" s="29">
        <v>0</v>
      </c>
      <c r="AA191" s="29">
        <v>0</v>
      </c>
      <c r="AB191" s="29">
        <v>0</v>
      </c>
      <c r="AC191" s="29">
        <v>0</v>
      </c>
      <c r="AD191" s="29">
        <v>0</v>
      </c>
      <c r="AE191" s="29">
        <v>0</v>
      </c>
      <c r="AF191" s="29">
        <v>0</v>
      </c>
      <c r="AG191" s="29">
        <v>0</v>
      </c>
      <c r="AH191" s="29" t="s">
        <v>42</v>
      </c>
      <c r="AI191" s="29">
        <v>0.95</v>
      </c>
      <c r="AJ191" s="29">
        <v>0.84</v>
      </c>
      <c r="AK191" s="29">
        <v>0</v>
      </c>
      <c r="AL191" s="29">
        <v>0</v>
      </c>
      <c r="AM191" s="29">
        <v>0</v>
      </c>
      <c r="AN191" s="29">
        <v>0</v>
      </c>
      <c r="AO191" s="29">
        <v>0</v>
      </c>
      <c r="AP191" s="29">
        <v>0</v>
      </c>
      <c r="AQ191" s="29">
        <v>0</v>
      </c>
      <c r="AR191" s="29">
        <v>0</v>
      </c>
      <c r="AS191" s="29">
        <v>0</v>
      </c>
      <c r="AT191" s="29">
        <v>0</v>
      </c>
      <c r="AU191" s="29">
        <v>0</v>
      </c>
      <c r="AV191" s="29">
        <v>0</v>
      </c>
      <c r="AW191" s="29">
        <v>0</v>
      </c>
      <c r="AX191" s="29">
        <v>0</v>
      </c>
      <c r="AY191" s="29">
        <v>0</v>
      </c>
      <c r="AZ191" s="29">
        <v>0</v>
      </c>
      <c r="BA191" s="29">
        <v>0</v>
      </c>
      <c r="BB191" s="29">
        <v>0</v>
      </c>
      <c r="BC191" s="29">
        <v>0</v>
      </c>
      <c r="BD191" s="29">
        <v>0</v>
      </c>
      <c r="BE191" s="29">
        <v>0</v>
      </c>
      <c r="BF191" s="29">
        <v>0</v>
      </c>
      <c r="BG191" s="29">
        <v>0</v>
      </c>
      <c r="BH191" s="29">
        <v>0</v>
      </c>
      <c r="BI191" s="29">
        <v>0</v>
      </c>
      <c r="BJ191" s="29">
        <v>0</v>
      </c>
      <c r="BK191" s="29">
        <v>0</v>
      </c>
      <c r="BL191" s="29">
        <v>0</v>
      </c>
      <c r="BM191" s="29">
        <v>0</v>
      </c>
      <c r="BN191" s="29">
        <v>0</v>
      </c>
      <c r="BO191" s="29">
        <v>0</v>
      </c>
      <c r="BP191" s="29">
        <v>0</v>
      </c>
      <c r="BQ191" s="29">
        <v>0</v>
      </c>
    </row>
    <row r="192" spans="1:69" x14ac:dyDescent="0.25">
      <c r="A192">
        <v>370</v>
      </c>
      <c r="B192" t="s">
        <v>187</v>
      </c>
      <c r="C192" t="s">
        <v>170</v>
      </c>
      <c r="D192" s="28">
        <v>20</v>
      </c>
      <c r="E192" s="28">
        <v>20</v>
      </c>
      <c r="F192" s="28">
        <v>30</v>
      </c>
      <c r="G192" s="29">
        <v>0.94</v>
      </c>
      <c r="H192" s="29">
        <v>0.72</v>
      </c>
      <c r="I192" s="29">
        <v>0.82</v>
      </c>
      <c r="J192" s="29">
        <v>0.94</v>
      </c>
      <c r="K192" s="29">
        <v>0.72</v>
      </c>
      <c r="L192" s="29">
        <v>0.82</v>
      </c>
      <c r="M192" s="29" t="s">
        <v>42</v>
      </c>
      <c r="N192" s="29" t="s">
        <v>42</v>
      </c>
      <c r="O192" s="29">
        <v>0.24</v>
      </c>
      <c r="P192" s="29">
        <v>0</v>
      </c>
      <c r="Q192" s="29">
        <v>0</v>
      </c>
      <c r="R192" s="29">
        <v>0</v>
      </c>
      <c r="S192" s="29" t="s">
        <v>42</v>
      </c>
      <c r="T192" s="29">
        <v>0</v>
      </c>
      <c r="U192" s="29" t="s">
        <v>42</v>
      </c>
      <c r="V192" s="29">
        <v>0</v>
      </c>
      <c r="W192" s="29">
        <v>0</v>
      </c>
      <c r="X192" s="29">
        <v>0</v>
      </c>
      <c r="Y192" s="29">
        <v>0</v>
      </c>
      <c r="Z192" s="29">
        <v>0</v>
      </c>
      <c r="AA192" s="29">
        <v>0</v>
      </c>
      <c r="AB192" s="29">
        <v>0</v>
      </c>
      <c r="AC192" s="29" t="s">
        <v>42</v>
      </c>
      <c r="AD192" s="29" t="s">
        <v>42</v>
      </c>
      <c r="AE192" s="29">
        <v>0</v>
      </c>
      <c r="AF192" s="29">
        <v>0</v>
      </c>
      <c r="AG192" s="29">
        <v>0</v>
      </c>
      <c r="AH192" s="29">
        <v>0.63</v>
      </c>
      <c r="AI192" s="29">
        <v>0.44</v>
      </c>
      <c r="AJ192" s="29">
        <v>0.53</v>
      </c>
      <c r="AK192" s="29" t="s">
        <v>42</v>
      </c>
      <c r="AL192" s="29">
        <v>0</v>
      </c>
      <c r="AM192" s="29" t="s">
        <v>42</v>
      </c>
      <c r="AN192" s="29">
        <v>0</v>
      </c>
      <c r="AO192" s="29">
        <v>0</v>
      </c>
      <c r="AP192" s="29">
        <v>0</v>
      </c>
      <c r="AQ192" s="29">
        <v>0</v>
      </c>
      <c r="AR192" s="29">
        <v>0</v>
      </c>
      <c r="AS192" s="29">
        <v>0</v>
      </c>
      <c r="AT192" s="29">
        <v>0</v>
      </c>
      <c r="AU192" s="29">
        <v>0</v>
      </c>
      <c r="AV192" s="29">
        <v>0</v>
      </c>
      <c r="AW192" s="29">
        <v>0</v>
      </c>
      <c r="AX192" s="29">
        <v>0</v>
      </c>
      <c r="AY192" s="29">
        <v>0</v>
      </c>
      <c r="AZ192" s="29">
        <v>0</v>
      </c>
      <c r="BA192" s="29">
        <v>0</v>
      </c>
      <c r="BB192" s="29">
        <v>0</v>
      </c>
      <c r="BC192" s="29">
        <v>0</v>
      </c>
      <c r="BD192" s="29">
        <v>0</v>
      </c>
      <c r="BE192" s="29">
        <v>0</v>
      </c>
      <c r="BF192" s="29">
        <v>0</v>
      </c>
      <c r="BG192" s="29">
        <v>0</v>
      </c>
      <c r="BH192" s="29">
        <v>0</v>
      </c>
      <c r="BI192" s="29" t="s">
        <v>42</v>
      </c>
      <c r="BJ192" s="29" t="s">
        <v>42</v>
      </c>
      <c r="BK192" s="29" t="s">
        <v>42</v>
      </c>
      <c r="BL192" s="29">
        <v>0</v>
      </c>
      <c r="BM192" s="29" t="s">
        <v>42</v>
      </c>
      <c r="BN192" s="29" t="s">
        <v>42</v>
      </c>
      <c r="BO192" s="29">
        <v>0</v>
      </c>
      <c r="BP192" s="29" t="s">
        <v>42</v>
      </c>
      <c r="BQ192" s="29" t="s">
        <v>42</v>
      </c>
    </row>
    <row r="193" spans="1:69" x14ac:dyDescent="0.25">
      <c r="A193">
        <v>800</v>
      </c>
      <c r="B193" t="s">
        <v>188</v>
      </c>
      <c r="C193" t="s">
        <v>184</v>
      </c>
      <c r="D193" s="28">
        <v>20</v>
      </c>
      <c r="E193" s="28">
        <v>40</v>
      </c>
      <c r="F193" s="28">
        <v>50</v>
      </c>
      <c r="G193" s="29">
        <v>0.88</v>
      </c>
      <c r="H193" s="29">
        <v>0.95</v>
      </c>
      <c r="I193" s="29">
        <v>0.93</v>
      </c>
      <c r="J193" s="29">
        <v>0.88</v>
      </c>
      <c r="K193" s="29">
        <v>0.95</v>
      </c>
      <c r="L193" s="29">
        <v>0.93</v>
      </c>
      <c r="M193" s="29" t="s">
        <v>42</v>
      </c>
      <c r="N193" s="29">
        <v>0.26</v>
      </c>
      <c r="O193" s="29">
        <v>0.28000000000000003</v>
      </c>
      <c r="P193" s="29">
        <v>0</v>
      </c>
      <c r="Q193" s="29">
        <v>0</v>
      </c>
      <c r="R193" s="29">
        <v>0</v>
      </c>
      <c r="S193" s="29" t="s">
        <v>42</v>
      </c>
      <c r="T193" s="29">
        <v>0</v>
      </c>
      <c r="U193" s="29" t="s">
        <v>42</v>
      </c>
      <c r="V193" s="29">
        <v>0</v>
      </c>
      <c r="W193" s="29">
        <v>0</v>
      </c>
      <c r="X193" s="29">
        <v>0</v>
      </c>
      <c r="Y193" s="29">
        <v>0</v>
      </c>
      <c r="Z193" s="29">
        <v>0</v>
      </c>
      <c r="AA193" s="29">
        <v>0</v>
      </c>
      <c r="AB193" s="29">
        <v>0</v>
      </c>
      <c r="AC193" s="29" t="s">
        <v>42</v>
      </c>
      <c r="AD193" s="29" t="s">
        <v>42</v>
      </c>
      <c r="AE193" s="29">
        <v>0</v>
      </c>
      <c r="AF193" s="29">
        <v>0</v>
      </c>
      <c r="AG193" s="29">
        <v>0</v>
      </c>
      <c r="AH193" s="29">
        <v>0.5</v>
      </c>
      <c r="AI193" s="29">
        <v>0.66</v>
      </c>
      <c r="AJ193" s="29">
        <v>0.61</v>
      </c>
      <c r="AK193" s="29">
        <v>0</v>
      </c>
      <c r="AL193" s="29">
        <v>0</v>
      </c>
      <c r="AM193" s="29">
        <v>0</v>
      </c>
      <c r="AN193" s="29">
        <v>0</v>
      </c>
      <c r="AO193" s="29">
        <v>0</v>
      </c>
      <c r="AP193" s="29">
        <v>0</v>
      </c>
      <c r="AQ193" s="29">
        <v>0</v>
      </c>
      <c r="AR193" s="29">
        <v>0</v>
      </c>
      <c r="AS193" s="29">
        <v>0</v>
      </c>
      <c r="AT193" s="29">
        <v>0</v>
      </c>
      <c r="AU193" s="29">
        <v>0</v>
      </c>
      <c r="AV193" s="29">
        <v>0</v>
      </c>
      <c r="AW193" s="29">
        <v>0</v>
      </c>
      <c r="AX193" s="29">
        <v>0</v>
      </c>
      <c r="AY193" s="29">
        <v>0</v>
      </c>
      <c r="AZ193" s="29">
        <v>0</v>
      </c>
      <c r="BA193" s="29">
        <v>0</v>
      </c>
      <c r="BB193" s="29">
        <v>0</v>
      </c>
      <c r="BC193" s="29">
        <v>0</v>
      </c>
      <c r="BD193" s="29">
        <v>0</v>
      </c>
      <c r="BE193" s="29">
        <v>0</v>
      </c>
      <c r="BF193" s="29">
        <v>0</v>
      </c>
      <c r="BG193" s="29">
        <v>0</v>
      </c>
      <c r="BH193" s="29">
        <v>0</v>
      </c>
      <c r="BI193" s="29" t="s">
        <v>42</v>
      </c>
      <c r="BJ193" s="29">
        <v>0</v>
      </c>
      <c r="BK193" s="29" t="s">
        <v>42</v>
      </c>
      <c r="BL193" s="29">
        <v>0</v>
      </c>
      <c r="BM193" s="29" t="s">
        <v>42</v>
      </c>
      <c r="BN193" s="29" t="s">
        <v>42</v>
      </c>
      <c r="BO193" s="29">
        <v>0</v>
      </c>
      <c r="BP193" s="29">
        <v>0</v>
      </c>
      <c r="BQ193" s="29">
        <v>0</v>
      </c>
    </row>
    <row r="194" spans="1:69" x14ac:dyDescent="0.25">
      <c r="A194">
        <v>822</v>
      </c>
      <c r="B194" t="s">
        <v>189</v>
      </c>
      <c r="C194" t="s">
        <v>176</v>
      </c>
      <c r="D194" s="28">
        <v>10</v>
      </c>
      <c r="E194" s="28">
        <v>20</v>
      </c>
      <c r="F194" s="28">
        <v>20</v>
      </c>
      <c r="G194" s="29" t="s">
        <v>42</v>
      </c>
      <c r="H194" s="29">
        <v>1</v>
      </c>
      <c r="I194" s="29">
        <v>0.96</v>
      </c>
      <c r="J194" s="29" t="s">
        <v>42</v>
      </c>
      <c r="K194" s="29">
        <v>1</v>
      </c>
      <c r="L194" s="29">
        <v>0.96</v>
      </c>
      <c r="M194" s="29" t="s">
        <v>42</v>
      </c>
      <c r="N194" s="29">
        <v>0.44</v>
      </c>
      <c r="O194" s="29">
        <v>0.46</v>
      </c>
      <c r="P194" s="29">
        <v>0</v>
      </c>
      <c r="Q194" s="29">
        <v>0</v>
      </c>
      <c r="R194" s="29">
        <v>0</v>
      </c>
      <c r="S194" s="29">
        <v>0</v>
      </c>
      <c r="T194" s="29">
        <v>0</v>
      </c>
      <c r="U194" s="29">
        <v>0</v>
      </c>
      <c r="V194" s="29">
        <v>0</v>
      </c>
      <c r="W194" s="29">
        <v>0</v>
      </c>
      <c r="X194" s="29">
        <v>0</v>
      </c>
      <c r="Y194" s="29">
        <v>0</v>
      </c>
      <c r="Z194" s="29">
        <v>0</v>
      </c>
      <c r="AA194" s="29">
        <v>0</v>
      </c>
      <c r="AB194" s="29">
        <v>0</v>
      </c>
      <c r="AC194" s="29">
        <v>0</v>
      </c>
      <c r="AD194" s="29">
        <v>0</v>
      </c>
      <c r="AE194" s="29">
        <v>0</v>
      </c>
      <c r="AF194" s="29">
        <v>0</v>
      </c>
      <c r="AG194" s="29">
        <v>0</v>
      </c>
      <c r="AH194" s="29" t="s">
        <v>42</v>
      </c>
      <c r="AI194" s="29">
        <v>0.56000000000000005</v>
      </c>
      <c r="AJ194" s="29">
        <v>0.5</v>
      </c>
      <c r="AK194" s="29">
        <v>0</v>
      </c>
      <c r="AL194" s="29">
        <v>0</v>
      </c>
      <c r="AM194" s="29">
        <v>0</v>
      </c>
      <c r="AN194" s="29">
        <v>0</v>
      </c>
      <c r="AO194" s="29">
        <v>0</v>
      </c>
      <c r="AP194" s="29">
        <v>0</v>
      </c>
      <c r="AQ194" s="29">
        <v>0</v>
      </c>
      <c r="AR194" s="29">
        <v>0</v>
      </c>
      <c r="AS194" s="29">
        <v>0</v>
      </c>
      <c r="AT194" s="29">
        <v>0</v>
      </c>
      <c r="AU194" s="29">
        <v>0</v>
      </c>
      <c r="AV194" s="29">
        <v>0</v>
      </c>
      <c r="AW194" s="29">
        <v>0</v>
      </c>
      <c r="AX194" s="29">
        <v>0</v>
      </c>
      <c r="AY194" s="29">
        <v>0</v>
      </c>
      <c r="AZ194" s="29">
        <v>0</v>
      </c>
      <c r="BA194" s="29">
        <v>0</v>
      </c>
      <c r="BB194" s="29">
        <v>0</v>
      </c>
      <c r="BC194" s="29">
        <v>0</v>
      </c>
      <c r="BD194" s="29">
        <v>0</v>
      </c>
      <c r="BE194" s="29">
        <v>0</v>
      </c>
      <c r="BF194" s="29">
        <v>0</v>
      </c>
      <c r="BG194" s="29">
        <v>0</v>
      </c>
      <c r="BH194" s="29">
        <v>0</v>
      </c>
      <c r="BI194" s="29">
        <v>0</v>
      </c>
      <c r="BJ194" s="29">
        <v>0</v>
      </c>
      <c r="BK194" s="29">
        <v>0</v>
      </c>
      <c r="BL194" s="29" t="s">
        <v>42</v>
      </c>
      <c r="BM194" s="29">
        <v>0</v>
      </c>
      <c r="BN194" s="29" t="s">
        <v>42</v>
      </c>
      <c r="BO194" s="29">
        <v>0</v>
      </c>
      <c r="BP194" s="29">
        <v>0</v>
      </c>
      <c r="BQ194" s="29">
        <v>0</v>
      </c>
    </row>
    <row r="195" spans="1:69" x14ac:dyDescent="0.25">
      <c r="A195">
        <v>303</v>
      </c>
      <c r="B195" t="s">
        <v>190</v>
      </c>
      <c r="C195" t="s">
        <v>180</v>
      </c>
      <c r="D195" s="28">
        <v>30</v>
      </c>
      <c r="E195" s="28">
        <v>30</v>
      </c>
      <c r="F195" s="28">
        <v>60</v>
      </c>
      <c r="G195" s="29">
        <v>0.79</v>
      </c>
      <c r="H195" s="29">
        <v>0.86</v>
      </c>
      <c r="I195" s="29">
        <v>0.82</v>
      </c>
      <c r="J195" s="29">
        <v>0.79</v>
      </c>
      <c r="K195" s="29">
        <v>0.82</v>
      </c>
      <c r="L195" s="29">
        <v>0.81</v>
      </c>
      <c r="M195" s="29">
        <v>0.38</v>
      </c>
      <c r="N195" s="29">
        <v>0.28999999999999998</v>
      </c>
      <c r="O195" s="29">
        <v>0.33</v>
      </c>
      <c r="P195" s="29">
        <v>0</v>
      </c>
      <c r="Q195" s="29">
        <v>0</v>
      </c>
      <c r="R195" s="29">
        <v>0</v>
      </c>
      <c r="S195" s="29">
        <v>0</v>
      </c>
      <c r="T195" s="29" t="s">
        <v>42</v>
      </c>
      <c r="U195" s="29" t="s">
        <v>42</v>
      </c>
      <c r="V195" s="29" t="s">
        <v>42</v>
      </c>
      <c r="W195" s="29">
        <v>0.28999999999999998</v>
      </c>
      <c r="X195" s="29">
        <v>0.23</v>
      </c>
      <c r="Y195" s="29">
        <v>0</v>
      </c>
      <c r="Z195" s="29">
        <v>0</v>
      </c>
      <c r="AA195" s="29">
        <v>0</v>
      </c>
      <c r="AB195" s="29">
        <v>0</v>
      </c>
      <c r="AC195" s="29">
        <v>0</v>
      </c>
      <c r="AD195" s="29">
        <v>0</v>
      </c>
      <c r="AE195" s="29">
        <v>0</v>
      </c>
      <c r="AF195" s="29">
        <v>0</v>
      </c>
      <c r="AG195" s="29">
        <v>0</v>
      </c>
      <c r="AH195" s="29">
        <v>0.24</v>
      </c>
      <c r="AI195" s="29">
        <v>0.21</v>
      </c>
      <c r="AJ195" s="29">
        <v>0.23</v>
      </c>
      <c r="AK195" s="29">
        <v>0</v>
      </c>
      <c r="AL195" s="29">
        <v>0</v>
      </c>
      <c r="AM195" s="29">
        <v>0</v>
      </c>
      <c r="AN195" s="29">
        <v>0</v>
      </c>
      <c r="AO195" s="29">
        <v>0</v>
      </c>
      <c r="AP195" s="29">
        <v>0</v>
      </c>
      <c r="AQ195" s="29">
        <v>0</v>
      </c>
      <c r="AR195" s="29">
        <v>0</v>
      </c>
      <c r="AS195" s="29">
        <v>0</v>
      </c>
      <c r="AT195" s="29">
        <v>0</v>
      </c>
      <c r="AU195" s="29" t="s">
        <v>42</v>
      </c>
      <c r="AV195" s="29" t="s">
        <v>42</v>
      </c>
      <c r="AW195" s="29">
        <v>0</v>
      </c>
      <c r="AX195" s="29" t="s">
        <v>42</v>
      </c>
      <c r="AY195" s="29" t="s">
        <v>42</v>
      </c>
      <c r="AZ195" s="29">
        <v>0</v>
      </c>
      <c r="BA195" s="29">
        <v>0</v>
      </c>
      <c r="BB195" s="29">
        <v>0</v>
      </c>
      <c r="BC195" s="29">
        <v>0</v>
      </c>
      <c r="BD195" s="29">
        <v>0</v>
      </c>
      <c r="BE195" s="29">
        <v>0</v>
      </c>
      <c r="BF195" s="29">
        <v>0</v>
      </c>
      <c r="BG195" s="29">
        <v>0</v>
      </c>
      <c r="BH195" s="29">
        <v>0</v>
      </c>
      <c r="BI195" s="29" t="s">
        <v>42</v>
      </c>
      <c r="BJ195" s="29" t="s">
        <v>42</v>
      </c>
      <c r="BK195" s="29">
        <v>0.12</v>
      </c>
      <c r="BL195" s="29" t="s">
        <v>42</v>
      </c>
      <c r="BM195" s="29">
        <v>0</v>
      </c>
      <c r="BN195" s="29" t="s">
        <v>42</v>
      </c>
      <c r="BO195" s="29">
        <v>0</v>
      </c>
      <c r="BP195" s="29" t="s">
        <v>42</v>
      </c>
      <c r="BQ195" s="29" t="s">
        <v>42</v>
      </c>
    </row>
    <row r="196" spans="1:69" x14ac:dyDescent="0.25">
      <c r="A196">
        <v>330</v>
      </c>
      <c r="B196" t="s">
        <v>191</v>
      </c>
      <c r="C196" t="s">
        <v>174</v>
      </c>
      <c r="D196" s="28">
        <v>150</v>
      </c>
      <c r="E196" s="28">
        <v>140</v>
      </c>
      <c r="F196" s="28">
        <v>290</v>
      </c>
      <c r="G196" s="29">
        <v>0.83</v>
      </c>
      <c r="H196" s="29">
        <v>0.89</v>
      </c>
      <c r="I196" s="29">
        <v>0.86</v>
      </c>
      <c r="J196" s="29">
        <v>0.8</v>
      </c>
      <c r="K196" s="29">
        <v>0.89</v>
      </c>
      <c r="L196" s="29">
        <v>0.84</v>
      </c>
      <c r="M196" s="29">
        <v>0.17</v>
      </c>
      <c r="N196" s="29">
        <v>0.13</v>
      </c>
      <c r="O196" s="29">
        <v>0.15</v>
      </c>
      <c r="P196" s="29">
        <v>0</v>
      </c>
      <c r="Q196" s="29">
        <v>0</v>
      </c>
      <c r="R196" s="29">
        <v>0</v>
      </c>
      <c r="S196" s="29" t="s">
        <v>42</v>
      </c>
      <c r="T196" s="29" t="s">
        <v>42</v>
      </c>
      <c r="U196" s="29" t="s">
        <v>42</v>
      </c>
      <c r="V196" s="29">
        <v>0</v>
      </c>
      <c r="W196" s="29">
        <v>0</v>
      </c>
      <c r="X196" s="29">
        <v>0</v>
      </c>
      <c r="Y196" s="29">
        <v>0</v>
      </c>
      <c r="Z196" s="29">
        <v>0</v>
      </c>
      <c r="AA196" s="29">
        <v>0</v>
      </c>
      <c r="AB196" s="29" t="s">
        <v>42</v>
      </c>
      <c r="AC196" s="29" t="s">
        <v>42</v>
      </c>
      <c r="AD196" s="29" t="s">
        <v>42</v>
      </c>
      <c r="AE196" s="29" t="s">
        <v>42</v>
      </c>
      <c r="AF196" s="29">
        <v>0</v>
      </c>
      <c r="AG196" s="29" t="s">
        <v>42</v>
      </c>
      <c r="AH196" s="29">
        <v>0.59</v>
      </c>
      <c r="AI196" s="29">
        <v>0.73</v>
      </c>
      <c r="AJ196" s="29">
        <v>0.66</v>
      </c>
      <c r="AK196" s="29">
        <v>0</v>
      </c>
      <c r="AL196" s="29">
        <v>0</v>
      </c>
      <c r="AM196" s="29">
        <v>0</v>
      </c>
      <c r="AN196" s="29">
        <v>0</v>
      </c>
      <c r="AO196" s="29">
        <v>0</v>
      </c>
      <c r="AP196" s="29">
        <v>0</v>
      </c>
      <c r="AQ196" s="29">
        <v>0</v>
      </c>
      <c r="AR196" s="29" t="s">
        <v>42</v>
      </c>
      <c r="AS196" s="29" t="s">
        <v>42</v>
      </c>
      <c r="AT196" s="29" t="s">
        <v>42</v>
      </c>
      <c r="AU196" s="29">
        <v>0</v>
      </c>
      <c r="AV196" s="29" t="s">
        <v>42</v>
      </c>
      <c r="AW196" s="29">
        <v>0</v>
      </c>
      <c r="AX196" s="29">
        <v>0</v>
      </c>
      <c r="AY196" s="29">
        <v>0</v>
      </c>
      <c r="AZ196" s="29">
        <v>0</v>
      </c>
      <c r="BA196" s="29">
        <v>0</v>
      </c>
      <c r="BB196" s="29">
        <v>0</v>
      </c>
      <c r="BC196" s="29" t="s">
        <v>42</v>
      </c>
      <c r="BD196" s="29">
        <v>0</v>
      </c>
      <c r="BE196" s="29" t="s">
        <v>42</v>
      </c>
      <c r="BF196" s="29" t="s">
        <v>42</v>
      </c>
      <c r="BG196" s="29">
        <v>0</v>
      </c>
      <c r="BH196" s="29" t="s">
        <v>42</v>
      </c>
      <c r="BI196" s="29">
        <v>0.1</v>
      </c>
      <c r="BJ196" s="29">
        <v>7.0000000000000007E-2</v>
      </c>
      <c r="BK196" s="29">
        <v>0.09</v>
      </c>
      <c r="BL196" s="29">
        <v>0.04</v>
      </c>
      <c r="BM196" s="29" t="s">
        <v>42</v>
      </c>
      <c r="BN196" s="29">
        <v>0.04</v>
      </c>
      <c r="BO196" s="29" t="s">
        <v>42</v>
      </c>
      <c r="BP196" s="29">
        <v>0</v>
      </c>
      <c r="BQ196" s="29" t="s">
        <v>42</v>
      </c>
    </row>
    <row r="197" spans="1:69" x14ac:dyDescent="0.25">
      <c r="A197">
        <v>889</v>
      </c>
      <c r="B197" t="s">
        <v>192</v>
      </c>
      <c r="C197" t="s">
        <v>168</v>
      </c>
      <c r="D197" s="28">
        <v>10</v>
      </c>
      <c r="E197" s="28">
        <v>10</v>
      </c>
      <c r="F197" s="28">
        <v>30</v>
      </c>
      <c r="G197" s="29">
        <v>0.86</v>
      </c>
      <c r="H197" s="29">
        <v>0.92</v>
      </c>
      <c r="I197" s="29">
        <v>0.88</v>
      </c>
      <c r="J197" s="29">
        <v>0.86</v>
      </c>
      <c r="K197" s="29">
        <v>0.92</v>
      </c>
      <c r="L197" s="29">
        <v>0.88</v>
      </c>
      <c r="M197" s="29" t="s">
        <v>42</v>
      </c>
      <c r="N197" s="29" t="s">
        <v>42</v>
      </c>
      <c r="O197" s="29" t="s">
        <v>42</v>
      </c>
      <c r="P197" s="29">
        <v>0</v>
      </c>
      <c r="Q197" s="29">
        <v>0</v>
      </c>
      <c r="R197" s="29">
        <v>0</v>
      </c>
      <c r="S197" s="29">
        <v>0</v>
      </c>
      <c r="T197" s="29">
        <v>0</v>
      </c>
      <c r="U197" s="29">
        <v>0</v>
      </c>
      <c r="V197" s="29" t="s">
        <v>42</v>
      </c>
      <c r="W197" s="29" t="s">
        <v>42</v>
      </c>
      <c r="X197" s="29">
        <v>0.23</v>
      </c>
      <c r="Y197" s="29">
        <v>0</v>
      </c>
      <c r="Z197" s="29" t="s">
        <v>42</v>
      </c>
      <c r="AA197" s="29" t="s">
        <v>42</v>
      </c>
      <c r="AB197" s="29">
        <v>0</v>
      </c>
      <c r="AC197" s="29">
        <v>0</v>
      </c>
      <c r="AD197" s="29">
        <v>0</v>
      </c>
      <c r="AE197" s="29">
        <v>0</v>
      </c>
      <c r="AF197" s="29">
        <v>0</v>
      </c>
      <c r="AG197" s="29">
        <v>0</v>
      </c>
      <c r="AH197" s="29">
        <v>0.56999999999999995</v>
      </c>
      <c r="AI197" s="29" t="s">
        <v>42</v>
      </c>
      <c r="AJ197" s="29">
        <v>0.42</v>
      </c>
      <c r="AK197" s="29">
        <v>0</v>
      </c>
      <c r="AL197" s="29">
        <v>0</v>
      </c>
      <c r="AM197" s="29">
        <v>0</v>
      </c>
      <c r="AN197" s="29">
        <v>0</v>
      </c>
      <c r="AO197" s="29">
        <v>0</v>
      </c>
      <c r="AP197" s="29">
        <v>0</v>
      </c>
      <c r="AQ197" s="29">
        <v>0</v>
      </c>
      <c r="AR197" s="29">
        <v>0</v>
      </c>
      <c r="AS197" s="29">
        <v>0</v>
      </c>
      <c r="AT197" s="29">
        <v>0</v>
      </c>
      <c r="AU197" s="29">
        <v>0</v>
      </c>
      <c r="AV197" s="29">
        <v>0</v>
      </c>
      <c r="AW197" s="29">
        <v>0</v>
      </c>
      <c r="AX197" s="29">
        <v>0</v>
      </c>
      <c r="AY197" s="29">
        <v>0</v>
      </c>
      <c r="AZ197" s="29">
        <v>0</v>
      </c>
      <c r="BA197" s="29">
        <v>0</v>
      </c>
      <c r="BB197" s="29">
        <v>0</v>
      </c>
      <c r="BC197" s="29">
        <v>0</v>
      </c>
      <c r="BD197" s="29">
        <v>0</v>
      </c>
      <c r="BE197" s="29">
        <v>0</v>
      </c>
      <c r="BF197" s="29">
        <v>0</v>
      </c>
      <c r="BG197" s="29">
        <v>0</v>
      </c>
      <c r="BH197" s="29">
        <v>0</v>
      </c>
      <c r="BI197" s="29" t="s">
        <v>42</v>
      </c>
      <c r="BJ197" s="29" t="s">
        <v>42</v>
      </c>
      <c r="BK197" s="29" t="s">
        <v>42</v>
      </c>
      <c r="BL197" s="29" t="s">
        <v>42</v>
      </c>
      <c r="BM197" s="29">
        <v>0</v>
      </c>
      <c r="BN197" s="29" t="s">
        <v>42</v>
      </c>
      <c r="BO197" s="29">
        <v>0</v>
      </c>
      <c r="BP197" s="29">
        <v>0</v>
      </c>
      <c r="BQ197" s="29">
        <v>0</v>
      </c>
    </row>
    <row r="198" spans="1:69" x14ac:dyDescent="0.25">
      <c r="A198">
        <v>890</v>
      </c>
      <c r="B198" t="s">
        <v>193</v>
      </c>
      <c r="C198" t="s">
        <v>168</v>
      </c>
      <c r="D198" s="28">
        <v>10</v>
      </c>
      <c r="E198" s="28">
        <v>20</v>
      </c>
      <c r="F198" s="28">
        <v>30</v>
      </c>
      <c r="G198" s="29">
        <v>0.83</v>
      </c>
      <c r="H198" s="29">
        <v>0.95</v>
      </c>
      <c r="I198" s="29">
        <v>0.91</v>
      </c>
      <c r="J198" s="29">
        <v>0.83</v>
      </c>
      <c r="K198" s="29">
        <v>0.91</v>
      </c>
      <c r="L198" s="29">
        <v>0.88</v>
      </c>
      <c r="M198" s="29">
        <v>0.5</v>
      </c>
      <c r="N198" s="29">
        <v>0.59</v>
      </c>
      <c r="O198" s="29">
        <v>0.56000000000000005</v>
      </c>
      <c r="P198" s="29">
        <v>0</v>
      </c>
      <c r="Q198" s="29">
        <v>0</v>
      </c>
      <c r="R198" s="29">
        <v>0</v>
      </c>
      <c r="S198" s="29">
        <v>0</v>
      </c>
      <c r="T198" s="29">
        <v>0</v>
      </c>
      <c r="U198" s="29">
        <v>0</v>
      </c>
      <c r="V198" s="29">
        <v>0</v>
      </c>
      <c r="W198" s="29">
        <v>0</v>
      </c>
      <c r="X198" s="29">
        <v>0</v>
      </c>
      <c r="Y198" s="29">
        <v>0</v>
      </c>
      <c r="Z198" s="29">
        <v>0</v>
      </c>
      <c r="AA198" s="29">
        <v>0</v>
      </c>
      <c r="AB198" s="29">
        <v>0</v>
      </c>
      <c r="AC198" s="29">
        <v>0</v>
      </c>
      <c r="AD198" s="29">
        <v>0</v>
      </c>
      <c r="AE198" s="29">
        <v>0</v>
      </c>
      <c r="AF198" s="29">
        <v>0</v>
      </c>
      <c r="AG198" s="29">
        <v>0</v>
      </c>
      <c r="AH198" s="29" t="s">
        <v>42</v>
      </c>
      <c r="AI198" s="29">
        <v>0.32</v>
      </c>
      <c r="AJ198" s="29">
        <v>0.32</v>
      </c>
      <c r="AK198" s="29">
        <v>0</v>
      </c>
      <c r="AL198" s="29">
        <v>0</v>
      </c>
      <c r="AM198" s="29">
        <v>0</v>
      </c>
      <c r="AN198" s="29">
        <v>0</v>
      </c>
      <c r="AO198" s="29">
        <v>0</v>
      </c>
      <c r="AP198" s="29">
        <v>0</v>
      </c>
      <c r="AQ198" s="29">
        <v>0</v>
      </c>
      <c r="AR198" s="29">
        <v>0</v>
      </c>
      <c r="AS198" s="29">
        <v>0</v>
      </c>
      <c r="AT198" s="29">
        <v>0</v>
      </c>
      <c r="AU198" s="29">
        <v>0</v>
      </c>
      <c r="AV198" s="29">
        <v>0</v>
      </c>
      <c r="AW198" s="29">
        <v>0</v>
      </c>
      <c r="AX198" s="29">
        <v>0</v>
      </c>
      <c r="AY198" s="29">
        <v>0</v>
      </c>
      <c r="AZ198" s="29">
        <v>0</v>
      </c>
      <c r="BA198" s="29">
        <v>0</v>
      </c>
      <c r="BB198" s="29">
        <v>0</v>
      </c>
      <c r="BC198" s="29">
        <v>0</v>
      </c>
      <c r="BD198" s="29">
        <v>0</v>
      </c>
      <c r="BE198" s="29">
        <v>0</v>
      </c>
      <c r="BF198" s="29">
        <v>0</v>
      </c>
      <c r="BG198" s="29" t="s">
        <v>42</v>
      </c>
      <c r="BH198" s="29" t="s">
        <v>42</v>
      </c>
      <c r="BI198" s="29" t="s">
        <v>42</v>
      </c>
      <c r="BJ198" s="29" t="s">
        <v>42</v>
      </c>
      <c r="BK198" s="29" t="s">
        <v>42</v>
      </c>
      <c r="BL198" s="29" t="s">
        <v>42</v>
      </c>
      <c r="BM198" s="29">
        <v>0</v>
      </c>
      <c r="BN198" s="29" t="s">
        <v>42</v>
      </c>
      <c r="BO198" s="29">
        <v>0</v>
      </c>
      <c r="BP198" s="29">
        <v>0</v>
      </c>
      <c r="BQ198" s="29">
        <v>0</v>
      </c>
    </row>
    <row r="199" spans="1:69" x14ac:dyDescent="0.25">
      <c r="A199">
        <v>350</v>
      </c>
      <c r="B199" t="s">
        <v>194</v>
      </c>
      <c r="C199" t="s">
        <v>168</v>
      </c>
      <c r="D199" s="28">
        <v>20</v>
      </c>
      <c r="E199" s="28">
        <v>30</v>
      </c>
      <c r="F199" s="28">
        <v>50</v>
      </c>
      <c r="G199" s="29">
        <v>0.81</v>
      </c>
      <c r="H199" s="29">
        <v>1</v>
      </c>
      <c r="I199" s="29">
        <v>0.91</v>
      </c>
      <c r="J199" s="29">
        <v>0.76</v>
      </c>
      <c r="K199" s="29">
        <v>1</v>
      </c>
      <c r="L199" s="29">
        <v>0.89</v>
      </c>
      <c r="M199" s="29" t="s">
        <v>42</v>
      </c>
      <c r="N199" s="29" t="s">
        <v>42</v>
      </c>
      <c r="O199" s="29" t="s">
        <v>42</v>
      </c>
      <c r="P199" s="29">
        <v>0</v>
      </c>
      <c r="Q199" s="29">
        <v>0</v>
      </c>
      <c r="R199" s="29">
        <v>0</v>
      </c>
      <c r="S199" s="29">
        <v>0</v>
      </c>
      <c r="T199" s="29">
        <v>0</v>
      </c>
      <c r="U199" s="29">
        <v>0</v>
      </c>
      <c r="V199" s="29">
        <v>0</v>
      </c>
      <c r="W199" s="29">
        <v>0</v>
      </c>
      <c r="X199" s="29">
        <v>0</v>
      </c>
      <c r="Y199" s="29">
        <v>0</v>
      </c>
      <c r="Z199" s="29">
        <v>0</v>
      </c>
      <c r="AA199" s="29">
        <v>0</v>
      </c>
      <c r="AB199" s="29">
        <v>0</v>
      </c>
      <c r="AC199" s="29">
        <v>0</v>
      </c>
      <c r="AD199" s="29">
        <v>0</v>
      </c>
      <c r="AE199" s="29" t="s">
        <v>42</v>
      </c>
      <c r="AF199" s="29">
        <v>0</v>
      </c>
      <c r="AG199" s="29" t="s">
        <v>42</v>
      </c>
      <c r="AH199" s="29">
        <v>0.56999999999999995</v>
      </c>
      <c r="AI199" s="29">
        <v>0.92</v>
      </c>
      <c r="AJ199" s="29">
        <v>0.77</v>
      </c>
      <c r="AK199" s="29">
        <v>0</v>
      </c>
      <c r="AL199" s="29">
        <v>0</v>
      </c>
      <c r="AM199" s="29">
        <v>0</v>
      </c>
      <c r="AN199" s="29">
        <v>0</v>
      </c>
      <c r="AO199" s="29">
        <v>0</v>
      </c>
      <c r="AP199" s="29">
        <v>0</v>
      </c>
      <c r="AQ199" s="29">
        <v>0</v>
      </c>
      <c r="AR199" s="29">
        <v>0</v>
      </c>
      <c r="AS199" s="29">
        <v>0</v>
      </c>
      <c r="AT199" s="29">
        <v>0</v>
      </c>
      <c r="AU199" s="29">
        <v>0</v>
      </c>
      <c r="AV199" s="29">
        <v>0</v>
      </c>
      <c r="AW199" s="29">
        <v>0</v>
      </c>
      <c r="AX199" s="29">
        <v>0</v>
      </c>
      <c r="AY199" s="29">
        <v>0</v>
      </c>
      <c r="AZ199" s="29">
        <v>0</v>
      </c>
      <c r="BA199" s="29">
        <v>0</v>
      </c>
      <c r="BB199" s="29">
        <v>0</v>
      </c>
      <c r="BC199" s="29">
        <v>0</v>
      </c>
      <c r="BD199" s="29">
        <v>0</v>
      </c>
      <c r="BE199" s="29">
        <v>0</v>
      </c>
      <c r="BF199" s="29" t="s">
        <v>42</v>
      </c>
      <c r="BG199" s="29">
        <v>0</v>
      </c>
      <c r="BH199" s="29" t="s">
        <v>42</v>
      </c>
      <c r="BI199" s="29" t="s">
        <v>42</v>
      </c>
      <c r="BJ199" s="29">
        <v>0</v>
      </c>
      <c r="BK199" s="29" t="s">
        <v>42</v>
      </c>
      <c r="BL199" s="29" t="s">
        <v>42</v>
      </c>
      <c r="BM199" s="29">
        <v>0</v>
      </c>
      <c r="BN199" s="29" t="s">
        <v>42</v>
      </c>
      <c r="BO199" s="29" t="s">
        <v>42</v>
      </c>
      <c r="BP199" s="29">
        <v>0</v>
      </c>
      <c r="BQ199" s="29" t="s">
        <v>42</v>
      </c>
    </row>
    <row r="200" spans="1:69" x14ac:dyDescent="0.25">
      <c r="A200">
        <v>837</v>
      </c>
      <c r="B200" t="s">
        <v>195</v>
      </c>
      <c r="C200" t="s">
        <v>184</v>
      </c>
      <c r="D200" s="28">
        <v>30</v>
      </c>
      <c r="E200" s="28">
        <v>40</v>
      </c>
      <c r="F200" s="28">
        <v>60</v>
      </c>
      <c r="G200" s="29">
        <v>0.65</v>
      </c>
      <c r="H200" s="29">
        <v>0.72</v>
      </c>
      <c r="I200" s="29">
        <v>0.69</v>
      </c>
      <c r="J200" s="29">
        <v>0.62</v>
      </c>
      <c r="K200" s="29">
        <v>0.64</v>
      </c>
      <c r="L200" s="29">
        <v>0.63</v>
      </c>
      <c r="M200" s="29">
        <v>0.27</v>
      </c>
      <c r="N200" s="29">
        <v>0.36</v>
      </c>
      <c r="O200" s="29">
        <v>0.32</v>
      </c>
      <c r="P200" s="29">
        <v>0</v>
      </c>
      <c r="Q200" s="29">
        <v>0</v>
      </c>
      <c r="R200" s="29">
        <v>0</v>
      </c>
      <c r="S200" s="29" t="s">
        <v>42</v>
      </c>
      <c r="T200" s="29" t="s">
        <v>42</v>
      </c>
      <c r="U200" s="29" t="s">
        <v>42</v>
      </c>
      <c r="V200" s="29">
        <v>0</v>
      </c>
      <c r="W200" s="29">
        <v>0</v>
      </c>
      <c r="X200" s="29">
        <v>0</v>
      </c>
      <c r="Y200" s="29">
        <v>0</v>
      </c>
      <c r="Z200" s="29">
        <v>0</v>
      </c>
      <c r="AA200" s="29">
        <v>0</v>
      </c>
      <c r="AB200" s="29">
        <v>0</v>
      </c>
      <c r="AC200" s="29">
        <v>0</v>
      </c>
      <c r="AD200" s="29">
        <v>0</v>
      </c>
      <c r="AE200" s="29">
        <v>0</v>
      </c>
      <c r="AF200" s="29">
        <v>0</v>
      </c>
      <c r="AG200" s="29">
        <v>0</v>
      </c>
      <c r="AH200" s="29">
        <v>0.23</v>
      </c>
      <c r="AI200" s="29">
        <v>0.22</v>
      </c>
      <c r="AJ200" s="29">
        <v>0.23</v>
      </c>
      <c r="AK200" s="29" t="s">
        <v>42</v>
      </c>
      <c r="AL200" s="29" t="s">
        <v>42</v>
      </c>
      <c r="AM200" s="29">
        <v>0.11</v>
      </c>
      <c r="AN200" s="29">
        <v>0</v>
      </c>
      <c r="AO200" s="29">
        <v>0</v>
      </c>
      <c r="AP200" s="29">
        <v>0</v>
      </c>
      <c r="AQ200" s="29">
        <v>0</v>
      </c>
      <c r="AR200" s="29">
        <v>0</v>
      </c>
      <c r="AS200" s="29">
        <v>0</v>
      </c>
      <c r="AT200" s="29">
        <v>0</v>
      </c>
      <c r="AU200" s="29" t="s">
        <v>42</v>
      </c>
      <c r="AV200" s="29" t="s">
        <v>42</v>
      </c>
      <c r="AW200" s="29">
        <v>0</v>
      </c>
      <c r="AX200" s="29">
        <v>0</v>
      </c>
      <c r="AY200" s="29">
        <v>0</v>
      </c>
      <c r="AZ200" s="29">
        <v>0</v>
      </c>
      <c r="BA200" s="29" t="s">
        <v>42</v>
      </c>
      <c r="BB200" s="29" t="s">
        <v>42</v>
      </c>
      <c r="BC200" s="29">
        <v>0</v>
      </c>
      <c r="BD200" s="29" t="s">
        <v>42</v>
      </c>
      <c r="BE200" s="29" t="s">
        <v>42</v>
      </c>
      <c r="BF200" s="29" t="s">
        <v>42</v>
      </c>
      <c r="BG200" s="29" t="s">
        <v>42</v>
      </c>
      <c r="BH200" s="29" t="s">
        <v>42</v>
      </c>
      <c r="BI200" s="29" t="s">
        <v>42</v>
      </c>
      <c r="BJ200" s="29">
        <v>0.19</v>
      </c>
      <c r="BK200" s="29">
        <v>0.19</v>
      </c>
      <c r="BL200" s="29" t="s">
        <v>42</v>
      </c>
      <c r="BM200" s="29" t="s">
        <v>42</v>
      </c>
      <c r="BN200" s="29" t="s">
        <v>42</v>
      </c>
      <c r="BO200" s="29" t="s">
        <v>42</v>
      </c>
      <c r="BP200" s="29" t="s">
        <v>42</v>
      </c>
      <c r="BQ200" s="29" t="s">
        <v>42</v>
      </c>
    </row>
    <row r="201" spans="1:69" x14ac:dyDescent="0.25">
      <c r="A201">
        <v>867</v>
      </c>
      <c r="B201" t="s">
        <v>196</v>
      </c>
      <c r="C201" t="s">
        <v>182</v>
      </c>
      <c r="D201" s="28" t="s">
        <v>42</v>
      </c>
      <c r="E201" s="28">
        <v>10</v>
      </c>
      <c r="F201" s="28">
        <v>20</v>
      </c>
      <c r="G201" s="29" t="s">
        <v>42</v>
      </c>
      <c r="H201" s="29">
        <v>1</v>
      </c>
      <c r="I201" s="29">
        <v>0.94</v>
      </c>
      <c r="J201" s="29" t="s">
        <v>42</v>
      </c>
      <c r="K201" s="29">
        <v>1</v>
      </c>
      <c r="L201" s="29">
        <v>0.94</v>
      </c>
      <c r="M201" s="29" t="s">
        <v>42</v>
      </c>
      <c r="N201" s="29">
        <v>0</v>
      </c>
      <c r="O201" s="29">
        <v>0</v>
      </c>
      <c r="P201" s="29" t="s">
        <v>42</v>
      </c>
      <c r="Q201" s="29">
        <v>0</v>
      </c>
      <c r="R201" s="29">
        <v>0</v>
      </c>
      <c r="S201" s="29" t="s">
        <v>42</v>
      </c>
      <c r="T201" s="29">
        <v>0</v>
      </c>
      <c r="U201" s="29">
        <v>0</v>
      </c>
      <c r="V201" s="29" t="s">
        <v>42</v>
      </c>
      <c r="W201" s="29">
        <v>0</v>
      </c>
      <c r="X201" s="29">
        <v>0</v>
      </c>
      <c r="Y201" s="29" t="s">
        <v>42</v>
      </c>
      <c r="Z201" s="29">
        <v>0</v>
      </c>
      <c r="AA201" s="29">
        <v>0</v>
      </c>
      <c r="AB201" s="29" t="s">
        <v>42</v>
      </c>
      <c r="AC201" s="29">
        <v>0</v>
      </c>
      <c r="AD201" s="29">
        <v>0</v>
      </c>
      <c r="AE201" s="29" t="s">
        <v>42</v>
      </c>
      <c r="AF201" s="29" t="s">
        <v>42</v>
      </c>
      <c r="AG201" s="29" t="s">
        <v>42</v>
      </c>
      <c r="AH201" s="29" t="s">
        <v>42</v>
      </c>
      <c r="AI201" s="29">
        <v>0.92</v>
      </c>
      <c r="AJ201" s="29">
        <v>0.88</v>
      </c>
      <c r="AK201" s="29" t="s">
        <v>42</v>
      </c>
      <c r="AL201" s="29">
        <v>0</v>
      </c>
      <c r="AM201" s="29">
        <v>0</v>
      </c>
      <c r="AN201" s="29" t="s">
        <v>42</v>
      </c>
      <c r="AO201" s="29">
        <v>0</v>
      </c>
      <c r="AP201" s="29">
        <v>0</v>
      </c>
      <c r="AQ201" s="29" t="s">
        <v>42</v>
      </c>
      <c r="AR201" s="29">
        <v>0</v>
      </c>
      <c r="AS201" s="29">
        <v>0</v>
      </c>
      <c r="AT201" s="29" t="s">
        <v>42</v>
      </c>
      <c r="AU201" s="29">
        <v>0</v>
      </c>
      <c r="AV201" s="29">
        <v>0</v>
      </c>
      <c r="AW201" s="29" t="s">
        <v>42</v>
      </c>
      <c r="AX201" s="29">
        <v>0</v>
      </c>
      <c r="AY201" s="29">
        <v>0</v>
      </c>
      <c r="AZ201" s="29" t="s">
        <v>42</v>
      </c>
      <c r="BA201" s="29">
        <v>0</v>
      </c>
      <c r="BB201" s="29">
        <v>0</v>
      </c>
      <c r="BC201" s="29" t="s">
        <v>42</v>
      </c>
      <c r="BD201" s="29">
        <v>0</v>
      </c>
      <c r="BE201" s="29">
        <v>0</v>
      </c>
      <c r="BF201" s="29" t="s">
        <v>42</v>
      </c>
      <c r="BG201" s="29">
        <v>0</v>
      </c>
      <c r="BH201" s="29">
        <v>0</v>
      </c>
      <c r="BI201" s="29" t="s">
        <v>42</v>
      </c>
      <c r="BJ201" s="29">
        <v>0</v>
      </c>
      <c r="BK201" s="29">
        <v>0</v>
      </c>
      <c r="BL201" s="29" t="s">
        <v>42</v>
      </c>
      <c r="BM201" s="29">
        <v>0</v>
      </c>
      <c r="BN201" s="29">
        <v>0</v>
      </c>
      <c r="BO201" s="29" t="s">
        <v>42</v>
      </c>
      <c r="BP201" s="29">
        <v>0</v>
      </c>
      <c r="BQ201" s="29" t="s">
        <v>42</v>
      </c>
    </row>
    <row r="202" spans="1:69" x14ac:dyDescent="0.25">
      <c r="A202">
        <v>380</v>
      </c>
      <c r="B202" t="s">
        <v>197</v>
      </c>
      <c r="C202" t="s">
        <v>170</v>
      </c>
      <c r="D202" s="28">
        <v>10</v>
      </c>
      <c r="E202" s="28">
        <v>40</v>
      </c>
      <c r="F202" s="28">
        <v>50</v>
      </c>
      <c r="G202" s="29">
        <v>0.92</v>
      </c>
      <c r="H202" s="29">
        <v>1</v>
      </c>
      <c r="I202" s="29">
        <v>0.98</v>
      </c>
      <c r="J202" s="29">
        <v>0.92</v>
      </c>
      <c r="K202" s="29">
        <v>1</v>
      </c>
      <c r="L202" s="29">
        <v>0.98</v>
      </c>
      <c r="M202" s="29">
        <v>0</v>
      </c>
      <c r="N202" s="29">
        <v>0</v>
      </c>
      <c r="O202" s="29">
        <v>0</v>
      </c>
      <c r="P202" s="29">
        <v>0</v>
      </c>
      <c r="Q202" s="29">
        <v>0</v>
      </c>
      <c r="R202" s="29">
        <v>0</v>
      </c>
      <c r="S202" s="29">
        <v>0</v>
      </c>
      <c r="T202" s="29">
        <v>0</v>
      </c>
      <c r="U202" s="29">
        <v>0</v>
      </c>
      <c r="V202" s="29">
        <v>0</v>
      </c>
      <c r="W202" s="29">
        <v>0</v>
      </c>
      <c r="X202" s="29">
        <v>0</v>
      </c>
      <c r="Y202" s="29">
        <v>0</v>
      </c>
      <c r="Z202" s="29">
        <v>0</v>
      </c>
      <c r="AA202" s="29">
        <v>0</v>
      </c>
      <c r="AB202" s="29">
        <v>0</v>
      </c>
      <c r="AC202" s="29">
        <v>0</v>
      </c>
      <c r="AD202" s="29">
        <v>0</v>
      </c>
      <c r="AE202" s="29">
        <v>0</v>
      </c>
      <c r="AF202" s="29">
        <v>0</v>
      </c>
      <c r="AG202" s="29">
        <v>0</v>
      </c>
      <c r="AH202" s="29">
        <v>0.92</v>
      </c>
      <c r="AI202" s="29">
        <v>1</v>
      </c>
      <c r="AJ202" s="29">
        <v>0.98</v>
      </c>
      <c r="AK202" s="29">
        <v>0</v>
      </c>
      <c r="AL202" s="29">
        <v>0</v>
      </c>
      <c r="AM202" s="29">
        <v>0</v>
      </c>
      <c r="AN202" s="29">
        <v>0</v>
      </c>
      <c r="AO202" s="29">
        <v>0</v>
      </c>
      <c r="AP202" s="29">
        <v>0</v>
      </c>
      <c r="AQ202" s="29">
        <v>0</v>
      </c>
      <c r="AR202" s="29">
        <v>0</v>
      </c>
      <c r="AS202" s="29">
        <v>0</v>
      </c>
      <c r="AT202" s="29">
        <v>0</v>
      </c>
      <c r="AU202" s="29">
        <v>0</v>
      </c>
      <c r="AV202" s="29">
        <v>0</v>
      </c>
      <c r="AW202" s="29">
        <v>0</v>
      </c>
      <c r="AX202" s="29">
        <v>0</v>
      </c>
      <c r="AY202" s="29">
        <v>0</v>
      </c>
      <c r="AZ202" s="29">
        <v>0</v>
      </c>
      <c r="BA202" s="29">
        <v>0</v>
      </c>
      <c r="BB202" s="29">
        <v>0</v>
      </c>
      <c r="BC202" s="29">
        <v>0</v>
      </c>
      <c r="BD202" s="29">
        <v>0</v>
      </c>
      <c r="BE202" s="29">
        <v>0</v>
      </c>
      <c r="BF202" s="29">
        <v>0</v>
      </c>
      <c r="BG202" s="29">
        <v>0</v>
      </c>
      <c r="BH202" s="29">
        <v>0</v>
      </c>
      <c r="BI202" s="29">
        <v>0</v>
      </c>
      <c r="BJ202" s="29">
        <v>0</v>
      </c>
      <c r="BK202" s="29">
        <v>0</v>
      </c>
      <c r="BL202" s="29">
        <v>0</v>
      </c>
      <c r="BM202" s="29">
        <v>0</v>
      </c>
      <c r="BN202" s="29">
        <v>0</v>
      </c>
      <c r="BO202" s="29" t="s">
        <v>42</v>
      </c>
      <c r="BP202" s="29">
        <v>0</v>
      </c>
      <c r="BQ202" s="29" t="s">
        <v>42</v>
      </c>
    </row>
    <row r="203" spans="1:69" x14ac:dyDescent="0.25">
      <c r="A203">
        <v>304</v>
      </c>
      <c r="B203" t="s">
        <v>198</v>
      </c>
      <c r="C203" t="s">
        <v>180</v>
      </c>
      <c r="D203" s="28">
        <v>20</v>
      </c>
      <c r="E203" s="28">
        <v>10</v>
      </c>
      <c r="F203" s="28">
        <v>30</v>
      </c>
      <c r="G203" s="29">
        <v>1</v>
      </c>
      <c r="H203" s="29">
        <v>0.93</v>
      </c>
      <c r="I203" s="29">
        <v>0.97</v>
      </c>
      <c r="J203" s="29">
        <v>1</v>
      </c>
      <c r="K203" s="29">
        <v>0.93</v>
      </c>
      <c r="L203" s="29">
        <v>0.97</v>
      </c>
      <c r="M203" s="29" t="s">
        <v>42</v>
      </c>
      <c r="N203" s="29" t="s">
        <v>42</v>
      </c>
      <c r="O203" s="29" t="s">
        <v>42</v>
      </c>
      <c r="P203" s="29">
        <v>0</v>
      </c>
      <c r="Q203" s="29">
        <v>0</v>
      </c>
      <c r="R203" s="29">
        <v>0</v>
      </c>
      <c r="S203" s="29">
        <v>0</v>
      </c>
      <c r="T203" s="29">
        <v>0</v>
      </c>
      <c r="U203" s="29">
        <v>0</v>
      </c>
      <c r="V203" s="29">
        <v>0</v>
      </c>
      <c r="W203" s="29">
        <v>0</v>
      </c>
      <c r="X203" s="29">
        <v>0</v>
      </c>
      <c r="Y203" s="29">
        <v>0</v>
      </c>
      <c r="Z203" s="29">
        <v>0</v>
      </c>
      <c r="AA203" s="29">
        <v>0</v>
      </c>
      <c r="AB203" s="29">
        <v>0</v>
      </c>
      <c r="AC203" s="29" t="s">
        <v>42</v>
      </c>
      <c r="AD203" s="29" t="s">
        <v>42</v>
      </c>
      <c r="AE203" s="29">
        <v>0</v>
      </c>
      <c r="AF203" s="29">
        <v>0</v>
      </c>
      <c r="AG203" s="29">
        <v>0</v>
      </c>
      <c r="AH203" s="29">
        <v>0.87</v>
      </c>
      <c r="AI203" s="29">
        <v>0.71</v>
      </c>
      <c r="AJ203" s="29">
        <v>0.79</v>
      </c>
      <c r="AK203" s="29">
        <v>0</v>
      </c>
      <c r="AL203" s="29">
        <v>0</v>
      </c>
      <c r="AM203" s="29">
        <v>0</v>
      </c>
      <c r="AN203" s="29">
        <v>0</v>
      </c>
      <c r="AO203" s="29">
        <v>0</v>
      </c>
      <c r="AP203" s="29">
        <v>0</v>
      </c>
      <c r="AQ203" s="29">
        <v>0</v>
      </c>
      <c r="AR203" s="29">
        <v>0</v>
      </c>
      <c r="AS203" s="29">
        <v>0</v>
      </c>
      <c r="AT203" s="29">
        <v>0</v>
      </c>
      <c r="AU203" s="29">
        <v>0</v>
      </c>
      <c r="AV203" s="29">
        <v>0</v>
      </c>
      <c r="AW203" s="29">
        <v>0</v>
      </c>
      <c r="AX203" s="29">
        <v>0</v>
      </c>
      <c r="AY203" s="29">
        <v>0</v>
      </c>
      <c r="AZ203" s="29">
        <v>0</v>
      </c>
      <c r="BA203" s="29">
        <v>0</v>
      </c>
      <c r="BB203" s="29">
        <v>0</v>
      </c>
      <c r="BC203" s="29">
        <v>0</v>
      </c>
      <c r="BD203" s="29">
        <v>0</v>
      </c>
      <c r="BE203" s="29">
        <v>0</v>
      </c>
      <c r="BF203" s="29">
        <v>0</v>
      </c>
      <c r="BG203" s="29">
        <v>0</v>
      </c>
      <c r="BH203" s="29">
        <v>0</v>
      </c>
      <c r="BI203" s="29">
        <v>0</v>
      </c>
      <c r="BJ203" s="29" t="s">
        <v>42</v>
      </c>
      <c r="BK203" s="29" t="s">
        <v>42</v>
      </c>
      <c r="BL203" s="29">
        <v>0</v>
      </c>
      <c r="BM203" s="29">
        <v>0</v>
      </c>
      <c r="BN203" s="29">
        <v>0</v>
      </c>
      <c r="BO203" s="29">
        <v>0</v>
      </c>
      <c r="BP203" s="29">
        <v>0</v>
      </c>
      <c r="BQ203" s="29">
        <v>0</v>
      </c>
    </row>
    <row r="204" spans="1:69" x14ac:dyDescent="0.25">
      <c r="A204">
        <v>846</v>
      </c>
      <c r="B204" t="s">
        <v>199</v>
      </c>
      <c r="C204" t="s">
        <v>182</v>
      </c>
      <c r="D204" s="28">
        <v>30</v>
      </c>
      <c r="E204" s="28">
        <v>50</v>
      </c>
      <c r="F204" s="28">
        <v>80</v>
      </c>
      <c r="G204" s="29">
        <v>0.71</v>
      </c>
      <c r="H204" s="29">
        <v>0.84</v>
      </c>
      <c r="I204" s="29">
        <v>0.8</v>
      </c>
      <c r="J204" s="29">
        <v>0.71</v>
      </c>
      <c r="K204" s="29">
        <v>0.84</v>
      </c>
      <c r="L204" s="29">
        <v>0.8</v>
      </c>
      <c r="M204" s="29">
        <v>0.43</v>
      </c>
      <c r="N204" s="29">
        <v>0.61</v>
      </c>
      <c r="O204" s="29">
        <v>0.54</v>
      </c>
      <c r="P204" s="29">
        <v>0</v>
      </c>
      <c r="Q204" s="29">
        <v>0</v>
      </c>
      <c r="R204" s="29">
        <v>0</v>
      </c>
      <c r="S204" s="29" t="s">
        <v>42</v>
      </c>
      <c r="T204" s="29">
        <v>0</v>
      </c>
      <c r="U204" s="29" t="s">
        <v>42</v>
      </c>
      <c r="V204" s="29">
        <v>0</v>
      </c>
      <c r="W204" s="29">
        <v>0</v>
      </c>
      <c r="X204" s="29">
        <v>0</v>
      </c>
      <c r="Y204" s="29" t="s">
        <v>42</v>
      </c>
      <c r="Z204" s="29">
        <v>0</v>
      </c>
      <c r="AA204" s="29" t="s">
        <v>42</v>
      </c>
      <c r="AB204" s="29">
        <v>0</v>
      </c>
      <c r="AC204" s="29">
        <v>0</v>
      </c>
      <c r="AD204" s="29">
        <v>0</v>
      </c>
      <c r="AE204" s="29">
        <v>0</v>
      </c>
      <c r="AF204" s="29" t="s">
        <v>42</v>
      </c>
      <c r="AG204" s="29" t="s">
        <v>42</v>
      </c>
      <c r="AH204" s="29" t="s">
        <v>42</v>
      </c>
      <c r="AI204" s="29">
        <v>0.22</v>
      </c>
      <c r="AJ204" s="29">
        <v>0.2</v>
      </c>
      <c r="AK204" s="29">
        <v>0</v>
      </c>
      <c r="AL204" s="29">
        <v>0</v>
      </c>
      <c r="AM204" s="29">
        <v>0</v>
      </c>
      <c r="AN204" s="29">
        <v>0</v>
      </c>
      <c r="AO204" s="29">
        <v>0</v>
      </c>
      <c r="AP204" s="29">
        <v>0</v>
      </c>
      <c r="AQ204" s="29">
        <v>0</v>
      </c>
      <c r="AR204" s="29">
        <v>0</v>
      </c>
      <c r="AS204" s="29">
        <v>0</v>
      </c>
      <c r="AT204" s="29">
        <v>0</v>
      </c>
      <c r="AU204" s="29">
        <v>0</v>
      </c>
      <c r="AV204" s="29">
        <v>0</v>
      </c>
      <c r="AW204" s="29">
        <v>0</v>
      </c>
      <c r="AX204" s="29">
        <v>0</v>
      </c>
      <c r="AY204" s="29">
        <v>0</v>
      </c>
      <c r="AZ204" s="29">
        <v>0</v>
      </c>
      <c r="BA204" s="29">
        <v>0</v>
      </c>
      <c r="BB204" s="29">
        <v>0</v>
      </c>
      <c r="BC204" s="29">
        <v>0</v>
      </c>
      <c r="BD204" s="29">
        <v>0</v>
      </c>
      <c r="BE204" s="29">
        <v>0</v>
      </c>
      <c r="BF204" s="29">
        <v>0</v>
      </c>
      <c r="BG204" s="29">
        <v>0</v>
      </c>
      <c r="BH204" s="29">
        <v>0</v>
      </c>
      <c r="BI204" s="29" t="s">
        <v>42</v>
      </c>
      <c r="BJ204" s="29">
        <v>0.12</v>
      </c>
      <c r="BK204" s="29">
        <v>0.1</v>
      </c>
      <c r="BL204" s="29" t="s">
        <v>42</v>
      </c>
      <c r="BM204" s="29" t="s">
        <v>42</v>
      </c>
      <c r="BN204" s="29">
        <v>0.08</v>
      </c>
      <c r="BO204" s="29" t="s">
        <v>42</v>
      </c>
      <c r="BP204" s="29" t="s">
        <v>42</v>
      </c>
      <c r="BQ204" s="29" t="s">
        <v>42</v>
      </c>
    </row>
    <row r="205" spans="1:69" x14ac:dyDescent="0.25">
      <c r="A205">
        <v>801</v>
      </c>
      <c r="B205" t="s">
        <v>200</v>
      </c>
      <c r="C205" t="s">
        <v>184</v>
      </c>
      <c r="D205" s="28">
        <v>50</v>
      </c>
      <c r="E205" s="28">
        <v>50</v>
      </c>
      <c r="F205" s="28">
        <v>100</v>
      </c>
      <c r="G205" s="29">
        <v>0.84</v>
      </c>
      <c r="H205" s="29">
        <v>0.84</v>
      </c>
      <c r="I205" s="29">
        <v>0.84</v>
      </c>
      <c r="J205" s="29">
        <v>0.82</v>
      </c>
      <c r="K205" s="29">
        <v>0.82</v>
      </c>
      <c r="L205" s="29">
        <v>0.82</v>
      </c>
      <c r="M205" s="29">
        <v>0.43</v>
      </c>
      <c r="N205" s="29">
        <v>0.35</v>
      </c>
      <c r="O205" s="29">
        <v>0.39</v>
      </c>
      <c r="P205" s="29" t="s">
        <v>42</v>
      </c>
      <c r="Q205" s="29">
        <v>0</v>
      </c>
      <c r="R205" s="29" t="s">
        <v>42</v>
      </c>
      <c r="S205" s="29" t="s">
        <v>42</v>
      </c>
      <c r="T205" s="29">
        <v>0</v>
      </c>
      <c r="U205" s="29" t="s">
        <v>42</v>
      </c>
      <c r="V205" s="29">
        <v>0</v>
      </c>
      <c r="W205" s="29">
        <v>0</v>
      </c>
      <c r="X205" s="29">
        <v>0</v>
      </c>
      <c r="Y205" s="29">
        <v>0</v>
      </c>
      <c r="Z205" s="29">
        <v>0</v>
      </c>
      <c r="AA205" s="29">
        <v>0</v>
      </c>
      <c r="AB205" s="29" t="s">
        <v>42</v>
      </c>
      <c r="AC205" s="29">
        <v>0</v>
      </c>
      <c r="AD205" s="29" t="s">
        <v>42</v>
      </c>
      <c r="AE205" s="29">
        <v>0</v>
      </c>
      <c r="AF205" s="29" t="s">
        <v>42</v>
      </c>
      <c r="AG205" s="29" t="s">
        <v>42</v>
      </c>
      <c r="AH205" s="29">
        <v>0.31</v>
      </c>
      <c r="AI205" s="29">
        <v>0.45</v>
      </c>
      <c r="AJ205" s="29">
        <v>0.38</v>
      </c>
      <c r="AK205" s="29">
        <v>0</v>
      </c>
      <c r="AL205" s="29">
        <v>0</v>
      </c>
      <c r="AM205" s="29">
        <v>0</v>
      </c>
      <c r="AN205" s="29">
        <v>0</v>
      </c>
      <c r="AO205" s="29">
        <v>0</v>
      </c>
      <c r="AP205" s="29">
        <v>0</v>
      </c>
      <c r="AQ205" s="29">
        <v>0</v>
      </c>
      <c r="AR205" s="29">
        <v>0</v>
      </c>
      <c r="AS205" s="29">
        <v>0</v>
      </c>
      <c r="AT205" s="29" t="s">
        <v>42</v>
      </c>
      <c r="AU205" s="29" t="s">
        <v>42</v>
      </c>
      <c r="AV205" s="29" t="s">
        <v>42</v>
      </c>
      <c r="AW205" s="29" t="s">
        <v>42</v>
      </c>
      <c r="AX205" s="29">
        <v>0</v>
      </c>
      <c r="AY205" s="29" t="s">
        <v>42</v>
      </c>
      <c r="AZ205" s="29">
        <v>0</v>
      </c>
      <c r="BA205" s="29">
        <v>0</v>
      </c>
      <c r="BB205" s="29">
        <v>0</v>
      </c>
      <c r="BC205" s="29">
        <v>0</v>
      </c>
      <c r="BD205" s="29" t="s">
        <v>42</v>
      </c>
      <c r="BE205" s="29" t="s">
        <v>42</v>
      </c>
      <c r="BF205" s="29">
        <v>0</v>
      </c>
      <c r="BG205" s="29">
        <v>0</v>
      </c>
      <c r="BH205" s="29">
        <v>0</v>
      </c>
      <c r="BI205" s="29" t="s">
        <v>42</v>
      </c>
      <c r="BJ205" s="29" t="s">
        <v>42</v>
      </c>
      <c r="BK205" s="29">
        <v>0.08</v>
      </c>
      <c r="BL205" s="29" t="s">
        <v>42</v>
      </c>
      <c r="BM205" s="29" t="s">
        <v>42</v>
      </c>
      <c r="BN205" s="29">
        <v>0.06</v>
      </c>
      <c r="BO205" s="29">
        <v>0</v>
      </c>
      <c r="BP205" s="29" t="s">
        <v>42</v>
      </c>
      <c r="BQ205" s="29" t="s">
        <v>42</v>
      </c>
    </row>
    <row r="206" spans="1:69" x14ac:dyDescent="0.25">
      <c r="A206">
        <v>305</v>
      </c>
      <c r="B206" t="s">
        <v>201</v>
      </c>
      <c r="C206" t="s">
        <v>180</v>
      </c>
      <c r="D206" s="28">
        <v>20</v>
      </c>
      <c r="E206" s="28">
        <v>40</v>
      </c>
      <c r="F206" s="28">
        <v>50</v>
      </c>
      <c r="G206" s="29">
        <v>0.82</v>
      </c>
      <c r="H206" s="29">
        <v>0.91</v>
      </c>
      <c r="I206" s="29">
        <v>0.88</v>
      </c>
      <c r="J206" s="29">
        <v>0.82</v>
      </c>
      <c r="K206" s="29">
        <v>0.91</v>
      </c>
      <c r="L206" s="29">
        <v>0.88</v>
      </c>
      <c r="M206" s="29">
        <v>0.41</v>
      </c>
      <c r="N206" s="29">
        <v>0.4</v>
      </c>
      <c r="O206" s="29">
        <v>0.4</v>
      </c>
      <c r="P206" s="29">
        <v>0</v>
      </c>
      <c r="Q206" s="29">
        <v>0</v>
      </c>
      <c r="R206" s="29">
        <v>0</v>
      </c>
      <c r="S206" s="29">
        <v>0</v>
      </c>
      <c r="T206" s="29">
        <v>0</v>
      </c>
      <c r="U206" s="29">
        <v>0</v>
      </c>
      <c r="V206" s="29" t="s">
        <v>42</v>
      </c>
      <c r="W206" s="29" t="s">
        <v>42</v>
      </c>
      <c r="X206" s="29" t="s">
        <v>42</v>
      </c>
      <c r="Y206" s="29">
        <v>0</v>
      </c>
      <c r="Z206" s="29">
        <v>0</v>
      </c>
      <c r="AA206" s="29">
        <v>0</v>
      </c>
      <c r="AB206" s="29">
        <v>0</v>
      </c>
      <c r="AC206" s="29">
        <v>0</v>
      </c>
      <c r="AD206" s="29">
        <v>0</v>
      </c>
      <c r="AE206" s="29">
        <v>0</v>
      </c>
      <c r="AF206" s="29">
        <v>0</v>
      </c>
      <c r="AG206" s="29">
        <v>0</v>
      </c>
      <c r="AH206" s="29">
        <v>0.35</v>
      </c>
      <c r="AI206" s="29">
        <v>0.49</v>
      </c>
      <c r="AJ206" s="29">
        <v>0.44</v>
      </c>
      <c r="AK206" s="29">
        <v>0</v>
      </c>
      <c r="AL206" s="29">
        <v>0</v>
      </c>
      <c r="AM206" s="29">
        <v>0</v>
      </c>
      <c r="AN206" s="29">
        <v>0</v>
      </c>
      <c r="AO206" s="29">
        <v>0</v>
      </c>
      <c r="AP206" s="29">
        <v>0</v>
      </c>
      <c r="AQ206" s="29">
        <v>0</v>
      </c>
      <c r="AR206" s="29">
        <v>0</v>
      </c>
      <c r="AS206" s="29">
        <v>0</v>
      </c>
      <c r="AT206" s="29">
        <v>0</v>
      </c>
      <c r="AU206" s="29">
        <v>0</v>
      </c>
      <c r="AV206" s="29">
        <v>0</v>
      </c>
      <c r="AW206" s="29">
        <v>0</v>
      </c>
      <c r="AX206" s="29">
        <v>0</v>
      </c>
      <c r="AY206" s="29">
        <v>0</v>
      </c>
      <c r="AZ206" s="29">
        <v>0</v>
      </c>
      <c r="BA206" s="29">
        <v>0</v>
      </c>
      <c r="BB206" s="29">
        <v>0</v>
      </c>
      <c r="BC206" s="29">
        <v>0</v>
      </c>
      <c r="BD206" s="29">
        <v>0</v>
      </c>
      <c r="BE206" s="29">
        <v>0</v>
      </c>
      <c r="BF206" s="29">
        <v>0</v>
      </c>
      <c r="BG206" s="29">
        <v>0</v>
      </c>
      <c r="BH206" s="29">
        <v>0</v>
      </c>
      <c r="BI206" s="29" t="s">
        <v>42</v>
      </c>
      <c r="BJ206" s="29" t="s">
        <v>42</v>
      </c>
      <c r="BK206" s="29" t="s">
        <v>42</v>
      </c>
      <c r="BL206" s="29" t="s">
        <v>42</v>
      </c>
      <c r="BM206" s="29" t="s">
        <v>42</v>
      </c>
      <c r="BN206" s="29" t="s">
        <v>42</v>
      </c>
      <c r="BO206" s="29">
        <v>0</v>
      </c>
      <c r="BP206" s="29">
        <v>0</v>
      </c>
      <c r="BQ206" s="29">
        <v>0</v>
      </c>
    </row>
    <row r="207" spans="1:69" x14ac:dyDescent="0.25">
      <c r="A207">
        <v>825</v>
      </c>
      <c r="B207" t="s">
        <v>202</v>
      </c>
      <c r="C207" t="s">
        <v>182</v>
      </c>
      <c r="D207" s="28">
        <v>40</v>
      </c>
      <c r="E207" s="28">
        <v>90</v>
      </c>
      <c r="F207" s="28">
        <v>130</v>
      </c>
      <c r="G207" s="29">
        <v>0.85</v>
      </c>
      <c r="H207" s="29">
        <v>0.92</v>
      </c>
      <c r="I207" s="29">
        <v>0.9</v>
      </c>
      <c r="J207" s="29">
        <v>0.82</v>
      </c>
      <c r="K207" s="29">
        <v>0.92</v>
      </c>
      <c r="L207" s="29">
        <v>0.89</v>
      </c>
      <c r="M207" s="29">
        <v>0.21</v>
      </c>
      <c r="N207" s="29">
        <v>0.14000000000000001</v>
      </c>
      <c r="O207" s="29">
        <v>0.16</v>
      </c>
      <c r="P207" s="29">
        <v>0</v>
      </c>
      <c r="Q207" s="29">
        <v>0</v>
      </c>
      <c r="R207" s="29">
        <v>0</v>
      </c>
      <c r="S207" s="29" t="s">
        <v>42</v>
      </c>
      <c r="T207" s="29" t="s">
        <v>42</v>
      </c>
      <c r="U207" s="29" t="s">
        <v>42</v>
      </c>
      <c r="V207" s="29">
        <v>0</v>
      </c>
      <c r="W207" s="29">
        <v>0</v>
      </c>
      <c r="X207" s="29">
        <v>0</v>
      </c>
      <c r="Y207" s="29">
        <v>0</v>
      </c>
      <c r="Z207" s="29">
        <v>0</v>
      </c>
      <c r="AA207" s="29">
        <v>0</v>
      </c>
      <c r="AB207" s="29">
        <v>0</v>
      </c>
      <c r="AC207" s="29">
        <v>0</v>
      </c>
      <c r="AD207" s="29">
        <v>0</v>
      </c>
      <c r="AE207" s="29">
        <v>0</v>
      </c>
      <c r="AF207" s="29" t="s">
        <v>42</v>
      </c>
      <c r="AG207" s="29" t="s">
        <v>42</v>
      </c>
      <c r="AH207" s="29">
        <v>0.54</v>
      </c>
      <c r="AI207" s="29">
        <v>0.75</v>
      </c>
      <c r="AJ207" s="29">
        <v>0.69</v>
      </c>
      <c r="AK207" s="29">
        <v>0</v>
      </c>
      <c r="AL207" s="29" t="s">
        <v>42</v>
      </c>
      <c r="AM207" s="29" t="s">
        <v>42</v>
      </c>
      <c r="AN207" s="29">
        <v>0</v>
      </c>
      <c r="AO207" s="29">
        <v>0</v>
      </c>
      <c r="AP207" s="29">
        <v>0</v>
      </c>
      <c r="AQ207" s="29">
        <v>0</v>
      </c>
      <c r="AR207" s="29">
        <v>0</v>
      </c>
      <c r="AS207" s="29">
        <v>0</v>
      </c>
      <c r="AT207" s="29" t="s">
        <v>42</v>
      </c>
      <c r="AU207" s="29">
        <v>0</v>
      </c>
      <c r="AV207" s="29" t="s">
        <v>42</v>
      </c>
      <c r="AW207" s="29">
        <v>0</v>
      </c>
      <c r="AX207" s="29">
        <v>0</v>
      </c>
      <c r="AY207" s="29">
        <v>0</v>
      </c>
      <c r="AZ207" s="29" t="s">
        <v>42</v>
      </c>
      <c r="BA207" s="29">
        <v>0</v>
      </c>
      <c r="BB207" s="29" t="s">
        <v>42</v>
      </c>
      <c r="BC207" s="29">
        <v>0</v>
      </c>
      <c r="BD207" s="29">
        <v>0</v>
      </c>
      <c r="BE207" s="29">
        <v>0</v>
      </c>
      <c r="BF207" s="29">
        <v>0</v>
      </c>
      <c r="BG207" s="29">
        <v>0</v>
      </c>
      <c r="BH207" s="29">
        <v>0</v>
      </c>
      <c r="BI207" s="29" t="s">
        <v>42</v>
      </c>
      <c r="BJ207" s="29" t="s">
        <v>42</v>
      </c>
      <c r="BK207" s="29" t="s">
        <v>42</v>
      </c>
      <c r="BL207" s="29" t="s">
        <v>42</v>
      </c>
      <c r="BM207" s="29" t="s">
        <v>42</v>
      </c>
      <c r="BN207" s="29">
        <v>7.0000000000000007E-2</v>
      </c>
      <c r="BO207" s="29">
        <v>0</v>
      </c>
      <c r="BP207" s="29">
        <v>0</v>
      </c>
      <c r="BQ207" s="29">
        <v>0</v>
      </c>
    </row>
    <row r="208" spans="1:69" x14ac:dyDescent="0.25">
      <c r="A208">
        <v>351</v>
      </c>
      <c r="B208" t="s">
        <v>203</v>
      </c>
      <c r="C208" t="s">
        <v>168</v>
      </c>
      <c r="D208" s="28">
        <v>10</v>
      </c>
      <c r="E208" s="28">
        <v>10</v>
      </c>
      <c r="F208" s="28">
        <v>30</v>
      </c>
      <c r="G208" s="29">
        <v>0.92</v>
      </c>
      <c r="H208" s="29">
        <v>0.85</v>
      </c>
      <c r="I208" s="29">
        <v>0.88</v>
      </c>
      <c r="J208" s="29">
        <v>0.92</v>
      </c>
      <c r="K208" s="29">
        <v>0.85</v>
      </c>
      <c r="L208" s="29">
        <v>0.88</v>
      </c>
      <c r="M208" s="29">
        <v>0.83</v>
      </c>
      <c r="N208" s="29">
        <v>0.77</v>
      </c>
      <c r="O208" s="29">
        <v>0.8</v>
      </c>
      <c r="P208" s="29">
        <v>0</v>
      </c>
      <c r="Q208" s="29">
        <v>0</v>
      </c>
      <c r="R208" s="29">
        <v>0</v>
      </c>
      <c r="S208" s="29">
        <v>0</v>
      </c>
      <c r="T208" s="29">
        <v>0</v>
      </c>
      <c r="U208" s="29">
        <v>0</v>
      </c>
      <c r="V208" s="29">
        <v>0</v>
      </c>
      <c r="W208" s="29">
        <v>0</v>
      </c>
      <c r="X208" s="29">
        <v>0</v>
      </c>
      <c r="Y208" s="29">
        <v>0</v>
      </c>
      <c r="Z208" s="29">
        <v>0</v>
      </c>
      <c r="AA208" s="29">
        <v>0</v>
      </c>
      <c r="AB208" s="29">
        <v>0</v>
      </c>
      <c r="AC208" s="29">
        <v>0</v>
      </c>
      <c r="AD208" s="29">
        <v>0</v>
      </c>
      <c r="AE208" s="29">
        <v>0</v>
      </c>
      <c r="AF208" s="29">
        <v>0</v>
      </c>
      <c r="AG208" s="29">
        <v>0</v>
      </c>
      <c r="AH208" s="29" t="s">
        <v>42</v>
      </c>
      <c r="AI208" s="29" t="s">
        <v>42</v>
      </c>
      <c r="AJ208" s="29" t="s">
        <v>42</v>
      </c>
      <c r="AK208" s="29">
        <v>0</v>
      </c>
      <c r="AL208" s="29">
        <v>0</v>
      </c>
      <c r="AM208" s="29">
        <v>0</v>
      </c>
      <c r="AN208" s="29">
        <v>0</v>
      </c>
      <c r="AO208" s="29">
        <v>0</v>
      </c>
      <c r="AP208" s="29">
        <v>0</v>
      </c>
      <c r="AQ208" s="29">
        <v>0</v>
      </c>
      <c r="AR208" s="29">
        <v>0</v>
      </c>
      <c r="AS208" s="29">
        <v>0</v>
      </c>
      <c r="AT208" s="29">
        <v>0</v>
      </c>
      <c r="AU208" s="29">
        <v>0</v>
      </c>
      <c r="AV208" s="29">
        <v>0</v>
      </c>
      <c r="AW208" s="29">
        <v>0</v>
      </c>
      <c r="AX208" s="29">
        <v>0</v>
      </c>
      <c r="AY208" s="29">
        <v>0</v>
      </c>
      <c r="AZ208" s="29">
        <v>0</v>
      </c>
      <c r="BA208" s="29">
        <v>0</v>
      </c>
      <c r="BB208" s="29">
        <v>0</v>
      </c>
      <c r="BC208" s="29">
        <v>0</v>
      </c>
      <c r="BD208" s="29">
        <v>0</v>
      </c>
      <c r="BE208" s="29">
        <v>0</v>
      </c>
      <c r="BF208" s="29">
        <v>0</v>
      </c>
      <c r="BG208" s="29">
        <v>0</v>
      </c>
      <c r="BH208" s="29">
        <v>0</v>
      </c>
      <c r="BI208" s="29">
        <v>0</v>
      </c>
      <c r="BJ208" s="29" t="s">
        <v>42</v>
      </c>
      <c r="BK208" s="29" t="s">
        <v>42</v>
      </c>
      <c r="BL208" s="29" t="s">
        <v>42</v>
      </c>
      <c r="BM208" s="29">
        <v>0</v>
      </c>
      <c r="BN208" s="29" t="s">
        <v>42</v>
      </c>
      <c r="BO208" s="29">
        <v>0</v>
      </c>
      <c r="BP208" s="29">
        <v>0</v>
      </c>
      <c r="BQ208" s="29">
        <v>0</v>
      </c>
    </row>
    <row r="209" spans="1:69" x14ac:dyDescent="0.25">
      <c r="A209">
        <v>381</v>
      </c>
      <c r="B209" t="s">
        <v>204</v>
      </c>
      <c r="C209" t="s">
        <v>170</v>
      </c>
      <c r="D209" s="28" t="s">
        <v>42</v>
      </c>
      <c r="E209" s="28">
        <v>20</v>
      </c>
      <c r="F209" s="28">
        <v>20</v>
      </c>
      <c r="G209" s="29" t="s">
        <v>42</v>
      </c>
      <c r="H209" s="29">
        <v>0.94</v>
      </c>
      <c r="I209" s="29">
        <v>0.95</v>
      </c>
      <c r="J209" s="29" t="s">
        <v>42</v>
      </c>
      <c r="K209" s="29">
        <v>0.94</v>
      </c>
      <c r="L209" s="29">
        <v>0.95</v>
      </c>
      <c r="M209" s="29" t="s">
        <v>42</v>
      </c>
      <c r="N209" s="29" t="s">
        <v>42</v>
      </c>
      <c r="O209" s="29" t="s">
        <v>42</v>
      </c>
      <c r="P209" s="29" t="s">
        <v>42</v>
      </c>
      <c r="Q209" s="29">
        <v>0</v>
      </c>
      <c r="R209" s="29">
        <v>0</v>
      </c>
      <c r="S209" s="29" t="s">
        <v>42</v>
      </c>
      <c r="T209" s="29" t="s">
        <v>42</v>
      </c>
      <c r="U209" s="29" t="s">
        <v>42</v>
      </c>
      <c r="V209" s="29" t="s">
        <v>42</v>
      </c>
      <c r="W209" s="29" t="s">
        <v>42</v>
      </c>
      <c r="X209" s="29" t="s">
        <v>42</v>
      </c>
      <c r="Y209" s="29" t="s">
        <v>42</v>
      </c>
      <c r="Z209" s="29">
        <v>0</v>
      </c>
      <c r="AA209" s="29">
        <v>0</v>
      </c>
      <c r="AB209" s="29" t="s">
        <v>42</v>
      </c>
      <c r="AC209" s="29">
        <v>0</v>
      </c>
      <c r="AD209" s="29">
        <v>0</v>
      </c>
      <c r="AE209" s="29" t="s">
        <v>42</v>
      </c>
      <c r="AF209" s="29">
        <v>0</v>
      </c>
      <c r="AG209" s="29">
        <v>0</v>
      </c>
      <c r="AH209" s="29" t="s">
        <v>42</v>
      </c>
      <c r="AI209" s="29">
        <v>0.67</v>
      </c>
      <c r="AJ209" s="29">
        <v>0.73</v>
      </c>
      <c r="AK209" s="29" t="s">
        <v>42</v>
      </c>
      <c r="AL209" s="29">
        <v>0</v>
      </c>
      <c r="AM209" s="29">
        <v>0</v>
      </c>
      <c r="AN209" s="29" t="s">
        <v>42</v>
      </c>
      <c r="AO209" s="29">
        <v>0</v>
      </c>
      <c r="AP209" s="29">
        <v>0</v>
      </c>
      <c r="AQ209" s="29" t="s">
        <v>42</v>
      </c>
      <c r="AR209" s="29">
        <v>0</v>
      </c>
      <c r="AS209" s="29">
        <v>0</v>
      </c>
      <c r="AT209" s="29" t="s">
        <v>42</v>
      </c>
      <c r="AU209" s="29">
        <v>0</v>
      </c>
      <c r="AV209" s="29">
        <v>0</v>
      </c>
      <c r="AW209" s="29" t="s">
        <v>42</v>
      </c>
      <c r="AX209" s="29">
        <v>0</v>
      </c>
      <c r="AY209" s="29">
        <v>0</v>
      </c>
      <c r="AZ209" s="29" t="s">
        <v>42</v>
      </c>
      <c r="BA209" s="29">
        <v>0</v>
      </c>
      <c r="BB209" s="29">
        <v>0</v>
      </c>
      <c r="BC209" s="29" t="s">
        <v>42</v>
      </c>
      <c r="BD209" s="29">
        <v>0</v>
      </c>
      <c r="BE209" s="29">
        <v>0</v>
      </c>
      <c r="BF209" s="29" t="s">
        <v>42</v>
      </c>
      <c r="BG209" s="29">
        <v>0</v>
      </c>
      <c r="BH209" s="29">
        <v>0</v>
      </c>
      <c r="BI209" s="29" t="s">
        <v>42</v>
      </c>
      <c r="BJ209" s="29">
        <v>0</v>
      </c>
      <c r="BK209" s="29">
        <v>0</v>
      </c>
      <c r="BL209" s="29" t="s">
        <v>42</v>
      </c>
      <c r="BM209" s="29" t="s">
        <v>42</v>
      </c>
      <c r="BN209" s="29" t="s">
        <v>42</v>
      </c>
      <c r="BO209" s="29" t="s">
        <v>42</v>
      </c>
      <c r="BP209" s="29">
        <v>0</v>
      </c>
      <c r="BQ209" s="29">
        <v>0</v>
      </c>
    </row>
    <row r="210" spans="1:69" x14ac:dyDescent="0.25">
      <c r="A210">
        <v>873</v>
      </c>
      <c r="B210" t="s">
        <v>205</v>
      </c>
      <c r="C210" t="s">
        <v>176</v>
      </c>
      <c r="D210" s="28">
        <v>50</v>
      </c>
      <c r="E210" s="28">
        <v>80</v>
      </c>
      <c r="F210" s="28">
        <v>130</v>
      </c>
      <c r="G210" s="29">
        <v>0.82</v>
      </c>
      <c r="H210" s="29">
        <v>0.91</v>
      </c>
      <c r="I210" s="29">
        <v>0.88</v>
      </c>
      <c r="J210" s="29">
        <v>0.8</v>
      </c>
      <c r="K210" s="29">
        <v>0.86</v>
      </c>
      <c r="L210" s="29">
        <v>0.84</v>
      </c>
      <c r="M210" s="29">
        <v>0.24</v>
      </c>
      <c r="N210" s="29">
        <v>0.15</v>
      </c>
      <c r="O210" s="29">
        <v>0.18</v>
      </c>
      <c r="P210" s="29">
        <v>0</v>
      </c>
      <c r="Q210" s="29">
        <v>0</v>
      </c>
      <c r="R210" s="29">
        <v>0</v>
      </c>
      <c r="S210" s="29" t="s">
        <v>42</v>
      </c>
      <c r="T210" s="29" t="s">
        <v>42</v>
      </c>
      <c r="U210" s="29">
        <v>0.05</v>
      </c>
      <c r="V210" s="29" t="s">
        <v>42</v>
      </c>
      <c r="W210" s="29">
        <v>0.15</v>
      </c>
      <c r="X210" s="29">
        <v>0.11</v>
      </c>
      <c r="Y210" s="29">
        <v>0</v>
      </c>
      <c r="Z210" s="29">
        <v>0</v>
      </c>
      <c r="AA210" s="29">
        <v>0</v>
      </c>
      <c r="AB210" s="29">
        <v>0</v>
      </c>
      <c r="AC210" s="29">
        <v>0</v>
      </c>
      <c r="AD210" s="29">
        <v>0</v>
      </c>
      <c r="AE210" s="29">
        <v>0</v>
      </c>
      <c r="AF210" s="29" t="s">
        <v>42</v>
      </c>
      <c r="AG210" s="29" t="s">
        <v>42</v>
      </c>
      <c r="AH210" s="29">
        <v>0.47</v>
      </c>
      <c r="AI210" s="29">
        <v>0.52</v>
      </c>
      <c r="AJ210" s="29">
        <v>0.5</v>
      </c>
      <c r="AK210" s="29">
        <v>0</v>
      </c>
      <c r="AL210" s="29">
        <v>0</v>
      </c>
      <c r="AM210" s="29">
        <v>0</v>
      </c>
      <c r="AN210" s="29">
        <v>0</v>
      </c>
      <c r="AO210" s="29">
        <v>0</v>
      </c>
      <c r="AP210" s="29">
        <v>0</v>
      </c>
      <c r="AQ210" s="29">
        <v>0</v>
      </c>
      <c r="AR210" s="29">
        <v>0</v>
      </c>
      <c r="AS210" s="29">
        <v>0</v>
      </c>
      <c r="AT210" s="29">
        <v>0</v>
      </c>
      <c r="AU210" s="29" t="s">
        <v>42</v>
      </c>
      <c r="AV210" s="29" t="s">
        <v>42</v>
      </c>
      <c r="AW210" s="29">
        <v>0</v>
      </c>
      <c r="AX210" s="29" t="s">
        <v>42</v>
      </c>
      <c r="AY210" s="29" t="s">
        <v>42</v>
      </c>
      <c r="AZ210" s="29">
        <v>0</v>
      </c>
      <c r="BA210" s="29" t="s">
        <v>42</v>
      </c>
      <c r="BB210" s="29" t="s">
        <v>42</v>
      </c>
      <c r="BC210" s="29">
        <v>0</v>
      </c>
      <c r="BD210" s="29">
        <v>0</v>
      </c>
      <c r="BE210" s="29">
        <v>0</v>
      </c>
      <c r="BF210" s="29" t="s">
        <v>42</v>
      </c>
      <c r="BG210" s="29">
        <v>0</v>
      </c>
      <c r="BH210" s="29" t="s">
        <v>42</v>
      </c>
      <c r="BI210" s="29" t="s">
        <v>42</v>
      </c>
      <c r="BJ210" s="29" t="s">
        <v>42</v>
      </c>
      <c r="BK210" s="29">
        <v>0.05</v>
      </c>
      <c r="BL210" s="29">
        <v>0.14000000000000001</v>
      </c>
      <c r="BM210" s="29" t="s">
        <v>42</v>
      </c>
      <c r="BN210" s="29">
        <v>7.0000000000000007E-2</v>
      </c>
      <c r="BO210" s="29">
        <v>0</v>
      </c>
      <c r="BP210" s="29" t="s">
        <v>42</v>
      </c>
      <c r="BQ210" s="29" t="s">
        <v>42</v>
      </c>
    </row>
    <row r="211" spans="1:69" x14ac:dyDescent="0.25">
      <c r="A211">
        <v>202</v>
      </c>
      <c r="B211" t="s">
        <v>206</v>
      </c>
      <c r="C211" t="s">
        <v>178</v>
      </c>
      <c r="D211" s="28">
        <v>10</v>
      </c>
      <c r="E211" s="28">
        <v>10</v>
      </c>
      <c r="F211" s="28">
        <v>20</v>
      </c>
      <c r="G211" s="29">
        <v>0.75</v>
      </c>
      <c r="H211" s="29">
        <v>0.7</v>
      </c>
      <c r="I211" s="29">
        <v>0.73</v>
      </c>
      <c r="J211" s="29">
        <v>0.75</v>
      </c>
      <c r="K211" s="29">
        <v>0.7</v>
      </c>
      <c r="L211" s="29">
        <v>0.73</v>
      </c>
      <c r="M211" s="29" t="s">
        <v>42</v>
      </c>
      <c r="N211" s="29" t="s">
        <v>42</v>
      </c>
      <c r="O211" s="29">
        <v>0.36</v>
      </c>
      <c r="P211" s="29">
        <v>0</v>
      </c>
      <c r="Q211" s="29">
        <v>0</v>
      </c>
      <c r="R211" s="29">
        <v>0</v>
      </c>
      <c r="S211" s="29">
        <v>0</v>
      </c>
      <c r="T211" s="29">
        <v>0</v>
      </c>
      <c r="U211" s="29">
        <v>0</v>
      </c>
      <c r="V211" s="29">
        <v>0</v>
      </c>
      <c r="W211" s="29" t="s">
        <v>42</v>
      </c>
      <c r="X211" s="29" t="s">
        <v>42</v>
      </c>
      <c r="Y211" s="29">
        <v>0</v>
      </c>
      <c r="Z211" s="29">
        <v>0</v>
      </c>
      <c r="AA211" s="29">
        <v>0</v>
      </c>
      <c r="AB211" s="29">
        <v>0</v>
      </c>
      <c r="AC211" s="29">
        <v>0</v>
      </c>
      <c r="AD211" s="29">
        <v>0</v>
      </c>
      <c r="AE211" s="29">
        <v>0</v>
      </c>
      <c r="AF211" s="29">
        <v>0</v>
      </c>
      <c r="AG211" s="29">
        <v>0</v>
      </c>
      <c r="AH211" s="29" t="s">
        <v>42</v>
      </c>
      <c r="AI211" s="29" t="s">
        <v>42</v>
      </c>
      <c r="AJ211" s="29">
        <v>0.32</v>
      </c>
      <c r="AK211" s="29">
        <v>0</v>
      </c>
      <c r="AL211" s="29">
        <v>0</v>
      </c>
      <c r="AM211" s="29">
        <v>0</v>
      </c>
      <c r="AN211" s="29">
        <v>0</v>
      </c>
      <c r="AO211" s="29">
        <v>0</v>
      </c>
      <c r="AP211" s="29">
        <v>0</v>
      </c>
      <c r="AQ211" s="29">
        <v>0</v>
      </c>
      <c r="AR211" s="29">
        <v>0</v>
      </c>
      <c r="AS211" s="29">
        <v>0</v>
      </c>
      <c r="AT211" s="29">
        <v>0</v>
      </c>
      <c r="AU211" s="29">
        <v>0</v>
      </c>
      <c r="AV211" s="29">
        <v>0</v>
      </c>
      <c r="AW211" s="29">
        <v>0</v>
      </c>
      <c r="AX211" s="29">
        <v>0</v>
      </c>
      <c r="AY211" s="29">
        <v>0</v>
      </c>
      <c r="AZ211" s="29">
        <v>0</v>
      </c>
      <c r="BA211" s="29">
        <v>0</v>
      </c>
      <c r="BB211" s="29">
        <v>0</v>
      </c>
      <c r="BC211" s="29">
        <v>0</v>
      </c>
      <c r="BD211" s="29">
        <v>0</v>
      </c>
      <c r="BE211" s="29">
        <v>0</v>
      </c>
      <c r="BF211" s="29">
        <v>0</v>
      </c>
      <c r="BG211" s="29">
        <v>0</v>
      </c>
      <c r="BH211" s="29">
        <v>0</v>
      </c>
      <c r="BI211" s="29" t="s">
        <v>42</v>
      </c>
      <c r="BJ211" s="29" t="s">
        <v>42</v>
      </c>
      <c r="BK211" s="29" t="s">
        <v>42</v>
      </c>
      <c r="BL211" s="29" t="s">
        <v>42</v>
      </c>
      <c r="BM211" s="29" t="s">
        <v>42</v>
      </c>
      <c r="BN211" s="29" t="s">
        <v>42</v>
      </c>
      <c r="BO211" s="29">
        <v>0</v>
      </c>
      <c r="BP211" s="29">
        <v>0</v>
      </c>
      <c r="BQ211" s="29">
        <v>0</v>
      </c>
    </row>
    <row r="212" spans="1:69" x14ac:dyDescent="0.25">
      <c r="A212">
        <v>823</v>
      </c>
      <c r="B212" t="s">
        <v>207</v>
      </c>
      <c r="C212" t="s">
        <v>176</v>
      </c>
      <c r="D212" s="28">
        <v>20</v>
      </c>
      <c r="E212" s="28">
        <v>30</v>
      </c>
      <c r="F212" s="28">
        <v>60</v>
      </c>
      <c r="G212" s="29">
        <v>0.65</v>
      </c>
      <c r="H212" s="29">
        <v>0.82</v>
      </c>
      <c r="I212" s="29">
        <v>0.75</v>
      </c>
      <c r="J212" s="29">
        <v>0.65</v>
      </c>
      <c r="K212" s="29">
        <v>0.82</v>
      </c>
      <c r="L212" s="29">
        <v>0.75</v>
      </c>
      <c r="M212" s="29" t="s">
        <v>42</v>
      </c>
      <c r="N212" s="29">
        <v>0.21</v>
      </c>
      <c r="O212" s="29">
        <v>0.16</v>
      </c>
      <c r="P212" s="29">
        <v>0</v>
      </c>
      <c r="Q212" s="29">
        <v>0</v>
      </c>
      <c r="R212" s="29">
        <v>0</v>
      </c>
      <c r="S212" s="29" t="s">
        <v>42</v>
      </c>
      <c r="T212" s="29">
        <v>0</v>
      </c>
      <c r="U212" s="29" t="s">
        <v>42</v>
      </c>
      <c r="V212" s="29">
        <v>0</v>
      </c>
      <c r="W212" s="29">
        <v>0</v>
      </c>
      <c r="X212" s="29">
        <v>0</v>
      </c>
      <c r="Y212" s="29">
        <v>0</v>
      </c>
      <c r="Z212" s="29">
        <v>0</v>
      </c>
      <c r="AA212" s="29">
        <v>0</v>
      </c>
      <c r="AB212" s="29">
        <v>0</v>
      </c>
      <c r="AC212" s="29">
        <v>0</v>
      </c>
      <c r="AD212" s="29">
        <v>0</v>
      </c>
      <c r="AE212" s="29">
        <v>0</v>
      </c>
      <c r="AF212" s="29" t="s">
        <v>42</v>
      </c>
      <c r="AG212" s="29" t="s">
        <v>42</v>
      </c>
      <c r="AH212" s="29">
        <v>0.52</v>
      </c>
      <c r="AI212" s="29">
        <v>0.57999999999999996</v>
      </c>
      <c r="AJ212" s="29">
        <v>0.55000000000000004</v>
      </c>
      <c r="AK212" s="29" t="s">
        <v>42</v>
      </c>
      <c r="AL212" s="29" t="s">
        <v>42</v>
      </c>
      <c r="AM212" s="29" t="s">
        <v>42</v>
      </c>
      <c r="AN212" s="29">
        <v>0</v>
      </c>
      <c r="AO212" s="29">
        <v>0</v>
      </c>
      <c r="AP212" s="29">
        <v>0</v>
      </c>
      <c r="AQ212" s="29">
        <v>0</v>
      </c>
      <c r="AR212" s="29">
        <v>0</v>
      </c>
      <c r="AS212" s="29">
        <v>0</v>
      </c>
      <c r="AT212" s="29">
        <v>0</v>
      </c>
      <c r="AU212" s="29">
        <v>0</v>
      </c>
      <c r="AV212" s="29">
        <v>0</v>
      </c>
      <c r="AW212" s="29">
        <v>0</v>
      </c>
      <c r="AX212" s="29">
        <v>0</v>
      </c>
      <c r="AY212" s="29">
        <v>0</v>
      </c>
      <c r="AZ212" s="29">
        <v>0</v>
      </c>
      <c r="BA212" s="29">
        <v>0</v>
      </c>
      <c r="BB212" s="29">
        <v>0</v>
      </c>
      <c r="BC212" s="29">
        <v>0</v>
      </c>
      <c r="BD212" s="29">
        <v>0</v>
      </c>
      <c r="BE212" s="29">
        <v>0</v>
      </c>
      <c r="BF212" s="29">
        <v>0</v>
      </c>
      <c r="BG212" s="29">
        <v>0</v>
      </c>
      <c r="BH212" s="29">
        <v>0</v>
      </c>
      <c r="BI212" s="29" t="s">
        <v>42</v>
      </c>
      <c r="BJ212" s="29" t="s">
        <v>42</v>
      </c>
      <c r="BK212" s="29" t="s">
        <v>42</v>
      </c>
      <c r="BL212" s="29" t="s">
        <v>42</v>
      </c>
      <c r="BM212" s="29" t="s">
        <v>42</v>
      </c>
      <c r="BN212" s="29">
        <v>0.16</v>
      </c>
      <c r="BO212" s="29" t="s">
        <v>42</v>
      </c>
      <c r="BP212" s="29">
        <v>0</v>
      </c>
      <c r="BQ212" s="29" t="s">
        <v>42</v>
      </c>
    </row>
    <row r="213" spans="1:69" x14ac:dyDescent="0.25">
      <c r="A213">
        <v>895</v>
      </c>
      <c r="B213" t="s">
        <v>208</v>
      </c>
      <c r="C213" t="s">
        <v>168</v>
      </c>
      <c r="D213" s="28">
        <v>20</v>
      </c>
      <c r="E213" s="28">
        <v>30</v>
      </c>
      <c r="F213" s="28">
        <v>40</v>
      </c>
      <c r="G213" s="29">
        <v>0.94</v>
      </c>
      <c r="H213" s="29">
        <v>0.72</v>
      </c>
      <c r="I213" s="29">
        <v>0.81</v>
      </c>
      <c r="J213" s="29">
        <v>0.94</v>
      </c>
      <c r="K213" s="29">
        <v>0.72</v>
      </c>
      <c r="L213" s="29">
        <v>0.81</v>
      </c>
      <c r="M213" s="29" t="s">
        <v>42</v>
      </c>
      <c r="N213" s="29" t="s">
        <v>42</v>
      </c>
      <c r="O213" s="29">
        <v>0.21</v>
      </c>
      <c r="P213" s="29">
        <v>0</v>
      </c>
      <c r="Q213" s="29">
        <v>0</v>
      </c>
      <c r="R213" s="29">
        <v>0</v>
      </c>
      <c r="S213" s="29">
        <v>0</v>
      </c>
      <c r="T213" s="29">
        <v>0</v>
      </c>
      <c r="U213" s="29">
        <v>0</v>
      </c>
      <c r="V213" s="29">
        <v>0</v>
      </c>
      <c r="W213" s="29" t="s">
        <v>42</v>
      </c>
      <c r="X213" s="29" t="s">
        <v>42</v>
      </c>
      <c r="Y213" s="29">
        <v>0</v>
      </c>
      <c r="Z213" s="29">
        <v>0</v>
      </c>
      <c r="AA213" s="29">
        <v>0</v>
      </c>
      <c r="AB213" s="29">
        <v>0</v>
      </c>
      <c r="AC213" s="29">
        <v>0</v>
      </c>
      <c r="AD213" s="29">
        <v>0</v>
      </c>
      <c r="AE213" s="29" t="s">
        <v>42</v>
      </c>
      <c r="AF213" s="29">
        <v>0</v>
      </c>
      <c r="AG213" s="29" t="s">
        <v>42</v>
      </c>
      <c r="AH213" s="29">
        <v>0.65</v>
      </c>
      <c r="AI213" s="29">
        <v>0.52</v>
      </c>
      <c r="AJ213" s="29">
        <v>0.56999999999999995</v>
      </c>
      <c r="AK213" s="29" t="s">
        <v>42</v>
      </c>
      <c r="AL213" s="29" t="s">
        <v>42</v>
      </c>
      <c r="AM213" s="29" t="s">
        <v>42</v>
      </c>
      <c r="AN213" s="29">
        <v>0</v>
      </c>
      <c r="AO213" s="29">
        <v>0</v>
      </c>
      <c r="AP213" s="29">
        <v>0</v>
      </c>
      <c r="AQ213" s="29">
        <v>0</v>
      </c>
      <c r="AR213" s="29">
        <v>0</v>
      </c>
      <c r="AS213" s="29">
        <v>0</v>
      </c>
      <c r="AT213" s="29">
        <v>0</v>
      </c>
      <c r="AU213" s="29">
        <v>0</v>
      </c>
      <c r="AV213" s="29">
        <v>0</v>
      </c>
      <c r="AW213" s="29">
        <v>0</v>
      </c>
      <c r="AX213" s="29">
        <v>0</v>
      </c>
      <c r="AY213" s="29">
        <v>0</v>
      </c>
      <c r="AZ213" s="29">
        <v>0</v>
      </c>
      <c r="BA213" s="29">
        <v>0</v>
      </c>
      <c r="BB213" s="29">
        <v>0</v>
      </c>
      <c r="BC213" s="29">
        <v>0</v>
      </c>
      <c r="BD213" s="29">
        <v>0</v>
      </c>
      <c r="BE213" s="29">
        <v>0</v>
      </c>
      <c r="BF213" s="29">
        <v>0</v>
      </c>
      <c r="BG213" s="29">
        <v>0</v>
      </c>
      <c r="BH213" s="29">
        <v>0</v>
      </c>
      <c r="BI213" s="29" t="s">
        <v>42</v>
      </c>
      <c r="BJ213" s="29" t="s">
        <v>42</v>
      </c>
      <c r="BK213" s="29" t="s">
        <v>42</v>
      </c>
      <c r="BL213" s="29">
        <v>0</v>
      </c>
      <c r="BM213" s="29" t="s">
        <v>42</v>
      </c>
      <c r="BN213" s="29" t="s">
        <v>42</v>
      </c>
      <c r="BO213" s="29">
        <v>0</v>
      </c>
      <c r="BP213" s="29" t="s">
        <v>42</v>
      </c>
      <c r="BQ213" s="29" t="s">
        <v>42</v>
      </c>
    </row>
    <row r="214" spans="1:69" x14ac:dyDescent="0.25">
      <c r="A214">
        <v>896</v>
      </c>
      <c r="B214" t="s">
        <v>209</v>
      </c>
      <c r="C214" t="s">
        <v>168</v>
      </c>
      <c r="D214" s="28">
        <v>30</v>
      </c>
      <c r="E214" s="28">
        <v>60</v>
      </c>
      <c r="F214" s="28">
        <v>90</v>
      </c>
      <c r="G214" s="29">
        <v>0.82</v>
      </c>
      <c r="H214" s="29">
        <v>0.92</v>
      </c>
      <c r="I214" s="29">
        <v>0.89</v>
      </c>
      <c r="J214" s="29">
        <v>0.79</v>
      </c>
      <c r="K214" s="29">
        <v>0.92</v>
      </c>
      <c r="L214" s="29">
        <v>0.88</v>
      </c>
      <c r="M214" s="29">
        <v>0.36</v>
      </c>
      <c r="N214" s="29">
        <v>0.34</v>
      </c>
      <c r="O214" s="29">
        <v>0.34</v>
      </c>
      <c r="P214" s="29">
        <v>0</v>
      </c>
      <c r="Q214" s="29">
        <v>0</v>
      </c>
      <c r="R214" s="29">
        <v>0</v>
      </c>
      <c r="S214" s="29" t="s">
        <v>42</v>
      </c>
      <c r="T214" s="29" t="s">
        <v>42</v>
      </c>
      <c r="U214" s="29" t="s">
        <v>42</v>
      </c>
      <c r="V214" s="29">
        <v>0</v>
      </c>
      <c r="W214" s="29">
        <v>0</v>
      </c>
      <c r="X214" s="29">
        <v>0</v>
      </c>
      <c r="Y214" s="29">
        <v>0</v>
      </c>
      <c r="Z214" s="29">
        <v>0</v>
      </c>
      <c r="AA214" s="29">
        <v>0</v>
      </c>
      <c r="AB214" s="29">
        <v>0</v>
      </c>
      <c r="AC214" s="29">
        <v>0</v>
      </c>
      <c r="AD214" s="29">
        <v>0</v>
      </c>
      <c r="AE214" s="29">
        <v>0</v>
      </c>
      <c r="AF214" s="29">
        <v>0</v>
      </c>
      <c r="AG214" s="29">
        <v>0</v>
      </c>
      <c r="AH214" s="29">
        <v>0.39</v>
      </c>
      <c r="AI214" s="29">
        <v>0.53</v>
      </c>
      <c r="AJ214" s="29">
        <v>0.49</v>
      </c>
      <c r="AK214" s="29">
        <v>0</v>
      </c>
      <c r="AL214" s="29" t="s">
        <v>42</v>
      </c>
      <c r="AM214" s="29" t="s">
        <v>42</v>
      </c>
      <c r="AN214" s="29">
        <v>0</v>
      </c>
      <c r="AO214" s="29">
        <v>0</v>
      </c>
      <c r="AP214" s="29">
        <v>0</v>
      </c>
      <c r="AQ214" s="29">
        <v>0</v>
      </c>
      <c r="AR214" s="29">
        <v>0</v>
      </c>
      <c r="AS214" s="29">
        <v>0</v>
      </c>
      <c r="AT214" s="29">
        <v>0</v>
      </c>
      <c r="AU214" s="29">
        <v>0</v>
      </c>
      <c r="AV214" s="29">
        <v>0</v>
      </c>
      <c r="AW214" s="29">
        <v>0</v>
      </c>
      <c r="AX214" s="29">
        <v>0</v>
      </c>
      <c r="AY214" s="29">
        <v>0</v>
      </c>
      <c r="AZ214" s="29">
        <v>0</v>
      </c>
      <c r="BA214" s="29">
        <v>0</v>
      </c>
      <c r="BB214" s="29">
        <v>0</v>
      </c>
      <c r="BC214" s="29">
        <v>0</v>
      </c>
      <c r="BD214" s="29">
        <v>0</v>
      </c>
      <c r="BE214" s="29">
        <v>0</v>
      </c>
      <c r="BF214" s="29" t="s">
        <v>42</v>
      </c>
      <c r="BG214" s="29">
        <v>0</v>
      </c>
      <c r="BH214" s="29" t="s">
        <v>42</v>
      </c>
      <c r="BI214" s="29" t="s">
        <v>42</v>
      </c>
      <c r="BJ214" s="29" t="s">
        <v>42</v>
      </c>
      <c r="BK214" s="29" t="s">
        <v>42</v>
      </c>
      <c r="BL214" s="29" t="s">
        <v>42</v>
      </c>
      <c r="BM214" s="29" t="s">
        <v>42</v>
      </c>
      <c r="BN214" s="29">
        <v>7.0000000000000007E-2</v>
      </c>
      <c r="BO214" s="29">
        <v>0</v>
      </c>
      <c r="BP214" s="29" t="s">
        <v>42</v>
      </c>
      <c r="BQ214" s="29" t="s">
        <v>42</v>
      </c>
    </row>
    <row r="215" spans="1:69" x14ac:dyDescent="0.25">
      <c r="A215">
        <v>201</v>
      </c>
      <c r="B215" t="s">
        <v>210</v>
      </c>
      <c r="C215" t="s">
        <v>178</v>
      </c>
      <c r="D215" s="28" t="s">
        <v>355</v>
      </c>
      <c r="E215" s="28" t="s">
        <v>355</v>
      </c>
      <c r="F215" s="28" t="s">
        <v>355</v>
      </c>
      <c r="G215" s="29" t="s">
        <v>355</v>
      </c>
      <c r="H215" s="29" t="s">
        <v>355</v>
      </c>
      <c r="I215" s="29" t="s">
        <v>355</v>
      </c>
      <c r="J215" s="29" t="s">
        <v>355</v>
      </c>
      <c r="K215" s="29" t="s">
        <v>355</v>
      </c>
      <c r="L215" s="29" t="s">
        <v>355</v>
      </c>
      <c r="M215" s="29" t="s">
        <v>355</v>
      </c>
      <c r="N215" s="29" t="s">
        <v>355</v>
      </c>
      <c r="O215" s="29" t="s">
        <v>355</v>
      </c>
      <c r="P215" s="29" t="s">
        <v>355</v>
      </c>
      <c r="Q215" s="29" t="s">
        <v>355</v>
      </c>
      <c r="R215" s="29" t="s">
        <v>355</v>
      </c>
      <c r="S215" s="29" t="s">
        <v>355</v>
      </c>
      <c r="T215" s="29" t="s">
        <v>355</v>
      </c>
      <c r="U215" s="29" t="s">
        <v>355</v>
      </c>
      <c r="V215" s="29" t="s">
        <v>355</v>
      </c>
      <c r="W215" s="29" t="s">
        <v>355</v>
      </c>
      <c r="X215" s="29" t="s">
        <v>355</v>
      </c>
      <c r="Y215" s="29" t="s">
        <v>355</v>
      </c>
      <c r="Z215" s="29" t="s">
        <v>355</v>
      </c>
      <c r="AA215" s="29" t="s">
        <v>355</v>
      </c>
      <c r="AB215" s="29" t="s">
        <v>355</v>
      </c>
      <c r="AC215" s="29" t="s">
        <v>355</v>
      </c>
      <c r="AD215" s="29" t="s">
        <v>355</v>
      </c>
      <c r="AE215" s="29" t="s">
        <v>355</v>
      </c>
      <c r="AF215" s="29" t="s">
        <v>355</v>
      </c>
      <c r="AG215" s="29" t="s">
        <v>355</v>
      </c>
      <c r="AH215" s="29" t="s">
        <v>355</v>
      </c>
      <c r="AI215" s="29" t="s">
        <v>355</v>
      </c>
      <c r="AJ215" s="29" t="s">
        <v>355</v>
      </c>
      <c r="AK215" s="29" t="s">
        <v>355</v>
      </c>
      <c r="AL215" s="29" t="s">
        <v>355</v>
      </c>
      <c r="AM215" s="29" t="s">
        <v>355</v>
      </c>
      <c r="AN215" s="29" t="s">
        <v>355</v>
      </c>
      <c r="AO215" s="29" t="s">
        <v>355</v>
      </c>
      <c r="AP215" s="29" t="s">
        <v>355</v>
      </c>
      <c r="AQ215" s="29" t="s">
        <v>355</v>
      </c>
      <c r="AR215" s="29" t="s">
        <v>355</v>
      </c>
      <c r="AS215" s="29" t="s">
        <v>355</v>
      </c>
      <c r="AT215" s="29" t="s">
        <v>355</v>
      </c>
      <c r="AU215" s="29" t="s">
        <v>355</v>
      </c>
      <c r="AV215" s="29" t="s">
        <v>355</v>
      </c>
      <c r="AW215" s="29" t="s">
        <v>355</v>
      </c>
      <c r="AX215" s="29" t="s">
        <v>355</v>
      </c>
      <c r="AY215" s="29" t="s">
        <v>355</v>
      </c>
      <c r="AZ215" s="29" t="s">
        <v>355</v>
      </c>
      <c r="BA215" s="29" t="s">
        <v>355</v>
      </c>
      <c r="BB215" s="29" t="s">
        <v>355</v>
      </c>
      <c r="BC215" s="29" t="s">
        <v>355</v>
      </c>
      <c r="BD215" s="29" t="s">
        <v>355</v>
      </c>
      <c r="BE215" s="29" t="s">
        <v>355</v>
      </c>
      <c r="BF215" s="29" t="s">
        <v>355</v>
      </c>
      <c r="BG215" s="29" t="s">
        <v>355</v>
      </c>
      <c r="BH215" s="29" t="s">
        <v>355</v>
      </c>
      <c r="BI215" s="29" t="s">
        <v>355</v>
      </c>
      <c r="BJ215" s="29" t="s">
        <v>355</v>
      </c>
      <c r="BK215" s="29" t="s">
        <v>355</v>
      </c>
      <c r="BL215" s="29" t="s">
        <v>355</v>
      </c>
      <c r="BM215" s="29" t="s">
        <v>355</v>
      </c>
      <c r="BN215" s="29" t="s">
        <v>355</v>
      </c>
      <c r="BO215" s="29" t="s">
        <v>355</v>
      </c>
      <c r="BP215" s="29" t="s">
        <v>355</v>
      </c>
      <c r="BQ215" s="29" t="s">
        <v>355</v>
      </c>
    </row>
    <row r="216" spans="1:69" x14ac:dyDescent="0.25">
      <c r="A216">
        <v>908</v>
      </c>
      <c r="B216" t="s">
        <v>211</v>
      </c>
      <c r="C216" t="s">
        <v>184</v>
      </c>
      <c r="D216" s="28">
        <v>10</v>
      </c>
      <c r="E216" s="28">
        <v>30</v>
      </c>
      <c r="F216" s="28">
        <v>40</v>
      </c>
      <c r="G216" s="29">
        <v>1</v>
      </c>
      <c r="H216" s="29">
        <v>0.9</v>
      </c>
      <c r="I216" s="29">
        <v>0.93</v>
      </c>
      <c r="J216" s="29">
        <v>1</v>
      </c>
      <c r="K216" s="29">
        <v>0.9</v>
      </c>
      <c r="L216" s="29">
        <v>0.93</v>
      </c>
      <c r="M216" s="29" t="s">
        <v>42</v>
      </c>
      <c r="N216" s="29">
        <v>0.5</v>
      </c>
      <c r="O216" s="29">
        <v>0.46</v>
      </c>
      <c r="P216" s="29">
        <v>0</v>
      </c>
      <c r="Q216" s="29">
        <v>0</v>
      </c>
      <c r="R216" s="29">
        <v>0</v>
      </c>
      <c r="S216" s="29">
        <v>0</v>
      </c>
      <c r="T216" s="29">
        <v>0</v>
      </c>
      <c r="U216" s="29">
        <v>0</v>
      </c>
      <c r="V216" s="29">
        <v>0</v>
      </c>
      <c r="W216" s="29">
        <v>0</v>
      </c>
      <c r="X216" s="29">
        <v>0</v>
      </c>
      <c r="Y216" s="29">
        <v>0</v>
      </c>
      <c r="Z216" s="29">
        <v>0</v>
      </c>
      <c r="AA216" s="29">
        <v>0</v>
      </c>
      <c r="AB216" s="29">
        <v>0</v>
      </c>
      <c r="AC216" s="29">
        <v>0</v>
      </c>
      <c r="AD216" s="29">
        <v>0</v>
      </c>
      <c r="AE216" s="29">
        <v>0</v>
      </c>
      <c r="AF216" s="29">
        <v>0</v>
      </c>
      <c r="AG216" s="29">
        <v>0</v>
      </c>
      <c r="AH216" s="29">
        <v>0.64</v>
      </c>
      <c r="AI216" s="29">
        <v>0.4</v>
      </c>
      <c r="AJ216" s="29">
        <v>0.46</v>
      </c>
      <c r="AK216" s="29">
        <v>0</v>
      </c>
      <c r="AL216" s="29">
        <v>0</v>
      </c>
      <c r="AM216" s="29">
        <v>0</v>
      </c>
      <c r="AN216" s="29">
        <v>0</v>
      </c>
      <c r="AO216" s="29">
        <v>0</v>
      </c>
      <c r="AP216" s="29">
        <v>0</v>
      </c>
      <c r="AQ216" s="29">
        <v>0</v>
      </c>
      <c r="AR216" s="29">
        <v>0</v>
      </c>
      <c r="AS216" s="29">
        <v>0</v>
      </c>
      <c r="AT216" s="29">
        <v>0</v>
      </c>
      <c r="AU216" s="29">
        <v>0</v>
      </c>
      <c r="AV216" s="29">
        <v>0</v>
      </c>
      <c r="AW216" s="29">
        <v>0</v>
      </c>
      <c r="AX216" s="29">
        <v>0</v>
      </c>
      <c r="AY216" s="29">
        <v>0</v>
      </c>
      <c r="AZ216" s="29">
        <v>0</v>
      </c>
      <c r="BA216" s="29">
        <v>0</v>
      </c>
      <c r="BB216" s="29">
        <v>0</v>
      </c>
      <c r="BC216" s="29">
        <v>0</v>
      </c>
      <c r="BD216" s="29">
        <v>0</v>
      </c>
      <c r="BE216" s="29">
        <v>0</v>
      </c>
      <c r="BF216" s="29">
        <v>0</v>
      </c>
      <c r="BG216" s="29">
        <v>0</v>
      </c>
      <c r="BH216" s="29">
        <v>0</v>
      </c>
      <c r="BI216" s="29">
        <v>0</v>
      </c>
      <c r="BJ216" s="29" t="s">
        <v>42</v>
      </c>
      <c r="BK216" s="29" t="s">
        <v>42</v>
      </c>
      <c r="BL216" s="29">
        <v>0</v>
      </c>
      <c r="BM216" s="29" t="s">
        <v>42</v>
      </c>
      <c r="BN216" s="29" t="s">
        <v>42</v>
      </c>
      <c r="BO216" s="29">
        <v>0</v>
      </c>
      <c r="BP216" s="29">
        <v>0</v>
      </c>
      <c r="BQ216" s="29">
        <v>0</v>
      </c>
    </row>
    <row r="217" spans="1:69" x14ac:dyDescent="0.25">
      <c r="A217">
        <v>331</v>
      </c>
      <c r="B217" t="s">
        <v>212</v>
      </c>
      <c r="C217" t="s">
        <v>174</v>
      </c>
      <c r="D217" s="28">
        <v>40</v>
      </c>
      <c r="E217" s="28">
        <v>50</v>
      </c>
      <c r="F217" s="28">
        <v>90</v>
      </c>
      <c r="G217" s="29">
        <v>0.83</v>
      </c>
      <c r="H217" s="29">
        <v>0.87</v>
      </c>
      <c r="I217" s="29">
        <v>0.85</v>
      </c>
      <c r="J217" s="29">
        <v>0.77</v>
      </c>
      <c r="K217" s="29">
        <v>0.8</v>
      </c>
      <c r="L217" s="29">
        <v>0.79</v>
      </c>
      <c r="M217" s="29" t="s">
        <v>42</v>
      </c>
      <c r="N217" s="29">
        <v>0.3</v>
      </c>
      <c r="O217" s="29">
        <v>0.24</v>
      </c>
      <c r="P217" s="29">
        <v>0</v>
      </c>
      <c r="Q217" s="29">
        <v>0</v>
      </c>
      <c r="R217" s="29">
        <v>0</v>
      </c>
      <c r="S217" s="29" t="s">
        <v>42</v>
      </c>
      <c r="T217" s="29">
        <v>0</v>
      </c>
      <c r="U217" s="29" t="s">
        <v>42</v>
      </c>
      <c r="V217" s="29">
        <v>0</v>
      </c>
      <c r="W217" s="29" t="s">
        <v>42</v>
      </c>
      <c r="X217" s="29" t="s">
        <v>42</v>
      </c>
      <c r="Y217" s="29">
        <v>0</v>
      </c>
      <c r="Z217" s="29">
        <v>0</v>
      </c>
      <c r="AA217" s="29">
        <v>0</v>
      </c>
      <c r="AB217" s="29" t="s">
        <v>42</v>
      </c>
      <c r="AC217" s="29" t="s">
        <v>42</v>
      </c>
      <c r="AD217" s="29">
        <v>7.0000000000000007E-2</v>
      </c>
      <c r="AE217" s="29">
        <v>0</v>
      </c>
      <c r="AF217" s="29">
        <v>0</v>
      </c>
      <c r="AG217" s="29">
        <v>0</v>
      </c>
      <c r="AH217" s="29">
        <v>0.46</v>
      </c>
      <c r="AI217" s="29">
        <v>0.43</v>
      </c>
      <c r="AJ217" s="29">
        <v>0.44</v>
      </c>
      <c r="AK217" s="29">
        <v>0</v>
      </c>
      <c r="AL217" s="29" t="s">
        <v>42</v>
      </c>
      <c r="AM217" s="29" t="s">
        <v>42</v>
      </c>
      <c r="AN217" s="29">
        <v>0</v>
      </c>
      <c r="AO217" s="29">
        <v>0</v>
      </c>
      <c r="AP217" s="29">
        <v>0</v>
      </c>
      <c r="AQ217" s="29">
        <v>0</v>
      </c>
      <c r="AR217" s="29">
        <v>0</v>
      </c>
      <c r="AS217" s="29">
        <v>0</v>
      </c>
      <c r="AT217" s="29">
        <v>0</v>
      </c>
      <c r="AU217" s="29" t="s">
        <v>42</v>
      </c>
      <c r="AV217" s="29" t="s">
        <v>42</v>
      </c>
      <c r="AW217" s="29">
        <v>0</v>
      </c>
      <c r="AX217" s="29">
        <v>0</v>
      </c>
      <c r="AY217" s="29">
        <v>0</v>
      </c>
      <c r="AZ217" s="29">
        <v>0</v>
      </c>
      <c r="BA217" s="29">
        <v>0</v>
      </c>
      <c r="BB217" s="29">
        <v>0</v>
      </c>
      <c r="BC217" s="29">
        <v>0</v>
      </c>
      <c r="BD217" s="29" t="s">
        <v>42</v>
      </c>
      <c r="BE217" s="29" t="s">
        <v>42</v>
      </c>
      <c r="BF217" s="29" t="s">
        <v>42</v>
      </c>
      <c r="BG217" s="29" t="s">
        <v>42</v>
      </c>
      <c r="BH217" s="29" t="s">
        <v>42</v>
      </c>
      <c r="BI217" s="29" t="s">
        <v>42</v>
      </c>
      <c r="BJ217" s="29" t="s">
        <v>42</v>
      </c>
      <c r="BK217" s="29" t="s">
        <v>42</v>
      </c>
      <c r="BL217" s="29" t="s">
        <v>42</v>
      </c>
      <c r="BM217" s="29" t="s">
        <v>42</v>
      </c>
      <c r="BN217" s="29">
        <v>0.1</v>
      </c>
      <c r="BO217" s="29">
        <v>0</v>
      </c>
      <c r="BP217" s="29">
        <v>0</v>
      </c>
      <c r="BQ217" s="29">
        <v>0</v>
      </c>
    </row>
    <row r="218" spans="1:69" x14ac:dyDescent="0.25">
      <c r="A218">
        <v>306</v>
      </c>
      <c r="B218" t="s">
        <v>213</v>
      </c>
      <c r="C218" t="s">
        <v>180</v>
      </c>
      <c r="D218" s="28">
        <v>50</v>
      </c>
      <c r="E218" s="28">
        <v>30</v>
      </c>
      <c r="F218" s="28">
        <v>80</v>
      </c>
      <c r="G218" s="29">
        <v>0.78</v>
      </c>
      <c r="H218" s="29">
        <v>0.88</v>
      </c>
      <c r="I218" s="29">
        <v>0.82</v>
      </c>
      <c r="J218" s="29">
        <v>0.78</v>
      </c>
      <c r="K218" s="29">
        <v>0.82</v>
      </c>
      <c r="L218" s="29">
        <v>0.79</v>
      </c>
      <c r="M218" s="29">
        <v>0.31</v>
      </c>
      <c r="N218" s="29">
        <v>0.45</v>
      </c>
      <c r="O218" s="29">
        <v>0.37</v>
      </c>
      <c r="P218" s="29">
        <v>0</v>
      </c>
      <c r="Q218" s="29">
        <v>0</v>
      </c>
      <c r="R218" s="29">
        <v>0</v>
      </c>
      <c r="S218" s="29">
        <v>0</v>
      </c>
      <c r="T218" s="29">
        <v>0</v>
      </c>
      <c r="U218" s="29">
        <v>0</v>
      </c>
      <c r="V218" s="29">
        <v>0</v>
      </c>
      <c r="W218" s="29">
        <v>0</v>
      </c>
      <c r="X218" s="29">
        <v>0</v>
      </c>
      <c r="Y218" s="29" t="s">
        <v>42</v>
      </c>
      <c r="Z218" s="29" t="s">
        <v>42</v>
      </c>
      <c r="AA218" s="29" t="s">
        <v>42</v>
      </c>
      <c r="AB218" s="29">
        <v>0</v>
      </c>
      <c r="AC218" s="29">
        <v>0</v>
      </c>
      <c r="AD218" s="29">
        <v>0</v>
      </c>
      <c r="AE218" s="29">
        <v>0</v>
      </c>
      <c r="AF218" s="29" t="s">
        <v>42</v>
      </c>
      <c r="AG218" s="29" t="s">
        <v>42</v>
      </c>
      <c r="AH218" s="29">
        <v>0.43</v>
      </c>
      <c r="AI218" s="29">
        <v>0.27</v>
      </c>
      <c r="AJ218" s="29">
        <v>0.37</v>
      </c>
      <c r="AK218" s="29">
        <v>0</v>
      </c>
      <c r="AL218" s="29">
        <v>0</v>
      </c>
      <c r="AM218" s="29">
        <v>0</v>
      </c>
      <c r="AN218" s="29">
        <v>0</v>
      </c>
      <c r="AO218" s="29">
        <v>0</v>
      </c>
      <c r="AP218" s="29">
        <v>0</v>
      </c>
      <c r="AQ218" s="29">
        <v>0</v>
      </c>
      <c r="AR218" s="29">
        <v>0</v>
      </c>
      <c r="AS218" s="29">
        <v>0</v>
      </c>
      <c r="AT218" s="29">
        <v>0</v>
      </c>
      <c r="AU218" s="29" t="s">
        <v>42</v>
      </c>
      <c r="AV218" s="29" t="s">
        <v>42</v>
      </c>
      <c r="AW218" s="29">
        <v>0</v>
      </c>
      <c r="AX218" s="29">
        <v>0</v>
      </c>
      <c r="AY218" s="29">
        <v>0</v>
      </c>
      <c r="AZ218" s="29">
        <v>0</v>
      </c>
      <c r="BA218" s="29" t="s">
        <v>42</v>
      </c>
      <c r="BB218" s="29" t="s">
        <v>42</v>
      </c>
      <c r="BC218" s="29">
        <v>0</v>
      </c>
      <c r="BD218" s="29">
        <v>0</v>
      </c>
      <c r="BE218" s="29">
        <v>0</v>
      </c>
      <c r="BF218" s="29">
        <v>0</v>
      </c>
      <c r="BG218" s="29" t="s">
        <v>42</v>
      </c>
      <c r="BH218" s="29" t="s">
        <v>42</v>
      </c>
      <c r="BI218" s="29" t="s">
        <v>42</v>
      </c>
      <c r="BJ218" s="29" t="s">
        <v>42</v>
      </c>
      <c r="BK218" s="29" t="s">
        <v>42</v>
      </c>
      <c r="BL218" s="29" t="s">
        <v>42</v>
      </c>
      <c r="BM218" s="29" t="s">
        <v>42</v>
      </c>
      <c r="BN218" s="29" t="s">
        <v>42</v>
      </c>
      <c r="BO218" s="29">
        <v>0.14000000000000001</v>
      </c>
      <c r="BP218" s="29" t="s">
        <v>42</v>
      </c>
      <c r="BQ218" s="29">
        <v>0.1</v>
      </c>
    </row>
    <row r="219" spans="1:69" x14ac:dyDescent="0.25">
      <c r="A219">
        <v>909</v>
      </c>
      <c r="B219" t="s">
        <v>214</v>
      </c>
      <c r="C219" t="s">
        <v>168</v>
      </c>
      <c r="D219" s="28">
        <v>10</v>
      </c>
      <c r="E219" s="28">
        <v>40</v>
      </c>
      <c r="F219" s="28">
        <v>50</v>
      </c>
      <c r="G219" s="29">
        <v>1</v>
      </c>
      <c r="H219" s="29">
        <v>0.98</v>
      </c>
      <c r="I219" s="29">
        <v>0.98</v>
      </c>
      <c r="J219" s="29">
        <v>1</v>
      </c>
      <c r="K219" s="29">
        <v>0.98</v>
      </c>
      <c r="L219" s="29">
        <v>0.98</v>
      </c>
      <c r="M219" s="29" t="s">
        <v>42</v>
      </c>
      <c r="N219" s="29">
        <v>0</v>
      </c>
      <c r="O219" s="29" t="s">
        <v>42</v>
      </c>
      <c r="P219" s="29">
        <v>0</v>
      </c>
      <c r="Q219" s="29">
        <v>0</v>
      </c>
      <c r="R219" s="29">
        <v>0</v>
      </c>
      <c r="S219" s="29">
        <v>0</v>
      </c>
      <c r="T219" s="29">
        <v>0</v>
      </c>
      <c r="U219" s="29">
        <v>0</v>
      </c>
      <c r="V219" s="29">
        <v>0</v>
      </c>
      <c r="W219" s="29">
        <v>0</v>
      </c>
      <c r="X219" s="29">
        <v>0</v>
      </c>
      <c r="Y219" s="29">
        <v>0</v>
      </c>
      <c r="Z219" s="29">
        <v>0</v>
      </c>
      <c r="AA219" s="29">
        <v>0</v>
      </c>
      <c r="AB219" s="29">
        <v>0</v>
      </c>
      <c r="AC219" s="29">
        <v>0</v>
      </c>
      <c r="AD219" s="29">
        <v>0</v>
      </c>
      <c r="AE219" s="29">
        <v>0</v>
      </c>
      <c r="AF219" s="29">
        <v>0</v>
      </c>
      <c r="AG219" s="29">
        <v>0</v>
      </c>
      <c r="AH219" s="29">
        <v>0.92</v>
      </c>
      <c r="AI219" s="29">
        <v>0.98</v>
      </c>
      <c r="AJ219" s="29">
        <v>0.96</v>
      </c>
      <c r="AK219" s="29">
        <v>0</v>
      </c>
      <c r="AL219" s="29">
        <v>0</v>
      </c>
      <c r="AM219" s="29">
        <v>0</v>
      </c>
      <c r="AN219" s="29">
        <v>0</v>
      </c>
      <c r="AO219" s="29">
        <v>0</v>
      </c>
      <c r="AP219" s="29">
        <v>0</v>
      </c>
      <c r="AQ219" s="29">
        <v>0</v>
      </c>
      <c r="AR219" s="29">
        <v>0</v>
      </c>
      <c r="AS219" s="29">
        <v>0</v>
      </c>
      <c r="AT219" s="29">
        <v>0</v>
      </c>
      <c r="AU219" s="29">
        <v>0</v>
      </c>
      <c r="AV219" s="29">
        <v>0</v>
      </c>
      <c r="AW219" s="29">
        <v>0</v>
      </c>
      <c r="AX219" s="29">
        <v>0</v>
      </c>
      <c r="AY219" s="29">
        <v>0</v>
      </c>
      <c r="AZ219" s="29">
        <v>0</v>
      </c>
      <c r="BA219" s="29">
        <v>0</v>
      </c>
      <c r="BB219" s="29">
        <v>0</v>
      </c>
      <c r="BC219" s="29">
        <v>0</v>
      </c>
      <c r="BD219" s="29">
        <v>0</v>
      </c>
      <c r="BE219" s="29">
        <v>0</v>
      </c>
      <c r="BF219" s="29">
        <v>0</v>
      </c>
      <c r="BG219" s="29">
        <v>0</v>
      </c>
      <c r="BH219" s="29">
        <v>0</v>
      </c>
      <c r="BI219" s="29">
        <v>0</v>
      </c>
      <c r="BJ219" s="29">
        <v>0</v>
      </c>
      <c r="BK219" s="29">
        <v>0</v>
      </c>
      <c r="BL219" s="29">
        <v>0</v>
      </c>
      <c r="BM219" s="29">
        <v>0</v>
      </c>
      <c r="BN219" s="29">
        <v>0</v>
      </c>
      <c r="BO219" s="29">
        <v>0</v>
      </c>
      <c r="BP219" s="29" t="s">
        <v>42</v>
      </c>
      <c r="BQ219" s="29" t="s">
        <v>42</v>
      </c>
    </row>
    <row r="220" spans="1:69" x14ac:dyDescent="0.25">
      <c r="A220">
        <v>841</v>
      </c>
      <c r="B220" t="s">
        <v>215</v>
      </c>
      <c r="C220" t="s">
        <v>166</v>
      </c>
      <c r="D220" s="28">
        <v>20</v>
      </c>
      <c r="E220" s="28">
        <v>10</v>
      </c>
      <c r="F220" s="28">
        <v>30</v>
      </c>
      <c r="G220" s="29">
        <v>0.73</v>
      </c>
      <c r="H220" s="29">
        <v>1</v>
      </c>
      <c r="I220" s="29">
        <v>0.84</v>
      </c>
      <c r="J220" s="29">
        <v>0.73</v>
      </c>
      <c r="K220" s="29">
        <v>0.9</v>
      </c>
      <c r="L220" s="29">
        <v>0.8</v>
      </c>
      <c r="M220" s="29">
        <v>0.4</v>
      </c>
      <c r="N220" s="29">
        <v>0.6</v>
      </c>
      <c r="O220" s="29">
        <v>0.48</v>
      </c>
      <c r="P220" s="29">
        <v>0</v>
      </c>
      <c r="Q220" s="29">
        <v>0</v>
      </c>
      <c r="R220" s="29">
        <v>0</v>
      </c>
      <c r="S220" s="29" t="s">
        <v>42</v>
      </c>
      <c r="T220" s="29">
        <v>0</v>
      </c>
      <c r="U220" s="29" t="s">
        <v>42</v>
      </c>
      <c r="V220" s="29">
        <v>0</v>
      </c>
      <c r="W220" s="29">
        <v>0</v>
      </c>
      <c r="X220" s="29">
        <v>0</v>
      </c>
      <c r="Y220" s="29">
        <v>0</v>
      </c>
      <c r="Z220" s="29">
        <v>0</v>
      </c>
      <c r="AA220" s="29">
        <v>0</v>
      </c>
      <c r="AB220" s="29">
        <v>0</v>
      </c>
      <c r="AC220" s="29">
        <v>0</v>
      </c>
      <c r="AD220" s="29">
        <v>0</v>
      </c>
      <c r="AE220" s="29">
        <v>0</v>
      </c>
      <c r="AF220" s="29">
        <v>0</v>
      </c>
      <c r="AG220" s="29">
        <v>0</v>
      </c>
      <c r="AH220" s="29" t="s">
        <v>42</v>
      </c>
      <c r="AI220" s="29" t="s">
        <v>42</v>
      </c>
      <c r="AJ220" s="29">
        <v>0.28000000000000003</v>
      </c>
      <c r="AK220" s="29">
        <v>0</v>
      </c>
      <c r="AL220" s="29" t="s">
        <v>42</v>
      </c>
      <c r="AM220" s="29" t="s">
        <v>42</v>
      </c>
      <c r="AN220" s="29">
        <v>0</v>
      </c>
      <c r="AO220" s="29">
        <v>0</v>
      </c>
      <c r="AP220" s="29">
        <v>0</v>
      </c>
      <c r="AQ220" s="29">
        <v>0</v>
      </c>
      <c r="AR220" s="29">
        <v>0</v>
      </c>
      <c r="AS220" s="29">
        <v>0</v>
      </c>
      <c r="AT220" s="29">
        <v>0</v>
      </c>
      <c r="AU220" s="29">
        <v>0</v>
      </c>
      <c r="AV220" s="29">
        <v>0</v>
      </c>
      <c r="AW220" s="29">
        <v>0</v>
      </c>
      <c r="AX220" s="29">
        <v>0</v>
      </c>
      <c r="AY220" s="29">
        <v>0</v>
      </c>
      <c r="AZ220" s="29">
        <v>0</v>
      </c>
      <c r="BA220" s="29">
        <v>0</v>
      </c>
      <c r="BB220" s="29">
        <v>0</v>
      </c>
      <c r="BC220" s="29">
        <v>0</v>
      </c>
      <c r="BD220" s="29">
        <v>0</v>
      </c>
      <c r="BE220" s="29">
        <v>0</v>
      </c>
      <c r="BF220" s="29">
        <v>0</v>
      </c>
      <c r="BG220" s="29" t="s">
        <v>42</v>
      </c>
      <c r="BH220" s="29" t="s">
        <v>42</v>
      </c>
      <c r="BI220" s="29" t="s">
        <v>42</v>
      </c>
      <c r="BJ220" s="29">
        <v>0</v>
      </c>
      <c r="BK220" s="29" t="s">
        <v>42</v>
      </c>
      <c r="BL220" s="29" t="s">
        <v>42</v>
      </c>
      <c r="BM220" s="29">
        <v>0</v>
      </c>
      <c r="BN220" s="29" t="s">
        <v>42</v>
      </c>
      <c r="BO220" s="29">
        <v>0</v>
      </c>
      <c r="BP220" s="29">
        <v>0</v>
      </c>
      <c r="BQ220" s="29">
        <v>0</v>
      </c>
    </row>
    <row r="221" spans="1:69" x14ac:dyDescent="0.25">
      <c r="A221">
        <v>831</v>
      </c>
      <c r="B221" t="s">
        <v>216</v>
      </c>
      <c r="C221" t="s">
        <v>172</v>
      </c>
      <c r="D221" s="28">
        <v>40</v>
      </c>
      <c r="E221" s="28">
        <v>40</v>
      </c>
      <c r="F221" s="28">
        <v>80</v>
      </c>
      <c r="G221" s="29">
        <v>0.86</v>
      </c>
      <c r="H221" s="29">
        <v>0.93</v>
      </c>
      <c r="I221" s="29">
        <v>0.89</v>
      </c>
      <c r="J221" s="29">
        <v>0.86</v>
      </c>
      <c r="K221" s="29">
        <v>0.9</v>
      </c>
      <c r="L221" s="29">
        <v>0.88</v>
      </c>
      <c r="M221" s="29">
        <v>0.23</v>
      </c>
      <c r="N221" s="29">
        <v>0.15</v>
      </c>
      <c r="O221" s="29">
        <v>0.19</v>
      </c>
      <c r="P221" s="29">
        <v>0</v>
      </c>
      <c r="Q221" s="29">
        <v>0</v>
      </c>
      <c r="R221" s="29">
        <v>0</v>
      </c>
      <c r="S221" s="29" t="s">
        <v>42</v>
      </c>
      <c r="T221" s="29" t="s">
        <v>42</v>
      </c>
      <c r="U221" s="29" t="s">
        <v>42</v>
      </c>
      <c r="V221" s="29">
        <v>0.27</v>
      </c>
      <c r="W221" s="29">
        <v>0.28000000000000003</v>
      </c>
      <c r="X221" s="29">
        <v>0.27</v>
      </c>
      <c r="Y221" s="29">
        <v>0</v>
      </c>
      <c r="Z221" s="29">
        <v>0</v>
      </c>
      <c r="AA221" s="29">
        <v>0</v>
      </c>
      <c r="AB221" s="29">
        <v>0</v>
      </c>
      <c r="AC221" s="29">
        <v>0</v>
      </c>
      <c r="AD221" s="29">
        <v>0</v>
      </c>
      <c r="AE221" s="29">
        <v>0</v>
      </c>
      <c r="AF221" s="29">
        <v>0</v>
      </c>
      <c r="AG221" s="29">
        <v>0</v>
      </c>
      <c r="AH221" s="29">
        <v>0.32</v>
      </c>
      <c r="AI221" s="29">
        <v>0.4</v>
      </c>
      <c r="AJ221" s="29">
        <v>0.36</v>
      </c>
      <c r="AK221" s="29">
        <v>0</v>
      </c>
      <c r="AL221" s="29">
        <v>0</v>
      </c>
      <c r="AM221" s="29">
        <v>0</v>
      </c>
      <c r="AN221" s="29">
        <v>0</v>
      </c>
      <c r="AO221" s="29">
        <v>0</v>
      </c>
      <c r="AP221" s="29">
        <v>0</v>
      </c>
      <c r="AQ221" s="29">
        <v>0</v>
      </c>
      <c r="AR221" s="29">
        <v>0</v>
      </c>
      <c r="AS221" s="29">
        <v>0</v>
      </c>
      <c r="AT221" s="29">
        <v>0</v>
      </c>
      <c r="AU221" s="29" t="s">
        <v>42</v>
      </c>
      <c r="AV221" s="29" t="s">
        <v>42</v>
      </c>
      <c r="AW221" s="29">
        <v>0</v>
      </c>
      <c r="AX221" s="29" t="s">
        <v>42</v>
      </c>
      <c r="AY221" s="29" t="s">
        <v>42</v>
      </c>
      <c r="AZ221" s="29">
        <v>0</v>
      </c>
      <c r="BA221" s="29">
        <v>0</v>
      </c>
      <c r="BB221" s="29">
        <v>0</v>
      </c>
      <c r="BC221" s="29">
        <v>0</v>
      </c>
      <c r="BD221" s="29">
        <v>0</v>
      </c>
      <c r="BE221" s="29">
        <v>0</v>
      </c>
      <c r="BF221" s="29">
        <v>0</v>
      </c>
      <c r="BG221" s="29">
        <v>0</v>
      </c>
      <c r="BH221" s="29">
        <v>0</v>
      </c>
      <c r="BI221" s="29" t="s">
        <v>42</v>
      </c>
      <c r="BJ221" s="29" t="s">
        <v>42</v>
      </c>
      <c r="BK221" s="29" t="s">
        <v>42</v>
      </c>
      <c r="BL221" s="29" t="s">
        <v>42</v>
      </c>
      <c r="BM221" s="29" t="s">
        <v>42</v>
      </c>
      <c r="BN221" s="29" t="s">
        <v>42</v>
      </c>
      <c r="BO221" s="29" t="s">
        <v>42</v>
      </c>
      <c r="BP221" s="29">
        <v>0</v>
      </c>
      <c r="BQ221" s="29" t="s">
        <v>42</v>
      </c>
    </row>
    <row r="222" spans="1:69" x14ac:dyDescent="0.25">
      <c r="A222">
        <v>830</v>
      </c>
      <c r="B222" t="s">
        <v>217</v>
      </c>
      <c r="C222" t="s">
        <v>172</v>
      </c>
      <c r="D222" s="28">
        <v>30</v>
      </c>
      <c r="E222" s="28">
        <v>50</v>
      </c>
      <c r="F222" s="28">
        <v>80</v>
      </c>
      <c r="G222" s="29">
        <v>0.89</v>
      </c>
      <c r="H222" s="29">
        <v>1</v>
      </c>
      <c r="I222" s="29">
        <v>0.96</v>
      </c>
      <c r="J222" s="29">
        <v>0.85</v>
      </c>
      <c r="K222" s="29">
        <v>1</v>
      </c>
      <c r="L222" s="29">
        <v>0.95</v>
      </c>
      <c r="M222" s="29">
        <v>0.48</v>
      </c>
      <c r="N222" s="29">
        <v>0.39</v>
      </c>
      <c r="O222" s="29">
        <v>0.42</v>
      </c>
      <c r="P222" s="29">
        <v>0</v>
      </c>
      <c r="Q222" s="29">
        <v>0</v>
      </c>
      <c r="R222" s="29">
        <v>0</v>
      </c>
      <c r="S222" s="29">
        <v>0</v>
      </c>
      <c r="T222" s="29">
        <v>0</v>
      </c>
      <c r="U222" s="29">
        <v>0</v>
      </c>
      <c r="V222" s="29">
        <v>0</v>
      </c>
      <c r="W222" s="29">
        <v>0</v>
      </c>
      <c r="X222" s="29">
        <v>0</v>
      </c>
      <c r="Y222" s="29">
        <v>0</v>
      </c>
      <c r="Z222" s="29">
        <v>0</v>
      </c>
      <c r="AA222" s="29">
        <v>0</v>
      </c>
      <c r="AB222" s="29">
        <v>0</v>
      </c>
      <c r="AC222" s="29">
        <v>0</v>
      </c>
      <c r="AD222" s="29">
        <v>0</v>
      </c>
      <c r="AE222" s="29">
        <v>0</v>
      </c>
      <c r="AF222" s="29">
        <v>0</v>
      </c>
      <c r="AG222" s="29">
        <v>0</v>
      </c>
      <c r="AH222" s="29">
        <v>0.37</v>
      </c>
      <c r="AI222" s="29">
        <v>0.61</v>
      </c>
      <c r="AJ222" s="29">
        <v>0.53</v>
      </c>
      <c r="AK222" s="29">
        <v>0</v>
      </c>
      <c r="AL222" s="29">
        <v>0</v>
      </c>
      <c r="AM222" s="29">
        <v>0</v>
      </c>
      <c r="AN222" s="29">
        <v>0</v>
      </c>
      <c r="AO222" s="29">
        <v>0</v>
      </c>
      <c r="AP222" s="29">
        <v>0</v>
      </c>
      <c r="AQ222" s="29">
        <v>0</v>
      </c>
      <c r="AR222" s="29">
        <v>0</v>
      </c>
      <c r="AS222" s="29">
        <v>0</v>
      </c>
      <c r="AT222" s="29" t="s">
        <v>42</v>
      </c>
      <c r="AU222" s="29">
        <v>0</v>
      </c>
      <c r="AV222" s="29" t="s">
        <v>42</v>
      </c>
      <c r="AW222" s="29">
        <v>0</v>
      </c>
      <c r="AX222" s="29">
        <v>0</v>
      </c>
      <c r="AY222" s="29">
        <v>0</v>
      </c>
      <c r="AZ222" s="29">
        <v>0</v>
      </c>
      <c r="BA222" s="29">
        <v>0</v>
      </c>
      <c r="BB222" s="29">
        <v>0</v>
      </c>
      <c r="BC222" s="29" t="s">
        <v>42</v>
      </c>
      <c r="BD222" s="29">
        <v>0</v>
      </c>
      <c r="BE222" s="29" t="s">
        <v>42</v>
      </c>
      <c r="BF222" s="29">
        <v>0</v>
      </c>
      <c r="BG222" s="29">
        <v>0</v>
      </c>
      <c r="BH222" s="29">
        <v>0</v>
      </c>
      <c r="BI222" s="29" t="s">
        <v>42</v>
      </c>
      <c r="BJ222" s="29">
        <v>0</v>
      </c>
      <c r="BK222" s="29" t="s">
        <v>42</v>
      </c>
      <c r="BL222" s="29" t="s">
        <v>42</v>
      </c>
      <c r="BM222" s="29">
        <v>0</v>
      </c>
      <c r="BN222" s="29" t="s">
        <v>42</v>
      </c>
      <c r="BO222" s="29">
        <v>0</v>
      </c>
      <c r="BP222" s="29">
        <v>0</v>
      </c>
      <c r="BQ222" s="29">
        <v>0</v>
      </c>
    </row>
    <row r="223" spans="1:69" x14ac:dyDescent="0.25">
      <c r="A223">
        <v>878</v>
      </c>
      <c r="B223" t="s">
        <v>218</v>
      </c>
      <c r="C223" t="s">
        <v>184</v>
      </c>
      <c r="D223" s="28">
        <v>40</v>
      </c>
      <c r="E223" s="28">
        <v>100</v>
      </c>
      <c r="F223" s="28">
        <v>140</v>
      </c>
      <c r="G223" s="29">
        <v>0.75</v>
      </c>
      <c r="H223" s="29">
        <v>0.84</v>
      </c>
      <c r="I223" s="29">
        <v>0.82</v>
      </c>
      <c r="J223" s="29">
        <v>0.75</v>
      </c>
      <c r="K223" s="29">
        <v>0.82</v>
      </c>
      <c r="L223" s="29">
        <v>0.8</v>
      </c>
      <c r="M223" s="29">
        <v>0.39</v>
      </c>
      <c r="N223" s="29">
        <v>0.33</v>
      </c>
      <c r="O223" s="29">
        <v>0.35</v>
      </c>
      <c r="P223" s="29">
        <v>0</v>
      </c>
      <c r="Q223" s="29">
        <v>0</v>
      </c>
      <c r="R223" s="29">
        <v>0</v>
      </c>
      <c r="S223" s="29">
        <v>0</v>
      </c>
      <c r="T223" s="29">
        <v>0</v>
      </c>
      <c r="U223" s="29">
        <v>0</v>
      </c>
      <c r="V223" s="29">
        <v>0</v>
      </c>
      <c r="W223" s="29">
        <v>0</v>
      </c>
      <c r="X223" s="29">
        <v>0</v>
      </c>
      <c r="Y223" s="29">
        <v>0</v>
      </c>
      <c r="Z223" s="29">
        <v>0</v>
      </c>
      <c r="AA223" s="29">
        <v>0</v>
      </c>
      <c r="AB223" s="29">
        <v>0</v>
      </c>
      <c r="AC223" s="29" t="s">
        <v>42</v>
      </c>
      <c r="AD223" s="29" t="s">
        <v>42</v>
      </c>
      <c r="AE223" s="29">
        <v>0</v>
      </c>
      <c r="AF223" s="29">
        <v>0</v>
      </c>
      <c r="AG223" s="29">
        <v>0</v>
      </c>
      <c r="AH223" s="29">
        <v>0.36</v>
      </c>
      <c r="AI223" s="29">
        <v>0.45</v>
      </c>
      <c r="AJ223" s="29">
        <v>0.43</v>
      </c>
      <c r="AK223" s="29">
        <v>0</v>
      </c>
      <c r="AL223" s="29" t="s">
        <v>42</v>
      </c>
      <c r="AM223" s="29" t="s">
        <v>42</v>
      </c>
      <c r="AN223" s="29">
        <v>0</v>
      </c>
      <c r="AO223" s="29">
        <v>0</v>
      </c>
      <c r="AP223" s="29">
        <v>0</v>
      </c>
      <c r="AQ223" s="29">
        <v>0</v>
      </c>
      <c r="AR223" s="29">
        <v>0</v>
      </c>
      <c r="AS223" s="29">
        <v>0</v>
      </c>
      <c r="AT223" s="29">
        <v>0</v>
      </c>
      <c r="AU223" s="29" t="s">
        <v>42</v>
      </c>
      <c r="AV223" s="29" t="s">
        <v>42</v>
      </c>
      <c r="AW223" s="29">
        <v>0</v>
      </c>
      <c r="AX223" s="29">
        <v>0</v>
      </c>
      <c r="AY223" s="29">
        <v>0</v>
      </c>
      <c r="AZ223" s="29">
        <v>0</v>
      </c>
      <c r="BA223" s="29" t="s">
        <v>42</v>
      </c>
      <c r="BB223" s="29" t="s">
        <v>42</v>
      </c>
      <c r="BC223" s="29">
        <v>0</v>
      </c>
      <c r="BD223" s="29">
        <v>0</v>
      </c>
      <c r="BE223" s="29">
        <v>0</v>
      </c>
      <c r="BF223" s="29">
        <v>0</v>
      </c>
      <c r="BG223" s="29" t="s">
        <v>42</v>
      </c>
      <c r="BH223" s="29" t="s">
        <v>42</v>
      </c>
      <c r="BI223" s="29" t="s">
        <v>42</v>
      </c>
      <c r="BJ223" s="29">
        <v>0.11</v>
      </c>
      <c r="BK223" s="29">
        <v>0.11</v>
      </c>
      <c r="BL223" s="29" t="s">
        <v>42</v>
      </c>
      <c r="BM223" s="29" t="s">
        <v>42</v>
      </c>
      <c r="BN223" s="29">
        <v>7.0000000000000007E-2</v>
      </c>
      <c r="BO223" s="29" t="s">
        <v>42</v>
      </c>
      <c r="BP223" s="29">
        <v>0</v>
      </c>
      <c r="BQ223" s="29" t="s">
        <v>42</v>
      </c>
    </row>
    <row r="224" spans="1:69" x14ac:dyDescent="0.25">
      <c r="A224">
        <v>371</v>
      </c>
      <c r="B224" t="s">
        <v>219</v>
      </c>
      <c r="C224" t="s">
        <v>170</v>
      </c>
      <c r="D224" s="28">
        <v>30</v>
      </c>
      <c r="E224" s="28">
        <v>30</v>
      </c>
      <c r="F224" s="28">
        <v>60</v>
      </c>
      <c r="G224" s="29">
        <v>0.91</v>
      </c>
      <c r="H224" s="29">
        <v>0.93</v>
      </c>
      <c r="I224" s="29">
        <v>0.92</v>
      </c>
      <c r="J224" s="29">
        <v>0.88</v>
      </c>
      <c r="K224" s="29">
        <v>0.93</v>
      </c>
      <c r="L224" s="29">
        <v>0.9</v>
      </c>
      <c r="M224" s="29">
        <v>0.34</v>
      </c>
      <c r="N224" s="29">
        <v>0.34</v>
      </c>
      <c r="O224" s="29">
        <v>0.34</v>
      </c>
      <c r="P224" s="29">
        <v>0</v>
      </c>
      <c r="Q224" s="29">
        <v>0</v>
      </c>
      <c r="R224" s="29">
        <v>0</v>
      </c>
      <c r="S224" s="29">
        <v>0</v>
      </c>
      <c r="T224" s="29">
        <v>0</v>
      </c>
      <c r="U224" s="29">
        <v>0</v>
      </c>
      <c r="V224" s="29" t="s">
        <v>42</v>
      </c>
      <c r="W224" s="29" t="s">
        <v>42</v>
      </c>
      <c r="X224" s="29" t="s">
        <v>42</v>
      </c>
      <c r="Y224" s="29">
        <v>0</v>
      </c>
      <c r="Z224" s="29">
        <v>0</v>
      </c>
      <c r="AA224" s="29">
        <v>0</v>
      </c>
      <c r="AB224" s="29" t="s">
        <v>42</v>
      </c>
      <c r="AC224" s="29">
        <v>0.24</v>
      </c>
      <c r="AD224" s="29">
        <v>0.13</v>
      </c>
      <c r="AE224" s="29" t="s">
        <v>42</v>
      </c>
      <c r="AF224" s="29">
        <v>0</v>
      </c>
      <c r="AG224" s="29" t="s">
        <v>42</v>
      </c>
      <c r="AH224" s="29">
        <v>0.44</v>
      </c>
      <c r="AI224" s="29">
        <v>0.31</v>
      </c>
      <c r="AJ224" s="29">
        <v>0.38</v>
      </c>
      <c r="AK224" s="29">
        <v>0</v>
      </c>
      <c r="AL224" s="29">
        <v>0</v>
      </c>
      <c r="AM224" s="29">
        <v>0</v>
      </c>
      <c r="AN224" s="29">
        <v>0</v>
      </c>
      <c r="AO224" s="29">
        <v>0</v>
      </c>
      <c r="AP224" s="29">
        <v>0</v>
      </c>
      <c r="AQ224" s="29">
        <v>0</v>
      </c>
      <c r="AR224" s="29">
        <v>0</v>
      </c>
      <c r="AS224" s="29">
        <v>0</v>
      </c>
      <c r="AT224" s="29">
        <v>0</v>
      </c>
      <c r="AU224" s="29">
        <v>0</v>
      </c>
      <c r="AV224" s="29">
        <v>0</v>
      </c>
      <c r="AW224" s="29">
        <v>0</v>
      </c>
      <c r="AX224" s="29">
        <v>0</v>
      </c>
      <c r="AY224" s="29">
        <v>0</v>
      </c>
      <c r="AZ224" s="29">
        <v>0</v>
      </c>
      <c r="BA224" s="29">
        <v>0</v>
      </c>
      <c r="BB224" s="29">
        <v>0</v>
      </c>
      <c r="BC224" s="29">
        <v>0</v>
      </c>
      <c r="BD224" s="29">
        <v>0</v>
      </c>
      <c r="BE224" s="29">
        <v>0</v>
      </c>
      <c r="BF224" s="29" t="s">
        <v>42</v>
      </c>
      <c r="BG224" s="29">
        <v>0</v>
      </c>
      <c r="BH224" s="29" t="s">
        <v>42</v>
      </c>
      <c r="BI224" s="29" t="s">
        <v>42</v>
      </c>
      <c r="BJ224" s="29" t="s">
        <v>42</v>
      </c>
      <c r="BK224" s="29" t="s">
        <v>42</v>
      </c>
      <c r="BL224" s="29">
        <v>0</v>
      </c>
      <c r="BM224" s="29">
        <v>0</v>
      </c>
      <c r="BN224" s="29">
        <v>0</v>
      </c>
      <c r="BO224" s="29">
        <v>0</v>
      </c>
      <c r="BP224" s="29">
        <v>0</v>
      </c>
      <c r="BQ224" s="29">
        <v>0</v>
      </c>
    </row>
    <row r="225" spans="1:69" x14ac:dyDescent="0.25">
      <c r="A225">
        <v>835</v>
      </c>
      <c r="B225" t="s">
        <v>220</v>
      </c>
      <c r="C225" t="s">
        <v>184</v>
      </c>
      <c r="D225" s="28">
        <v>20</v>
      </c>
      <c r="E225" s="28">
        <v>50</v>
      </c>
      <c r="F225" s="28">
        <v>70</v>
      </c>
      <c r="G225" s="29">
        <v>1</v>
      </c>
      <c r="H225" s="29">
        <v>0.93</v>
      </c>
      <c r="I225" s="29">
        <v>0.96</v>
      </c>
      <c r="J225" s="29">
        <v>1</v>
      </c>
      <c r="K225" s="29">
        <v>0.89</v>
      </c>
      <c r="L225" s="29">
        <v>0.93</v>
      </c>
      <c r="M225" s="29">
        <v>0.48</v>
      </c>
      <c r="N225" s="29">
        <v>0.2</v>
      </c>
      <c r="O225" s="29">
        <v>0.28999999999999998</v>
      </c>
      <c r="P225" s="29">
        <v>0</v>
      </c>
      <c r="Q225" s="29">
        <v>0</v>
      </c>
      <c r="R225" s="29">
        <v>0</v>
      </c>
      <c r="S225" s="29">
        <v>0</v>
      </c>
      <c r="T225" s="29">
        <v>0</v>
      </c>
      <c r="U225" s="29">
        <v>0</v>
      </c>
      <c r="V225" s="29">
        <v>0</v>
      </c>
      <c r="W225" s="29">
        <v>0</v>
      </c>
      <c r="X225" s="29">
        <v>0</v>
      </c>
      <c r="Y225" s="29">
        <v>0</v>
      </c>
      <c r="Z225" s="29">
        <v>0</v>
      </c>
      <c r="AA225" s="29">
        <v>0</v>
      </c>
      <c r="AB225" s="29">
        <v>0</v>
      </c>
      <c r="AC225" s="29">
        <v>0</v>
      </c>
      <c r="AD225" s="29">
        <v>0</v>
      </c>
      <c r="AE225" s="29">
        <v>0</v>
      </c>
      <c r="AF225" s="29">
        <v>0</v>
      </c>
      <c r="AG225" s="29">
        <v>0</v>
      </c>
      <c r="AH225" s="29">
        <v>0.52</v>
      </c>
      <c r="AI225" s="29">
        <v>0.7</v>
      </c>
      <c r="AJ225" s="29">
        <v>0.64</v>
      </c>
      <c r="AK225" s="29" t="s">
        <v>42</v>
      </c>
      <c r="AL225" s="29">
        <v>0</v>
      </c>
      <c r="AM225" s="29" t="s">
        <v>42</v>
      </c>
      <c r="AN225" s="29">
        <v>0</v>
      </c>
      <c r="AO225" s="29">
        <v>0</v>
      </c>
      <c r="AP225" s="29">
        <v>0</v>
      </c>
      <c r="AQ225" s="29">
        <v>0</v>
      </c>
      <c r="AR225" s="29">
        <v>0</v>
      </c>
      <c r="AS225" s="29">
        <v>0</v>
      </c>
      <c r="AT225" s="29">
        <v>0</v>
      </c>
      <c r="AU225" s="29" t="s">
        <v>42</v>
      </c>
      <c r="AV225" s="29" t="s">
        <v>42</v>
      </c>
      <c r="AW225" s="29">
        <v>0</v>
      </c>
      <c r="AX225" s="29" t="s">
        <v>42</v>
      </c>
      <c r="AY225" s="29" t="s">
        <v>42</v>
      </c>
      <c r="AZ225" s="29">
        <v>0</v>
      </c>
      <c r="BA225" s="29" t="s">
        <v>42</v>
      </c>
      <c r="BB225" s="29" t="s">
        <v>42</v>
      </c>
      <c r="BC225" s="29">
        <v>0</v>
      </c>
      <c r="BD225" s="29">
        <v>0</v>
      </c>
      <c r="BE225" s="29">
        <v>0</v>
      </c>
      <c r="BF225" s="29">
        <v>0</v>
      </c>
      <c r="BG225" s="29">
        <v>0</v>
      </c>
      <c r="BH225" s="29">
        <v>0</v>
      </c>
      <c r="BI225" s="29">
        <v>0</v>
      </c>
      <c r="BJ225" s="29" t="s">
        <v>42</v>
      </c>
      <c r="BK225" s="29" t="s">
        <v>42</v>
      </c>
      <c r="BL225" s="29">
        <v>0</v>
      </c>
      <c r="BM225" s="29" t="s">
        <v>42</v>
      </c>
      <c r="BN225" s="29" t="s">
        <v>42</v>
      </c>
      <c r="BO225" s="29">
        <v>0</v>
      </c>
      <c r="BP225" s="29">
        <v>0</v>
      </c>
      <c r="BQ225" s="29">
        <v>0</v>
      </c>
    </row>
    <row r="226" spans="1:69" x14ac:dyDescent="0.25">
      <c r="A226">
        <v>332</v>
      </c>
      <c r="B226" t="s">
        <v>221</v>
      </c>
      <c r="C226" t="s">
        <v>174</v>
      </c>
      <c r="D226" s="28">
        <v>40</v>
      </c>
      <c r="E226" s="28">
        <v>60</v>
      </c>
      <c r="F226" s="28">
        <v>100</v>
      </c>
      <c r="G226" s="29">
        <v>0.94</v>
      </c>
      <c r="H226" s="29">
        <v>0.98</v>
      </c>
      <c r="I226" s="29">
        <v>0.97</v>
      </c>
      <c r="J226" s="29">
        <v>0.89</v>
      </c>
      <c r="K226" s="29">
        <v>0.94</v>
      </c>
      <c r="L226" s="29">
        <v>0.92</v>
      </c>
      <c r="M226" s="29">
        <v>0.67</v>
      </c>
      <c r="N226" s="29">
        <v>0.56999999999999995</v>
      </c>
      <c r="O226" s="29">
        <v>0.61</v>
      </c>
      <c r="P226" s="29">
        <v>0</v>
      </c>
      <c r="Q226" s="29">
        <v>0</v>
      </c>
      <c r="R226" s="29">
        <v>0</v>
      </c>
      <c r="S226" s="29" t="s">
        <v>42</v>
      </c>
      <c r="T226" s="29" t="s">
        <v>42</v>
      </c>
      <c r="U226" s="29" t="s">
        <v>42</v>
      </c>
      <c r="V226" s="29">
        <v>0</v>
      </c>
      <c r="W226" s="29">
        <v>0</v>
      </c>
      <c r="X226" s="29">
        <v>0</v>
      </c>
      <c r="Y226" s="29">
        <v>0</v>
      </c>
      <c r="Z226" s="29">
        <v>0</v>
      </c>
      <c r="AA226" s="29">
        <v>0</v>
      </c>
      <c r="AB226" s="29" t="s">
        <v>42</v>
      </c>
      <c r="AC226" s="29" t="s">
        <v>42</v>
      </c>
      <c r="AD226" s="29">
        <v>7.0000000000000007E-2</v>
      </c>
      <c r="AE226" s="29">
        <v>0</v>
      </c>
      <c r="AF226" s="29">
        <v>0</v>
      </c>
      <c r="AG226" s="29">
        <v>0</v>
      </c>
      <c r="AH226" s="29" t="s">
        <v>42</v>
      </c>
      <c r="AI226" s="29">
        <v>0.27</v>
      </c>
      <c r="AJ226" s="29">
        <v>0.22</v>
      </c>
      <c r="AK226" s="29" t="s">
        <v>42</v>
      </c>
      <c r="AL226" s="29">
        <v>0</v>
      </c>
      <c r="AM226" s="29" t="s">
        <v>42</v>
      </c>
      <c r="AN226" s="29">
        <v>0</v>
      </c>
      <c r="AO226" s="29">
        <v>0</v>
      </c>
      <c r="AP226" s="29">
        <v>0</v>
      </c>
      <c r="AQ226" s="29">
        <v>0</v>
      </c>
      <c r="AR226" s="29">
        <v>0</v>
      </c>
      <c r="AS226" s="29">
        <v>0</v>
      </c>
      <c r="AT226" s="29">
        <v>0</v>
      </c>
      <c r="AU226" s="29" t="s">
        <v>42</v>
      </c>
      <c r="AV226" s="29" t="s">
        <v>42</v>
      </c>
      <c r="AW226" s="29">
        <v>0</v>
      </c>
      <c r="AX226" s="29">
        <v>0</v>
      </c>
      <c r="AY226" s="29">
        <v>0</v>
      </c>
      <c r="AZ226" s="29">
        <v>0</v>
      </c>
      <c r="BA226" s="29" t="s">
        <v>42</v>
      </c>
      <c r="BB226" s="29" t="s">
        <v>42</v>
      </c>
      <c r="BC226" s="29">
        <v>0</v>
      </c>
      <c r="BD226" s="29" t="s">
        <v>42</v>
      </c>
      <c r="BE226" s="29" t="s">
        <v>42</v>
      </c>
      <c r="BF226" s="29" t="s">
        <v>42</v>
      </c>
      <c r="BG226" s="29" t="s">
        <v>42</v>
      </c>
      <c r="BH226" s="29" t="s">
        <v>42</v>
      </c>
      <c r="BI226" s="29" t="s">
        <v>42</v>
      </c>
      <c r="BJ226" s="29">
        <v>0</v>
      </c>
      <c r="BK226" s="29" t="s">
        <v>42</v>
      </c>
      <c r="BL226" s="29" t="s">
        <v>42</v>
      </c>
      <c r="BM226" s="29" t="s">
        <v>42</v>
      </c>
      <c r="BN226" s="29" t="s">
        <v>42</v>
      </c>
      <c r="BO226" s="29">
        <v>0</v>
      </c>
      <c r="BP226" s="29">
        <v>0</v>
      </c>
      <c r="BQ226" s="29">
        <v>0</v>
      </c>
    </row>
    <row r="227" spans="1:69" x14ac:dyDescent="0.25">
      <c r="A227">
        <v>840</v>
      </c>
      <c r="B227" t="s">
        <v>222</v>
      </c>
      <c r="C227" t="s">
        <v>166</v>
      </c>
      <c r="D227" s="28">
        <v>70</v>
      </c>
      <c r="E227" s="28">
        <v>90</v>
      </c>
      <c r="F227" s="28">
        <v>160</v>
      </c>
      <c r="G227" s="29">
        <v>0.74</v>
      </c>
      <c r="H227" s="29">
        <v>0.75</v>
      </c>
      <c r="I227" s="29">
        <v>0.75</v>
      </c>
      <c r="J227" s="29">
        <v>0.71</v>
      </c>
      <c r="K227" s="29">
        <v>0.73</v>
      </c>
      <c r="L227" s="29">
        <v>0.72</v>
      </c>
      <c r="M227" s="29">
        <v>0.48</v>
      </c>
      <c r="N227" s="29">
        <v>0.47</v>
      </c>
      <c r="O227" s="29">
        <v>0.47</v>
      </c>
      <c r="P227" s="29">
        <v>0</v>
      </c>
      <c r="Q227" s="29">
        <v>0</v>
      </c>
      <c r="R227" s="29">
        <v>0</v>
      </c>
      <c r="S227" s="29" t="s">
        <v>42</v>
      </c>
      <c r="T227" s="29" t="s">
        <v>42</v>
      </c>
      <c r="U227" s="29">
        <v>0.04</v>
      </c>
      <c r="V227" s="29">
        <v>0</v>
      </c>
      <c r="W227" s="29" t="s">
        <v>42</v>
      </c>
      <c r="X227" s="29" t="s">
        <v>42</v>
      </c>
      <c r="Y227" s="29">
        <v>0</v>
      </c>
      <c r="Z227" s="29">
        <v>0</v>
      </c>
      <c r="AA227" s="29">
        <v>0</v>
      </c>
      <c r="AB227" s="29">
        <v>0</v>
      </c>
      <c r="AC227" s="29">
        <v>0</v>
      </c>
      <c r="AD227" s="29">
        <v>0</v>
      </c>
      <c r="AE227" s="29">
        <v>0</v>
      </c>
      <c r="AF227" s="29">
        <v>0</v>
      </c>
      <c r="AG227" s="29">
        <v>0</v>
      </c>
      <c r="AH227" s="29">
        <v>0.16</v>
      </c>
      <c r="AI227" s="29">
        <v>0.24</v>
      </c>
      <c r="AJ227" s="29">
        <v>0.2</v>
      </c>
      <c r="AK227" s="29">
        <v>0</v>
      </c>
      <c r="AL227" s="29">
        <v>0</v>
      </c>
      <c r="AM227" s="29">
        <v>0</v>
      </c>
      <c r="AN227" s="29">
        <v>0</v>
      </c>
      <c r="AO227" s="29">
        <v>0</v>
      </c>
      <c r="AP227" s="29">
        <v>0</v>
      </c>
      <c r="AQ227" s="29">
        <v>0</v>
      </c>
      <c r="AR227" s="29">
        <v>0</v>
      </c>
      <c r="AS227" s="29">
        <v>0</v>
      </c>
      <c r="AT227" s="29" t="s">
        <v>42</v>
      </c>
      <c r="AU227" s="29">
        <v>0</v>
      </c>
      <c r="AV227" s="29" t="s">
        <v>42</v>
      </c>
      <c r="AW227" s="29">
        <v>0</v>
      </c>
      <c r="AX227" s="29">
        <v>0</v>
      </c>
      <c r="AY227" s="29">
        <v>0</v>
      </c>
      <c r="AZ227" s="29">
        <v>0</v>
      </c>
      <c r="BA227" s="29">
        <v>0</v>
      </c>
      <c r="BB227" s="29">
        <v>0</v>
      </c>
      <c r="BC227" s="29" t="s">
        <v>42</v>
      </c>
      <c r="BD227" s="29">
        <v>0</v>
      </c>
      <c r="BE227" s="29" t="s">
        <v>42</v>
      </c>
      <c r="BF227" s="29" t="s">
        <v>42</v>
      </c>
      <c r="BG227" s="29" t="s">
        <v>42</v>
      </c>
      <c r="BH227" s="29" t="s">
        <v>42</v>
      </c>
      <c r="BI227" s="29" t="s">
        <v>42</v>
      </c>
      <c r="BJ227" s="29">
        <v>0.14000000000000001</v>
      </c>
      <c r="BK227" s="29">
        <v>0.09</v>
      </c>
      <c r="BL227" s="29">
        <v>0.23</v>
      </c>
      <c r="BM227" s="29">
        <v>0.11</v>
      </c>
      <c r="BN227" s="29">
        <v>0.16</v>
      </c>
      <c r="BO227" s="29">
        <v>0</v>
      </c>
      <c r="BP227" s="29">
        <v>0</v>
      </c>
      <c r="BQ227" s="29">
        <v>0</v>
      </c>
    </row>
    <row r="228" spans="1:69" x14ac:dyDescent="0.25">
      <c r="A228">
        <v>307</v>
      </c>
      <c r="B228" t="s">
        <v>223</v>
      </c>
      <c r="C228" t="s">
        <v>180</v>
      </c>
      <c r="D228" s="28">
        <v>30</v>
      </c>
      <c r="E228" s="28">
        <v>20</v>
      </c>
      <c r="F228" s="28">
        <v>50</v>
      </c>
      <c r="G228" s="29">
        <v>0.94</v>
      </c>
      <c r="H228" s="29">
        <v>0.94</v>
      </c>
      <c r="I228" s="29">
        <v>0.94</v>
      </c>
      <c r="J228" s="29">
        <v>0.94</v>
      </c>
      <c r="K228" s="29">
        <v>0.94</v>
      </c>
      <c r="L228" s="29">
        <v>0.94</v>
      </c>
      <c r="M228" s="29" t="s">
        <v>42</v>
      </c>
      <c r="N228" s="29" t="s">
        <v>42</v>
      </c>
      <c r="O228" s="29">
        <v>0.14000000000000001</v>
      </c>
      <c r="P228" s="29">
        <v>0</v>
      </c>
      <c r="Q228" s="29">
        <v>0</v>
      </c>
      <c r="R228" s="29">
        <v>0</v>
      </c>
      <c r="S228" s="29">
        <v>0</v>
      </c>
      <c r="T228" s="29">
        <v>0</v>
      </c>
      <c r="U228" s="29">
        <v>0</v>
      </c>
      <c r="V228" s="29" t="s">
        <v>42</v>
      </c>
      <c r="W228" s="29" t="s">
        <v>42</v>
      </c>
      <c r="X228" s="29" t="s">
        <v>42</v>
      </c>
      <c r="Y228" s="29">
        <v>0</v>
      </c>
      <c r="Z228" s="29">
        <v>0</v>
      </c>
      <c r="AA228" s="29">
        <v>0</v>
      </c>
      <c r="AB228" s="29">
        <v>0</v>
      </c>
      <c r="AC228" s="29">
        <v>0</v>
      </c>
      <c r="AD228" s="29">
        <v>0</v>
      </c>
      <c r="AE228" s="29">
        <v>0</v>
      </c>
      <c r="AF228" s="29" t="s">
        <v>42</v>
      </c>
      <c r="AG228" s="29" t="s">
        <v>42</v>
      </c>
      <c r="AH228" s="29">
        <v>0.71</v>
      </c>
      <c r="AI228" s="29">
        <v>0.67</v>
      </c>
      <c r="AJ228" s="29">
        <v>0.69</v>
      </c>
      <c r="AK228" s="29">
        <v>0</v>
      </c>
      <c r="AL228" s="29">
        <v>0</v>
      </c>
      <c r="AM228" s="29">
        <v>0</v>
      </c>
      <c r="AN228" s="29">
        <v>0</v>
      </c>
      <c r="AO228" s="29">
        <v>0</v>
      </c>
      <c r="AP228" s="29">
        <v>0</v>
      </c>
      <c r="AQ228" s="29">
        <v>0</v>
      </c>
      <c r="AR228" s="29">
        <v>0</v>
      </c>
      <c r="AS228" s="29">
        <v>0</v>
      </c>
      <c r="AT228" s="29">
        <v>0</v>
      </c>
      <c r="AU228" s="29">
        <v>0</v>
      </c>
      <c r="AV228" s="29">
        <v>0</v>
      </c>
      <c r="AW228" s="29">
        <v>0</v>
      </c>
      <c r="AX228" s="29">
        <v>0</v>
      </c>
      <c r="AY228" s="29">
        <v>0</v>
      </c>
      <c r="AZ228" s="29">
        <v>0</v>
      </c>
      <c r="BA228" s="29">
        <v>0</v>
      </c>
      <c r="BB228" s="29">
        <v>0</v>
      </c>
      <c r="BC228" s="29">
        <v>0</v>
      </c>
      <c r="BD228" s="29">
        <v>0</v>
      </c>
      <c r="BE228" s="29">
        <v>0</v>
      </c>
      <c r="BF228" s="29">
        <v>0</v>
      </c>
      <c r="BG228" s="29">
        <v>0</v>
      </c>
      <c r="BH228" s="29">
        <v>0</v>
      </c>
      <c r="BI228" s="29" t="s">
        <v>42</v>
      </c>
      <c r="BJ228" s="29">
        <v>0</v>
      </c>
      <c r="BK228" s="29" t="s">
        <v>42</v>
      </c>
      <c r="BL228" s="29" t="s">
        <v>42</v>
      </c>
      <c r="BM228" s="29">
        <v>0</v>
      </c>
      <c r="BN228" s="29" t="s">
        <v>42</v>
      </c>
      <c r="BO228" s="29">
        <v>0</v>
      </c>
      <c r="BP228" s="29" t="s">
        <v>42</v>
      </c>
      <c r="BQ228" s="29" t="s">
        <v>42</v>
      </c>
    </row>
    <row r="229" spans="1:69" x14ac:dyDescent="0.25">
      <c r="A229">
        <v>811</v>
      </c>
      <c r="B229" t="s">
        <v>224</v>
      </c>
      <c r="C229" t="s">
        <v>170</v>
      </c>
      <c r="D229" s="28" t="s">
        <v>42</v>
      </c>
      <c r="E229" s="28">
        <v>20</v>
      </c>
      <c r="F229" s="28">
        <v>20</v>
      </c>
      <c r="G229" s="29" t="s">
        <v>42</v>
      </c>
      <c r="H229" s="29">
        <v>0.89</v>
      </c>
      <c r="I229" s="29">
        <v>0.87</v>
      </c>
      <c r="J229" s="29" t="s">
        <v>42</v>
      </c>
      <c r="K229" s="29">
        <v>0.89</v>
      </c>
      <c r="L229" s="29">
        <v>0.87</v>
      </c>
      <c r="M229" s="29" t="s">
        <v>42</v>
      </c>
      <c r="N229" s="29">
        <v>0.32</v>
      </c>
      <c r="O229" s="29">
        <v>0.26</v>
      </c>
      <c r="P229" s="29" t="s">
        <v>42</v>
      </c>
      <c r="Q229" s="29">
        <v>0</v>
      </c>
      <c r="R229" s="29">
        <v>0</v>
      </c>
      <c r="S229" s="29" t="s">
        <v>42</v>
      </c>
      <c r="T229" s="29" t="s">
        <v>42</v>
      </c>
      <c r="U229" s="29" t="s">
        <v>42</v>
      </c>
      <c r="V229" s="29" t="s">
        <v>42</v>
      </c>
      <c r="W229" s="29">
        <v>0</v>
      </c>
      <c r="X229" s="29">
        <v>0</v>
      </c>
      <c r="Y229" s="29" t="s">
        <v>42</v>
      </c>
      <c r="Z229" s="29">
        <v>0</v>
      </c>
      <c r="AA229" s="29">
        <v>0</v>
      </c>
      <c r="AB229" s="29" t="s">
        <v>42</v>
      </c>
      <c r="AC229" s="29">
        <v>0</v>
      </c>
      <c r="AD229" s="29">
        <v>0</v>
      </c>
      <c r="AE229" s="29" t="s">
        <v>42</v>
      </c>
      <c r="AF229" s="29">
        <v>0</v>
      </c>
      <c r="AG229" s="29">
        <v>0</v>
      </c>
      <c r="AH229" s="29" t="s">
        <v>42</v>
      </c>
      <c r="AI229" s="29">
        <v>0.53</v>
      </c>
      <c r="AJ229" s="29">
        <v>0.56999999999999995</v>
      </c>
      <c r="AK229" s="29" t="s">
        <v>42</v>
      </c>
      <c r="AL229" s="29">
        <v>0</v>
      </c>
      <c r="AM229" s="29">
        <v>0</v>
      </c>
      <c r="AN229" s="29" t="s">
        <v>42</v>
      </c>
      <c r="AO229" s="29">
        <v>0</v>
      </c>
      <c r="AP229" s="29">
        <v>0</v>
      </c>
      <c r="AQ229" s="29" t="s">
        <v>42</v>
      </c>
      <c r="AR229" s="29">
        <v>0</v>
      </c>
      <c r="AS229" s="29">
        <v>0</v>
      </c>
      <c r="AT229" s="29" t="s">
        <v>42</v>
      </c>
      <c r="AU229" s="29">
        <v>0</v>
      </c>
      <c r="AV229" s="29">
        <v>0</v>
      </c>
      <c r="AW229" s="29" t="s">
        <v>42</v>
      </c>
      <c r="AX229" s="29">
        <v>0</v>
      </c>
      <c r="AY229" s="29">
        <v>0</v>
      </c>
      <c r="AZ229" s="29" t="s">
        <v>42</v>
      </c>
      <c r="BA229" s="29">
        <v>0</v>
      </c>
      <c r="BB229" s="29">
        <v>0</v>
      </c>
      <c r="BC229" s="29" t="s">
        <v>42</v>
      </c>
      <c r="BD229" s="29">
        <v>0</v>
      </c>
      <c r="BE229" s="29">
        <v>0</v>
      </c>
      <c r="BF229" s="29" t="s">
        <v>42</v>
      </c>
      <c r="BG229" s="29">
        <v>0</v>
      </c>
      <c r="BH229" s="29">
        <v>0</v>
      </c>
      <c r="BI229" s="29" t="s">
        <v>42</v>
      </c>
      <c r="BJ229" s="29" t="s">
        <v>42</v>
      </c>
      <c r="BK229" s="29" t="s">
        <v>42</v>
      </c>
      <c r="BL229" s="29" t="s">
        <v>42</v>
      </c>
      <c r="BM229" s="29">
        <v>0</v>
      </c>
      <c r="BN229" s="29">
        <v>0</v>
      </c>
      <c r="BO229" s="29" t="s">
        <v>42</v>
      </c>
      <c r="BP229" s="29" t="s">
        <v>42</v>
      </c>
      <c r="BQ229" s="29" t="s">
        <v>42</v>
      </c>
    </row>
    <row r="230" spans="1:69" x14ac:dyDescent="0.25">
      <c r="A230">
        <v>845</v>
      </c>
      <c r="B230" t="s">
        <v>225</v>
      </c>
      <c r="C230" t="s">
        <v>182</v>
      </c>
      <c r="D230" s="28">
        <v>50</v>
      </c>
      <c r="E230" s="28">
        <v>70</v>
      </c>
      <c r="F230" s="28">
        <v>120</v>
      </c>
      <c r="G230" s="29">
        <v>0.73</v>
      </c>
      <c r="H230" s="29">
        <v>0.9</v>
      </c>
      <c r="I230" s="29">
        <v>0.83</v>
      </c>
      <c r="J230" s="29">
        <v>0.71</v>
      </c>
      <c r="K230" s="29">
        <v>0.9</v>
      </c>
      <c r="L230" s="29">
        <v>0.82</v>
      </c>
      <c r="M230" s="29">
        <v>0.35</v>
      </c>
      <c r="N230" s="29">
        <v>0.25</v>
      </c>
      <c r="O230" s="29">
        <v>0.28999999999999998</v>
      </c>
      <c r="P230" s="29">
        <v>0</v>
      </c>
      <c r="Q230" s="29">
        <v>0</v>
      </c>
      <c r="R230" s="29">
        <v>0</v>
      </c>
      <c r="S230" s="29" t="s">
        <v>42</v>
      </c>
      <c r="T230" s="29">
        <v>0</v>
      </c>
      <c r="U230" s="29" t="s">
        <v>42</v>
      </c>
      <c r="V230" s="29">
        <v>0</v>
      </c>
      <c r="W230" s="29">
        <v>0</v>
      </c>
      <c r="X230" s="29">
        <v>0</v>
      </c>
      <c r="Y230" s="29" t="s">
        <v>42</v>
      </c>
      <c r="Z230" s="29" t="s">
        <v>42</v>
      </c>
      <c r="AA230" s="29" t="s">
        <v>42</v>
      </c>
      <c r="AB230" s="29">
        <v>0</v>
      </c>
      <c r="AC230" s="29">
        <v>0</v>
      </c>
      <c r="AD230" s="29">
        <v>0</v>
      </c>
      <c r="AE230" s="29">
        <v>0</v>
      </c>
      <c r="AF230" s="29">
        <v>0</v>
      </c>
      <c r="AG230" s="29">
        <v>0</v>
      </c>
      <c r="AH230" s="29">
        <v>0.27</v>
      </c>
      <c r="AI230" s="29">
        <v>0.63</v>
      </c>
      <c r="AJ230" s="29">
        <v>0.49</v>
      </c>
      <c r="AK230" s="29">
        <v>0</v>
      </c>
      <c r="AL230" s="29">
        <v>0</v>
      </c>
      <c r="AM230" s="29">
        <v>0</v>
      </c>
      <c r="AN230" s="29">
        <v>0</v>
      </c>
      <c r="AO230" s="29">
        <v>0</v>
      </c>
      <c r="AP230" s="29">
        <v>0</v>
      </c>
      <c r="AQ230" s="29">
        <v>0</v>
      </c>
      <c r="AR230" s="29">
        <v>0</v>
      </c>
      <c r="AS230" s="29">
        <v>0</v>
      </c>
      <c r="AT230" s="29" t="s">
        <v>42</v>
      </c>
      <c r="AU230" s="29">
        <v>0</v>
      </c>
      <c r="AV230" s="29" t="s">
        <v>42</v>
      </c>
      <c r="AW230" s="29">
        <v>0</v>
      </c>
      <c r="AX230" s="29">
        <v>0</v>
      </c>
      <c r="AY230" s="29">
        <v>0</v>
      </c>
      <c r="AZ230" s="29">
        <v>0</v>
      </c>
      <c r="BA230" s="29">
        <v>0</v>
      </c>
      <c r="BB230" s="29">
        <v>0</v>
      </c>
      <c r="BC230" s="29" t="s">
        <v>42</v>
      </c>
      <c r="BD230" s="29">
        <v>0</v>
      </c>
      <c r="BE230" s="29" t="s">
        <v>42</v>
      </c>
      <c r="BF230" s="29">
        <v>0</v>
      </c>
      <c r="BG230" s="29">
        <v>0</v>
      </c>
      <c r="BH230" s="29">
        <v>0</v>
      </c>
      <c r="BI230" s="29" t="s">
        <v>42</v>
      </c>
      <c r="BJ230" s="29" t="s">
        <v>42</v>
      </c>
      <c r="BK230" s="29">
        <v>0.06</v>
      </c>
      <c r="BL230" s="29">
        <v>0.19</v>
      </c>
      <c r="BM230" s="29" t="s">
        <v>42</v>
      </c>
      <c r="BN230" s="29">
        <v>0.11</v>
      </c>
      <c r="BO230" s="29">
        <v>0</v>
      </c>
      <c r="BP230" s="29">
        <v>0</v>
      </c>
      <c r="BQ230" s="29">
        <v>0</v>
      </c>
    </row>
    <row r="231" spans="1:69" x14ac:dyDescent="0.25">
      <c r="A231">
        <v>308</v>
      </c>
      <c r="B231" t="s">
        <v>226</v>
      </c>
      <c r="C231" t="s">
        <v>180</v>
      </c>
      <c r="D231" s="28">
        <v>20</v>
      </c>
      <c r="E231" s="28">
        <v>30</v>
      </c>
      <c r="F231" s="28">
        <v>50</v>
      </c>
      <c r="G231" s="29">
        <v>0.84</v>
      </c>
      <c r="H231" s="29">
        <v>0.97</v>
      </c>
      <c r="I231" s="29">
        <v>0.92</v>
      </c>
      <c r="J231" s="29">
        <v>0.84</v>
      </c>
      <c r="K231" s="29">
        <v>0.97</v>
      </c>
      <c r="L231" s="29">
        <v>0.92</v>
      </c>
      <c r="M231" s="29" t="s">
        <v>42</v>
      </c>
      <c r="N231" s="29" t="s">
        <v>42</v>
      </c>
      <c r="O231" s="29" t="s">
        <v>42</v>
      </c>
      <c r="P231" s="29">
        <v>0</v>
      </c>
      <c r="Q231" s="29">
        <v>0</v>
      </c>
      <c r="R231" s="29">
        <v>0</v>
      </c>
      <c r="S231" s="29">
        <v>0</v>
      </c>
      <c r="T231" s="29">
        <v>0</v>
      </c>
      <c r="U231" s="29">
        <v>0</v>
      </c>
      <c r="V231" s="29">
        <v>0</v>
      </c>
      <c r="W231" s="29">
        <v>0</v>
      </c>
      <c r="X231" s="29">
        <v>0</v>
      </c>
      <c r="Y231" s="29">
        <v>0</v>
      </c>
      <c r="Z231" s="29">
        <v>0</v>
      </c>
      <c r="AA231" s="29">
        <v>0</v>
      </c>
      <c r="AB231" s="29">
        <v>0</v>
      </c>
      <c r="AC231" s="29">
        <v>0</v>
      </c>
      <c r="AD231" s="29">
        <v>0</v>
      </c>
      <c r="AE231" s="29">
        <v>0</v>
      </c>
      <c r="AF231" s="29">
        <v>0</v>
      </c>
      <c r="AG231" s="29">
        <v>0</v>
      </c>
      <c r="AH231" s="29">
        <v>0.79</v>
      </c>
      <c r="AI231" s="29">
        <v>0.88</v>
      </c>
      <c r="AJ231" s="29">
        <v>0.84</v>
      </c>
      <c r="AK231" s="29">
        <v>0</v>
      </c>
      <c r="AL231" s="29">
        <v>0</v>
      </c>
      <c r="AM231" s="29">
        <v>0</v>
      </c>
      <c r="AN231" s="29">
        <v>0</v>
      </c>
      <c r="AO231" s="29">
        <v>0</v>
      </c>
      <c r="AP231" s="29">
        <v>0</v>
      </c>
      <c r="AQ231" s="29">
        <v>0</v>
      </c>
      <c r="AR231" s="29">
        <v>0</v>
      </c>
      <c r="AS231" s="29">
        <v>0</v>
      </c>
      <c r="AT231" s="29">
        <v>0</v>
      </c>
      <c r="AU231" s="29">
        <v>0</v>
      </c>
      <c r="AV231" s="29">
        <v>0</v>
      </c>
      <c r="AW231" s="29">
        <v>0</v>
      </c>
      <c r="AX231" s="29">
        <v>0</v>
      </c>
      <c r="AY231" s="29">
        <v>0</v>
      </c>
      <c r="AZ231" s="29">
        <v>0</v>
      </c>
      <c r="BA231" s="29">
        <v>0</v>
      </c>
      <c r="BB231" s="29">
        <v>0</v>
      </c>
      <c r="BC231" s="29">
        <v>0</v>
      </c>
      <c r="BD231" s="29">
        <v>0</v>
      </c>
      <c r="BE231" s="29">
        <v>0</v>
      </c>
      <c r="BF231" s="29">
        <v>0</v>
      </c>
      <c r="BG231" s="29">
        <v>0</v>
      </c>
      <c r="BH231" s="29">
        <v>0</v>
      </c>
      <c r="BI231" s="29" t="s">
        <v>42</v>
      </c>
      <c r="BJ231" s="29" t="s">
        <v>42</v>
      </c>
      <c r="BK231" s="29" t="s">
        <v>42</v>
      </c>
      <c r="BL231" s="29" t="s">
        <v>42</v>
      </c>
      <c r="BM231" s="29">
        <v>0</v>
      </c>
      <c r="BN231" s="29" t="s">
        <v>42</v>
      </c>
      <c r="BO231" s="29" t="s">
        <v>42</v>
      </c>
      <c r="BP231" s="29">
        <v>0</v>
      </c>
      <c r="BQ231" s="29" t="s">
        <v>42</v>
      </c>
    </row>
    <row r="232" spans="1:69" x14ac:dyDescent="0.25">
      <c r="A232">
        <v>881</v>
      </c>
      <c r="B232" t="s">
        <v>227</v>
      </c>
      <c r="C232" t="s">
        <v>176</v>
      </c>
      <c r="D232" s="28">
        <v>60</v>
      </c>
      <c r="E232" s="28">
        <v>160</v>
      </c>
      <c r="F232" s="28">
        <v>220</v>
      </c>
      <c r="G232" s="29">
        <v>0.92</v>
      </c>
      <c r="H232" s="29">
        <v>0.92</v>
      </c>
      <c r="I232" s="29">
        <v>0.92</v>
      </c>
      <c r="J232" s="29">
        <v>0.92</v>
      </c>
      <c r="K232" s="29">
        <v>0.9</v>
      </c>
      <c r="L232" s="29">
        <v>0.91</v>
      </c>
      <c r="M232" s="29">
        <v>0.13</v>
      </c>
      <c r="N232" s="29">
        <v>0.23</v>
      </c>
      <c r="O232" s="29">
        <v>0.2</v>
      </c>
      <c r="P232" s="29">
        <v>0</v>
      </c>
      <c r="Q232" s="29">
        <v>0</v>
      </c>
      <c r="R232" s="29">
        <v>0</v>
      </c>
      <c r="S232" s="29">
        <v>0</v>
      </c>
      <c r="T232" s="29" t="s">
        <v>42</v>
      </c>
      <c r="U232" s="29" t="s">
        <v>42</v>
      </c>
      <c r="V232" s="29">
        <v>0</v>
      </c>
      <c r="W232" s="29">
        <v>0</v>
      </c>
      <c r="X232" s="29">
        <v>0</v>
      </c>
      <c r="Y232" s="29">
        <v>0.13</v>
      </c>
      <c r="Z232" s="29">
        <v>0.1</v>
      </c>
      <c r="AA232" s="29">
        <v>0.11</v>
      </c>
      <c r="AB232" s="29">
        <v>0</v>
      </c>
      <c r="AC232" s="29" t="s">
        <v>42</v>
      </c>
      <c r="AD232" s="29" t="s">
        <v>42</v>
      </c>
      <c r="AE232" s="29">
        <v>0</v>
      </c>
      <c r="AF232" s="29">
        <v>0</v>
      </c>
      <c r="AG232" s="29">
        <v>0</v>
      </c>
      <c r="AH232" s="29">
        <v>0.66</v>
      </c>
      <c r="AI232" s="29">
        <v>0.55000000000000004</v>
      </c>
      <c r="AJ232" s="29">
        <v>0.57999999999999996</v>
      </c>
      <c r="AK232" s="29">
        <v>0</v>
      </c>
      <c r="AL232" s="29">
        <v>0</v>
      </c>
      <c r="AM232" s="29">
        <v>0</v>
      </c>
      <c r="AN232" s="29">
        <v>0</v>
      </c>
      <c r="AO232" s="29">
        <v>0</v>
      </c>
      <c r="AP232" s="29">
        <v>0</v>
      </c>
      <c r="AQ232" s="29">
        <v>0</v>
      </c>
      <c r="AR232" s="29">
        <v>0</v>
      </c>
      <c r="AS232" s="29">
        <v>0</v>
      </c>
      <c r="AT232" s="29">
        <v>0</v>
      </c>
      <c r="AU232" s="29" t="s">
        <v>42</v>
      </c>
      <c r="AV232" s="29" t="s">
        <v>42</v>
      </c>
      <c r="AW232" s="29">
        <v>0</v>
      </c>
      <c r="AX232" s="29">
        <v>0</v>
      </c>
      <c r="AY232" s="29">
        <v>0</v>
      </c>
      <c r="AZ232" s="29">
        <v>0</v>
      </c>
      <c r="BA232" s="29" t="s">
        <v>42</v>
      </c>
      <c r="BB232" s="29" t="s">
        <v>42</v>
      </c>
      <c r="BC232" s="29">
        <v>0</v>
      </c>
      <c r="BD232" s="29">
        <v>0</v>
      </c>
      <c r="BE232" s="29">
        <v>0</v>
      </c>
      <c r="BF232" s="29">
        <v>0</v>
      </c>
      <c r="BG232" s="29" t="s">
        <v>42</v>
      </c>
      <c r="BH232" s="29" t="s">
        <v>42</v>
      </c>
      <c r="BI232" s="29" t="s">
        <v>42</v>
      </c>
      <c r="BJ232" s="29" t="s">
        <v>42</v>
      </c>
      <c r="BK232" s="29" t="s">
        <v>42</v>
      </c>
      <c r="BL232" s="29" t="s">
        <v>42</v>
      </c>
      <c r="BM232" s="29">
        <v>0.05</v>
      </c>
      <c r="BN232" s="29">
        <v>0.05</v>
      </c>
      <c r="BO232" s="29" t="s">
        <v>42</v>
      </c>
      <c r="BP232" s="29" t="s">
        <v>42</v>
      </c>
      <c r="BQ232" s="29" t="s">
        <v>42</v>
      </c>
    </row>
    <row r="233" spans="1:69" x14ac:dyDescent="0.25">
      <c r="A233">
        <v>390</v>
      </c>
      <c r="B233" t="s">
        <v>228</v>
      </c>
      <c r="C233" t="s">
        <v>166</v>
      </c>
      <c r="D233" s="28">
        <v>20</v>
      </c>
      <c r="E233" s="28">
        <v>20</v>
      </c>
      <c r="F233" s="28">
        <v>50</v>
      </c>
      <c r="G233" s="29">
        <v>0.86</v>
      </c>
      <c r="H233" s="29">
        <v>0.79</v>
      </c>
      <c r="I233" s="29">
        <v>0.83</v>
      </c>
      <c r="J233" s="29">
        <v>0.86</v>
      </c>
      <c r="K233" s="29">
        <v>0.79</v>
      </c>
      <c r="L233" s="29">
        <v>0.83</v>
      </c>
      <c r="M233" s="29">
        <v>0.27</v>
      </c>
      <c r="N233" s="29" t="s">
        <v>42</v>
      </c>
      <c r="O233" s="29">
        <v>0.24</v>
      </c>
      <c r="P233" s="29">
        <v>0</v>
      </c>
      <c r="Q233" s="29">
        <v>0</v>
      </c>
      <c r="R233" s="29">
        <v>0</v>
      </c>
      <c r="S233" s="29" t="s">
        <v>42</v>
      </c>
      <c r="T233" s="29" t="s">
        <v>42</v>
      </c>
      <c r="U233" s="29" t="s">
        <v>42</v>
      </c>
      <c r="V233" s="29" t="s">
        <v>42</v>
      </c>
      <c r="W233" s="29" t="s">
        <v>42</v>
      </c>
      <c r="X233" s="29" t="s">
        <v>42</v>
      </c>
      <c r="Y233" s="29">
        <v>0</v>
      </c>
      <c r="Z233" s="29">
        <v>0</v>
      </c>
      <c r="AA233" s="29">
        <v>0</v>
      </c>
      <c r="AB233" s="29">
        <v>0</v>
      </c>
      <c r="AC233" s="29" t="s">
        <v>42</v>
      </c>
      <c r="AD233" s="29" t="s">
        <v>42</v>
      </c>
      <c r="AE233" s="29">
        <v>0</v>
      </c>
      <c r="AF233" s="29">
        <v>0</v>
      </c>
      <c r="AG233" s="29">
        <v>0</v>
      </c>
      <c r="AH233" s="29">
        <v>0.45</v>
      </c>
      <c r="AI233" s="29">
        <v>0.33</v>
      </c>
      <c r="AJ233" s="29">
        <v>0.39</v>
      </c>
      <c r="AK233" s="29">
        <v>0</v>
      </c>
      <c r="AL233" s="29">
        <v>0</v>
      </c>
      <c r="AM233" s="29">
        <v>0</v>
      </c>
      <c r="AN233" s="29">
        <v>0</v>
      </c>
      <c r="AO233" s="29">
        <v>0</v>
      </c>
      <c r="AP233" s="29">
        <v>0</v>
      </c>
      <c r="AQ233" s="29">
        <v>0</v>
      </c>
      <c r="AR233" s="29">
        <v>0</v>
      </c>
      <c r="AS233" s="29">
        <v>0</v>
      </c>
      <c r="AT233" s="29">
        <v>0</v>
      </c>
      <c r="AU233" s="29">
        <v>0</v>
      </c>
      <c r="AV233" s="29">
        <v>0</v>
      </c>
      <c r="AW233" s="29">
        <v>0</v>
      </c>
      <c r="AX233" s="29">
        <v>0</v>
      </c>
      <c r="AY233" s="29">
        <v>0</v>
      </c>
      <c r="AZ233" s="29">
        <v>0</v>
      </c>
      <c r="BA233" s="29">
        <v>0</v>
      </c>
      <c r="BB233" s="29">
        <v>0</v>
      </c>
      <c r="BC233" s="29">
        <v>0</v>
      </c>
      <c r="BD233" s="29">
        <v>0</v>
      </c>
      <c r="BE233" s="29">
        <v>0</v>
      </c>
      <c r="BF233" s="29">
        <v>0</v>
      </c>
      <c r="BG233" s="29">
        <v>0</v>
      </c>
      <c r="BH233" s="29">
        <v>0</v>
      </c>
      <c r="BI233" s="29">
        <v>0</v>
      </c>
      <c r="BJ233" s="29" t="s">
        <v>42</v>
      </c>
      <c r="BK233" s="29" t="s">
        <v>42</v>
      </c>
      <c r="BL233" s="29" t="s">
        <v>42</v>
      </c>
      <c r="BM233" s="29" t="s">
        <v>42</v>
      </c>
      <c r="BN233" s="29">
        <v>0.13</v>
      </c>
      <c r="BO233" s="29">
        <v>0</v>
      </c>
      <c r="BP233" s="29">
        <v>0</v>
      </c>
      <c r="BQ233" s="29">
        <v>0</v>
      </c>
    </row>
    <row r="234" spans="1:69" x14ac:dyDescent="0.25">
      <c r="A234">
        <v>916</v>
      </c>
      <c r="B234" t="s">
        <v>229</v>
      </c>
      <c r="C234" t="s">
        <v>184</v>
      </c>
      <c r="D234" s="28">
        <v>40</v>
      </c>
      <c r="E234" s="28">
        <v>80</v>
      </c>
      <c r="F234" s="28">
        <v>120</v>
      </c>
      <c r="G234" s="29">
        <v>0.93</v>
      </c>
      <c r="H234" s="29">
        <v>0.81</v>
      </c>
      <c r="I234" s="29">
        <v>0.86</v>
      </c>
      <c r="J234" s="29">
        <v>0.88</v>
      </c>
      <c r="K234" s="29">
        <v>0.81</v>
      </c>
      <c r="L234" s="29">
        <v>0.84</v>
      </c>
      <c r="M234" s="29">
        <v>0.47</v>
      </c>
      <c r="N234" s="29">
        <v>0.37</v>
      </c>
      <c r="O234" s="29">
        <v>0.41</v>
      </c>
      <c r="P234" s="29">
        <v>0</v>
      </c>
      <c r="Q234" s="29">
        <v>0</v>
      </c>
      <c r="R234" s="29">
        <v>0</v>
      </c>
      <c r="S234" s="29">
        <v>0.16</v>
      </c>
      <c r="T234" s="29" t="s">
        <v>42</v>
      </c>
      <c r="U234" s="29">
        <v>7.0000000000000007E-2</v>
      </c>
      <c r="V234" s="29">
        <v>0</v>
      </c>
      <c r="W234" s="29">
        <v>0</v>
      </c>
      <c r="X234" s="29">
        <v>0</v>
      </c>
      <c r="Y234" s="29" t="s">
        <v>42</v>
      </c>
      <c r="Z234" s="29" t="s">
        <v>42</v>
      </c>
      <c r="AA234" s="29" t="s">
        <v>42</v>
      </c>
      <c r="AB234" s="29" t="s">
        <v>42</v>
      </c>
      <c r="AC234" s="29">
        <v>0.12</v>
      </c>
      <c r="AD234" s="29">
        <v>0.09</v>
      </c>
      <c r="AE234" s="29">
        <v>0</v>
      </c>
      <c r="AF234" s="29" t="s">
        <v>42</v>
      </c>
      <c r="AG234" s="29" t="s">
        <v>42</v>
      </c>
      <c r="AH234" s="29">
        <v>0.14000000000000001</v>
      </c>
      <c r="AI234" s="29">
        <v>0.25</v>
      </c>
      <c r="AJ234" s="29">
        <v>0.21</v>
      </c>
      <c r="AK234" s="29">
        <v>0</v>
      </c>
      <c r="AL234" s="29">
        <v>0</v>
      </c>
      <c r="AM234" s="29">
        <v>0</v>
      </c>
      <c r="AN234" s="29">
        <v>0</v>
      </c>
      <c r="AO234" s="29">
        <v>0</v>
      </c>
      <c r="AP234" s="29">
        <v>0</v>
      </c>
      <c r="AQ234" s="29">
        <v>0</v>
      </c>
      <c r="AR234" s="29">
        <v>0</v>
      </c>
      <c r="AS234" s="29">
        <v>0</v>
      </c>
      <c r="AT234" s="29" t="s">
        <v>42</v>
      </c>
      <c r="AU234" s="29">
        <v>0</v>
      </c>
      <c r="AV234" s="29" t="s">
        <v>42</v>
      </c>
      <c r="AW234" s="29" t="s">
        <v>42</v>
      </c>
      <c r="AX234" s="29">
        <v>0</v>
      </c>
      <c r="AY234" s="29" t="s">
        <v>42</v>
      </c>
      <c r="AZ234" s="29" t="s">
        <v>42</v>
      </c>
      <c r="BA234" s="29">
        <v>0</v>
      </c>
      <c r="BB234" s="29" t="s">
        <v>42</v>
      </c>
      <c r="BC234" s="29">
        <v>0</v>
      </c>
      <c r="BD234" s="29">
        <v>0</v>
      </c>
      <c r="BE234" s="29">
        <v>0</v>
      </c>
      <c r="BF234" s="29">
        <v>0</v>
      </c>
      <c r="BG234" s="29">
        <v>0</v>
      </c>
      <c r="BH234" s="29">
        <v>0</v>
      </c>
      <c r="BI234" s="29" t="s">
        <v>42</v>
      </c>
      <c r="BJ234" s="29">
        <v>0.09</v>
      </c>
      <c r="BK234" s="29">
        <v>7.0000000000000007E-2</v>
      </c>
      <c r="BL234" s="29" t="s">
        <v>42</v>
      </c>
      <c r="BM234" s="29" t="s">
        <v>42</v>
      </c>
      <c r="BN234" s="29">
        <v>0.05</v>
      </c>
      <c r="BO234" s="29">
        <v>0</v>
      </c>
      <c r="BP234" s="29" t="s">
        <v>42</v>
      </c>
      <c r="BQ234" s="29" t="s">
        <v>42</v>
      </c>
    </row>
    <row r="235" spans="1:69" x14ac:dyDescent="0.25">
      <c r="A235">
        <v>203</v>
      </c>
      <c r="B235" t="s">
        <v>230</v>
      </c>
      <c r="C235" t="s">
        <v>180</v>
      </c>
      <c r="D235" s="28">
        <v>20</v>
      </c>
      <c r="E235" s="28">
        <v>10</v>
      </c>
      <c r="F235" s="28">
        <v>30</v>
      </c>
      <c r="G235" s="29">
        <v>0.8</v>
      </c>
      <c r="H235" s="29">
        <v>0.93</v>
      </c>
      <c r="I235" s="29">
        <v>0.86</v>
      </c>
      <c r="J235" s="29">
        <v>0.8</v>
      </c>
      <c r="K235" s="29">
        <v>0.93</v>
      </c>
      <c r="L235" s="29">
        <v>0.86</v>
      </c>
      <c r="M235" s="29">
        <v>0</v>
      </c>
      <c r="N235" s="29" t="s">
        <v>42</v>
      </c>
      <c r="O235" s="29" t="s">
        <v>42</v>
      </c>
      <c r="P235" s="29">
        <v>0</v>
      </c>
      <c r="Q235" s="29">
        <v>0</v>
      </c>
      <c r="R235" s="29">
        <v>0</v>
      </c>
      <c r="S235" s="29">
        <v>0</v>
      </c>
      <c r="T235" s="29">
        <v>0</v>
      </c>
      <c r="U235" s="29">
        <v>0</v>
      </c>
      <c r="V235" s="29" t="s">
        <v>42</v>
      </c>
      <c r="W235" s="29" t="s">
        <v>42</v>
      </c>
      <c r="X235" s="29" t="s">
        <v>42</v>
      </c>
      <c r="Y235" s="29">
        <v>0</v>
      </c>
      <c r="Z235" s="29">
        <v>0</v>
      </c>
      <c r="AA235" s="29">
        <v>0</v>
      </c>
      <c r="AB235" s="29">
        <v>0</v>
      </c>
      <c r="AC235" s="29">
        <v>0</v>
      </c>
      <c r="AD235" s="29">
        <v>0</v>
      </c>
      <c r="AE235" s="29">
        <v>0</v>
      </c>
      <c r="AF235" s="29">
        <v>0</v>
      </c>
      <c r="AG235" s="29">
        <v>0</v>
      </c>
      <c r="AH235" s="29">
        <v>0.53</v>
      </c>
      <c r="AI235" s="29">
        <v>0.79</v>
      </c>
      <c r="AJ235" s="29">
        <v>0.66</v>
      </c>
      <c r="AK235" s="29">
        <v>0</v>
      </c>
      <c r="AL235" s="29">
        <v>0</v>
      </c>
      <c r="AM235" s="29">
        <v>0</v>
      </c>
      <c r="AN235" s="29">
        <v>0</v>
      </c>
      <c r="AO235" s="29">
        <v>0</v>
      </c>
      <c r="AP235" s="29">
        <v>0</v>
      </c>
      <c r="AQ235" s="29">
        <v>0</v>
      </c>
      <c r="AR235" s="29">
        <v>0</v>
      </c>
      <c r="AS235" s="29">
        <v>0</v>
      </c>
      <c r="AT235" s="29">
        <v>0</v>
      </c>
      <c r="AU235" s="29">
        <v>0</v>
      </c>
      <c r="AV235" s="29">
        <v>0</v>
      </c>
      <c r="AW235" s="29">
        <v>0</v>
      </c>
      <c r="AX235" s="29">
        <v>0</v>
      </c>
      <c r="AY235" s="29">
        <v>0</v>
      </c>
      <c r="AZ235" s="29">
        <v>0</v>
      </c>
      <c r="BA235" s="29">
        <v>0</v>
      </c>
      <c r="BB235" s="29">
        <v>0</v>
      </c>
      <c r="BC235" s="29">
        <v>0</v>
      </c>
      <c r="BD235" s="29">
        <v>0</v>
      </c>
      <c r="BE235" s="29">
        <v>0</v>
      </c>
      <c r="BF235" s="29">
        <v>0</v>
      </c>
      <c r="BG235" s="29">
        <v>0</v>
      </c>
      <c r="BH235" s="29">
        <v>0</v>
      </c>
      <c r="BI235" s="29" t="s">
        <v>42</v>
      </c>
      <c r="BJ235" s="29" t="s">
        <v>42</v>
      </c>
      <c r="BK235" s="29" t="s">
        <v>42</v>
      </c>
      <c r="BL235" s="29">
        <v>0</v>
      </c>
      <c r="BM235" s="29">
        <v>0</v>
      </c>
      <c r="BN235" s="29">
        <v>0</v>
      </c>
      <c r="BO235" s="29">
        <v>0</v>
      </c>
      <c r="BP235" s="29">
        <v>0</v>
      </c>
      <c r="BQ235" s="29">
        <v>0</v>
      </c>
    </row>
    <row r="236" spans="1:69" x14ac:dyDescent="0.25">
      <c r="A236">
        <v>204</v>
      </c>
      <c r="B236" t="s">
        <v>231</v>
      </c>
      <c r="C236" t="s">
        <v>178</v>
      </c>
      <c r="D236" s="28">
        <v>30</v>
      </c>
      <c r="E236" s="28">
        <v>10</v>
      </c>
      <c r="F236" s="28">
        <v>40</v>
      </c>
      <c r="G236" s="29">
        <v>0.93</v>
      </c>
      <c r="H236" s="29">
        <v>1</v>
      </c>
      <c r="I236" s="29">
        <v>0.94</v>
      </c>
      <c r="J236" s="29">
        <v>0.93</v>
      </c>
      <c r="K236" s="29">
        <v>1</v>
      </c>
      <c r="L236" s="29">
        <v>0.94</v>
      </c>
      <c r="M236" s="29">
        <v>0.64</v>
      </c>
      <c r="N236" s="29" t="s">
        <v>42</v>
      </c>
      <c r="O236" s="29">
        <v>0.66</v>
      </c>
      <c r="P236" s="29">
        <v>0</v>
      </c>
      <c r="Q236" s="29">
        <v>0</v>
      </c>
      <c r="R236" s="29">
        <v>0</v>
      </c>
      <c r="S236" s="29">
        <v>0</v>
      </c>
      <c r="T236" s="29">
        <v>0</v>
      </c>
      <c r="U236" s="29">
        <v>0</v>
      </c>
      <c r="V236" s="29">
        <v>0</v>
      </c>
      <c r="W236" s="29">
        <v>0</v>
      </c>
      <c r="X236" s="29">
        <v>0</v>
      </c>
      <c r="Y236" s="29" t="s">
        <v>42</v>
      </c>
      <c r="Z236" s="29">
        <v>0</v>
      </c>
      <c r="AA236" s="29" t="s">
        <v>42</v>
      </c>
      <c r="AB236" s="29">
        <v>0</v>
      </c>
      <c r="AC236" s="29">
        <v>0</v>
      </c>
      <c r="AD236" s="29">
        <v>0</v>
      </c>
      <c r="AE236" s="29">
        <v>0</v>
      </c>
      <c r="AF236" s="29">
        <v>0</v>
      </c>
      <c r="AG236" s="29">
        <v>0</v>
      </c>
      <c r="AH236" s="29" t="s">
        <v>42</v>
      </c>
      <c r="AI236" s="29" t="s">
        <v>42</v>
      </c>
      <c r="AJ236" s="29">
        <v>0.17</v>
      </c>
      <c r="AK236" s="29">
        <v>0</v>
      </c>
      <c r="AL236" s="29">
        <v>0</v>
      </c>
      <c r="AM236" s="29">
        <v>0</v>
      </c>
      <c r="AN236" s="29">
        <v>0</v>
      </c>
      <c r="AO236" s="29">
        <v>0</v>
      </c>
      <c r="AP236" s="29">
        <v>0</v>
      </c>
      <c r="AQ236" s="29">
        <v>0</v>
      </c>
      <c r="AR236" s="29">
        <v>0</v>
      </c>
      <c r="AS236" s="29">
        <v>0</v>
      </c>
      <c r="AT236" s="29">
        <v>0</v>
      </c>
      <c r="AU236" s="29">
        <v>0</v>
      </c>
      <c r="AV236" s="29">
        <v>0</v>
      </c>
      <c r="AW236" s="29">
        <v>0</v>
      </c>
      <c r="AX236" s="29">
        <v>0</v>
      </c>
      <c r="AY236" s="29">
        <v>0</v>
      </c>
      <c r="AZ236" s="29">
        <v>0</v>
      </c>
      <c r="BA236" s="29">
        <v>0</v>
      </c>
      <c r="BB236" s="29">
        <v>0</v>
      </c>
      <c r="BC236" s="29">
        <v>0</v>
      </c>
      <c r="BD236" s="29">
        <v>0</v>
      </c>
      <c r="BE236" s="29">
        <v>0</v>
      </c>
      <c r="BF236" s="29">
        <v>0</v>
      </c>
      <c r="BG236" s="29">
        <v>0</v>
      </c>
      <c r="BH236" s="29">
        <v>0</v>
      </c>
      <c r="BI236" s="29" t="s">
        <v>42</v>
      </c>
      <c r="BJ236" s="29">
        <v>0</v>
      </c>
      <c r="BK236" s="29" t="s">
        <v>42</v>
      </c>
      <c r="BL236" s="29">
        <v>0</v>
      </c>
      <c r="BM236" s="29">
        <v>0</v>
      </c>
      <c r="BN236" s="29">
        <v>0</v>
      </c>
      <c r="BO236" s="29">
        <v>0</v>
      </c>
      <c r="BP236" s="29">
        <v>0</v>
      </c>
      <c r="BQ236" s="29">
        <v>0</v>
      </c>
    </row>
    <row r="237" spans="1:69" x14ac:dyDescent="0.25">
      <c r="A237">
        <v>876</v>
      </c>
      <c r="B237" t="s">
        <v>232</v>
      </c>
      <c r="C237" t="s">
        <v>168</v>
      </c>
      <c r="D237" s="28">
        <v>20</v>
      </c>
      <c r="E237" s="28">
        <v>10</v>
      </c>
      <c r="F237" s="28">
        <v>30</v>
      </c>
      <c r="G237" s="29">
        <v>0.94</v>
      </c>
      <c r="H237" s="29">
        <v>0.92</v>
      </c>
      <c r="I237" s="29">
        <v>0.93</v>
      </c>
      <c r="J237" s="29">
        <v>0.94</v>
      </c>
      <c r="K237" s="29">
        <v>0.85</v>
      </c>
      <c r="L237" s="29">
        <v>0.9</v>
      </c>
      <c r="M237" s="29">
        <v>0.59</v>
      </c>
      <c r="N237" s="29">
        <v>0.46</v>
      </c>
      <c r="O237" s="29">
        <v>0.53</v>
      </c>
      <c r="P237" s="29">
        <v>0</v>
      </c>
      <c r="Q237" s="29">
        <v>0</v>
      </c>
      <c r="R237" s="29">
        <v>0</v>
      </c>
      <c r="S237" s="29" t="s">
        <v>42</v>
      </c>
      <c r="T237" s="29">
        <v>0</v>
      </c>
      <c r="U237" s="29" t="s">
        <v>42</v>
      </c>
      <c r="V237" s="29">
        <v>0</v>
      </c>
      <c r="W237" s="29">
        <v>0</v>
      </c>
      <c r="X237" s="29">
        <v>0</v>
      </c>
      <c r="Y237" s="29">
        <v>0</v>
      </c>
      <c r="Z237" s="29">
        <v>0</v>
      </c>
      <c r="AA237" s="29">
        <v>0</v>
      </c>
      <c r="AB237" s="29">
        <v>0</v>
      </c>
      <c r="AC237" s="29">
        <v>0</v>
      </c>
      <c r="AD237" s="29">
        <v>0</v>
      </c>
      <c r="AE237" s="29">
        <v>0</v>
      </c>
      <c r="AF237" s="29" t="s">
        <v>42</v>
      </c>
      <c r="AG237" s="29" t="s">
        <v>42</v>
      </c>
      <c r="AH237" s="29" t="s">
        <v>42</v>
      </c>
      <c r="AI237" s="29" t="s">
        <v>42</v>
      </c>
      <c r="AJ237" s="29">
        <v>0.3</v>
      </c>
      <c r="AK237" s="29">
        <v>0</v>
      </c>
      <c r="AL237" s="29">
        <v>0</v>
      </c>
      <c r="AM237" s="29">
        <v>0</v>
      </c>
      <c r="AN237" s="29">
        <v>0</v>
      </c>
      <c r="AO237" s="29">
        <v>0</v>
      </c>
      <c r="AP237" s="29">
        <v>0</v>
      </c>
      <c r="AQ237" s="29">
        <v>0</v>
      </c>
      <c r="AR237" s="29">
        <v>0</v>
      </c>
      <c r="AS237" s="29">
        <v>0</v>
      </c>
      <c r="AT237" s="29">
        <v>0</v>
      </c>
      <c r="AU237" s="29" t="s">
        <v>42</v>
      </c>
      <c r="AV237" s="29" t="s">
        <v>42</v>
      </c>
      <c r="AW237" s="29">
        <v>0</v>
      </c>
      <c r="AX237" s="29" t="s">
        <v>42</v>
      </c>
      <c r="AY237" s="29" t="s">
        <v>42</v>
      </c>
      <c r="AZ237" s="29">
        <v>0</v>
      </c>
      <c r="BA237" s="29">
        <v>0</v>
      </c>
      <c r="BB237" s="29">
        <v>0</v>
      </c>
      <c r="BC237" s="29">
        <v>0</v>
      </c>
      <c r="BD237" s="29">
        <v>0</v>
      </c>
      <c r="BE237" s="29">
        <v>0</v>
      </c>
      <c r="BF237" s="29">
        <v>0</v>
      </c>
      <c r="BG237" s="29">
        <v>0</v>
      </c>
      <c r="BH237" s="29">
        <v>0</v>
      </c>
      <c r="BI237" s="29" t="s">
        <v>42</v>
      </c>
      <c r="BJ237" s="29">
        <v>0</v>
      </c>
      <c r="BK237" s="29" t="s">
        <v>42</v>
      </c>
      <c r="BL237" s="29">
        <v>0</v>
      </c>
      <c r="BM237" s="29">
        <v>0</v>
      </c>
      <c r="BN237" s="29">
        <v>0</v>
      </c>
      <c r="BO237" s="29">
        <v>0</v>
      </c>
      <c r="BP237" s="29" t="s">
        <v>42</v>
      </c>
      <c r="BQ237" s="29" t="s">
        <v>42</v>
      </c>
    </row>
    <row r="238" spans="1:69" x14ac:dyDescent="0.25">
      <c r="A238">
        <v>205</v>
      </c>
      <c r="B238" t="s">
        <v>233</v>
      </c>
      <c r="C238" t="s">
        <v>178</v>
      </c>
      <c r="D238" s="28">
        <v>20</v>
      </c>
      <c r="E238" s="28">
        <v>30</v>
      </c>
      <c r="F238" s="28">
        <v>40</v>
      </c>
      <c r="G238" s="29">
        <v>0.88</v>
      </c>
      <c r="H238" s="29">
        <v>0.84</v>
      </c>
      <c r="I238" s="29">
        <v>0.86</v>
      </c>
      <c r="J238" s="29">
        <v>0.88</v>
      </c>
      <c r="K238" s="29">
        <v>0.84</v>
      </c>
      <c r="L238" s="29">
        <v>0.86</v>
      </c>
      <c r="M238" s="29">
        <v>0.65</v>
      </c>
      <c r="N238" s="29">
        <v>0.52</v>
      </c>
      <c r="O238" s="29">
        <v>0.56999999999999995</v>
      </c>
      <c r="P238" s="29">
        <v>0</v>
      </c>
      <c r="Q238" s="29">
        <v>0</v>
      </c>
      <c r="R238" s="29">
        <v>0</v>
      </c>
      <c r="S238" s="29">
        <v>0</v>
      </c>
      <c r="T238" s="29">
        <v>0</v>
      </c>
      <c r="U238" s="29">
        <v>0</v>
      </c>
      <c r="V238" s="29" t="s">
        <v>42</v>
      </c>
      <c r="W238" s="29" t="s">
        <v>42</v>
      </c>
      <c r="X238" s="29" t="s">
        <v>42</v>
      </c>
      <c r="Y238" s="29">
        <v>0</v>
      </c>
      <c r="Z238" s="29">
        <v>0</v>
      </c>
      <c r="AA238" s="29">
        <v>0</v>
      </c>
      <c r="AB238" s="29">
        <v>0</v>
      </c>
      <c r="AC238" s="29">
        <v>0</v>
      </c>
      <c r="AD238" s="29">
        <v>0</v>
      </c>
      <c r="AE238" s="29">
        <v>0</v>
      </c>
      <c r="AF238" s="29" t="s">
        <v>42</v>
      </c>
      <c r="AG238" s="29" t="s">
        <v>42</v>
      </c>
      <c r="AH238" s="29" t="s">
        <v>42</v>
      </c>
      <c r="AI238" s="29" t="s">
        <v>42</v>
      </c>
      <c r="AJ238" s="29">
        <v>0.17</v>
      </c>
      <c r="AK238" s="29">
        <v>0</v>
      </c>
      <c r="AL238" s="29">
        <v>0</v>
      </c>
      <c r="AM238" s="29">
        <v>0</v>
      </c>
      <c r="AN238" s="29">
        <v>0</v>
      </c>
      <c r="AO238" s="29">
        <v>0</v>
      </c>
      <c r="AP238" s="29">
        <v>0</v>
      </c>
      <c r="AQ238" s="29">
        <v>0</v>
      </c>
      <c r="AR238" s="29">
        <v>0</v>
      </c>
      <c r="AS238" s="29">
        <v>0</v>
      </c>
      <c r="AT238" s="29">
        <v>0</v>
      </c>
      <c r="AU238" s="29">
        <v>0</v>
      </c>
      <c r="AV238" s="29">
        <v>0</v>
      </c>
      <c r="AW238" s="29">
        <v>0</v>
      </c>
      <c r="AX238" s="29">
        <v>0</v>
      </c>
      <c r="AY238" s="29">
        <v>0</v>
      </c>
      <c r="AZ238" s="29">
        <v>0</v>
      </c>
      <c r="BA238" s="29">
        <v>0</v>
      </c>
      <c r="BB238" s="29">
        <v>0</v>
      </c>
      <c r="BC238" s="29">
        <v>0</v>
      </c>
      <c r="BD238" s="29">
        <v>0</v>
      </c>
      <c r="BE238" s="29">
        <v>0</v>
      </c>
      <c r="BF238" s="29">
        <v>0</v>
      </c>
      <c r="BG238" s="29">
        <v>0</v>
      </c>
      <c r="BH238" s="29">
        <v>0</v>
      </c>
      <c r="BI238" s="29" t="s">
        <v>42</v>
      </c>
      <c r="BJ238" s="29" t="s">
        <v>42</v>
      </c>
      <c r="BK238" s="29" t="s">
        <v>42</v>
      </c>
      <c r="BL238" s="29" t="s">
        <v>42</v>
      </c>
      <c r="BM238" s="29" t="s">
        <v>42</v>
      </c>
      <c r="BN238" s="29" t="s">
        <v>42</v>
      </c>
      <c r="BO238" s="29">
        <v>0</v>
      </c>
      <c r="BP238" s="29" t="s">
        <v>42</v>
      </c>
      <c r="BQ238" s="29" t="s">
        <v>42</v>
      </c>
    </row>
    <row r="239" spans="1:69" x14ac:dyDescent="0.25">
      <c r="A239">
        <v>850</v>
      </c>
      <c r="B239" t="s">
        <v>234</v>
      </c>
      <c r="C239" t="s">
        <v>182</v>
      </c>
      <c r="D239" s="28">
        <v>90</v>
      </c>
      <c r="E239" s="28">
        <v>210</v>
      </c>
      <c r="F239" s="28">
        <v>300</v>
      </c>
      <c r="G239" s="29">
        <v>0.76</v>
      </c>
      <c r="H239" s="29">
        <v>0.86</v>
      </c>
      <c r="I239" s="29">
        <v>0.83</v>
      </c>
      <c r="J239" s="29">
        <v>0.74</v>
      </c>
      <c r="K239" s="29">
        <v>0.85</v>
      </c>
      <c r="L239" s="29">
        <v>0.82</v>
      </c>
      <c r="M239" s="29">
        <v>0.42</v>
      </c>
      <c r="N239" s="29">
        <v>0.35</v>
      </c>
      <c r="O239" s="29">
        <v>0.37</v>
      </c>
      <c r="P239" s="29">
        <v>0</v>
      </c>
      <c r="Q239" s="29">
        <v>0</v>
      </c>
      <c r="R239" s="29">
        <v>0</v>
      </c>
      <c r="S239" s="29">
        <v>0</v>
      </c>
      <c r="T239" s="29" t="s">
        <v>42</v>
      </c>
      <c r="U239" s="29" t="s">
        <v>42</v>
      </c>
      <c r="V239" s="29" t="s">
        <v>42</v>
      </c>
      <c r="W239" s="29">
        <v>0</v>
      </c>
      <c r="X239" s="29" t="s">
        <v>42</v>
      </c>
      <c r="Y239" s="29">
        <v>0.17</v>
      </c>
      <c r="Z239" s="29">
        <v>0.23</v>
      </c>
      <c r="AA239" s="29">
        <v>0.22</v>
      </c>
      <c r="AB239" s="29" t="s">
        <v>42</v>
      </c>
      <c r="AC239" s="29">
        <v>0.03</v>
      </c>
      <c r="AD239" s="29">
        <v>0.02</v>
      </c>
      <c r="AE239" s="29">
        <v>0</v>
      </c>
      <c r="AF239" s="29" t="s">
        <v>42</v>
      </c>
      <c r="AG239" s="29" t="s">
        <v>42</v>
      </c>
      <c r="AH239" s="29">
        <v>0.13</v>
      </c>
      <c r="AI239" s="29">
        <v>0.21</v>
      </c>
      <c r="AJ239" s="29">
        <v>0.19</v>
      </c>
      <c r="AK239" s="29">
        <v>0</v>
      </c>
      <c r="AL239" s="29" t="s">
        <v>42</v>
      </c>
      <c r="AM239" s="29" t="s">
        <v>42</v>
      </c>
      <c r="AN239" s="29">
        <v>0</v>
      </c>
      <c r="AO239" s="29">
        <v>0</v>
      </c>
      <c r="AP239" s="29">
        <v>0</v>
      </c>
      <c r="AQ239" s="29">
        <v>0</v>
      </c>
      <c r="AR239" s="29">
        <v>0</v>
      </c>
      <c r="AS239" s="29">
        <v>0</v>
      </c>
      <c r="AT239" s="29">
        <v>0</v>
      </c>
      <c r="AU239" s="29" t="s">
        <v>42</v>
      </c>
      <c r="AV239" s="29" t="s">
        <v>42</v>
      </c>
      <c r="AW239" s="29">
        <v>0</v>
      </c>
      <c r="AX239" s="29">
        <v>0</v>
      </c>
      <c r="AY239" s="29">
        <v>0</v>
      </c>
      <c r="AZ239" s="29">
        <v>0</v>
      </c>
      <c r="BA239" s="29" t="s">
        <v>42</v>
      </c>
      <c r="BB239" s="29" t="s">
        <v>42</v>
      </c>
      <c r="BC239" s="29">
        <v>0</v>
      </c>
      <c r="BD239" s="29">
        <v>0</v>
      </c>
      <c r="BE239" s="29">
        <v>0</v>
      </c>
      <c r="BF239" s="29" t="s">
        <v>42</v>
      </c>
      <c r="BG239" s="29">
        <v>0</v>
      </c>
      <c r="BH239" s="29" t="s">
        <v>42</v>
      </c>
      <c r="BI239" s="29">
        <v>0.12</v>
      </c>
      <c r="BJ239" s="29">
        <v>0.08</v>
      </c>
      <c r="BK239" s="29">
        <v>0.09</v>
      </c>
      <c r="BL239" s="29">
        <v>0.1</v>
      </c>
      <c r="BM239" s="29">
        <v>0.03</v>
      </c>
      <c r="BN239" s="29">
        <v>0.05</v>
      </c>
      <c r="BO239" s="29" t="s">
        <v>42</v>
      </c>
      <c r="BP239" s="29">
        <v>0.03</v>
      </c>
      <c r="BQ239" s="29">
        <v>0.03</v>
      </c>
    </row>
    <row r="240" spans="1:69" x14ac:dyDescent="0.25">
      <c r="A240">
        <v>309</v>
      </c>
      <c r="B240" t="s">
        <v>235</v>
      </c>
      <c r="C240" t="s">
        <v>178</v>
      </c>
      <c r="D240" s="28">
        <v>20</v>
      </c>
      <c r="E240" s="28">
        <v>40</v>
      </c>
      <c r="F240" s="28">
        <v>60</v>
      </c>
      <c r="G240" s="29">
        <v>0.96</v>
      </c>
      <c r="H240" s="29">
        <v>0.97</v>
      </c>
      <c r="I240" s="29">
        <v>0.97</v>
      </c>
      <c r="J240" s="29">
        <v>0.96</v>
      </c>
      <c r="K240" s="29">
        <v>0.97</v>
      </c>
      <c r="L240" s="29">
        <v>0.97</v>
      </c>
      <c r="M240" s="29" t="s">
        <v>42</v>
      </c>
      <c r="N240" s="29">
        <v>0.17</v>
      </c>
      <c r="O240" s="29">
        <v>0.15</v>
      </c>
      <c r="P240" s="29">
        <v>0</v>
      </c>
      <c r="Q240" s="29">
        <v>0</v>
      </c>
      <c r="R240" s="29">
        <v>0</v>
      </c>
      <c r="S240" s="29">
        <v>0.56999999999999995</v>
      </c>
      <c r="T240" s="29">
        <v>0.39</v>
      </c>
      <c r="U240" s="29">
        <v>0.46</v>
      </c>
      <c r="V240" s="29">
        <v>0</v>
      </c>
      <c r="W240" s="29" t="s">
        <v>42</v>
      </c>
      <c r="X240" s="29" t="s">
        <v>42</v>
      </c>
      <c r="Y240" s="29">
        <v>0</v>
      </c>
      <c r="Z240" s="29">
        <v>0</v>
      </c>
      <c r="AA240" s="29">
        <v>0</v>
      </c>
      <c r="AB240" s="29">
        <v>0</v>
      </c>
      <c r="AC240" s="29">
        <v>0</v>
      </c>
      <c r="AD240" s="29">
        <v>0</v>
      </c>
      <c r="AE240" s="29">
        <v>0</v>
      </c>
      <c r="AF240" s="29">
        <v>0</v>
      </c>
      <c r="AG240" s="29">
        <v>0</v>
      </c>
      <c r="AH240" s="29">
        <v>0.26</v>
      </c>
      <c r="AI240" s="29">
        <v>0.36</v>
      </c>
      <c r="AJ240" s="29">
        <v>0.32</v>
      </c>
      <c r="AK240" s="29">
        <v>0</v>
      </c>
      <c r="AL240" s="29">
        <v>0</v>
      </c>
      <c r="AM240" s="29">
        <v>0</v>
      </c>
      <c r="AN240" s="29">
        <v>0</v>
      </c>
      <c r="AO240" s="29">
        <v>0</v>
      </c>
      <c r="AP240" s="29">
        <v>0</v>
      </c>
      <c r="AQ240" s="29">
        <v>0</v>
      </c>
      <c r="AR240" s="29">
        <v>0</v>
      </c>
      <c r="AS240" s="29">
        <v>0</v>
      </c>
      <c r="AT240" s="29">
        <v>0</v>
      </c>
      <c r="AU240" s="29">
        <v>0</v>
      </c>
      <c r="AV240" s="29">
        <v>0</v>
      </c>
      <c r="AW240" s="29">
        <v>0</v>
      </c>
      <c r="AX240" s="29">
        <v>0</v>
      </c>
      <c r="AY240" s="29">
        <v>0</v>
      </c>
      <c r="AZ240" s="29">
        <v>0</v>
      </c>
      <c r="BA240" s="29">
        <v>0</v>
      </c>
      <c r="BB240" s="29">
        <v>0</v>
      </c>
      <c r="BC240" s="29">
        <v>0</v>
      </c>
      <c r="BD240" s="29">
        <v>0</v>
      </c>
      <c r="BE240" s="29">
        <v>0</v>
      </c>
      <c r="BF240" s="29">
        <v>0</v>
      </c>
      <c r="BG240" s="29">
        <v>0</v>
      </c>
      <c r="BH240" s="29">
        <v>0</v>
      </c>
      <c r="BI240" s="29">
        <v>0</v>
      </c>
      <c r="BJ240" s="29">
        <v>0</v>
      </c>
      <c r="BK240" s="29">
        <v>0</v>
      </c>
      <c r="BL240" s="29">
        <v>0</v>
      </c>
      <c r="BM240" s="29">
        <v>0</v>
      </c>
      <c r="BN240" s="29">
        <v>0</v>
      </c>
      <c r="BO240" s="29" t="s">
        <v>42</v>
      </c>
      <c r="BP240" s="29" t="s">
        <v>42</v>
      </c>
      <c r="BQ240" s="29" t="s">
        <v>42</v>
      </c>
    </row>
    <row r="241" spans="1:69" x14ac:dyDescent="0.25">
      <c r="A241">
        <v>310</v>
      </c>
      <c r="B241" t="s">
        <v>236</v>
      </c>
      <c r="C241" t="s">
        <v>180</v>
      </c>
      <c r="D241" s="28">
        <v>10</v>
      </c>
      <c r="E241" s="28">
        <v>30</v>
      </c>
      <c r="F241" s="28">
        <v>40</v>
      </c>
      <c r="G241" s="29">
        <v>1</v>
      </c>
      <c r="H241" s="29">
        <v>0.97</v>
      </c>
      <c r="I241" s="29">
        <v>0.97</v>
      </c>
      <c r="J241" s="29">
        <v>1</v>
      </c>
      <c r="K241" s="29">
        <v>0.97</v>
      </c>
      <c r="L241" s="29">
        <v>0.97</v>
      </c>
      <c r="M241" s="29" t="s">
        <v>42</v>
      </c>
      <c r="N241" s="29">
        <v>0.21</v>
      </c>
      <c r="O241" s="29">
        <v>0.22</v>
      </c>
      <c r="P241" s="29">
        <v>0</v>
      </c>
      <c r="Q241" s="29">
        <v>0</v>
      </c>
      <c r="R241" s="29">
        <v>0</v>
      </c>
      <c r="S241" s="29">
        <v>0</v>
      </c>
      <c r="T241" s="29">
        <v>0</v>
      </c>
      <c r="U241" s="29">
        <v>0</v>
      </c>
      <c r="V241" s="29">
        <v>0</v>
      </c>
      <c r="W241" s="29">
        <v>0</v>
      </c>
      <c r="X241" s="29">
        <v>0</v>
      </c>
      <c r="Y241" s="29">
        <v>0</v>
      </c>
      <c r="Z241" s="29">
        <v>0</v>
      </c>
      <c r="AA241" s="29">
        <v>0</v>
      </c>
      <c r="AB241" s="29">
        <v>0</v>
      </c>
      <c r="AC241" s="29">
        <v>0</v>
      </c>
      <c r="AD241" s="29">
        <v>0</v>
      </c>
      <c r="AE241" s="29">
        <v>0</v>
      </c>
      <c r="AF241" s="29">
        <v>0</v>
      </c>
      <c r="AG241" s="29">
        <v>0</v>
      </c>
      <c r="AH241" s="29" t="s">
        <v>42</v>
      </c>
      <c r="AI241" s="29">
        <v>0.76</v>
      </c>
      <c r="AJ241" s="29">
        <v>0.75</v>
      </c>
      <c r="AK241" s="29">
        <v>0</v>
      </c>
      <c r="AL241" s="29">
        <v>0</v>
      </c>
      <c r="AM241" s="29">
        <v>0</v>
      </c>
      <c r="AN241" s="29">
        <v>0</v>
      </c>
      <c r="AO241" s="29">
        <v>0</v>
      </c>
      <c r="AP241" s="29">
        <v>0</v>
      </c>
      <c r="AQ241" s="29">
        <v>0</v>
      </c>
      <c r="AR241" s="29">
        <v>0</v>
      </c>
      <c r="AS241" s="29">
        <v>0</v>
      </c>
      <c r="AT241" s="29">
        <v>0</v>
      </c>
      <c r="AU241" s="29">
        <v>0</v>
      </c>
      <c r="AV241" s="29">
        <v>0</v>
      </c>
      <c r="AW241" s="29">
        <v>0</v>
      </c>
      <c r="AX241" s="29">
        <v>0</v>
      </c>
      <c r="AY241" s="29">
        <v>0</v>
      </c>
      <c r="AZ241" s="29">
        <v>0</v>
      </c>
      <c r="BA241" s="29">
        <v>0</v>
      </c>
      <c r="BB241" s="29">
        <v>0</v>
      </c>
      <c r="BC241" s="29">
        <v>0</v>
      </c>
      <c r="BD241" s="29">
        <v>0</v>
      </c>
      <c r="BE241" s="29">
        <v>0</v>
      </c>
      <c r="BF241" s="29">
        <v>0</v>
      </c>
      <c r="BG241" s="29">
        <v>0</v>
      </c>
      <c r="BH241" s="29">
        <v>0</v>
      </c>
      <c r="BI241" s="29">
        <v>0</v>
      </c>
      <c r="BJ241" s="29">
        <v>0</v>
      </c>
      <c r="BK241" s="29">
        <v>0</v>
      </c>
      <c r="BL241" s="29">
        <v>0</v>
      </c>
      <c r="BM241" s="29">
        <v>0</v>
      </c>
      <c r="BN241" s="29">
        <v>0</v>
      </c>
      <c r="BO241" s="29">
        <v>0</v>
      </c>
      <c r="BP241" s="29" t="s">
        <v>42</v>
      </c>
      <c r="BQ241" s="29" t="s">
        <v>42</v>
      </c>
    </row>
    <row r="242" spans="1:69" x14ac:dyDescent="0.25">
      <c r="A242">
        <v>805</v>
      </c>
      <c r="B242" t="s">
        <v>237</v>
      </c>
      <c r="C242" t="s">
        <v>166</v>
      </c>
      <c r="D242" s="28">
        <v>10</v>
      </c>
      <c r="E242" s="28">
        <v>10</v>
      </c>
      <c r="F242" s="28">
        <v>20</v>
      </c>
      <c r="G242" s="29" t="s">
        <v>42</v>
      </c>
      <c r="H242" s="29">
        <v>0.91</v>
      </c>
      <c r="I242" s="29">
        <v>0.74</v>
      </c>
      <c r="J242" s="29" t="s">
        <v>42</v>
      </c>
      <c r="K242" s="29">
        <v>0.91</v>
      </c>
      <c r="L242" s="29">
        <v>0.63</v>
      </c>
      <c r="M242" s="29">
        <v>0</v>
      </c>
      <c r="N242" s="29">
        <v>0</v>
      </c>
      <c r="O242" s="29">
        <v>0</v>
      </c>
      <c r="P242" s="29">
        <v>0</v>
      </c>
      <c r="Q242" s="29">
        <v>0</v>
      </c>
      <c r="R242" s="29">
        <v>0</v>
      </c>
      <c r="S242" s="29">
        <v>0</v>
      </c>
      <c r="T242" s="29">
        <v>0</v>
      </c>
      <c r="U242" s="29">
        <v>0</v>
      </c>
      <c r="V242" s="29">
        <v>0</v>
      </c>
      <c r="W242" s="29">
        <v>0</v>
      </c>
      <c r="X242" s="29">
        <v>0</v>
      </c>
      <c r="Y242" s="29">
        <v>0</v>
      </c>
      <c r="Z242" s="29">
        <v>0</v>
      </c>
      <c r="AA242" s="29">
        <v>0</v>
      </c>
      <c r="AB242" s="29">
        <v>0</v>
      </c>
      <c r="AC242" s="29">
        <v>0</v>
      </c>
      <c r="AD242" s="29">
        <v>0</v>
      </c>
      <c r="AE242" s="29">
        <v>0</v>
      </c>
      <c r="AF242" s="29">
        <v>0</v>
      </c>
      <c r="AG242" s="29">
        <v>0</v>
      </c>
      <c r="AH242" s="29" t="s">
        <v>42</v>
      </c>
      <c r="AI242" s="29">
        <v>0.91</v>
      </c>
      <c r="AJ242" s="29">
        <v>0.63</v>
      </c>
      <c r="AK242" s="29">
        <v>0</v>
      </c>
      <c r="AL242" s="29">
        <v>0</v>
      </c>
      <c r="AM242" s="29">
        <v>0</v>
      </c>
      <c r="AN242" s="29">
        <v>0</v>
      </c>
      <c r="AO242" s="29">
        <v>0</v>
      </c>
      <c r="AP242" s="29">
        <v>0</v>
      </c>
      <c r="AQ242" s="29">
        <v>0</v>
      </c>
      <c r="AR242" s="29">
        <v>0</v>
      </c>
      <c r="AS242" s="29">
        <v>0</v>
      </c>
      <c r="AT242" s="29" t="s">
        <v>42</v>
      </c>
      <c r="AU242" s="29">
        <v>0</v>
      </c>
      <c r="AV242" s="29" t="s">
        <v>42</v>
      </c>
      <c r="AW242" s="29">
        <v>0</v>
      </c>
      <c r="AX242" s="29">
        <v>0</v>
      </c>
      <c r="AY242" s="29">
        <v>0</v>
      </c>
      <c r="AZ242" s="29">
        <v>0</v>
      </c>
      <c r="BA242" s="29">
        <v>0</v>
      </c>
      <c r="BB242" s="29">
        <v>0</v>
      </c>
      <c r="BC242" s="29" t="s">
        <v>42</v>
      </c>
      <c r="BD242" s="29">
        <v>0</v>
      </c>
      <c r="BE242" s="29" t="s">
        <v>42</v>
      </c>
      <c r="BF242" s="29" t="s">
        <v>42</v>
      </c>
      <c r="BG242" s="29">
        <v>0</v>
      </c>
      <c r="BH242" s="29" t="s">
        <v>42</v>
      </c>
      <c r="BI242" s="29" t="s">
        <v>42</v>
      </c>
      <c r="BJ242" s="29" t="s">
        <v>42</v>
      </c>
      <c r="BK242" s="29" t="s">
        <v>42</v>
      </c>
      <c r="BL242" s="29" t="s">
        <v>42</v>
      </c>
      <c r="BM242" s="29">
        <v>0</v>
      </c>
      <c r="BN242" s="29" t="s">
        <v>42</v>
      </c>
      <c r="BO242" s="29">
        <v>0</v>
      </c>
      <c r="BP242" s="29">
        <v>0</v>
      </c>
      <c r="BQ242" s="29">
        <v>0</v>
      </c>
    </row>
    <row r="243" spans="1:69" x14ac:dyDescent="0.25">
      <c r="A243">
        <v>311</v>
      </c>
      <c r="B243" t="s">
        <v>238</v>
      </c>
      <c r="C243" t="s">
        <v>180</v>
      </c>
      <c r="D243" s="28">
        <v>10</v>
      </c>
      <c r="E243" s="28">
        <v>10</v>
      </c>
      <c r="F243" s="28">
        <v>20</v>
      </c>
      <c r="G243" s="29">
        <v>0.67</v>
      </c>
      <c r="H243" s="29">
        <v>1</v>
      </c>
      <c r="I243" s="29">
        <v>0.87</v>
      </c>
      <c r="J243" s="29">
        <v>0.67</v>
      </c>
      <c r="K243" s="29">
        <v>1</v>
      </c>
      <c r="L243" s="29">
        <v>0.87</v>
      </c>
      <c r="M243" s="29" t="s">
        <v>42</v>
      </c>
      <c r="N243" s="29">
        <v>0.5</v>
      </c>
      <c r="O243" s="29">
        <v>0.43</v>
      </c>
      <c r="P243" s="29">
        <v>0</v>
      </c>
      <c r="Q243" s="29">
        <v>0</v>
      </c>
      <c r="R243" s="29">
        <v>0</v>
      </c>
      <c r="S243" s="29">
        <v>0</v>
      </c>
      <c r="T243" s="29">
        <v>0</v>
      </c>
      <c r="U243" s="29">
        <v>0</v>
      </c>
      <c r="V243" s="29">
        <v>0</v>
      </c>
      <c r="W243" s="29">
        <v>0</v>
      </c>
      <c r="X243" s="29">
        <v>0</v>
      </c>
      <c r="Y243" s="29">
        <v>0</v>
      </c>
      <c r="Z243" s="29">
        <v>0</v>
      </c>
      <c r="AA243" s="29">
        <v>0</v>
      </c>
      <c r="AB243" s="29">
        <v>0</v>
      </c>
      <c r="AC243" s="29">
        <v>0</v>
      </c>
      <c r="AD243" s="29">
        <v>0</v>
      </c>
      <c r="AE243" s="29">
        <v>0</v>
      </c>
      <c r="AF243" s="29">
        <v>0</v>
      </c>
      <c r="AG243" s="29">
        <v>0</v>
      </c>
      <c r="AH243" s="29" t="s">
        <v>42</v>
      </c>
      <c r="AI243" s="29">
        <v>0.5</v>
      </c>
      <c r="AJ243" s="29">
        <v>0.43</v>
      </c>
      <c r="AK243" s="29">
        <v>0</v>
      </c>
      <c r="AL243" s="29">
        <v>0</v>
      </c>
      <c r="AM243" s="29">
        <v>0</v>
      </c>
      <c r="AN243" s="29">
        <v>0</v>
      </c>
      <c r="AO243" s="29">
        <v>0</v>
      </c>
      <c r="AP243" s="29">
        <v>0</v>
      </c>
      <c r="AQ243" s="29">
        <v>0</v>
      </c>
      <c r="AR243" s="29">
        <v>0</v>
      </c>
      <c r="AS243" s="29">
        <v>0</v>
      </c>
      <c r="AT243" s="29">
        <v>0</v>
      </c>
      <c r="AU243" s="29">
        <v>0</v>
      </c>
      <c r="AV243" s="29">
        <v>0</v>
      </c>
      <c r="AW243" s="29">
        <v>0</v>
      </c>
      <c r="AX243" s="29">
        <v>0</v>
      </c>
      <c r="AY243" s="29">
        <v>0</v>
      </c>
      <c r="AZ243" s="29">
        <v>0</v>
      </c>
      <c r="BA243" s="29">
        <v>0</v>
      </c>
      <c r="BB243" s="29">
        <v>0</v>
      </c>
      <c r="BC243" s="29">
        <v>0</v>
      </c>
      <c r="BD243" s="29">
        <v>0</v>
      </c>
      <c r="BE243" s="29">
        <v>0</v>
      </c>
      <c r="BF243" s="29">
        <v>0</v>
      </c>
      <c r="BG243" s="29">
        <v>0</v>
      </c>
      <c r="BH243" s="29">
        <v>0</v>
      </c>
      <c r="BI243" s="29" t="s">
        <v>42</v>
      </c>
      <c r="BJ243" s="29">
        <v>0</v>
      </c>
      <c r="BK243" s="29" t="s">
        <v>42</v>
      </c>
      <c r="BL243" s="29">
        <v>0</v>
      </c>
      <c r="BM243" s="29">
        <v>0</v>
      </c>
      <c r="BN243" s="29">
        <v>0</v>
      </c>
      <c r="BO243" s="29">
        <v>0</v>
      </c>
      <c r="BP243" s="29">
        <v>0</v>
      </c>
      <c r="BQ243" s="29">
        <v>0</v>
      </c>
    </row>
    <row r="244" spans="1:69" x14ac:dyDescent="0.25">
      <c r="A244">
        <v>884</v>
      </c>
      <c r="B244" t="s">
        <v>239</v>
      </c>
      <c r="C244" t="s">
        <v>174</v>
      </c>
      <c r="D244" s="28">
        <v>10</v>
      </c>
      <c r="E244" s="28">
        <v>30</v>
      </c>
      <c r="F244" s="28">
        <v>40</v>
      </c>
      <c r="G244" s="29">
        <v>0.78</v>
      </c>
      <c r="H244" s="29">
        <v>0.88</v>
      </c>
      <c r="I244" s="29">
        <v>0.86</v>
      </c>
      <c r="J244" s="29">
        <v>0.78</v>
      </c>
      <c r="K244" s="29">
        <v>0.88</v>
      </c>
      <c r="L244" s="29">
        <v>0.86</v>
      </c>
      <c r="M244" s="29" t="s">
        <v>42</v>
      </c>
      <c r="N244" s="29" t="s">
        <v>42</v>
      </c>
      <c r="O244" s="29">
        <v>0.17</v>
      </c>
      <c r="P244" s="29">
        <v>0</v>
      </c>
      <c r="Q244" s="29">
        <v>0</v>
      </c>
      <c r="R244" s="29">
        <v>0</v>
      </c>
      <c r="S244" s="29">
        <v>0</v>
      </c>
      <c r="T244" s="29" t="s">
        <v>42</v>
      </c>
      <c r="U244" s="29" t="s">
        <v>42</v>
      </c>
      <c r="V244" s="29">
        <v>0</v>
      </c>
      <c r="W244" s="29">
        <v>0</v>
      </c>
      <c r="X244" s="29">
        <v>0</v>
      </c>
      <c r="Y244" s="29">
        <v>0</v>
      </c>
      <c r="Z244" s="29">
        <v>0</v>
      </c>
      <c r="AA244" s="29">
        <v>0</v>
      </c>
      <c r="AB244" s="29">
        <v>0</v>
      </c>
      <c r="AC244" s="29">
        <v>0</v>
      </c>
      <c r="AD244" s="29">
        <v>0</v>
      </c>
      <c r="AE244" s="29">
        <v>0</v>
      </c>
      <c r="AF244" s="29">
        <v>0</v>
      </c>
      <c r="AG244" s="29">
        <v>0</v>
      </c>
      <c r="AH244" s="29" t="s">
        <v>42</v>
      </c>
      <c r="AI244" s="29">
        <v>0.69</v>
      </c>
      <c r="AJ244" s="29">
        <v>0.6</v>
      </c>
      <c r="AK244" s="29">
        <v>0</v>
      </c>
      <c r="AL244" s="29">
        <v>0</v>
      </c>
      <c r="AM244" s="29">
        <v>0</v>
      </c>
      <c r="AN244" s="29">
        <v>0</v>
      </c>
      <c r="AO244" s="29">
        <v>0</v>
      </c>
      <c r="AP244" s="29">
        <v>0</v>
      </c>
      <c r="AQ244" s="29">
        <v>0</v>
      </c>
      <c r="AR244" s="29">
        <v>0</v>
      </c>
      <c r="AS244" s="29">
        <v>0</v>
      </c>
      <c r="AT244" s="29">
        <v>0</v>
      </c>
      <c r="AU244" s="29">
        <v>0</v>
      </c>
      <c r="AV244" s="29">
        <v>0</v>
      </c>
      <c r="AW244" s="29">
        <v>0</v>
      </c>
      <c r="AX244" s="29">
        <v>0</v>
      </c>
      <c r="AY244" s="29">
        <v>0</v>
      </c>
      <c r="AZ244" s="29">
        <v>0</v>
      </c>
      <c r="BA244" s="29">
        <v>0</v>
      </c>
      <c r="BB244" s="29">
        <v>0</v>
      </c>
      <c r="BC244" s="29">
        <v>0</v>
      </c>
      <c r="BD244" s="29">
        <v>0</v>
      </c>
      <c r="BE244" s="29">
        <v>0</v>
      </c>
      <c r="BF244" s="29">
        <v>0</v>
      </c>
      <c r="BG244" s="29">
        <v>0</v>
      </c>
      <c r="BH244" s="29">
        <v>0</v>
      </c>
      <c r="BI244" s="29" t="s">
        <v>42</v>
      </c>
      <c r="BJ244" s="29" t="s">
        <v>42</v>
      </c>
      <c r="BK244" s="29" t="s">
        <v>42</v>
      </c>
      <c r="BL244" s="29" t="s">
        <v>42</v>
      </c>
      <c r="BM244" s="29">
        <v>0</v>
      </c>
      <c r="BN244" s="29" t="s">
        <v>42</v>
      </c>
      <c r="BO244" s="29">
        <v>0</v>
      </c>
      <c r="BP244" s="29">
        <v>0</v>
      </c>
      <c r="BQ244" s="29">
        <v>0</v>
      </c>
    </row>
    <row r="245" spans="1:69" x14ac:dyDescent="0.25">
      <c r="A245">
        <v>919</v>
      </c>
      <c r="B245" t="s">
        <v>240</v>
      </c>
      <c r="C245" t="s">
        <v>176</v>
      </c>
      <c r="D245" s="28">
        <v>70</v>
      </c>
      <c r="E245" s="28">
        <v>190</v>
      </c>
      <c r="F245" s="28">
        <v>260</v>
      </c>
      <c r="G245" s="29">
        <v>0.86</v>
      </c>
      <c r="H245" s="29">
        <v>0.87</v>
      </c>
      <c r="I245" s="29">
        <v>0.87</v>
      </c>
      <c r="J245" s="29">
        <v>0.83</v>
      </c>
      <c r="K245" s="29">
        <v>0.87</v>
      </c>
      <c r="L245" s="29">
        <v>0.86</v>
      </c>
      <c r="M245" s="29">
        <v>0.65</v>
      </c>
      <c r="N245" s="29">
        <v>0.61</v>
      </c>
      <c r="O245" s="29">
        <v>0.62</v>
      </c>
      <c r="P245" s="29">
        <v>0</v>
      </c>
      <c r="Q245" s="29">
        <v>0</v>
      </c>
      <c r="R245" s="29">
        <v>0</v>
      </c>
      <c r="S245" s="29" t="s">
        <v>42</v>
      </c>
      <c r="T245" s="29" t="s">
        <v>42</v>
      </c>
      <c r="U245" s="29" t="s">
        <v>42</v>
      </c>
      <c r="V245" s="29" t="s">
        <v>42</v>
      </c>
      <c r="W245" s="29" t="s">
        <v>42</v>
      </c>
      <c r="X245" s="29">
        <v>0.02</v>
      </c>
      <c r="Y245" s="29">
        <v>0</v>
      </c>
      <c r="Z245" s="29">
        <v>0</v>
      </c>
      <c r="AA245" s="29">
        <v>0</v>
      </c>
      <c r="AB245" s="29">
        <v>0</v>
      </c>
      <c r="AC245" s="29">
        <v>0</v>
      </c>
      <c r="AD245" s="29">
        <v>0</v>
      </c>
      <c r="AE245" s="29">
        <v>0</v>
      </c>
      <c r="AF245" s="29">
        <v>0</v>
      </c>
      <c r="AG245" s="29">
        <v>0</v>
      </c>
      <c r="AH245" s="29">
        <v>0.13</v>
      </c>
      <c r="AI245" s="29">
        <v>0.23</v>
      </c>
      <c r="AJ245" s="29">
        <v>0.2</v>
      </c>
      <c r="AK245" s="29" t="s">
        <v>42</v>
      </c>
      <c r="AL245" s="29" t="s">
        <v>42</v>
      </c>
      <c r="AM245" s="29" t="s">
        <v>42</v>
      </c>
      <c r="AN245" s="29">
        <v>0</v>
      </c>
      <c r="AO245" s="29">
        <v>0</v>
      </c>
      <c r="AP245" s="29">
        <v>0</v>
      </c>
      <c r="AQ245" s="29" t="s">
        <v>42</v>
      </c>
      <c r="AR245" s="29">
        <v>0</v>
      </c>
      <c r="AS245" s="29" t="s">
        <v>42</v>
      </c>
      <c r="AT245" s="29">
        <v>0</v>
      </c>
      <c r="AU245" s="29">
        <v>0</v>
      </c>
      <c r="AV245" s="29">
        <v>0</v>
      </c>
      <c r="AW245" s="29">
        <v>0</v>
      </c>
      <c r="AX245" s="29">
        <v>0</v>
      </c>
      <c r="AY245" s="29">
        <v>0</v>
      </c>
      <c r="AZ245" s="29">
        <v>0</v>
      </c>
      <c r="BA245" s="29">
        <v>0</v>
      </c>
      <c r="BB245" s="29">
        <v>0</v>
      </c>
      <c r="BC245" s="29">
        <v>0</v>
      </c>
      <c r="BD245" s="29">
        <v>0</v>
      </c>
      <c r="BE245" s="29">
        <v>0</v>
      </c>
      <c r="BF245" s="29" t="s">
        <v>42</v>
      </c>
      <c r="BG245" s="29">
        <v>0</v>
      </c>
      <c r="BH245" s="29" t="s">
        <v>42</v>
      </c>
      <c r="BI245" s="29" t="s">
        <v>42</v>
      </c>
      <c r="BJ245" s="29">
        <v>0.06</v>
      </c>
      <c r="BK245" s="29">
        <v>0.06</v>
      </c>
      <c r="BL245" s="29" t="s">
        <v>42</v>
      </c>
      <c r="BM245" s="29">
        <v>0.05</v>
      </c>
      <c r="BN245" s="29">
        <v>0.05</v>
      </c>
      <c r="BO245" s="29" t="s">
        <v>42</v>
      </c>
      <c r="BP245" s="29" t="s">
        <v>42</v>
      </c>
      <c r="BQ245" s="29">
        <v>0.02</v>
      </c>
    </row>
    <row r="246" spans="1:69" x14ac:dyDescent="0.25">
      <c r="A246">
        <v>312</v>
      </c>
      <c r="B246" t="s">
        <v>241</v>
      </c>
      <c r="C246" t="s">
        <v>180</v>
      </c>
      <c r="D246" s="28">
        <v>30</v>
      </c>
      <c r="E246" s="28">
        <v>40</v>
      </c>
      <c r="F246" s="28">
        <v>60</v>
      </c>
      <c r="G246" s="29">
        <v>0.72</v>
      </c>
      <c r="H246" s="29">
        <v>0.92</v>
      </c>
      <c r="I246" s="29">
        <v>0.84</v>
      </c>
      <c r="J246" s="29">
        <v>0.68</v>
      </c>
      <c r="K246" s="29">
        <v>0.92</v>
      </c>
      <c r="L246" s="29">
        <v>0.82</v>
      </c>
      <c r="M246" s="29">
        <v>0.24</v>
      </c>
      <c r="N246" s="29" t="s">
        <v>42</v>
      </c>
      <c r="O246" s="29">
        <v>0.16</v>
      </c>
      <c r="P246" s="29">
        <v>0</v>
      </c>
      <c r="Q246" s="29">
        <v>0</v>
      </c>
      <c r="R246" s="29">
        <v>0</v>
      </c>
      <c r="S246" s="29" t="s">
        <v>42</v>
      </c>
      <c r="T246" s="29">
        <v>0</v>
      </c>
      <c r="U246" s="29" t="s">
        <v>42</v>
      </c>
      <c r="V246" s="29" t="s">
        <v>42</v>
      </c>
      <c r="W246" s="29" t="s">
        <v>42</v>
      </c>
      <c r="X246" s="29" t="s">
        <v>42</v>
      </c>
      <c r="Y246" s="29">
        <v>0</v>
      </c>
      <c r="Z246" s="29">
        <v>0</v>
      </c>
      <c r="AA246" s="29">
        <v>0</v>
      </c>
      <c r="AB246" s="29">
        <v>0</v>
      </c>
      <c r="AC246" s="29">
        <v>0</v>
      </c>
      <c r="AD246" s="29">
        <v>0</v>
      </c>
      <c r="AE246" s="29">
        <v>0</v>
      </c>
      <c r="AF246" s="29">
        <v>0</v>
      </c>
      <c r="AG246" s="29">
        <v>0</v>
      </c>
      <c r="AH246" s="29">
        <v>0.36</v>
      </c>
      <c r="AI246" s="29">
        <v>0.78</v>
      </c>
      <c r="AJ246" s="29">
        <v>0.61</v>
      </c>
      <c r="AK246" s="29">
        <v>0</v>
      </c>
      <c r="AL246" s="29">
        <v>0</v>
      </c>
      <c r="AM246" s="29">
        <v>0</v>
      </c>
      <c r="AN246" s="29">
        <v>0</v>
      </c>
      <c r="AO246" s="29">
        <v>0</v>
      </c>
      <c r="AP246" s="29">
        <v>0</v>
      </c>
      <c r="AQ246" s="29">
        <v>0</v>
      </c>
      <c r="AR246" s="29">
        <v>0</v>
      </c>
      <c r="AS246" s="29">
        <v>0</v>
      </c>
      <c r="AT246" s="29" t="s">
        <v>42</v>
      </c>
      <c r="AU246" s="29">
        <v>0</v>
      </c>
      <c r="AV246" s="29" t="s">
        <v>42</v>
      </c>
      <c r="AW246" s="29">
        <v>0</v>
      </c>
      <c r="AX246" s="29">
        <v>0</v>
      </c>
      <c r="AY246" s="29">
        <v>0</v>
      </c>
      <c r="AZ246" s="29" t="s">
        <v>42</v>
      </c>
      <c r="BA246" s="29">
        <v>0</v>
      </c>
      <c r="BB246" s="29" t="s">
        <v>42</v>
      </c>
      <c r="BC246" s="29">
        <v>0</v>
      </c>
      <c r="BD246" s="29">
        <v>0</v>
      </c>
      <c r="BE246" s="29">
        <v>0</v>
      </c>
      <c r="BF246" s="29">
        <v>0</v>
      </c>
      <c r="BG246" s="29">
        <v>0</v>
      </c>
      <c r="BH246" s="29">
        <v>0</v>
      </c>
      <c r="BI246" s="29" t="s">
        <v>42</v>
      </c>
      <c r="BJ246" s="29">
        <v>0</v>
      </c>
      <c r="BK246" s="29" t="s">
        <v>42</v>
      </c>
      <c r="BL246" s="29" t="s">
        <v>42</v>
      </c>
      <c r="BM246" s="29" t="s">
        <v>42</v>
      </c>
      <c r="BN246" s="29" t="s">
        <v>42</v>
      </c>
      <c r="BO246" s="29" t="s">
        <v>42</v>
      </c>
      <c r="BP246" s="29" t="s">
        <v>42</v>
      </c>
      <c r="BQ246" s="29" t="s">
        <v>42</v>
      </c>
    </row>
    <row r="247" spans="1:69" x14ac:dyDescent="0.25">
      <c r="A247">
        <v>313</v>
      </c>
      <c r="B247" t="s">
        <v>242</v>
      </c>
      <c r="C247" t="s">
        <v>180</v>
      </c>
      <c r="D247" s="28">
        <v>10</v>
      </c>
      <c r="E247" s="28">
        <v>10</v>
      </c>
      <c r="F247" s="28">
        <v>30</v>
      </c>
      <c r="G247" s="29">
        <v>0.92</v>
      </c>
      <c r="H247" s="29">
        <v>1</v>
      </c>
      <c r="I247" s="29">
        <v>0.96</v>
      </c>
      <c r="J247" s="29">
        <v>0.92</v>
      </c>
      <c r="K247" s="29">
        <v>1</v>
      </c>
      <c r="L247" s="29">
        <v>0.96</v>
      </c>
      <c r="M247" s="29" t="s">
        <v>42</v>
      </c>
      <c r="N247" s="29">
        <v>0.43</v>
      </c>
      <c r="O247" s="29">
        <v>0.31</v>
      </c>
      <c r="P247" s="29">
        <v>0</v>
      </c>
      <c r="Q247" s="29">
        <v>0</v>
      </c>
      <c r="R247" s="29">
        <v>0</v>
      </c>
      <c r="S247" s="29">
        <v>0</v>
      </c>
      <c r="T247" s="29">
        <v>0</v>
      </c>
      <c r="U247" s="29">
        <v>0</v>
      </c>
      <c r="V247" s="29">
        <v>0</v>
      </c>
      <c r="W247" s="29">
        <v>0</v>
      </c>
      <c r="X247" s="29">
        <v>0</v>
      </c>
      <c r="Y247" s="29">
        <v>0</v>
      </c>
      <c r="Z247" s="29">
        <v>0</v>
      </c>
      <c r="AA247" s="29">
        <v>0</v>
      </c>
      <c r="AB247" s="29">
        <v>0</v>
      </c>
      <c r="AC247" s="29">
        <v>0</v>
      </c>
      <c r="AD247" s="29">
        <v>0</v>
      </c>
      <c r="AE247" s="29">
        <v>0</v>
      </c>
      <c r="AF247" s="29" t="s">
        <v>42</v>
      </c>
      <c r="AG247" s="29" t="s">
        <v>42</v>
      </c>
      <c r="AH247" s="29">
        <v>0.75</v>
      </c>
      <c r="AI247" s="29">
        <v>0.5</v>
      </c>
      <c r="AJ247" s="29">
        <v>0.62</v>
      </c>
      <c r="AK247" s="29">
        <v>0</v>
      </c>
      <c r="AL247" s="29">
        <v>0</v>
      </c>
      <c r="AM247" s="29">
        <v>0</v>
      </c>
      <c r="AN247" s="29">
        <v>0</v>
      </c>
      <c r="AO247" s="29">
        <v>0</v>
      </c>
      <c r="AP247" s="29">
        <v>0</v>
      </c>
      <c r="AQ247" s="29">
        <v>0</v>
      </c>
      <c r="AR247" s="29">
        <v>0</v>
      </c>
      <c r="AS247" s="29">
        <v>0</v>
      </c>
      <c r="AT247" s="29">
        <v>0</v>
      </c>
      <c r="AU247" s="29">
        <v>0</v>
      </c>
      <c r="AV247" s="29">
        <v>0</v>
      </c>
      <c r="AW247" s="29">
        <v>0</v>
      </c>
      <c r="AX247" s="29">
        <v>0</v>
      </c>
      <c r="AY247" s="29">
        <v>0</v>
      </c>
      <c r="AZ247" s="29">
        <v>0</v>
      </c>
      <c r="BA247" s="29">
        <v>0</v>
      </c>
      <c r="BB247" s="29">
        <v>0</v>
      </c>
      <c r="BC247" s="29">
        <v>0</v>
      </c>
      <c r="BD247" s="29">
        <v>0</v>
      </c>
      <c r="BE247" s="29">
        <v>0</v>
      </c>
      <c r="BF247" s="29">
        <v>0</v>
      </c>
      <c r="BG247" s="29">
        <v>0</v>
      </c>
      <c r="BH247" s="29">
        <v>0</v>
      </c>
      <c r="BI247" s="29">
        <v>0</v>
      </c>
      <c r="BJ247" s="29">
        <v>0</v>
      </c>
      <c r="BK247" s="29">
        <v>0</v>
      </c>
      <c r="BL247" s="29">
        <v>0</v>
      </c>
      <c r="BM247" s="29">
        <v>0</v>
      </c>
      <c r="BN247" s="29">
        <v>0</v>
      </c>
      <c r="BO247" s="29" t="s">
        <v>42</v>
      </c>
      <c r="BP247" s="29">
        <v>0</v>
      </c>
      <c r="BQ247" s="29" t="s">
        <v>42</v>
      </c>
    </row>
    <row r="248" spans="1:69" x14ac:dyDescent="0.25">
      <c r="A248">
        <v>921</v>
      </c>
      <c r="B248" t="s">
        <v>243</v>
      </c>
      <c r="C248" t="s">
        <v>182</v>
      </c>
      <c r="D248" s="28">
        <v>10</v>
      </c>
      <c r="E248" s="28">
        <v>20</v>
      </c>
      <c r="F248" s="28">
        <v>40</v>
      </c>
      <c r="G248" s="29">
        <v>1</v>
      </c>
      <c r="H248" s="29">
        <v>1</v>
      </c>
      <c r="I248" s="29">
        <v>1</v>
      </c>
      <c r="J248" s="29">
        <v>1</v>
      </c>
      <c r="K248" s="29">
        <v>1</v>
      </c>
      <c r="L248" s="29">
        <v>1</v>
      </c>
      <c r="M248" s="29">
        <v>0</v>
      </c>
      <c r="N248" s="29" t="s">
        <v>42</v>
      </c>
      <c r="O248" s="29" t="s">
        <v>42</v>
      </c>
      <c r="P248" s="29">
        <v>0</v>
      </c>
      <c r="Q248" s="29">
        <v>0</v>
      </c>
      <c r="R248" s="29">
        <v>0</v>
      </c>
      <c r="S248" s="29">
        <v>0</v>
      </c>
      <c r="T248" s="29">
        <v>0</v>
      </c>
      <c r="U248" s="29">
        <v>0</v>
      </c>
      <c r="V248" s="29">
        <v>0</v>
      </c>
      <c r="W248" s="29">
        <v>0</v>
      </c>
      <c r="X248" s="29">
        <v>0</v>
      </c>
      <c r="Y248" s="29">
        <v>0</v>
      </c>
      <c r="Z248" s="29">
        <v>0</v>
      </c>
      <c r="AA248" s="29">
        <v>0</v>
      </c>
      <c r="AB248" s="29">
        <v>0</v>
      </c>
      <c r="AC248" s="29">
        <v>0</v>
      </c>
      <c r="AD248" s="29">
        <v>0</v>
      </c>
      <c r="AE248" s="29">
        <v>0</v>
      </c>
      <c r="AF248" s="29">
        <v>0</v>
      </c>
      <c r="AG248" s="29">
        <v>0</v>
      </c>
      <c r="AH248" s="29">
        <v>1</v>
      </c>
      <c r="AI248" s="29">
        <v>0.96</v>
      </c>
      <c r="AJ248" s="29">
        <v>0.97</v>
      </c>
      <c r="AK248" s="29">
        <v>0</v>
      </c>
      <c r="AL248" s="29">
        <v>0</v>
      </c>
      <c r="AM248" s="29">
        <v>0</v>
      </c>
      <c r="AN248" s="29">
        <v>0</v>
      </c>
      <c r="AO248" s="29">
        <v>0</v>
      </c>
      <c r="AP248" s="29">
        <v>0</v>
      </c>
      <c r="AQ248" s="29">
        <v>0</v>
      </c>
      <c r="AR248" s="29">
        <v>0</v>
      </c>
      <c r="AS248" s="29">
        <v>0</v>
      </c>
      <c r="AT248" s="29">
        <v>0</v>
      </c>
      <c r="AU248" s="29">
        <v>0</v>
      </c>
      <c r="AV248" s="29">
        <v>0</v>
      </c>
      <c r="AW248" s="29">
        <v>0</v>
      </c>
      <c r="AX248" s="29">
        <v>0</v>
      </c>
      <c r="AY248" s="29">
        <v>0</v>
      </c>
      <c r="AZ248" s="29">
        <v>0</v>
      </c>
      <c r="BA248" s="29">
        <v>0</v>
      </c>
      <c r="BB248" s="29">
        <v>0</v>
      </c>
      <c r="BC248" s="29">
        <v>0</v>
      </c>
      <c r="BD248" s="29">
        <v>0</v>
      </c>
      <c r="BE248" s="29">
        <v>0</v>
      </c>
      <c r="BF248" s="29">
        <v>0</v>
      </c>
      <c r="BG248" s="29">
        <v>0</v>
      </c>
      <c r="BH248" s="29">
        <v>0</v>
      </c>
      <c r="BI248" s="29">
        <v>0</v>
      </c>
      <c r="BJ248" s="29">
        <v>0</v>
      </c>
      <c r="BK248" s="29">
        <v>0</v>
      </c>
      <c r="BL248" s="29">
        <v>0</v>
      </c>
      <c r="BM248" s="29">
        <v>0</v>
      </c>
      <c r="BN248" s="29">
        <v>0</v>
      </c>
      <c r="BO248" s="29">
        <v>0</v>
      </c>
      <c r="BP248" s="29">
        <v>0</v>
      </c>
      <c r="BQ248" s="29">
        <v>0</v>
      </c>
    </row>
    <row r="249" spans="1:69" x14ac:dyDescent="0.25">
      <c r="A249">
        <v>420</v>
      </c>
      <c r="B249" t="s">
        <v>244</v>
      </c>
      <c r="C249" t="s">
        <v>184</v>
      </c>
      <c r="D249" s="28" t="s">
        <v>355</v>
      </c>
      <c r="E249" s="28" t="s">
        <v>355</v>
      </c>
      <c r="F249" s="28" t="s">
        <v>355</v>
      </c>
      <c r="G249" s="29" t="s">
        <v>355</v>
      </c>
      <c r="H249" s="29" t="s">
        <v>355</v>
      </c>
      <c r="I249" s="29" t="s">
        <v>355</v>
      </c>
      <c r="J249" s="29" t="s">
        <v>355</v>
      </c>
      <c r="K249" s="29" t="s">
        <v>355</v>
      </c>
      <c r="L249" s="29" t="s">
        <v>355</v>
      </c>
      <c r="M249" s="29" t="s">
        <v>355</v>
      </c>
      <c r="N249" s="29" t="s">
        <v>355</v>
      </c>
      <c r="O249" s="29" t="s">
        <v>355</v>
      </c>
      <c r="P249" s="29" t="s">
        <v>355</v>
      </c>
      <c r="Q249" s="29" t="s">
        <v>355</v>
      </c>
      <c r="R249" s="29" t="s">
        <v>355</v>
      </c>
      <c r="S249" s="29" t="s">
        <v>355</v>
      </c>
      <c r="T249" s="29" t="s">
        <v>355</v>
      </c>
      <c r="U249" s="29" t="s">
        <v>355</v>
      </c>
      <c r="V249" s="29" t="s">
        <v>355</v>
      </c>
      <c r="W249" s="29" t="s">
        <v>355</v>
      </c>
      <c r="X249" s="29" t="s">
        <v>355</v>
      </c>
      <c r="Y249" s="29" t="s">
        <v>355</v>
      </c>
      <c r="Z249" s="29" t="s">
        <v>355</v>
      </c>
      <c r="AA249" s="29" t="s">
        <v>355</v>
      </c>
      <c r="AB249" s="29" t="s">
        <v>355</v>
      </c>
      <c r="AC249" s="29" t="s">
        <v>355</v>
      </c>
      <c r="AD249" s="29" t="s">
        <v>355</v>
      </c>
      <c r="AE249" s="29" t="s">
        <v>355</v>
      </c>
      <c r="AF249" s="29" t="s">
        <v>355</v>
      </c>
      <c r="AG249" s="29" t="s">
        <v>355</v>
      </c>
      <c r="AH249" s="29" t="s">
        <v>355</v>
      </c>
      <c r="AI249" s="29" t="s">
        <v>355</v>
      </c>
      <c r="AJ249" s="29" t="s">
        <v>355</v>
      </c>
      <c r="AK249" s="29" t="s">
        <v>355</v>
      </c>
      <c r="AL249" s="29" t="s">
        <v>355</v>
      </c>
      <c r="AM249" s="29" t="s">
        <v>355</v>
      </c>
      <c r="AN249" s="29" t="s">
        <v>355</v>
      </c>
      <c r="AO249" s="29" t="s">
        <v>355</v>
      </c>
      <c r="AP249" s="29" t="s">
        <v>355</v>
      </c>
      <c r="AQ249" s="29" t="s">
        <v>355</v>
      </c>
      <c r="AR249" s="29" t="s">
        <v>355</v>
      </c>
      <c r="AS249" s="29" t="s">
        <v>355</v>
      </c>
      <c r="AT249" s="29" t="s">
        <v>355</v>
      </c>
      <c r="AU249" s="29" t="s">
        <v>355</v>
      </c>
      <c r="AV249" s="29" t="s">
        <v>355</v>
      </c>
      <c r="AW249" s="29" t="s">
        <v>355</v>
      </c>
      <c r="AX249" s="29" t="s">
        <v>355</v>
      </c>
      <c r="AY249" s="29" t="s">
        <v>355</v>
      </c>
      <c r="AZ249" s="29" t="s">
        <v>355</v>
      </c>
      <c r="BA249" s="29" t="s">
        <v>355</v>
      </c>
      <c r="BB249" s="29" t="s">
        <v>355</v>
      </c>
      <c r="BC249" s="29" t="s">
        <v>355</v>
      </c>
      <c r="BD249" s="29" t="s">
        <v>355</v>
      </c>
      <c r="BE249" s="29" t="s">
        <v>355</v>
      </c>
      <c r="BF249" s="29" t="s">
        <v>355</v>
      </c>
      <c r="BG249" s="29" t="s">
        <v>355</v>
      </c>
      <c r="BH249" s="29" t="s">
        <v>355</v>
      </c>
      <c r="BI249" s="29" t="s">
        <v>355</v>
      </c>
      <c r="BJ249" s="29" t="s">
        <v>355</v>
      </c>
      <c r="BK249" s="29" t="s">
        <v>355</v>
      </c>
      <c r="BL249" s="29" t="s">
        <v>355</v>
      </c>
      <c r="BM249" s="29" t="s">
        <v>355</v>
      </c>
      <c r="BN249" s="29" t="s">
        <v>355</v>
      </c>
      <c r="BO249" s="29" t="s">
        <v>355</v>
      </c>
      <c r="BP249" s="29" t="s">
        <v>355</v>
      </c>
      <c r="BQ249" s="29" t="s">
        <v>355</v>
      </c>
    </row>
    <row r="250" spans="1:69" x14ac:dyDescent="0.25">
      <c r="A250">
        <v>206</v>
      </c>
      <c r="B250" t="s">
        <v>245</v>
      </c>
      <c r="C250" t="s">
        <v>178</v>
      </c>
      <c r="D250" s="28">
        <v>20</v>
      </c>
      <c r="E250" s="28">
        <v>10</v>
      </c>
      <c r="F250" s="28">
        <v>30</v>
      </c>
      <c r="G250" s="29">
        <v>1</v>
      </c>
      <c r="H250" s="29">
        <v>0.92</v>
      </c>
      <c r="I250" s="29">
        <v>0.97</v>
      </c>
      <c r="J250" s="29">
        <v>1</v>
      </c>
      <c r="K250" s="29">
        <v>0.92</v>
      </c>
      <c r="L250" s="29">
        <v>0.97</v>
      </c>
      <c r="M250" s="29">
        <v>0.38</v>
      </c>
      <c r="N250" s="29" t="s">
        <v>42</v>
      </c>
      <c r="O250" s="29">
        <v>0.38</v>
      </c>
      <c r="P250" s="29">
        <v>0</v>
      </c>
      <c r="Q250" s="29">
        <v>0</v>
      </c>
      <c r="R250" s="29">
        <v>0</v>
      </c>
      <c r="S250" s="29" t="s">
        <v>42</v>
      </c>
      <c r="T250" s="29">
        <v>0</v>
      </c>
      <c r="U250" s="29" t="s">
        <v>42</v>
      </c>
      <c r="V250" s="29">
        <v>0</v>
      </c>
      <c r="W250" s="29">
        <v>0</v>
      </c>
      <c r="X250" s="29">
        <v>0</v>
      </c>
      <c r="Y250" s="29">
        <v>0</v>
      </c>
      <c r="Z250" s="29">
        <v>0</v>
      </c>
      <c r="AA250" s="29">
        <v>0</v>
      </c>
      <c r="AB250" s="29">
        <v>0</v>
      </c>
      <c r="AC250" s="29">
        <v>0</v>
      </c>
      <c r="AD250" s="29">
        <v>0</v>
      </c>
      <c r="AE250" s="29">
        <v>0</v>
      </c>
      <c r="AF250" s="29">
        <v>0</v>
      </c>
      <c r="AG250" s="29">
        <v>0</v>
      </c>
      <c r="AH250" s="29">
        <v>0.56000000000000005</v>
      </c>
      <c r="AI250" s="29">
        <v>0.54</v>
      </c>
      <c r="AJ250" s="29">
        <v>0.55000000000000004</v>
      </c>
      <c r="AK250" s="29">
        <v>0</v>
      </c>
      <c r="AL250" s="29">
        <v>0</v>
      </c>
      <c r="AM250" s="29">
        <v>0</v>
      </c>
      <c r="AN250" s="29">
        <v>0</v>
      </c>
      <c r="AO250" s="29">
        <v>0</v>
      </c>
      <c r="AP250" s="29">
        <v>0</v>
      </c>
      <c r="AQ250" s="29">
        <v>0</v>
      </c>
      <c r="AR250" s="29">
        <v>0</v>
      </c>
      <c r="AS250" s="29">
        <v>0</v>
      </c>
      <c r="AT250" s="29">
        <v>0</v>
      </c>
      <c r="AU250" s="29">
        <v>0</v>
      </c>
      <c r="AV250" s="29">
        <v>0</v>
      </c>
      <c r="AW250" s="29">
        <v>0</v>
      </c>
      <c r="AX250" s="29">
        <v>0</v>
      </c>
      <c r="AY250" s="29">
        <v>0</v>
      </c>
      <c r="AZ250" s="29">
        <v>0</v>
      </c>
      <c r="BA250" s="29">
        <v>0</v>
      </c>
      <c r="BB250" s="29">
        <v>0</v>
      </c>
      <c r="BC250" s="29">
        <v>0</v>
      </c>
      <c r="BD250" s="29">
        <v>0</v>
      </c>
      <c r="BE250" s="29">
        <v>0</v>
      </c>
      <c r="BF250" s="29">
        <v>0</v>
      </c>
      <c r="BG250" s="29">
        <v>0</v>
      </c>
      <c r="BH250" s="29">
        <v>0</v>
      </c>
      <c r="BI250" s="29">
        <v>0</v>
      </c>
      <c r="BJ250" s="29">
        <v>0</v>
      </c>
      <c r="BK250" s="29">
        <v>0</v>
      </c>
      <c r="BL250" s="29">
        <v>0</v>
      </c>
      <c r="BM250" s="29">
        <v>0</v>
      </c>
      <c r="BN250" s="29">
        <v>0</v>
      </c>
      <c r="BO250" s="29">
        <v>0</v>
      </c>
      <c r="BP250" s="29" t="s">
        <v>42</v>
      </c>
      <c r="BQ250" s="29" t="s">
        <v>42</v>
      </c>
    </row>
    <row r="251" spans="1:69" x14ac:dyDescent="0.25">
      <c r="A251">
        <v>207</v>
      </c>
      <c r="B251" t="s">
        <v>246</v>
      </c>
      <c r="C251" t="s">
        <v>178</v>
      </c>
      <c r="D251" s="28" t="s">
        <v>42</v>
      </c>
      <c r="E251" s="28">
        <v>10</v>
      </c>
      <c r="F251" s="28">
        <v>10</v>
      </c>
      <c r="G251" s="29" t="s">
        <v>42</v>
      </c>
      <c r="H251" s="29">
        <v>1</v>
      </c>
      <c r="I251" s="29">
        <v>1</v>
      </c>
      <c r="J251" s="29" t="s">
        <v>42</v>
      </c>
      <c r="K251" s="29">
        <v>1</v>
      </c>
      <c r="L251" s="29">
        <v>1</v>
      </c>
      <c r="M251" s="29" t="s">
        <v>42</v>
      </c>
      <c r="N251" s="29">
        <v>0</v>
      </c>
      <c r="O251" s="29">
        <v>0</v>
      </c>
      <c r="P251" s="29" t="s">
        <v>42</v>
      </c>
      <c r="Q251" s="29">
        <v>0</v>
      </c>
      <c r="R251" s="29">
        <v>0</v>
      </c>
      <c r="S251" s="29" t="s">
        <v>42</v>
      </c>
      <c r="T251" s="29">
        <v>0</v>
      </c>
      <c r="U251" s="29">
        <v>0</v>
      </c>
      <c r="V251" s="29" t="s">
        <v>42</v>
      </c>
      <c r="W251" s="29">
        <v>0</v>
      </c>
      <c r="X251" s="29">
        <v>0</v>
      </c>
      <c r="Y251" s="29" t="s">
        <v>42</v>
      </c>
      <c r="Z251" s="29">
        <v>0</v>
      </c>
      <c r="AA251" s="29">
        <v>0</v>
      </c>
      <c r="AB251" s="29" t="s">
        <v>42</v>
      </c>
      <c r="AC251" s="29">
        <v>0</v>
      </c>
      <c r="AD251" s="29">
        <v>0</v>
      </c>
      <c r="AE251" s="29" t="s">
        <v>42</v>
      </c>
      <c r="AF251" s="29">
        <v>0</v>
      </c>
      <c r="AG251" s="29">
        <v>0</v>
      </c>
      <c r="AH251" s="29" t="s">
        <v>42</v>
      </c>
      <c r="AI251" s="29">
        <v>1</v>
      </c>
      <c r="AJ251" s="29">
        <v>1</v>
      </c>
      <c r="AK251" s="29" t="s">
        <v>42</v>
      </c>
      <c r="AL251" s="29">
        <v>0</v>
      </c>
      <c r="AM251" s="29">
        <v>0</v>
      </c>
      <c r="AN251" s="29" t="s">
        <v>42</v>
      </c>
      <c r="AO251" s="29">
        <v>0</v>
      </c>
      <c r="AP251" s="29">
        <v>0</v>
      </c>
      <c r="AQ251" s="29" t="s">
        <v>42</v>
      </c>
      <c r="AR251" s="29">
        <v>0</v>
      </c>
      <c r="AS251" s="29">
        <v>0</v>
      </c>
      <c r="AT251" s="29" t="s">
        <v>42</v>
      </c>
      <c r="AU251" s="29">
        <v>0</v>
      </c>
      <c r="AV251" s="29">
        <v>0</v>
      </c>
      <c r="AW251" s="29" t="s">
        <v>42</v>
      </c>
      <c r="AX251" s="29">
        <v>0</v>
      </c>
      <c r="AY251" s="29">
        <v>0</v>
      </c>
      <c r="AZ251" s="29" t="s">
        <v>42</v>
      </c>
      <c r="BA251" s="29">
        <v>0</v>
      </c>
      <c r="BB251" s="29">
        <v>0</v>
      </c>
      <c r="BC251" s="29" t="s">
        <v>42</v>
      </c>
      <c r="BD251" s="29">
        <v>0</v>
      </c>
      <c r="BE251" s="29">
        <v>0</v>
      </c>
      <c r="BF251" s="29" t="s">
        <v>42</v>
      </c>
      <c r="BG251" s="29">
        <v>0</v>
      </c>
      <c r="BH251" s="29">
        <v>0</v>
      </c>
      <c r="BI251" s="29" t="s">
        <v>42</v>
      </c>
      <c r="BJ251" s="29">
        <v>0</v>
      </c>
      <c r="BK251" s="29">
        <v>0</v>
      </c>
      <c r="BL251" s="29" t="s">
        <v>42</v>
      </c>
      <c r="BM251" s="29">
        <v>0</v>
      </c>
      <c r="BN251" s="29">
        <v>0</v>
      </c>
      <c r="BO251" s="29" t="s">
        <v>42</v>
      </c>
      <c r="BP251" s="29">
        <v>0</v>
      </c>
      <c r="BQ251" s="29">
        <v>0</v>
      </c>
    </row>
    <row r="252" spans="1:69" x14ac:dyDescent="0.25">
      <c r="A252">
        <v>886</v>
      </c>
      <c r="B252" t="s">
        <v>247</v>
      </c>
      <c r="C252" t="s">
        <v>182</v>
      </c>
      <c r="D252" s="28">
        <v>120</v>
      </c>
      <c r="E252" s="28">
        <v>260</v>
      </c>
      <c r="F252" s="28">
        <v>380</v>
      </c>
      <c r="G252" s="29">
        <v>0.73</v>
      </c>
      <c r="H252" s="29">
        <v>0.88</v>
      </c>
      <c r="I252" s="29">
        <v>0.83</v>
      </c>
      <c r="J252" s="29">
        <v>0.69</v>
      </c>
      <c r="K252" s="29">
        <v>0.87</v>
      </c>
      <c r="L252" s="29">
        <v>0.81</v>
      </c>
      <c r="M252" s="29">
        <v>0.26</v>
      </c>
      <c r="N252" s="29">
        <v>0.22</v>
      </c>
      <c r="O252" s="29">
        <v>0.23</v>
      </c>
      <c r="P252" s="29">
        <v>0</v>
      </c>
      <c r="Q252" s="29">
        <v>0</v>
      </c>
      <c r="R252" s="29">
        <v>0</v>
      </c>
      <c r="S252" s="29">
        <v>0</v>
      </c>
      <c r="T252" s="29" t="s">
        <v>42</v>
      </c>
      <c r="U252" s="29" t="s">
        <v>42</v>
      </c>
      <c r="V252" s="29" t="s">
        <v>42</v>
      </c>
      <c r="W252" s="29" t="s">
        <v>42</v>
      </c>
      <c r="X252" s="29" t="s">
        <v>42</v>
      </c>
      <c r="Y252" s="29">
        <v>0</v>
      </c>
      <c r="Z252" s="29">
        <v>0</v>
      </c>
      <c r="AA252" s="29">
        <v>0</v>
      </c>
      <c r="AB252" s="29">
        <v>0</v>
      </c>
      <c r="AC252" s="29">
        <v>0</v>
      </c>
      <c r="AD252" s="29">
        <v>0</v>
      </c>
      <c r="AE252" s="29" t="s">
        <v>42</v>
      </c>
      <c r="AF252" s="29" t="s">
        <v>42</v>
      </c>
      <c r="AG252" s="29" t="s">
        <v>42</v>
      </c>
      <c r="AH252" s="29">
        <v>0.41</v>
      </c>
      <c r="AI252" s="29">
        <v>0.61</v>
      </c>
      <c r="AJ252" s="29">
        <v>0.54</v>
      </c>
      <c r="AK252" s="29">
        <v>0</v>
      </c>
      <c r="AL252" s="29" t="s">
        <v>42</v>
      </c>
      <c r="AM252" s="29" t="s">
        <v>42</v>
      </c>
      <c r="AN252" s="29">
        <v>0</v>
      </c>
      <c r="AO252" s="29">
        <v>0</v>
      </c>
      <c r="AP252" s="29">
        <v>0</v>
      </c>
      <c r="AQ252" s="29">
        <v>0</v>
      </c>
      <c r="AR252" s="29" t="s">
        <v>42</v>
      </c>
      <c r="AS252" s="29" t="s">
        <v>42</v>
      </c>
      <c r="AT252" s="29" t="s">
        <v>42</v>
      </c>
      <c r="AU252" s="29" t="s">
        <v>42</v>
      </c>
      <c r="AV252" s="29" t="s">
        <v>42</v>
      </c>
      <c r="AW252" s="29" t="s">
        <v>42</v>
      </c>
      <c r="AX252" s="29" t="s">
        <v>42</v>
      </c>
      <c r="AY252" s="29" t="s">
        <v>42</v>
      </c>
      <c r="AZ252" s="29" t="s">
        <v>42</v>
      </c>
      <c r="BA252" s="29">
        <v>0</v>
      </c>
      <c r="BB252" s="29" t="s">
        <v>42</v>
      </c>
      <c r="BC252" s="29" t="s">
        <v>42</v>
      </c>
      <c r="BD252" s="29">
        <v>0</v>
      </c>
      <c r="BE252" s="29" t="s">
        <v>42</v>
      </c>
      <c r="BF252" s="29" t="s">
        <v>42</v>
      </c>
      <c r="BG252" s="29" t="s">
        <v>42</v>
      </c>
      <c r="BH252" s="29" t="s">
        <v>42</v>
      </c>
      <c r="BI252" s="29">
        <v>0.09</v>
      </c>
      <c r="BJ252" s="29">
        <v>7.0000000000000007E-2</v>
      </c>
      <c r="BK252" s="29">
        <v>7.0000000000000007E-2</v>
      </c>
      <c r="BL252" s="29">
        <v>0.18</v>
      </c>
      <c r="BM252" s="29">
        <v>0.04</v>
      </c>
      <c r="BN252" s="29">
        <v>0.09</v>
      </c>
      <c r="BO252" s="29">
        <v>0</v>
      </c>
      <c r="BP252" s="29" t="s">
        <v>42</v>
      </c>
      <c r="BQ252" s="29" t="s">
        <v>42</v>
      </c>
    </row>
    <row r="253" spans="1:69" x14ac:dyDescent="0.25">
      <c r="A253">
        <v>810</v>
      </c>
      <c r="B253" t="s">
        <v>248</v>
      </c>
      <c r="C253" t="s">
        <v>170</v>
      </c>
      <c r="D253" s="28">
        <v>30</v>
      </c>
      <c r="E253" s="28">
        <v>30</v>
      </c>
      <c r="F253" s="28">
        <v>60</v>
      </c>
      <c r="G253" s="29">
        <v>0.87</v>
      </c>
      <c r="H253" s="29">
        <v>0.9</v>
      </c>
      <c r="I253" s="29">
        <v>0.88</v>
      </c>
      <c r="J253" s="29">
        <v>0.87</v>
      </c>
      <c r="K253" s="29">
        <v>0.9</v>
      </c>
      <c r="L253" s="29">
        <v>0.88</v>
      </c>
      <c r="M253" s="29">
        <v>0.27</v>
      </c>
      <c r="N253" s="29">
        <v>0.53</v>
      </c>
      <c r="O253" s="29">
        <v>0.4</v>
      </c>
      <c r="P253" s="29">
        <v>0</v>
      </c>
      <c r="Q253" s="29">
        <v>0</v>
      </c>
      <c r="R253" s="29">
        <v>0</v>
      </c>
      <c r="S253" s="29" t="s">
        <v>42</v>
      </c>
      <c r="T253" s="29" t="s">
        <v>42</v>
      </c>
      <c r="U253" s="29" t="s">
        <v>42</v>
      </c>
      <c r="V253" s="29">
        <v>0</v>
      </c>
      <c r="W253" s="29">
        <v>0</v>
      </c>
      <c r="X253" s="29">
        <v>0</v>
      </c>
      <c r="Y253" s="29">
        <v>0</v>
      </c>
      <c r="Z253" s="29">
        <v>0</v>
      </c>
      <c r="AA253" s="29">
        <v>0</v>
      </c>
      <c r="AB253" s="29">
        <v>0</v>
      </c>
      <c r="AC253" s="29">
        <v>0</v>
      </c>
      <c r="AD253" s="29">
        <v>0</v>
      </c>
      <c r="AE253" s="29" t="s">
        <v>42</v>
      </c>
      <c r="AF253" s="29">
        <v>0</v>
      </c>
      <c r="AG253" s="29" t="s">
        <v>42</v>
      </c>
      <c r="AH253" s="29">
        <v>0.53</v>
      </c>
      <c r="AI253" s="29">
        <v>0.33</v>
      </c>
      <c r="AJ253" s="29">
        <v>0.43</v>
      </c>
      <c r="AK253" s="29">
        <v>0</v>
      </c>
      <c r="AL253" s="29" t="s">
        <v>42</v>
      </c>
      <c r="AM253" s="29" t="s">
        <v>42</v>
      </c>
      <c r="AN253" s="29">
        <v>0</v>
      </c>
      <c r="AO253" s="29">
        <v>0</v>
      </c>
      <c r="AP253" s="29">
        <v>0</v>
      </c>
      <c r="AQ253" s="29">
        <v>0</v>
      </c>
      <c r="AR253" s="29">
        <v>0</v>
      </c>
      <c r="AS253" s="29">
        <v>0</v>
      </c>
      <c r="AT253" s="29">
        <v>0</v>
      </c>
      <c r="AU253" s="29">
        <v>0</v>
      </c>
      <c r="AV253" s="29">
        <v>0</v>
      </c>
      <c r="AW253" s="29">
        <v>0</v>
      </c>
      <c r="AX253" s="29">
        <v>0</v>
      </c>
      <c r="AY253" s="29">
        <v>0</v>
      </c>
      <c r="AZ253" s="29">
        <v>0</v>
      </c>
      <c r="BA253" s="29">
        <v>0</v>
      </c>
      <c r="BB253" s="29">
        <v>0</v>
      </c>
      <c r="BC253" s="29">
        <v>0</v>
      </c>
      <c r="BD253" s="29">
        <v>0</v>
      </c>
      <c r="BE253" s="29">
        <v>0</v>
      </c>
      <c r="BF253" s="29">
        <v>0</v>
      </c>
      <c r="BG253" s="29">
        <v>0</v>
      </c>
      <c r="BH253" s="29">
        <v>0</v>
      </c>
      <c r="BI253" s="29" t="s">
        <v>42</v>
      </c>
      <c r="BJ253" s="29" t="s">
        <v>42</v>
      </c>
      <c r="BK253" s="29" t="s">
        <v>42</v>
      </c>
      <c r="BL253" s="29" t="s">
        <v>42</v>
      </c>
      <c r="BM253" s="29">
        <v>0</v>
      </c>
      <c r="BN253" s="29" t="s">
        <v>42</v>
      </c>
      <c r="BO253" s="29">
        <v>0</v>
      </c>
      <c r="BP253" s="29">
        <v>0</v>
      </c>
      <c r="BQ253" s="29">
        <v>0</v>
      </c>
    </row>
    <row r="254" spans="1:69" x14ac:dyDescent="0.25">
      <c r="A254">
        <v>314</v>
      </c>
      <c r="B254" t="s">
        <v>249</v>
      </c>
      <c r="C254" t="s">
        <v>180</v>
      </c>
      <c r="D254" s="28">
        <v>10</v>
      </c>
      <c r="E254" s="28">
        <v>20</v>
      </c>
      <c r="F254" s="28">
        <v>40</v>
      </c>
      <c r="G254" s="29">
        <v>0.93</v>
      </c>
      <c r="H254" s="29">
        <v>1</v>
      </c>
      <c r="I254" s="29">
        <v>0.97</v>
      </c>
      <c r="J254" s="29">
        <v>0.93</v>
      </c>
      <c r="K254" s="29">
        <v>1</v>
      </c>
      <c r="L254" s="29">
        <v>0.97</v>
      </c>
      <c r="M254" s="29" t="s">
        <v>42</v>
      </c>
      <c r="N254" s="29">
        <v>0.35</v>
      </c>
      <c r="O254" s="29">
        <v>0.35</v>
      </c>
      <c r="P254" s="29">
        <v>0</v>
      </c>
      <c r="Q254" s="29">
        <v>0</v>
      </c>
      <c r="R254" s="29">
        <v>0</v>
      </c>
      <c r="S254" s="29" t="s">
        <v>42</v>
      </c>
      <c r="T254" s="29" t="s">
        <v>42</v>
      </c>
      <c r="U254" s="29" t="s">
        <v>42</v>
      </c>
      <c r="V254" s="29">
        <v>0</v>
      </c>
      <c r="W254" s="29">
        <v>0</v>
      </c>
      <c r="X254" s="29">
        <v>0</v>
      </c>
      <c r="Y254" s="29">
        <v>0</v>
      </c>
      <c r="Z254" s="29">
        <v>0</v>
      </c>
      <c r="AA254" s="29">
        <v>0</v>
      </c>
      <c r="AB254" s="29">
        <v>0</v>
      </c>
      <c r="AC254" s="29" t="s">
        <v>42</v>
      </c>
      <c r="AD254" s="29" t="s">
        <v>42</v>
      </c>
      <c r="AE254" s="29">
        <v>0</v>
      </c>
      <c r="AF254" s="29">
        <v>0</v>
      </c>
      <c r="AG254" s="29">
        <v>0</v>
      </c>
      <c r="AH254" s="29">
        <v>0.5</v>
      </c>
      <c r="AI254" s="29">
        <v>0.52</v>
      </c>
      <c r="AJ254" s="29">
        <v>0.51</v>
      </c>
      <c r="AK254" s="29">
        <v>0</v>
      </c>
      <c r="AL254" s="29">
        <v>0</v>
      </c>
      <c r="AM254" s="29">
        <v>0</v>
      </c>
      <c r="AN254" s="29">
        <v>0</v>
      </c>
      <c r="AO254" s="29">
        <v>0</v>
      </c>
      <c r="AP254" s="29">
        <v>0</v>
      </c>
      <c r="AQ254" s="29">
        <v>0</v>
      </c>
      <c r="AR254" s="29">
        <v>0</v>
      </c>
      <c r="AS254" s="29">
        <v>0</v>
      </c>
      <c r="AT254" s="29">
        <v>0</v>
      </c>
      <c r="AU254" s="29">
        <v>0</v>
      </c>
      <c r="AV254" s="29">
        <v>0</v>
      </c>
      <c r="AW254" s="29">
        <v>0</v>
      </c>
      <c r="AX254" s="29">
        <v>0</v>
      </c>
      <c r="AY254" s="29">
        <v>0</v>
      </c>
      <c r="AZ254" s="29">
        <v>0</v>
      </c>
      <c r="BA254" s="29">
        <v>0</v>
      </c>
      <c r="BB254" s="29">
        <v>0</v>
      </c>
      <c r="BC254" s="29">
        <v>0</v>
      </c>
      <c r="BD254" s="29">
        <v>0</v>
      </c>
      <c r="BE254" s="29">
        <v>0</v>
      </c>
      <c r="BF254" s="29">
        <v>0</v>
      </c>
      <c r="BG254" s="29">
        <v>0</v>
      </c>
      <c r="BH254" s="29">
        <v>0</v>
      </c>
      <c r="BI254" s="29">
        <v>0</v>
      </c>
      <c r="BJ254" s="29">
        <v>0</v>
      </c>
      <c r="BK254" s="29">
        <v>0</v>
      </c>
      <c r="BL254" s="29">
        <v>0</v>
      </c>
      <c r="BM254" s="29">
        <v>0</v>
      </c>
      <c r="BN254" s="29">
        <v>0</v>
      </c>
      <c r="BO254" s="29" t="s">
        <v>42</v>
      </c>
      <c r="BP254" s="29">
        <v>0</v>
      </c>
      <c r="BQ254" s="29" t="s">
        <v>42</v>
      </c>
    </row>
    <row r="255" spans="1:69" x14ac:dyDescent="0.25">
      <c r="A255">
        <v>382</v>
      </c>
      <c r="B255" t="s">
        <v>250</v>
      </c>
      <c r="C255" t="s">
        <v>170</v>
      </c>
      <c r="D255" s="28">
        <v>30</v>
      </c>
      <c r="E255" s="28">
        <v>40</v>
      </c>
      <c r="F255" s="28">
        <v>70</v>
      </c>
      <c r="G255" s="29">
        <v>0.8</v>
      </c>
      <c r="H255" s="29">
        <v>0.9</v>
      </c>
      <c r="I255" s="29">
        <v>0.86</v>
      </c>
      <c r="J255" s="29">
        <v>0.8</v>
      </c>
      <c r="K255" s="29">
        <v>0.85</v>
      </c>
      <c r="L255" s="29">
        <v>0.83</v>
      </c>
      <c r="M255" s="29">
        <v>0.63</v>
      </c>
      <c r="N255" s="29">
        <v>0.38</v>
      </c>
      <c r="O255" s="29">
        <v>0.49</v>
      </c>
      <c r="P255" s="29">
        <v>0</v>
      </c>
      <c r="Q255" s="29">
        <v>0</v>
      </c>
      <c r="R255" s="29">
        <v>0</v>
      </c>
      <c r="S255" s="29">
        <v>0</v>
      </c>
      <c r="T255" s="29" t="s">
        <v>42</v>
      </c>
      <c r="U255" s="29" t="s">
        <v>42</v>
      </c>
      <c r="V255" s="29" t="s">
        <v>42</v>
      </c>
      <c r="W255" s="29">
        <v>0</v>
      </c>
      <c r="X255" s="29" t="s">
        <v>42</v>
      </c>
      <c r="Y255" s="29">
        <v>0</v>
      </c>
      <c r="Z255" s="29" t="s">
        <v>42</v>
      </c>
      <c r="AA255" s="29" t="s">
        <v>42</v>
      </c>
      <c r="AB255" s="29">
        <v>0</v>
      </c>
      <c r="AC255" s="29">
        <v>0</v>
      </c>
      <c r="AD255" s="29">
        <v>0</v>
      </c>
      <c r="AE255" s="29" t="s">
        <v>42</v>
      </c>
      <c r="AF255" s="29">
        <v>0</v>
      </c>
      <c r="AG255" s="29" t="s">
        <v>42</v>
      </c>
      <c r="AH255" s="29" t="s">
        <v>42</v>
      </c>
      <c r="AI255" s="29">
        <v>0.41</v>
      </c>
      <c r="AJ255" s="29">
        <v>0.26</v>
      </c>
      <c r="AK255" s="29">
        <v>0</v>
      </c>
      <c r="AL255" s="29">
        <v>0</v>
      </c>
      <c r="AM255" s="29">
        <v>0</v>
      </c>
      <c r="AN255" s="29">
        <v>0</v>
      </c>
      <c r="AO255" s="29">
        <v>0</v>
      </c>
      <c r="AP255" s="29">
        <v>0</v>
      </c>
      <c r="AQ255" s="29">
        <v>0</v>
      </c>
      <c r="AR255" s="29">
        <v>0</v>
      </c>
      <c r="AS255" s="29">
        <v>0</v>
      </c>
      <c r="AT255" s="29">
        <v>0</v>
      </c>
      <c r="AU255" s="29" t="s">
        <v>42</v>
      </c>
      <c r="AV255" s="29" t="s">
        <v>42</v>
      </c>
      <c r="AW255" s="29">
        <v>0</v>
      </c>
      <c r="AX255" s="29" t="s">
        <v>42</v>
      </c>
      <c r="AY255" s="29" t="s">
        <v>42</v>
      </c>
      <c r="AZ255" s="29">
        <v>0</v>
      </c>
      <c r="BA255" s="29">
        <v>0</v>
      </c>
      <c r="BB255" s="29">
        <v>0</v>
      </c>
      <c r="BC255" s="29">
        <v>0</v>
      </c>
      <c r="BD255" s="29">
        <v>0</v>
      </c>
      <c r="BE255" s="29">
        <v>0</v>
      </c>
      <c r="BF255" s="29">
        <v>0</v>
      </c>
      <c r="BG255" s="29">
        <v>0</v>
      </c>
      <c r="BH255" s="29">
        <v>0</v>
      </c>
      <c r="BI255" s="29" t="s">
        <v>42</v>
      </c>
      <c r="BJ255" s="29" t="s">
        <v>42</v>
      </c>
      <c r="BK255" s="29" t="s">
        <v>42</v>
      </c>
      <c r="BL255" s="29" t="s">
        <v>42</v>
      </c>
      <c r="BM255" s="29" t="s">
        <v>42</v>
      </c>
      <c r="BN255" s="29">
        <v>0.1</v>
      </c>
      <c r="BO255" s="29">
        <v>0</v>
      </c>
      <c r="BP255" s="29">
        <v>0</v>
      </c>
      <c r="BQ255" s="29">
        <v>0</v>
      </c>
    </row>
    <row r="256" spans="1:69" x14ac:dyDescent="0.25">
      <c r="A256">
        <v>340</v>
      </c>
      <c r="B256" t="s">
        <v>251</v>
      </c>
      <c r="C256" t="s">
        <v>168</v>
      </c>
      <c r="D256" s="28">
        <v>20</v>
      </c>
      <c r="E256" s="28">
        <v>20</v>
      </c>
      <c r="F256" s="28">
        <v>40</v>
      </c>
      <c r="G256" s="29">
        <v>0.67</v>
      </c>
      <c r="H256" s="29">
        <v>0.89</v>
      </c>
      <c r="I256" s="29">
        <v>0.77</v>
      </c>
      <c r="J256" s="29">
        <v>0.63</v>
      </c>
      <c r="K256" s="29">
        <v>0.89</v>
      </c>
      <c r="L256" s="29">
        <v>0.74</v>
      </c>
      <c r="M256" s="29">
        <v>0.25</v>
      </c>
      <c r="N256" s="29">
        <v>0</v>
      </c>
      <c r="O256" s="29">
        <v>0.14000000000000001</v>
      </c>
      <c r="P256" s="29">
        <v>0</v>
      </c>
      <c r="Q256" s="29">
        <v>0</v>
      </c>
      <c r="R256" s="29">
        <v>0</v>
      </c>
      <c r="S256" s="29" t="s">
        <v>42</v>
      </c>
      <c r="T256" s="29">
        <v>0.37</v>
      </c>
      <c r="U256" s="29">
        <v>0.23</v>
      </c>
      <c r="V256" s="29">
        <v>0</v>
      </c>
      <c r="W256" s="29">
        <v>0</v>
      </c>
      <c r="X256" s="29">
        <v>0</v>
      </c>
      <c r="Y256" s="29">
        <v>0</v>
      </c>
      <c r="Z256" s="29">
        <v>0</v>
      </c>
      <c r="AA256" s="29">
        <v>0</v>
      </c>
      <c r="AB256" s="29">
        <v>0</v>
      </c>
      <c r="AC256" s="29">
        <v>0</v>
      </c>
      <c r="AD256" s="29">
        <v>0</v>
      </c>
      <c r="AE256" s="29">
        <v>0</v>
      </c>
      <c r="AF256" s="29">
        <v>0</v>
      </c>
      <c r="AG256" s="29">
        <v>0</v>
      </c>
      <c r="AH256" s="29">
        <v>0.25</v>
      </c>
      <c r="AI256" s="29">
        <v>0.53</v>
      </c>
      <c r="AJ256" s="29">
        <v>0.37</v>
      </c>
      <c r="AK256" s="29">
        <v>0</v>
      </c>
      <c r="AL256" s="29">
        <v>0</v>
      </c>
      <c r="AM256" s="29">
        <v>0</v>
      </c>
      <c r="AN256" s="29">
        <v>0</v>
      </c>
      <c r="AO256" s="29">
        <v>0</v>
      </c>
      <c r="AP256" s="29">
        <v>0</v>
      </c>
      <c r="AQ256" s="29">
        <v>0</v>
      </c>
      <c r="AR256" s="29">
        <v>0</v>
      </c>
      <c r="AS256" s="29">
        <v>0</v>
      </c>
      <c r="AT256" s="29" t="s">
        <v>42</v>
      </c>
      <c r="AU256" s="29">
        <v>0</v>
      </c>
      <c r="AV256" s="29" t="s">
        <v>42</v>
      </c>
      <c r="AW256" s="29" t="s">
        <v>42</v>
      </c>
      <c r="AX256" s="29">
        <v>0</v>
      </c>
      <c r="AY256" s="29" t="s">
        <v>42</v>
      </c>
      <c r="AZ256" s="29">
        <v>0</v>
      </c>
      <c r="BA256" s="29">
        <v>0</v>
      </c>
      <c r="BB256" s="29">
        <v>0</v>
      </c>
      <c r="BC256" s="29">
        <v>0</v>
      </c>
      <c r="BD256" s="29">
        <v>0</v>
      </c>
      <c r="BE256" s="29">
        <v>0</v>
      </c>
      <c r="BF256" s="29">
        <v>0</v>
      </c>
      <c r="BG256" s="29">
        <v>0</v>
      </c>
      <c r="BH256" s="29">
        <v>0</v>
      </c>
      <c r="BI256" s="29" t="s">
        <v>42</v>
      </c>
      <c r="BJ256" s="29" t="s">
        <v>42</v>
      </c>
      <c r="BK256" s="29">
        <v>0.14000000000000001</v>
      </c>
      <c r="BL256" s="29" t="s">
        <v>42</v>
      </c>
      <c r="BM256" s="29">
        <v>0</v>
      </c>
      <c r="BN256" s="29" t="s">
        <v>42</v>
      </c>
      <c r="BO256" s="29" t="s">
        <v>42</v>
      </c>
      <c r="BP256" s="29">
        <v>0</v>
      </c>
      <c r="BQ256" s="29" t="s">
        <v>42</v>
      </c>
    </row>
    <row r="257" spans="1:69" x14ac:dyDescent="0.25">
      <c r="A257">
        <v>208</v>
      </c>
      <c r="B257" t="s">
        <v>252</v>
      </c>
      <c r="C257" t="s">
        <v>178</v>
      </c>
      <c r="D257" s="28">
        <v>20</v>
      </c>
      <c r="E257" s="28">
        <v>20</v>
      </c>
      <c r="F257" s="28">
        <v>40</v>
      </c>
      <c r="G257" s="29">
        <v>0.83</v>
      </c>
      <c r="H257" s="29">
        <v>0.83</v>
      </c>
      <c r="I257" s="29">
        <v>0.83</v>
      </c>
      <c r="J257" s="29">
        <v>0.83</v>
      </c>
      <c r="K257" s="29">
        <v>0.83</v>
      </c>
      <c r="L257" s="29">
        <v>0.83</v>
      </c>
      <c r="M257" s="29">
        <v>0.46</v>
      </c>
      <c r="N257" s="29">
        <v>0.56000000000000005</v>
      </c>
      <c r="O257" s="29">
        <v>0.5</v>
      </c>
      <c r="P257" s="29">
        <v>0</v>
      </c>
      <c r="Q257" s="29">
        <v>0</v>
      </c>
      <c r="R257" s="29">
        <v>0</v>
      </c>
      <c r="S257" s="29">
        <v>0</v>
      </c>
      <c r="T257" s="29">
        <v>0</v>
      </c>
      <c r="U257" s="29">
        <v>0</v>
      </c>
      <c r="V257" s="29" t="s">
        <v>42</v>
      </c>
      <c r="W257" s="29" t="s">
        <v>42</v>
      </c>
      <c r="X257" s="29" t="s">
        <v>42</v>
      </c>
      <c r="Y257" s="29">
        <v>0</v>
      </c>
      <c r="Z257" s="29">
        <v>0</v>
      </c>
      <c r="AA257" s="29">
        <v>0</v>
      </c>
      <c r="AB257" s="29">
        <v>0</v>
      </c>
      <c r="AC257" s="29">
        <v>0</v>
      </c>
      <c r="AD257" s="29">
        <v>0</v>
      </c>
      <c r="AE257" s="29">
        <v>0</v>
      </c>
      <c r="AF257" s="29" t="s">
        <v>42</v>
      </c>
      <c r="AG257" s="29" t="s">
        <v>42</v>
      </c>
      <c r="AH257" s="29">
        <v>0.33</v>
      </c>
      <c r="AI257" s="29" t="s">
        <v>42</v>
      </c>
      <c r="AJ257" s="29">
        <v>0.26</v>
      </c>
      <c r="AK257" s="29">
        <v>0</v>
      </c>
      <c r="AL257" s="29">
        <v>0</v>
      </c>
      <c r="AM257" s="29">
        <v>0</v>
      </c>
      <c r="AN257" s="29">
        <v>0</v>
      </c>
      <c r="AO257" s="29">
        <v>0</v>
      </c>
      <c r="AP257" s="29">
        <v>0</v>
      </c>
      <c r="AQ257" s="29">
        <v>0</v>
      </c>
      <c r="AR257" s="29">
        <v>0</v>
      </c>
      <c r="AS257" s="29">
        <v>0</v>
      </c>
      <c r="AT257" s="29">
        <v>0</v>
      </c>
      <c r="AU257" s="29">
        <v>0</v>
      </c>
      <c r="AV257" s="29">
        <v>0</v>
      </c>
      <c r="AW257" s="29">
        <v>0</v>
      </c>
      <c r="AX257" s="29">
        <v>0</v>
      </c>
      <c r="AY257" s="29">
        <v>0</v>
      </c>
      <c r="AZ257" s="29">
        <v>0</v>
      </c>
      <c r="BA257" s="29">
        <v>0</v>
      </c>
      <c r="BB257" s="29">
        <v>0</v>
      </c>
      <c r="BC257" s="29">
        <v>0</v>
      </c>
      <c r="BD257" s="29">
        <v>0</v>
      </c>
      <c r="BE257" s="29">
        <v>0</v>
      </c>
      <c r="BF257" s="29">
        <v>0</v>
      </c>
      <c r="BG257" s="29">
        <v>0</v>
      </c>
      <c r="BH257" s="29">
        <v>0</v>
      </c>
      <c r="BI257" s="29" t="s">
        <v>42</v>
      </c>
      <c r="BJ257" s="29" t="s">
        <v>42</v>
      </c>
      <c r="BK257" s="29" t="s">
        <v>42</v>
      </c>
      <c r="BL257" s="29">
        <v>0</v>
      </c>
      <c r="BM257" s="29">
        <v>0</v>
      </c>
      <c r="BN257" s="29">
        <v>0</v>
      </c>
      <c r="BO257" s="29" t="s">
        <v>42</v>
      </c>
      <c r="BP257" s="29" t="s">
        <v>42</v>
      </c>
      <c r="BQ257" s="29" t="s">
        <v>42</v>
      </c>
    </row>
    <row r="258" spans="1:69" x14ac:dyDescent="0.25">
      <c r="A258">
        <v>888</v>
      </c>
      <c r="B258" t="s">
        <v>253</v>
      </c>
      <c r="C258" t="s">
        <v>168</v>
      </c>
      <c r="D258" s="28">
        <v>120</v>
      </c>
      <c r="E258" s="28">
        <v>140</v>
      </c>
      <c r="F258" s="28">
        <v>260</v>
      </c>
      <c r="G258" s="29">
        <v>0.79</v>
      </c>
      <c r="H258" s="29">
        <v>0.91</v>
      </c>
      <c r="I258" s="29">
        <v>0.85</v>
      </c>
      <c r="J258" s="29">
        <v>0.73</v>
      </c>
      <c r="K258" s="29">
        <v>0.88</v>
      </c>
      <c r="L258" s="29">
        <v>0.81</v>
      </c>
      <c r="M258" s="29">
        <v>0.28999999999999998</v>
      </c>
      <c r="N258" s="29">
        <v>0.27</v>
      </c>
      <c r="O258" s="29">
        <v>0.28000000000000003</v>
      </c>
      <c r="P258" s="29">
        <v>0</v>
      </c>
      <c r="Q258" s="29">
        <v>0</v>
      </c>
      <c r="R258" s="29">
        <v>0</v>
      </c>
      <c r="S258" s="29" t="s">
        <v>42</v>
      </c>
      <c r="T258" s="29" t="s">
        <v>42</v>
      </c>
      <c r="U258" s="29" t="s">
        <v>42</v>
      </c>
      <c r="V258" s="29">
        <v>0</v>
      </c>
      <c r="W258" s="29" t="s">
        <v>42</v>
      </c>
      <c r="X258" s="29" t="s">
        <v>42</v>
      </c>
      <c r="Y258" s="29" t="s">
        <v>42</v>
      </c>
      <c r="Z258" s="29" t="s">
        <v>42</v>
      </c>
      <c r="AA258" s="29" t="s">
        <v>42</v>
      </c>
      <c r="AB258" s="29">
        <v>0</v>
      </c>
      <c r="AC258" s="29">
        <v>0</v>
      </c>
      <c r="AD258" s="29">
        <v>0</v>
      </c>
      <c r="AE258" s="29">
        <v>0</v>
      </c>
      <c r="AF258" s="29">
        <v>0</v>
      </c>
      <c r="AG258" s="29">
        <v>0</v>
      </c>
      <c r="AH258" s="29">
        <v>0.41</v>
      </c>
      <c r="AI258" s="29">
        <v>0.56999999999999995</v>
      </c>
      <c r="AJ258" s="29">
        <v>0.49</v>
      </c>
      <c r="AK258" s="29">
        <v>0</v>
      </c>
      <c r="AL258" s="29">
        <v>0</v>
      </c>
      <c r="AM258" s="29">
        <v>0</v>
      </c>
      <c r="AN258" s="29">
        <v>0</v>
      </c>
      <c r="AO258" s="29">
        <v>0</v>
      </c>
      <c r="AP258" s="29">
        <v>0</v>
      </c>
      <c r="AQ258" s="29">
        <v>0</v>
      </c>
      <c r="AR258" s="29">
        <v>0</v>
      </c>
      <c r="AS258" s="29">
        <v>0</v>
      </c>
      <c r="AT258" s="29">
        <v>0.06</v>
      </c>
      <c r="AU258" s="29" t="s">
        <v>42</v>
      </c>
      <c r="AV258" s="29">
        <v>0.03</v>
      </c>
      <c r="AW258" s="29" t="s">
        <v>42</v>
      </c>
      <c r="AX258" s="29">
        <v>0</v>
      </c>
      <c r="AY258" s="29" t="s">
        <v>42</v>
      </c>
      <c r="AZ258" s="29" t="s">
        <v>42</v>
      </c>
      <c r="BA258" s="29" t="s">
        <v>42</v>
      </c>
      <c r="BB258" s="29" t="s">
        <v>42</v>
      </c>
      <c r="BC258" s="29" t="s">
        <v>42</v>
      </c>
      <c r="BD258" s="29" t="s">
        <v>42</v>
      </c>
      <c r="BE258" s="29" t="s">
        <v>42</v>
      </c>
      <c r="BF258" s="29">
        <v>0</v>
      </c>
      <c r="BG258" s="29" t="s">
        <v>42</v>
      </c>
      <c r="BH258" s="29" t="s">
        <v>42</v>
      </c>
      <c r="BI258" s="29">
        <v>0.11</v>
      </c>
      <c r="BJ258" s="29">
        <v>0.05</v>
      </c>
      <c r="BK258" s="29">
        <v>0.08</v>
      </c>
      <c r="BL258" s="29">
        <v>0.09</v>
      </c>
      <c r="BM258" s="29" t="s">
        <v>42</v>
      </c>
      <c r="BN258" s="29">
        <v>0.06</v>
      </c>
      <c r="BO258" s="29" t="s">
        <v>42</v>
      </c>
      <c r="BP258" s="29" t="s">
        <v>42</v>
      </c>
      <c r="BQ258" s="29" t="s">
        <v>42</v>
      </c>
    </row>
    <row r="259" spans="1:69" x14ac:dyDescent="0.25">
      <c r="A259">
        <v>383</v>
      </c>
      <c r="B259" t="s">
        <v>254</v>
      </c>
      <c r="C259" t="s">
        <v>170</v>
      </c>
      <c r="D259" s="28">
        <v>50</v>
      </c>
      <c r="E259" s="28">
        <v>60</v>
      </c>
      <c r="F259" s="28">
        <v>110</v>
      </c>
      <c r="G259" s="29">
        <v>0.76</v>
      </c>
      <c r="H259" s="29">
        <v>0.87</v>
      </c>
      <c r="I259" s="29">
        <v>0.82</v>
      </c>
      <c r="J259" s="29">
        <v>0.74</v>
      </c>
      <c r="K259" s="29">
        <v>0.85</v>
      </c>
      <c r="L259" s="29">
        <v>0.81</v>
      </c>
      <c r="M259" s="29" t="s">
        <v>42</v>
      </c>
      <c r="N259" s="29" t="s">
        <v>42</v>
      </c>
      <c r="O259" s="29">
        <v>0.06</v>
      </c>
      <c r="P259" s="29">
        <v>0</v>
      </c>
      <c r="Q259" s="29">
        <v>0</v>
      </c>
      <c r="R259" s="29">
        <v>0</v>
      </c>
      <c r="S259" s="29" t="s">
        <v>42</v>
      </c>
      <c r="T259" s="29" t="s">
        <v>42</v>
      </c>
      <c r="U259" s="29" t="s">
        <v>42</v>
      </c>
      <c r="V259" s="29">
        <v>0</v>
      </c>
      <c r="W259" s="29">
        <v>0</v>
      </c>
      <c r="X259" s="29">
        <v>0</v>
      </c>
      <c r="Y259" s="29">
        <v>0</v>
      </c>
      <c r="Z259" s="29">
        <v>0</v>
      </c>
      <c r="AA259" s="29">
        <v>0</v>
      </c>
      <c r="AB259" s="29">
        <v>0</v>
      </c>
      <c r="AC259" s="29">
        <v>0</v>
      </c>
      <c r="AD259" s="29">
        <v>0</v>
      </c>
      <c r="AE259" s="29">
        <v>0</v>
      </c>
      <c r="AF259" s="29">
        <v>0</v>
      </c>
      <c r="AG259" s="29">
        <v>0</v>
      </c>
      <c r="AH259" s="29">
        <v>0.63</v>
      </c>
      <c r="AI259" s="29">
        <v>0.77</v>
      </c>
      <c r="AJ259" s="29">
        <v>0.71</v>
      </c>
      <c r="AK259" s="29">
        <v>0</v>
      </c>
      <c r="AL259" s="29">
        <v>0</v>
      </c>
      <c r="AM259" s="29">
        <v>0</v>
      </c>
      <c r="AN259" s="29">
        <v>0</v>
      </c>
      <c r="AO259" s="29">
        <v>0</v>
      </c>
      <c r="AP259" s="29">
        <v>0</v>
      </c>
      <c r="AQ259" s="29">
        <v>0</v>
      </c>
      <c r="AR259" s="29">
        <v>0</v>
      </c>
      <c r="AS259" s="29">
        <v>0</v>
      </c>
      <c r="AT259" s="29" t="s">
        <v>42</v>
      </c>
      <c r="AU259" s="29">
        <v>0</v>
      </c>
      <c r="AV259" s="29" t="s">
        <v>42</v>
      </c>
      <c r="AW259" s="29" t="s">
        <v>42</v>
      </c>
      <c r="AX259" s="29">
        <v>0</v>
      </c>
      <c r="AY259" s="29" t="s">
        <v>42</v>
      </c>
      <c r="AZ259" s="29">
        <v>0</v>
      </c>
      <c r="BA259" s="29">
        <v>0</v>
      </c>
      <c r="BB259" s="29">
        <v>0</v>
      </c>
      <c r="BC259" s="29">
        <v>0</v>
      </c>
      <c r="BD259" s="29">
        <v>0</v>
      </c>
      <c r="BE259" s="29">
        <v>0</v>
      </c>
      <c r="BF259" s="29">
        <v>0</v>
      </c>
      <c r="BG259" s="29" t="s">
        <v>42</v>
      </c>
      <c r="BH259" s="29" t="s">
        <v>42</v>
      </c>
      <c r="BI259" s="29" t="s">
        <v>42</v>
      </c>
      <c r="BJ259" s="29" t="s">
        <v>42</v>
      </c>
      <c r="BK259" s="29">
        <v>0.06</v>
      </c>
      <c r="BL259" s="29">
        <v>0.13</v>
      </c>
      <c r="BM259" s="29" t="s">
        <v>42</v>
      </c>
      <c r="BN259" s="29">
        <v>0.1</v>
      </c>
      <c r="BO259" s="29" t="s">
        <v>42</v>
      </c>
      <c r="BP259" s="29">
        <v>0</v>
      </c>
      <c r="BQ259" s="29" t="s">
        <v>42</v>
      </c>
    </row>
    <row r="260" spans="1:69" x14ac:dyDescent="0.25">
      <c r="A260">
        <v>856</v>
      </c>
      <c r="B260" t="s">
        <v>255</v>
      </c>
      <c r="C260" t="s">
        <v>172</v>
      </c>
      <c r="D260" s="28">
        <v>50</v>
      </c>
      <c r="E260" s="28">
        <v>60</v>
      </c>
      <c r="F260" s="28">
        <v>100</v>
      </c>
      <c r="G260" s="29">
        <v>0.78</v>
      </c>
      <c r="H260" s="29">
        <v>0.8</v>
      </c>
      <c r="I260" s="29">
        <v>0.79</v>
      </c>
      <c r="J260" s="29">
        <v>0.76</v>
      </c>
      <c r="K260" s="29">
        <v>0.79</v>
      </c>
      <c r="L260" s="29">
        <v>0.77</v>
      </c>
      <c r="M260" s="29">
        <v>0.33</v>
      </c>
      <c r="N260" s="29">
        <v>0.14000000000000001</v>
      </c>
      <c r="O260" s="29">
        <v>0.23</v>
      </c>
      <c r="P260" s="29">
        <v>0</v>
      </c>
      <c r="Q260" s="29">
        <v>0</v>
      </c>
      <c r="R260" s="29">
        <v>0</v>
      </c>
      <c r="S260" s="29" t="s">
        <v>42</v>
      </c>
      <c r="T260" s="29" t="s">
        <v>42</v>
      </c>
      <c r="U260" s="29" t="s">
        <v>42</v>
      </c>
      <c r="V260" s="29">
        <v>0</v>
      </c>
      <c r="W260" s="29">
        <v>0</v>
      </c>
      <c r="X260" s="29">
        <v>0</v>
      </c>
      <c r="Y260" s="29" t="s">
        <v>42</v>
      </c>
      <c r="Z260" s="29">
        <v>0</v>
      </c>
      <c r="AA260" s="29" t="s">
        <v>42</v>
      </c>
      <c r="AB260" s="29">
        <v>0</v>
      </c>
      <c r="AC260" s="29">
        <v>0</v>
      </c>
      <c r="AD260" s="29">
        <v>0</v>
      </c>
      <c r="AE260" s="29">
        <v>0</v>
      </c>
      <c r="AF260" s="29">
        <v>0</v>
      </c>
      <c r="AG260" s="29">
        <v>0</v>
      </c>
      <c r="AH260" s="29">
        <v>0.33</v>
      </c>
      <c r="AI260" s="29">
        <v>0.63</v>
      </c>
      <c r="AJ260" s="29">
        <v>0.5</v>
      </c>
      <c r="AK260" s="29">
        <v>0</v>
      </c>
      <c r="AL260" s="29">
        <v>0</v>
      </c>
      <c r="AM260" s="29">
        <v>0</v>
      </c>
      <c r="AN260" s="29">
        <v>0</v>
      </c>
      <c r="AO260" s="29">
        <v>0</v>
      </c>
      <c r="AP260" s="29">
        <v>0</v>
      </c>
      <c r="AQ260" s="29">
        <v>0</v>
      </c>
      <c r="AR260" s="29">
        <v>0</v>
      </c>
      <c r="AS260" s="29">
        <v>0</v>
      </c>
      <c r="AT260" s="29">
        <v>0</v>
      </c>
      <c r="AU260" s="29" t="s">
        <v>42</v>
      </c>
      <c r="AV260" s="29" t="s">
        <v>42</v>
      </c>
      <c r="AW260" s="29">
        <v>0</v>
      </c>
      <c r="AX260" s="29">
        <v>0</v>
      </c>
      <c r="AY260" s="29">
        <v>0</v>
      </c>
      <c r="AZ260" s="29">
        <v>0</v>
      </c>
      <c r="BA260" s="29" t="s">
        <v>42</v>
      </c>
      <c r="BB260" s="29" t="s">
        <v>42</v>
      </c>
      <c r="BC260" s="29">
        <v>0</v>
      </c>
      <c r="BD260" s="29">
        <v>0</v>
      </c>
      <c r="BE260" s="29">
        <v>0</v>
      </c>
      <c r="BF260" s="29" t="s">
        <v>42</v>
      </c>
      <c r="BG260" s="29">
        <v>0</v>
      </c>
      <c r="BH260" s="29" t="s">
        <v>42</v>
      </c>
      <c r="BI260" s="29">
        <v>0.13</v>
      </c>
      <c r="BJ260" s="29" t="s">
        <v>42</v>
      </c>
      <c r="BK260" s="29">
        <v>0.08</v>
      </c>
      <c r="BL260" s="29" t="s">
        <v>42</v>
      </c>
      <c r="BM260" s="29">
        <v>0.13</v>
      </c>
      <c r="BN260" s="29">
        <v>0.1</v>
      </c>
      <c r="BO260" s="29" t="s">
        <v>42</v>
      </c>
      <c r="BP260" s="29" t="s">
        <v>42</v>
      </c>
      <c r="BQ260" s="29" t="s">
        <v>42</v>
      </c>
    </row>
    <row r="261" spans="1:69" x14ac:dyDescent="0.25">
      <c r="A261">
        <v>855</v>
      </c>
      <c r="B261" t="s">
        <v>256</v>
      </c>
      <c r="C261" t="s">
        <v>172</v>
      </c>
      <c r="D261" s="28">
        <v>20</v>
      </c>
      <c r="E261" s="28">
        <v>70</v>
      </c>
      <c r="F261" s="28">
        <v>90</v>
      </c>
      <c r="G261" s="29">
        <v>1</v>
      </c>
      <c r="H261" s="29">
        <v>1</v>
      </c>
      <c r="I261" s="29">
        <v>1</v>
      </c>
      <c r="J261" s="29">
        <v>1</v>
      </c>
      <c r="K261" s="29">
        <v>1</v>
      </c>
      <c r="L261" s="29">
        <v>1</v>
      </c>
      <c r="M261" s="29" t="s">
        <v>42</v>
      </c>
      <c r="N261" s="29">
        <v>0.09</v>
      </c>
      <c r="O261" s="29">
        <v>0.12</v>
      </c>
      <c r="P261" s="29">
        <v>0</v>
      </c>
      <c r="Q261" s="29">
        <v>0</v>
      </c>
      <c r="R261" s="29">
        <v>0</v>
      </c>
      <c r="S261" s="29">
        <v>0</v>
      </c>
      <c r="T261" s="29">
        <v>0</v>
      </c>
      <c r="U261" s="29">
        <v>0</v>
      </c>
      <c r="V261" s="29" t="s">
        <v>42</v>
      </c>
      <c r="W261" s="29" t="s">
        <v>42</v>
      </c>
      <c r="X261" s="29" t="s">
        <v>42</v>
      </c>
      <c r="Y261" s="29">
        <v>0</v>
      </c>
      <c r="Z261" s="29">
        <v>0</v>
      </c>
      <c r="AA261" s="29">
        <v>0</v>
      </c>
      <c r="AB261" s="29" t="s">
        <v>42</v>
      </c>
      <c r="AC261" s="29" t="s">
        <v>42</v>
      </c>
      <c r="AD261" s="29" t="s">
        <v>42</v>
      </c>
      <c r="AE261" s="29">
        <v>0</v>
      </c>
      <c r="AF261" s="29" t="s">
        <v>42</v>
      </c>
      <c r="AG261" s="29" t="s">
        <v>42</v>
      </c>
      <c r="AH261" s="29">
        <v>0.64</v>
      </c>
      <c r="AI261" s="29">
        <v>0.86</v>
      </c>
      <c r="AJ261" s="29">
        <v>0.8</v>
      </c>
      <c r="AK261" s="29">
        <v>0</v>
      </c>
      <c r="AL261" s="29">
        <v>0</v>
      </c>
      <c r="AM261" s="29">
        <v>0</v>
      </c>
      <c r="AN261" s="29">
        <v>0</v>
      </c>
      <c r="AO261" s="29">
        <v>0</v>
      </c>
      <c r="AP261" s="29">
        <v>0</v>
      </c>
      <c r="AQ261" s="29">
        <v>0</v>
      </c>
      <c r="AR261" s="29">
        <v>0</v>
      </c>
      <c r="AS261" s="29">
        <v>0</v>
      </c>
      <c r="AT261" s="29">
        <v>0</v>
      </c>
      <c r="AU261" s="29">
        <v>0</v>
      </c>
      <c r="AV261" s="29">
        <v>0</v>
      </c>
      <c r="AW261" s="29">
        <v>0</v>
      </c>
      <c r="AX261" s="29">
        <v>0</v>
      </c>
      <c r="AY261" s="29">
        <v>0</v>
      </c>
      <c r="AZ261" s="29">
        <v>0</v>
      </c>
      <c r="BA261" s="29">
        <v>0</v>
      </c>
      <c r="BB261" s="29">
        <v>0</v>
      </c>
      <c r="BC261" s="29">
        <v>0</v>
      </c>
      <c r="BD261" s="29">
        <v>0</v>
      </c>
      <c r="BE261" s="29">
        <v>0</v>
      </c>
      <c r="BF261" s="29">
        <v>0</v>
      </c>
      <c r="BG261" s="29">
        <v>0</v>
      </c>
      <c r="BH261" s="29">
        <v>0</v>
      </c>
      <c r="BI261" s="29">
        <v>0</v>
      </c>
      <c r="BJ261" s="29">
        <v>0</v>
      </c>
      <c r="BK261" s="29">
        <v>0</v>
      </c>
      <c r="BL261" s="29">
        <v>0</v>
      </c>
      <c r="BM261" s="29">
        <v>0</v>
      </c>
      <c r="BN261" s="29">
        <v>0</v>
      </c>
      <c r="BO261" s="29">
        <v>0</v>
      </c>
      <c r="BP261" s="29">
        <v>0</v>
      </c>
      <c r="BQ261" s="29">
        <v>0</v>
      </c>
    </row>
    <row r="262" spans="1:69" x14ac:dyDescent="0.25">
      <c r="A262">
        <v>209</v>
      </c>
      <c r="B262" t="s">
        <v>257</v>
      </c>
      <c r="C262" t="s">
        <v>178</v>
      </c>
      <c r="D262" s="28">
        <v>20</v>
      </c>
      <c r="E262" s="28">
        <v>30</v>
      </c>
      <c r="F262" s="28">
        <v>50</v>
      </c>
      <c r="G262" s="29">
        <v>0.83</v>
      </c>
      <c r="H262" s="29">
        <v>0.93</v>
      </c>
      <c r="I262" s="29">
        <v>0.88</v>
      </c>
      <c r="J262" s="29">
        <v>0.83</v>
      </c>
      <c r="K262" s="29">
        <v>0.93</v>
      </c>
      <c r="L262" s="29">
        <v>0.88</v>
      </c>
      <c r="M262" s="29">
        <v>0.3</v>
      </c>
      <c r="N262" s="29" t="s">
        <v>42</v>
      </c>
      <c r="O262" s="29">
        <v>0.24</v>
      </c>
      <c r="P262" s="29">
        <v>0</v>
      </c>
      <c r="Q262" s="29">
        <v>0</v>
      </c>
      <c r="R262" s="29">
        <v>0</v>
      </c>
      <c r="S262" s="29">
        <v>0</v>
      </c>
      <c r="T262" s="29">
        <v>0</v>
      </c>
      <c r="U262" s="29">
        <v>0</v>
      </c>
      <c r="V262" s="29">
        <v>0</v>
      </c>
      <c r="W262" s="29" t="s">
        <v>42</v>
      </c>
      <c r="X262" s="29" t="s">
        <v>42</v>
      </c>
      <c r="Y262" s="29">
        <v>0</v>
      </c>
      <c r="Z262" s="29">
        <v>0</v>
      </c>
      <c r="AA262" s="29">
        <v>0</v>
      </c>
      <c r="AB262" s="29">
        <v>0</v>
      </c>
      <c r="AC262" s="29">
        <v>0</v>
      </c>
      <c r="AD262" s="29">
        <v>0</v>
      </c>
      <c r="AE262" s="29">
        <v>0</v>
      </c>
      <c r="AF262" s="29">
        <v>0</v>
      </c>
      <c r="AG262" s="29">
        <v>0</v>
      </c>
      <c r="AH262" s="29">
        <v>0.52</v>
      </c>
      <c r="AI262" s="29">
        <v>0.67</v>
      </c>
      <c r="AJ262" s="29">
        <v>0.6</v>
      </c>
      <c r="AK262" s="29">
        <v>0</v>
      </c>
      <c r="AL262" s="29">
        <v>0</v>
      </c>
      <c r="AM262" s="29">
        <v>0</v>
      </c>
      <c r="AN262" s="29">
        <v>0</v>
      </c>
      <c r="AO262" s="29">
        <v>0</v>
      </c>
      <c r="AP262" s="29">
        <v>0</v>
      </c>
      <c r="AQ262" s="29">
        <v>0</v>
      </c>
      <c r="AR262" s="29">
        <v>0</v>
      </c>
      <c r="AS262" s="29">
        <v>0</v>
      </c>
      <c r="AT262" s="29">
        <v>0</v>
      </c>
      <c r="AU262" s="29">
        <v>0</v>
      </c>
      <c r="AV262" s="29">
        <v>0</v>
      </c>
      <c r="AW262" s="29">
        <v>0</v>
      </c>
      <c r="AX262" s="29">
        <v>0</v>
      </c>
      <c r="AY262" s="29">
        <v>0</v>
      </c>
      <c r="AZ262" s="29">
        <v>0</v>
      </c>
      <c r="BA262" s="29">
        <v>0</v>
      </c>
      <c r="BB262" s="29">
        <v>0</v>
      </c>
      <c r="BC262" s="29">
        <v>0</v>
      </c>
      <c r="BD262" s="29">
        <v>0</v>
      </c>
      <c r="BE262" s="29">
        <v>0</v>
      </c>
      <c r="BF262" s="29">
        <v>0</v>
      </c>
      <c r="BG262" s="29">
        <v>0</v>
      </c>
      <c r="BH262" s="29">
        <v>0</v>
      </c>
      <c r="BI262" s="29">
        <v>0</v>
      </c>
      <c r="BJ262" s="29">
        <v>0</v>
      </c>
      <c r="BK262" s="29">
        <v>0</v>
      </c>
      <c r="BL262" s="29" t="s">
        <v>42</v>
      </c>
      <c r="BM262" s="29">
        <v>0</v>
      </c>
      <c r="BN262" s="29" t="s">
        <v>42</v>
      </c>
      <c r="BO262" s="29" t="s">
        <v>42</v>
      </c>
      <c r="BP262" s="29" t="s">
        <v>42</v>
      </c>
      <c r="BQ262" s="29" t="s">
        <v>42</v>
      </c>
    </row>
    <row r="263" spans="1:69" x14ac:dyDescent="0.25">
      <c r="A263">
        <v>925</v>
      </c>
      <c r="B263" t="s">
        <v>258</v>
      </c>
      <c r="C263" t="s">
        <v>172</v>
      </c>
      <c r="D263" s="28">
        <v>60</v>
      </c>
      <c r="E263" s="28">
        <v>120</v>
      </c>
      <c r="F263" s="28">
        <v>190</v>
      </c>
      <c r="G263" s="29">
        <v>0.89</v>
      </c>
      <c r="H263" s="29">
        <v>0.88</v>
      </c>
      <c r="I263" s="29">
        <v>0.88</v>
      </c>
      <c r="J263" s="29">
        <v>0.89</v>
      </c>
      <c r="K263" s="29">
        <v>0.87</v>
      </c>
      <c r="L263" s="29">
        <v>0.88</v>
      </c>
      <c r="M263" s="29">
        <v>0.46</v>
      </c>
      <c r="N263" s="29">
        <v>0.36</v>
      </c>
      <c r="O263" s="29">
        <v>0.39</v>
      </c>
      <c r="P263" s="29">
        <v>0</v>
      </c>
      <c r="Q263" s="29">
        <v>0</v>
      </c>
      <c r="R263" s="29">
        <v>0</v>
      </c>
      <c r="S263" s="29" t="s">
        <v>42</v>
      </c>
      <c r="T263" s="29" t="s">
        <v>42</v>
      </c>
      <c r="U263" s="29">
        <v>0.05</v>
      </c>
      <c r="V263" s="29" t="s">
        <v>42</v>
      </c>
      <c r="W263" s="29" t="s">
        <v>42</v>
      </c>
      <c r="X263" s="29" t="s">
        <v>42</v>
      </c>
      <c r="Y263" s="29">
        <v>0</v>
      </c>
      <c r="Z263" s="29">
        <v>0</v>
      </c>
      <c r="AA263" s="29">
        <v>0</v>
      </c>
      <c r="AB263" s="29" t="s">
        <v>42</v>
      </c>
      <c r="AC263" s="29" t="s">
        <v>42</v>
      </c>
      <c r="AD263" s="29" t="s">
        <v>42</v>
      </c>
      <c r="AE263" s="29">
        <v>0</v>
      </c>
      <c r="AF263" s="29" t="s">
        <v>42</v>
      </c>
      <c r="AG263" s="29" t="s">
        <v>42</v>
      </c>
      <c r="AH263" s="29">
        <v>0.32</v>
      </c>
      <c r="AI263" s="29">
        <v>0.43</v>
      </c>
      <c r="AJ263" s="29">
        <v>0.39</v>
      </c>
      <c r="AK263" s="29">
        <v>0</v>
      </c>
      <c r="AL263" s="29" t="s">
        <v>42</v>
      </c>
      <c r="AM263" s="29" t="s">
        <v>42</v>
      </c>
      <c r="AN263" s="29">
        <v>0</v>
      </c>
      <c r="AO263" s="29">
        <v>0</v>
      </c>
      <c r="AP263" s="29">
        <v>0</v>
      </c>
      <c r="AQ263" s="29">
        <v>0</v>
      </c>
      <c r="AR263" s="29">
        <v>0</v>
      </c>
      <c r="AS263" s="29">
        <v>0</v>
      </c>
      <c r="AT263" s="29">
        <v>0</v>
      </c>
      <c r="AU263" s="29" t="s">
        <v>42</v>
      </c>
      <c r="AV263" s="29" t="s">
        <v>42</v>
      </c>
      <c r="AW263" s="29">
        <v>0</v>
      </c>
      <c r="AX263" s="29" t="s">
        <v>42</v>
      </c>
      <c r="AY263" s="29" t="s">
        <v>42</v>
      </c>
      <c r="AZ263" s="29">
        <v>0</v>
      </c>
      <c r="BA263" s="29">
        <v>0</v>
      </c>
      <c r="BB263" s="29">
        <v>0</v>
      </c>
      <c r="BC263" s="29">
        <v>0</v>
      </c>
      <c r="BD263" s="29">
        <v>0</v>
      </c>
      <c r="BE263" s="29">
        <v>0</v>
      </c>
      <c r="BF263" s="29">
        <v>0</v>
      </c>
      <c r="BG263" s="29">
        <v>0</v>
      </c>
      <c r="BH263" s="29">
        <v>0</v>
      </c>
      <c r="BI263" s="29" t="s">
        <v>42</v>
      </c>
      <c r="BJ263" s="29">
        <v>7.0000000000000007E-2</v>
      </c>
      <c r="BK263" s="29">
        <v>0.08</v>
      </c>
      <c r="BL263" s="29" t="s">
        <v>42</v>
      </c>
      <c r="BM263" s="29" t="s">
        <v>42</v>
      </c>
      <c r="BN263" s="29">
        <v>0.03</v>
      </c>
      <c r="BO263" s="29">
        <v>0</v>
      </c>
      <c r="BP263" s="29" t="s">
        <v>42</v>
      </c>
      <c r="BQ263" s="29" t="s">
        <v>42</v>
      </c>
    </row>
    <row r="264" spans="1:69" x14ac:dyDescent="0.25">
      <c r="A264">
        <v>341</v>
      </c>
      <c r="B264" t="s">
        <v>259</v>
      </c>
      <c r="C264" t="s">
        <v>168</v>
      </c>
      <c r="D264" s="28">
        <v>80</v>
      </c>
      <c r="E264" s="28">
        <v>60</v>
      </c>
      <c r="F264" s="28">
        <v>140</v>
      </c>
      <c r="G264" s="29">
        <v>0.83</v>
      </c>
      <c r="H264" s="29">
        <v>0.86</v>
      </c>
      <c r="I264" s="29">
        <v>0.85</v>
      </c>
      <c r="J264" s="29">
        <v>0.81</v>
      </c>
      <c r="K264" s="29">
        <v>0.86</v>
      </c>
      <c r="L264" s="29">
        <v>0.83</v>
      </c>
      <c r="M264" s="29">
        <v>0.23</v>
      </c>
      <c r="N264" s="29">
        <v>0.17</v>
      </c>
      <c r="O264" s="29">
        <v>0.2</v>
      </c>
      <c r="P264" s="29">
        <v>0</v>
      </c>
      <c r="Q264" s="29">
        <v>0</v>
      </c>
      <c r="R264" s="29">
        <v>0</v>
      </c>
      <c r="S264" s="29" t="s">
        <v>42</v>
      </c>
      <c r="T264" s="29" t="s">
        <v>42</v>
      </c>
      <c r="U264" s="29">
        <v>0.04</v>
      </c>
      <c r="V264" s="29">
        <v>0</v>
      </c>
      <c r="W264" s="29" t="s">
        <v>42</v>
      </c>
      <c r="X264" s="29" t="s">
        <v>42</v>
      </c>
      <c r="Y264" s="29">
        <v>0</v>
      </c>
      <c r="Z264" s="29">
        <v>0</v>
      </c>
      <c r="AA264" s="29">
        <v>0</v>
      </c>
      <c r="AB264" s="29">
        <v>0</v>
      </c>
      <c r="AC264" s="29">
        <v>0</v>
      </c>
      <c r="AD264" s="29">
        <v>0</v>
      </c>
      <c r="AE264" s="29">
        <v>0</v>
      </c>
      <c r="AF264" s="29">
        <v>0</v>
      </c>
      <c r="AG264" s="29">
        <v>0</v>
      </c>
      <c r="AH264" s="29">
        <v>0.55000000000000004</v>
      </c>
      <c r="AI264" s="29">
        <v>0.63</v>
      </c>
      <c r="AJ264" s="29">
        <v>0.57999999999999996</v>
      </c>
      <c r="AK264" s="29" t="s">
        <v>42</v>
      </c>
      <c r="AL264" s="29">
        <v>0</v>
      </c>
      <c r="AM264" s="29" t="s">
        <v>42</v>
      </c>
      <c r="AN264" s="29">
        <v>0</v>
      </c>
      <c r="AO264" s="29">
        <v>0</v>
      </c>
      <c r="AP264" s="29">
        <v>0</v>
      </c>
      <c r="AQ264" s="29">
        <v>0</v>
      </c>
      <c r="AR264" s="29">
        <v>0</v>
      </c>
      <c r="AS264" s="29">
        <v>0</v>
      </c>
      <c r="AT264" s="29" t="s">
        <v>42</v>
      </c>
      <c r="AU264" s="29">
        <v>0</v>
      </c>
      <c r="AV264" s="29" t="s">
        <v>42</v>
      </c>
      <c r="AW264" s="29">
        <v>0</v>
      </c>
      <c r="AX264" s="29">
        <v>0</v>
      </c>
      <c r="AY264" s="29">
        <v>0</v>
      </c>
      <c r="AZ264" s="29">
        <v>0</v>
      </c>
      <c r="BA264" s="29">
        <v>0</v>
      </c>
      <c r="BB264" s="29">
        <v>0</v>
      </c>
      <c r="BC264" s="29" t="s">
        <v>42</v>
      </c>
      <c r="BD264" s="29">
        <v>0</v>
      </c>
      <c r="BE264" s="29" t="s">
        <v>42</v>
      </c>
      <c r="BF264" s="29" t="s">
        <v>42</v>
      </c>
      <c r="BG264" s="29">
        <v>0</v>
      </c>
      <c r="BH264" s="29" t="s">
        <v>42</v>
      </c>
      <c r="BI264" s="29">
        <v>0.11</v>
      </c>
      <c r="BJ264" s="29" t="s">
        <v>42</v>
      </c>
      <c r="BK264" s="29">
        <v>0.09</v>
      </c>
      <c r="BL264" s="29" t="s">
        <v>42</v>
      </c>
      <c r="BM264" s="29" t="s">
        <v>42</v>
      </c>
      <c r="BN264" s="29">
        <v>0.06</v>
      </c>
      <c r="BO264" s="29">
        <v>0</v>
      </c>
      <c r="BP264" s="29" t="s">
        <v>42</v>
      </c>
      <c r="BQ264" s="29" t="s">
        <v>42</v>
      </c>
    </row>
    <row r="265" spans="1:69" x14ac:dyDescent="0.25">
      <c r="A265">
        <v>821</v>
      </c>
      <c r="B265" t="s">
        <v>260</v>
      </c>
      <c r="C265" t="s">
        <v>176</v>
      </c>
      <c r="D265" s="28">
        <v>10</v>
      </c>
      <c r="E265" s="28">
        <v>10</v>
      </c>
      <c r="F265" s="28">
        <v>20</v>
      </c>
      <c r="G265" s="29">
        <v>1</v>
      </c>
      <c r="H265" s="29">
        <v>1</v>
      </c>
      <c r="I265" s="29">
        <v>1</v>
      </c>
      <c r="J265" s="29">
        <v>1</v>
      </c>
      <c r="K265" s="29">
        <v>1</v>
      </c>
      <c r="L265" s="29">
        <v>1</v>
      </c>
      <c r="M265" s="29" t="s">
        <v>42</v>
      </c>
      <c r="N265" s="29">
        <v>0.55000000000000004</v>
      </c>
      <c r="O265" s="29">
        <v>0.47</v>
      </c>
      <c r="P265" s="29">
        <v>0</v>
      </c>
      <c r="Q265" s="29">
        <v>0</v>
      </c>
      <c r="R265" s="29">
        <v>0</v>
      </c>
      <c r="S265" s="29">
        <v>0</v>
      </c>
      <c r="T265" s="29">
        <v>0</v>
      </c>
      <c r="U265" s="29">
        <v>0</v>
      </c>
      <c r="V265" s="29">
        <v>0</v>
      </c>
      <c r="W265" s="29">
        <v>0</v>
      </c>
      <c r="X265" s="29">
        <v>0</v>
      </c>
      <c r="Y265" s="29">
        <v>0</v>
      </c>
      <c r="Z265" s="29">
        <v>0</v>
      </c>
      <c r="AA265" s="29">
        <v>0</v>
      </c>
      <c r="AB265" s="29">
        <v>0</v>
      </c>
      <c r="AC265" s="29">
        <v>0</v>
      </c>
      <c r="AD265" s="29">
        <v>0</v>
      </c>
      <c r="AE265" s="29">
        <v>0</v>
      </c>
      <c r="AF265" s="29">
        <v>0</v>
      </c>
      <c r="AG265" s="29">
        <v>0</v>
      </c>
      <c r="AH265" s="29" t="s">
        <v>42</v>
      </c>
      <c r="AI265" s="29" t="s">
        <v>42</v>
      </c>
      <c r="AJ265" s="29">
        <v>0.53</v>
      </c>
      <c r="AK265" s="29">
        <v>0</v>
      </c>
      <c r="AL265" s="29">
        <v>0</v>
      </c>
      <c r="AM265" s="29">
        <v>0</v>
      </c>
      <c r="AN265" s="29">
        <v>0</v>
      </c>
      <c r="AO265" s="29">
        <v>0</v>
      </c>
      <c r="AP265" s="29">
        <v>0</v>
      </c>
      <c r="AQ265" s="29">
        <v>0</v>
      </c>
      <c r="AR265" s="29">
        <v>0</v>
      </c>
      <c r="AS265" s="29">
        <v>0</v>
      </c>
      <c r="AT265" s="29">
        <v>0</v>
      </c>
      <c r="AU265" s="29">
        <v>0</v>
      </c>
      <c r="AV265" s="29">
        <v>0</v>
      </c>
      <c r="AW265" s="29">
        <v>0</v>
      </c>
      <c r="AX265" s="29">
        <v>0</v>
      </c>
      <c r="AY265" s="29">
        <v>0</v>
      </c>
      <c r="AZ265" s="29">
        <v>0</v>
      </c>
      <c r="BA265" s="29">
        <v>0</v>
      </c>
      <c r="BB265" s="29">
        <v>0</v>
      </c>
      <c r="BC265" s="29">
        <v>0</v>
      </c>
      <c r="BD265" s="29">
        <v>0</v>
      </c>
      <c r="BE265" s="29">
        <v>0</v>
      </c>
      <c r="BF265" s="29">
        <v>0</v>
      </c>
      <c r="BG265" s="29">
        <v>0</v>
      </c>
      <c r="BH265" s="29">
        <v>0</v>
      </c>
      <c r="BI265" s="29">
        <v>0</v>
      </c>
      <c r="BJ265" s="29">
        <v>0</v>
      </c>
      <c r="BK265" s="29">
        <v>0</v>
      </c>
      <c r="BL265" s="29">
        <v>0</v>
      </c>
      <c r="BM265" s="29">
        <v>0</v>
      </c>
      <c r="BN265" s="29">
        <v>0</v>
      </c>
      <c r="BO265" s="29">
        <v>0</v>
      </c>
      <c r="BP265" s="29">
        <v>0</v>
      </c>
      <c r="BQ265" s="29">
        <v>0</v>
      </c>
    </row>
    <row r="266" spans="1:69" x14ac:dyDescent="0.25">
      <c r="A266">
        <v>352</v>
      </c>
      <c r="B266" t="s">
        <v>261</v>
      </c>
      <c r="C266" t="s">
        <v>168</v>
      </c>
      <c r="D266" s="28">
        <v>70</v>
      </c>
      <c r="E266" s="28">
        <v>60</v>
      </c>
      <c r="F266" s="28">
        <v>130</v>
      </c>
      <c r="G266" s="29">
        <v>0.75</v>
      </c>
      <c r="H266" s="29">
        <v>0.84</v>
      </c>
      <c r="I266" s="29">
        <v>0.79</v>
      </c>
      <c r="J266" s="29">
        <v>0.74</v>
      </c>
      <c r="K266" s="29">
        <v>0.82</v>
      </c>
      <c r="L266" s="29">
        <v>0.78</v>
      </c>
      <c r="M266" s="29">
        <v>0.34</v>
      </c>
      <c r="N266" s="29">
        <v>0.11</v>
      </c>
      <c r="O266" s="29">
        <v>0.23</v>
      </c>
      <c r="P266" s="29">
        <v>0</v>
      </c>
      <c r="Q266" s="29">
        <v>0</v>
      </c>
      <c r="R266" s="29">
        <v>0</v>
      </c>
      <c r="S266" s="29">
        <v>0</v>
      </c>
      <c r="T266" s="29">
        <v>0</v>
      </c>
      <c r="U266" s="29">
        <v>0</v>
      </c>
      <c r="V266" s="29">
        <v>0</v>
      </c>
      <c r="W266" s="29">
        <v>0</v>
      </c>
      <c r="X266" s="29">
        <v>0</v>
      </c>
      <c r="Y266" s="29">
        <v>0.12</v>
      </c>
      <c r="Z266" s="29">
        <v>0.14000000000000001</v>
      </c>
      <c r="AA266" s="29">
        <v>0.13</v>
      </c>
      <c r="AB266" s="29">
        <v>0</v>
      </c>
      <c r="AC266" s="29">
        <v>0</v>
      </c>
      <c r="AD266" s="29">
        <v>0</v>
      </c>
      <c r="AE266" s="29">
        <v>0</v>
      </c>
      <c r="AF266" s="29">
        <v>0</v>
      </c>
      <c r="AG266" s="29">
        <v>0</v>
      </c>
      <c r="AH266" s="29">
        <v>0.28000000000000003</v>
      </c>
      <c r="AI266" s="29">
        <v>0.57999999999999996</v>
      </c>
      <c r="AJ266" s="29">
        <v>0.42</v>
      </c>
      <c r="AK266" s="29">
        <v>0</v>
      </c>
      <c r="AL266" s="29">
        <v>0</v>
      </c>
      <c r="AM266" s="29">
        <v>0</v>
      </c>
      <c r="AN266" s="29">
        <v>0</v>
      </c>
      <c r="AO266" s="29">
        <v>0</v>
      </c>
      <c r="AP266" s="29">
        <v>0</v>
      </c>
      <c r="AQ266" s="29">
        <v>0</v>
      </c>
      <c r="AR266" s="29">
        <v>0</v>
      </c>
      <c r="AS266" s="29">
        <v>0</v>
      </c>
      <c r="AT266" s="29" t="s">
        <v>42</v>
      </c>
      <c r="AU266" s="29" t="s">
        <v>42</v>
      </c>
      <c r="AV266" s="29" t="s">
        <v>42</v>
      </c>
      <c r="AW266" s="29" t="s">
        <v>42</v>
      </c>
      <c r="AX266" s="29">
        <v>0</v>
      </c>
      <c r="AY266" s="29" t="s">
        <v>42</v>
      </c>
      <c r="AZ266" s="29">
        <v>0</v>
      </c>
      <c r="BA266" s="29" t="s">
        <v>42</v>
      </c>
      <c r="BB266" s="29" t="s">
        <v>42</v>
      </c>
      <c r="BC266" s="29">
        <v>0</v>
      </c>
      <c r="BD266" s="29">
        <v>0</v>
      </c>
      <c r="BE266" s="29">
        <v>0</v>
      </c>
      <c r="BF266" s="29">
        <v>0</v>
      </c>
      <c r="BG266" s="29">
        <v>0</v>
      </c>
      <c r="BH266" s="29">
        <v>0</v>
      </c>
      <c r="BI266" s="29">
        <v>0.13</v>
      </c>
      <c r="BJ266" s="29">
        <v>0.12</v>
      </c>
      <c r="BK266" s="29">
        <v>0.13</v>
      </c>
      <c r="BL266" s="29">
        <v>0.1</v>
      </c>
      <c r="BM266" s="29">
        <v>0</v>
      </c>
      <c r="BN266" s="29">
        <v>0.06</v>
      </c>
      <c r="BO266" s="29" t="s">
        <v>42</v>
      </c>
      <c r="BP266" s="29" t="s">
        <v>42</v>
      </c>
      <c r="BQ266" s="29" t="s">
        <v>42</v>
      </c>
    </row>
    <row r="267" spans="1:69" x14ac:dyDescent="0.25">
      <c r="A267">
        <v>887</v>
      </c>
      <c r="B267" t="s">
        <v>262</v>
      </c>
      <c r="C267" t="s">
        <v>182</v>
      </c>
      <c r="D267" s="28">
        <v>20</v>
      </c>
      <c r="E267" s="28">
        <v>40</v>
      </c>
      <c r="F267" s="28">
        <v>70</v>
      </c>
      <c r="G267" s="29">
        <v>1</v>
      </c>
      <c r="H267" s="29">
        <v>0.98</v>
      </c>
      <c r="I267" s="29">
        <v>0.98</v>
      </c>
      <c r="J267" s="29">
        <v>1</v>
      </c>
      <c r="K267" s="29">
        <v>0.98</v>
      </c>
      <c r="L267" s="29">
        <v>0.98</v>
      </c>
      <c r="M267" s="29" t="s">
        <v>42</v>
      </c>
      <c r="N267" s="29" t="s">
        <v>42</v>
      </c>
      <c r="O267" s="29">
        <v>0.14000000000000001</v>
      </c>
      <c r="P267" s="29">
        <v>0</v>
      </c>
      <c r="Q267" s="29">
        <v>0</v>
      </c>
      <c r="R267" s="29">
        <v>0</v>
      </c>
      <c r="S267" s="29">
        <v>0</v>
      </c>
      <c r="T267" s="29" t="s">
        <v>42</v>
      </c>
      <c r="U267" s="29" t="s">
        <v>42</v>
      </c>
      <c r="V267" s="29">
        <v>0</v>
      </c>
      <c r="W267" s="29" t="s">
        <v>42</v>
      </c>
      <c r="X267" s="29" t="s">
        <v>42</v>
      </c>
      <c r="Y267" s="29">
        <v>0</v>
      </c>
      <c r="Z267" s="29">
        <v>0</v>
      </c>
      <c r="AA267" s="29">
        <v>0</v>
      </c>
      <c r="AB267" s="29">
        <v>0</v>
      </c>
      <c r="AC267" s="29">
        <v>0</v>
      </c>
      <c r="AD267" s="29">
        <v>0</v>
      </c>
      <c r="AE267" s="29" t="s">
        <v>42</v>
      </c>
      <c r="AF267" s="29">
        <v>0</v>
      </c>
      <c r="AG267" s="29" t="s">
        <v>42</v>
      </c>
      <c r="AH267" s="29">
        <v>0.74</v>
      </c>
      <c r="AI267" s="29">
        <v>0.81</v>
      </c>
      <c r="AJ267" s="29">
        <v>0.78</v>
      </c>
      <c r="AK267" s="29">
        <v>0</v>
      </c>
      <c r="AL267" s="29" t="s">
        <v>42</v>
      </c>
      <c r="AM267" s="29" t="s">
        <v>42</v>
      </c>
      <c r="AN267" s="29">
        <v>0</v>
      </c>
      <c r="AO267" s="29">
        <v>0</v>
      </c>
      <c r="AP267" s="29">
        <v>0</v>
      </c>
      <c r="AQ267" s="29">
        <v>0</v>
      </c>
      <c r="AR267" s="29">
        <v>0</v>
      </c>
      <c r="AS267" s="29">
        <v>0</v>
      </c>
      <c r="AT267" s="29">
        <v>0</v>
      </c>
      <c r="AU267" s="29">
        <v>0</v>
      </c>
      <c r="AV267" s="29">
        <v>0</v>
      </c>
      <c r="AW267" s="29">
        <v>0</v>
      </c>
      <c r="AX267" s="29">
        <v>0</v>
      </c>
      <c r="AY267" s="29">
        <v>0</v>
      </c>
      <c r="AZ267" s="29">
        <v>0</v>
      </c>
      <c r="BA267" s="29">
        <v>0</v>
      </c>
      <c r="BB267" s="29">
        <v>0</v>
      </c>
      <c r="BC267" s="29">
        <v>0</v>
      </c>
      <c r="BD267" s="29">
        <v>0</v>
      </c>
      <c r="BE267" s="29">
        <v>0</v>
      </c>
      <c r="BF267" s="29">
        <v>0</v>
      </c>
      <c r="BG267" s="29">
        <v>0</v>
      </c>
      <c r="BH267" s="29">
        <v>0</v>
      </c>
      <c r="BI267" s="29">
        <v>0</v>
      </c>
      <c r="BJ267" s="29" t="s">
        <v>42</v>
      </c>
      <c r="BK267" s="29" t="s">
        <v>42</v>
      </c>
      <c r="BL267" s="29">
        <v>0</v>
      </c>
      <c r="BM267" s="29">
        <v>0</v>
      </c>
      <c r="BN267" s="29">
        <v>0</v>
      </c>
      <c r="BO267" s="29">
        <v>0</v>
      </c>
      <c r="BP267" s="29">
        <v>0</v>
      </c>
      <c r="BQ267" s="29">
        <v>0</v>
      </c>
    </row>
    <row r="268" spans="1:69" x14ac:dyDescent="0.25">
      <c r="A268">
        <v>315</v>
      </c>
      <c r="B268" t="s">
        <v>263</v>
      </c>
      <c r="C268" t="s">
        <v>180</v>
      </c>
      <c r="D268" s="28">
        <v>10</v>
      </c>
      <c r="E268" s="28">
        <v>20</v>
      </c>
      <c r="F268" s="28">
        <v>40</v>
      </c>
      <c r="G268" s="29">
        <v>0.83</v>
      </c>
      <c r="H268" s="29">
        <v>0.83</v>
      </c>
      <c r="I268" s="29">
        <v>0.83</v>
      </c>
      <c r="J268" s="29">
        <v>0.83</v>
      </c>
      <c r="K268" s="29">
        <v>0.78</v>
      </c>
      <c r="L268" s="29">
        <v>0.8</v>
      </c>
      <c r="M268" s="29">
        <v>0.57999999999999996</v>
      </c>
      <c r="N268" s="29">
        <v>0.26</v>
      </c>
      <c r="O268" s="29">
        <v>0.37</v>
      </c>
      <c r="P268" s="29">
        <v>0</v>
      </c>
      <c r="Q268" s="29">
        <v>0</v>
      </c>
      <c r="R268" s="29">
        <v>0</v>
      </c>
      <c r="S268" s="29" t="s">
        <v>42</v>
      </c>
      <c r="T268" s="29">
        <v>0</v>
      </c>
      <c r="U268" s="29" t="s">
        <v>42</v>
      </c>
      <c r="V268" s="29">
        <v>0</v>
      </c>
      <c r="W268" s="29">
        <v>0</v>
      </c>
      <c r="X268" s="29">
        <v>0</v>
      </c>
      <c r="Y268" s="29">
        <v>0</v>
      </c>
      <c r="Z268" s="29">
        <v>0</v>
      </c>
      <c r="AA268" s="29">
        <v>0</v>
      </c>
      <c r="AB268" s="29">
        <v>0</v>
      </c>
      <c r="AC268" s="29">
        <v>0</v>
      </c>
      <c r="AD268" s="29">
        <v>0</v>
      </c>
      <c r="AE268" s="29">
        <v>0</v>
      </c>
      <c r="AF268" s="29">
        <v>0</v>
      </c>
      <c r="AG268" s="29">
        <v>0</v>
      </c>
      <c r="AH268" s="29" t="s">
        <v>42</v>
      </c>
      <c r="AI268" s="29">
        <v>0.52</v>
      </c>
      <c r="AJ268" s="29">
        <v>0.4</v>
      </c>
      <c r="AK268" s="29">
        <v>0</v>
      </c>
      <c r="AL268" s="29">
        <v>0</v>
      </c>
      <c r="AM268" s="29">
        <v>0</v>
      </c>
      <c r="AN268" s="29">
        <v>0</v>
      </c>
      <c r="AO268" s="29">
        <v>0</v>
      </c>
      <c r="AP268" s="29">
        <v>0</v>
      </c>
      <c r="AQ268" s="29">
        <v>0</v>
      </c>
      <c r="AR268" s="29">
        <v>0</v>
      </c>
      <c r="AS268" s="29">
        <v>0</v>
      </c>
      <c r="AT268" s="29">
        <v>0</v>
      </c>
      <c r="AU268" s="29" t="s">
        <v>42</v>
      </c>
      <c r="AV268" s="29" t="s">
        <v>42</v>
      </c>
      <c r="AW268" s="29">
        <v>0</v>
      </c>
      <c r="AX268" s="29" t="s">
        <v>42</v>
      </c>
      <c r="AY268" s="29" t="s">
        <v>42</v>
      </c>
      <c r="AZ268" s="29">
        <v>0</v>
      </c>
      <c r="BA268" s="29">
        <v>0</v>
      </c>
      <c r="BB268" s="29">
        <v>0</v>
      </c>
      <c r="BC268" s="29">
        <v>0</v>
      </c>
      <c r="BD268" s="29">
        <v>0</v>
      </c>
      <c r="BE268" s="29">
        <v>0</v>
      </c>
      <c r="BF268" s="29">
        <v>0</v>
      </c>
      <c r="BG268" s="29">
        <v>0</v>
      </c>
      <c r="BH268" s="29">
        <v>0</v>
      </c>
      <c r="BI268" s="29" t="s">
        <v>42</v>
      </c>
      <c r="BJ268" s="29" t="s">
        <v>42</v>
      </c>
      <c r="BK268" s="29" t="s">
        <v>42</v>
      </c>
      <c r="BL268" s="29">
        <v>0</v>
      </c>
      <c r="BM268" s="29" t="s">
        <v>42</v>
      </c>
      <c r="BN268" s="29" t="s">
        <v>42</v>
      </c>
      <c r="BO268" s="29" t="s">
        <v>42</v>
      </c>
      <c r="BP268" s="29">
        <v>0</v>
      </c>
      <c r="BQ268" s="29" t="s">
        <v>42</v>
      </c>
    </row>
    <row r="269" spans="1:69" x14ac:dyDescent="0.25">
      <c r="A269">
        <v>806</v>
      </c>
      <c r="B269" t="s">
        <v>264</v>
      </c>
      <c r="C269" t="s">
        <v>166</v>
      </c>
      <c r="D269" s="28">
        <v>20</v>
      </c>
      <c r="E269" s="28">
        <v>20</v>
      </c>
      <c r="F269" s="28">
        <v>40</v>
      </c>
      <c r="G269" s="29">
        <v>0.63</v>
      </c>
      <c r="H269" s="29">
        <v>0.71</v>
      </c>
      <c r="I269" s="29">
        <v>0.68</v>
      </c>
      <c r="J269" s="29">
        <v>0.57999999999999996</v>
      </c>
      <c r="K269" s="29">
        <v>0.62</v>
      </c>
      <c r="L269" s="29">
        <v>0.6</v>
      </c>
      <c r="M269" s="29" t="s">
        <v>42</v>
      </c>
      <c r="N269" s="29" t="s">
        <v>42</v>
      </c>
      <c r="O269" s="29" t="s">
        <v>42</v>
      </c>
      <c r="P269" s="29">
        <v>0</v>
      </c>
      <c r="Q269" s="29">
        <v>0</v>
      </c>
      <c r="R269" s="29">
        <v>0</v>
      </c>
      <c r="S269" s="29">
        <v>0</v>
      </c>
      <c r="T269" s="29" t="s">
        <v>42</v>
      </c>
      <c r="U269" s="29" t="s">
        <v>42</v>
      </c>
      <c r="V269" s="29">
        <v>0</v>
      </c>
      <c r="W269" s="29">
        <v>0</v>
      </c>
      <c r="X269" s="29">
        <v>0</v>
      </c>
      <c r="Y269" s="29">
        <v>0</v>
      </c>
      <c r="Z269" s="29">
        <v>0</v>
      </c>
      <c r="AA269" s="29">
        <v>0</v>
      </c>
      <c r="AB269" s="29">
        <v>0</v>
      </c>
      <c r="AC269" s="29">
        <v>0</v>
      </c>
      <c r="AD269" s="29">
        <v>0</v>
      </c>
      <c r="AE269" s="29">
        <v>0</v>
      </c>
      <c r="AF269" s="29">
        <v>0</v>
      </c>
      <c r="AG269" s="29">
        <v>0</v>
      </c>
      <c r="AH269" s="29">
        <v>0.47</v>
      </c>
      <c r="AI269" s="29">
        <v>0.48</v>
      </c>
      <c r="AJ269" s="29">
        <v>0.48</v>
      </c>
      <c r="AK269" s="29">
        <v>0</v>
      </c>
      <c r="AL269" s="29" t="s">
        <v>42</v>
      </c>
      <c r="AM269" s="29" t="s">
        <v>42</v>
      </c>
      <c r="AN269" s="29">
        <v>0</v>
      </c>
      <c r="AO269" s="29">
        <v>0</v>
      </c>
      <c r="AP269" s="29">
        <v>0</v>
      </c>
      <c r="AQ269" s="29">
        <v>0</v>
      </c>
      <c r="AR269" s="29">
        <v>0</v>
      </c>
      <c r="AS269" s="29">
        <v>0</v>
      </c>
      <c r="AT269" s="29">
        <v>0</v>
      </c>
      <c r="AU269" s="29" t="s">
        <v>42</v>
      </c>
      <c r="AV269" s="29" t="s">
        <v>42</v>
      </c>
      <c r="AW269" s="29">
        <v>0</v>
      </c>
      <c r="AX269" s="29">
        <v>0</v>
      </c>
      <c r="AY269" s="29">
        <v>0</v>
      </c>
      <c r="AZ269" s="29">
        <v>0</v>
      </c>
      <c r="BA269" s="29" t="s">
        <v>42</v>
      </c>
      <c r="BB269" s="29" t="s">
        <v>42</v>
      </c>
      <c r="BC269" s="29">
        <v>0</v>
      </c>
      <c r="BD269" s="29">
        <v>0</v>
      </c>
      <c r="BE269" s="29">
        <v>0</v>
      </c>
      <c r="BF269" s="29" t="s">
        <v>42</v>
      </c>
      <c r="BG269" s="29" t="s">
        <v>42</v>
      </c>
      <c r="BH269" s="29" t="s">
        <v>42</v>
      </c>
      <c r="BI269" s="29" t="s">
        <v>42</v>
      </c>
      <c r="BJ269" s="29" t="s">
        <v>42</v>
      </c>
      <c r="BK269" s="29">
        <v>0.2</v>
      </c>
      <c r="BL269" s="29" t="s">
        <v>42</v>
      </c>
      <c r="BM269" s="29" t="s">
        <v>42</v>
      </c>
      <c r="BN269" s="29" t="s">
        <v>42</v>
      </c>
      <c r="BO269" s="29">
        <v>0</v>
      </c>
      <c r="BP269" s="29">
        <v>0</v>
      </c>
      <c r="BQ269" s="29">
        <v>0</v>
      </c>
    </row>
    <row r="270" spans="1:69" x14ac:dyDescent="0.25">
      <c r="A270">
        <v>826</v>
      </c>
      <c r="B270" t="s">
        <v>265</v>
      </c>
      <c r="C270" t="s">
        <v>182</v>
      </c>
      <c r="D270" s="28">
        <v>20</v>
      </c>
      <c r="E270" s="28">
        <v>40</v>
      </c>
      <c r="F270" s="28">
        <v>60</v>
      </c>
      <c r="G270" s="29">
        <v>0.85</v>
      </c>
      <c r="H270" s="29">
        <v>0.95</v>
      </c>
      <c r="I270" s="29">
        <v>0.92</v>
      </c>
      <c r="J270" s="29">
        <v>0.8</v>
      </c>
      <c r="K270" s="29">
        <v>0.93</v>
      </c>
      <c r="L270" s="29">
        <v>0.88</v>
      </c>
      <c r="M270" s="29" t="s">
        <v>42</v>
      </c>
      <c r="N270" s="29" t="s">
        <v>42</v>
      </c>
      <c r="O270" s="29">
        <v>0.13</v>
      </c>
      <c r="P270" s="29">
        <v>0</v>
      </c>
      <c r="Q270" s="29">
        <v>0</v>
      </c>
      <c r="R270" s="29">
        <v>0</v>
      </c>
      <c r="S270" s="29">
        <v>0</v>
      </c>
      <c r="T270" s="29">
        <v>0</v>
      </c>
      <c r="U270" s="29">
        <v>0</v>
      </c>
      <c r="V270" s="29">
        <v>0</v>
      </c>
      <c r="W270" s="29">
        <v>0</v>
      </c>
      <c r="X270" s="29">
        <v>0</v>
      </c>
      <c r="Y270" s="29">
        <v>0</v>
      </c>
      <c r="Z270" s="29">
        <v>0</v>
      </c>
      <c r="AA270" s="29">
        <v>0</v>
      </c>
      <c r="AB270" s="29">
        <v>0</v>
      </c>
      <c r="AC270" s="29">
        <v>0</v>
      </c>
      <c r="AD270" s="29">
        <v>0</v>
      </c>
      <c r="AE270" s="29">
        <v>0</v>
      </c>
      <c r="AF270" s="29">
        <v>0</v>
      </c>
      <c r="AG270" s="29">
        <v>0</v>
      </c>
      <c r="AH270" s="29">
        <v>0.55000000000000004</v>
      </c>
      <c r="AI270" s="29">
        <v>0.85</v>
      </c>
      <c r="AJ270" s="29">
        <v>0.75</v>
      </c>
      <c r="AK270" s="29">
        <v>0</v>
      </c>
      <c r="AL270" s="29">
        <v>0</v>
      </c>
      <c r="AM270" s="29">
        <v>0</v>
      </c>
      <c r="AN270" s="29">
        <v>0</v>
      </c>
      <c r="AO270" s="29">
        <v>0</v>
      </c>
      <c r="AP270" s="29">
        <v>0</v>
      </c>
      <c r="AQ270" s="29">
        <v>0</v>
      </c>
      <c r="AR270" s="29">
        <v>0</v>
      </c>
      <c r="AS270" s="29">
        <v>0</v>
      </c>
      <c r="AT270" s="29" t="s">
        <v>42</v>
      </c>
      <c r="AU270" s="29" t="s">
        <v>42</v>
      </c>
      <c r="AV270" s="29" t="s">
        <v>42</v>
      </c>
      <c r="AW270" s="29">
        <v>0</v>
      </c>
      <c r="AX270" s="29">
        <v>0</v>
      </c>
      <c r="AY270" s="29">
        <v>0</v>
      </c>
      <c r="AZ270" s="29">
        <v>0</v>
      </c>
      <c r="BA270" s="29">
        <v>0</v>
      </c>
      <c r="BB270" s="29">
        <v>0</v>
      </c>
      <c r="BC270" s="29" t="s">
        <v>42</v>
      </c>
      <c r="BD270" s="29" t="s">
        <v>42</v>
      </c>
      <c r="BE270" s="29" t="s">
        <v>42</v>
      </c>
      <c r="BF270" s="29">
        <v>0</v>
      </c>
      <c r="BG270" s="29">
        <v>0</v>
      </c>
      <c r="BH270" s="29">
        <v>0</v>
      </c>
      <c r="BI270" s="29" t="s">
        <v>42</v>
      </c>
      <c r="BJ270" s="29" t="s">
        <v>42</v>
      </c>
      <c r="BK270" s="29" t="s">
        <v>42</v>
      </c>
      <c r="BL270" s="29" t="s">
        <v>42</v>
      </c>
      <c r="BM270" s="29" t="s">
        <v>42</v>
      </c>
      <c r="BN270" s="29" t="s">
        <v>42</v>
      </c>
      <c r="BO270" s="29" t="s">
        <v>42</v>
      </c>
      <c r="BP270" s="29">
        <v>0</v>
      </c>
      <c r="BQ270" s="29" t="s">
        <v>42</v>
      </c>
    </row>
    <row r="271" spans="1:69" x14ac:dyDescent="0.25">
      <c r="A271">
        <v>391</v>
      </c>
      <c r="B271" t="s">
        <v>266</v>
      </c>
      <c r="C271" t="s">
        <v>166</v>
      </c>
      <c r="D271" s="28">
        <v>40</v>
      </c>
      <c r="E271" s="28">
        <v>40</v>
      </c>
      <c r="F271" s="28">
        <v>80</v>
      </c>
      <c r="G271" s="29">
        <v>0.76</v>
      </c>
      <c r="H271" s="29">
        <v>0.76</v>
      </c>
      <c r="I271" s="29">
        <v>0.76</v>
      </c>
      <c r="J271" s="29">
        <v>0.74</v>
      </c>
      <c r="K271" s="29">
        <v>0.71</v>
      </c>
      <c r="L271" s="29">
        <v>0.72</v>
      </c>
      <c r="M271" s="29">
        <v>0.18</v>
      </c>
      <c r="N271" s="29" t="s">
        <v>42</v>
      </c>
      <c r="O271" s="29">
        <v>0.15</v>
      </c>
      <c r="P271" s="29">
        <v>0</v>
      </c>
      <c r="Q271" s="29">
        <v>0</v>
      </c>
      <c r="R271" s="29">
        <v>0</v>
      </c>
      <c r="S271" s="29" t="s">
        <v>42</v>
      </c>
      <c r="T271" s="29" t="s">
        <v>42</v>
      </c>
      <c r="U271" s="29" t="s">
        <v>42</v>
      </c>
      <c r="V271" s="29">
        <v>0</v>
      </c>
      <c r="W271" s="29">
        <v>0</v>
      </c>
      <c r="X271" s="29">
        <v>0</v>
      </c>
      <c r="Y271" s="29">
        <v>0</v>
      </c>
      <c r="Z271" s="29">
        <v>0</v>
      </c>
      <c r="AA271" s="29">
        <v>0</v>
      </c>
      <c r="AB271" s="29">
        <v>0</v>
      </c>
      <c r="AC271" s="29">
        <v>0</v>
      </c>
      <c r="AD271" s="29">
        <v>0</v>
      </c>
      <c r="AE271" s="29">
        <v>0</v>
      </c>
      <c r="AF271" s="29" t="s">
        <v>42</v>
      </c>
      <c r="AG271" s="29" t="s">
        <v>42</v>
      </c>
      <c r="AH271" s="29">
        <v>0.47</v>
      </c>
      <c r="AI271" s="29">
        <v>0.54</v>
      </c>
      <c r="AJ271" s="29">
        <v>0.51</v>
      </c>
      <c r="AK271" s="29">
        <v>0</v>
      </c>
      <c r="AL271" s="29" t="s">
        <v>42</v>
      </c>
      <c r="AM271" s="29" t="s">
        <v>42</v>
      </c>
      <c r="AN271" s="29">
        <v>0</v>
      </c>
      <c r="AO271" s="29">
        <v>0</v>
      </c>
      <c r="AP271" s="29">
        <v>0</v>
      </c>
      <c r="AQ271" s="29">
        <v>0</v>
      </c>
      <c r="AR271" s="29">
        <v>0</v>
      </c>
      <c r="AS271" s="29">
        <v>0</v>
      </c>
      <c r="AT271" s="29">
        <v>0</v>
      </c>
      <c r="AU271" s="29" t="s">
        <v>42</v>
      </c>
      <c r="AV271" s="29" t="s">
        <v>42</v>
      </c>
      <c r="AW271" s="29">
        <v>0</v>
      </c>
      <c r="AX271" s="29" t="s">
        <v>42</v>
      </c>
      <c r="AY271" s="29" t="s">
        <v>42</v>
      </c>
      <c r="AZ271" s="29">
        <v>0</v>
      </c>
      <c r="BA271" s="29">
        <v>0</v>
      </c>
      <c r="BB271" s="29">
        <v>0</v>
      </c>
      <c r="BC271" s="29">
        <v>0</v>
      </c>
      <c r="BD271" s="29">
        <v>0</v>
      </c>
      <c r="BE271" s="29">
        <v>0</v>
      </c>
      <c r="BF271" s="29" t="s">
        <v>42</v>
      </c>
      <c r="BG271" s="29" t="s">
        <v>42</v>
      </c>
      <c r="BH271" s="29" t="s">
        <v>42</v>
      </c>
      <c r="BI271" s="29" t="s">
        <v>42</v>
      </c>
      <c r="BJ271" s="29">
        <v>0.17</v>
      </c>
      <c r="BK271" s="29">
        <v>0.13</v>
      </c>
      <c r="BL271" s="29" t="s">
        <v>42</v>
      </c>
      <c r="BM271" s="29" t="s">
        <v>42</v>
      </c>
      <c r="BN271" s="29">
        <v>0.1</v>
      </c>
      <c r="BO271" s="29" t="s">
        <v>42</v>
      </c>
      <c r="BP271" s="29">
        <v>0</v>
      </c>
      <c r="BQ271" s="29" t="s">
        <v>42</v>
      </c>
    </row>
    <row r="272" spans="1:69" x14ac:dyDescent="0.25">
      <c r="A272">
        <v>316</v>
      </c>
      <c r="B272" t="s">
        <v>267</v>
      </c>
      <c r="C272" t="s">
        <v>178</v>
      </c>
      <c r="D272" s="28" t="s">
        <v>42</v>
      </c>
      <c r="E272" s="28" t="s">
        <v>42</v>
      </c>
      <c r="F272" s="28" t="s">
        <v>42</v>
      </c>
      <c r="G272" s="29" t="s">
        <v>42</v>
      </c>
      <c r="H272" s="29" t="s">
        <v>42</v>
      </c>
      <c r="I272" s="29" t="s">
        <v>42</v>
      </c>
      <c r="J272" s="29" t="s">
        <v>42</v>
      </c>
      <c r="K272" s="29" t="s">
        <v>42</v>
      </c>
      <c r="L272" s="29" t="s">
        <v>42</v>
      </c>
      <c r="M272" s="29" t="s">
        <v>42</v>
      </c>
      <c r="N272" s="29" t="s">
        <v>42</v>
      </c>
      <c r="O272" s="29" t="s">
        <v>42</v>
      </c>
      <c r="P272" s="29" t="s">
        <v>42</v>
      </c>
      <c r="Q272" s="29" t="s">
        <v>42</v>
      </c>
      <c r="R272" s="29" t="s">
        <v>42</v>
      </c>
      <c r="S272" s="29" t="s">
        <v>42</v>
      </c>
      <c r="T272" s="29" t="s">
        <v>42</v>
      </c>
      <c r="U272" s="29" t="s">
        <v>42</v>
      </c>
      <c r="V272" s="29" t="s">
        <v>42</v>
      </c>
      <c r="W272" s="29" t="s">
        <v>42</v>
      </c>
      <c r="X272" s="29" t="s">
        <v>42</v>
      </c>
      <c r="Y272" s="29" t="s">
        <v>42</v>
      </c>
      <c r="Z272" s="29" t="s">
        <v>42</v>
      </c>
      <c r="AA272" s="29" t="s">
        <v>42</v>
      </c>
      <c r="AB272" s="29" t="s">
        <v>42</v>
      </c>
      <c r="AC272" s="29" t="s">
        <v>42</v>
      </c>
      <c r="AD272" s="29" t="s">
        <v>42</v>
      </c>
      <c r="AE272" s="29" t="s">
        <v>42</v>
      </c>
      <c r="AF272" s="29" t="s">
        <v>42</v>
      </c>
      <c r="AG272" s="29" t="s">
        <v>42</v>
      </c>
      <c r="AH272" s="29" t="s">
        <v>42</v>
      </c>
      <c r="AI272" s="29" t="s">
        <v>42</v>
      </c>
      <c r="AJ272" s="29" t="s">
        <v>42</v>
      </c>
      <c r="AK272" s="29" t="s">
        <v>42</v>
      </c>
      <c r="AL272" s="29" t="s">
        <v>42</v>
      </c>
      <c r="AM272" s="29" t="s">
        <v>42</v>
      </c>
      <c r="AN272" s="29" t="s">
        <v>42</v>
      </c>
      <c r="AO272" s="29" t="s">
        <v>42</v>
      </c>
      <c r="AP272" s="29" t="s">
        <v>42</v>
      </c>
      <c r="AQ272" s="29" t="s">
        <v>42</v>
      </c>
      <c r="AR272" s="29" t="s">
        <v>42</v>
      </c>
      <c r="AS272" s="29" t="s">
        <v>42</v>
      </c>
      <c r="AT272" s="29" t="s">
        <v>42</v>
      </c>
      <c r="AU272" s="29" t="s">
        <v>42</v>
      </c>
      <c r="AV272" s="29" t="s">
        <v>42</v>
      </c>
      <c r="AW272" s="29" t="s">
        <v>42</v>
      </c>
      <c r="AX272" s="29" t="s">
        <v>42</v>
      </c>
      <c r="AY272" s="29" t="s">
        <v>42</v>
      </c>
      <c r="AZ272" s="29" t="s">
        <v>42</v>
      </c>
      <c r="BA272" s="29" t="s">
        <v>42</v>
      </c>
      <c r="BB272" s="29" t="s">
        <v>42</v>
      </c>
      <c r="BC272" s="29" t="s">
        <v>42</v>
      </c>
      <c r="BD272" s="29" t="s">
        <v>42</v>
      </c>
      <c r="BE272" s="29" t="s">
        <v>42</v>
      </c>
      <c r="BF272" s="29" t="s">
        <v>42</v>
      </c>
      <c r="BG272" s="29" t="s">
        <v>42</v>
      </c>
      <c r="BH272" s="29" t="s">
        <v>42</v>
      </c>
      <c r="BI272" s="29" t="s">
        <v>42</v>
      </c>
      <c r="BJ272" s="29" t="s">
        <v>42</v>
      </c>
      <c r="BK272" s="29" t="s">
        <v>42</v>
      </c>
      <c r="BL272" s="29" t="s">
        <v>42</v>
      </c>
      <c r="BM272" s="29" t="s">
        <v>42</v>
      </c>
      <c r="BN272" s="29" t="s">
        <v>42</v>
      </c>
      <c r="BO272" s="29" t="s">
        <v>42</v>
      </c>
      <c r="BP272" s="29" t="s">
        <v>42</v>
      </c>
      <c r="BQ272" s="29" t="s">
        <v>42</v>
      </c>
    </row>
    <row r="273" spans="1:69" x14ac:dyDescent="0.25">
      <c r="A273">
        <v>926</v>
      </c>
      <c r="B273" t="s">
        <v>268</v>
      </c>
      <c r="C273" t="s">
        <v>176</v>
      </c>
      <c r="D273" s="28">
        <v>50</v>
      </c>
      <c r="E273" s="28">
        <v>90</v>
      </c>
      <c r="F273" s="28">
        <v>140</v>
      </c>
      <c r="G273" s="29">
        <v>0.94</v>
      </c>
      <c r="H273" s="29">
        <v>0.98</v>
      </c>
      <c r="I273" s="29">
        <v>0.96</v>
      </c>
      <c r="J273" s="29">
        <v>0.9</v>
      </c>
      <c r="K273" s="29">
        <v>0.96</v>
      </c>
      <c r="L273" s="29">
        <v>0.94</v>
      </c>
      <c r="M273" s="29">
        <v>0.41</v>
      </c>
      <c r="N273" s="29">
        <v>0.35</v>
      </c>
      <c r="O273" s="29">
        <v>0.38</v>
      </c>
      <c r="P273" s="29">
        <v>0</v>
      </c>
      <c r="Q273" s="29">
        <v>0</v>
      </c>
      <c r="R273" s="29">
        <v>0</v>
      </c>
      <c r="S273" s="29">
        <v>0</v>
      </c>
      <c r="T273" s="29" t="s">
        <v>42</v>
      </c>
      <c r="U273" s="29" t="s">
        <v>42</v>
      </c>
      <c r="V273" s="29">
        <v>0</v>
      </c>
      <c r="W273" s="29">
        <v>0</v>
      </c>
      <c r="X273" s="29">
        <v>0</v>
      </c>
      <c r="Y273" s="29">
        <v>0</v>
      </c>
      <c r="Z273" s="29">
        <v>0</v>
      </c>
      <c r="AA273" s="29">
        <v>0</v>
      </c>
      <c r="AB273" s="29">
        <v>0</v>
      </c>
      <c r="AC273" s="29">
        <v>0</v>
      </c>
      <c r="AD273" s="29">
        <v>0</v>
      </c>
      <c r="AE273" s="29">
        <v>0</v>
      </c>
      <c r="AF273" s="29" t="s">
        <v>42</v>
      </c>
      <c r="AG273" s="29" t="s">
        <v>42</v>
      </c>
      <c r="AH273" s="29">
        <v>0.49</v>
      </c>
      <c r="AI273" s="29">
        <v>0.57999999999999996</v>
      </c>
      <c r="AJ273" s="29">
        <v>0.54</v>
      </c>
      <c r="AK273" s="29">
        <v>0</v>
      </c>
      <c r="AL273" s="29" t="s">
        <v>42</v>
      </c>
      <c r="AM273" s="29" t="s">
        <v>42</v>
      </c>
      <c r="AN273" s="29">
        <v>0</v>
      </c>
      <c r="AO273" s="29">
        <v>0</v>
      </c>
      <c r="AP273" s="29">
        <v>0</v>
      </c>
      <c r="AQ273" s="29">
        <v>0</v>
      </c>
      <c r="AR273" s="29">
        <v>0</v>
      </c>
      <c r="AS273" s="29">
        <v>0</v>
      </c>
      <c r="AT273" s="29" t="s">
        <v>42</v>
      </c>
      <c r="AU273" s="29">
        <v>0</v>
      </c>
      <c r="AV273" s="29" t="s">
        <v>42</v>
      </c>
      <c r="AW273" s="29">
        <v>0</v>
      </c>
      <c r="AX273" s="29">
        <v>0</v>
      </c>
      <c r="AY273" s="29">
        <v>0</v>
      </c>
      <c r="AZ273" s="29">
        <v>0</v>
      </c>
      <c r="BA273" s="29">
        <v>0</v>
      </c>
      <c r="BB273" s="29">
        <v>0</v>
      </c>
      <c r="BC273" s="29" t="s">
        <v>42</v>
      </c>
      <c r="BD273" s="29">
        <v>0</v>
      </c>
      <c r="BE273" s="29" t="s">
        <v>42</v>
      </c>
      <c r="BF273" s="29">
        <v>0</v>
      </c>
      <c r="BG273" s="29" t="s">
        <v>42</v>
      </c>
      <c r="BH273" s="29" t="s">
        <v>42</v>
      </c>
      <c r="BI273" s="29" t="s">
        <v>42</v>
      </c>
      <c r="BJ273" s="29">
        <v>0</v>
      </c>
      <c r="BK273" s="29" t="s">
        <v>42</v>
      </c>
      <c r="BL273" s="29" t="s">
        <v>42</v>
      </c>
      <c r="BM273" s="29" t="s">
        <v>42</v>
      </c>
      <c r="BN273" s="29" t="s">
        <v>42</v>
      </c>
      <c r="BO273" s="29">
        <v>0</v>
      </c>
      <c r="BP273" s="29">
        <v>0</v>
      </c>
      <c r="BQ273" s="29">
        <v>0</v>
      </c>
    </row>
    <row r="274" spans="1:69" x14ac:dyDescent="0.25">
      <c r="A274">
        <v>812</v>
      </c>
      <c r="B274" t="s">
        <v>269</v>
      </c>
      <c r="C274" t="s">
        <v>170</v>
      </c>
      <c r="D274" s="28">
        <v>20</v>
      </c>
      <c r="E274" s="28">
        <v>20</v>
      </c>
      <c r="F274" s="28">
        <v>40</v>
      </c>
      <c r="G274" s="29">
        <v>0.96</v>
      </c>
      <c r="H274" s="29">
        <v>0.88</v>
      </c>
      <c r="I274" s="29">
        <v>0.93</v>
      </c>
      <c r="J274" s="29">
        <v>0.92</v>
      </c>
      <c r="K274" s="29">
        <v>0.88</v>
      </c>
      <c r="L274" s="29">
        <v>0.9</v>
      </c>
      <c r="M274" s="29">
        <v>0.71</v>
      </c>
      <c r="N274" s="29">
        <v>0.53</v>
      </c>
      <c r="O274" s="29">
        <v>0.63</v>
      </c>
      <c r="P274" s="29">
        <v>0</v>
      </c>
      <c r="Q274" s="29">
        <v>0</v>
      </c>
      <c r="R274" s="29">
        <v>0</v>
      </c>
      <c r="S274" s="29">
        <v>0</v>
      </c>
      <c r="T274" s="29">
        <v>0</v>
      </c>
      <c r="U274" s="29">
        <v>0</v>
      </c>
      <c r="V274" s="29">
        <v>0</v>
      </c>
      <c r="W274" s="29">
        <v>0</v>
      </c>
      <c r="X274" s="29">
        <v>0</v>
      </c>
      <c r="Y274" s="29" t="s">
        <v>42</v>
      </c>
      <c r="Z274" s="29" t="s">
        <v>42</v>
      </c>
      <c r="AA274" s="29" t="s">
        <v>42</v>
      </c>
      <c r="AB274" s="29">
        <v>0</v>
      </c>
      <c r="AC274" s="29" t="s">
        <v>42</v>
      </c>
      <c r="AD274" s="29" t="s">
        <v>42</v>
      </c>
      <c r="AE274" s="29">
        <v>0</v>
      </c>
      <c r="AF274" s="29">
        <v>0</v>
      </c>
      <c r="AG274" s="29">
        <v>0</v>
      </c>
      <c r="AH274" s="29" t="s">
        <v>42</v>
      </c>
      <c r="AI274" s="29" t="s">
        <v>42</v>
      </c>
      <c r="AJ274" s="29">
        <v>0.2</v>
      </c>
      <c r="AK274" s="29">
        <v>0</v>
      </c>
      <c r="AL274" s="29">
        <v>0</v>
      </c>
      <c r="AM274" s="29">
        <v>0</v>
      </c>
      <c r="AN274" s="29">
        <v>0</v>
      </c>
      <c r="AO274" s="29">
        <v>0</v>
      </c>
      <c r="AP274" s="29">
        <v>0</v>
      </c>
      <c r="AQ274" s="29">
        <v>0</v>
      </c>
      <c r="AR274" s="29">
        <v>0</v>
      </c>
      <c r="AS274" s="29">
        <v>0</v>
      </c>
      <c r="AT274" s="29" t="s">
        <v>42</v>
      </c>
      <c r="AU274" s="29">
        <v>0</v>
      </c>
      <c r="AV274" s="29" t="s">
        <v>42</v>
      </c>
      <c r="AW274" s="29">
        <v>0</v>
      </c>
      <c r="AX274" s="29">
        <v>0</v>
      </c>
      <c r="AY274" s="29">
        <v>0</v>
      </c>
      <c r="AZ274" s="29">
        <v>0</v>
      </c>
      <c r="BA274" s="29">
        <v>0</v>
      </c>
      <c r="BB274" s="29">
        <v>0</v>
      </c>
      <c r="BC274" s="29" t="s">
        <v>42</v>
      </c>
      <c r="BD274" s="29">
        <v>0</v>
      </c>
      <c r="BE274" s="29" t="s">
        <v>42</v>
      </c>
      <c r="BF274" s="29">
        <v>0</v>
      </c>
      <c r="BG274" s="29">
        <v>0</v>
      </c>
      <c r="BH274" s="29">
        <v>0</v>
      </c>
      <c r="BI274" s="29">
        <v>0</v>
      </c>
      <c r="BJ274" s="29" t="s">
        <v>42</v>
      </c>
      <c r="BK274" s="29" t="s">
        <v>42</v>
      </c>
      <c r="BL274" s="29" t="s">
        <v>42</v>
      </c>
      <c r="BM274" s="29" t="s">
        <v>42</v>
      </c>
      <c r="BN274" s="29" t="s">
        <v>42</v>
      </c>
      <c r="BO274" s="29">
        <v>0</v>
      </c>
      <c r="BP274" s="29">
        <v>0</v>
      </c>
      <c r="BQ274" s="29">
        <v>0</v>
      </c>
    </row>
    <row r="275" spans="1:69" x14ac:dyDescent="0.25">
      <c r="A275">
        <v>813</v>
      </c>
      <c r="B275" t="s">
        <v>270</v>
      </c>
      <c r="C275" t="s">
        <v>170</v>
      </c>
      <c r="D275" s="28" t="s">
        <v>42</v>
      </c>
      <c r="E275" s="28">
        <v>10</v>
      </c>
      <c r="F275" s="28">
        <v>20</v>
      </c>
      <c r="G275" s="29" t="s">
        <v>42</v>
      </c>
      <c r="H275" s="29">
        <v>1</v>
      </c>
      <c r="I275" s="29">
        <v>1</v>
      </c>
      <c r="J275" s="29" t="s">
        <v>42</v>
      </c>
      <c r="K275" s="29">
        <v>1</v>
      </c>
      <c r="L275" s="29">
        <v>1</v>
      </c>
      <c r="M275" s="29" t="s">
        <v>42</v>
      </c>
      <c r="N275" s="29" t="s">
        <v>42</v>
      </c>
      <c r="O275" s="29">
        <v>0.47</v>
      </c>
      <c r="P275" s="29" t="s">
        <v>42</v>
      </c>
      <c r="Q275" s="29">
        <v>0</v>
      </c>
      <c r="R275" s="29">
        <v>0</v>
      </c>
      <c r="S275" s="29" t="s">
        <v>42</v>
      </c>
      <c r="T275" s="29">
        <v>0</v>
      </c>
      <c r="U275" s="29">
        <v>0</v>
      </c>
      <c r="V275" s="29" t="s">
        <v>42</v>
      </c>
      <c r="W275" s="29">
        <v>0</v>
      </c>
      <c r="X275" s="29">
        <v>0</v>
      </c>
      <c r="Y275" s="29" t="s">
        <v>42</v>
      </c>
      <c r="Z275" s="29" t="s">
        <v>42</v>
      </c>
      <c r="AA275" s="29" t="s">
        <v>42</v>
      </c>
      <c r="AB275" s="29" t="s">
        <v>42</v>
      </c>
      <c r="AC275" s="29" t="s">
        <v>42</v>
      </c>
      <c r="AD275" s="29" t="s">
        <v>42</v>
      </c>
      <c r="AE275" s="29" t="s">
        <v>42</v>
      </c>
      <c r="AF275" s="29">
        <v>0</v>
      </c>
      <c r="AG275" s="29">
        <v>0</v>
      </c>
      <c r="AH275" s="29" t="s">
        <v>42</v>
      </c>
      <c r="AI275" s="29" t="s">
        <v>42</v>
      </c>
      <c r="AJ275" s="29">
        <v>0.4</v>
      </c>
      <c r="AK275" s="29" t="s">
        <v>42</v>
      </c>
      <c r="AL275" s="29">
        <v>0</v>
      </c>
      <c r="AM275" s="29">
        <v>0</v>
      </c>
      <c r="AN275" s="29" t="s">
        <v>42</v>
      </c>
      <c r="AO275" s="29">
        <v>0</v>
      </c>
      <c r="AP275" s="29">
        <v>0</v>
      </c>
      <c r="AQ275" s="29" t="s">
        <v>42</v>
      </c>
      <c r="AR275" s="29">
        <v>0</v>
      </c>
      <c r="AS275" s="29">
        <v>0</v>
      </c>
      <c r="AT275" s="29" t="s">
        <v>42</v>
      </c>
      <c r="AU275" s="29">
        <v>0</v>
      </c>
      <c r="AV275" s="29">
        <v>0</v>
      </c>
      <c r="AW275" s="29" t="s">
        <v>42</v>
      </c>
      <c r="AX275" s="29">
        <v>0</v>
      </c>
      <c r="AY275" s="29">
        <v>0</v>
      </c>
      <c r="AZ275" s="29" t="s">
        <v>42</v>
      </c>
      <c r="BA275" s="29">
        <v>0</v>
      </c>
      <c r="BB275" s="29">
        <v>0</v>
      </c>
      <c r="BC275" s="29" t="s">
        <v>42</v>
      </c>
      <c r="BD275" s="29">
        <v>0</v>
      </c>
      <c r="BE275" s="29">
        <v>0</v>
      </c>
      <c r="BF275" s="29" t="s">
        <v>42</v>
      </c>
      <c r="BG275" s="29">
        <v>0</v>
      </c>
      <c r="BH275" s="29">
        <v>0</v>
      </c>
      <c r="BI275" s="29" t="s">
        <v>42</v>
      </c>
      <c r="BJ275" s="29">
        <v>0</v>
      </c>
      <c r="BK275" s="29">
        <v>0</v>
      </c>
      <c r="BL275" s="29" t="s">
        <v>42</v>
      </c>
      <c r="BM275" s="29">
        <v>0</v>
      </c>
      <c r="BN275" s="29">
        <v>0</v>
      </c>
      <c r="BO275" s="29" t="s">
        <v>42</v>
      </c>
      <c r="BP275" s="29">
        <v>0</v>
      </c>
      <c r="BQ275" s="29">
        <v>0</v>
      </c>
    </row>
    <row r="276" spans="1:69" x14ac:dyDescent="0.25">
      <c r="A276">
        <v>802</v>
      </c>
      <c r="B276" t="s">
        <v>271</v>
      </c>
      <c r="C276" t="s">
        <v>184</v>
      </c>
      <c r="D276" s="28">
        <v>10</v>
      </c>
      <c r="E276" s="28">
        <v>20</v>
      </c>
      <c r="F276" s="28">
        <v>30</v>
      </c>
      <c r="G276" s="29">
        <v>1</v>
      </c>
      <c r="H276" s="29">
        <v>1</v>
      </c>
      <c r="I276" s="29">
        <v>1</v>
      </c>
      <c r="J276" s="29">
        <v>1</v>
      </c>
      <c r="K276" s="29">
        <v>1</v>
      </c>
      <c r="L276" s="29">
        <v>1</v>
      </c>
      <c r="M276" s="29" t="s">
        <v>42</v>
      </c>
      <c r="N276" s="29">
        <v>0.35</v>
      </c>
      <c r="O276" s="29">
        <v>0.36</v>
      </c>
      <c r="P276" s="29">
        <v>0</v>
      </c>
      <c r="Q276" s="29">
        <v>0</v>
      </c>
      <c r="R276" s="29">
        <v>0</v>
      </c>
      <c r="S276" s="29">
        <v>0</v>
      </c>
      <c r="T276" s="29">
        <v>0</v>
      </c>
      <c r="U276" s="29">
        <v>0</v>
      </c>
      <c r="V276" s="29">
        <v>0</v>
      </c>
      <c r="W276" s="29">
        <v>0</v>
      </c>
      <c r="X276" s="29">
        <v>0</v>
      </c>
      <c r="Y276" s="29">
        <v>0</v>
      </c>
      <c r="Z276" s="29">
        <v>0</v>
      </c>
      <c r="AA276" s="29">
        <v>0</v>
      </c>
      <c r="AB276" s="29" t="s">
        <v>42</v>
      </c>
      <c r="AC276" s="29" t="s">
        <v>42</v>
      </c>
      <c r="AD276" s="29" t="s">
        <v>42</v>
      </c>
      <c r="AE276" s="29">
        <v>0</v>
      </c>
      <c r="AF276" s="29">
        <v>0</v>
      </c>
      <c r="AG276" s="29">
        <v>0</v>
      </c>
      <c r="AH276" s="29" t="s">
        <v>42</v>
      </c>
      <c r="AI276" s="29">
        <v>0.6</v>
      </c>
      <c r="AJ276" s="29">
        <v>0.56999999999999995</v>
      </c>
      <c r="AK276" s="29">
        <v>0</v>
      </c>
      <c r="AL276" s="29">
        <v>0</v>
      </c>
      <c r="AM276" s="29">
        <v>0</v>
      </c>
      <c r="AN276" s="29">
        <v>0</v>
      </c>
      <c r="AO276" s="29">
        <v>0</v>
      </c>
      <c r="AP276" s="29">
        <v>0</v>
      </c>
      <c r="AQ276" s="29">
        <v>0</v>
      </c>
      <c r="AR276" s="29">
        <v>0</v>
      </c>
      <c r="AS276" s="29">
        <v>0</v>
      </c>
      <c r="AT276" s="29">
        <v>0</v>
      </c>
      <c r="AU276" s="29">
        <v>0</v>
      </c>
      <c r="AV276" s="29">
        <v>0</v>
      </c>
      <c r="AW276" s="29">
        <v>0</v>
      </c>
      <c r="AX276" s="29">
        <v>0</v>
      </c>
      <c r="AY276" s="29">
        <v>0</v>
      </c>
      <c r="AZ276" s="29">
        <v>0</v>
      </c>
      <c r="BA276" s="29">
        <v>0</v>
      </c>
      <c r="BB276" s="29">
        <v>0</v>
      </c>
      <c r="BC276" s="29">
        <v>0</v>
      </c>
      <c r="BD276" s="29">
        <v>0</v>
      </c>
      <c r="BE276" s="29">
        <v>0</v>
      </c>
      <c r="BF276" s="29">
        <v>0</v>
      </c>
      <c r="BG276" s="29">
        <v>0</v>
      </c>
      <c r="BH276" s="29">
        <v>0</v>
      </c>
      <c r="BI276" s="29">
        <v>0</v>
      </c>
      <c r="BJ276" s="29">
        <v>0</v>
      </c>
      <c r="BK276" s="29">
        <v>0</v>
      </c>
      <c r="BL276" s="29">
        <v>0</v>
      </c>
      <c r="BM276" s="29">
        <v>0</v>
      </c>
      <c r="BN276" s="29">
        <v>0</v>
      </c>
      <c r="BO276" s="29">
        <v>0</v>
      </c>
      <c r="BP276" s="29">
        <v>0</v>
      </c>
      <c r="BQ276" s="29">
        <v>0</v>
      </c>
    </row>
    <row r="277" spans="1:69" x14ac:dyDescent="0.25">
      <c r="A277">
        <v>392</v>
      </c>
      <c r="B277" t="s">
        <v>272</v>
      </c>
      <c r="C277" t="s">
        <v>166</v>
      </c>
      <c r="D277" s="28">
        <v>30</v>
      </c>
      <c r="E277" s="28">
        <v>40</v>
      </c>
      <c r="F277" s="28">
        <v>70</v>
      </c>
      <c r="G277" s="29">
        <v>0.92</v>
      </c>
      <c r="H277" s="29">
        <v>0.95</v>
      </c>
      <c r="I277" s="29">
        <v>0.94</v>
      </c>
      <c r="J277" s="29">
        <v>0.88</v>
      </c>
      <c r="K277" s="29">
        <v>0.93</v>
      </c>
      <c r="L277" s="29">
        <v>0.91</v>
      </c>
      <c r="M277" s="29">
        <v>0.4</v>
      </c>
      <c r="N277" s="29">
        <v>0.23</v>
      </c>
      <c r="O277" s="29">
        <v>0.28999999999999998</v>
      </c>
      <c r="P277" s="29">
        <v>0</v>
      </c>
      <c r="Q277" s="29">
        <v>0</v>
      </c>
      <c r="R277" s="29">
        <v>0</v>
      </c>
      <c r="S277" s="29" t="s">
        <v>42</v>
      </c>
      <c r="T277" s="29" t="s">
        <v>42</v>
      </c>
      <c r="U277" s="29" t="s">
        <v>42</v>
      </c>
      <c r="V277" s="29">
        <v>0</v>
      </c>
      <c r="W277" s="29">
        <v>0</v>
      </c>
      <c r="X277" s="29">
        <v>0</v>
      </c>
      <c r="Y277" s="29">
        <v>0</v>
      </c>
      <c r="Z277" s="29">
        <v>0</v>
      </c>
      <c r="AA277" s="29">
        <v>0</v>
      </c>
      <c r="AB277" s="29">
        <v>0</v>
      </c>
      <c r="AC277" s="29">
        <v>0</v>
      </c>
      <c r="AD277" s="29">
        <v>0</v>
      </c>
      <c r="AE277" s="29">
        <v>0</v>
      </c>
      <c r="AF277" s="29">
        <v>0</v>
      </c>
      <c r="AG277" s="29">
        <v>0</v>
      </c>
      <c r="AH277" s="29">
        <v>0.44</v>
      </c>
      <c r="AI277" s="29">
        <v>0.64</v>
      </c>
      <c r="AJ277" s="29">
        <v>0.56999999999999995</v>
      </c>
      <c r="AK277" s="29">
        <v>0</v>
      </c>
      <c r="AL277" s="29" t="s">
        <v>42</v>
      </c>
      <c r="AM277" s="29" t="s">
        <v>42</v>
      </c>
      <c r="AN277" s="29">
        <v>0</v>
      </c>
      <c r="AO277" s="29">
        <v>0</v>
      </c>
      <c r="AP277" s="29">
        <v>0</v>
      </c>
      <c r="AQ277" s="29">
        <v>0</v>
      </c>
      <c r="AR277" s="29">
        <v>0</v>
      </c>
      <c r="AS277" s="29">
        <v>0</v>
      </c>
      <c r="AT277" s="29" t="s">
        <v>42</v>
      </c>
      <c r="AU277" s="29">
        <v>0</v>
      </c>
      <c r="AV277" s="29" t="s">
        <v>42</v>
      </c>
      <c r="AW277" s="29" t="s">
        <v>42</v>
      </c>
      <c r="AX277" s="29">
        <v>0</v>
      </c>
      <c r="AY277" s="29" t="s">
        <v>42</v>
      </c>
      <c r="AZ277" s="29">
        <v>0</v>
      </c>
      <c r="BA277" s="29">
        <v>0</v>
      </c>
      <c r="BB277" s="29">
        <v>0</v>
      </c>
      <c r="BC277" s="29">
        <v>0</v>
      </c>
      <c r="BD277" s="29">
        <v>0</v>
      </c>
      <c r="BE277" s="29">
        <v>0</v>
      </c>
      <c r="BF277" s="29">
        <v>0</v>
      </c>
      <c r="BG277" s="29" t="s">
        <v>42</v>
      </c>
      <c r="BH277" s="29" t="s">
        <v>42</v>
      </c>
      <c r="BI277" s="29">
        <v>0</v>
      </c>
      <c r="BJ277" s="29" t="s">
        <v>42</v>
      </c>
      <c r="BK277" s="29" t="s">
        <v>42</v>
      </c>
      <c r="BL277" s="29" t="s">
        <v>42</v>
      </c>
      <c r="BM277" s="29">
        <v>0</v>
      </c>
      <c r="BN277" s="29" t="s">
        <v>42</v>
      </c>
      <c r="BO277" s="29" t="s">
        <v>42</v>
      </c>
      <c r="BP277" s="29" t="s">
        <v>42</v>
      </c>
      <c r="BQ277" s="29" t="s">
        <v>42</v>
      </c>
    </row>
    <row r="278" spans="1:69" x14ac:dyDescent="0.25">
      <c r="A278">
        <v>815</v>
      </c>
      <c r="B278" t="s">
        <v>273</v>
      </c>
      <c r="C278" t="s">
        <v>170</v>
      </c>
      <c r="D278" s="28">
        <v>30</v>
      </c>
      <c r="E278" s="28">
        <v>80</v>
      </c>
      <c r="F278" s="28">
        <v>110</v>
      </c>
      <c r="G278" s="29">
        <v>0.85</v>
      </c>
      <c r="H278" s="29">
        <v>0.88</v>
      </c>
      <c r="I278" s="29">
        <v>0.87</v>
      </c>
      <c r="J278" s="29">
        <v>0.81</v>
      </c>
      <c r="K278" s="29">
        <v>0.86</v>
      </c>
      <c r="L278" s="29">
        <v>0.85</v>
      </c>
      <c r="M278" s="29">
        <v>0.26</v>
      </c>
      <c r="N278" s="29">
        <v>0.26</v>
      </c>
      <c r="O278" s="29">
        <v>0.26</v>
      </c>
      <c r="P278" s="29">
        <v>0</v>
      </c>
      <c r="Q278" s="29">
        <v>0</v>
      </c>
      <c r="R278" s="29">
        <v>0</v>
      </c>
      <c r="S278" s="29" t="s">
        <v>42</v>
      </c>
      <c r="T278" s="29" t="s">
        <v>42</v>
      </c>
      <c r="U278" s="29" t="s">
        <v>42</v>
      </c>
      <c r="V278" s="29" t="s">
        <v>42</v>
      </c>
      <c r="W278" s="29" t="s">
        <v>42</v>
      </c>
      <c r="X278" s="29">
        <v>7.0000000000000007E-2</v>
      </c>
      <c r="Y278" s="29">
        <v>0</v>
      </c>
      <c r="Z278" s="29" t="s">
        <v>42</v>
      </c>
      <c r="AA278" s="29" t="s">
        <v>42</v>
      </c>
      <c r="AB278" s="29">
        <v>0</v>
      </c>
      <c r="AC278" s="29" t="s">
        <v>42</v>
      </c>
      <c r="AD278" s="29" t="s">
        <v>42</v>
      </c>
      <c r="AE278" s="29">
        <v>0</v>
      </c>
      <c r="AF278" s="29" t="s">
        <v>42</v>
      </c>
      <c r="AG278" s="29" t="s">
        <v>42</v>
      </c>
      <c r="AH278" s="29">
        <v>0.44</v>
      </c>
      <c r="AI278" s="29">
        <v>0.41</v>
      </c>
      <c r="AJ278" s="29">
        <v>0.42</v>
      </c>
      <c r="AK278" s="29">
        <v>0</v>
      </c>
      <c r="AL278" s="29">
        <v>0</v>
      </c>
      <c r="AM278" s="29">
        <v>0</v>
      </c>
      <c r="AN278" s="29">
        <v>0</v>
      </c>
      <c r="AO278" s="29">
        <v>0</v>
      </c>
      <c r="AP278" s="29">
        <v>0</v>
      </c>
      <c r="AQ278" s="29">
        <v>0</v>
      </c>
      <c r="AR278" s="29" t="s">
        <v>42</v>
      </c>
      <c r="AS278" s="29" t="s">
        <v>42</v>
      </c>
      <c r="AT278" s="29" t="s">
        <v>42</v>
      </c>
      <c r="AU278" s="29">
        <v>0</v>
      </c>
      <c r="AV278" s="29" t="s">
        <v>42</v>
      </c>
      <c r="AW278" s="29" t="s">
        <v>42</v>
      </c>
      <c r="AX278" s="29">
        <v>0</v>
      </c>
      <c r="AY278" s="29" t="s">
        <v>42</v>
      </c>
      <c r="AZ278" s="29">
        <v>0</v>
      </c>
      <c r="BA278" s="29">
        <v>0</v>
      </c>
      <c r="BB278" s="29">
        <v>0</v>
      </c>
      <c r="BC278" s="29">
        <v>0</v>
      </c>
      <c r="BD278" s="29">
        <v>0</v>
      </c>
      <c r="BE278" s="29">
        <v>0</v>
      </c>
      <c r="BF278" s="29">
        <v>0</v>
      </c>
      <c r="BG278" s="29" t="s">
        <v>42</v>
      </c>
      <c r="BH278" s="29" t="s">
        <v>42</v>
      </c>
      <c r="BI278" s="29" t="s">
        <v>42</v>
      </c>
      <c r="BJ278" s="29" t="s">
        <v>42</v>
      </c>
      <c r="BK278" s="29">
        <v>0.06</v>
      </c>
      <c r="BL278" s="29" t="s">
        <v>42</v>
      </c>
      <c r="BM278" s="29" t="s">
        <v>42</v>
      </c>
      <c r="BN278" s="29" t="s">
        <v>42</v>
      </c>
      <c r="BO278" s="29" t="s">
        <v>42</v>
      </c>
      <c r="BP278" s="29" t="s">
        <v>42</v>
      </c>
      <c r="BQ278" s="29" t="s">
        <v>42</v>
      </c>
    </row>
    <row r="279" spans="1:69" x14ac:dyDescent="0.25">
      <c r="A279">
        <v>928</v>
      </c>
      <c r="B279" t="s">
        <v>274</v>
      </c>
      <c r="C279" t="s">
        <v>172</v>
      </c>
      <c r="D279" s="28">
        <v>50</v>
      </c>
      <c r="E279" s="28">
        <v>90</v>
      </c>
      <c r="F279" s="28">
        <v>140</v>
      </c>
      <c r="G279" s="29">
        <v>0.87</v>
      </c>
      <c r="H279" s="29">
        <v>0.89</v>
      </c>
      <c r="I279" s="29">
        <v>0.88</v>
      </c>
      <c r="J279" s="29">
        <v>0.87</v>
      </c>
      <c r="K279" s="29">
        <v>0.89</v>
      </c>
      <c r="L279" s="29">
        <v>0.88</v>
      </c>
      <c r="M279" s="29">
        <v>0.28999999999999998</v>
      </c>
      <c r="N279" s="29">
        <v>0.27</v>
      </c>
      <c r="O279" s="29">
        <v>0.28000000000000003</v>
      </c>
      <c r="P279" s="29">
        <v>0</v>
      </c>
      <c r="Q279" s="29">
        <v>0</v>
      </c>
      <c r="R279" s="29">
        <v>0</v>
      </c>
      <c r="S279" s="29">
        <v>0</v>
      </c>
      <c r="T279" s="29" t="s">
        <v>42</v>
      </c>
      <c r="U279" s="29" t="s">
        <v>42</v>
      </c>
      <c r="V279" s="29">
        <v>0</v>
      </c>
      <c r="W279" s="29">
        <v>0</v>
      </c>
      <c r="X279" s="29">
        <v>0</v>
      </c>
      <c r="Y279" s="29">
        <v>0</v>
      </c>
      <c r="Z279" s="29">
        <v>0</v>
      </c>
      <c r="AA279" s="29">
        <v>0</v>
      </c>
      <c r="AB279" s="29">
        <v>0</v>
      </c>
      <c r="AC279" s="29">
        <v>0</v>
      </c>
      <c r="AD279" s="29">
        <v>0</v>
      </c>
      <c r="AE279" s="29">
        <v>0</v>
      </c>
      <c r="AF279" s="29">
        <v>0</v>
      </c>
      <c r="AG279" s="29">
        <v>0</v>
      </c>
      <c r="AH279" s="29">
        <v>0.57999999999999996</v>
      </c>
      <c r="AI279" s="29">
        <v>0.59</v>
      </c>
      <c r="AJ279" s="29">
        <v>0.59</v>
      </c>
      <c r="AK279" s="29">
        <v>0</v>
      </c>
      <c r="AL279" s="29">
        <v>0</v>
      </c>
      <c r="AM279" s="29">
        <v>0</v>
      </c>
      <c r="AN279" s="29">
        <v>0</v>
      </c>
      <c r="AO279" s="29">
        <v>0</v>
      </c>
      <c r="AP279" s="29">
        <v>0</v>
      </c>
      <c r="AQ279" s="29">
        <v>0</v>
      </c>
      <c r="AR279" s="29">
        <v>0</v>
      </c>
      <c r="AS279" s="29">
        <v>0</v>
      </c>
      <c r="AT279" s="29">
        <v>0</v>
      </c>
      <c r="AU279" s="29">
        <v>0</v>
      </c>
      <c r="AV279" s="29">
        <v>0</v>
      </c>
      <c r="AW279" s="29">
        <v>0</v>
      </c>
      <c r="AX279" s="29">
        <v>0</v>
      </c>
      <c r="AY279" s="29">
        <v>0</v>
      </c>
      <c r="AZ279" s="29">
        <v>0</v>
      </c>
      <c r="BA279" s="29">
        <v>0</v>
      </c>
      <c r="BB279" s="29">
        <v>0</v>
      </c>
      <c r="BC279" s="29">
        <v>0</v>
      </c>
      <c r="BD279" s="29">
        <v>0</v>
      </c>
      <c r="BE279" s="29">
        <v>0</v>
      </c>
      <c r="BF279" s="29">
        <v>0</v>
      </c>
      <c r="BG279" s="29">
        <v>0</v>
      </c>
      <c r="BH279" s="29">
        <v>0</v>
      </c>
      <c r="BI279" s="29" t="s">
        <v>42</v>
      </c>
      <c r="BJ279" s="29" t="s">
        <v>42</v>
      </c>
      <c r="BK279" s="29">
        <v>0.05</v>
      </c>
      <c r="BL279" s="29" t="s">
        <v>42</v>
      </c>
      <c r="BM279" s="29" t="s">
        <v>42</v>
      </c>
      <c r="BN279" s="29">
        <v>0.04</v>
      </c>
      <c r="BO279" s="29">
        <v>0</v>
      </c>
      <c r="BP279" s="29" t="s">
        <v>42</v>
      </c>
      <c r="BQ279" s="29" t="s">
        <v>42</v>
      </c>
    </row>
    <row r="280" spans="1:69" x14ac:dyDescent="0.25">
      <c r="A280">
        <v>929</v>
      </c>
      <c r="B280" t="s">
        <v>275</v>
      </c>
      <c r="C280" t="s">
        <v>166</v>
      </c>
      <c r="D280" s="28">
        <v>30</v>
      </c>
      <c r="E280" s="28">
        <v>40</v>
      </c>
      <c r="F280" s="28">
        <v>70</v>
      </c>
      <c r="G280" s="29">
        <v>0.59</v>
      </c>
      <c r="H280" s="29">
        <v>0.95</v>
      </c>
      <c r="I280" s="29">
        <v>0.81</v>
      </c>
      <c r="J280" s="29">
        <v>0.59</v>
      </c>
      <c r="K280" s="29">
        <v>0.95</v>
      </c>
      <c r="L280" s="29">
        <v>0.81</v>
      </c>
      <c r="M280" s="29" t="s">
        <v>42</v>
      </c>
      <c r="N280" s="29">
        <v>0.14000000000000001</v>
      </c>
      <c r="O280" s="29">
        <v>0.11</v>
      </c>
      <c r="P280" s="29">
        <v>0</v>
      </c>
      <c r="Q280" s="29">
        <v>0</v>
      </c>
      <c r="R280" s="29">
        <v>0</v>
      </c>
      <c r="S280" s="29">
        <v>0</v>
      </c>
      <c r="T280" s="29" t="s">
        <v>42</v>
      </c>
      <c r="U280" s="29" t="s">
        <v>42</v>
      </c>
      <c r="V280" s="29">
        <v>0</v>
      </c>
      <c r="W280" s="29">
        <v>0</v>
      </c>
      <c r="X280" s="29">
        <v>0</v>
      </c>
      <c r="Y280" s="29">
        <v>0</v>
      </c>
      <c r="Z280" s="29">
        <v>0</v>
      </c>
      <c r="AA280" s="29">
        <v>0</v>
      </c>
      <c r="AB280" s="29">
        <v>0</v>
      </c>
      <c r="AC280" s="29">
        <v>0</v>
      </c>
      <c r="AD280" s="29">
        <v>0</v>
      </c>
      <c r="AE280" s="29">
        <v>0</v>
      </c>
      <c r="AF280" s="29">
        <v>0</v>
      </c>
      <c r="AG280" s="29">
        <v>0</v>
      </c>
      <c r="AH280" s="29">
        <v>0.52</v>
      </c>
      <c r="AI280" s="29">
        <v>0.77</v>
      </c>
      <c r="AJ280" s="29">
        <v>0.67</v>
      </c>
      <c r="AK280" s="29">
        <v>0</v>
      </c>
      <c r="AL280" s="29" t="s">
        <v>42</v>
      </c>
      <c r="AM280" s="29" t="s">
        <v>42</v>
      </c>
      <c r="AN280" s="29">
        <v>0</v>
      </c>
      <c r="AO280" s="29">
        <v>0</v>
      </c>
      <c r="AP280" s="29">
        <v>0</v>
      </c>
      <c r="AQ280" s="29">
        <v>0</v>
      </c>
      <c r="AR280" s="29">
        <v>0</v>
      </c>
      <c r="AS280" s="29">
        <v>0</v>
      </c>
      <c r="AT280" s="29">
        <v>0</v>
      </c>
      <c r="AU280" s="29">
        <v>0</v>
      </c>
      <c r="AV280" s="29">
        <v>0</v>
      </c>
      <c r="AW280" s="29">
        <v>0</v>
      </c>
      <c r="AX280" s="29">
        <v>0</v>
      </c>
      <c r="AY280" s="29">
        <v>0</v>
      </c>
      <c r="AZ280" s="29">
        <v>0</v>
      </c>
      <c r="BA280" s="29">
        <v>0</v>
      </c>
      <c r="BB280" s="29">
        <v>0</v>
      </c>
      <c r="BC280" s="29">
        <v>0</v>
      </c>
      <c r="BD280" s="29">
        <v>0</v>
      </c>
      <c r="BE280" s="29">
        <v>0</v>
      </c>
      <c r="BF280" s="29">
        <v>0</v>
      </c>
      <c r="BG280" s="29">
        <v>0</v>
      </c>
      <c r="BH280" s="29">
        <v>0</v>
      </c>
      <c r="BI280" s="29" t="s">
        <v>42</v>
      </c>
      <c r="BJ280" s="29" t="s">
        <v>42</v>
      </c>
      <c r="BK280" s="29" t="s">
        <v>42</v>
      </c>
      <c r="BL280" s="29">
        <v>0.22</v>
      </c>
      <c r="BM280" s="29">
        <v>0</v>
      </c>
      <c r="BN280" s="29">
        <v>0.09</v>
      </c>
      <c r="BO280" s="29" t="s">
        <v>42</v>
      </c>
      <c r="BP280" s="29" t="s">
        <v>42</v>
      </c>
      <c r="BQ280" s="29" t="s">
        <v>42</v>
      </c>
    </row>
    <row r="281" spans="1:69" x14ac:dyDescent="0.25">
      <c r="A281">
        <v>892</v>
      </c>
      <c r="B281" t="s">
        <v>276</v>
      </c>
      <c r="C281" t="s">
        <v>172</v>
      </c>
      <c r="D281" s="28">
        <v>40</v>
      </c>
      <c r="E281" s="28">
        <v>40</v>
      </c>
      <c r="F281" s="28">
        <v>70</v>
      </c>
      <c r="G281" s="29">
        <v>0.67</v>
      </c>
      <c r="H281" s="29">
        <v>0.91</v>
      </c>
      <c r="I281" s="29">
        <v>0.79</v>
      </c>
      <c r="J281" s="29">
        <v>0.67</v>
      </c>
      <c r="K281" s="29">
        <v>0.86</v>
      </c>
      <c r="L281" s="29">
        <v>0.76</v>
      </c>
      <c r="M281" s="29">
        <v>0.19</v>
      </c>
      <c r="N281" s="29" t="s">
        <v>42</v>
      </c>
      <c r="O281" s="29">
        <v>0.14000000000000001</v>
      </c>
      <c r="P281" s="29">
        <v>0</v>
      </c>
      <c r="Q281" s="29">
        <v>0</v>
      </c>
      <c r="R281" s="29">
        <v>0</v>
      </c>
      <c r="S281" s="29" t="s">
        <v>42</v>
      </c>
      <c r="T281" s="29">
        <v>0</v>
      </c>
      <c r="U281" s="29" t="s">
        <v>42</v>
      </c>
      <c r="V281" s="29">
        <v>0</v>
      </c>
      <c r="W281" s="29">
        <v>0</v>
      </c>
      <c r="X281" s="29">
        <v>0</v>
      </c>
      <c r="Y281" s="29">
        <v>0</v>
      </c>
      <c r="Z281" s="29">
        <v>0</v>
      </c>
      <c r="AA281" s="29">
        <v>0</v>
      </c>
      <c r="AB281" s="29">
        <v>0</v>
      </c>
      <c r="AC281" s="29">
        <v>0</v>
      </c>
      <c r="AD281" s="29">
        <v>0</v>
      </c>
      <c r="AE281" s="29">
        <v>0</v>
      </c>
      <c r="AF281" s="29">
        <v>0</v>
      </c>
      <c r="AG281" s="29">
        <v>0</v>
      </c>
      <c r="AH281" s="29">
        <v>0.44</v>
      </c>
      <c r="AI281" s="29">
        <v>0.77</v>
      </c>
      <c r="AJ281" s="29">
        <v>0.61</v>
      </c>
      <c r="AK281" s="29">
        <v>0</v>
      </c>
      <c r="AL281" s="29">
        <v>0</v>
      </c>
      <c r="AM281" s="29">
        <v>0</v>
      </c>
      <c r="AN281" s="29">
        <v>0</v>
      </c>
      <c r="AO281" s="29">
        <v>0</v>
      </c>
      <c r="AP281" s="29">
        <v>0</v>
      </c>
      <c r="AQ281" s="29">
        <v>0</v>
      </c>
      <c r="AR281" s="29">
        <v>0</v>
      </c>
      <c r="AS281" s="29">
        <v>0</v>
      </c>
      <c r="AT281" s="29">
        <v>0</v>
      </c>
      <c r="AU281" s="29" t="s">
        <v>42</v>
      </c>
      <c r="AV281" s="29" t="s">
        <v>42</v>
      </c>
      <c r="AW281" s="29">
        <v>0</v>
      </c>
      <c r="AX281" s="29">
        <v>0</v>
      </c>
      <c r="AY281" s="29">
        <v>0</v>
      </c>
      <c r="AZ281" s="29">
        <v>0</v>
      </c>
      <c r="BA281" s="29">
        <v>0</v>
      </c>
      <c r="BB281" s="29">
        <v>0</v>
      </c>
      <c r="BC281" s="29">
        <v>0</v>
      </c>
      <c r="BD281" s="29" t="s">
        <v>42</v>
      </c>
      <c r="BE281" s="29" t="s">
        <v>42</v>
      </c>
      <c r="BF281" s="29">
        <v>0</v>
      </c>
      <c r="BG281" s="29" t="s">
        <v>42</v>
      </c>
      <c r="BH281" s="29" t="s">
        <v>42</v>
      </c>
      <c r="BI281" s="29" t="s">
        <v>42</v>
      </c>
      <c r="BJ281" s="29" t="s">
        <v>42</v>
      </c>
      <c r="BK281" s="29">
        <v>0.08</v>
      </c>
      <c r="BL281" s="29">
        <v>0.19</v>
      </c>
      <c r="BM281" s="29" t="s">
        <v>42</v>
      </c>
      <c r="BN281" s="29">
        <v>0.11</v>
      </c>
      <c r="BO281" s="29" t="s">
        <v>42</v>
      </c>
      <c r="BP281" s="29">
        <v>0</v>
      </c>
      <c r="BQ281" s="29" t="s">
        <v>42</v>
      </c>
    </row>
    <row r="282" spans="1:69" x14ac:dyDescent="0.25">
      <c r="A282">
        <v>891</v>
      </c>
      <c r="B282" t="s">
        <v>277</v>
      </c>
      <c r="C282" t="s">
        <v>172</v>
      </c>
      <c r="D282" s="28">
        <v>30</v>
      </c>
      <c r="E282" s="28">
        <v>80</v>
      </c>
      <c r="F282" s="28">
        <v>110</v>
      </c>
      <c r="G282" s="29">
        <v>0.96</v>
      </c>
      <c r="H282" s="29">
        <v>0.98</v>
      </c>
      <c r="I282" s="29">
        <v>0.97</v>
      </c>
      <c r="J282" s="29">
        <v>0.96</v>
      </c>
      <c r="K282" s="29">
        <v>0.96</v>
      </c>
      <c r="L282" s="29">
        <v>0.96</v>
      </c>
      <c r="M282" s="29" t="s">
        <v>42</v>
      </c>
      <c r="N282" s="29" t="s">
        <v>42</v>
      </c>
      <c r="O282" s="29" t="s">
        <v>42</v>
      </c>
      <c r="P282" s="29">
        <v>0</v>
      </c>
      <c r="Q282" s="29">
        <v>0</v>
      </c>
      <c r="R282" s="29">
        <v>0</v>
      </c>
      <c r="S282" s="29" t="s">
        <v>42</v>
      </c>
      <c r="T282" s="29" t="s">
        <v>42</v>
      </c>
      <c r="U282" s="29" t="s">
        <v>42</v>
      </c>
      <c r="V282" s="29">
        <v>0</v>
      </c>
      <c r="W282" s="29" t="s">
        <v>42</v>
      </c>
      <c r="X282" s="29" t="s">
        <v>42</v>
      </c>
      <c r="Y282" s="29">
        <v>0</v>
      </c>
      <c r="Z282" s="29">
        <v>0</v>
      </c>
      <c r="AA282" s="29">
        <v>0</v>
      </c>
      <c r="AB282" s="29">
        <v>0</v>
      </c>
      <c r="AC282" s="29" t="s">
        <v>42</v>
      </c>
      <c r="AD282" s="29" t="s">
        <v>42</v>
      </c>
      <c r="AE282" s="29">
        <v>0</v>
      </c>
      <c r="AF282" s="29" t="s">
        <v>42</v>
      </c>
      <c r="AG282" s="29" t="s">
        <v>42</v>
      </c>
      <c r="AH282" s="29">
        <v>0.88</v>
      </c>
      <c r="AI282" s="29">
        <v>0.83</v>
      </c>
      <c r="AJ282" s="29">
        <v>0.84</v>
      </c>
      <c r="AK282" s="29">
        <v>0</v>
      </c>
      <c r="AL282" s="29">
        <v>0</v>
      </c>
      <c r="AM282" s="29">
        <v>0</v>
      </c>
      <c r="AN282" s="29">
        <v>0</v>
      </c>
      <c r="AO282" s="29">
        <v>0</v>
      </c>
      <c r="AP282" s="29">
        <v>0</v>
      </c>
      <c r="AQ282" s="29">
        <v>0</v>
      </c>
      <c r="AR282" s="29">
        <v>0</v>
      </c>
      <c r="AS282" s="29">
        <v>0</v>
      </c>
      <c r="AT282" s="29">
        <v>0</v>
      </c>
      <c r="AU282" s="29" t="s">
        <v>42</v>
      </c>
      <c r="AV282" s="29" t="s">
        <v>42</v>
      </c>
      <c r="AW282" s="29">
        <v>0</v>
      </c>
      <c r="AX282" s="29">
        <v>0</v>
      </c>
      <c r="AY282" s="29">
        <v>0</v>
      </c>
      <c r="AZ282" s="29">
        <v>0</v>
      </c>
      <c r="BA282" s="29">
        <v>0</v>
      </c>
      <c r="BB282" s="29">
        <v>0</v>
      </c>
      <c r="BC282" s="29">
        <v>0</v>
      </c>
      <c r="BD282" s="29" t="s">
        <v>42</v>
      </c>
      <c r="BE282" s="29" t="s">
        <v>42</v>
      </c>
      <c r="BF282" s="29">
        <v>0</v>
      </c>
      <c r="BG282" s="29">
        <v>0</v>
      </c>
      <c r="BH282" s="29">
        <v>0</v>
      </c>
      <c r="BI282" s="29">
        <v>0</v>
      </c>
      <c r="BJ282" s="29" t="s">
        <v>42</v>
      </c>
      <c r="BK282" s="29" t="s">
        <v>42</v>
      </c>
      <c r="BL282" s="29">
        <v>0</v>
      </c>
      <c r="BM282" s="29" t="s">
        <v>42</v>
      </c>
      <c r="BN282" s="29" t="s">
        <v>42</v>
      </c>
      <c r="BO282" s="29" t="s">
        <v>42</v>
      </c>
      <c r="BP282" s="29">
        <v>0</v>
      </c>
      <c r="BQ282" s="29" t="s">
        <v>42</v>
      </c>
    </row>
    <row r="283" spans="1:69" x14ac:dyDescent="0.25">
      <c r="A283">
        <v>353</v>
      </c>
      <c r="B283" t="s">
        <v>278</v>
      </c>
      <c r="C283" t="s">
        <v>168</v>
      </c>
      <c r="D283" s="28">
        <v>20</v>
      </c>
      <c r="E283" s="28">
        <v>20</v>
      </c>
      <c r="F283" s="28">
        <v>40</v>
      </c>
      <c r="G283" s="29">
        <v>0.94</v>
      </c>
      <c r="H283" s="29">
        <v>1</v>
      </c>
      <c r="I283" s="29">
        <v>0.98</v>
      </c>
      <c r="J283" s="29">
        <v>0.89</v>
      </c>
      <c r="K283" s="29">
        <v>1</v>
      </c>
      <c r="L283" s="29">
        <v>0.95</v>
      </c>
      <c r="M283" s="29">
        <v>0</v>
      </c>
      <c r="N283" s="29">
        <v>0</v>
      </c>
      <c r="O283" s="29">
        <v>0</v>
      </c>
      <c r="P283" s="29">
        <v>0</v>
      </c>
      <c r="Q283" s="29">
        <v>0</v>
      </c>
      <c r="R283" s="29">
        <v>0</v>
      </c>
      <c r="S283" s="29">
        <v>0</v>
      </c>
      <c r="T283" s="29">
        <v>0</v>
      </c>
      <c r="U283" s="29">
        <v>0</v>
      </c>
      <c r="V283" s="29">
        <v>0</v>
      </c>
      <c r="W283" s="29">
        <v>0</v>
      </c>
      <c r="X283" s="29">
        <v>0</v>
      </c>
      <c r="Y283" s="29">
        <v>0</v>
      </c>
      <c r="Z283" s="29">
        <v>0</v>
      </c>
      <c r="AA283" s="29">
        <v>0</v>
      </c>
      <c r="AB283" s="29">
        <v>0</v>
      </c>
      <c r="AC283" s="29">
        <v>0</v>
      </c>
      <c r="AD283" s="29">
        <v>0</v>
      </c>
      <c r="AE283" s="29">
        <v>0</v>
      </c>
      <c r="AF283" s="29">
        <v>0</v>
      </c>
      <c r="AG283" s="29">
        <v>0</v>
      </c>
      <c r="AH283" s="29">
        <v>0.89</v>
      </c>
      <c r="AI283" s="29">
        <v>1</v>
      </c>
      <c r="AJ283" s="29">
        <v>0.95</v>
      </c>
      <c r="AK283" s="29">
        <v>0</v>
      </c>
      <c r="AL283" s="29" t="s">
        <v>42</v>
      </c>
      <c r="AM283" s="29" t="s">
        <v>42</v>
      </c>
      <c r="AN283" s="29">
        <v>0</v>
      </c>
      <c r="AO283" s="29">
        <v>0</v>
      </c>
      <c r="AP283" s="29">
        <v>0</v>
      </c>
      <c r="AQ283" s="29">
        <v>0</v>
      </c>
      <c r="AR283" s="29">
        <v>0</v>
      </c>
      <c r="AS283" s="29">
        <v>0</v>
      </c>
      <c r="AT283" s="29" t="s">
        <v>42</v>
      </c>
      <c r="AU283" s="29">
        <v>0</v>
      </c>
      <c r="AV283" s="29" t="s">
        <v>42</v>
      </c>
      <c r="AW283" s="29">
        <v>0</v>
      </c>
      <c r="AX283" s="29">
        <v>0</v>
      </c>
      <c r="AY283" s="29">
        <v>0</v>
      </c>
      <c r="AZ283" s="29">
        <v>0</v>
      </c>
      <c r="BA283" s="29">
        <v>0</v>
      </c>
      <c r="BB283" s="29">
        <v>0</v>
      </c>
      <c r="BC283" s="29" t="s">
        <v>42</v>
      </c>
      <c r="BD283" s="29">
        <v>0</v>
      </c>
      <c r="BE283" s="29" t="s">
        <v>42</v>
      </c>
      <c r="BF283" s="29">
        <v>0</v>
      </c>
      <c r="BG283" s="29">
        <v>0</v>
      </c>
      <c r="BH283" s="29">
        <v>0</v>
      </c>
      <c r="BI283" s="29" t="s">
        <v>42</v>
      </c>
      <c r="BJ283" s="29">
        <v>0</v>
      </c>
      <c r="BK283" s="29" t="s">
        <v>42</v>
      </c>
      <c r="BL283" s="29">
        <v>0</v>
      </c>
      <c r="BM283" s="29">
        <v>0</v>
      </c>
      <c r="BN283" s="29">
        <v>0</v>
      </c>
      <c r="BO283" s="29">
        <v>0</v>
      </c>
      <c r="BP283" s="29">
        <v>0</v>
      </c>
      <c r="BQ283" s="29">
        <v>0</v>
      </c>
    </row>
    <row r="284" spans="1:69" x14ac:dyDescent="0.25">
      <c r="A284">
        <v>931</v>
      </c>
      <c r="B284" t="s">
        <v>279</v>
      </c>
      <c r="C284" t="s">
        <v>182</v>
      </c>
      <c r="D284" s="28">
        <v>30</v>
      </c>
      <c r="E284" s="28">
        <v>70</v>
      </c>
      <c r="F284" s="28">
        <v>90</v>
      </c>
      <c r="G284" s="29">
        <v>0.85</v>
      </c>
      <c r="H284" s="29">
        <v>0.93</v>
      </c>
      <c r="I284" s="29">
        <v>0.9</v>
      </c>
      <c r="J284" s="29">
        <v>0.74</v>
      </c>
      <c r="K284" s="29">
        <v>0.88</v>
      </c>
      <c r="L284" s="29">
        <v>0.84</v>
      </c>
      <c r="M284" s="29" t="s">
        <v>42</v>
      </c>
      <c r="N284" s="29">
        <v>0.27</v>
      </c>
      <c r="O284" s="29">
        <v>0.23</v>
      </c>
      <c r="P284" s="29">
        <v>0</v>
      </c>
      <c r="Q284" s="29">
        <v>0</v>
      </c>
      <c r="R284" s="29">
        <v>0</v>
      </c>
      <c r="S284" s="29" t="s">
        <v>42</v>
      </c>
      <c r="T284" s="29" t="s">
        <v>42</v>
      </c>
      <c r="U284" s="29" t="s">
        <v>42</v>
      </c>
      <c r="V284" s="29">
        <v>0</v>
      </c>
      <c r="W284" s="29" t="s">
        <v>42</v>
      </c>
      <c r="X284" s="29" t="s">
        <v>42</v>
      </c>
      <c r="Y284" s="29">
        <v>0</v>
      </c>
      <c r="Z284" s="29" t="s">
        <v>42</v>
      </c>
      <c r="AA284" s="29" t="s">
        <v>42</v>
      </c>
      <c r="AB284" s="29">
        <v>0</v>
      </c>
      <c r="AC284" s="29" t="s">
        <v>42</v>
      </c>
      <c r="AD284" s="29" t="s">
        <v>42</v>
      </c>
      <c r="AE284" s="29" t="s">
        <v>42</v>
      </c>
      <c r="AF284" s="29">
        <v>0</v>
      </c>
      <c r="AG284" s="29" t="s">
        <v>42</v>
      </c>
      <c r="AH284" s="29">
        <v>0.48</v>
      </c>
      <c r="AI284" s="29">
        <v>0.51</v>
      </c>
      <c r="AJ284" s="29">
        <v>0.5</v>
      </c>
      <c r="AK284" s="29">
        <v>0</v>
      </c>
      <c r="AL284" s="29" t="s">
        <v>42</v>
      </c>
      <c r="AM284" s="29" t="s">
        <v>42</v>
      </c>
      <c r="AN284" s="29">
        <v>0</v>
      </c>
      <c r="AO284" s="29">
        <v>0</v>
      </c>
      <c r="AP284" s="29">
        <v>0</v>
      </c>
      <c r="AQ284" s="29">
        <v>0</v>
      </c>
      <c r="AR284" s="29">
        <v>0</v>
      </c>
      <c r="AS284" s="29">
        <v>0</v>
      </c>
      <c r="AT284" s="29" t="s">
        <v>42</v>
      </c>
      <c r="AU284" s="29" t="s">
        <v>42</v>
      </c>
      <c r="AV284" s="29" t="s">
        <v>42</v>
      </c>
      <c r="AW284" s="29">
        <v>0</v>
      </c>
      <c r="AX284" s="29" t="s">
        <v>42</v>
      </c>
      <c r="AY284" s="29" t="s">
        <v>42</v>
      </c>
      <c r="AZ284" s="29" t="s">
        <v>42</v>
      </c>
      <c r="BA284" s="29">
        <v>0</v>
      </c>
      <c r="BB284" s="29" t="s">
        <v>42</v>
      </c>
      <c r="BC284" s="29" t="s">
        <v>42</v>
      </c>
      <c r="BD284" s="29">
        <v>0</v>
      </c>
      <c r="BE284" s="29" t="s">
        <v>42</v>
      </c>
      <c r="BF284" s="29" t="s">
        <v>42</v>
      </c>
      <c r="BG284" s="29" t="s">
        <v>42</v>
      </c>
      <c r="BH284" s="29" t="s">
        <v>42</v>
      </c>
      <c r="BI284" s="29" t="s">
        <v>42</v>
      </c>
      <c r="BJ284" s="29" t="s">
        <v>42</v>
      </c>
      <c r="BK284" s="29" t="s">
        <v>42</v>
      </c>
      <c r="BL284" s="29" t="s">
        <v>42</v>
      </c>
      <c r="BM284" s="29" t="s">
        <v>42</v>
      </c>
      <c r="BN284" s="29" t="s">
        <v>42</v>
      </c>
      <c r="BO284" s="29" t="s">
        <v>42</v>
      </c>
      <c r="BP284" s="29" t="s">
        <v>42</v>
      </c>
      <c r="BQ284" s="29" t="s">
        <v>42</v>
      </c>
    </row>
    <row r="285" spans="1:69" x14ac:dyDescent="0.25">
      <c r="A285">
        <v>874</v>
      </c>
      <c r="B285" t="s">
        <v>280</v>
      </c>
      <c r="C285" t="s">
        <v>176</v>
      </c>
      <c r="D285" s="28">
        <v>40</v>
      </c>
      <c r="E285" s="28">
        <v>30</v>
      </c>
      <c r="F285" s="28">
        <v>70</v>
      </c>
      <c r="G285" s="29">
        <v>0.76</v>
      </c>
      <c r="H285" s="29">
        <v>0.85</v>
      </c>
      <c r="I285" s="29">
        <v>0.8</v>
      </c>
      <c r="J285" s="29">
        <v>0.74</v>
      </c>
      <c r="K285" s="29">
        <v>0.82</v>
      </c>
      <c r="L285" s="29">
        <v>0.77</v>
      </c>
      <c r="M285" s="29">
        <v>0.16</v>
      </c>
      <c r="N285" s="29">
        <v>0.24</v>
      </c>
      <c r="O285" s="29">
        <v>0.2</v>
      </c>
      <c r="P285" s="29">
        <v>0</v>
      </c>
      <c r="Q285" s="29">
        <v>0</v>
      </c>
      <c r="R285" s="29">
        <v>0</v>
      </c>
      <c r="S285" s="29" t="s">
        <v>42</v>
      </c>
      <c r="T285" s="29" t="s">
        <v>42</v>
      </c>
      <c r="U285" s="29">
        <v>0.11</v>
      </c>
      <c r="V285" s="29" t="s">
        <v>42</v>
      </c>
      <c r="W285" s="29">
        <v>0</v>
      </c>
      <c r="X285" s="29" t="s">
        <v>42</v>
      </c>
      <c r="Y285" s="29">
        <v>0</v>
      </c>
      <c r="Z285" s="29">
        <v>0</v>
      </c>
      <c r="AA285" s="29">
        <v>0</v>
      </c>
      <c r="AB285" s="29">
        <v>0</v>
      </c>
      <c r="AC285" s="29">
        <v>0</v>
      </c>
      <c r="AD285" s="29">
        <v>0</v>
      </c>
      <c r="AE285" s="29">
        <v>0</v>
      </c>
      <c r="AF285" s="29">
        <v>0</v>
      </c>
      <c r="AG285" s="29">
        <v>0</v>
      </c>
      <c r="AH285" s="29">
        <v>0.45</v>
      </c>
      <c r="AI285" s="29">
        <v>0.42</v>
      </c>
      <c r="AJ285" s="29">
        <v>0.44</v>
      </c>
      <c r="AK285" s="29">
        <v>0</v>
      </c>
      <c r="AL285" s="29">
        <v>0</v>
      </c>
      <c r="AM285" s="29">
        <v>0</v>
      </c>
      <c r="AN285" s="29">
        <v>0</v>
      </c>
      <c r="AO285" s="29">
        <v>0</v>
      </c>
      <c r="AP285" s="29">
        <v>0</v>
      </c>
      <c r="AQ285" s="29">
        <v>0</v>
      </c>
      <c r="AR285" s="29" t="s">
        <v>42</v>
      </c>
      <c r="AS285" s="29" t="s">
        <v>42</v>
      </c>
      <c r="AT285" s="29">
        <v>0</v>
      </c>
      <c r="AU285" s="29" t="s">
        <v>42</v>
      </c>
      <c r="AV285" s="29" t="s">
        <v>42</v>
      </c>
      <c r="AW285" s="29">
        <v>0</v>
      </c>
      <c r="AX285" s="29">
        <v>0</v>
      </c>
      <c r="AY285" s="29">
        <v>0</v>
      </c>
      <c r="AZ285" s="29">
        <v>0</v>
      </c>
      <c r="BA285" s="29" t="s">
        <v>42</v>
      </c>
      <c r="BB285" s="29" t="s">
        <v>42</v>
      </c>
      <c r="BC285" s="29">
        <v>0</v>
      </c>
      <c r="BD285" s="29">
        <v>0</v>
      </c>
      <c r="BE285" s="29">
        <v>0</v>
      </c>
      <c r="BF285" s="29" t="s">
        <v>42</v>
      </c>
      <c r="BG285" s="29">
        <v>0</v>
      </c>
      <c r="BH285" s="29" t="s">
        <v>42</v>
      </c>
      <c r="BI285" s="29" t="s">
        <v>42</v>
      </c>
      <c r="BJ285" s="29" t="s">
        <v>42</v>
      </c>
      <c r="BK285" s="29" t="s">
        <v>42</v>
      </c>
      <c r="BL285" s="29">
        <v>0.18</v>
      </c>
      <c r="BM285" s="29" t="s">
        <v>42</v>
      </c>
      <c r="BN285" s="29">
        <v>0.11</v>
      </c>
      <c r="BO285" s="29" t="s">
        <v>42</v>
      </c>
      <c r="BP285" s="29" t="s">
        <v>42</v>
      </c>
      <c r="BQ285" s="29" t="s">
        <v>42</v>
      </c>
    </row>
    <row r="286" spans="1:69" x14ac:dyDescent="0.25">
      <c r="A286">
        <v>879</v>
      </c>
      <c r="B286" t="s">
        <v>281</v>
      </c>
      <c r="C286" t="s">
        <v>184</v>
      </c>
      <c r="D286" s="28">
        <v>30</v>
      </c>
      <c r="E286" s="28">
        <v>40</v>
      </c>
      <c r="F286" s="28">
        <v>70</v>
      </c>
      <c r="G286" s="29">
        <v>0.74</v>
      </c>
      <c r="H286" s="29">
        <v>0.86</v>
      </c>
      <c r="I286" s="29">
        <v>0.81</v>
      </c>
      <c r="J286" s="29">
        <v>0.71</v>
      </c>
      <c r="K286" s="29">
        <v>0.86</v>
      </c>
      <c r="L286" s="29">
        <v>0.8</v>
      </c>
      <c r="M286" s="29">
        <v>0.39</v>
      </c>
      <c r="N286" s="29">
        <v>0.57999999999999996</v>
      </c>
      <c r="O286" s="29">
        <v>0.5</v>
      </c>
      <c r="P286" s="29">
        <v>0</v>
      </c>
      <c r="Q286" s="29">
        <v>0</v>
      </c>
      <c r="R286" s="29">
        <v>0</v>
      </c>
      <c r="S286" s="29">
        <v>0</v>
      </c>
      <c r="T286" s="29" t="s">
        <v>42</v>
      </c>
      <c r="U286" s="29" t="s">
        <v>42</v>
      </c>
      <c r="V286" s="29" t="s">
        <v>42</v>
      </c>
      <c r="W286" s="29" t="s">
        <v>42</v>
      </c>
      <c r="X286" s="29" t="s">
        <v>42</v>
      </c>
      <c r="Y286" s="29">
        <v>0</v>
      </c>
      <c r="Z286" s="29">
        <v>0</v>
      </c>
      <c r="AA286" s="29">
        <v>0</v>
      </c>
      <c r="AB286" s="29">
        <v>0</v>
      </c>
      <c r="AC286" s="29">
        <v>0</v>
      </c>
      <c r="AD286" s="29">
        <v>0</v>
      </c>
      <c r="AE286" s="29">
        <v>0</v>
      </c>
      <c r="AF286" s="29">
        <v>0</v>
      </c>
      <c r="AG286" s="29">
        <v>0</v>
      </c>
      <c r="AH286" s="29">
        <v>0.26</v>
      </c>
      <c r="AI286" s="29">
        <v>0.23</v>
      </c>
      <c r="AJ286" s="29">
        <v>0.24</v>
      </c>
      <c r="AK286" s="29">
        <v>0</v>
      </c>
      <c r="AL286" s="29">
        <v>0</v>
      </c>
      <c r="AM286" s="29">
        <v>0</v>
      </c>
      <c r="AN286" s="29">
        <v>0</v>
      </c>
      <c r="AO286" s="29">
        <v>0</v>
      </c>
      <c r="AP286" s="29">
        <v>0</v>
      </c>
      <c r="AQ286" s="29">
        <v>0</v>
      </c>
      <c r="AR286" s="29">
        <v>0</v>
      </c>
      <c r="AS286" s="29">
        <v>0</v>
      </c>
      <c r="AT286" s="29">
        <v>0</v>
      </c>
      <c r="AU286" s="29">
        <v>0</v>
      </c>
      <c r="AV286" s="29">
        <v>0</v>
      </c>
      <c r="AW286" s="29">
        <v>0</v>
      </c>
      <c r="AX286" s="29">
        <v>0</v>
      </c>
      <c r="AY286" s="29">
        <v>0</v>
      </c>
      <c r="AZ286" s="29">
        <v>0</v>
      </c>
      <c r="BA286" s="29">
        <v>0</v>
      </c>
      <c r="BB286" s="29">
        <v>0</v>
      </c>
      <c r="BC286" s="29">
        <v>0</v>
      </c>
      <c r="BD286" s="29">
        <v>0</v>
      </c>
      <c r="BE286" s="29">
        <v>0</v>
      </c>
      <c r="BF286" s="29" t="s">
        <v>42</v>
      </c>
      <c r="BG286" s="29">
        <v>0</v>
      </c>
      <c r="BH286" s="29" t="s">
        <v>42</v>
      </c>
      <c r="BI286" s="29" t="s">
        <v>42</v>
      </c>
      <c r="BJ286" s="29" t="s">
        <v>42</v>
      </c>
      <c r="BK286" s="29" t="s">
        <v>42</v>
      </c>
      <c r="BL286" s="29" t="s">
        <v>42</v>
      </c>
      <c r="BM286" s="29" t="s">
        <v>42</v>
      </c>
      <c r="BN286" s="29">
        <v>0.11</v>
      </c>
      <c r="BO286" s="29">
        <v>0</v>
      </c>
      <c r="BP286" s="29" t="s">
        <v>42</v>
      </c>
      <c r="BQ286" s="29" t="s">
        <v>42</v>
      </c>
    </row>
    <row r="287" spans="1:69" x14ac:dyDescent="0.25">
      <c r="A287">
        <v>836</v>
      </c>
      <c r="B287" t="s">
        <v>282</v>
      </c>
      <c r="C287" t="s">
        <v>184</v>
      </c>
      <c r="D287" s="28">
        <v>10</v>
      </c>
      <c r="E287" s="28">
        <v>20</v>
      </c>
      <c r="F287" s="28">
        <v>30</v>
      </c>
      <c r="G287" s="29">
        <v>1</v>
      </c>
      <c r="H287" s="29">
        <v>1</v>
      </c>
      <c r="I287" s="29">
        <v>1</v>
      </c>
      <c r="J287" s="29">
        <v>1</v>
      </c>
      <c r="K287" s="29">
        <v>1</v>
      </c>
      <c r="L287" s="29">
        <v>1</v>
      </c>
      <c r="M287" s="29" t="s">
        <v>42</v>
      </c>
      <c r="N287" s="29" t="s">
        <v>42</v>
      </c>
      <c r="O287" s="29">
        <v>0.3</v>
      </c>
      <c r="P287" s="29">
        <v>0</v>
      </c>
      <c r="Q287" s="29">
        <v>0</v>
      </c>
      <c r="R287" s="29">
        <v>0</v>
      </c>
      <c r="S287" s="29">
        <v>0</v>
      </c>
      <c r="T287" s="29">
        <v>0</v>
      </c>
      <c r="U287" s="29">
        <v>0</v>
      </c>
      <c r="V287" s="29">
        <v>0</v>
      </c>
      <c r="W287" s="29">
        <v>0</v>
      </c>
      <c r="X287" s="29">
        <v>0</v>
      </c>
      <c r="Y287" s="29">
        <v>0</v>
      </c>
      <c r="Z287" s="29">
        <v>0</v>
      </c>
      <c r="AA287" s="29">
        <v>0</v>
      </c>
      <c r="AB287" s="29">
        <v>0</v>
      </c>
      <c r="AC287" s="29">
        <v>0</v>
      </c>
      <c r="AD287" s="29">
        <v>0</v>
      </c>
      <c r="AE287" s="29">
        <v>0</v>
      </c>
      <c r="AF287" s="29">
        <v>0</v>
      </c>
      <c r="AG287" s="29">
        <v>0</v>
      </c>
      <c r="AH287" s="29" t="s">
        <v>42</v>
      </c>
      <c r="AI287" s="29">
        <v>0.82</v>
      </c>
      <c r="AJ287" s="29">
        <v>0.7</v>
      </c>
      <c r="AK287" s="29">
        <v>0</v>
      </c>
      <c r="AL287" s="29">
        <v>0</v>
      </c>
      <c r="AM287" s="29">
        <v>0</v>
      </c>
      <c r="AN287" s="29">
        <v>0</v>
      </c>
      <c r="AO287" s="29">
        <v>0</v>
      </c>
      <c r="AP287" s="29">
        <v>0</v>
      </c>
      <c r="AQ287" s="29">
        <v>0</v>
      </c>
      <c r="AR287" s="29">
        <v>0</v>
      </c>
      <c r="AS287" s="29">
        <v>0</v>
      </c>
      <c r="AT287" s="29">
        <v>0</v>
      </c>
      <c r="AU287" s="29">
        <v>0</v>
      </c>
      <c r="AV287" s="29">
        <v>0</v>
      </c>
      <c r="AW287" s="29">
        <v>0</v>
      </c>
      <c r="AX287" s="29">
        <v>0</v>
      </c>
      <c r="AY287" s="29">
        <v>0</v>
      </c>
      <c r="AZ287" s="29">
        <v>0</v>
      </c>
      <c r="BA287" s="29">
        <v>0</v>
      </c>
      <c r="BB287" s="29">
        <v>0</v>
      </c>
      <c r="BC287" s="29">
        <v>0</v>
      </c>
      <c r="BD287" s="29">
        <v>0</v>
      </c>
      <c r="BE287" s="29">
        <v>0</v>
      </c>
      <c r="BF287" s="29">
        <v>0</v>
      </c>
      <c r="BG287" s="29">
        <v>0</v>
      </c>
      <c r="BH287" s="29">
        <v>0</v>
      </c>
      <c r="BI287" s="29">
        <v>0</v>
      </c>
      <c r="BJ287" s="29">
        <v>0</v>
      </c>
      <c r="BK287" s="29">
        <v>0</v>
      </c>
      <c r="BL287" s="29">
        <v>0</v>
      </c>
      <c r="BM287" s="29">
        <v>0</v>
      </c>
      <c r="BN287" s="29">
        <v>0</v>
      </c>
      <c r="BO287" s="29">
        <v>0</v>
      </c>
      <c r="BP287" s="29">
        <v>0</v>
      </c>
      <c r="BQ287" s="29">
        <v>0</v>
      </c>
    </row>
    <row r="288" spans="1:69" x14ac:dyDescent="0.25">
      <c r="A288">
        <v>851</v>
      </c>
      <c r="B288" t="s">
        <v>283</v>
      </c>
      <c r="C288" t="s">
        <v>182</v>
      </c>
      <c r="D288" s="28">
        <v>40</v>
      </c>
      <c r="E288" s="28">
        <v>60</v>
      </c>
      <c r="F288" s="28">
        <v>100</v>
      </c>
      <c r="G288" s="29">
        <v>0.49</v>
      </c>
      <c r="H288" s="29">
        <v>0.55000000000000004</v>
      </c>
      <c r="I288" s="29">
        <v>0.53</v>
      </c>
      <c r="J288" s="29">
        <v>0.49</v>
      </c>
      <c r="K288" s="29">
        <v>0.55000000000000004</v>
      </c>
      <c r="L288" s="29">
        <v>0.53</v>
      </c>
      <c r="M288" s="29">
        <v>0.35</v>
      </c>
      <c r="N288" s="29">
        <v>0.39</v>
      </c>
      <c r="O288" s="29">
        <v>0.37</v>
      </c>
      <c r="P288" s="29">
        <v>0</v>
      </c>
      <c r="Q288" s="29">
        <v>0</v>
      </c>
      <c r="R288" s="29">
        <v>0</v>
      </c>
      <c r="S288" s="29">
        <v>0</v>
      </c>
      <c r="T288" s="29">
        <v>0</v>
      </c>
      <c r="U288" s="29">
        <v>0</v>
      </c>
      <c r="V288" s="29">
        <v>0</v>
      </c>
      <c r="W288" s="29">
        <v>0</v>
      </c>
      <c r="X288" s="29">
        <v>0</v>
      </c>
      <c r="Y288" s="29" t="s">
        <v>42</v>
      </c>
      <c r="Z288" s="29">
        <v>0.13</v>
      </c>
      <c r="AA288" s="29">
        <v>0.12</v>
      </c>
      <c r="AB288" s="29">
        <v>0</v>
      </c>
      <c r="AC288" s="29">
        <v>0</v>
      </c>
      <c r="AD288" s="29">
        <v>0</v>
      </c>
      <c r="AE288" s="29">
        <v>0</v>
      </c>
      <c r="AF288" s="29" t="s">
        <v>42</v>
      </c>
      <c r="AG288" s="29" t="s">
        <v>42</v>
      </c>
      <c r="AH288" s="29" t="s">
        <v>42</v>
      </c>
      <c r="AI288" s="29" t="s">
        <v>42</v>
      </c>
      <c r="AJ288" s="29" t="s">
        <v>42</v>
      </c>
      <c r="AK288" s="29">
        <v>0</v>
      </c>
      <c r="AL288" s="29">
        <v>0</v>
      </c>
      <c r="AM288" s="29">
        <v>0</v>
      </c>
      <c r="AN288" s="29">
        <v>0</v>
      </c>
      <c r="AO288" s="29">
        <v>0</v>
      </c>
      <c r="AP288" s="29">
        <v>0</v>
      </c>
      <c r="AQ288" s="29">
        <v>0</v>
      </c>
      <c r="AR288" s="29">
        <v>0</v>
      </c>
      <c r="AS288" s="29">
        <v>0</v>
      </c>
      <c r="AT288" s="29">
        <v>0</v>
      </c>
      <c r="AU288" s="29">
        <v>0</v>
      </c>
      <c r="AV288" s="29">
        <v>0</v>
      </c>
      <c r="AW288" s="29">
        <v>0</v>
      </c>
      <c r="AX288" s="29">
        <v>0</v>
      </c>
      <c r="AY288" s="29">
        <v>0</v>
      </c>
      <c r="AZ288" s="29">
        <v>0</v>
      </c>
      <c r="BA288" s="29">
        <v>0</v>
      </c>
      <c r="BB288" s="29">
        <v>0</v>
      </c>
      <c r="BC288" s="29">
        <v>0</v>
      </c>
      <c r="BD288" s="29">
        <v>0</v>
      </c>
      <c r="BE288" s="29">
        <v>0</v>
      </c>
      <c r="BF288" s="29">
        <v>0</v>
      </c>
      <c r="BG288" s="29">
        <v>0</v>
      </c>
      <c r="BH288" s="29">
        <v>0</v>
      </c>
      <c r="BI288" s="29" t="s">
        <v>42</v>
      </c>
      <c r="BJ288" s="29">
        <v>0.18</v>
      </c>
      <c r="BK288" s="29">
        <v>0.16</v>
      </c>
      <c r="BL288" s="29">
        <v>0.22</v>
      </c>
      <c r="BM288" s="29">
        <v>0.19</v>
      </c>
      <c r="BN288" s="29">
        <v>0.2</v>
      </c>
      <c r="BO288" s="29">
        <v>0.16</v>
      </c>
      <c r="BP288" s="29" t="s">
        <v>42</v>
      </c>
      <c r="BQ288" s="29">
        <v>0.11</v>
      </c>
    </row>
    <row r="289" spans="1:69" x14ac:dyDescent="0.25">
      <c r="A289">
        <v>870</v>
      </c>
      <c r="B289" t="s">
        <v>284</v>
      </c>
      <c r="C289" t="s">
        <v>182</v>
      </c>
      <c r="D289" s="28">
        <v>10</v>
      </c>
      <c r="E289" s="28" t="s">
        <v>42</v>
      </c>
      <c r="F289" s="28">
        <v>20</v>
      </c>
      <c r="G289" s="29">
        <v>0.5</v>
      </c>
      <c r="H289" s="29" t="s">
        <v>42</v>
      </c>
      <c r="I289" s="29">
        <v>0.6</v>
      </c>
      <c r="J289" s="29" t="s">
        <v>42</v>
      </c>
      <c r="K289" s="29" t="s">
        <v>42</v>
      </c>
      <c r="L289" s="29">
        <v>0.47</v>
      </c>
      <c r="M289" s="29" t="s">
        <v>42</v>
      </c>
      <c r="N289" s="29" t="s">
        <v>42</v>
      </c>
      <c r="O289" s="29" t="s">
        <v>42</v>
      </c>
      <c r="P289" s="29">
        <v>0</v>
      </c>
      <c r="Q289" s="29" t="s">
        <v>42</v>
      </c>
      <c r="R289" s="29">
        <v>0</v>
      </c>
      <c r="S289" s="29">
        <v>0</v>
      </c>
      <c r="T289" s="29" t="s">
        <v>42</v>
      </c>
      <c r="U289" s="29">
        <v>0</v>
      </c>
      <c r="V289" s="29">
        <v>0</v>
      </c>
      <c r="W289" s="29" t="s">
        <v>42</v>
      </c>
      <c r="X289" s="29">
        <v>0</v>
      </c>
      <c r="Y289" s="29">
        <v>0</v>
      </c>
      <c r="Z289" s="29" t="s">
        <v>42</v>
      </c>
      <c r="AA289" s="29" t="s">
        <v>42</v>
      </c>
      <c r="AB289" s="29">
        <v>0</v>
      </c>
      <c r="AC289" s="29" t="s">
        <v>42</v>
      </c>
      <c r="AD289" s="29">
        <v>0</v>
      </c>
      <c r="AE289" s="29">
        <v>0</v>
      </c>
      <c r="AF289" s="29" t="s">
        <v>42</v>
      </c>
      <c r="AG289" s="29">
        <v>0</v>
      </c>
      <c r="AH289" s="29" t="s">
        <v>42</v>
      </c>
      <c r="AI289" s="29" t="s">
        <v>42</v>
      </c>
      <c r="AJ289" s="29" t="s">
        <v>42</v>
      </c>
      <c r="AK289" s="29">
        <v>0</v>
      </c>
      <c r="AL289" s="29" t="s">
        <v>42</v>
      </c>
      <c r="AM289" s="29">
        <v>0</v>
      </c>
      <c r="AN289" s="29">
        <v>0</v>
      </c>
      <c r="AO289" s="29" t="s">
        <v>42</v>
      </c>
      <c r="AP289" s="29">
        <v>0</v>
      </c>
      <c r="AQ289" s="29">
        <v>0</v>
      </c>
      <c r="AR289" s="29" t="s">
        <v>42</v>
      </c>
      <c r="AS289" s="29">
        <v>0</v>
      </c>
      <c r="AT289" s="29" t="s">
        <v>42</v>
      </c>
      <c r="AU289" s="29" t="s">
        <v>42</v>
      </c>
      <c r="AV289" s="29" t="s">
        <v>42</v>
      </c>
      <c r="AW289" s="29" t="s">
        <v>42</v>
      </c>
      <c r="AX289" s="29" t="s">
        <v>42</v>
      </c>
      <c r="AY289" s="29" t="s">
        <v>42</v>
      </c>
      <c r="AZ289" s="29">
        <v>0</v>
      </c>
      <c r="BA289" s="29" t="s">
        <v>42</v>
      </c>
      <c r="BB289" s="29">
        <v>0</v>
      </c>
      <c r="BC289" s="29" t="s">
        <v>42</v>
      </c>
      <c r="BD289" s="29" t="s">
        <v>42</v>
      </c>
      <c r="BE289" s="29" t="s">
        <v>42</v>
      </c>
      <c r="BF289" s="29">
        <v>0</v>
      </c>
      <c r="BG289" s="29" t="s">
        <v>42</v>
      </c>
      <c r="BH289" s="29">
        <v>0</v>
      </c>
      <c r="BI289" s="29" t="s">
        <v>42</v>
      </c>
      <c r="BJ289" s="29" t="s">
        <v>42</v>
      </c>
      <c r="BK289" s="29" t="s">
        <v>42</v>
      </c>
      <c r="BL289" s="29" t="s">
        <v>42</v>
      </c>
      <c r="BM289" s="29" t="s">
        <v>42</v>
      </c>
      <c r="BN289" s="29" t="s">
        <v>42</v>
      </c>
      <c r="BO289" s="29">
        <v>0</v>
      </c>
      <c r="BP289" s="29" t="s">
        <v>42</v>
      </c>
      <c r="BQ289" s="29">
        <v>0</v>
      </c>
    </row>
    <row r="290" spans="1:69" x14ac:dyDescent="0.25">
      <c r="A290">
        <v>317</v>
      </c>
      <c r="B290" t="s">
        <v>285</v>
      </c>
      <c r="C290" t="s">
        <v>180</v>
      </c>
      <c r="D290" s="28">
        <v>10</v>
      </c>
      <c r="E290" s="28">
        <v>30</v>
      </c>
      <c r="F290" s="28">
        <v>50</v>
      </c>
      <c r="G290" s="29">
        <v>0.79</v>
      </c>
      <c r="H290" s="29">
        <v>0.97</v>
      </c>
      <c r="I290" s="29">
        <v>0.91</v>
      </c>
      <c r="J290" s="29">
        <v>0.79</v>
      </c>
      <c r="K290" s="29">
        <v>0.97</v>
      </c>
      <c r="L290" s="29">
        <v>0.91</v>
      </c>
      <c r="M290" s="29" t="s">
        <v>42</v>
      </c>
      <c r="N290" s="29">
        <v>0.21</v>
      </c>
      <c r="O290" s="29">
        <v>0.21</v>
      </c>
      <c r="P290" s="29">
        <v>0</v>
      </c>
      <c r="Q290" s="29">
        <v>0</v>
      </c>
      <c r="R290" s="29">
        <v>0</v>
      </c>
      <c r="S290" s="29">
        <v>0</v>
      </c>
      <c r="T290" s="29">
        <v>0</v>
      </c>
      <c r="U290" s="29">
        <v>0</v>
      </c>
      <c r="V290" s="29">
        <v>0</v>
      </c>
      <c r="W290" s="29" t="s">
        <v>42</v>
      </c>
      <c r="X290" s="29" t="s">
        <v>42</v>
      </c>
      <c r="Y290" s="29">
        <v>0</v>
      </c>
      <c r="Z290" s="29">
        <v>0</v>
      </c>
      <c r="AA290" s="29">
        <v>0</v>
      </c>
      <c r="AB290" s="29">
        <v>0</v>
      </c>
      <c r="AC290" s="29">
        <v>0</v>
      </c>
      <c r="AD290" s="29">
        <v>0</v>
      </c>
      <c r="AE290" s="29">
        <v>0</v>
      </c>
      <c r="AF290" s="29">
        <v>0</v>
      </c>
      <c r="AG290" s="29">
        <v>0</v>
      </c>
      <c r="AH290" s="29">
        <v>0.56999999999999995</v>
      </c>
      <c r="AI290" s="29">
        <v>0.7</v>
      </c>
      <c r="AJ290" s="29">
        <v>0.66</v>
      </c>
      <c r="AK290" s="29">
        <v>0</v>
      </c>
      <c r="AL290" s="29">
        <v>0</v>
      </c>
      <c r="AM290" s="29">
        <v>0</v>
      </c>
      <c r="AN290" s="29">
        <v>0</v>
      </c>
      <c r="AO290" s="29">
        <v>0</v>
      </c>
      <c r="AP290" s="29">
        <v>0</v>
      </c>
      <c r="AQ290" s="29">
        <v>0</v>
      </c>
      <c r="AR290" s="29">
        <v>0</v>
      </c>
      <c r="AS290" s="29">
        <v>0</v>
      </c>
      <c r="AT290" s="29">
        <v>0</v>
      </c>
      <c r="AU290" s="29">
        <v>0</v>
      </c>
      <c r="AV290" s="29">
        <v>0</v>
      </c>
      <c r="AW290" s="29">
        <v>0</v>
      </c>
      <c r="AX290" s="29">
        <v>0</v>
      </c>
      <c r="AY290" s="29">
        <v>0</v>
      </c>
      <c r="AZ290" s="29">
        <v>0</v>
      </c>
      <c r="BA290" s="29">
        <v>0</v>
      </c>
      <c r="BB290" s="29">
        <v>0</v>
      </c>
      <c r="BC290" s="29">
        <v>0</v>
      </c>
      <c r="BD290" s="29">
        <v>0</v>
      </c>
      <c r="BE290" s="29">
        <v>0</v>
      </c>
      <c r="BF290" s="29">
        <v>0</v>
      </c>
      <c r="BG290" s="29">
        <v>0</v>
      </c>
      <c r="BH290" s="29">
        <v>0</v>
      </c>
      <c r="BI290" s="29" t="s">
        <v>42</v>
      </c>
      <c r="BJ290" s="29" t="s">
        <v>42</v>
      </c>
      <c r="BK290" s="29" t="s">
        <v>42</v>
      </c>
      <c r="BL290" s="29">
        <v>0</v>
      </c>
      <c r="BM290" s="29">
        <v>0</v>
      </c>
      <c r="BN290" s="29">
        <v>0</v>
      </c>
      <c r="BO290" s="29" t="s">
        <v>42</v>
      </c>
      <c r="BP290" s="29">
        <v>0</v>
      </c>
      <c r="BQ290" s="29" t="s">
        <v>42</v>
      </c>
    </row>
    <row r="291" spans="1:69" x14ac:dyDescent="0.25">
      <c r="A291">
        <v>807</v>
      </c>
      <c r="B291" t="s">
        <v>286</v>
      </c>
      <c r="C291" t="s">
        <v>166</v>
      </c>
      <c r="D291" s="28">
        <v>10</v>
      </c>
      <c r="E291" s="28">
        <v>20</v>
      </c>
      <c r="F291" s="28">
        <v>30</v>
      </c>
      <c r="G291" s="29">
        <v>0.8</v>
      </c>
      <c r="H291" s="29">
        <v>1</v>
      </c>
      <c r="I291" s="29">
        <v>0.92</v>
      </c>
      <c r="J291" s="29">
        <v>0.8</v>
      </c>
      <c r="K291" s="29">
        <v>1</v>
      </c>
      <c r="L291" s="29">
        <v>0.92</v>
      </c>
      <c r="M291" s="29">
        <v>0</v>
      </c>
      <c r="N291" s="29">
        <v>0</v>
      </c>
      <c r="O291" s="29">
        <v>0</v>
      </c>
      <c r="P291" s="29">
        <v>0</v>
      </c>
      <c r="Q291" s="29">
        <v>0</v>
      </c>
      <c r="R291" s="29">
        <v>0</v>
      </c>
      <c r="S291" s="29">
        <v>0</v>
      </c>
      <c r="T291" s="29">
        <v>0</v>
      </c>
      <c r="U291" s="29">
        <v>0</v>
      </c>
      <c r="V291" s="29">
        <v>0</v>
      </c>
      <c r="W291" s="29">
        <v>0</v>
      </c>
      <c r="X291" s="29">
        <v>0</v>
      </c>
      <c r="Y291" s="29">
        <v>0</v>
      </c>
      <c r="Z291" s="29">
        <v>0</v>
      </c>
      <c r="AA291" s="29">
        <v>0</v>
      </c>
      <c r="AB291" s="29">
        <v>0</v>
      </c>
      <c r="AC291" s="29">
        <v>0</v>
      </c>
      <c r="AD291" s="29">
        <v>0</v>
      </c>
      <c r="AE291" s="29">
        <v>0</v>
      </c>
      <c r="AF291" s="29">
        <v>0</v>
      </c>
      <c r="AG291" s="29">
        <v>0</v>
      </c>
      <c r="AH291" s="29">
        <v>0.8</v>
      </c>
      <c r="AI291" s="29">
        <v>1</v>
      </c>
      <c r="AJ291" s="29">
        <v>0.92</v>
      </c>
      <c r="AK291" s="29">
        <v>0</v>
      </c>
      <c r="AL291" s="29">
        <v>0</v>
      </c>
      <c r="AM291" s="29">
        <v>0</v>
      </c>
      <c r="AN291" s="29">
        <v>0</v>
      </c>
      <c r="AO291" s="29">
        <v>0</v>
      </c>
      <c r="AP291" s="29">
        <v>0</v>
      </c>
      <c r="AQ291" s="29">
        <v>0</v>
      </c>
      <c r="AR291" s="29">
        <v>0</v>
      </c>
      <c r="AS291" s="29">
        <v>0</v>
      </c>
      <c r="AT291" s="29">
        <v>0</v>
      </c>
      <c r="AU291" s="29">
        <v>0</v>
      </c>
      <c r="AV291" s="29">
        <v>0</v>
      </c>
      <c r="AW291" s="29">
        <v>0</v>
      </c>
      <c r="AX291" s="29">
        <v>0</v>
      </c>
      <c r="AY291" s="29">
        <v>0</v>
      </c>
      <c r="AZ291" s="29">
        <v>0</v>
      </c>
      <c r="BA291" s="29">
        <v>0</v>
      </c>
      <c r="BB291" s="29">
        <v>0</v>
      </c>
      <c r="BC291" s="29">
        <v>0</v>
      </c>
      <c r="BD291" s="29">
        <v>0</v>
      </c>
      <c r="BE291" s="29">
        <v>0</v>
      </c>
      <c r="BF291" s="29">
        <v>0</v>
      </c>
      <c r="BG291" s="29">
        <v>0</v>
      </c>
      <c r="BH291" s="29">
        <v>0</v>
      </c>
      <c r="BI291" s="29">
        <v>0</v>
      </c>
      <c r="BJ291" s="29">
        <v>0</v>
      </c>
      <c r="BK291" s="29">
        <v>0</v>
      </c>
      <c r="BL291" s="29" t="s">
        <v>42</v>
      </c>
      <c r="BM291" s="29">
        <v>0</v>
      </c>
      <c r="BN291" s="29" t="s">
        <v>42</v>
      </c>
      <c r="BO291" s="29">
        <v>0</v>
      </c>
      <c r="BP291" s="29">
        <v>0</v>
      </c>
      <c r="BQ291" s="29">
        <v>0</v>
      </c>
    </row>
    <row r="292" spans="1:69" x14ac:dyDescent="0.25">
      <c r="A292">
        <v>318</v>
      </c>
      <c r="B292" t="s">
        <v>287</v>
      </c>
      <c r="C292" t="s">
        <v>180</v>
      </c>
      <c r="D292" s="28">
        <v>10</v>
      </c>
      <c r="E292" s="28">
        <v>20</v>
      </c>
      <c r="F292" s="28">
        <v>20</v>
      </c>
      <c r="G292" s="29">
        <v>0.88</v>
      </c>
      <c r="H292" s="29">
        <v>0.81</v>
      </c>
      <c r="I292" s="29">
        <v>0.83</v>
      </c>
      <c r="J292" s="29">
        <v>0.88</v>
      </c>
      <c r="K292" s="29">
        <v>0.81</v>
      </c>
      <c r="L292" s="29">
        <v>0.83</v>
      </c>
      <c r="M292" s="29" t="s">
        <v>42</v>
      </c>
      <c r="N292" s="29">
        <v>0.38</v>
      </c>
      <c r="O292" s="29">
        <v>0.46</v>
      </c>
      <c r="P292" s="29">
        <v>0</v>
      </c>
      <c r="Q292" s="29">
        <v>0</v>
      </c>
      <c r="R292" s="29">
        <v>0</v>
      </c>
      <c r="S292" s="29">
        <v>0</v>
      </c>
      <c r="T292" s="29" t="s">
        <v>42</v>
      </c>
      <c r="U292" s="29" t="s">
        <v>42</v>
      </c>
      <c r="V292" s="29">
        <v>0</v>
      </c>
      <c r="W292" s="29" t="s">
        <v>42</v>
      </c>
      <c r="X292" s="29" t="s">
        <v>42</v>
      </c>
      <c r="Y292" s="29">
        <v>0</v>
      </c>
      <c r="Z292" s="29">
        <v>0</v>
      </c>
      <c r="AA292" s="29">
        <v>0</v>
      </c>
      <c r="AB292" s="29">
        <v>0</v>
      </c>
      <c r="AC292" s="29">
        <v>0</v>
      </c>
      <c r="AD292" s="29">
        <v>0</v>
      </c>
      <c r="AE292" s="29" t="s">
        <v>42</v>
      </c>
      <c r="AF292" s="29">
        <v>0</v>
      </c>
      <c r="AG292" s="29" t="s">
        <v>42</v>
      </c>
      <c r="AH292" s="29" t="s">
        <v>42</v>
      </c>
      <c r="AI292" s="29" t="s">
        <v>42</v>
      </c>
      <c r="AJ292" s="29">
        <v>0.25</v>
      </c>
      <c r="AK292" s="29">
        <v>0</v>
      </c>
      <c r="AL292" s="29">
        <v>0</v>
      </c>
      <c r="AM292" s="29">
        <v>0</v>
      </c>
      <c r="AN292" s="29">
        <v>0</v>
      </c>
      <c r="AO292" s="29">
        <v>0</v>
      </c>
      <c r="AP292" s="29">
        <v>0</v>
      </c>
      <c r="AQ292" s="29">
        <v>0</v>
      </c>
      <c r="AR292" s="29">
        <v>0</v>
      </c>
      <c r="AS292" s="29">
        <v>0</v>
      </c>
      <c r="AT292" s="29">
        <v>0</v>
      </c>
      <c r="AU292" s="29">
        <v>0</v>
      </c>
      <c r="AV292" s="29">
        <v>0</v>
      </c>
      <c r="AW292" s="29">
        <v>0</v>
      </c>
      <c r="AX292" s="29">
        <v>0</v>
      </c>
      <c r="AY292" s="29">
        <v>0</v>
      </c>
      <c r="AZ292" s="29">
        <v>0</v>
      </c>
      <c r="BA292" s="29">
        <v>0</v>
      </c>
      <c r="BB292" s="29">
        <v>0</v>
      </c>
      <c r="BC292" s="29">
        <v>0</v>
      </c>
      <c r="BD292" s="29">
        <v>0</v>
      </c>
      <c r="BE292" s="29">
        <v>0</v>
      </c>
      <c r="BF292" s="29">
        <v>0</v>
      </c>
      <c r="BG292" s="29">
        <v>0</v>
      </c>
      <c r="BH292" s="29">
        <v>0</v>
      </c>
      <c r="BI292" s="29" t="s">
        <v>42</v>
      </c>
      <c r="BJ292" s="29" t="s">
        <v>42</v>
      </c>
      <c r="BK292" s="29" t="s">
        <v>42</v>
      </c>
      <c r="BL292" s="29">
        <v>0</v>
      </c>
      <c r="BM292" s="29" t="s">
        <v>42</v>
      </c>
      <c r="BN292" s="29" t="s">
        <v>42</v>
      </c>
      <c r="BO292" s="29">
        <v>0</v>
      </c>
      <c r="BP292" s="29" t="s">
        <v>42</v>
      </c>
      <c r="BQ292" s="29" t="s">
        <v>42</v>
      </c>
    </row>
    <row r="293" spans="1:69" x14ac:dyDescent="0.25">
      <c r="A293">
        <v>354</v>
      </c>
      <c r="B293" t="s">
        <v>288</v>
      </c>
      <c r="C293" t="s">
        <v>168</v>
      </c>
      <c r="D293" s="28">
        <v>20</v>
      </c>
      <c r="E293" s="28">
        <v>20</v>
      </c>
      <c r="F293" s="28">
        <v>40</v>
      </c>
      <c r="G293" s="29">
        <v>0.85</v>
      </c>
      <c r="H293" s="29">
        <v>0.79</v>
      </c>
      <c r="I293" s="29">
        <v>0.82</v>
      </c>
      <c r="J293" s="29">
        <v>0.8</v>
      </c>
      <c r="K293" s="29">
        <v>0.79</v>
      </c>
      <c r="L293" s="29">
        <v>0.8</v>
      </c>
      <c r="M293" s="29">
        <v>0.3</v>
      </c>
      <c r="N293" s="29" t="s">
        <v>42</v>
      </c>
      <c r="O293" s="29">
        <v>0.18</v>
      </c>
      <c r="P293" s="29">
        <v>0</v>
      </c>
      <c r="Q293" s="29">
        <v>0</v>
      </c>
      <c r="R293" s="29">
        <v>0</v>
      </c>
      <c r="S293" s="29">
        <v>0</v>
      </c>
      <c r="T293" s="29" t="s">
        <v>42</v>
      </c>
      <c r="U293" s="29" t="s">
        <v>42</v>
      </c>
      <c r="V293" s="29">
        <v>0</v>
      </c>
      <c r="W293" s="29">
        <v>0</v>
      </c>
      <c r="X293" s="29">
        <v>0</v>
      </c>
      <c r="Y293" s="29">
        <v>0</v>
      </c>
      <c r="Z293" s="29">
        <v>0</v>
      </c>
      <c r="AA293" s="29">
        <v>0</v>
      </c>
      <c r="AB293" s="29">
        <v>0</v>
      </c>
      <c r="AC293" s="29">
        <v>0</v>
      </c>
      <c r="AD293" s="29">
        <v>0</v>
      </c>
      <c r="AE293" s="29">
        <v>0</v>
      </c>
      <c r="AF293" s="29" t="s">
        <v>42</v>
      </c>
      <c r="AG293" s="29" t="s">
        <v>42</v>
      </c>
      <c r="AH293" s="29">
        <v>0.5</v>
      </c>
      <c r="AI293" s="29">
        <v>0.63</v>
      </c>
      <c r="AJ293" s="29">
        <v>0.56999999999999995</v>
      </c>
      <c r="AK293" s="29">
        <v>0</v>
      </c>
      <c r="AL293" s="29">
        <v>0</v>
      </c>
      <c r="AM293" s="29">
        <v>0</v>
      </c>
      <c r="AN293" s="29">
        <v>0</v>
      </c>
      <c r="AO293" s="29">
        <v>0</v>
      </c>
      <c r="AP293" s="29">
        <v>0</v>
      </c>
      <c r="AQ293" s="29">
        <v>0</v>
      </c>
      <c r="AR293" s="29">
        <v>0</v>
      </c>
      <c r="AS293" s="29">
        <v>0</v>
      </c>
      <c r="AT293" s="29" t="s">
        <v>42</v>
      </c>
      <c r="AU293" s="29">
        <v>0</v>
      </c>
      <c r="AV293" s="29" t="s">
        <v>42</v>
      </c>
      <c r="AW293" s="29">
        <v>0</v>
      </c>
      <c r="AX293" s="29">
        <v>0</v>
      </c>
      <c r="AY293" s="29">
        <v>0</v>
      </c>
      <c r="AZ293" s="29">
        <v>0</v>
      </c>
      <c r="BA293" s="29">
        <v>0</v>
      </c>
      <c r="BB293" s="29">
        <v>0</v>
      </c>
      <c r="BC293" s="29" t="s">
        <v>42</v>
      </c>
      <c r="BD293" s="29">
        <v>0</v>
      </c>
      <c r="BE293" s="29" t="s">
        <v>42</v>
      </c>
      <c r="BF293" s="29">
        <v>0</v>
      </c>
      <c r="BG293" s="29">
        <v>0</v>
      </c>
      <c r="BH293" s="29">
        <v>0</v>
      </c>
      <c r="BI293" s="29">
        <v>0</v>
      </c>
      <c r="BJ293" s="29" t="s">
        <v>42</v>
      </c>
      <c r="BK293" s="29" t="s">
        <v>42</v>
      </c>
      <c r="BL293" s="29" t="s">
        <v>42</v>
      </c>
      <c r="BM293" s="29" t="s">
        <v>42</v>
      </c>
      <c r="BN293" s="29">
        <v>0.14000000000000001</v>
      </c>
      <c r="BO293" s="29">
        <v>0</v>
      </c>
      <c r="BP293" s="29">
        <v>0</v>
      </c>
      <c r="BQ293" s="29">
        <v>0</v>
      </c>
    </row>
    <row r="294" spans="1:69" x14ac:dyDescent="0.25">
      <c r="A294">
        <v>372</v>
      </c>
      <c r="B294" t="s">
        <v>289</v>
      </c>
      <c r="C294" t="s">
        <v>170</v>
      </c>
      <c r="D294" s="28">
        <v>30</v>
      </c>
      <c r="E294" s="28">
        <v>50</v>
      </c>
      <c r="F294" s="28">
        <v>80</v>
      </c>
      <c r="G294" s="29">
        <v>1</v>
      </c>
      <c r="H294" s="29">
        <v>0.98</v>
      </c>
      <c r="I294" s="29">
        <v>0.99</v>
      </c>
      <c r="J294" s="29">
        <v>1</v>
      </c>
      <c r="K294" s="29">
        <v>0.96</v>
      </c>
      <c r="L294" s="29">
        <v>0.98</v>
      </c>
      <c r="M294" s="29">
        <v>0.42</v>
      </c>
      <c r="N294" s="29">
        <v>0.34</v>
      </c>
      <c r="O294" s="29">
        <v>0.38</v>
      </c>
      <c r="P294" s="29">
        <v>0</v>
      </c>
      <c r="Q294" s="29">
        <v>0</v>
      </c>
      <c r="R294" s="29">
        <v>0</v>
      </c>
      <c r="S294" s="29" t="s">
        <v>42</v>
      </c>
      <c r="T294" s="29" t="s">
        <v>42</v>
      </c>
      <c r="U294" s="29">
        <v>0.08</v>
      </c>
      <c r="V294" s="29" t="s">
        <v>42</v>
      </c>
      <c r="W294" s="29" t="s">
        <v>42</v>
      </c>
      <c r="X294" s="29" t="s">
        <v>42</v>
      </c>
      <c r="Y294" s="29">
        <v>0</v>
      </c>
      <c r="Z294" s="29">
        <v>0</v>
      </c>
      <c r="AA294" s="29">
        <v>0</v>
      </c>
      <c r="AB294" s="29">
        <v>0</v>
      </c>
      <c r="AC294" s="29" t="s">
        <v>42</v>
      </c>
      <c r="AD294" s="29" t="s">
        <v>42</v>
      </c>
      <c r="AE294" s="29" t="s">
        <v>42</v>
      </c>
      <c r="AF294" s="29" t="s">
        <v>42</v>
      </c>
      <c r="AG294" s="29" t="s">
        <v>42</v>
      </c>
      <c r="AH294" s="29">
        <v>0.36</v>
      </c>
      <c r="AI294" s="29">
        <v>0.45</v>
      </c>
      <c r="AJ294" s="29">
        <v>0.41</v>
      </c>
      <c r="AK294" s="29">
        <v>0</v>
      </c>
      <c r="AL294" s="29">
        <v>0</v>
      </c>
      <c r="AM294" s="29">
        <v>0</v>
      </c>
      <c r="AN294" s="29">
        <v>0</v>
      </c>
      <c r="AO294" s="29">
        <v>0</v>
      </c>
      <c r="AP294" s="29">
        <v>0</v>
      </c>
      <c r="AQ294" s="29">
        <v>0</v>
      </c>
      <c r="AR294" s="29">
        <v>0</v>
      </c>
      <c r="AS294" s="29">
        <v>0</v>
      </c>
      <c r="AT294" s="29">
        <v>0</v>
      </c>
      <c r="AU294" s="29">
        <v>0</v>
      </c>
      <c r="AV294" s="29">
        <v>0</v>
      </c>
      <c r="AW294" s="29">
        <v>0</v>
      </c>
      <c r="AX294" s="29">
        <v>0</v>
      </c>
      <c r="AY294" s="29">
        <v>0</v>
      </c>
      <c r="AZ294" s="29">
        <v>0</v>
      </c>
      <c r="BA294" s="29">
        <v>0</v>
      </c>
      <c r="BB294" s="29">
        <v>0</v>
      </c>
      <c r="BC294" s="29">
        <v>0</v>
      </c>
      <c r="BD294" s="29">
        <v>0</v>
      </c>
      <c r="BE294" s="29">
        <v>0</v>
      </c>
      <c r="BF294" s="29">
        <v>0</v>
      </c>
      <c r="BG294" s="29" t="s">
        <v>42</v>
      </c>
      <c r="BH294" s="29" t="s">
        <v>42</v>
      </c>
      <c r="BI294" s="29">
        <v>0</v>
      </c>
      <c r="BJ294" s="29" t="s">
        <v>42</v>
      </c>
      <c r="BK294" s="29" t="s">
        <v>42</v>
      </c>
      <c r="BL294" s="29">
        <v>0</v>
      </c>
      <c r="BM294" s="29">
        <v>0</v>
      </c>
      <c r="BN294" s="29">
        <v>0</v>
      </c>
      <c r="BO294" s="29">
        <v>0</v>
      </c>
      <c r="BP294" s="29">
        <v>0</v>
      </c>
      <c r="BQ294" s="29">
        <v>0</v>
      </c>
    </row>
    <row r="295" spans="1:69" x14ac:dyDescent="0.25">
      <c r="A295">
        <v>857</v>
      </c>
      <c r="B295" t="s">
        <v>290</v>
      </c>
      <c r="C295" t="s">
        <v>172</v>
      </c>
      <c r="D295" s="28" t="s">
        <v>355</v>
      </c>
      <c r="E295" s="28" t="s">
        <v>355</v>
      </c>
      <c r="F295" s="28" t="s">
        <v>355</v>
      </c>
      <c r="G295" s="29" t="s">
        <v>355</v>
      </c>
      <c r="H295" s="29" t="s">
        <v>355</v>
      </c>
      <c r="I295" s="29" t="s">
        <v>355</v>
      </c>
      <c r="J295" s="29" t="s">
        <v>355</v>
      </c>
      <c r="K295" s="29" t="s">
        <v>355</v>
      </c>
      <c r="L295" s="29" t="s">
        <v>355</v>
      </c>
      <c r="M295" s="29" t="s">
        <v>355</v>
      </c>
      <c r="N295" s="29" t="s">
        <v>355</v>
      </c>
      <c r="O295" s="29" t="s">
        <v>355</v>
      </c>
      <c r="P295" s="29" t="s">
        <v>355</v>
      </c>
      <c r="Q295" s="29" t="s">
        <v>355</v>
      </c>
      <c r="R295" s="29" t="s">
        <v>355</v>
      </c>
      <c r="S295" s="29" t="s">
        <v>355</v>
      </c>
      <c r="T295" s="29" t="s">
        <v>355</v>
      </c>
      <c r="U295" s="29" t="s">
        <v>355</v>
      </c>
      <c r="V295" s="29" t="s">
        <v>355</v>
      </c>
      <c r="W295" s="29" t="s">
        <v>355</v>
      </c>
      <c r="X295" s="29" t="s">
        <v>355</v>
      </c>
      <c r="Y295" s="29" t="s">
        <v>355</v>
      </c>
      <c r="Z295" s="29" t="s">
        <v>355</v>
      </c>
      <c r="AA295" s="29" t="s">
        <v>355</v>
      </c>
      <c r="AB295" s="29" t="s">
        <v>355</v>
      </c>
      <c r="AC295" s="29" t="s">
        <v>355</v>
      </c>
      <c r="AD295" s="29" t="s">
        <v>355</v>
      </c>
      <c r="AE295" s="29" t="s">
        <v>355</v>
      </c>
      <c r="AF295" s="29" t="s">
        <v>355</v>
      </c>
      <c r="AG295" s="29" t="s">
        <v>355</v>
      </c>
      <c r="AH295" s="29" t="s">
        <v>355</v>
      </c>
      <c r="AI295" s="29" t="s">
        <v>355</v>
      </c>
      <c r="AJ295" s="29" t="s">
        <v>355</v>
      </c>
      <c r="AK295" s="29" t="s">
        <v>355</v>
      </c>
      <c r="AL295" s="29" t="s">
        <v>355</v>
      </c>
      <c r="AM295" s="29" t="s">
        <v>355</v>
      </c>
      <c r="AN295" s="29" t="s">
        <v>355</v>
      </c>
      <c r="AO295" s="29" t="s">
        <v>355</v>
      </c>
      <c r="AP295" s="29" t="s">
        <v>355</v>
      </c>
      <c r="AQ295" s="29" t="s">
        <v>355</v>
      </c>
      <c r="AR295" s="29" t="s">
        <v>355</v>
      </c>
      <c r="AS295" s="29" t="s">
        <v>355</v>
      </c>
      <c r="AT295" s="29" t="s">
        <v>355</v>
      </c>
      <c r="AU295" s="29" t="s">
        <v>355</v>
      </c>
      <c r="AV295" s="29" t="s">
        <v>355</v>
      </c>
      <c r="AW295" s="29" t="s">
        <v>355</v>
      </c>
      <c r="AX295" s="29" t="s">
        <v>355</v>
      </c>
      <c r="AY295" s="29" t="s">
        <v>355</v>
      </c>
      <c r="AZ295" s="29" t="s">
        <v>355</v>
      </c>
      <c r="BA295" s="29" t="s">
        <v>355</v>
      </c>
      <c r="BB295" s="29" t="s">
        <v>355</v>
      </c>
      <c r="BC295" s="29" t="s">
        <v>355</v>
      </c>
      <c r="BD295" s="29" t="s">
        <v>355</v>
      </c>
      <c r="BE295" s="29" t="s">
        <v>355</v>
      </c>
      <c r="BF295" s="29" t="s">
        <v>355</v>
      </c>
      <c r="BG295" s="29" t="s">
        <v>355</v>
      </c>
      <c r="BH295" s="29" t="s">
        <v>355</v>
      </c>
      <c r="BI295" s="29" t="s">
        <v>355</v>
      </c>
      <c r="BJ295" s="29" t="s">
        <v>355</v>
      </c>
      <c r="BK295" s="29" t="s">
        <v>355</v>
      </c>
      <c r="BL295" s="29" t="s">
        <v>355</v>
      </c>
      <c r="BM295" s="29" t="s">
        <v>355</v>
      </c>
      <c r="BN295" s="29" t="s">
        <v>355</v>
      </c>
      <c r="BO295" s="29" t="s">
        <v>355</v>
      </c>
      <c r="BP295" s="29" t="s">
        <v>355</v>
      </c>
      <c r="BQ295" s="29" t="s">
        <v>355</v>
      </c>
    </row>
    <row r="296" spans="1:69" x14ac:dyDescent="0.25">
      <c r="A296">
        <v>355</v>
      </c>
      <c r="B296" t="s">
        <v>291</v>
      </c>
      <c r="C296" t="s">
        <v>168</v>
      </c>
      <c r="D296" s="28">
        <v>30</v>
      </c>
      <c r="E296" s="28">
        <v>40</v>
      </c>
      <c r="F296" s="28">
        <v>70</v>
      </c>
      <c r="G296" s="29">
        <v>0.75</v>
      </c>
      <c r="H296" s="29">
        <v>0.83</v>
      </c>
      <c r="I296" s="29">
        <v>0.79</v>
      </c>
      <c r="J296" s="29">
        <v>0.75</v>
      </c>
      <c r="K296" s="29">
        <v>0.8</v>
      </c>
      <c r="L296" s="29">
        <v>0.78</v>
      </c>
      <c r="M296" s="29">
        <v>0.38</v>
      </c>
      <c r="N296" s="29">
        <v>0.37</v>
      </c>
      <c r="O296" s="29">
        <v>0.37</v>
      </c>
      <c r="P296" s="29">
        <v>0</v>
      </c>
      <c r="Q296" s="29">
        <v>0</v>
      </c>
      <c r="R296" s="29">
        <v>0</v>
      </c>
      <c r="S296" s="29" t="s">
        <v>42</v>
      </c>
      <c r="T296" s="29">
        <v>0</v>
      </c>
      <c r="U296" s="29" t="s">
        <v>42</v>
      </c>
      <c r="V296" s="29">
        <v>0</v>
      </c>
      <c r="W296" s="29">
        <v>0</v>
      </c>
      <c r="X296" s="29">
        <v>0</v>
      </c>
      <c r="Y296" s="29">
        <v>0</v>
      </c>
      <c r="Z296" s="29">
        <v>0</v>
      </c>
      <c r="AA296" s="29">
        <v>0</v>
      </c>
      <c r="AB296" s="29">
        <v>0</v>
      </c>
      <c r="AC296" s="29">
        <v>0</v>
      </c>
      <c r="AD296" s="29">
        <v>0</v>
      </c>
      <c r="AE296" s="29">
        <v>0</v>
      </c>
      <c r="AF296" s="29">
        <v>0</v>
      </c>
      <c r="AG296" s="29">
        <v>0</v>
      </c>
      <c r="AH296" s="29">
        <v>0.34</v>
      </c>
      <c r="AI296" s="29">
        <v>0.44</v>
      </c>
      <c r="AJ296" s="29">
        <v>0.4</v>
      </c>
      <c r="AK296" s="29">
        <v>0</v>
      </c>
      <c r="AL296" s="29">
        <v>0</v>
      </c>
      <c r="AM296" s="29">
        <v>0</v>
      </c>
      <c r="AN296" s="29">
        <v>0</v>
      </c>
      <c r="AO296" s="29">
        <v>0</v>
      </c>
      <c r="AP296" s="29">
        <v>0</v>
      </c>
      <c r="AQ296" s="29">
        <v>0</v>
      </c>
      <c r="AR296" s="29">
        <v>0</v>
      </c>
      <c r="AS296" s="29">
        <v>0</v>
      </c>
      <c r="AT296" s="29">
        <v>0</v>
      </c>
      <c r="AU296" s="29">
        <v>0</v>
      </c>
      <c r="AV296" s="29">
        <v>0</v>
      </c>
      <c r="AW296" s="29">
        <v>0</v>
      </c>
      <c r="AX296" s="29">
        <v>0</v>
      </c>
      <c r="AY296" s="29">
        <v>0</v>
      </c>
      <c r="AZ296" s="29">
        <v>0</v>
      </c>
      <c r="BA296" s="29">
        <v>0</v>
      </c>
      <c r="BB296" s="29">
        <v>0</v>
      </c>
      <c r="BC296" s="29">
        <v>0</v>
      </c>
      <c r="BD296" s="29">
        <v>0</v>
      </c>
      <c r="BE296" s="29">
        <v>0</v>
      </c>
      <c r="BF296" s="29">
        <v>0</v>
      </c>
      <c r="BG296" s="29" t="s">
        <v>42</v>
      </c>
      <c r="BH296" s="29" t="s">
        <v>42</v>
      </c>
      <c r="BI296" s="29" t="s">
        <v>42</v>
      </c>
      <c r="BJ296" s="29" t="s">
        <v>42</v>
      </c>
      <c r="BK296" s="29">
        <v>0.11</v>
      </c>
      <c r="BL296" s="29" t="s">
        <v>42</v>
      </c>
      <c r="BM296" s="29" t="s">
        <v>42</v>
      </c>
      <c r="BN296" s="29">
        <v>0.1</v>
      </c>
      <c r="BO296" s="29">
        <v>0</v>
      </c>
      <c r="BP296" s="29">
        <v>0</v>
      </c>
      <c r="BQ296" s="29">
        <v>0</v>
      </c>
    </row>
    <row r="297" spans="1:69" x14ac:dyDescent="0.25">
      <c r="A297">
        <v>333</v>
      </c>
      <c r="B297" t="s">
        <v>292</v>
      </c>
      <c r="C297" t="s">
        <v>174</v>
      </c>
      <c r="D297" s="28">
        <v>20</v>
      </c>
      <c r="E297" s="28">
        <v>20</v>
      </c>
      <c r="F297" s="28">
        <v>30</v>
      </c>
      <c r="G297" s="29">
        <v>0.88</v>
      </c>
      <c r="H297" s="29">
        <v>0.87</v>
      </c>
      <c r="I297" s="29">
        <v>0.87</v>
      </c>
      <c r="J297" s="29">
        <v>0.81</v>
      </c>
      <c r="K297" s="29">
        <v>0.87</v>
      </c>
      <c r="L297" s="29">
        <v>0.84</v>
      </c>
      <c r="M297" s="29">
        <v>0</v>
      </c>
      <c r="N297" s="29" t="s">
        <v>42</v>
      </c>
      <c r="O297" s="29" t="s">
        <v>42</v>
      </c>
      <c r="P297" s="29">
        <v>0</v>
      </c>
      <c r="Q297" s="29">
        <v>0</v>
      </c>
      <c r="R297" s="29">
        <v>0</v>
      </c>
      <c r="S297" s="29" t="s">
        <v>42</v>
      </c>
      <c r="T297" s="29" t="s">
        <v>42</v>
      </c>
      <c r="U297" s="29" t="s">
        <v>42</v>
      </c>
      <c r="V297" s="29">
        <v>0</v>
      </c>
      <c r="W297" s="29">
        <v>0</v>
      </c>
      <c r="X297" s="29">
        <v>0</v>
      </c>
      <c r="Y297" s="29">
        <v>0</v>
      </c>
      <c r="Z297" s="29">
        <v>0</v>
      </c>
      <c r="AA297" s="29">
        <v>0</v>
      </c>
      <c r="AB297" s="29">
        <v>0</v>
      </c>
      <c r="AC297" s="29">
        <v>0</v>
      </c>
      <c r="AD297" s="29">
        <v>0</v>
      </c>
      <c r="AE297" s="29" t="s">
        <v>42</v>
      </c>
      <c r="AF297" s="29">
        <v>0</v>
      </c>
      <c r="AG297" s="29" t="s">
        <v>42</v>
      </c>
      <c r="AH297" s="29">
        <v>0.69</v>
      </c>
      <c r="AI297" s="29">
        <v>0.67</v>
      </c>
      <c r="AJ297" s="29">
        <v>0.68</v>
      </c>
      <c r="AK297" s="29">
        <v>0</v>
      </c>
      <c r="AL297" s="29">
        <v>0</v>
      </c>
      <c r="AM297" s="29">
        <v>0</v>
      </c>
      <c r="AN297" s="29">
        <v>0</v>
      </c>
      <c r="AO297" s="29">
        <v>0</v>
      </c>
      <c r="AP297" s="29">
        <v>0</v>
      </c>
      <c r="AQ297" s="29">
        <v>0</v>
      </c>
      <c r="AR297" s="29">
        <v>0</v>
      </c>
      <c r="AS297" s="29">
        <v>0</v>
      </c>
      <c r="AT297" s="29">
        <v>0</v>
      </c>
      <c r="AU297" s="29">
        <v>0</v>
      </c>
      <c r="AV297" s="29">
        <v>0</v>
      </c>
      <c r="AW297" s="29">
        <v>0</v>
      </c>
      <c r="AX297" s="29">
        <v>0</v>
      </c>
      <c r="AY297" s="29">
        <v>0</v>
      </c>
      <c r="AZ297" s="29">
        <v>0</v>
      </c>
      <c r="BA297" s="29">
        <v>0</v>
      </c>
      <c r="BB297" s="29">
        <v>0</v>
      </c>
      <c r="BC297" s="29">
        <v>0</v>
      </c>
      <c r="BD297" s="29">
        <v>0</v>
      </c>
      <c r="BE297" s="29">
        <v>0</v>
      </c>
      <c r="BF297" s="29" t="s">
        <v>42</v>
      </c>
      <c r="BG297" s="29">
        <v>0</v>
      </c>
      <c r="BH297" s="29" t="s">
        <v>42</v>
      </c>
      <c r="BI297" s="29" t="s">
        <v>42</v>
      </c>
      <c r="BJ297" s="29">
        <v>0</v>
      </c>
      <c r="BK297" s="29" t="s">
        <v>42</v>
      </c>
      <c r="BL297" s="29">
        <v>0</v>
      </c>
      <c r="BM297" s="29" t="s">
        <v>42</v>
      </c>
      <c r="BN297" s="29" t="s">
        <v>42</v>
      </c>
      <c r="BO297" s="29" t="s">
        <v>42</v>
      </c>
      <c r="BP297" s="29">
        <v>0</v>
      </c>
      <c r="BQ297" s="29" t="s">
        <v>42</v>
      </c>
    </row>
    <row r="298" spans="1:69" x14ac:dyDescent="0.25">
      <c r="A298">
        <v>343</v>
      </c>
      <c r="B298" t="s">
        <v>293</v>
      </c>
      <c r="C298" t="s">
        <v>168</v>
      </c>
      <c r="D298" s="28">
        <v>30</v>
      </c>
      <c r="E298" s="28">
        <v>50</v>
      </c>
      <c r="F298" s="28">
        <v>80</v>
      </c>
      <c r="G298" s="29">
        <v>0.81</v>
      </c>
      <c r="H298" s="29">
        <v>0.98</v>
      </c>
      <c r="I298" s="29">
        <v>0.92</v>
      </c>
      <c r="J298" s="29">
        <v>0.77</v>
      </c>
      <c r="K298" s="29">
        <v>0.98</v>
      </c>
      <c r="L298" s="29">
        <v>0.91</v>
      </c>
      <c r="M298" s="29">
        <v>0.46</v>
      </c>
      <c r="N298" s="29">
        <v>0.36</v>
      </c>
      <c r="O298" s="29">
        <v>0.39</v>
      </c>
      <c r="P298" s="29">
        <v>0</v>
      </c>
      <c r="Q298" s="29">
        <v>0</v>
      </c>
      <c r="R298" s="29">
        <v>0</v>
      </c>
      <c r="S298" s="29" t="s">
        <v>42</v>
      </c>
      <c r="T298" s="29" t="s">
        <v>42</v>
      </c>
      <c r="U298" s="29" t="s">
        <v>42</v>
      </c>
      <c r="V298" s="29">
        <v>0</v>
      </c>
      <c r="W298" s="29">
        <v>0</v>
      </c>
      <c r="X298" s="29">
        <v>0</v>
      </c>
      <c r="Y298" s="29">
        <v>0</v>
      </c>
      <c r="Z298" s="29">
        <v>0</v>
      </c>
      <c r="AA298" s="29">
        <v>0</v>
      </c>
      <c r="AB298" s="29">
        <v>0</v>
      </c>
      <c r="AC298" s="29">
        <v>0</v>
      </c>
      <c r="AD298" s="29">
        <v>0</v>
      </c>
      <c r="AE298" s="29">
        <v>0</v>
      </c>
      <c r="AF298" s="29">
        <v>0</v>
      </c>
      <c r="AG298" s="29">
        <v>0</v>
      </c>
      <c r="AH298" s="29">
        <v>0.27</v>
      </c>
      <c r="AI298" s="29">
        <v>0.6</v>
      </c>
      <c r="AJ298" s="29">
        <v>0.49</v>
      </c>
      <c r="AK298" s="29">
        <v>0</v>
      </c>
      <c r="AL298" s="29">
        <v>0</v>
      </c>
      <c r="AM298" s="29">
        <v>0</v>
      </c>
      <c r="AN298" s="29">
        <v>0</v>
      </c>
      <c r="AO298" s="29">
        <v>0</v>
      </c>
      <c r="AP298" s="29">
        <v>0</v>
      </c>
      <c r="AQ298" s="29">
        <v>0</v>
      </c>
      <c r="AR298" s="29">
        <v>0</v>
      </c>
      <c r="AS298" s="29">
        <v>0</v>
      </c>
      <c r="AT298" s="29" t="s">
        <v>42</v>
      </c>
      <c r="AU298" s="29">
        <v>0</v>
      </c>
      <c r="AV298" s="29" t="s">
        <v>42</v>
      </c>
      <c r="AW298" s="29" t="s">
        <v>42</v>
      </c>
      <c r="AX298" s="29">
        <v>0</v>
      </c>
      <c r="AY298" s="29" t="s">
        <v>42</v>
      </c>
      <c r="AZ298" s="29">
        <v>0</v>
      </c>
      <c r="BA298" s="29">
        <v>0</v>
      </c>
      <c r="BB298" s="29">
        <v>0</v>
      </c>
      <c r="BC298" s="29">
        <v>0</v>
      </c>
      <c r="BD298" s="29">
        <v>0</v>
      </c>
      <c r="BE298" s="29">
        <v>0</v>
      </c>
      <c r="BF298" s="29">
        <v>0</v>
      </c>
      <c r="BG298" s="29">
        <v>0</v>
      </c>
      <c r="BH298" s="29">
        <v>0</v>
      </c>
      <c r="BI298" s="29" t="s">
        <v>42</v>
      </c>
      <c r="BJ298" s="29">
        <v>0</v>
      </c>
      <c r="BK298" s="29" t="s">
        <v>42</v>
      </c>
      <c r="BL298" s="29" t="s">
        <v>42</v>
      </c>
      <c r="BM298" s="29" t="s">
        <v>42</v>
      </c>
      <c r="BN298" s="29" t="s">
        <v>42</v>
      </c>
      <c r="BO298" s="29" t="s">
        <v>42</v>
      </c>
      <c r="BP298" s="29">
        <v>0</v>
      </c>
      <c r="BQ298" s="29" t="s">
        <v>42</v>
      </c>
    </row>
    <row r="299" spans="1:69" x14ac:dyDescent="0.25">
      <c r="A299">
        <v>373</v>
      </c>
      <c r="B299" t="s">
        <v>294</v>
      </c>
      <c r="C299" t="s">
        <v>170</v>
      </c>
      <c r="D299" s="28">
        <v>40</v>
      </c>
      <c r="E299" s="28">
        <v>60</v>
      </c>
      <c r="F299" s="28">
        <v>100</v>
      </c>
      <c r="G299" s="29">
        <v>0.91</v>
      </c>
      <c r="H299" s="29">
        <v>0.98</v>
      </c>
      <c r="I299" s="29">
        <v>0.95</v>
      </c>
      <c r="J299" s="29">
        <v>0.91</v>
      </c>
      <c r="K299" s="29">
        <v>0.98</v>
      </c>
      <c r="L299" s="29">
        <v>0.95</v>
      </c>
      <c r="M299" s="29">
        <v>0.57999999999999996</v>
      </c>
      <c r="N299" s="29">
        <v>0.4</v>
      </c>
      <c r="O299" s="29">
        <v>0.48</v>
      </c>
      <c r="P299" s="29">
        <v>0</v>
      </c>
      <c r="Q299" s="29">
        <v>0</v>
      </c>
      <c r="R299" s="29">
        <v>0</v>
      </c>
      <c r="S299" s="29" t="s">
        <v>42</v>
      </c>
      <c r="T299" s="29" t="s">
        <v>42</v>
      </c>
      <c r="U299" s="29" t="s">
        <v>42</v>
      </c>
      <c r="V299" s="29">
        <v>0</v>
      </c>
      <c r="W299" s="29">
        <v>0</v>
      </c>
      <c r="X299" s="29">
        <v>0</v>
      </c>
      <c r="Y299" s="29">
        <v>0</v>
      </c>
      <c r="Z299" s="29">
        <v>0</v>
      </c>
      <c r="AA299" s="29">
        <v>0</v>
      </c>
      <c r="AB299" s="29">
        <v>0</v>
      </c>
      <c r="AC299" s="29">
        <v>0</v>
      </c>
      <c r="AD299" s="29">
        <v>0</v>
      </c>
      <c r="AE299" s="29">
        <v>0</v>
      </c>
      <c r="AF299" s="29">
        <v>0</v>
      </c>
      <c r="AG299" s="29">
        <v>0</v>
      </c>
      <c r="AH299" s="29">
        <v>0.26</v>
      </c>
      <c r="AI299" s="29">
        <v>0.56999999999999995</v>
      </c>
      <c r="AJ299" s="29">
        <v>0.44</v>
      </c>
      <c r="AK299" s="29">
        <v>0</v>
      </c>
      <c r="AL299" s="29">
        <v>0</v>
      </c>
      <c r="AM299" s="29">
        <v>0</v>
      </c>
      <c r="AN299" s="29">
        <v>0</v>
      </c>
      <c r="AO299" s="29">
        <v>0</v>
      </c>
      <c r="AP299" s="29">
        <v>0</v>
      </c>
      <c r="AQ299" s="29">
        <v>0</v>
      </c>
      <c r="AR299" s="29">
        <v>0</v>
      </c>
      <c r="AS299" s="29">
        <v>0</v>
      </c>
      <c r="AT299" s="29">
        <v>0</v>
      </c>
      <c r="AU299" s="29">
        <v>0</v>
      </c>
      <c r="AV299" s="29">
        <v>0</v>
      </c>
      <c r="AW299" s="29">
        <v>0</v>
      </c>
      <c r="AX299" s="29">
        <v>0</v>
      </c>
      <c r="AY299" s="29">
        <v>0</v>
      </c>
      <c r="AZ299" s="29">
        <v>0</v>
      </c>
      <c r="BA299" s="29">
        <v>0</v>
      </c>
      <c r="BB299" s="29">
        <v>0</v>
      </c>
      <c r="BC299" s="29">
        <v>0</v>
      </c>
      <c r="BD299" s="29">
        <v>0</v>
      </c>
      <c r="BE299" s="29">
        <v>0</v>
      </c>
      <c r="BF299" s="29">
        <v>0</v>
      </c>
      <c r="BG299" s="29">
        <v>0</v>
      </c>
      <c r="BH299" s="29">
        <v>0</v>
      </c>
      <c r="BI299" s="29" t="s">
        <v>42</v>
      </c>
      <c r="BJ299" s="29">
        <v>0</v>
      </c>
      <c r="BK299" s="29" t="s">
        <v>42</v>
      </c>
      <c r="BL299" s="29" t="s">
        <v>42</v>
      </c>
      <c r="BM299" s="29" t="s">
        <v>42</v>
      </c>
      <c r="BN299" s="29" t="s">
        <v>42</v>
      </c>
      <c r="BO299" s="29">
        <v>0</v>
      </c>
      <c r="BP299" s="29">
        <v>0</v>
      </c>
      <c r="BQ299" s="29">
        <v>0</v>
      </c>
    </row>
    <row r="300" spans="1:69" x14ac:dyDescent="0.25">
      <c r="A300">
        <v>893</v>
      </c>
      <c r="B300" t="s">
        <v>295</v>
      </c>
      <c r="C300" t="s">
        <v>174</v>
      </c>
      <c r="D300" s="28">
        <v>10</v>
      </c>
      <c r="E300" s="28">
        <v>30</v>
      </c>
      <c r="F300" s="28">
        <v>40</v>
      </c>
      <c r="G300" s="29">
        <v>0.71</v>
      </c>
      <c r="H300" s="29">
        <v>0.93</v>
      </c>
      <c r="I300" s="29">
        <v>0.85</v>
      </c>
      <c r="J300" s="29">
        <v>0.71</v>
      </c>
      <c r="K300" s="29">
        <v>0.93</v>
      </c>
      <c r="L300" s="29">
        <v>0.85</v>
      </c>
      <c r="M300" s="29" t="s">
        <v>42</v>
      </c>
      <c r="N300" s="29" t="s">
        <v>42</v>
      </c>
      <c r="O300" s="29" t="s">
        <v>42</v>
      </c>
      <c r="P300" s="29">
        <v>0</v>
      </c>
      <c r="Q300" s="29">
        <v>0</v>
      </c>
      <c r="R300" s="29">
        <v>0</v>
      </c>
      <c r="S300" s="29" t="s">
        <v>42</v>
      </c>
      <c r="T300" s="29" t="s">
        <v>42</v>
      </c>
      <c r="U300" s="29" t="s">
        <v>42</v>
      </c>
      <c r="V300" s="29">
        <v>0</v>
      </c>
      <c r="W300" s="29">
        <v>0</v>
      </c>
      <c r="X300" s="29">
        <v>0</v>
      </c>
      <c r="Y300" s="29">
        <v>0</v>
      </c>
      <c r="Z300" s="29">
        <v>0</v>
      </c>
      <c r="AA300" s="29">
        <v>0</v>
      </c>
      <c r="AB300" s="29">
        <v>0</v>
      </c>
      <c r="AC300" s="29">
        <v>0</v>
      </c>
      <c r="AD300" s="29">
        <v>0</v>
      </c>
      <c r="AE300" s="29">
        <v>0</v>
      </c>
      <c r="AF300" s="29">
        <v>0</v>
      </c>
      <c r="AG300" s="29">
        <v>0</v>
      </c>
      <c r="AH300" s="29">
        <v>0.5</v>
      </c>
      <c r="AI300" s="29">
        <v>0.85</v>
      </c>
      <c r="AJ300" s="29">
        <v>0.73</v>
      </c>
      <c r="AK300" s="29" t="s">
        <v>42</v>
      </c>
      <c r="AL300" s="29">
        <v>0</v>
      </c>
      <c r="AM300" s="29" t="s">
        <v>42</v>
      </c>
      <c r="AN300" s="29">
        <v>0</v>
      </c>
      <c r="AO300" s="29">
        <v>0</v>
      </c>
      <c r="AP300" s="29">
        <v>0</v>
      </c>
      <c r="AQ300" s="29">
        <v>0</v>
      </c>
      <c r="AR300" s="29">
        <v>0</v>
      </c>
      <c r="AS300" s="29">
        <v>0</v>
      </c>
      <c r="AT300" s="29">
        <v>0</v>
      </c>
      <c r="AU300" s="29">
        <v>0</v>
      </c>
      <c r="AV300" s="29">
        <v>0</v>
      </c>
      <c r="AW300" s="29">
        <v>0</v>
      </c>
      <c r="AX300" s="29">
        <v>0</v>
      </c>
      <c r="AY300" s="29">
        <v>0</v>
      </c>
      <c r="AZ300" s="29">
        <v>0</v>
      </c>
      <c r="BA300" s="29">
        <v>0</v>
      </c>
      <c r="BB300" s="29">
        <v>0</v>
      </c>
      <c r="BC300" s="29">
        <v>0</v>
      </c>
      <c r="BD300" s="29">
        <v>0</v>
      </c>
      <c r="BE300" s="29">
        <v>0</v>
      </c>
      <c r="BF300" s="29">
        <v>0</v>
      </c>
      <c r="BG300" s="29">
        <v>0</v>
      </c>
      <c r="BH300" s="29">
        <v>0</v>
      </c>
      <c r="BI300" s="29" t="s">
        <v>42</v>
      </c>
      <c r="BJ300" s="29" t="s">
        <v>42</v>
      </c>
      <c r="BK300" s="29" t="s">
        <v>42</v>
      </c>
      <c r="BL300" s="29" t="s">
        <v>42</v>
      </c>
      <c r="BM300" s="29">
        <v>0</v>
      </c>
      <c r="BN300" s="29" t="s">
        <v>42</v>
      </c>
      <c r="BO300" s="29">
        <v>0</v>
      </c>
      <c r="BP300" s="29" t="s">
        <v>42</v>
      </c>
      <c r="BQ300" s="29" t="s">
        <v>42</v>
      </c>
    </row>
    <row r="301" spans="1:69" x14ac:dyDescent="0.25">
      <c r="A301">
        <v>871</v>
      </c>
      <c r="B301" t="s">
        <v>296</v>
      </c>
      <c r="C301" t="s">
        <v>182</v>
      </c>
      <c r="D301" s="28">
        <v>10</v>
      </c>
      <c r="E301" s="28">
        <v>20</v>
      </c>
      <c r="F301" s="28">
        <v>30</v>
      </c>
      <c r="G301" s="29">
        <v>0.7</v>
      </c>
      <c r="H301" s="29">
        <v>1</v>
      </c>
      <c r="I301" s="29">
        <v>0.9</v>
      </c>
      <c r="J301" s="29">
        <v>0.6</v>
      </c>
      <c r="K301" s="29">
        <v>1</v>
      </c>
      <c r="L301" s="29">
        <v>0.87</v>
      </c>
      <c r="M301" s="29" t="s">
        <v>42</v>
      </c>
      <c r="N301" s="29" t="s">
        <v>42</v>
      </c>
      <c r="O301" s="29" t="s">
        <v>42</v>
      </c>
      <c r="P301" s="29">
        <v>0</v>
      </c>
      <c r="Q301" s="29">
        <v>0</v>
      </c>
      <c r="R301" s="29">
        <v>0</v>
      </c>
      <c r="S301" s="29" t="s">
        <v>42</v>
      </c>
      <c r="T301" s="29">
        <v>0</v>
      </c>
      <c r="U301" s="29" t="s">
        <v>42</v>
      </c>
      <c r="V301" s="29">
        <v>0</v>
      </c>
      <c r="W301" s="29">
        <v>0</v>
      </c>
      <c r="X301" s="29">
        <v>0</v>
      </c>
      <c r="Y301" s="29">
        <v>0</v>
      </c>
      <c r="Z301" s="29">
        <v>0</v>
      </c>
      <c r="AA301" s="29">
        <v>0</v>
      </c>
      <c r="AB301" s="29">
        <v>0</v>
      </c>
      <c r="AC301" s="29">
        <v>0</v>
      </c>
      <c r="AD301" s="29">
        <v>0</v>
      </c>
      <c r="AE301" s="29">
        <v>0</v>
      </c>
      <c r="AF301" s="29">
        <v>0</v>
      </c>
      <c r="AG301" s="29">
        <v>0</v>
      </c>
      <c r="AH301" s="29" t="s">
        <v>42</v>
      </c>
      <c r="AI301" s="29">
        <v>0.95</v>
      </c>
      <c r="AJ301" s="29">
        <v>0.71</v>
      </c>
      <c r="AK301" s="29">
        <v>0</v>
      </c>
      <c r="AL301" s="29">
        <v>0</v>
      </c>
      <c r="AM301" s="29">
        <v>0</v>
      </c>
      <c r="AN301" s="29">
        <v>0</v>
      </c>
      <c r="AO301" s="29">
        <v>0</v>
      </c>
      <c r="AP301" s="29">
        <v>0</v>
      </c>
      <c r="AQ301" s="29">
        <v>0</v>
      </c>
      <c r="AR301" s="29">
        <v>0</v>
      </c>
      <c r="AS301" s="29">
        <v>0</v>
      </c>
      <c r="AT301" s="29" t="s">
        <v>42</v>
      </c>
      <c r="AU301" s="29">
        <v>0</v>
      </c>
      <c r="AV301" s="29" t="s">
        <v>42</v>
      </c>
      <c r="AW301" s="29" t="s">
        <v>42</v>
      </c>
      <c r="AX301" s="29">
        <v>0</v>
      </c>
      <c r="AY301" s="29" t="s">
        <v>42</v>
      </c>
      <c r="AZ301" s="29">
        <v>0</v>
      </c>
      <c r="BA301" s="29">
        <v>0</v>
      </c>
      <c r="BB301" s="29">
        <v>0</v>
      </c>
      <c r="BC301" s="29">
        <v>0</v>
      </c>
      <c r="BD301" s="29">
        <v>0</v>
      </c>
      <c r="BE301" s="29">
        <v>0</v>
      </c>
      <c r="BF301" s="29">
        <v>0</v>
      </c>
      <c r="BG301" s="29">
        <v>0</v>
      </c>
      <c r="BH301" s="29">
        <v>0</v>
      </c>
      <c r="BI301" s="29" t="s">
        <v>42</v>
      </c>
      <c r="BJ301" s="29">
        <v>0</v>
      </c>
      <c r="BK301" s="29" t="s">
        <v>42</v>
      </c>
      <c r="BL301" s="29">
        <v>0</v>
      </c>
      <c r="BM301" s="29">
        <v>0</v>
      </c>
      <c r="BN301" s="29">
        <v>0</v>
      </c>
      <c r="BO301" s="29">
        <v>0</v>
      </c>
      <c r="BP301" s="29">
        <v>0</v>
      </c>
      <c r="BQ301" s="29">
        <v>0</v>
      </c>
    </row>
    <row r="302" spans="1:69" x14ac:dyDescent="0.25">
      <c r="A302">
        <v>334</v>
      </c>
      <c r="B302" t="s">
        <v>297</v>
      </c>
      <c r="C302" t="s">
        <v>174</v>
      </c>
      <c r="D302" s="28">
        <v>20</v>
      </c>
      <c r="E302" s="28">
        <v>20</v>
      </c>
      <c r="F302" s="28">
        <v>50</v>
      </c>
      <c r="G302" s="29">
        <v>0.62</v>
      </c>
      <c r="H302" s="29">
        <v>1</v>
      </c>
      <c r="I302" s="29">
        <v>0.82</v>
      </c>
      <c r="J302" s="29">
        <v>0.56999999999999995</v>
      </c>
      <c r="K302" s="29">
        <v>0.92</v>
      </c>
      <c r="L302" s="29">
        <v>0.76</v>
      </c>
      <c r="M302" s="29" t="s">
        <v>42</v>
      </c>
      <c r="N302" s="29">
        <v>0.28999999999999998</v>
      </c>
      <c r="O302" s="29">
        <v>0.27</v>
      </c>
      <c r="P302" s="29">
        <v>0</v>
      </c>
      <c r="Q302" s="29">
        <v>0</v>
      </c>
      <c r="R302" s="29">
        <v>0</v>
      </c>
      <c r="S302" s="29">
        <v>0</v>
      </c>
      <c r="T302" s="29">
        <v>0</v>
      </c>
      <c r="U302" s="29">
        <v>0</v>
      </c>
      <c r="V302" s="29">
        <v>0</v>
      </c>
      <c r="W302" s="29">
        <v>0</v>
      </c>
      <c r="X302" s="29">
        <v>0</v>
      </c>
      <c r="Y302" s="29">
        <v>0</v>
      </c>
      <c r="Z302" s="29">
        <v>0</v>
      </c>
      <c r="AA302" s="29">
        <v>0</v>
      </c>
      <c r="AB302" s="29">
        <v>0</v>
      </c>
      <c r="AC302" s="29">
        <v>0</v>
      </c>
      <c r="AD302" s="29">
        <v>0</v>
      </c>
      <c r="AE302" s="29">
        <v>0</v>
      </c>
      <c r="AF302" s="29">
        <v>0</v>
      </c>
      <c r="AG302" s="29">
        <v>0</v>
      </c>
      <c r="AH302" s="29">
        <v>0.33</v>
      </c>
      <c r="AI302" s="29">
        <v>0.63</v>
      </c>
      <c r="AJ302" s="29">
        <v>0.49</v>
      </c>
      <c r="AK302" s="29">
        <v>0</v>
      </c>
      <c r="AL302" s="29">
        <v>0</v>
      </c>
      <c r="AM302" s="29">
        <v>0</v>
      </c>
      <c r="AN302" s="29">
        <v>0</v>
      </c>
      <c r="AO302" s="29">
        <v>0</v>
      </c>
      <c r="AP302" s="29">
        <v>0</v>
      </c>
      <c r="AQ302" s="29">
        <v>0</v>
      </c>
      <c r="AR302" s="29">
        <v>0</v>
      </c>
      <c r="AS302" s="29">
        <v>0</v>
      </c>
      <c r="AT302" s="29" t="s">
        <v>42</v>
      </c>
      <c r="AU302" s="29" t="s">
        <v>42</v>
      </c>
      <c r="AV302" s="29" t="s">
        <v>42</v>
      </c>
      <c r="AW302" s="29" t="s">
        <v>42</v>
      </c>
      <c r="AX302" s="29" t="s">
        <v>42</v>
      </c>
      <c r="AY302" s="29" t="s">
        <v>42</v>
      </c>
      <c r="AZ302" s="29">
        <v>0</v>
      </c>
      <c r="BA302" s="29" t="s">
        <v>42</v>
      </c>
      <c r="BB302" s="29" t="s">
        <v>42</v>
      </c>
      <c r="BC302" s="29">
        <v>0</v>
      </c>
      <c r="BD302" s="29">
        <v>0</v>
      </c>
      <c r="BE302" s="29">
        <v>0</v>
      </c>
      <c r="BF302" s="29">
        <v>0</v>
      </c>
      <c r="BG302" s="29">
        <v>0</v>
      </c>
      <c r="BH302" s="29">
        <v>0</v>
      </c>
      <c r="BI302" s="29" t="s">
        <v>42</v>
      </c>
      <c r="BJ302" s="29">
        <v>0</v>
      </c>
      <c r="BK302" s="29" t="s">
        <v>42</v>
      </c>
      <c r="BL302" s="29" t="s">
        <v>42</v>
      </c>
      <c r="BM302" s="29">
        <v>0</v>
      </c>
      <c r="BN302" s="29" t="s">
        <v>42</v>
      </c>
      <c r="BO302" s="29">
        <v>0</v>
      </c>
      <c r="BP302" s="29">
        <v>0</v>
      </c>
      <c r="BQ302" s="29">
        <v>0</v>
      </c>
    </row>
    <row r="303" spans="1:69" x14ac:dyDescent="0.25">
      <c r="A303">
        <v>933</v>
      </c>
      <c r="B303" t="s">
        <v>298</v>
      </c>
      <c r="C303" t="s">
        <v>184</v>
      </c>
      <c r="D303" s="28">
        <v>30</v>
      </c>
      <c r="E303" s="28">
        <v>50</v>
      </c>
      <c r="F303" s="28">
        <v>70</v>
      </c>
      <c r="G303" s="29">
        <v>0.96</v>
      </c>
      <c r="H303" s="29">
        <v>0.91</v>
      </c>
      <c r="I303" s="29">
        <v>0.93</v>
      </c>
      <c r="J303" s="29">
        <v>0.96</v>
      </c>
      <c r="K303" s="29">
        <v>0.91</v>
      </c>
      <c r="L303" s="29">
        <v>0.93</v>
      </c>
      <c r="M303" s="29">
        <v>0.5</v>
      </c>
      <c r="N303" s="29">
        <v>0.28000000000000003</v>
      </c>
      <c r="O303" s="29">
        <v>0.36</v>
      </c>
      <c r="P303" s="29">
        <v>0</v>
      </c>
      <c r="Q303" s="29">
        <v>0</v>
      </c>
      <c r="R303" s="29">
        <v>0</v>
      </c>
      <c r="S303" s="29">
        <v>0</v>
      </c>
      <c r="T303" s="29">
        <v>0</v>
      </c>
      <c r="U303" s="29">
        <v>0</v>
      </c>
      <c r="V303" s="29">
        <v>0</v>
      </c>
      <c r="W303" s="29">
        <v>0</v>
      </c>
      <c r="X303" s="29">
        <v>0</v>
      </c>
      <c r="Y303" s="29">
        <v>0</v>
      </c>
      <c r="Z303" s="29">
        <v>0</v>
      </c>
      <c r="AA303" s="29">
        <v>0</v>
      </c>
      <c r="AB303" s="29">
        <v>0</v>
      </c>
      <c r="AC303" s="29" t="s">
        <v>42</v>
      </c>
      <c r="AD303" s="29" t="s">
        <v>42</v>
      </c>
      <c r="AE303" s="29">
        <v>0</v>
      </c>
      <c r="AF303" s="29">
        <v>0</v>
      </c>
      <c r="AG303" s="29">
        <v>0</v>
      </c>
      <c r="AH303" s="29">
        <v>0.46</v>
      </c>
      <c r="AI303" s="29">
        <v>0.62</v>
      </c>
      <c r="AJ303" s="29">
        <v>0.56000000000000005</v>
      </c>
      <c r="AK303" s="29">
        <v>0</v>
      </c>
      <c r="AL303" s="29">
        <v>0</v>
      </c>
      <c r="AM303" s="29">
        <v>0</v>
      </c>
      <c r="AN303" s="29">
        <v>0</v>
      </c>
      <c r="AO303" s="29">
        <v>0</v>
      </c>
      <c r="AP303" s="29">
        <v>0</v>
      </c>
      <c r="AQ303" s="29">
        <v>0</v>
      </c>
      <c r="AR303" s="29">
        <v>0</v>
      </c>
      <c r="AS303" s="29">
        <v>0</v>
      </c>
      <c r="AT303" s="29">
        <v>0</v>
      </c>
      <c r="AU303" s="29">
        <v>0</v>
      </c>
      <c r="AV303" s="29">
        <v>0</v>
      </c>
      <c r="AW303" s="29">
        <v>0</v>
      </c>
      <c r="AX303" s="29">
        <v>0</v>
      </c>
      <c r="AY303" s="29">
        <v>0</v>
      </c>
      <c r="AZ303" s="29">
        <v>0</v>
      </c>
      <c r="BA303" s="29">
        <v>0</v>
      </c>
      <c r="BB303" s="29">
        <v>0</v>
      </c>
      <c r="BC303" s="29">
        <v>0</v>
      </c>
      <c r="BD303" s="29">
        <v>0</v>
      </c>
      <c r="BE303" s="29">
        <v>0</v>
      </c>
      <c r="BF303" s="29">
        <v>0</v>
      </c>
      <c r="BG303" s="29">
        <v>0</v>
      </c>
      <c r="BH303" s="29">
        <v>0</v>
      </c>
      <c r="BI303" s="29">
        <v>0</v>
      </c>
      <c r="BJ303" s="29" t="s">
        <v>42</v>
      </c>
      <c r="BK303" s="29" t="s">
        <v>42</v>
      </c>
      <c r="BL303" s="29" t="s">
        <v>42</v>
      </c>
      <c r="BM303" s="29" t="s">
        <v>42</v>
      </c>
      <c r="BN303" s="29" t="s">
        <v>42</v>
      </c>
      <c r="BO303" s="29">
        <v>0</v>
      </c>
      <c r="BP303" s="29" t="s">
        <v>42</v>
      </c>
      <c r="BQ303" s="29" t="s">
        <v>42</v>
      </c>
    </row>
    <row r="304" spans="1:69" x14ac:dyDescent="0.25">
      <c r="A304">
        <v>803</v>
      </c>
      <c r="B304" t="s">
        <v>299</v>
      </c>
      <c r="C304" t="s">
        <v>184</v>
      </c>
      <c r="D304" s="28">
        <v>10</v>
      </c>
      <c r="E304" s="28">
        <v>30</v>
      </c>
      <c r="F304" s="28">
        <v>40</v>
      </c>
      <c r="G304" s="29" t="s">
        <v>42</v>
      </c>
      <c r="H304" s="29">
        <v>0.96</v>
      </c>
      <c r="I304" s="29">
        <v>0.91</v>
      </c>
      <c r="J304" s="29" t="s">
        <v>42</v>
      </c>
      <c r="K304" s="29">
        <v>0.96</v>
      </c>
      <c r="L304" s="29">
        <v>0.91</v>
      </c>
      <c r="M304" s="29" t="s">
        <v>42</v>
      </c>
      <c r="N304" s="29">
        <v>0.43</v>
      </c>
      <c r="O304" s="29">
        <v>0.43</v>
      </c>
      <c r="P304" s="29">
        <v>0</v>
      </c>
      <c r="Q304" s="29">
        <v>0</v>
      </c>
      <c r="R304" s="29">
        <v>0</v>
      </c>
      <c r="S304" s="29">
        <v>0</v>
      </c>
      <c r="T304" s="29">
        <v>0</v>
      </c>
      <c r="U304" s="29">
        <v>0</v>
      </c>
      <c r="V304" s="29">
        <v>0</v>
      </c>
      <c r="W304" s="29">
        <v>0</v>
      </c>
      <c r="X304" s="29">
        <v>0</v>
      </c>
      <c r="Y304" s="29">
        <v>0</v>
      </c>
      <c r="Z304" s="29">
        <v>0</v>
      </c>
      <c r="AA304" s="29">
        <v>0</v>
      </c>
      <c r="AB304" s="29" t="s">
        <v>42</v>
      </c>
      <c r="AC304" s="29" t="s">
        <v>42</v>
      </c>
      <c r="AD304" s="29" t="s">
        <v>42</v>
      </c>
      <c r="AE304" s="29">
        <v>0</v>
      </c>
      <c r="AF304" s="29">
        <v>0</v>
      </c>
      <c r="AG304" s="29">
        <v>0</v>
      </c>
      <c r="AH304" s="29" t="s">
        <v>42</v>
      </c>
      <c r="AI304" s="29">
        <v>0.5</v>
      </c>
      <c r="AJ304" s="29">
        <v>0.43</v>
      </c>
      <c r="AK304" s="29">
        <v>0</v>
      </c>
      <c r="AL304" s="29">
        <v>0</v>
      </c>
      <c r="AM304" s="29">
        <v>0</v>
      </c>
      <c r="AN304" s="29">
        <v>0</v>
      </c>
      <c r="AO304" s="29">
        <v>0</v>
      </c>
      <c r="AP304" s="29">
        <v>0</v>
      </c>
      <c r="AQ304" s="29">
        <v>0</v>
      </c>
      <c r="AR304" s="29">
        <v>0</v>
      </c>
      <c r="AS304" s="29">
        <v>0</v>
      </c>
      <c r="AT304" s="29">
        <v>0</v>
      </c>
      <c r="AU304" s="29">
        <v>0</v>
      </c>
      <c r="AV304" s="29">
        <v>0</v>
      </c>
      <c r="AW304" s="29">
        <v>0</v>
      </c>
      <c r="AX304" s="29">
        <v>0</v>
      </c>
      <c r="AY304" s="29">
        <v>0</v>
      </c>
      <c r="AZ304" s="29">
        <v>0</v>
      </c>
      <c r="BA304" s="29">
        <v>0</v>
      </c>
      <c r="BB304" s="29">
        <v>0</v>
      </c>
      <c r="BC304" s="29">
        <v>0</v>
      </c>
      <c r="BD304" s="29">
        <v>0</v>
      </c>
      <c r="BE304" s="29">
        <v>0</v>
      </c>
      <c r="BF304" s="29">
        <v>0</v>
      </c>
      <c r="BG304" s="29">
        <v>0</v>
      </c>
      <c r="BH304" s="29">
        <v>0</v>
      </c>
      <c r="BI304" s="29" t="s">
        <v>42</v>
      </c>
      <c r="BJ304" s="29" t="s">
        <v>42</v>
      </c>
      <c r="BK304" s="29" t="s">
        <v>42</v>
      </c>
      <c r="BL304" s="29" t="s">
        <v>42</v>
      </c>
      <c r="BM304" s="29">
        <v>0</v>
      </c>
      <c r="BN304" s="29" t="s">
        <v>42</v>
      </c>
      <c r="BO304" s="29">
        <v>0</v>
      </c>
      <c r="BP304" s="29">
        <v>0</v>
      </c>
      <c r="BQ304" s="29">
        <v>0</v>
      </c>
    </row>
    <row r="305" spans="1:69" x14ac:dyDescent="0.25">
      <c r="A305">
        <v>393</v>
      </c>
      <c r="B305" t="s">
        <v>300</v>
      </c>
      <c r="C305" t="s">
        <v>166</v>
      </c>
      <c r="D305" s="28">
        <v>30</v>
      </c>
      <c r="E305" s="28">
        <v>30</v>
      </c>
      <c r="F305" s="28">
        <v>60</v>
      </c>
      <c r="G305" s="29">
        <v>0.67</v>
      </c>
      <c r="H305" s="29">
        <v>0.77</v>
      </c>
      <c r="I305" s="29">
        <v>0.72</v>
      </c>
      <c r="J305" s="29">
        <v>0.63</v>
      </c>
      <c r="K305" s="29">
        <v>0.74</v>
      </c>
      <c r="L305" s="29">
        <v>0.69</v>
      </c>
      <c r="M305" s="29">
        <v>0.37</v>
      </c>
      <c r="N305" s="29">
        <v>0.55000000000000004</v>
      </c>
      <c r="O305" s="29">
        <v>0.47</v>
      </c>
      <c r="P305" s="29">
        <v>0</v>
      </c>
      <c r="Q305" s="29">
        <v>0</v>
      </c>
      <c r="R305" s="29">
        <v>0</v>
      </c>
      <c r="S305" s="29" t="s">
        <v>42</v>
      </c>
      <c r="T305" s="29" t="s">
        <v>42</v>
      </c>
      <c r="U305" s="29" t="s">
        <v>42</v>
      </c>
      <c r="V305" s="29">
        <v>0</v>
      </c>
      <c r="W305" s="29" t="s">
        <v>42</v>
      </c>
      <c r="X305" s="29" t="s">
        <v>42</v>
      </c>
      <c r="Y305" s="29">
        <v>0</v>
      </c>
      <c r="Z305" s="29">
        <v>0</v>
      </c>
      <c r="AA305" s="29">
        <v>0</v>
      </c>
      <c r="AB305" s="29">
        <v>0</v>
      </c>
      <c r="AC305" s="29">
        <v>0</v>
      </c>
      <c r="AD305" s="29">
        <v>0</v>
      </c>
      <c r="AE305" s="29">
        <v>0</v>
      </c>
      <c r="AF305" s="29">
        <v>0</v>
      </c>
      <c r="AG305" s="29">
        <v>0</v>
      </c>
      <c r="AH305" s="29" t="s">
        <v>42</v>
      </c>
      <c r="AI305" s="29" t="s">
        <v>42</v>
      </c>
      <c r="AJ305" s="29">
        <v>0.14000000000000001</v>
      </c>
      <c r="AK305" s="29" t="s">
        <v>42</v>
      </c>
      <c r="AL305" s="29">
        <v>0</v>
      </c>
      <c r="AM305" s="29" t="s">
        <v>42</v>
      </c>
      <c r="AN305" s="29">
        <v>0</v>
      </c>
      <c r="AO305" s="29">
        <v>0</v>
      </c>
      <c r="AP305" s="29">
        <v>0</v>
      </c>
      <c r="AQ305" s="29">
        <v>0</v>
      </c>
      <c r="AR305" s="29">
        <v>0</v>
      </c>
      <c r="AS305" s="29">
        <v>0</v>
      </c>
      <c r="AT305" s="29">
        <v>0</v>
      </c>
      <c r="AU305" s="29" t="s">
        <v>42</v>
      </c>
      <c r="AV305" s="29" t="s">
        <v>42</v>
      </c>
      <c r="AW305" s="29">
        <v>0</v>
      </c>
      <c r="AX305" s="29">
        <v>0</v>
      </c>
      <c r="AY305" s="29">
        <v>0</v>
      </c>
      <c r="AZ305" s="29">
        <v>0</v>
      </c>
      <c r="BA305" s="29">
        <v>0</v>
      </c>
      <c r="BB305" s="29">
        <v>0</v>
      </c>
      <c r="BC305" s="29">
        <v>0</v>
      </c>
      <c r="BD305" s="29" t="s">
        <v>42</v>
      </c>
      <c r="BE305" s="29" t="s">
        <v>42</v>
      </c>
      <c r="BF305" s="29" t="s">
        <v>42</v>
      </c>
      <c r="BG305" s="29">
        <v>0</v>
      </c>
      <c r="BH305" s="29" t="s">
        <v>42</v>
      </c>
      <c r="BI305" s="29" t="s">
        <v>42</v>
      </c>
      <c r="BJ305" s="29" t="s">
        <v>42</v>
      </c>
      <c r="BK305" s="29">
        <v>0.14000000000000001</v>
      </c>
      <c r="BL305" s="29">
        <v>0.22</v>
      </c>
      <c r="BM305" s="29" t="s">
        <v>42</v>
      </c>
      <c r="BN305" s="29">
        <v>0.12</v>
      </c>
      <c r="BO305" s="29">
        <v>0</v>
      </c>
      <c r="BP305" s="29" t="s">
        <v>42</v>
      </c>
      <c r="BQ305" s="29" t="s">
        <v>42</v>
      </c>
    </row>
    <row r="306" spans="1:69" x14ac:dyDescent="0.25">
      <c r="A306">
        <v>852</v>
      </c>
      <c r="B306" t="s">
        <v>301</v>
      </c>
      <c r="C306" t="s">
        <v>182</v>
      </c>
      <c r="D306" s="28">
        <v>30</v>
      </c>
      <c r="E306" s="28">
        <v>30</v>
      </c>
      <c r="F306" s="28">
        <v>50</v>
      </c>
      <c r="G306" s="29">
        <v>0.72</v>
      </c>
      <c r="H306" s="29">
        <v>0.82</v>
      </c>
      <c r="I306" s="29">
        <v>0.77</v>
      </c>
      <c r="J306" s="29">
        <v>0.72</v>
      </c>
      <c r="K306" s="29">
        <v>0.82</v>
      </c>
      <c r="L306" s="29">
        <v>0.77</v>
      </c>
      <c r="M306" s="29">
        <v>0.32</v>
      </c>
      <c r="N306" s="29">
        <v>0.25</v>
      </c>
      <c r="O306" s="29">
        <v>0.28000000000000003</v>
      </c>
      <c r="P306" s="29">
        <v>0</v>
      </c>
      <c r="Q306" s="29">
        <v>0</v>
      </c>
      <c r="R306" s="29">
        <v>0</v>
      </c>
      <c r="S306" s="29" t="s">
        <v>42</v>
      </c>
      <c r="T306" s="29">
        <v>0</v>
      </c>
      <c r="U306" s="29" t="s">
        <v>42</v>
      </c>
      <c r="V306" s="29">
        <v>0</v>
      </c>
      <c r="W306" s="29">
        <v>0</v>
      </c>
      <c r="X306" s="29">
        <v>0</v>
      </c>
      <c r="Y306" s="29" t="s">
        <v>42</v>
      </c>
      <c r="Z306" s="29">
        <v>0.32</v>
      </c>
      <c r="AA306" s="29">
        <v>0.21</v>
      </c>
      <c r="AB306" s="29" t="s">
        <v>42</v>
      </c>
      <c r="AC306" s="29">
        <v>0</v>
      </c>
      <c r="AD306" s="29" t="s">
        <v>42</v>
      </c>
      <c r="AE306" s="29">
        <v>0</v>
      </c>
      <c r="AF306" s="29">
        <v>0</v>
      </c>
      <c r="AG306" s="29">
        <v>0</v>
      </c>
      <c r="AH306" s="29" t="s">
        <v>42</v>
      </c>
      <c r="AI306" s="29">
        <v>0.25</v>
      </c>
      <c r="AJ306" s="29">
        <v>0.23</v>
      </c>
      <c r="AK306" s="29">
        <v>0</v>
      </c>
      <c r="AL306" s="29">
        <v>0</v>
      </c>
      <c r="AM306" s="29">
        <v>0</v>
      </c>
      <c r="AN306" s="29">
        <v>0</v>
      </c>
      <c r="AO306" s="29">
        <v>0</v>
      </c>
      <c r="AP306" s="29">
        <v>0</v>
      </c>
      <c r="AQ306" s="29">
        <v>0</v>
      </c>
      <c r="AR306" s="29">
        <v>0</v>
      </c>
      <c r="AS306" s="29">
        <v>0</v>
      </c>
      <c r="AT306" s="29">
        <v>0</v>
      </c>
      <c r="AU306" s="29">
        <v>0</v>
      </c>
      <c r="AV306" s="29">
        <v>0</v>
      </c>
      <c r="AW306" s="29">
        <v>0</v>
      </c>
      <c r="AX306" s="29">
        <v>0</v>
      </c>
      <c r="AY306" s="29">
        <v>0</v>
      </c>
      <c r="AZ306" s="29">
        <v>0</v>
      </c>
      <c r="BA306" s="29">
        <v>0</v>
      </c>
      <c r="BB306" s="29">
        <v>0</v>
      </c>
      <c r="BC306" s="29">
        <v>0</v>
      </c>
      <c r="BD306" s="29">
        <v>0</v>
      </c>
      <c r="BE306" s="29">
        <v>0</v>
      </c>
      <c r="BF306" s="29">
        <v>0</v>
      </c>
      <c r="BG306" s="29">
        <v>0</v>
      </c>
      <c r="BH306" s="29">
        <v>0</v>
      </c>
      <c r="BI306" s="29" t="s">
        <v>42</v>
      </c>
      <c r="BJ306" s="29" t="s">
        <v>42</v>
      </c>
      <c r="BK306" s="29" t="s">
        <v>42</v>
      </c>
      <c r="BL306" s="29" t="s">
        <v>42</v>
      </c>
      <c r="BM306" s="29" t="s">
        <v>42</v>
      </c>
      <c r="BN306" s="29" t="s">
        <v>42</v>
      </c>
      <c r="BO306" s="29" t="s">
        <v>42</v>
      </c>
      <c r="BP306" s="29" t="s">
        <v>42</v>
      </c>
      <c r="BQ306" s="29" t="s">
        <v>42</v>
      </c>
    </row>
    <row r="307" spans="1:69" x14ac:dyDescent="0.25">
      <c r="A307">
        <v>882</v>
      </c>
      <c r="B307" t="s">
        <v>302</v>
      </c>
      <c r="C307" t="s">
        <v>176</v>
      </c>
      <c r="D307" s="28">
        <v>30</v>
      </c>
      <c r="E307" s="28">
        <v>50</v>
      </c>
      <c r="F307" s="28">
        <v>80</v>
      </c>
      <c r="G307" s="29">
        <v>0.72</v>
      </c>
      <c r="H307" s="29">
        <v>0.74</v>
      </c>
      <c r="I307" s="29">
        <v>0.73</v>
      </c>
      <c r="J307" s="29">
        <v>0.68</v>
      </c>
      <c r="K307" s="29">
        <v>0.72</v>
      </c>
      <c r="L307" s="29">
        <v>0.71</v>
      </c>
      <c r="M307" s="29">
        <v>0.44</v>
      </c>
      <c r="N307" s="29">
        <v>0.19</v>
      </c>
      <c r="O307" s="29">
        <v>0.27</v>
      </c>
      <c r="P307" s="29">
        <v>0</v>
      </c>
      <c r="Q307" s="29" t="s">
        <v>42</v>
      </c>
      <c r="R307" s="29" t="s">
        <v>42</v>
      </c>
      <c r="S307" s="29">
        <v>0</v>
      </c>
      <c r="T307" s="29" t="s">
        <v>42</v>
      </c>
      <c r="U307" s="29" t="s">
        <v>42</v>
      </c>
      <c r="V307" s="29">
        <v>0</v>
      </c>
      <c r="W307" s="29">
        <v>0</v>
      </c>
      <c r="X307" s="29">
        <v>0</v>
      </c>
      <c r="Y307" s="29" t="s">
        <v>42</v>
      </c>
      <c r="Z307" s="29">
        <v>0.11</v>
      </c>
      <c r="AA307" s="29">
        <v>0.1</v>
      </c>
      <c r="AB307" s="29">
        <v>0</v>
      </c>
      <c r="AC307" s="29">
        <v>0</v>
      </c>
      <c r="AD307" s="29">
        <v>0</v>
      </c>
      <c r="AE307" s="29">
        <v>0</v>
      </c>
      <c r="AF307" s="29" t="s">
        <v>42</v>
      </c>
      <c r="AG307" s="29" t="s">
        <v>42</v>
      </c>
      <c r="AH307" s="29" t="s">
        <v>42</v>
      </c>
      <c r="AI307" s="29">
        <v>0.3</v>
      </c>
      <c r="AJ307" s="29">
        <v>0.26</v>
      </c>
      <c r="AK307" s="29">
        <v>0</v>
      </c>
      <c r="AL307" s="29">
        <v>0</v>
      </c>
      <c r="AM307" s="29">
        <v>0</v>
      </c>
      <c r="AN307" s="29">
        <v>0</v>
      </c>
      <c r="AO307" s="29">
        <v>0</v>
      </c>
      <c r="AP307" s="29">
        <v>0</v>
      </c>
      <c r="AQ307" s="29">
        <v>0</v>
      </c>
      <c r="AR307" s="29">
        <v>0</v>
      </c>
      <c r="AS307" s="29">
        <v>0</v>
      </c>
      <c r="AT307" s="29">
        <v>0</v>
      </c>
      <c r="AU307" s="29">
        <v>0</v>
      </c>
      <c r="AV307" s="29">
        <v>0</v>
      </c>
      <c r="AW307" s="29">
        <v>0</v>
      </c>
      <c r="AX307" s="29">
        <v>0</v>
      </c>
      <c r="AY307" s="29">
        <v>0</v>
      </c>
      <c r="AZ307" s="29">
        <v>0</v>
      </c>
      <c r="BA307" s="29">
        <v>0</v>
      </c>
      <c r="BB307" s="29">
        <v>0</v>
      </c>
      <c r="BC307" s="29">
        <v>0</v>
      </c>
      <c r="BD307" s="29">
        <v>0</v>
      </c>
      <c r="BE307" s="29">
        <v>0</v>
      </c>
      <c r="BF307" s="29" t="s">
        <v>42</v>
      </c>
      <c r="BG307" s="29" t="s">
        <v>42</v>
      </c>
      <c r="BH307" s="29" t="s">
        <v>42</v>
      </c>
      <c r="BI307" s="29" t="s">
        <v>42</v>
      </c>
      <c r="BJ307" s="29" t="s">
        <v>42</v>
      </c>
      <c r="BK307" s="29">
        <v>0.08</v>
      </c>
      <c r="BL307" s="29" t="s">
        <v>42</v>
      </c>
      <c r="BM307" s="29">
        <v>0.17</v>
      </c>
      <c r="BN307" s="29">
        <v>0.18</v>
      </c>
      <c r="BO307" s="29" t="s">
        <v>42</v>
      </c>
      <c r="BP307" s="29">
        <v>0</v>
      </c>
      <c r="BQ307" s="29" t="s">
        <v>42</v>
      </c>
    </row>
    <row r="308" spans="1:69" x14ac:dyDescent="0.25">
      <c r="A308">
        <v>210</v>
      </c>
      <c r="B308" t="s">
        <v>303</v>
      </c>
      <c r="C308" t="s">
        <v>178</v>
      </c>
      <c r="D308" s="28">
        <v>20</v>
      </c>
      <c r="E308" s="28">
        <v>20</v>
      </c>
      <c r="F308" s="28">
        <v>50</v>
      </c>
      <c r="G308" s="29">
        <v>1</v>
      </c>
      <c r="H308" s="29">
        <v>0.96</v>
      </c>
      <c r="I308" s="29">
        <v>0.98</v>
      </c>
      <c r="J308" s="29">
        <v>1</v>
      </c>
      <c r="K308" s="29">
        <v>0.92</v>
      </c>
      <c r="L308" s="29">
        <v>0.96</v>
      </c>
      <c r="M308" s="29" t="s">
        <v>42</v>
      </c>
      <c r="N308" s="29" t="s">
        <v>42</v>
      </c>
      <c r="O308" s="29">
        <v>0.17</v>
      </c>
      <c r="P308" s="29">
        <v>0</v>
      </c>
      <c r="Q308" s="29">
        <v>0</v>
      </c>
      <c r="R308" s="29">
        <v>0</v>
      </c>
      <c r="S308" s="29">
        <v>0</v>
      </c>
      <c r="T308" s="29" t="s">
        <v>42</v>
      </c>
      <c r="U308" s="29" t="s">
        <v>42</v>
      </c>
      <c r="V308" s="29">
        <v>0</v>
      </c>
      <c r="W308" s="29" t="s">
        <v>42</v>
      </c>
      <c r="X308" s="29" t="s">
        <v>42</v>
      </c>
      <c r="Y308" s="29">
        <v>0</v>
      </c>
      <c r="Z308" s="29">
        <v>0</v>
      </c>
      <c r="AA308" s="29">
        <v>0</v>
      </c>
      <c r="AB308" s="29">
        <v>0</v>
      </c>
      <c r="AC308" s="29">
        <v>0</v>
      </c>
      <c r="AD308" s="29">
        <v>0</v>
      </c>
      <c r="AE308" s="29">
        <v>0</v>
      </c>
      <c r="AF308" s="29">
        <v>0</v>
      </c>
      <c r="AG308" s="29">
        <v>0</v>
      </c>
      <c r="AH308" s="29">
        <v>0.88</v>
      </c>
      <c r="AI308" s="29">
        <v>0.63</v>
      </c>
      <c r="AJ308" s="29">
        <v>0.75</v>
      </c>
      <c r="AK308" s="29">
        <v>0</v>
      </c>
      <c r="AL308" s="29">
        <v>0</v>
      </c>
      <c r="AM308" s="29">
        <v>0</v>
      </c>
      <c r="AN308" s="29">
        <v>0</v>
      </c>
      <c r="AO308" s="29">
        <v>0</v>
      </c>
      <c r="AP308" s="29">
        <v>0</v>
      </c>
      <c r="AQ308" s="29">
        <v>0</v>
      </c>
      <c r="AR308" s="29">
        <v>0</v>
      </c>
      <c r="AS308" s="29">
        <v>0</v>
      </c>
      <c r="AT308" s="29">
        <v>0</v>
      </c>
      <c r="AU308" s="29">
        <v>0</v>
      </c>
      <c r="AV308" s="29">
        <v>0</v>
      </c>
      <c r="AW308" s="29">
        <v>0</v>
      </c>
      <c r="AX308" s="29">
        <v>0</v>
      </c>
      <c r="AY308" s="29">
        <v>0</v>
      </c>
      <c r="AZ308" s="29">
        <v>0</v>
      </c>
      <c r="BA308" s="29">
        <v>0</v>
      </c>
      <c r="BB308" s="29">
        <v>0</v>
      </c>
      <c r="BC308" s="29">
        <v>0</v>
      </c>
      <c r="BD308" s="29">
        <v>0</v>
      </c>
      <c r="BE308" s="29">
        <v>0</v>
      </c>
      <c r="BF308" s="29">
        <v>0</v>
      </c>
      <c r="BG308" s="29" t="s">
        <v>42</v>
      </c>
      <c r="BH308" s="29" t="s">
        <v>42</v>
      </c>
      <c r="BI308" s="29">
        <v>0</v>
      </c>
      <c r="BJ308" s="29" t="s">
        <v>42</v>
      </c>
      <c r="BK308" s="29" t="s">
        <v>42</v>
      </c>
      <c r="BL308" s="29">
        <v>0</v>
      </c>
      <c r="BM308" s="29">
        <v>0</v>
      </c>
      <c r="BN308" s="29">
        <v>0</v>
      </c>
      <c r="BO308" s="29">
        <v>0</v>
      </c>
      <c r="BP308" s="29">
        <v>0</v>
      </c>
      <c r="BQ308" s="29">
        <v>0</v>
      </c>
    </row>
    <row r="309" spans="1:69" x14ac:dyDescent="0.25">
      <c r="A309">
        <v>342</v>
      </c>
      <c r="B309" t="s">
        <v>304</v>
      </c>
      <c r="C309" t="s">
        <v>168</v>
      </c>
      <c r="D309" s="28">
        <v>20</v>
      </c>
      <c r="E309" s="28">
        <v>20</v>
      </c>
      <c r="F309" s="28">
        <v>40</v>
      </c>
      <c r="G309" s="29">
        <v>0.74</v>
      </c>
      <c r="H309" s="29">
        <v>0.88</v>
      </c>
      <c r="I309" s="29">
        <v>0.81</v>
      </c>
      <c r="J309" s="29">
        <v>0.74</v>
      </c>
      <c r="K309" s="29">
        <v>0.88</v>
      </c>
      <c r="L309" s="29">
        <v>0.81</v>
      </c>
      <c r="M309" s="29" t="s">
        <v>42</v>
      </c>
      <c r="N309" s="29" t="s">
        <v>42</v>
      </c>
      <c r="O309" s="29" t="s">
        <v>42</v>
      </c>
      <c r="P309" s="29">
        <v>0</v>
      </c>
      <c r="Q309" s="29">
        <v>0</v>
      </c>
      <c r="R309" s="29">
        <v>0</v>
      </c>
      <c r="S309" s="29" t="s">
        <v>42</v>
      </c>
      <c r="T309" s="29" t="s">
        <v>42</v>
      </c>
      <c r="U309" s="29" t="s">
        <v>42</v>
      </c>
      <c r="V309" s="29">
        <v>0</v>
      </c>
      <c r="W309" s="29">
        <v>0</v>
      </c>
      <c r="X309" s="29">
        <v>0</v>
      </c>
      <c r="Y309" s="29" t="s">
        <v>42</v>
      </c>
      <c r="Z309" s="29" t="s">
        <v>42</v>
      </c>
      <c r="AA309" s="29">
        <v>0.16</v>
      </c>
      <c r="AB309" s="29">
        <v>0</v>
      </c>
      <c r="AC309" s="29">
        <v>0</v>
      </c>
      <c r="AD309" s="29">
        <v>0</v>
      </c>
      <c r="AE309" s="29">
        <v>0</v>
      </c>
      <c r="AF309" s="29">
        <v>0</v>
      </c>
      <c r="AG309" s="29">
        <v>0</v>
      </c>
      <c r="AH309" s="29">
        <v>0.37</v>
      </c>
      <c r="AI309" s="29">
        <v>0.63</v>
      </c>
      <c r="AJ309" s="29">
        <v>0.51</v>
      </c>
      <c r="AK309" s="29">
        <v>0</v>
      </c>
      <c r="AL309" s="29">
        <v>0</v>
      </c>
      <c r="AM309" s="29">
        <v>0</v>
      </c>
      <c r="AN309" s="29">
        <v>0</v>
      </c>
      <c r="AO309" s="29">
        <v>0</v>
      </c>
      <c r="AP309" s="29">
        <v>0</v>
      </c>
      <c r="AQ309" s="29">
        <v>0</v>
      </c>
      <c r="AR309" s="29">
        <v>0</v>
      </c>
      <c r="AS309" s="29">
        <v>0</v>
      </c>
      <c r="AT309" s="29">
        <v>0</v>
      </c>
      <c r="AU309" s="29">
        <v>0</v>
      </c>
      <c r="AV309" s="29">
        <v>0</v>
      </c>
      <c r="AW309" s="29">
        <v>0</v>
      </c>
      <c r="AX309" s="29">
        <v>0</v>
      </c>
      <c r="AY309" s="29">
        <v>0</v>
      </c>
      <c r="AZ309" s="29">
        <v>0</v>
      </c>
      <c r="BA309" s="29">
        <v>0</v>
      </c>
      <c r="BB309" s="29">
        <v>0</v>
      </c>
      <c r="BC309" s="29">
        <v>0</v>
      </c>
      <c r="BD309" s="29">
        <v>0</v>
      </c>
      <c r="BE309" s="29">
        <v>0</v>
      </c>
      <c r="BF309" s="29">
        <v>0</v>
      </c>
      <c r="BG309" s="29">
        <v>0</v>
      </c>
      <c r="BH309" s="29">
        <v>0</v>
      </c>
      <c r="BI309" s="29" t="s">
        <v>42</v>
      </c>
      <c r="BJ309" s="29">
        <v>0</v>
      </c>
      <c r="BK309" s="29" t="s">
        <v>42</v>
      </c>
      <c r="BL309" s="29" t="s">
        <v>42</v>
      </c>
      <c r="BM309" s="29" t="s">
        <v>42</v>
      </c>
      <c r="BN309" s="29" t="s">
        <v>42</v>
      </c>
      <c r="BO309" s="29">
        <v>0</v>
      </c>
      <c r="BP309" s="29">
        <v>0</v>
      </c>
      <c r="BQ309" s="29">
        <v>0</v>
      </c>
    </row>
    <row r="310" spans="1:69" x14ac:dyDescent="0.25">
      <c r="A310">
        <v>860</v>
      </c>
      <c r="B310" t="s">
        <v>305</v>
      </c>
      <c r="C310" t="s">
        <v>174</v>
      </c>
      <c r="D310" s="28">
        <v>70</v>
      </c>
      <c r="E310" s="28">
        <v>140</v>
      </c>
      <c r="F310" s="28">
        <v>210</v>
      </c>
      <c r="G310" s="29">
        <v>0.97</v>
      </c>
      <c r="H310" s="29">
        <v>0.97</v>
      </c>
      <c r="I310" s="29">
        <v>0.97</v>
      </c>
      <c r="J310" s="29">
        <v>0.93</v>
      </c>
      <c r="K310" s="29">
        <v>0.97</v>
      </c>
      <c r="L310" s="29">
        <v>0.96</v>
      </c>
      <c r="M310" s="29">
        <v>0.21</v>
      </c>
      <c r="N310" s="29">
        <v>0.2</v>
      </c>
      <c r="O310" s="29">
        <v>0.2</v>
      </c>
      <c r="P310" s="29">
        <v>0</v>
      </c>
      <c r="Q310" s="29">
        <v>0</v>
      </c>
      <c r="R310" s="29">
        <v>0</v>
      </c>
      <c r="S310" s="29" t="s">
        <v>42</v>
      </c>
      <c r="T310" s="29" t="s">
        <v>42</v>
      </c>
      <c r="U310" s="29">
        <v>0.04</v>
      </c>
      <c r="V310" s="29">
        <v>0</v>
      </c>
      <c r="W310" s="29">
        <v>0</v>
      </c>
      <c r="X310" s="29">
        <v>0</v>
      </c>
      <c r="Y310" s="29">
        <v>0</v>
      </c>
      <c r="Z310" s="29" t="s">
        <v>42</v>
      </c>
      <c r="AA310" s="29" t="s">
        <v>42</v>
      </c>
      <c r="AB310" s="29">
        <v>0</v>
      </c>
      <c r="AC310" s="29" t="s">
        <v>42</v>
      </c>
      <c r="AD310" s="29" t="s">
        <v>42</v>
      </c>
      <c r="AE310" s="29">
        <v>0</v>
      </c>
      <c r="AF310" s="29" t="s">
        <v>42</v>
      </c>
      <c r="AG310" s="29" t="s">
        <v>42</v>
      </c>
      <c r="AH310" s="29">
        <v>0.66</v>
      </c>
      <c r="AI310" s="29">
        <v>0.72</v>
      </c>
      <c r="AJ310" s="29">
        <v>0.7</v>
      </c>
      <c r="AK310" s="29" t="s">
        <v>42</v>
      </c>
      <c r="AL310" s="29">
        <v>0</v>
      </c>
      <c r="AM310" s="29" t="s">
        <v>42</v>
      </c>
      <c r="AN310" s="29">
        <v>0</v>
      </c>
      <c r="AO310" s="29">
        <v>0</v>
      </c>
      <c r="AP310" s="29">
        <v>0</v>
      </c>
      <c r="AQ310" s="29" t="s">
        <v>42</v>
      </c>
      <c r="AR310" s="29">
        <v>0</v>
      </c>
      <c r="AS310" s="29" t="s">
        <v>42</v>
      </c>
      <c r="AT310" s="29" t="s">
        <v>42</v>
      </c>
      <c r="AU310" s="29">
        <v>0</v>
      </c>
      <c r="AV310" s="29" t="s">
        <v>42</v>
      </c>
      <c r="AW310" s="29">
        <v>0</v>
      </c>
      <c r="AX310" s="29">
        <v>0</v>
      </c>
      <c r="AY310" s="29">
        <v>0</v>
      </c>
      <c r="AZ310" s="29" t="s">
        <v>42</v>
      </c>
      <c r="BA310" s="29">
        <v>0</v>
      </c>
      <c r="BB310" s="29" t="s">
        <v>42</v>
      </c>
      <c r="BC310" s="29">
        <v>0</v>
      </c>
      <c r="BD310" s="29">
        <v>0</v>
      </c>
      <c r="BE310" s="29">
        <v>0</v>
      </c>
      <c r="BF310" s="29" t="s">
        <v>42</v>
      </c>
      <c r="BG310" s="29">
        <v>0</v>
      </c>
      <c r="BH310" s="29" t="s">
        <v>42</v>
      </c>
      <c r="BI310" s="29" t="s">
        <v>42</v>
      </c>
      <c r="BJ310" s="29" t="s">
        <v>42</v>
      </c>
      <c r="BK310" s="29" t="s">
        <v>42</v>
      </c>
      <c r="BL310" s="29" t="s">
        <v>42</v>
      </c>
      <c r="BM310" s="29" t="s">
        <v>42</v>
      </c>
      <c r="BN310" s="29" t="s">
        <v>42</v>
      </c>
      <c r="BO310" s="29">
        <v>0</v>
      </c>
      <c r="BP310" s="29">
        <v>0</v>
      </c>
      <c r="BQ310" s="29">
        <v>0</v>
      </c>
    </row>
    <row r="311" spans="1:69" x14ac:dyDescent="0.25">
      <c r="A311">
        <v>356</v>
      </c>
      <c r="B311" t="s">
        <v>306</v>
      </c>
      <c r="C311" t="s">
        <v>168</v>
      </c>
      <c r="D311" s="28">
        <v>20</v>
      </c>
      <c r="E311" s="28">
        <v>50</v>
      </c>
      <c r="F311" s="28">
        <v>70</v>
      </c>
      <c r="G311" s="29">
        <v>0.84</v>
      </c>
      <c r="H311" s="29">
        <v>0.85</v>
      </c>
      <c r="I311" s="29">
        <v>0.85</v>
      </c>
      <c r="J311" s="29">
        <v>0.84</v>
      </c>
      <c r="K311" s="29">
        <v>0.83</v>
      </c>
      <c r="L311" s="29">
        <v>0.84</v>
      </c>
      <c r="M311" s="29">
        <v>0.42</v>
      </c>
      <c r="N311" s="29">
        <v>0.31</v>
      </c>
      <c r="O311" s="29">
        <v>0.34</v>
      </c>
      <c r="P311" s="29">
        <v>0</v>
      </c>
      <c r="Q311" s="29">
        <v>0</v>
      </c>
      <c r="R311" s="29">
        <v>0</v>
      </c>
      <c r="S311" s="29" t="s">
        <v>42</v>
      </c>
      <c r="T311" s="29" t="s">
        <v>42</v>
      </c>
      <c r="U311" s="29" t="s">
        <v>42</v>
      </c>
      <c r="V311" s="29">
        <v>0</v>
      </c>
      <c r="W311" s="29">
        <v>0</v>
      </c>
      <c r="X311" s="29">
        <v>0</v>
      </c>
      <c r="Y311" s="29" t="s">
        <v>42</v>
      </c>
      <c r="Z311" s="29">
        <v>0.17</v>
      </c>
      <c r="AA311" s="29">
        <v>0.14000000000000001</v>
      </c>
      <c r="AB311" s="29">
        <v>0</v>
      </c>
      <c r="AC311" s="29" t="s">
        <v>42</v>
      </c>
      <c r="AD311" s="29" t="s">
        <v>42</v>
      </c>
      <c r="AE311" s="29">
        <v>0</v>
      </c>
      <c r="AF311" s="29">
        <v>0</v>
      </c>
      <c r="AG311" s="29">
        <v>0</v>
      </c>
      <c r="AH311" s="29" t="s">
        <v>42</v>
      </c>
      <c r="AI311" s="29">
        <v>0.31</v>
      </c>
      <c r="AJ311" s="29">
        <v>0.3</v>
      </c>
      <c r="AK311" s="29">
        <v>0</v>
      </c>
      <c r="AL311" s="29">
        <v>0</v>
      </c>
      <c r="AM311" s="29">
        <v>0</v>
      </c>
      <c r="AN311" s="29">
        <v>0</v>
      </c>
      <c r="AO311" s="29">
        <v>0</v>
      </c>
      <c r="AP311" s="29">
        <v>0</v>
      </c>
      <c r="AQ311" s="29">
        <v>0</v>
      </c>
      <c r="AR311" s="29">
        <v>0</v>
      </c>
      <c r="AS311" s="29">
        <v>0</v>
      </c>
      <c r="AT311" s="29">
        <v>0</v>
      </c>
      <c r="AU311" s="29" t="s">
        <v>42</v>
      </c>
      <c r="AV311" s="29" t="s">
        <v>42</v>
      </c>
      <c r="AW311" s="29">
        <v>0</v>
      </c>
      <c r="AX311" s="29">
        <v>0</v>
      </c>
      <c r="AY311" s="29">
        <v>0</v>
      </c>
      <c r="AZ311" s="29">
        <v>0</v>
      </c>
      <c r="BA311" s="29" t="s">
        <v>42</v>
      </c>
      <c r="BB311" s="29" t="s">
        <v>42</v>
      </c>
      <c r="BC311" s="29">
        <v>0</v>
      </c>
      <c r="BD311" s="29">
        <v>0</v>
      </c>
      <c r="BE311" s="29">
        <v>0</v>
      </c>
      <c r="BF311" s="29">
        <v>0</v>
      </c>
      <c r="BG311" s="29">
        <v>0</v>
      </c>
      <c r="BH311" s="29">
        <v>0</v>
      </c>
      <c r="BI311" s="29" t="s">
        <v>42</v>
      </c>
      <c r="BJ311" s="29" t="s">
        <v>42</v>
      </c>
      <c r="BK311" s="29" t="s">
        <v>42</v>
      </c>
      <c r="BL311" s="29" t="s">
        <v>42</v>
      </c>
      <c r="BM311" s="29" t="s">
        <v>42</v>
      </c>
      <c r="BN311" s="29" t="s">
        <v>42</v>
      </c>
      <c r="BO311" s="29">
        <v>0</v>
      </c>
      <c r="BP311" s="29" t="s">
        <v>42</v>
      </c>
      <c r="BQ311" s="29" t="s">
        <v>42</v>
      </c>
    </row>
    <row r="312" spans="1:69" x14ac:dyDescent="0.25">
      <c r="A312">
        <v>808</v>
      </c>
      <c r="B312" t="s">
        <v>307</v>
      </c>
      <c r="C312" t="s">
        <v>166</v>
      </c>
      <c r="D312" s="28">
        <v>20</v>
      </c>
      <c r="E312" s="28">
        <v>30</v>
      </c>
      <c r="F312" s="28">
        <v>50</v>
      </c>
      <c r="G312" s="29">
        <v>0.86</v>
      </c>
      <c r="H312" s="29">
        <v>0.94</v>
      </c>
      <c r="I312" s="29">
        <v>0.91</v>
      </c>
      <c r="J312" s="29">
        <v>0.77</v>
      </c>
      <c r="K312" s="29">
        <v>0.94</v>
      </c>
      <c r="L312" s="29">
        <v>0.87</v>
      </c>
      <c r="M312" s="29" t="s">
        <v>42</v>
      </c>
      <c r="N312" s="29" t="s">
        <v>42</v>
      </c>
      <c r="O312" s="29" t="s">
        <v>42</v>
      </c>
      <c r="P312" s="29">
        <v>0</v>
      </c>
      <c r="Q312" s="29">
        <v>0</v>
      </c>
      <c r="R312" s="29">
        <v>0</v>
      </c>
      <c r="S312" s="29">
        <v>0</v>
      </c>
      <c r="T312" s="29">
        <v>0</v>
      </c>
      <c r="U312" s="29">
        <v>0</v>
      </c>
      <c r="V312" s="29">
        <v>0</v>
      </c>
      <c r="W312" s="29">
        <v>0</v>
      </c>
      <c r="X312" s="29">
        <v>0</v>
      </c>
      <c r="Y312" s="29">
        <v>0</v>
      </c>
      <c r="Z312" s="29">
        <v>0</v>
      </c>
      <c r="AA312" s="29">
        <v>0</v>
      </c>
      <c r="AB312" s="29">
        <v>0</v>
      </c>
      <c r="AC312" s="29">
        <v>0</v>
      </c>
      <c r="AD312" s="29">
        <v>0</v>
      </c>
      <c r="AE312" s="29">
        <v>0</v>
      </c>
      <c r="AF312" s="29">
        <v>0</v>
      </c>
      <c r="AG312" s="29">
        <v>0</v>
      </c>
      <c r="AH312" s="29">
        <v>0.59</v>
      </c>
      <c r="AI312" s="29">
        <v>0.9</v>
      </c>
      <c r="AJ312" s="29">
        <v>0.77</v>
      </c>
      <c r="AK312" s="29">
        <v>0</v>
      </c>
      <c r="AL312" s="29">
        <v>0</v>
      </c>
      <c r="AM312" s="29">
        <v>0</v>
      </c>
      <c r="AN312" s="29">
        <v>0</v>
      </c>
      <c r="AO312" s="29">
        <v>0</v>
      </c>
      <c r="AP312" s="29">
        <v>0</v>
      </c>
      <c r="AQ312" s="29">
        <v>0</v>
      </c>
      <c r="AR312" s="29">
        <v>0</v>
      </c>
      <c r="AS312" s="29">
        <v>0</v>
      </c>
      <c r="AT312" s="29" t="s">
        <v>42</v>
      </c>
      <c r="AU312" s="29">
        <v>0</v>
      </c>
      <c r="AV312" s="29" t="s">
        <v>42</v>
      </c>
      <c r="AW312" s="29" t="s">
        <v>42</v>
      </c>
      <c r="AX312" s="29">
        <v>0</v>
      </c>
      <c r="AY312" s="29" t="s">
        <v>42</v>
      </c>
      <c r="AZ312" s="29">
        <v>0</v>
      </c>
      <c r="BA312" s="29">
        <v>0</v>
      </c>
      <c r="BB312" s="29">
        <v>0</v>
      </c>
      <c r="BC312" s="29">
        <v>0</v>
      </c>
      <c r="BD312" s="29">
        <v>0</v>
      </c>
      <c r="BE312" s="29">
        <v>0</v>
      </c>
      <c r="BF312" s="29" t="s">
        <v>42</v>
      </c>
      <c r="BG312" s="29">
        <v>0</v>
      </c>
      <c r="BH312" s="29" t="s">
        <v>42</v>
      </c>
      <c r="BI312" s="29" t="s">
        <v>42</v>
      </c>
      <c r="BJ312" s="29">
        <v>0</v>
      </c>
      <c r="BK312" s="29" t="s">
        <v>42</v>
      </c>
      <c r="BL312" s="29" t="s">
        <v>42</v>
      </c>
      <c r="BM312" s="29">
        <v>0</v>
      </c>
      <c r="BN312" s="29" t="s">
        <v>42</v>
      </c>
      <c r="BO312" s="29">
        <v>0</v>
      </c>
      <c r="BP312" s="29" t="s">
        <v>42</v>
      </c>
      <c r="BQ312" s="29" t="s">
        <v>42</v>
      </c>
    </row>
    <row r="313" spans="1:69" x14ac:dyDescent="0.25">
      <c r="A313">
        <v>861</v>
      </c>
      <c r="B313" t="s">
        <v>308</v>
      </c>
      <c r="C313" t="s">
        <v>174</v>
      </c>
      <c r="D313" s="28">
        <v>30</v>
      </c>
      <c r="E313" s="28">
        <v>40</v>
      </c>
      <c r="F313" s="28">
        <v>70</v>
      </c>
      <c r="G313" s="29">
        <v>0.97</v>
      </c>
      <c r="H313" s="29">
        <v>0.97</v>
      </c>
      <c r="I313" s="29">
        <v>0.97</v>
      </c>
      <c r="J313" s="29">
        <v>0.83</v>
      </c>
      <c r="K313" s="29">
        <v>0.86</v>
      </c>
      <c r="L313" s="29">
        <v>0.85</v>
      </c>
      <c r="M313" s="29">
        <v>0.5</v>
      </c>
      <c r="N313" s="29">
        <v>0.34</v>
      </c>
      <c r="O313" s="29">
        <v>0.42</v>
      </c>
      <c r="P313" s="29">
        <v>0</v>
      </c>
      <c r="Q313" s="29">
        <v>0</v>
      </c>
      <c r="R313" s="29">
        <v>0</v>
      </c>
      <c r="S313" s="29" t="s">
        <v>42</v>
      </c>
      <c r="T313" s="29" t="s">
        <v>42</v>
      </c>
      <c r="U313" s="29" t="s">
        <v>42</v>
      </c>
      <c r="V313" s="29">
        <v>0</v>
      </c>
      <c r="W313" s="29">
        <v>0</v>
      </c>
      <c r="X313" s="29">
        <v>0</v>
      </c>
      <c r="Y313" s="29">
        <v>0</v>
      </c>
      <c r="Z313" s="29">
        <v>0</v>
      </c>
      <c r="AA313" s="29">
        <v>0</v>
      </c>
      <c r="AB313" s="29">
        <v>0</v>
      </c>
      <c r="AC313" s="29">
        <v>0</v>
      </c>
      <c r="AD313" s="29">
        <v>0</v>
      </c>
      <c r="AE313" s="29">
        <v>0</v>
      </c>
      <c r="AF313" s="29" t="s">
        <v>42</v>
      </c>
      <c r="AG313" s="29" t="s">
        <v>42</v>
      </c>
      <c r="AH313" s="29">
        <v>0.3</v>
      </c>
      <c r="AI313" s="29">
        <v>0.43</v>
      </c>
      <c r="AJ313" s="29">
        <v>0.37</v>
      </c>
      <c r="AK313" s="29">
        <v>0</v>
      </c>
      <c r="AL313" s="29">
        <v>0</v>
      </c>
      <c r="AM313" s="29">
        <v>0</v>
      </c>
      <c r="AN313" s="29">
        <v>0</v>
      </c>
      <c r="AO313" s="29">
        <v>0</v>
      </c>
      <c r="AP313" s="29">
        <v>0</v>
      </c>
      <c r="AQ313" s="29">
        <v>0</v>
      </c>
      <c r="AR313" s="29">
        <v>0</v>
      </c>
      <c r="AS313" s="29">
        <v>0</v>
      </c>
      <c r="AT313" s="29" t="s">
        <v>42</v>
      </c>
      <c r="AU313" s="29" t="s">
        <v>42</v>
      </c>
      <c r="AV313" s="29" t="s">
        <v>42</v>
      </c>
      <c r="AW313" s="29">
        <v>0</v>
      </c>
      <c r="AX313" s="29" t="s">
        <v>42</v>
      </c>
      <c r="AY313" s="29" t="s">
        <v>42</v>
      </c>
      <c r="AZ313" s="29" t="s">
        <v>42</v>
      </c>
      <c r="BA313" s="29" t="s">
        <v>42</v>
      </c>
      <c r="BB313" s="29" t="s">
        <v>42</v>
      </c>
      <c r="BC313" s="29">
        <v>0</v>
      </c>
      <c r="BD313" s="29">
        <v>0</v>
      </c>
      <c r="BE313" s="29">
        <v>0</v>
      </c>
      <c r="BF313" s="29" t="s">
        <v>42</v>
      </c>
      <c r="BG313" s="29" t="s">
        <v>42</v>
      </c>
      <c r="BH313" s="29" t="s">
        <v>42</v>
      </c>
      <c r="BI313" s="29" t="s">
        <v>42</v>
      </c>
      <c r="BJ313" s="29">
        <v>0</v>
      </c>
      <c r="BK313" s="29" t="s">
        <v>42</v>
      </c>
      <c r="BL313" s="29">
        <v>0</v>
      </c>
      <c r="BM313" s="29" t="s">
        <v>42</v>
      </c>
      <c r="BN313" s="29" t="s">
        <v>42</v>
      </c>
      <c r="BO313" s="29">
        <v>0</v>
      </c>
      <c r="BP313" s="29">
        <v>0</v>
      </c>
      <c r="BQ313" s="29">
        <v>0</v>
      </c>
    </row>
    <row r="314" spans="1:69" x14ac:dyDescent="0.25">
      <c r="A314">
        <v>935</v>
      </c>
      <c r="B314" t="s">
        <v>309</v>
      </c>
      <c r="C314" t="s">
        <v>176</v>
      </c>
      <c r="D314" s="28">
        <v>30</v>
      </c>
      <c r="E314" s="28">
        <v>70</v>
      </c>
      <c r="F314" s="28">
        <v>100</v>
      </c>
      <c r="G314" s="29">
        <v>0.96</v>
      </c>
      <c r="H314" s="29">
        <v>0.93</v>
      </c>
      <c r="I314" s="29">
        <v>0.94</v>
      </c>
      <c r="J314" s="29">
        <v>0.96</v>
      </c>
      <c r="K314" s="29">
        <v>0.91</v>
      </c>
      <c r="L314" s="29">
        <v>0.93</v>
      </c>
      <c r="M314" s="29">
        <v>0.54</v>
      </c>
      <c r="N314" s="29">
        <v>0.36</v>
      </c>
      <c r="O314" s="29">
        <v>0.41</v>
      </c>
      <c r="P314" s="29">
        <v>0</v>
      </c>
      <c r="Q314" s="29">
        <v>0</v>
      </c>
      <c r="R314" s="29">
        <v>0</v>
      </c>
      <c r="S314" s="29">
        <v>0</v>
      </c>
      <c r="T314" s="29" t="s">
        <v>42</v>
      </c>
      <c r="U314" s="29" t="s">
        <v>42</v>
      </c>
      <c r="V314" s="29">
        <v>0.31</v>
      </c>
      <c r="W314" s="29">
        <v>0.31</v>
      </c>
      <c r="X314" s="29">
        <v>0.31</v>
      </c>
      <c r="Y314" s="29">
        <v>0</v>
      </c>
      <c r="Z314" s="29">
        <v>0</v>
      </c>
      <c r="AA314" s="29">
        <v>0</v>
      </c>
      <c r="AB314" s="29">
        <v>0</v>
      </c>
      <c r="AC314" s="29">
        <v>0</v>
      </c>
      <c r="AD314" s="29">
        <v>0</v>
      </c>
      <c r="AE314" s="29">
        <v>0</v>
      </c>
      <c r="AF314" s="29" t="s">
        <v>42</v>
      </c>
      <c r="AG314" s="29" t="s">
        <v>42</v>
      </c>
      <c r="AH314" s="29" t="s">
        <v>42</v>
      </c>
      <c r="AI314" s="29">
        <v>0.2</v>
      </c>
      <c r="AJ314" s="29">
        <v>0.18</v>
      </c>
      <c r="AK314" s="29">
        <v>0</v>
      </c>
      <c r="AL314" s="29">
        <v>0</v>
      </c>
      <c r="AM314" s="29">
        <v>0</v>
      </c>
      <c r="AN314" s="29">
        <v>0</v>
      </c>
      <c r="AO314" s="29">
        <v>0</v>
      </c>
      <c r="AP314" s="29">
        <v>0</v>
      </c>
      <c r="AQ314" s="29">
        <v>0</v>
      </c>
      <c r="AR314" s="29" t="s">
        <v>42</v>
      </c>
      <c r="AS314" s="29" t="s">
        <v>42</v>
      </c>
      <c r="AT314" s="29">
        <v>0</v>
      </c>
      <c r="AU314" s="29" t="s">
        <v>42</v>
      </c>
      <c r="AV314" s="29" t="s">
        <v>42</v>
      </c>
      <c r="AW314" s="29">
        <v>0</v>
      </c>
      <c r="AX314" s="29">
        <v>0</v>
      </c>
      <c r="AY314" s="29">
        <v>0</v>
      </c>
      <c r="AZ314" s="29">
        <v>0</v>
      </c>
      <c r="BA314" s="29" t="s">
        <v>42</v>
      </c>
      <c r="BB314" s="29" t="s">
        <v>42</v>
      </c>
      <c r="BC314" s="29">
        <v>0</v>
      </c>
      <c r="BD314" s="29">
        <v>0</v>
      </c>
      <c r="BE314" s="29">
        <v>0</v>
      </c>
      <c r="BF314" s="29">
        <v>0</v>
      </c>
      <c r="BG314" s="29">
        <v>0</v>
      </c>
      <c r="BH314" s="29">
        <v>0</v>
      </c>
      <c r="BI314" s="29">
        <v>0</v>
      </c>
      <c r="BJ314" s="29">
        <v>0</v>
      </c>
      <c r="BK314" s="29">
        <v>0</v>
      </c>
      <c r="BL314" s="29">
        <v>0</v>
      </c>
      <c r="BM314" s="29" t="s">
        <v>42</v>
      </c>
      <c r="BN314" s="29" t="s">
        <v>42</v>
      </c>
      <c r="BO314" s="29" t="s">
        <v>42</v>
      </c>
      <c r="BP314" s="29">
        <v>0</v>
      </c>
      <c r="BQ314" s="29" t="s">
        <v>42</v>
      </c>
    </row>
    <row r="315" spans="1:69" x14ac:dyDescent="0.25">
      <c r="A315">
        <v>394</v>
      </c>
      <c r="B315" t="s">
        <v>310</v>
      </c>
      <c r="C315" t="s">
        <v>166</v>
      </c>
      <c r="D315" s="28">
        <v>30</v>
      </c>
      <c r="E315" s="28">
        <v>30</v>
      </c>
      <c r="F315" s="28">
        <v>70</v>
      </c>
      <c r="G315" s="29">
        <v>0.66</v>
      </c>
      <c r="H315" s="29">
        <v>0.94</v>
      </c>
      <c r="I315" s="29">
        <v>0.8</v>
      </c>
      <c r="J315" s="29">
        <v>0.59</v>
      </c>
      <c r="K315" s="29">
        <v>0.82</v>
      </c>
      <c r="L315" s="29">
        <v>0.71</v>
      </c>
      <c r="M315" s="29">
        <v>0.22</v>
      </c>
      <c r="N315" s="29" t="s">
        <v>42</v>
      </c>
      <c r="O315" s="29">
        <v>0.15</v>
      </c>
      <c r="P315" s="29">
        <v>0</v>
      </c>
      <c r="Q315" s="29">
        <v>0</v>
      </c>
      <c r="R315" s="29">
        <v>0</v>
      </c>
      <c r="S315" s="29" t="s">
        <v>42</v>
      </c>
      <c r="T315" s="29" t="s">
        <v>42</v>
      </c>
      <c r="U315" s="29" t="s">
        <v>42</v>
      </c>
      <c r="V315" s="29">
        <v>0</v>
      </c>
      <c r="W315" s="29">
        <v>0</v>
      </c>
      <c r="X315" s="29">
        <v>0</v>
      </c>
      <c r="Y315" s="29">
        <v>0</v>
      </c>
      <c r="Z315" s="29">
        <v>0</v>
      </c>
      <c r="AA315" s="29">
        <v>0</v>
      </c>
      <c r="AB315" s="29">
        <v>0</v>
      </c>
      <c r="AC315" s="29">
        <v>0</v>
      </c>
      <c r="AD315" s="29">
        <v>0</v>
      </c>
      <c r="AE315" s="29">
        <v>0</v>
      </c>
      <c r="AF315" s="29" t="s">
        <v>42</v>
      </c>
      <c r="AG315" s="29" t="s">
        <v>42</v>
      </c>
      <c r="AH315" s="29">
        <v>0.34</v>
      </c>
      <c r="AI315" s="29">
        <v>0.65</v>
      </c>
      <c r="AJ315" s="29">
        <v>0.5</v>
      </c>
      <c r="AK315" s="29" t="s">
        <v>42</v>
      </c>
      <c r="AL315" s="29">
        <v>0</v>
      </c>
      <c r="AM315" s="29" t="s">
        <v>42</v>
      </c>
      <c r="AN315" s="29">
        <v>0</v>
      </c>
      <c r="AO315" s="29">
        <v>0</v>
      </c>
      <c r="AP315" s="29">
        <v>0</v>
      </c>
      <c r="AQ315" s="29">
        <v>0</v>
      </c>
      <c r="AR315" s="29">
        <v>0</v>
      </c>
      <c r="AS315" s="29">
        <v>0</v>
      </c>
      <c r="AT315" s="29" t="s">
        <v>42</v>
      </c>
      <c r="AU315" s="29" t="s">
        <v>42</v>
      </c>
      <c r="AV315" s="29" t="s">
        <v>42</v>
      </c>
      <c r="AW315" s="29" t="s">
        <v>42</v>
      </c>
      <c r="AX315" s="29">
        <v>0</v>
      </c>
      <c r="AY315" s="29" t="s">
        <v>42</v>
      </c>
      <c r="AZ315" s="29">
        <v>0</v>
      </c>
      <c r="BA315" s="29" t="s">
        <v>42</v>
      </c>
      <c r="BB315" s="29" t="s">
        <v>42</v>
      </c>
      <c r="BC315" s="29">
        <v>0</v>
      </c>
      <c r="BD315" s="29">
        <v>0</v>
      </c>
      <c r="BE315" s="29">
        <v>0</v>
      </c>
      <c r="BF315" s="29" t="s">
        <v>42</v>
      </c>
      <c r="BG315" s="29" t="s">
        <v>42</v>
      </c>
      <c r="BH315" s="29" t="s">
        <v>42</v>
      </c>
      <c r="BI315" s="29">
        <v>0.22</v>
      </c>
      <c r="BJ315" s="29">
        <v>0</v>
      </c>
      <c r="BK315" s="29">
        <v>0.11</v>
      </c>
      <c r="BL315" s="29" t="s">
        <v>42</v>
      </c>
      <c r="BM315" s="29" t="s">
        <v>42</v>
      </c>
      <c r="BN315" s="29" t="s">
        <v>42</v>
      </c>
      <c r="BO315" s="29" t="s">
        <v>42</v>
      </c>
      <c r="BP315" s="29">
        <v>0</v>
      </c>
      <c r="BQ315" s="29" t="s">
        <v>42</v>
      </c>
    </row>
    <row r="316" spans="1:69" x14ac:dyDescent="0.25">
      <c r="A316">
        <v>936</v>
      </c>
      <c r="B316" t="s">
        <v>311</v>
      </c>
      <c r="C316" t="s">
        <v>182</v>
      </c>
      <c r="D316" s="28">
        <v>70</v>
      </c>
      <c r="E316" s="28">
        <v>210</v>
      </c>
      <c r="F316" s="28">
        <v>280</v>
      </c>
      <c r="G316" s="29">
        <v>0.84</v>
      </c>
      <c r="H316" s="29">
        <v>0.92</v>
      </c>
      <c r="I316" s="29">
        <v>0.9</v>
      </c>
      <c r="J316" s="29">
        <v>0.81</v>
      </c>
      <c r="K316" s="29">
        <v>0.91</v>
      </c>
      <c r="L316" s="29">
        <v>0.88</v>
      </c>
      <c r="M316" s="29">
        <v>0.41</v>
      </c>
      <c r="N316" s="29">
        <v>0.4</v>
      </c>
      <c r="O316" s="29">
        <v>0.41</v>
      </c>
      <c r="P316" s="29">
        <v>0</v>
      </c>
      <c r="Q316" s="29">
        <v>0</v>
      </c>
      <c r="R316" s="29">
        <v>0</v>
      </c>
      <c r="S316" s="29" t="s">
        <v>42</v>
      </c>
      <c r="T316" s="29" t="s">
        <v>42</v>
      </c>
      <c r="U316" s="29" t="s">
        <v>42</v>
      </c>
      <c r="V316" s="29" t="s">
        <v>42</v>
      </c>
      <c r="W316" s="29" t="s">
        <v>42</v>
      </c>
      <c r="X316" s="29" t="s">
        <v>42</v>
      </c>
      <c r="Y316" s="29">
        <v>0</v>
      </c>
      <c r="Z316" s="29">
        <v>0.03</v>
      </c>
      <c r="AA316" s="29">
        <v>0.02</v>
      </c>
      <c r="AB316" s="29">
        <v>0</v>
      </c>
      <c r="AC316" s="29" t="s">
        <v>42</v>
      </c>
      <c r="AD316" s="29" t="s">
        <v>42</v>
      </c>
      <c r="AE316" s="29" t="s">
        <v>42</v>
      </c>
      <c r="AF316" s="29" t="s">
        <v>42</v>
      </c>
      <c r="AG316" s="29">
        <v>0.02</v>
      </c>
      <c r="AH316" s="29">
        <v>0.35</v>
      </c>
      <c r="AI316" s="29">
        <v>0.42</v>
      </c>
      <c r="AJ316" s="29">
        <v>0.41</v>
      </c>
      <c r="AK316" s="29" t="s">
        <v>42</v>
      </c>
      <c r="AL316" s="29" t="s">
        <v>42</v>
      </c>
      <c r="AM316" s="29" t="s">
        <v>42</v>
      </c>
      <c r="AN316" s="29">
        <v>0</v>
      </c>
      <c r="AO316" s="29">
        <v>0</v>
      </c>
      <c r="AP316" s="29">
        <v>0</v>
      </c>
      <c r="AQ316" s="29">
        <v>0</v>
      </c>
      <c r="AR316" s="29">
        <v>0</v>
      </c>
      <c r="AS316" s="29">
        <v>0</v>
      </c>
      <c r="AT316" s="29" t="s">
        <v>42</v>
      </c>
      <c r="AU316" s="29">
        <v>0</v>
      </c>
      <c r="AV316" s="29" t="s">
        <v>42</v>
      </c>
      <c r="AW316" s="29" t="s">
        <v>42</v>
      </c>
      <c r="AX316" s="29">
        <v>0</v>
      </c>
      <c r="AY316" s="29" t="s">
        <v>42</v>
      </c>
      <c r="AZ316" s="29">
        <v>0</v>
      </c>
      <c r="BA316" s="29">
        <v>0</v>
      </c>
      <c r="BB316" s="29">
        <v>0</v>
      </c>
      <c r="BC316" s="29">
        <v>0</v>
      </c>
      <c r="BD316" s="29">
        <v>0</v>
      </c>
      <c r="BE316" s="29">
        <v>0</v>
      </c>
      <c r="BF316" s="29">
        <v>0</v>
      </c>
      <c r="BG316" s="29" t="s">
        <v>42</v>
      </c>
      <c r="BH316" s="29" t="s">
        <v>42</v>
      </c>
      <c r="BI316" s="29">
        <v>0.12</v>
      </c>
      <c r="BJ316" s="29">
        <v>0.03</v>
      </c>
      <c r="BK316" s="29">
        <v>0.05</v>
      </c>
      <c r="BL316" s="29" t="s">
        <v>42</v>
      </c>
      <c r="BM316" s="29">
        <v>0.04</v>
      </c>
      <c r="BN316" s="29">
        <v>0.04</v>
      </c>
      <c r="BO316" s="29">
        <v>0</v>
      </c>
      <c r="BP316" s="29" t="s">
        <v>42</v>
      </c>
      <c r="BQ316" s="29" t="s">
        <v>42</v>
      </c>
    </row>
    <row r="317" spans="1:69" x14ac:dyDescent="0.25">
      <c r="A317">
        <v>319</v>
      </c>
      <c r="B317" t="s">
        <v>312</v>
      </c>
      <c r="C317" t="s">
        <v>180</v>
      </c>
      <c r="D317" s="28">
        <v>30</v>
      </c>
      <c r="E317" s="28">
        <v>30</v>
      </c>
      <c r="F317" s="28">
        <v>60</v>
      </c>
      <c r="G317" s="29">
        <v>0.85</v>
      </c>
      <c r="H317" s="29">
        <v>0.88</v>
      </c>
      <c r="I317" s="29">
        <v>0.86</v>
      </c>
      <c r="J317" s="29">
        <v>0.78</v>
      </c>
      <c r="K317" s="29">
        <v>0.88</v>
      </c>
      <c r="L317" s="29">
        <v>0.83</v>
      </c>
      <c r="M317" s="29">
        <v>0.37</v>
      </c>
      <c r="N317" s="29">
        <v>0.28000000000000003</v>
      </c>
      <c r="O317" s="29">
        <v>0.32</v>
      </c>
      <c r="P317" s="29">
        <v>0</v>
      </c>
      <c r="Q317" s="29" t="s">
        <v>42</v>
      </c>
      <c r="R317" s="29" t="s">
        <v>42</v>
      </c>
      <c r="S317" s="29" t="s">
        <v>42</v>
      </c>
      <c r="T317" s="29">
        <v>0</v>
      </c>
      <c r="U317" s="29" t="s">
        <v>42</v>
      </c>
      <c r="V317" s="29" t="s">
        <v>42</v>
      </c>
      <c r="W317" s="29">
        <v>0.19</v>
      </c>
      <c r="X317" s="29">
        <v>0.15</v>
      </c>
      <c r="Y317" s="29">
        <v>0</v>
      </c>
      <c r="Z317" s="29">
        <v>0</v>
      </c>
      <c r="AA317" s="29">
        <v>0</v>
      </c>
      <c r="AB317" s="29" t="s">
        <v>42</v>
      </c>
      <c r="AC317" s="29" t="s">
        <v>42</v>
      </c>
      <c r="AD317" s="29" t="s">
        <v>42</v>
      </c>
      <c r="AE317" s="29">
        <v>0</v>
      </c>
      <c r="AF317" s="29" t="s">
        <v>42</v>
      </c>
      <c r="AG317" s="29" t="s">
        <v>42</v>
      </c>
      <c r="AH317" s="29" t="s">
        <v>42</v>
      </c>
      <c r="AI317" s="29">
        <v>0.31</v>
      </c>
      <c r="AJ317" s="29">
        <v>0.24</v>
      </c>
      <c r="AK317" s="29">
        <v>0</v>
      </c>
      <c r="AL317" s="29">
        <v>0</v>
      </c>
      <c r="AM317" s="29">
        <v>0</v>
      </c>
      <c r="AN317" s="29">
        <v>0</v>
      </c>
      <c r="AO317" s="29">
        <v>0</v>
      </c>
      <c r="AP317" s="29">
        <v>0</v>
      </c>
      <c r="AQ317" s="29">
        <v>0</v>
      </c>
      <c r="AR317" s="29">
        <v>0</v>
      </c>
      <c r="AS317" s="29">
        <v>0</v>
      </c>
      <c r="AT317" s="29" t="s">
        <v>42</v>
      </c>
      <c r="AU317" s="29">
        <v>0</v>
      </c>
      <c r="AV317" s="29" t="s">
        <v>42</v>
      </c>
      <c r="AW317" s="29" t="s">
        <v>42</v>
      </c>
      <c r="AX317" s="29">
        <v>0</v>
      </c>
      <c r="AY317" s="29" t="s">
        <v>42</v>
      </c>
      <c r="AZ317" s="29">
        <v>0</v>
      </c>
      <c r="BA317" s="29">
        <v>0</v>
      </c>
      <c r="BB317" s="29">
        <v>0</v>
      </c>
      <c r="BC317" s="29" t="s">
        <v>42</v>
      </c>
      <c r="BD317" s="29">
        <v>0</v>
      </c>
      <c r="BE317" s="29" t="s">
        <v>42</v>
      </c>
      <c r="BF317" s="29">
        <v>0</v>
      </c>
      <c r="BG317" s="29">
        <v>0</v>
      </c>
      <c r="BH317" s="29">
        <v>0</v>
      </c>
      <c r="BI317" s="29" t="s">
        <v>42</v>
      </c>
      <c r="BJ317" s="29" t="s">
        <v>42</v>
      </c>
      <c r="BK317" s="29" t="s">
        <v>42</v>
      </c>
      <c r="BL317" s="29" t="s">
        <v>42</v>
      </c>
      <c r="BM317" s="29" t="s">
        <v>42</v>
      </c>
      <c r="BN317" s="29" t="s">
        <v>42</v>
      </c>
      <c r="BO317" s="29" t="s">
        <v>42</v>
      </c>
      <c r="BP317" s="29" t="s">
        <v>42</v>
      </c>
      <c r="BQ317" s="29" t="s">
        <v>42</v>
      </c>
    </row>
    <row r="318" spans="1:69" x14ac:dyDescent="0.25">
      <c r="A318">
        <v>866</v>
      </c>
      <c r="B318" t="s">
        <v>313</v>
      </c>
      <c r="C318" t="s">
        <v>184</v>
      </c>
      <c r="D318" s="28">
        <v>30</v>
      </c>
      <c r="E318" s="28">
        <v>30</v>
      </c>
      <c r="F318" s="28">
        <v>60</v>
      </c>
      <c r="G318" s="29">
        <v>0.77</v>
      </c>
      <c r="H318" s="29">
        <v>0.97</v>
      </c>
      <c r="I318" s="29">
        <v>0.88</v>
      </c>
      <c r="J318" s="29">
        <v>0.73</v>
      </c>
      <c r="K318" s="29">
        <v>0.88</v>
      </c>
      <c r="L318" s="29">
        <v>0.81</v>
      </c>
      <c r="M318" s="29">
        <v>0.35</v>
      </c>
      <c r="N318" s="29">
        <v>0.48</v>
      </c>
      <c r="O318" s="29">
        <v>0.42</v>
      </c>
      <c r="P318" s="29">
        <v>0</v>
      </c>
      <c r="Q318" s="29">
        <v>0</v>
      </c>
      <c r="R318" s="29">
        <v>0</v>
      </c>
      <c r="S318" s="29">
        <v>0</v>
      </c>
      <c r="T318" s="29">
        <v>0</v>
      </c>
      <c r="U318" s="29">
        <v>0</v>
      </c>
      <c r="V318" s="29">
        <v>0</v>
      </c>
      <c r="W318" s="29">
        <v>0</v>
      </c>
      <c r="X318" s="29">
        <v>0</v>
      </c>
      <c r="Y318" s="29">
        <v>0</v>
      </c>
      <c r="Z318" s="29" t="s">
        <v>42</v>
      </c>
      <c r="AA318" s="29" t="s">
        <v>42</v>
      </c>
      <c r="AB318" s="29">
        <v>0</v>
      </c>
      <c r="AC318" s="29" t="s">
        <v>42</v>
      </c>
      <c r="AD318" s="29" t="s">
        <v>42</v>
      </c>
      <c r="AE318" s="29" t="s">
        <v>42</v>
      </c>
      <c r="AF318" s="29">
        <v>0</v>
      </c>
      <c r="AG318" s="29" t="s">
        <v>42</v>
      </c>
      <c r="AH318" s="29">
        <v>0.35</v>
      </c>
      <c r="AI318" s="29">
        <v>0.24</v>
      </c>
      <c r="AJ318" s="29">
        <v>0.28999999999999998</v>
      </c>
      <c r="AK318" s="29">
        <v>0</v>
      </c>
      <c r="AL318" s="29">
        <v>0</v>
      </c>
      <c r="AM318" s="29">
        <v>0</v>
      </c>
      <c r="AN318" s="29">
        <v>0</v>
      </c>
      <c r="AO318" s="29">
        <v>0</v>
      </c>
      <c r="AP318" s="29">
        <v>0</v>
      </c>
      <c r="AQ318" s="29">
        <v>0</v>
      </c>
      <c r="AR318" s="29">
        <v>0</v>
      </c>
      <c r="AS318" s="29">
        <v>0</v>
      </c>
      <c r="AT318" s="29">
        <v>0</v>
      </c>
      <c r="AU318" s="29" t="s">
        <v>42</v>
      </c>
      <c r="AV318" s="29" t="s">
        <v>42</v>
      </c>
      <c r="AW318" s="29">
        <v>0</v>
      </c>
      <c r="AX318" s="29">
        <v>0</v>
      </c>
      <c r="AY318" s="29">
        <v>0</v>
      </c>
      <c r="AZ318" s="29">
        <v>0</v>
      </c>
      <c r="BA318" s="29" t="s">
        <v>42</v>
      </c>
      <c r="BB318" s="29" t="s">
        <v>42</v>
      </c>
      <c r="BC318" s="29">
        <v>0</v>
      </c>
      <c r="BD318" s="29" t="s">
        <v>42</v>
      </c>
      <c r="BE318" s="29" t="s">
        <v>42</v>
      </c>
      <c r="BF318" s="29" t="s">
        <v>42</v>
      </c>
      <c r="BG318" s="29">
        <v>0</v>
      </c>
      <c r="BH318" s="29" t="s">
        <v>42</v>
      </c>
      <c r="BI318" s="29" t="s">
        <v>42</v>
      </c>
      <c r="BJ318" s="29">
        <v>0</v>
      </c>
      <c r="BK318" s="29" t="s">
        <v>42</v>
      </c>
      <c r="BL318" s="29" t="s">
        <v>42</v>
      </c>
      <c r="BM318" s="29">
        <v>0</v>
      </c>
      <c r="BN318" s="29" t="s">
        <v>42</v>
      </c>
      <c r="BO318" s="29">
        <v>0</v>
      </c>
      <c r="BP318" s="29" t="s">
        <v>42</v>
      </c>
      <c r="BQ318" s="29" t="s">
        <v>42</v>
      </c>
    </row>
    <row r="319" spans="1:69" x14ac:dyDescent="0.25">
      <c r="A319">
        <v>357</v>
      </c>
      <c r="B319" t="s">
        <v>314</v>
      </c>
      <c r="C319" t="s">
        <v>168</v>
      </c>
      <c r="D319" s="28">
        <v>10</v>
      </c>
      <c r="E319" s="28">
        <v>20</v>
      </c>
      <c r="F319" s="28">
        <v>40</v>
      </c>
      <c r="G319" s="29">
        <v>0.92</v>
      </c>
      <c r="H319" s="29">
        <v>0.96</v>
      </c>
      <c r="I319" s="29">
        <v>0.94</v>
      </c>
      <c r="J319" s="29">
        <v>0.92</v>
      </c>
      <c r="K319" s="29">
        <v>0.96</v>
      </c>
      <c r="L319" s="29">
        <v>0.94</v>
      </c>
      <c r="M319" s="29">
        <v>0.92</v>
      </c>
      <c r="N319" s="29">
        <v>0.83</v>
      </c>
      <c r="O319" s="29">
        <v>0.86</v>
      </c>
      <c r="P319" s="29">
        <v>0</v>
      </c>
      <c r="Q319" s="29">
        <v>0</v>
      </c>
      <c r="R319" s="29">
        <v>0</v>
      </c>
      <c r="S319" s="29">
        <v>0</v>
      </c>
      <c r="T319" s="29">
        <v>0</v>
      </c>
      <c r="U319" s="29">
        <v>0</v>
      </c>
      <c r="V319" s="29">
        <v>0</v>
      </c>
      <c r="W319" s="29">
        <v>0</v>
      </c>
      <c r="X319" s="29">
        <v>0</v>
      </c>
      <c r="Y319" s="29">
        <v>0</v>
      </c>
      <c r="Z319" s="29" t="s">
        <v>42</v>
      </c>
      <c r="AA319" s="29" t="s">
        <v>42</v>
      </c>
      <c r="AB319" s="29">
        <v>0</v>
      </c>
      <c r="AC319" s="29">
        <v>0</v>
      </c>
      <c r="AD319" s="29">
        <v>0</v>
      </c>
      <c r="AE319" s="29">
        <v>0</v>
      </c>
      <c r="AF319" s="29">
        <v>0</v>
      </c>
      <c r="AG319" s="29">
        <v>0</v>
      </c>
      <c r="AH319" s="29">
        <v>0</v>
      </c>
      <c r="AI319" s="29" t="s">
        <v>42</v>
      </c>
      <c r="AJ319" s="29" t="s">
        <v>42</v>
      </c>
      <c r="AK319" s="29">
        <v>0</v>
      </c>
      <c r="AL319" s="29">
        <v>0</v>
      </c>
      <c r="AM319" s="29">
        <v>0</v>
      </c>
      <c r="AN319" s="29">
        <v>0</v>
      </c>
      <c r="AO319" s="29">
        <v>0</v>
      </c>
      <c r="AP319" s="29">
        <v>0</v>
      </c>
      <c r="AQ319" s="29">
        <v>0</v>
      </c>
      <c r="AR319" s="29">
        <v>0</v>
      </c>
      <c r="AS319" s="29">
        <v>0</v>
      </c>
      <c r="AT319" s="29">
        <v>0</v>
      </c>
      <c r="AU319" s="29">
        <v>0</v>
      </c>
      <c r="AV319" s="29">
        <v>0</v>
      </c>
      <c r="AW319" s="29">
        <v>0</v>
      </c>
      <c r="AX319" s="29">
        <v>0</v>
      </c>
      <c r="AY319" s="29">
        <v>0</v>
      </c>
      <c r="AZ319" s="29">
        <v>0</v>
      </c>
      <c r="BA319" s="29">
        <v>0</v>
      </c>
      <c r="BB319" s="29">
        <v>0</v>
      </c>
      <c r="BC319" s="29">
        <v>0</v>
      </c>
      <c r="BD319" s="29">
        <v>0</v>
      </c>
      <c r="BE319" s="29">
        <v>0</v>
      </c>
      <c r="BF319" s="29">
        <v>0</v>
      </c>
      <c r="BG319" s="29">
        <v>0</v>
      </c>
      <c r="BH319" s="29">
        <v>0</v>
      </c>
      <c r="BI319" s="29">
        <v>0</v>
      </c>
      <c r="BJ319" s="29" t="s">
        <v>42</v>
      </c>
      <c r="BK319" s="29" t="s">
        <v>42</v>
      </c>
      <c r="BL319" s="29">
        <v>0</v>
      </c>
      <c r="BM319" s="29">
        <v>0</v>
      </c>
      <c r="BN319" s="29">
        <v>0</v>
      </c>
      <c r="BO319" s="29" t="s">
        <v>42</v>
      </c>
      <c r="BP319" s="29">
        <v>0</v>
      </c>
      <c r="BQ319" s="29" t="s">
        <v>42</v>
      </c>
    </row>
    <row r="320" spans="1:69" x14ac:dyDescent="0.25">
      <c r="A320">
        <v>894</v>
      </c>
      <c r="B320" t="s">
        <v>315</v>
      </c>
      <c r="C320" t="s">
        <v>174</v>
      </c>
      <c r="D320" s="28">
        <v>40</v>
      </c>
      <c r="E320" s="28">
        <v>30</v>
      </c>
      <c r="F320" s="28">
        <v>70</v>
      </c>
      <c r="G320" s="29">
        <v>0.83</v>
      </c>
      <c r="H320" s="29">
        <v>0.84</v>
      </c>
      <c r="I320" s="29">
        <v>0.84</v>
      </c>
      <c r="J320" s="29">
        <v>0.83</v>
      </c>
      <c r="K320" s="29">
        <v>0.84</v>
      </c>
      <c r="L320" s="29">
        <v>0.84</v>
      </c>
      <c r="M320" s="29">
        <v>0.52</v>
      </c>
      <c r="N320" s="29">
        <v>0.48</v>
      </c>
      <c r="O320" s="29">
        <v>0.51</v>
      </c>
      <c r="P320" s="29">
        <v>0</v>
      </c>
      <c r="Q320" s="29">
        <v>0</v>
      </c>
      <c r="R320" s="29">
        <v>0</v>
      </c>
      <c r="S320" s="29" t="s">
        <v>42</v>
      </c>
      <c r="T320" s="29">
        <v>0</v>
      </c>
      <c r="U320" s="29" t="s">
        <v>42</v>
      </c>
      <c r="V320" s="29">
        <v>0</v>
      </c>
      <c r="W320" s="29">
        <v>0</v>
      </c>
      <c r="X320" s="29">
        <v>0</v>
      </c>
      <c r="Y320" s="29">
        <v>0</v>
      </c>
      <c r="Z320" s="29" t="s">
        <v>42</v>
      </c>
      <c r="AA320" s="29" t="s">
        <v>42</v>
      </c>
      <c r="AB320" s="29">
        <v>0</v>
      </c>
      <c r="AC320" s="29">
        <v>0</v>
      </c>
      <c r="AD320" s="29">
        <v>0</v>
      </c>
      <c r="AE320" s="29">
        <v>0</v>
      </c>
      <c r="AF320" s="29" t="s">
        <v>42</v>
      </c>
      <c r="AG320" s="29" t="s">
        <v>42</v>
      </c>
      <c r="AH320" s="29">
        <v>0.19</v>
      </c>
      <c r="AI320" s="29">
        <v>0.28000000000000003</v>
      </c>
      <c r="AJ320" s="29">
        <v>0.22</v>
      </c>
      <c r="AK320" s="29">
        <v>0</v>
      </c>
      <c r="AL320" s="29">
        <v>0</v>
      </c>
      <c r="AM320" s="29">
        <v>0</v>
      </c>
      <c r="AN320" s="29">
        <v>0</v>
      </c>
      <c r="AO320" s="29">
        <v>0</v>
      </c>
      <c r="AP320" s="29">
        <v>0</v>
      </c>
      <c r="AQ320" s="29">
        <v>0</v>
      </c>
      <c r="AR320" s="29">
        <v>0</v>
      </c>
      <c r="AS320" s="29">
        <v>0</v>
      </c>
      <c r="AT320" s="29">
        <v>0</v>
      </c>
      <c r="AU320" s="29">
        <v>0</v>
      </c>
      <c r="AV320" s="29">
        <v>0</v>
      </c>
      <c r="AW320" s="29">
        <v>0</v>
      </c>
      <c r="AX320" s="29">
        <v>0</v>
      </c>
      <c r="AY320" s="29">
        <v>0</v>
      </c>
      <c r="AZ320" s="29">
        <v>0</v>
      </c>
      <c r="BA320" s="29">
        <v>0</v>
      </c>
      <c r="BB320" s="29">
        <v>0</v>
      </c>
      <c r="BC320" s="29">
        <v>0</v>
      </c>
      <c r="BD320" s="29">
        <v>0</v>
      </c>
      <c r="BE320" s="29">
        <v>0</v>
      </c>
      <c r="BF320" s="29">
        <v>0</v>
      </c>
      <c r="BG320" s="29">
        <v>0</v>
      </c>
      <c r="BH320" s="29">
        <v>0</v>
      </c>
      <c r="BI320" s="29" t="s">
        <v>42</v>
      </c>
      <c r="BJ320" s="29" t="s">
        <v>42</v>
      </c>
      <c r="BK320" s="29">
        <v>0.09</v>
      </c>
      <c r="BL320" s="29" t="s">
        <v>42</v>
      </c>
      <c r="BM320" s="29" t="s">
        <v>42</v>
      </c>
      <c r="BN320" s="29" t="s">
        <v>42</v>
      </c>
      <c r="BO320" s="29">
        <v>0</v>
      </c>
      <c r="BP320" s="29" t="s">
        <v>42</v>
      </c>
      <c r="BQ320" s="29" t="s">
        <v>42</v>
      </c>
    </row>
    <row r="321" spans="1:69" x14ac:dyDescent="0.25">
      <c r="A321">
        <v>883</v>
      </c>
      <c r="B321" t="s">
        <v>316</v>
      </c>
      <c r="C321" t="s">
        <v>176</v>
      </c>
      <c r="D321" s="28">
        <v>20</v>
      </c>
      <c r="E321" s="28">
        <v>20</v>
      </c>
      <c r="F321" s="28">
        <v>30</v>
      </c>
      <c r="G321" s="29">
        <v>0.87</v>
      </c>
      <c r="H321" s="29">
        <v>1</v>
      </c>
      <c r="I321" s="29">
        <v>0.94</v>
      </c>
      <c r="J321" s="29">
        <v>0.87</v>
      </c>
      <c r="K321" s="29">
        <v>1</v>
      </c>
      <c r="L321" s="29">
        <v>0.94</v>
      </c>
      <c r="M321" s="29" t="s">
        <v>42</v>
      </c>
      <c r="N321" s="29" t="s">
        <v>42</v>
      </c>
      <c r="O321" s="29" t="s">
        <v>42</v>
      </c>
      <c r="P321" s="29">
        <v>0</v>
      </c>
      <c r="Q321" s="29">
        <v>0</v>
      </c>
      <c r="R321" s="29">
        <v>0</v>
      </c>
      <c r="S321" s="29">
        <v>0</v>
      </c>
      <c r="T321" s="29">
        <v>0</v>
      </c>
      <c r="U321" s="29">
        <v>0</v>
      </c>
      <c r="V321" s="29">
        <v>0</v>
      </c>
      <c r="W321" s="29">
        <v>0</v>
      </c>
      <c r="X321" s="29">
        <v>0</v>
      </c>
      <c r="Y321" s="29">
        <v>0</v>
      </c>
      <c r="Z321" s="29">
        <v>0</v>
      </c>
      <c r="AA321" s="29">
        <v>0</v>
      </c>
      <c r="AB321" s="29">
        <v>0</v>
      </c>
      <c r="AC321" s="29">
        <v>0</v>
      </c>
      <c r="AD321" s="29">
        <v>0</v>
      </c>
      <c r="AE321" s="29">
        <v>0</v>
      </c>
      <c r="AF321" s="29">
        <v>0</v>
      </c>
      <c r="AG321" s="29">
        <v>0</v>
      </c>
      <c r="AH321" s="29">
        <v>0.8</v>
      </c>
      <c r="AI321" s="29">
        <v>0.82</v>
      </c>
      <c r="AJ321" s="29">
        <v>0.81</v>
      </c>
      <c r="AK321" s="29">
        <v>0</v>
      </c>
      <c r="AL321" s="29">
        <v>0</v>
      </c>
      <c r="AM321" s="29">
        <v>0</v>
      </c>
      <c r="AN321" s="29">
        <v>0</v>
      </c>
      <c r="AO321" s="29">
        <v>0</v>
      </c>
      <c r="AP321" s="29">
        <v>0</v>
      </c>
      <c r="AQ321" s="29">
        <v>0</v>
      </c>
      <c r="AR321" s="29">
        <v>0</v>
      </c>
      <c r="AS321" s="29">
        <v>0</v>
      </c>
      <c r="AT321" s="29">
        <v>0</v>
      </c>
      <c r="AU321" s="29">
        <v>0</v>
      </c>
      <c r="AV321" s="29">
        <v>0</v>
      </c>
      <c r="AW321" s="29">
        <v>0</v>
      </c>
      <c r="AX321" s="29">
        <v>0</v>
      </c>
      <c r="AY321" s="29">
        <v>0</v>
      </c>
      <c r="AZ321" s="29">
        <v>0</v>
      </c>
      <c r="BA321" s="29">
        <v>0</v>
      </c>
      <c r="BB321" s="29">
        <v>0</v>
      </c>
      <c r="BC321" s="29">
        <v>0</v>
      </c>
      <c r="BD321" s="29">
        <v>0</v>
      </c>
      <c r="BE321" s="29">
        <v>0</v>
      </c>
      <c r="BF321" s="29">
        <v>0</v>
      </c>
      <c r="BG321" s="29">
        <v>0</v>
      </c>
      <c r="BH321" s="29">
        <v>0</v>
      </c>
      <c r="BI321" s="29" t="s">
        <v>42</v>
      </c>
      <c r="BJ321" s="29">
        <v>0</v>
      </c>
      <c r="BK321" s="29" t="s">
        <v>42</v>
      </c>
      <c r="BL321" s="29">
        <v>0</v>
      </c>
      <c r="BM321" s="29">
        <v>0</v>
      </c>
      <c r="BN321" s="29">
        <v>0</v>
      </c>
      <c r="BO321" s="29">
        <v>0</v>
      </c>
      <c r="BP321" s="29">
        <v>0</v>
      </c>
      <c r="BQ321" s="29">
        <v>0</v>
      </c>
    </row>
    <row r="322" spans="1:69" x14ac:dyDescent="0.25">
      <c r="A322">
        <v>880</v>
      </c>
      <c r="B322" t="s">
        <v>317</v>
      </c>
      <c r="C322" t="s">
        <v>184</v>
      </c>
      <c r="D322" s="28">
        <v>10</v>
      </c>
      <c r="E322" s="28">
        <v>30</v>
      </c>
      <c r="F322" s="28">
        <v>40</v>
      </c>
      <c r="G322" s="29">
        <v>0.93</v>
      </c>
      <c r="H322" s="29">
        <v>0.93</v>
      </c>
      <c r="I322" s="29">
        <v>0.93</v>
      </c>
      <c r="J322" s="29">
        <v>0.93</v>
      </c>
      <c r="K322" s="29">
        <v>0.93</v>
      </c>
      <c r="L322" s="29">
        <v>0.93</v>
      </c>
      <c r="M322" s="29">
        <v>0.5</v>
      </c>
      <c r="N322" s="29">
        <v>0.33</v>
      </c>
      <c r="O322" s="29">
        <v>0.39</v>
      </c>
      <c r="P322" s="29">
        <v>0</v>
      </c>
      <c r="Q322" s="29">
        <v>0</v>
      </c>
      <c r="R322" s="29">
        <v>0</v>
      </c>
      <c r="S322" s="29">
        <v>0</v>
      </c>
      <c r="T322" s="29" t="s">
        <v>42</v>
      </c>
      <c r="U322" s="29" t="s">
        <v>42</v>
      </c>
      <c r="V322" s="29">
        <v>0</v>
      </c>
      <c r="W322" s="29" t="s">
        <v>42</v>
      </c>
      <c r="X322" s="29" t="s">
        <v>42</v>
      </c>
      <c r="Y322" s="29">
        <v>0</v>
      </c>
      <c r="Z322" s="29">
        <v>0</v>
      </c>
      <c r="AA322" s="29">
        <v>0</v>
      </c>
      <c r="AB322" s="29" t="s">
        <v>42</v>
      </c>
      <c r="AC322" s="29" t="s">
        <v>42</v>
      </c>
      <c r="AD322" s="29" t="s">
        <v>42</v>
      </c>
      <c r="AE322" s="29">
        <v>0</v>
      </c>
      <c r="AF322" s="29">
        <v>0</v>
      </c>
      <c r="AG322" s="29">
        <v>0</v>
      </c>
      <c r="AH322" s="29" t="s">
        <v>42</v>
      </c>
      <c r="AI322" s="29">
        <v>0.44</v>
      </c>
      <c r="AJ322" s="29">
        <v>0.41</v>
      </c>
      <c r="AK322" s="29">
        <v>0</v>
      </c>
      <c r="AL322" s="29" t="s">
        <v>42</v>
      </c>
      <c r="AM322" s="29" t="s">
        <v>42</v>
      </c>
      <c r="AN322" s="29">
        <v>0</v>
      </c>
      <c r="AO322" s="29">
        <v>0</v>
      </c>
      <c r="AP322" s="29">
        <v>0</v>
      </c>
      <c r="AQ322" s="29">
        <v>0</v>
      </c>
      <c r="AR322" s="29">
        <v>0</v>
      </c>
      <c r="AS322" s="29">
        <v>0</v>
      </c>
      <c r="AT322" s="29">
        <v>0</v>
      </c>
      <c r="AU322" s="29">
        <v>0</v>
      </c>
      <c r="AV322" s="29">
        <v>0</v>
      </c>
      <c r="AW322" s="29">
        <v>0</v>
      </c>
      <c r="AX322" s="29">
        <v>0</v>
      </c>
      <c r="AY322" s="29">
        <v>0</v>
      </c>
      <c r="AZ322" s="29">
        <v>0</v>
      </c>
      <c r="BA322" s="29">
        <v>0</v>
      </c>
      <c r="BB322" s="29">
        <v>0</v>
      </c>
      <c r="BC322" s="29">
        <v>0</v>
      </c>
      <c r="BD322" s="29">
        <v>0</v>
      </c>
      <c r="BE322" s="29">
        <v>0</v>
      </c>
      <c r="BF322" s="29">
        <v>0</v>
      </c>
      <c r="BG322" s="29">
        <v>0</v>
      </c>
      <c r="BH322" s="29">
        <v>0</v>
      </c>
      <c r="BI322" s="29" t="s">
        <v>42</v>
      </c>
      <c r="BJ322" s="29" t="s">
        <v>42</v>
      </c>
      <c r="BK322" s="29" t="s">
        <v>42</v>
      </c>
      <c r="BL322" s="29">
        <v>0</v>
      </c>
      <c r="BM322" s="29">
        <v>0</v>
      </c>
      <c r="BN322" s="29">
        <v>0</v>
      </c>
      <c r="BO322" s="29">
        <v>0</v>
      </c>
      <c r="BP322" s="29" t="s">
        <v>42</v>
      </c>
      <c r="BQ322" s="29" t="s">
        <v>42</v>
      </c>
    </row>
    <row r="323" spans="1:69" x14ac:dyDescent="0.25">
      <c r="A323">
        <v>211</v>
      </c>
      <c r="B323" t="s">
        <v>318</v>
      </c>
      <c r="C323" t="s">
        <v>178</v>
      </c>
      <c r="D323" s="28">
        <v>30</v>
      </c>
      <c r="E323" s="28" t="s">
        <v>42</v>
      </c>
      <c r="F323" s="28">
        <v>40</v>
      </c>
      <c r="G323" s="29">
        <v>0.81</v>
      </c>
      <c r="H323" s="29" t="s">
        <v>42</v>
      </c>
      <c r="I323" s="29">
        <v>0.83</v>
      </c>
      <c r="J323" s="29">
        <v>0.75</v>
      </c>
      <c r="K323" s="29" t="s">
        <v>42</v>
      </c>
      <c r="L323" s="29">
        <v>0.78</v>
      </c>
      <c r="M323" s="29" t="s">
        <v>42</v>
      </c>
      <c r="N323" s="29" t="s">
        <v>42</v>
      </c>
      <c r="O323" s="29">
        <v>0.17</v>
      </c>
      <c r="P323" s="29">
        <v>0</v>
      </c>
      <c r="Q323" s="29" t="s">
        <v>42</v>
      </c>
      <c r="R323" s="29">
        <v>0</v>
      </c>
      <c r="S323" s="29" t="s">
        <v>42</v>
      </c>
      <c r="T323" s="29" t="s">
        <v>42</v>
      </c>
      <c r="U323" s="29" t="s">
        <v>42</v>
      </c>
      <c r="V323" s="29">
        <v>0</v>
      </c>
      <c r="W323" s="29" t="s">
        <v>42</v>
      </c>
      <c r="X323" s="29">
        <v>0</v>
      </c>
      <c r="Y323" s="29">
        <v>0</v>
      </c>
      <c r="Z323" s="29" t="s">
        <v>42</v>
      </c>
      <c r="AA323" s="29">
        <v>0</v>
      </c>
      <c r="AB323" s="29">
        <v>0</v>
      </c>
      <c r="AC323" s="29" t="s">
        <v>42</v>
      </c>
      <c r="AD323" s="29">
        <v>0</v>
      </c>
      <c r="AE323" s="29" t="s">
        <v>42</v>
      </c>
      <c r="AF323" s="29" t="s">
        <v>42</v>
      </c>
      <c r="AG323" s="29" t="s">
        <v>42</v>
      </c>
      <c r="AH323" s="29">
        <v>0.5</v>
      </c>
      <c r="AI323" s="29" t="s">
        <v>42</v>
      </c>
      <c r="AJ323" s="29">
        <v>0.53</v>
      </c>
      <c r="AK323" s="29" t="s">
        <v>42</v>
      </c>
      <c r="AL323" s="29" t="s">
        <v>42</v>
      </c>
      <c r="AM323" s="29" t="s">
        <v>42</v>
      </c>
      <c r="AN323" s="29">
        <v>0</v>
      </c>
      <c r="AO323" s="29" t="s">
        <v>42</v>
      </c>
      <c r="AP323" s="29">
        <v>0</v>
      </c>
      <c r="AQ323" s="29">
        <v>0</v>
      </c>
      <c r="AR323" s="29" t="s">
        <v>42</v>
      </c>
      <c r="AS323" s="29">
        <v>0</v>
      </c>
      <c r="AT323" s="29" t="s">
        <v>42</v>
      </c>
      <c r="AU323" s="29" t="s">
        <v>42</v>
      </c>
      <c r="AV323" s="29" t="s">
        <v>42</v>
      </c>
      <c r="AW323" s="29">
        <v>0</v>
      </c>
      <c r="AX323" s="29" t="s">
        <v>42</v>
      </c>
      <c r="AY323" s="29">
        <v>0</v>
      </c>
      <c r="AZ323" s="29">
        <v>0</v>
      </c>
      <c r="BA323" s="29" t="s">
        <v>42</v>
      </c>
      <c r="BB323" s="29">
        <v>0</v>
      </c>
      <c r="BC323" s="29" t="s">
        <v>42</v>
      </c>
      <c r="BD323" s="29" t="s">
        <v>42</v>
      </c>
      <c r="BE323" s="29" t="s">
        <v>42</v>
      </c>
      <c r="BF323" s="29" t="s">
        <v>42</v>
      </c>
      <c r="BG323" s="29" t="s">
        <v>42</v>
      </c>
      <c r="BH323" s="29" t="s">
        <v>42</v>
      </c>
      <c r="BI323" s="29" t="s">
        <v>42</v>
      </c>
      <c r="BJ323" s="29" t="s">
        <v>42</v>
      </c>
      <c r="BK323" s="29" t="s">
        <v>42</v>
      </c>
      <c r="BL323" s="29" t="s">
        <v>42</v>
      </c>
      <c r="BM323" s="29" t="s">
        <v>42</v>
      </c>
      <c r="BN323" s="29" t="s">
        <v>42</v>
      </c>
      <c r="BO323" s="29" t="s">
        <v>42</v>
      </c>
      <c r="BP323" s="29" t="s">
        <v>42</v>
      </c>
      <c r="BQ323" s="29" t="s">
        <v>42</v>
      </c>
    </row>
    <row r="324" spans="1:69" x14ac:dyDescent="0.25">
      <c r="A324">
        <v>358</v>
      </c>
      <c r="B324" t="s">
        <v>319</v>
      </c>
      <c r="C324" t="s">
        <v>168</v>
      </c>
      <c r="D324" s="28">
        <v>20</v>
      </c>
      <c r="E324" s="28">
        <v>40</v>
      </c>
      <c r="F324" s="28">
        <v>60</v>
      </c>
      <c r="G324" s="29">
        <v>0.75</v>
      </c>
      <c r="H324" s="29">
        <v>0.88</v>
      </c>
      <c r="I324" s="29">
        <v>0.84</v>
      </c>
      <c r="J324" s="29">
        <v>0.75</v>
      </c>
      <c r="K324" s="29">
        <v>0.83</v>
      </c>
      <c r="L324" s="29">
        <v>0.8</v>
      </c>
      <c r="M324" s="29">
        <v>0.3</v>
      </c>
      <c r="N324" s="29">
        <v>0.27</v>
      </c>
      <c r="O324" s="29">
        <v>0.28000000000000003</v>
      </c>
      <c r="P324" s="29">
        <v>0</v>
      </c>
      <c r="Q324" s="29">
        <v>0</v>
      </c>
      <c r="R324" s="29">
        <v>0</v>
      </c>
      <c r="S324" s="29">
        <v>0</v>
      </c>
      <c r="T324" s="29">
        <v>0</v>
      </c>
      <c r="U324" s="29">
        <v>0</v>
      </c>
      <c r="V324" s="29">
        <v>0</v>
      </c>
      <c r="W324" s="29">
        <v>0</v>
      </c>
      <c r="X324" s="29">
        <v>0</v>
      </c>
      <c r="Y324" s="29">
        <v>0</v>
      </c>
      <c r="Z324" s="29" t="s">
        <v>42</v>
      </c>
      <c r="AA324" s="29" t="s">
        <v>42</v>
      </c>
      <c r="AB324" s="29">
        <v>0</v>
      </c>
      <c r="AC324" s="29">
        <v>0</v>
      </c>
      <c r="AD324" s="29">
        <v>0</v>
      </c>
      <c r="AE324" s="29" t="s">
        <v>42</v>
      </c>
      <c r="AF324" s="29">
        <v>0</v>
      </c>
      <c r="AG324" s="29" t="s">
        <v>42</v>
      </c>
      <c r="AH324" s="29">
        <v>0.4</v>
      </c>
      <c r="AI324" s="29">
        <v>0.51</v>
      </c>
      <c r="AJ324" s="29">
        <v>0.48</v>
      </c>
      <c r="AK324" s="29">
        <v>0</v>
      </c>
      <c r="AL324" s="29" t="s">
        <v>42</v>
      </c>
      <c r="AM324" s="29" t="s">
        <v>42</v>
      </c>
      <c r="AN324" s="29">
        <v>0</v>
      </c>
      <c r="AO324" s="29">
        <v>0</v>
      </c>
      <c r="AP324" s="29">
        <v>0</v>
      </c>
      <c r="AQ324" s="29">
        <v>0</v>
      </c>
      <c r="AR324" s="29">
        <v>0</v>
      </c>
      <c r="AS324" s="29">
        <v>0</v>
      </c>
      <c r="AT324" s="29">
        <v>0</v>
      </c>
      <c r="AU324" s="29" t="s">
        <v>42</v>
      </c>
      <c r="AV324" s="29" t="s">
        <v>42</v>
      </c>
      <c r="AW324" s="29">
        <v>0</v>
      </c>
      <c r="AX324" s="29" t="s">
        <v>42</v>
      </c>
      <c r="AY324" s="29" t="s">
        <v>42</v>
      </c>
      <c r="AZ324" s="29">
        <v>0</v>
      </c>
      <c r="BA324" s="29">
        <v>0</v>
      </c>
      <c r="BB324" s="29">
        <v>0</v>
      </c>
      <c r="BC324" s="29">
        <v>0</v>
      </c>
      <c r="BD324" s="29">
        <v>0</v>
      </c>
      <c r="BE324" s="29">
        <v>0</v>
      </c>
      <c r="BF324" s="29">
        <v>0</v>
      </c>
      <c r="BG324" s="29" t="s">
        <v>42</v>
      </c>
      <c r="BH324" s="29" t="s">
        <v>42</v>
      </c>
      <c r="BI324" s="29" t="s">
        <v>42</v>
      </c>
      <c r="BJ324" s="29" t="s">
        <v>42</v>
      </c>
      <c r="BK324" s="29">
        <v>0.1</v>
      </c>
      <c r="BL324" s="29" t="s">
        <v>42</v>
      </c>
      <c r="BM324" s="29" t="s">
        <v>42</v>
      </c>
      <c r="BN324" s="29" t="s">
        <v>42</v>
      </c>
      <c r="BO324" s="29">
        <v>0</v>
      </c>
      <c r="BP324" s="29">
        <v>0</v>
      </c>
      <c r="BQ324" s="29">
        <v>0</v>
      </c>
    </row>
    <row r="325" spans="1:69" x14ac:dyDescent="0.25">
      <c r="A325">
        <v>384</v>
      </c>
      <c r="B325" t="s">
        <v>320</v>
      </c>
      <c r="C325" t="s">
        <v>170</v>
      </c>
      <c r="D325" s="28">
        <v>30</v>
      </c>
      <c r="E325" s="28">
        <v>30</v>
      </c>
      <c r="F325" s="28">
        <v>60</v>
      </c>
      <c r="G325" s="29">
        <v>0.71</v>
      </c>
      <c r="H325" s="29">
        <v>0.78</v>
      </c>
      <c r="I325" s="29">
        <v>0.74</v>
      </c>
      <c r="J325" s="29">
        <v>0.71</v>
      </c>
      <c r="K325" s="29">
        <v>0.78</v>
      </c>
      <c r="L325" s="29">
        <v>0.74</v>
      </c>
      <c r="M325" s="29">
        <v>0.42</v>
      </c>
      <c r="N325" s="29">
        <v>0.22</v>
      </c>
      <c r="O325" s="29">
        <v>0.33</v>
      </c>
      <c r="P325" s="29">
        <v>0</v>
      </c>
      <c r="Q325" s="29">
        <v>0</v>
      </c>
      <c r="R325" s="29">
        <v>0</v>
      </c>
      <c r="S325" s="29" t="s">
        <v>42</v>
      </c>
      <c r="T325" s="29" t="s">
        <v>42</v>
      </c>
      <c r="U325" s="29" t="s">
        <v>42</v>
      </c>
      <c r="V325" s="29" t="s">
        <v>42</v>
      </c>
      <c r="W325" s="29">
        <v>0.22</v>
      </c>
      <c r="X325" s="29">
        <v>0.14000000000000001</v>
      </c>
      <c r="Y325" s="29">
        <v>0</v>
      </c>
      <c r="Z325" s="29">
        <v>0</v>
      </c>
      <c r="AA325" s="29">
        <v>0</v>
      </c>
      <c r="AB325" s="29">
        <v>0</v>
      </c>
      <c r="AC325" s="29">
        <v>0</v>
      </c>
      <c r="AD325" s="29">
        <v>0</v>
      </c>
      <c r="AE325" s="29" t="s">
        <v>42</v>
      </c>
      <c r="AF325" s="29">
        <v>0</v>
      </c>
      <c r="AG325" s="29" t="s">
        <v>42</v>
      </c>
      <c r="AH325" s="29" t="s">
        <v>42</v>
      </c>
      <c r="AI325" s="29">
        <v>0.3</v>
      </c>
      <c r="AJ325" s="29">
        <v>0.22</v>
      </c>
      <c r="AK325" s="29">
        <v>0</v>
      </c>
      <c r="AL325" s="29">
        <v>0</v>
      </c>
      <c r="AM325" s="29">
        <v>0</v>
      </c>
      <c r="AN325" s="29">
        <v>0</v>
      </c>
      <c r="AO325" s="29">
        <v>0</v>
      </c>
      <c r="AP325" s="29">
        <v>0</v>
      </c>
      <c r="AQ325" s="29">
        <v>0</v>
      </c>
      <c r="AR325" s="29">
        <v>0</v>
      </c>
      <c r="AS325" s="29">
        <v>0</v>
      </c>
      <c r="AT325" s="29">
        <v>0</v>
      </c>
      <c r="AU325" s="29">
        <v>0</v>
      </c>
      <c r="AV325" s="29">
        <v>0</v>
      </c>
      <c r="AW325" s="29">
        <v>0</v>
      </c>
      <c r="AX325" s="29">
        <v>0</v>
      </c>
      <c r="AY325" s="29">
        <v>0</v>
      </c>
      <c r="AZ325" s="29">
        <v>0</v>
      </c>
      <c r="BA325" s="29">
        <v>0</v>
      </c>
      <c r="BB325" s="29">
        <v>0</v>
      </c>
      <c r="BC325" s="29">
        <v>0</v>
      </c>
      <c r="BD325" s="29">
        <v>0</v>
      </c>
      <c r="BE325" s="29">
        <v>0</v>
      </c>
      <c r="BF325" s="29">
        <v>0</v>
      </c>
      <c r="BG325" s="29">
        <v>0</v>
      </c>
      <c r="BH325" s="29">
        <v>0</v>
      </c>
      <c r="BI325" s="29" t="s">
        <v>42</v>
      </c>
      <c r="BJ325" s="29" t="s">
        <v>42</v>
      </c>
      <c r="BK325" s="29" t="s">
        <v>42</v>
      </c>
      <c r="BL325" s="29" t="s">
        <v>42</v>
      </c>
      <c r="BM325" s="29" t="s">
        <v>42</v>
      </c>
      <c r="BN325" s="29">
        <v>0.14000000000000001</v>
      </c>
      <c r="BO325" s="29" t="s">
        <v>42</v>
      </c>
      <c r="BP325" s="29" t="s">
        <v>42</v>
      </c>
      <c r="BQ325" s="29" t="s">
        <v>42</v>
      </c>
    </row>
    <row r="326" spans="1:69" x14ac:dyDescent="0.25">
      <c r="A326">
        <v>335</v>
      </c>
      <c r="B326" t="s">
        <v>321</v>
      </c>
      <c r="C326" t="s">
        <v>174</v>
      </c>
      <c r="D326" s="28">
        <v>30</v>
      </c>
      <c r="E326" s="28">
        <v>30</v>
      </c>
      <c r="F326" s="28">
        <v>50</v>
      </c>
      <c r="G326" s="29">
        <v>0.82</v>
      </c>
      <c r="H326" s="29">
        <v>0.92</v>
      </c>
      <c r="I326" s="29">
        <v>0.87</v>
      </c>
      <c r="J326" s="29">
        <v>0.71</v>
      </c>
      <c r="K326" s="29">
        <v>0.88</v>
      </c>
      <c r="L326" s="29">
        <v>0.79</v>
      </c>
      <c r="M326" s="29">
        <v>0.21</v>
      </c>
      <c r="N326" s="29" t="s">
        <v>42</v>
      </c>
      <c r="O326" s="29">
        <v>0.17</v>
      </c>
      <c r="P326" s="29">
        <v>0</v>
      </c>
      <c r="Q326" s="29">
        <v>0</v>
      </c>
      <c r="R326" s="29">
        <v>0</v>
      </c>
      <c r="S326" s="29">
        <v>0</v>
      </c>
      <c r="T326" s="29">
        <v>0</v>
      </c>
      <c r="U326" s="29">
        <v>0</v>
      </c>
      <c r="V326" s="29">
        <v>0</v>
      </c>
      <c r="W326" s="29">
        <v>0</v>
      </c>
      <c r="X326" s="29">
        <v>0</v>
      </c>
      <c r="Y326" s="29">
        <v>0</v>
      </c>
      <c r="Z326" s="29">
        <v>0</v>
      </c>
      <c r="AA326" s="29">
        <v>0</v>
      </c>
      <c r="AB326" s="29">
        <v>0</v>
      </c>
      <c r="AC326" s="29">
        <v>0</v>
      </c>
      <c r="AD326" s="29">
        <v>0</v>
      </c>
      <c r="AE326" s="29">
        <v>0</v>
      </c>
      <c r="AF326" s="29">
        <v>0</v>
      </c>
      <c r="AG326" s="29">
        <v>0</v>
      </c>
      <c r="AH326" s="29">
        <v>0.5</v>
      </c>
      <c r="AI326" s="29">
        <v>0.76</v>
      </c>
      <c r="AJ326" s="29">
        <v>0.62</v>
      </c>
      <c r="AK326" s="29">
        <v>0</v>
      </c>
      <c r="AL326" s="29" t="s">
        <v>42</v>
      </c>
      <c r="AM326" s="29" t="s">
        <v>42</v>
      </c>
      <c r="AN326" s="29">
        <v>0</v>
      </c>
      <c r="AO326" s="29">
        <v>0</v>
      </c>
      <c r="AP326" s="29">
        <v>0</v>
      </c>
      <c r="AQ326" s="29">
        <v>0</v>
      </c>
      <c r="AR326" s="29">
        <v>0</v>
      </c>
      <c r="AS326" s="29">
        <v>0</v>
      </c>
      <c r="AT326" s="29" t="s">
        <v>42</v>
      </c>
      <c r="AU326" s="29">
        <v>0</v>
      </c>
      <c r="AV326" s="29" t="s">
        <v>42</v>
      </c>
      <c r="AW326" s="29" t="s">
        <v>42</v>
      </c>
      <c r="AX326" s="29">
        <v>0</v>
      </c>
      <c r="AY326" s="29" t="s">
        <v>42</v>
      </c>
      <c r="AZ326" s="29">
        <v>0</v>
      </c>
      <c r="BA326" s="29">
        <v>0</v>
      </c>
      <c r="BB326" s="29">
        <v>0</v>
      </c>
      <c r="BC326" s="29" t="s">
        <v>42</v>
      </c>
      <c r="BD326" s="29">
        <v>0</v>
      </c>
      <c r="BE326" s="29" t="s">
        <v>42</v>
      </c>
      <c r="BF326" s="29" t="s">
        <v>42</v>
      </c>
      <c r="BG326" s="29" t="s">
        <v>42</v>
      </c>
      <c r="BH326" s="29" t="s">
        <v>42</v>
      </c>
      <c r="BI326" s="29" t="s">
        <v>42</v>
      </c>
      <c r="BJ326" s="29" t="s">
        <v>42</v>
      </c>
      <c r="BK326" s="29" t="s">
        <v>42</v>
      </c>
      <c r="BL326" s="29" t="s">
        <v>42</v>
      </c>
      <c r="BM326" s="29">
        <v>0</v>
      </c>
      <c r="BN326" s="29" t="s">
        <v>42</v>
      </c>
      <c r="BO326" s="29" t="s">
        <v>42</v>
      </c>
      <c r="BP326" s="29" t="s">
        <v>42</v>
      </c>
      <c r="BQ326" s="29" t="s">
        <v>42</v>
      </c>
    </row>
    <row r="327" spans="1:69" x14ac:dyDescent="0.25">
      <c r="A327">
        <v>320</v>
      </c>
      <c r="B327" t="s">
        <v>322</v>
      </c>
      <c r="C327" t="s">
        <v>180</v>
      </c>
      <c r="D327" s="28">
        <v>30</v>
      </c>
      <c r="E327" s="28">
        <v>40</v>
      </c>
      <c r="F327" s="28">
        <v>60</v>
      </c>
      <c r="G327" s="29">
        <v>1</v>
      </c>
      <c r="H327" s="29">
        <v>0.94</v>
      </c>
      <c r="I327" s="29">
        <v>0.97</v>
      </c>
      <c r="J327" s="29">
        <v>1</v>
      </c>
      <c r="K327" s="29">
        <v>0.94</v>
      </c>
      <c r="L327" s="29">
        <v>0.97</v>
      </c>
      <c r="M327" s="29" t="s">
        <v>42</v>
      </c>
      <c r="N327" s="29" t="s">
        <v>42</v>
      </c>
      <c r="O327" s="29">
        <v>0.13</v>
      </c>
      <c r="P327" s="29">
        <v>0</v>
      </c>
      <c r="Q327" s="29">
        <v>0</v>
      </c>
      <c r="R327" s="29">
        <v>0</v>
      </c>
      <c r="S327" s="29" t="s">
        <v>42</v>
      </c>
      <c r="T327" s="29" t="s">
        <v>42</v>
      </c>
      <c r="U327" s="29" t="s">
        <v>42</v>
      </c>
      <c r="V327" s="29">
        <v>0</v>
      </c>
      <c r="W327" s="29" t="s">
        <v>42</v>
      </c>
      <c r="X327" s="29" t="s">
        <v>42</v>
      </c>
      <c r="Y327" s="29">
        <v>0</v>
      </c>
      <c r="Z327" s="29" t="s">
        <v>42</v>
      </c>
      <c r="AA327" s="29" t="s">
        <v>42</v>
      </c>
      <c r="AB327" s="29">
        <v>0</v>
      </c>
      <c r="AC327" s="29">
        <v>0</v>
      </c>
      <c r="AD327" s="29">
        <v>0</v>
      </c>
      <c r="AE327" s="29">
        <v>0</v>
      </c>
      <c r="AF327" s="29">
        <v>0</v>
      </c>
      <c r="AG327" s="29">
        <v>0</v>
      </c>
      <c r="AH327" s="29">
        <v>0.82</v>
      </c>
      <c r="AI327" s="29">
        <v>0.74</v>
      </c>
      <c r="AJ327" s="29">
        <v>0.78</v>
      </c>
      <c r="AK327" s="29">
        <v>0</v>
      </c>
      <c r="AL327" s="29">
        <v>0</v>
      </c>
      <c r="AM327" s="29">
        <v>0</v>
      </c>
      <c r="AN327" s="29">
        <v>0</v>
      </c>
      <c r="AO327" s="29">
        <v>0</v>
      </c>
      <c r="AP327" s="29">
        <v>0</v>
      </c>
      <c r="AQ327" s="29">
        <v>0</v>
      </c>
      <c r="AR327" s="29">
        <v>0</v>
      </c>
      <c r="AS327" s="29">
        <v>0</v>
      </c>
      <c r="AT327" s="29">
        <v>0</v>
      </c>
      <c r="AU327" s="29">
        <v>0</v>
      </c>
      <c r="AV327" s="29">
        <v>0</v>
      </c>
      <c r="AW327" s="29">
        <v>0</v>
      </c>
      <c r="AX327" s="29">
        <v>0</v>
      </c>
      <c r="AY327" s="29">
        <v>0</v>
      </c>
      <c r="AZ327" s="29">
        <v>0</v>
      </c>
      <c r="BA327" s="29">
        <v>0</v>
      </c>
      <c r="BB327" s="29">
        <v>0</v>
      </c>
      <c r="BC327" s="29">
        <v>0</v>
      </c>
      <c r="BD327" s="29">
        <v>0</v>
      </c>
      <c r="BE327" s="29">
        <v>0</v>
      </c>
      <c r="BF327" s="29">
        <v>0</v>
      </c>
      <c r="BG327" s="29">
        <v>0</v>
      </c>
      <c r="BH327" s="29">
        <v>0</v>
      </c>
      <c r="BI327" s="29">
        <v>0</v>
      </c>
      <c r="BJ327" s="29" t="s">
        <v>42</v>
      </c>
      <c r="BK327" s="29" t="s">
        <v>42</v>
      </c>
      <c r="BL327" s="29">
        <v>0</v>
      </c>
      <c r="BM327" s="29">
        <v>0</v>
      </c>
      <c r="BN327" s="29">
        <v>0</v>
      </c>
      <c r="BO327" s="29">
        <v>0</v>
      </c>
      <c r="BP327" s="29">
        <v>0</v>
      </c>
      <c r="BQ327" s="29">
        <v>0</v>
      </c>
    </row>
    <row r="328" spans="1:69" x14ac:dyDescent="0.25">
      <c r="A328">
        <v>212</v>
      </c>
      <c r="B328" t="s">
        <v>323</v>
      </c>
      <c r="C328" t="s">
        <v>178</v>
      </c>
      <c r="D328" s="28">
        <v>30</v>
      </c>
      <c r="E328" s="28">
        <v>50</v>
      </c>
      <c r="F328" s="28">
        <v>80</v>
      </c>
      <c r="G328" s="29">
        <v>1</v>
      </c>
      <c r="H328" s="29">
        <v>0.96</v>
      </c>
      <c r="I328" s="29">
        <v>0.97</v>
      </c>
      <c r="J328" s="29">
        <v>1</v>
      </c>
      <c r="K328" s="29">
        <v>0.94</v>
      </c>
      <c r="L328" s="29">
        <v>0.96</v>
      </c>
      <c r="M328" s="29">
        <v>0.37</v>
      </c>
      <c r="N328" s="29" t="s">
        <v>42</v>
      </c>
      <c r="O328" s="29">
        <v>0.19</v>
      </c>
      <c r="P328" s="29">
        <v>0</v>
      </c>
      <c r="Q328" s="29">
        <v>0</v>
      </c>
      <c r="R328" s="29">
        <v>0</v>
      </c>
      <c r="S328" s="29" t="s">
        <v>42</v>
      </c>
      <c r="T328" s="29">
        <v>0</v>
      </c>
      <c r="U328" s="29" t="s">
        <v>42</v>
      </c>
      <c r="V328" s="29">
        <v>0</v>
      </c>
      <c r="W328" s="29">
        <v>0</v>
      </c>
      <c r="X328" s="29">
        <v>0</v>
      </c>
      <c r="Y328" s="29">
        <v>0</v>
      </c>
      <c r="Z328" s="29">
        <v>0</v>
      </c>
      <c r="AA328" s="29">
        <v>0</v>
      </c>
      <c r="AB328" s="29">
        <v>0</v>
      </c>
      <c r="AC328" s="29">
        <v>0</v>
      </c>
      <c r="AD328" s="29">
        <v>0</v>
      </c>
      <c r="AE328" s="29">
        <v>0</v>
      </c>
      <c r="AF328" s="29" t="s">
        <v>42</v>
      </c>
      <c r="AG328" s="29" t="s">
        <v>42</v>
      </c>
      <c r="AH328" s="29">
        <v>0.59</v>
      </c>
      <c r="AI328" s="29">
        <v>0.83</v>
      </c>
      <c r="AJ328" s="29">
        <v>0.75</v>
      </c>
      <c r="AK328" s="29">
        <v>0</v>
      </c>
      <c r="AL328" s="29" t="s">
        <v>42</v>
      </c>
      <c r="AM328" s="29" t="s">
        <v>42</v>
      </c>
      <c r="AN328" s="29">
        <v>0</v>
      </c>
      <c r="AO328" s="29">
        <v>0</v>
      </c>
      <c r="AP328" s="29">
        <v>0</v>
      </c>
      <c r="AQ328" s="29">
        <v>0</v>
      </c>
      <c r="AR328" s="29">
        <v>0</v>
      </c>
      <c r="AS328" s="29">
        <v>0</v>
      </c>
      <c r="AT328" s="29">
        <v>0</v>
      </c>
      <c r="AU328" s="29" t="s">
        <v>42</v>
      </c>
      <c r="AV328" s="29" t="s">
        <v>42</v>
      </c>
      <c r="AW328" s="29">
        <v>0</v>
      </c>
      <c r="AX328" s="29" t="s">
        <v>42</v>
      </c>
      <c r="AY328" s="29" t="s">
        <v>42</v>
      </c>
      <c r="AZ328" s="29">
        <v>0</v>
      </c>
      <c r="BA328" s="29">
        <v>0</v>
      </c>
      <c r="BB328" s="29">
        <v>0</v>
      </c>
      <c r="BC328" s="29">
        <v>0</v>
      </c>
      <c r="BD328" s="29">
        <v>0</v>
      </c>
      <c r="BE328" s="29">
        <v>0</v>
      </c>
      <c r="BF328" s="29">
        <v>0</v>
      </c>
      <c r="BG328" s="29">
        <v>0</v>
      </c>
      <c r="BH328" s="29">
        <v>0</v>
      </c>
      <c r="BI328" s="29">
        <v>0</v>
      </c>
      <c r="BJ328" s="29" t="s">
        <v>42</v>
      </c>
      <c r="BK328" s="29" t="s">
        <v>42</v>
      </c>
      <c r="BL328" s="29">
        <v>0</v>
      </c>
      <c r="BM328" s="29">
        <v>0</v>
      </c>
      <c r="BN328" s="29">
        <v>0</v>
      </c>
      <c r="BO328" s="29">
        <v>0</v>
      </c>
      <c r="BP328" s="29" t="s">
        <v>42</v>
      </c>
      <c r="BQ328" s="29" t="s">
        <v>42</v>
      </c>
    </row>
    <row r="329" spans="1:69" x14ac:dyDescent="0.25">
      <c r="A329">
        <v>877</v>
      </c>
      <c r="B329" t="s">
        <v>324</v>
      </c>
      <c r="C329" t="s">
        <v>168</v>
      </c>
      <c r="D329" s="28">
        <v>20</v>
      </c>
      <c r="E329" s="28">
        <v>30</v>
      </c>
      <c r="F329" s="28">
        <v>50</v>
      </c>
      <c r="G329" s="29">
        <v>0.67</v>
      </c>
      <c r="H329" s="29">
        <v>0.66</v>
      </c>
      <c r="I329" s="29">
        <v>0.66</v>
      </c>
      <c r="J329" s="29">
        <v>0.67</v>
      </c>
      <c r="K329" s="29">
        <v>0.63</v>
      </c>
      <c r="L329" s="29">
        <v>0.64</v>
      </c>
      <c r="M329" s="29" t="s">
        <v>42</v>
      </c>
      <c r="N329" s="29">
        <v>0.25</v>
      </c>
      <c r="O329" s="29">
        <v>0.24</v>
      </c>
      <c r="P329" s="29">
        <v>0</v>
      </c>
      <c r="Q329" s="29" t="s">
        <v>42</v>
      </c>
      <c r="R329" s="29" t="s">
        <v>42</v>
      </c>
      <c r="S329" s="29" t="s">
        <v>42</v>
      </c>
      <c r="T329" s="29">
        <v>0</v>
      </c>
      <c r="U329" s="29" t="s">
        <v>42</v>
      </c>
      <c r="V329" s="29">
        <v>0</v>
      </c>
      <c r="W329" s="29">
        <v>0</v>
      </c>
      <c r="X329" s="29">
        <v>0</v>
      </c>
      <c r="Y329" s="29">
        <v>0</v>
      </c>
      <c r="Z329" s="29">
        <v>0</v>
      </c>
      <c r="AA329" s="29">
        <v>0</v>
      </c>
      <c r="AB329" s="29">
        <v>0</v>
      </c>
      <c r="AC329" s="29" t="s">
        <v>42</v>
      </c>
      <c r="AD329" s="29" t="s">
        <v>42</v>
      </c>
      <c r="AE329" s="29">
        <v>0</v>
      </c>
      <c r="AF329" s="29">
        <v>0</v>
      </c>
      <c r="AG329" s="29">
        <v>0</v>
      </c>
      <c r="AH329" s="29">
        <v>0.33</v>
      </c>
      <c r="AI329" s="29">
        <v>0.31</v>
      </c>
      <c r="AJ329" s="29">
        <v>0.32</v>
      </c>
      <c r="AK329" s="29">
        <v>0</v>
      </c>
      <c r="AL329" s="29" t="s">
        <v>42</v>
      </c>
      <c r="AM329" s="29" t="s">
        <v>42</v>
      </c>
      <c r="AN329" s="29">
        <v>0</v>
      </c>
      <c r="AO329" s="29">
        <v>0</v>
      </c>
      <c r="AP329" s="29">
        <v>0</v>
      </c>
      <c r="AQ329" s="29">
        <v>0</v>
      </c>
      <c r="AR329" s="29">
        <v>0</v>
      </c>
      <c r="AS329" s="29">
        <v>0</v>
      </c>
      <c r="AT329" s="29">
        <v>0</v>
      </c>
      <c r="AU329" s="29" t="s">
        <v>42</v>
      </c>
      <c r="AV329" s="29" t="s">
        <v>42</v>
      </c>
      <c r="AW329" s="29">
        <v>0</v>
      </c>
      <c r="AX329" s="29">
        <v>0</v>
      </c>
      <c r="AY329" s="29">
        <v>0</v>
      </c>
      <c r="AZ329" s="29">
        <v>0</v>
      </c>
      <c r="BA329" s="29" t="s">
        <v>42</v>
      </c>
      <c r="BB329" s="29" t="s">
        <v>42</v>
      </c>
      <c r="BC329" s="29">
        <v>0</v>
      </c>
      <c r="BD329" s="29">
        <v>0</v>
      </c>
      <c r="BE329" s="29">
        <v>0</v>
      </c>
      <c r="BF329" s="29">
        <v>0</v>
      </c>
      <c r="BG329" s="29">
        <v>0</v>
      </c>
      <c r="BH329" s="29">
        <v>0</v>
      </c>
      <c r="BI329" s="29" t="s">
        <v>42</v>
      </c>
      <c r="BJ329" s="29" t="s">
        <v>42</v>
      </c>
      <c r="BK329" s="29">
        <v>0.2</v>
      </c>
      <c r="BL329" s="29" t="s">
        <v>42</v>
      </c>
      <c r="BM329" s="29">
        <v>0.19</v>
      </c>
      <c r="BN329" s="29">
        <v>0.14000000000000001</v>
      </c>
      <c r="BO329" s="29">
        <v>0</v>
      </c>
      <c r="BP329" s="29">
        <v>0</v>
      </c>
      <c r="BQ329" s="29">
        <v>0</v>
      </c>
    </row>
    <row r="330" spans="1:69" x14ac:dyDescent="0.25">
      <c r="A330">
        <v>937</v>
      </c>
      <c r="B330" t="s">
        <v>325</v>
      </c>
      <c r="C330" t="s">
        <v>174</v>
      </c>
      <c r="D330" s="28">
        <v>30</v>
      </c>
      <c r="E330" s="28">
        <v>90</v>
      </c>
      <c r="F330" s="28">
        <v>120</v>
      </c>
      <c r="G330" s="29">
        <v>0.89</v>
      </c>
      <c r="H330" s="29">
        <v>0.89</v>
      </c>
      <c r="I330" s="29">
        <v>0.89</v>
      </c>
      <c r="J330" s="29">
        <v>0.89</v>
      </c>
      <c r="K330" s="29">
        <v>0.89</v>
      </c>
      <c r="L330" s="29">
        <v>0.89</v>
      </c>
      <c r="M330" s="29">
        <v>0.28999999999999998</v>
      </c>
      <c r="N330" s="29">
        <v>0.16</v>
      </c>
      <c r="O330" s="29">
        <v>0.19</v>
      </c>
      <c r="P330" s="29">
        <v>0</v>
      </c>
      <c r="Q330" s="29">
        <v>0</v>
      </c>
      <c r="R330" s="29">
        <v>0</v>
      </c>
      <c r="S330" s="29">
        <v>0</v>
      </c>
      <c r="T330" s="29">
        <v>0</v>
      </c>
      <c r="U330" s="29">
        <v>0</v>
      </c>
      <c r="V330" s="29">
        <v>0</v>
      </c>
      <c r="W330" s="29" t="s">
        <v>42</v>
      </c>
      <c r="X330" s="29" t="s">
        <v>42</v>
      </c>
      <c r="Y330" s="29">
        <v>0</v>
      </c>
      <c r="Z330" s="29" t="s">
        <v>42</v>
      </c>
      <c r="AA330" s="29" t="s">
        <v>42</v>
      </c>
      <c r="AB330" s="29" t="s">
        <v>42</v>
      </c>
      <c r="AC330" s="29" t="s">
        <v>42</v>
      </c>
      <c r="AD330" s="29">
        <v>0.05</v>
      </c>
      <c r="AE330" s="29">
        <v>0</v>
      </c>
      <c r="AF330" s="29">
        <v>0</v>
      </c>
      <c r="AG330" s="29">
        <v>0</v>
      </c>
      <c r="AH330" s="29">
        <v>0.54</v>
      </c>
      <c r="AI330" s="29">
        <v>0.66</v>
      </c>
      <c r="AJ330" s="29">
        <v>0.63</v>
      </c>
      <c r="AK330" s="29">
        <v>0</v>
      </c>
      <c r="AL330" s="29">
        <v>0</v>
      </c>
      <c r="AM330" s="29">
        <v>0</v>
      </c>
      <c r="AN330" s="29">
        <v>0</v>
      </c>
      <c r="AO330" s="29">
        <v>0</v>
      </c>
      <c r="AP330" s="29">
        <v>0</v>
      </c>
      <c r="AQ330" s="29">
        <v>0</v>
      </c>
      <c r="AR330" s="29">
        <v>0</v>
      </c>
      <c r="AS330" s="29">
        <v>0</v>
      </c>
      <c r="AT330" s="29">
        <v>0</v>
      </c>
      <c r="AU330" s="29">
        <v>0</v>
      </c>
      <c r="AV330" s="29">
        <v>0</v>
      </c>
      <c r="AW330" s="29">
        <v>0</v>
      </c>
      <c r="AX330" s="29">
        <v>0</v>
      </c>
      <c r="AY330" s="29">
        <v>0</v>
      </c>
      <c r="AZ330" s="29">
        <v>0</v>
      </c>
      <c r="BA330" s="29">
        <v>0</v>
      </c>
      <c r="BB330" s="29">
        <v>0</v>
      </c>
      <c r="BC330" s="29">
        <v>0</v>
      </c>
      <c r="BD330" s="29">
        <v>0</v>
      </c>
      <c r="BE330" s="29">
        <v>0</v>
      </c>
      <c r="BF330" s="29">
        <v>0</v>
      </c>
      <c r="BG330" s="29">
        <v>0</v>
      </c>
      <c r="BH330" s="29">
        <v>0</v>
      </c>
      <c r="BI330" s="29" t="s">
        <v>42</v>
      </c>
      <c r="BJ330" s="29" t="s">
        <v>42</v>
      </c>
      <c r="BK330" s="29" t="s">
        <v>42</v>
      </c>
      <c r="BL330" s="29" t="s">
        <v>42</v>
      </c>
      <c r="BM330" s="29" t="s">
        <v>42</v>
      </c>
      <c r="BN330" s="29">
        <v>0.05</v>
      </c>
      <c r="BO330" s="29">
        <v>0</v>
      </c>
      <c r="BP330" s="29" t="s">
        <v>42</v>
      </c>
      <c r="BQ330" s="29" t="s">
        <v>42</v>
      </c>
    </row>
    <row r="331" spans="1:69" x14ac:dyDescent="0.25">
      <c r="A331">
        <v>869</v>
      </c>
      <c r="B331" t="s">
        <v>326</v>
      </c>
      <c r="C331" t="s">
        <v>182</v>
      </c>
      <c r="D331" s="28">
        <v>10</v>
      </c>
      <c r="E331" s="28">
        <v>50</v>
      </c>
      <c r="F331" s="28">
        <v>60</v>
      </c>
      <c r="G331" s="29">
        <v>1</v>
      </c>
      <c r="H331" s="29">
        <v>0.98</v>
      </c>
      <c r="I331" s="29">
        <v>0.98</v>
      </c>
      <c r="J331" s="29">
        <v>1</v>
      </c>
      <c r="K331" s="29">
        <v>0.98</v>
      </c>
      <c r="L331" s="29">
        <v>0.98</v>
      </c>
      <c r="M331" s="29" t="s">
        <v>42</v>
      </c>
      <c r="N331" s="29" t="s">
        <v>42</v>
      </c>
      <c r="O331" s="29" t="s">
        <v>42</v>
      </c>
      <c r="P331" s="29">
        <v>0</v>
      </c>
      <c r="Q331" s="29">
        <v>0</v>
      </c>
      <c r="R331" s="29">
        <v>0</v>
      </c>
      <c r="S331" s="29">
        <v>0</v>
      </c>
      <c r="T331" s="29" t="s">
        <v>42</v>
      </c>
      <c r="U331" s="29" t="s">
        <v>42</v>
      </c>
      <c r="V331" s="29">
        <v>0</v>
      </c>
      <c r="W331" s="29">
        <v>0</v>
      </c>
      <c r="X331" s="29">
        <v>0</v>
      </c>
      <c r="Y331" s="29">
        <v>0</v>
      </c>
      <c r="Z331" s="29">
        <v>0</v>
      </c>
      <c r="AA331" s="29">
        <v>0</v>
      </c>
      <c r="AB331" s="29">
        <v>0</v>
      </c>
      <c r="AC331" s="29">
        <v>0</v>
      </c>
      <c r="AD331" s="29">
        <v>0</v>
      </c>
      <c r="AE331" s="29">
        <v>0</v>
      </c>
      <c r="AF331" s="29" t="s">
        <v>42</v>
      </c>
      <c r="AG331" s="29" t="s">
        <v>42</v>
      </c>
      <c r="AH331" s="29" t="s">
        <v>42</v>
      </c>
      <c r="AI331" s="29">
        <v>0.86</v>
      </c>
      <c r="AJ331" s="29">
        <v>0.85</v>
      </c>
      <c r="AK331" s="29">
        <v>0</v>
      </c>
      <c r="AL331" s="29" t="s">
        <v>42</v>
      </c>
      <c r="AM331" s="29" t="s">
        <v>42</v>
      </c>
      <c r="AN331" s="29">
        <v>0</v>
      </c>
      <c r="AO331" s="29">
        <v>0</v>
      </c>
      <c r="AP331" s="29">
        <v>0</v>
      </c>
      <c r="AQ331" s="29">
        <v>0</v>
      </c>
      <c r="AR331" s="29">
        <v>0</v>
      </c>
      <c r="AS331" s="29">
        <v>0</v>
      </c>
      <c r="AT331" s="29">
        <v>0</v>
      </c>
      <c r="AU331" s="29">
        <v>0</v>
      </c>
      <c r="AV331" s="29">
        <v>0</v>
      </c>
      <c r="AW331" s="29">
        <v>0</v>
      </c>
      <c r="AX331" s="29">
        <v>0</v>
      </c>
      <c r="AY331" s="29">
        <v>0</v>
      </c>
      <c r="AZ331" s="29">
        <v>0</v>
      </c>
      <c r="BA331" s="29">
        <v>0</v>
      </c>
      <c r="BB331" s="29">
        <v>0</v>
      </c>
      <c r="BC331" s="29">
        <v>0</v>
      </c>
      <c r="BD331" s="29">
        <v>0</v>
      </c>
      <c r="BE331" s="29">
        <v>0</v>
      </c>
      <c r="BF331" s="29">
        <v>0</v>
      </c>
      <c r="BG331" s="29">
        <v>0</v>
      </c>
      <c r="BH331" s="29">
        <v>0</v>
      </c>
      <c r="BI331" s="29">
        <v>0</v>
      </c>
      <c r="BJ331" s="29">
        <v>0</v>
      </c>
      <c r="BK331" s="29">
        <v>0</v>
      </c>
      <c r="BL331" s="29">
        <v>0</v>
      </c>
      <c r="BM331" s="29">
        <v>0</v>
      </c>
      <c r="BN331" s="29">
        <v>0</v>
      </c>
      <c r="BO331" s="29">
        <v>0</v>
      </c>
      <c r="BP331" s="29" t="s">
        <v>42</v>
      </c>
      <c r="BQ331" s="29" t="s">
        <v>42</v>
      </c>
    </row>
    <row r="332" spans="1:69" x14ac:dyDescent="0.25">
      <c r="A332">
        <v>938</v>
      </c>
      <c r="B332" t="s">
        <v>327</v>
      </c>
      <c r="C332" t="s">
        <v>182</v>
      </c>
      <c r="D332" s="28">
        <v>40</v>
      </c>
      <c r="E332" s="28">
        <v>110</v>
      </c>
      <c r="F332" s="28">
        <v>150</v>
      </c>
      <c r="G332" s="29">
        <v>0.8</v>
      </c>
      <c r="H332" s="29">
        <v>0.93</v>
      </c>
      <c r="I332" s="29">
        <v>0.9</v>
      </c>
      <c r="J332" s="29">
        <v>0.78</v>
      </c>
      <c r="K332" s="29">
        <v>0.93</v>
      </c>
      <c r="L332" s="29">
        <v>0.89</v>
      </c>
      <c r="M332" s="29">
        <v>0.28999999999999998</v>
      </c>
      <c r="N332" s="29">
        <v>0.32</v>
      </c>
      <c r="O332" s="29">
        <v>0.31</v>
      </c>
      <c r="P332" s="29">
        <v>0</v>
      </c>
      <c r="Q332" s="29">
        <v>0</v>
      </c>
      <c r="R332" s="29">
        <v>0</v>
      </c>
      <c r="S332" s="29">
        <v>0</v>
      </c>
      <c r="T332" s="29">
        <v>0</v>
      </c>
      <c r="U332" s="29">
        <v>0</v>
      </c>
      <c r="V332" s="29">
        <v>0</v>
      </c>
      <c r="W332" s="29" t="s">
        <v>42</v>
      </c>
      <c r="X332" s="29" t="s">
        <v>42</v>
      </c>
      <c r="Y332" s="29">
        <v>0</v>
      </c>
      <c r="Z332" s="29" t="s">
        <v>42</v>
      </c>
      <c r="AA332" s="29" t="s">
        <v>42</v>
      </c>
      <c r="AB332" s="29">
        <v>0</v>
      </c>
      <c r="AC332" s="29" t="s">
        <v>42</v>
      </c>
      <c r="AD332" s="29" t="s">
        <v>42</v>
      </c>
      <c r="AE332" s="29" t="s">
        <v>42</v>
      </c>
      <c r="AF332" s="29" t="s">
        <v>42</v>
      </c>
      <c r="AG332" s="29" t="s">
        <v>42</v>
      </c>
      <c r="AH332" s="29">
        <v>0.46</v>
      </c>
      <c r="AI332" s="29">
        <v>0.56999999999999995</v>
      </c>
      <c r="AJ332" s="29">
        <v>0.54</v>
      </c>
      <c r="AK332" s="29">
        <v>0</v>
      </c>
      <c r="AL332" s="29">
        <v>0</v>
      </c>
      <c r="AM332" s="29">
        <v>0</v>
      </c>
      <c r="AN332" s="29">
        <v>0</v>
      </c>
      <c r="AO332" s="29">
        <v>0</v>
      </c>
      <c r="AP332" s="29">
        <v>0</v>
      </c>
      <c r="AQ332" s="29">
        <v>0</v>
      </c>
      <c r="AR332" s="29">
        <v>0</v>
      </c>
      <c r="AS332" s="29">
        <v>0</v>
      </c>
      <c r="AT332" s="29" t="s">
        <v>42</v>
      </c>
      <c r="AU332" s="29" t="s">
        <v>42</v>
      </c>
      <c r="AV332" s="29" t="s">
        <v>42</v>
      </c>
      <c r="AW332" s="29" t="s">
        <v>42</v>
      </c>
      <c r="AX332" s="29">
        <v>0</v>
      </c>
      <c r="AY332" s="29" t="s">
        <v>42</v>
      </c>
      <c r="AZ332" s="29">
        <v>0</v>
      </c>
      <c r="BA332" s="29" t="s">
        <v>42</v>
      </c>
      <c r="BB332" s="29" t="s">
        <v>42</v>
      </c>
      <c r="BC332" s="29">
        <v>0</v>
      </c>
      <c r="BD332" s="29">
        <v>0</v>
      </c>
      <c r="BE332" s="29">
        <v>0</v>
      </c>
      <c r="BF332" s="29">
        <v>0</v>
      </c>
      <c r="BG332" s="29">
        <v>0</v>
      </c>
      <c r="BH332" s="29">
        <v>0</v>
      </c>
      <c r="BI332" s="29">
        <v>0.15</v>
      </c>
      <c r="BJ332" s="29" t="s">
        <v>42</v>
      </c>
      <c r="BK332" s="29">
        <v>0.06</v>
      </c>
      <c r="BL332" s="29" t="s">
        <v>42</v>
      </c>
      <c r="BM332" s="29" t="s">
        <v>42</v>
      </c>
      <c r="BN332" s="29" t="s">
        <v>42</v>
      </c>
      <c r="BO332" s="29">
        <v>0</v>
      </c>
      <c r="BP332" s="29" t="s">
        <v>42</v>
      </c>
      <c r="BQ332" s="29" t="s">
        <v>42</v>
      </c>
    </row>
    <row r="333" spans="1:69" x14ac:dyDescent="0.25">
      <c r="A333">
        <v>213</v>
      </c>
      <c r="B333" t="s">
        <v>328</v>
      </c>
      <c r="C333" t="s">
        <v>178</v>
      </c>
      <c r="D333" s="28">
        <v>10</v>
      </c>
      <c r="E333" s="28" t="s">
        <v>42</v>
      </c>
      <c r="F333" s="28">
        <v>10</v>
      </c>
      <c r="G333" s="29">
        <v>1</v>
      </c>
      <c r="H333" s="29" t="s">
        <v>42</v>
      </c>
      <c r="I333" s="29">
        <v>1</v>
      </c>
      <c r="J333" s="29">
        <v>1</v>
      </c>
      <c r="K333" s="29" t="s">
        <v>42</v>
      </c>
      <c r="L333" s="29">
        <v>1</v>
      </c>
      <c r="M333" s="29" t="s">
        <v>42</v>
      </c>
      <c r="N333" s="29" t="s">
        <v>42</v>
      </c>
      <c r="O333" s="29">
        <v>0.5</v>
      </c>
      <c r="P333" s="29">
        <v>0</v>
      </c>
      <c r="Q333" s="29" t="s">
        <v>42</v>
      </c>
      <c r="R333" s="29">
        <v>0</v>
      </c>
      <c r="S333" s="29">
        <v>0</v>
      </c>
      <c r="T333" s="29" t="s">
        <v>42</v>
      </c>
      <c r="U333" s="29">
        <v>0</v>
      </c>
      <c r="V333" s="29">
        <v>0</v>
      </c>
      <c r="W333" s="29" t="s">
        <v>42</v>
      </c>
      <c r="X333" s="29">
        <v>0</v>
      </c>
      <c r="Y333" s="29">
        <v>0</v>
      </c>
      <c r="Z333" s="29" t="s">
        <v>42</v>
      </c>
      <c r="AA333" s="29">
        <v>0</v>
      </c>
      <c r="AB333" s="29">
        <v>0</v>
      </c>
      <c r="AC333" s="29" t="s">
        <v>42</v>
      </c>
      <c r="AD333" s="29">
        <v>0</v>
      </c>
      <c r="AE333" s="29">
        <v>0</v>
      </c>
      <c r="AF333" s="29" t="s">
        <v>42</v>
      </c>
      <c r="AG333" s="29">
        <v>0</v>
      </c>
      <c r="AH333" s="29" t="s">
        <v>42</v>
      </c>
      <c r="AI333" s="29" t="s">
        <v>42</v>
      </c>
      <c r="AJ333" s="29">
        <v>0.5</v>
      </c>
      <c r="AK333" s="29">
        <v>0</v>
      </c>
      <c r="AL333" s="29" t="s">
        <v>42</v>
      </c>
      <c r="AM333" s="29">
        <v>0</v>
      </c>
      <c r="AN333" s="29">
        <v>0</v>
      </c>
      <c r="AO333" s="29" t="s">
        <v>42</v>
      </c>
      <c r="AP333" s="29">
        <v>0</v>
      </c>
      <c r="AQ333" s="29">
        <v>0</v>
      </c>
      <c r="AR333" s="29" t="s">
        <v>42</v>
      </c>
      <c r="AS333" s="29">
        <v>0</v>
      </c>
      <c r="AT333" s="29">
        <v>0</v>
      </c>
      <c r="AU333" s="29" t="s">
        <v>42</v>
      </c>
      <c r="AV333" s="29">
        <v>0</v>
      </c>
      <c r="AW333" s="29">
        <v>0</v>
      </c>
      <c r="AX333" s="29" t="s">
        <v>42</v>
      </c>
      <c r="AY333" s="29">
        <v>0</v>
      </c>
      <c r="AZ333" s="29">
        <v>0</v>
      </c>
      <c r="BA333" s="29" t="s">
        <v>42</v>
      </c>
      <c r="BB333" s="29">
        <v>0</v>
      </c>
      <c r="BC333" s="29">
        <v>0</v>
      </c>
      <c r="BD333" s="29" t="s">
        <v>42</v>
      </c>
      <c r="BE333" s="29">
        <v>0</v>
      </c>
      <c r="BF333" s="29">
        <v>0</v>
      </c>
      <c r="BG333" s="29" t="s">
        <v>42</v>
      </c>
      <c r="BH333" s="29">
        <v>0</v>
      </c>
      <c r="BI333" s="29">
        <v>0</v>
      </c>
      <c r="BJ333" s="29" t="s">
        <v>42</v>
      </c>
      <c r="BK333" s="29">
        <v>0</v>
      </c>
      <c r="BL333" s="29">
        <v>0</v>
      </c>
      <c r="BM333" s="29" t="s">
        <v>42</v>
      </c>
      <c r="BN333" s="29">
        <v>0</v>
      </c>
      <c r="BO333" s="29">
        <v>0</v>
      </c>
      <c r="BP333" s="29" t="s">
        <v>42</v>
      </c>
      <c r="BQ333" s="29">
        <v>0</v>
      </c>
    </row>
    <row r="334" spans="1:69" x14ac:dyDescent="0.25">
      <c r="A334">
        <v>359</v>
      </c>
      <c r="B334" t="s">
        <v>329</v>
      </c>
      <c r="C334" t="s">
        <v>168</v>
      </c>
      <c r="D334" s="28">
        <v>20</v>
      </c>
      <c r="E334" s="28">
        <v>40</v>
      </c>
      <c r="F334" s="28">
        <v>60</v>
      </c>
      <c r="G334" s="29">
        <v>0.85</v>
      </c>
      <c r="H334" s="29">
        <v>0.9</v>
      </c>
      <c r="I334" s="29">
        <v>0.88</v>
      </c>
      <c r="J334" s="29">
        <v>0.8</v>
      </c>
      <c r="K334" s="29">
        <v>0.85</v>
      </c>
      <c r="L334" s="29">
        <v>0.83</v>
      </c>
      <c r="M334" s="29">
        <v>0.3</v>
      </c>
      <c r="N334" s="29" t="s">
        <v>42</v>
      </c>
      <c r="O334" s="29">
        <v>0.15</v>
      </c>
      <c r="P334" s="29">
        <v>0</v>
      </c>
      <c r="Q334" s="29">
        <v>0</v>
      </c>
      <c r="R334" s="29">
        <v>0</v>
      </c>
      <c r="S334" s="29">
        <v>0</v>
      </c>
      <c r="T334" s="29" t="s">
        <v>42</v>
      </c>
      <c r="U334" s="29" t="s">
        <v>42</v>
      </c>
      <c r="V334" s="29">
        <v>0</v>
      </c>
      <c r="W334" s="29">
        <v>0</v>
      </c>
      <c r="X334" s="29">
        <v>0</v>
      </c>
      <c r="Y334" s="29">
        <v>0</v>
      </c>
      <c r="Z334" s="29">
        <v>0</v>
      </c>
      <c r="AA334" s="29">
        <v>0</v>
      </c>
      <c r="AB334" s="29">
        <v>0</v>
      </c>
      <c r="AC334" s="29">
        <v>0</v>
      </c>
      <c r="AD334" s="29">
        <v>0</v>
      </c>
      <c r="AE334" s="29">
        <v>0</v>
      </c>
      <c r="AF334" s="29">
        <v>0</v>
      </c>
      <c r="AG334" s="29">
        <v>0</v>
      </c>
      <c r="AH334" s="29">
        <v>0.5</v>
      </c>
      <c r="AI334" s="29">
        <v>0.75</v>
      </c>
      <c r="AJ334" s="29">
        <v>0.67</v>
      </c>
      <c r="AK334" s="29">
        <v>0</v>
      </c>
      <c r="AL334" s="29" t="s">
        <v>42</v>
      </c>
      <c r="AM334" s="29" t="s">
        <v>42</v>
      </c>
      <c r="AN334" s="29">
        <v>0</v>
      </c>
      <c r="AO334" s="29">
        <v>0</v>
      </c>
      <c r="AP334" s="29">
        <v>0</v>
      </c>
      <c r="AQ334" s="29">
        <v>0</v>
      </c>
      <c r="AR334" s="29">
        <v>0</v>
      </c>
      <c r="AS334" s="29">
        <v>0</v>
      </c>
      <c r="AT334" s="29">
        <v>0</v>
      </c>
      <c r="AU334" s="29">
        <v>0</v>
      </c>
      <c r="AV334" s="29">
        <v>0</v>
      </c>
      <c r="AW334" s="29">
        <v>0</v>
      </c>
      <c r="AX334" s="29">
        <v>0</v>
      </c>
      <c r="AY334" s="29">
        <v>0</v>
      </c>
      <c r="AZ334" s="29">
        <v>0</v>
      </c>
      <c r="BA334" s="29">
        <v>0</v>
      </c>
      <c r="BB334" s="29">
        <v>0</v>
      </c>
      <c r="BC334" s="29">
        <v>0</v>
      </c>
      <c r="BD334" s="29">
        <v>0</v>
      </c>
      <c r="BE334" s="29">
        <v>0</v>
      </c>
      <c r="BF334" s="29" t="s">
        <v>42</v>
      </c>
      <c r="BG334" s="29" t="s">
        <v>42</v>
      </c>
      <c r="BH334" s="29" t="s">
        <v>42</v>
      </c>
      <c r="BI334" s="29" t="s">
        <v>42</v>
      </c>
      <c r="BJ334" s="29" t="s">
        <v>42</v>
      </c>
      <c r="BK334" s="29" t="s">
        <v>42</v>
      </c>
      <c r="BL334" s="29" t="s">
        <v>42</v>
      </c>
      <c r="BM334" s="29" t="s">
        <v>42</v>
      </c>
      <c r="BN334" s="29" t="s">
        <v>42</v>
      </c>
      <c r="BO334" s="29">
        <v>0</v>
      </c>
      <c r="BP334" s="29">
        <v>0</v>
      </c>
      <c r="BQ334" s="29">
        <v>0</v>
      </c>
    </row>
    <row r="335" spans="1:69" x14ac:dyDescent="0.25">
      <c r="A335">
        <v>865</v>
      </c>
      <c r="B335" t="s">
        <v>330</v>
      </c>
      <c r="C335" t="s">
        <v>184</v>
      </c>
      <c r="D335" s="28">
        <v>30</v>
      </c>
      <c r="E335" s="28">
        <v>60</v>
      </c>
      <c r="F335" s="28">
        <v>90</v>
      </c>
      <c r="G335" s="29">
        <v>0.83</v>
      </c>
      <c r="H335" s="29">
        <v>0.82</v>
      </c>
      <c r="I335" s="29">
        <v>0.82</v>
      </c>
      <c r="J335" s="29">
        <v>0.83</v>
      </c>
      <c r="K335" s="29">
        <v>0.8</v>
      </c>
      <c r="L335" s="29">
        <v>0.81</v>
      </c>
      <c r="M335" s="29">
        <v>0.47</v>
      </c>
      <c r="N335" s="29">
        <v>0.42</v>
      </c>
      <c r="O335" s="29">
        <v>0.44</v>
      </c>
      <c r="P335" s="29">
        <v>0</v>
      </c>
      <c r="Q335" s="29">
        <v>0</v>
      </c>
      <c r="R335" s="29">
        <v>0</v>
      </c>
      <c r="S335" s="29">
        <v>0</v>
      </c>
      <c r="T335" s="29">
        <v>0</v>
      </c>
      <c r="U335" s="29">
        <v>0</v>
      </c>
      <c r="V335" s="29" t="s">
        <v>42</v>
      </c>
      <c r="W335" s="29">
        <v>0</v>
      </c>
      <c r="X335" s="29" t="s">
        <v>42</v>
      </c>
      <c r="Y335" s="29">
        <v>0</v>
      </c>
      <c r="Z335" s="29">
        <v>0</v>
      </c>
      <c r="AA335" s="29">
        <v>0</v>
      </c>
      <c r="AB335" s="29">
        <v>0</v>
      </c>
      <c r="AC335" s="29" t="s">
        <v>42</v>
      </c>
      <c r="AD335" s="29" t="s">
        <v>42</v>
      </c>
      <c r="AE335" s="29">
        <v>0</v>
      </c>
      <c r="AF335" s="29">
        <v>0</v>
      </c>
      <c r="AG335" s="29">
        <v>0</v>
      </c>
      <c r="AH335" s="29">
        <v>0.33</v>
      </c>
      <c r="AI335" s="29">
        <v>0.31</v>
      </c>
      <c r="AJ335" s="29">
        <v>0.32</v>
      </c>
      <c r="AK335" s="29">
        <v>0</v>
      </c>
      <c r="AL335" s="29">
        <v>0</v>
      </c>
      <c r="AM335" s="29">
        <v>0</v>
      </c>
      <c r="AN335" s="29">
        <v>0</v>
      </c>
      <c r="AO335" s="29">
        <v>0</v>
      </c>
      <c r="AP335" s="29">
        <v>0</v>
      </c>
      <c r="AQ335" s="29">
        <v>0</v>
      </c>
      <c r="AR335" s="29">
        <v>0</v>
      </c>
      <c r="AS335" s="29">
        <v>0</v>
      </c>
      <c r="AT335" s="29">
        <v>0</v>
      </c>
      <c r="AU335" s="29">
        <v>0</v>
      </c>
      <c r="AV335" s="29">
        <v>0</v>
      </c>
      <c r="AW335" s="29">
        <v>0</v>
      </c>
      <c r="AX335" s="29">
        <v>0</v>
      </c>
      <c r="AY335" s="29">
        <v>0</v>
      </c>
      <c r="AZ335" s="29">
        <v>0</v>
      </c>
      <c r="BA335" s="29">
        <v>0</v>
      </c>
      <c r="BB335" s="29">
        <v>0</v>
      </c>
      <c r="BC335" s="29">
        <v>0</v>
      </c>
      <c r="BD335" s="29">
        <v>0</v>
      </c>
      <c r="BE335" s="29">
        <v>0</v>
      </c>
      <c r="BF335" s="29">
        <v>0</v>
      </c>
      <c r="BG335" s="29" t="s">
        <v>42</v>
      </c>
      <c r="BH335" s="29" t="s">
        <v>42</v>
      </c>
      <c r="BI335" s="29" t="s">
        <v>42</v>
      </c>
      <c r="BJ335" s="29" t="s">
        <v>42</v>
      </c>
      <c r="BK335" s="29">
        <v>0.08</v>
      </c>
      <c r="BL335" s="29" t="s">
        <v>42</v>
      </c>
      <c r="BM335" s="29" t="s">
        <v>42</v>
      </c>
      <c r="BN335" s="29" t="s">
        <v>42</v>
      </c>
      <c r="BO335" s="29" t="s">
        <v>42</v>
      </c>
      <c r="BP335" s="29" t="s">
        <v>42</v>
      </c>
      <c r="BQ335" s="29" t="s">
        <v>42</v>
      </c>
    </row>
    <row r="336" spans="1:69" x14ac:dyDescent="0.25">
      <c r="A336">
        <v>868</v>
      </c>
      <c r="B336" t="s">
        <v>331</v>
      </c>
      <c r="C336" t="s">
        <v>182</v>
      </c>
      <c r="D336" s="28">
        <v>10</v>
      </c>
      <c r="E336" s="28">
        <v>20</v>
      </c>
      <c r="F336" s="28">
        <v>20</v>
      </c>
      <c r="G336" s="29">
        <v>0.86</v>
      </c>
      <c r="H336" s="29">
        <v>1</v>
      </c>
      <c r="I336" s="29">
        <v>0.95</v>
      </c>
      <c r="J336" s="29">
        <v>0.86</v>
      </c>
      <c r="K336" s="29">
        <v>1</v>
      </c>
      <c r="L336" s="29">
        <v>0.95</v>
      </c>
      <c r="M336" s="29" t="s">
        <v>42</v>
      </c>
      <c r="N336" s="29">
        <v>0</v>
      </c>
      <c r="O336" s="29" t="s">
        <v>42</v>
      </c>
      <c r="P336" s="29">
        <v>0</v>
      </c>
      <c r="Q336" s="29">
        <v>0</v>
      </c>
      <c r="R336" s="29">
        <v>0</v>
      </c>
      <c r="S336" s="29">
        <v>0</v>
      </c>
      <c r="T336" s="29">
        <v>0</v>
      </c>
      <c r="U336" s="29">
        <v>0</v>
      </c>
      <c r="V336" s="29">
        <v>0</v>
      </c>
      <c r="W336" s="29">
        <v>0</v>
      </c>
      <c r="X336" s="29">
        <v>0</v>
      </c>
      <c r="Y336" s="29">
        <v>0</v>
      </c>
      <c r="Z336" s="29">
        <v>0</v>
      </c>
      <c r="AA336" s="29">
        <v>0</v>
      </c>
      <c r="AB336" s="29">
        <v>0</v>
      </c>
      <c r="AC336" s="29">
        <v>0</v>
      </c>
      <c r="AD336" s="29">
        <v>0</v>
      </c>
      <c r="AE336" s="29">
        <v>0</v>
      </c>
      <c r="AF336" s="29">
        <v>0</v>
      </c>
      <c r="AG336" s="29">
        <v>0</v>
      </c>
      <c r="AH336" s="29" t="s">
        <v>42</v>
      </c>
      <c r="AI336" s="29">
        <v>1</v>
      </c>
      <c r="AJ336" s="29">
        <v>0.86</v>
      </c>
      <c r="AK336" s="29">
        <v>0</v>
      </c>
      <c r="AL336" s="29" t="s">
        <v>42</v>
      </c>
      <c r="AM336" s="29" t="s">
        <v>42</v>
      </c>
      <c r="AN336" s="29">
        <v>0</v>
      </c>
      <c r="AO336" s="29">
        <v>0</v>
      </c>
      <c r="AP336" s="29">
        <v>0</v>
      </c>
      <c r="AQ336" s="29">
        <v>0</v>
      </c>
      <c r="AR336" s="29">
        <v>0</v>
      </c>
      <c r="AS336" s="29">
        <v>0</v>
      </c>
      <c r="AT336" s="29">
        <v>0</v>
      </c>
      <c r="AU336" s="29">
        <v>0</v>
      </c>
      <c r="AV336" s="29">
        <v>0</v>
      </c>
      <c r="AW336" s="29">
        <v>0</v>
      </c>
      <c r="AX336" s="29">
        <v>0</v>
      </c>
      <c r="AY336" s="29">
        <v>0</v>
      </c>
      <c r="AZ336" s="29">
        <v>0</v>
      </c>
      <c r="BA336" s="29">
        <v>0</v>
      </c>
      <c r="BB336" s="29">
        <v>0</v>
      </c>
      <c r="BC336" s="29">
        <v>0</v>
      </c>
      <c r="BD336" s="29">
        <v>0</v>
      </c>
      <c r="BE336" s="29">
        <v>0</v>
      </c>
      <c r="BF336" s="29">
        <v>0</v>
      </c>
      <c r="BG336" s="29">
        <v>0</v>
      </c>
      <c r="BH336" s="29">
        <v>0</v>
      </c>
      <c r="BI336" s="29" t="s">
        <v>42</v>
      </c>
      <c r="BJ336" s="29">
        <v>0</v>
      </c>
      <c r="BK336" s="29" t="s">
        <v>42</v>
      </c>
      <c r="BL336" s="29">
        <v>0</v>
      </c>
      <c r="BM336" s="29">
        <v>0</v>
      </c>
      <c r="BN336" s="29">
        <v>0</v>
      </c>
      <c r="BO336" s="29">
        <v>0</v>
      </c>
      <c r="BP336" s="29">
        <v>0</v>
      </c>
      <c r="BQ336" s="29">
        <v>0</v>
      </c>
    </row>
    <row r="337" spans="1:69" x14ac:dyDescent="0.25">
      <c r="A337">
        <v>344</v>
      </c>
      <c r="B337" t="s">
        <v>332</v>
      </c>
      <c r="C337" t="s">
        <v>168</v>
      </c>
      <c r="D337" s="28">
        <v>40</v>
      </c>
      <c r="E337" s="28">
        <v>60</v>
      </c>
      <c r="F337" s="28">
        <v>100</v>
      </c>
      <c r="G337" s="29">
        <v>0.83</v>
      </c>
      <c r="H337" s="29">
        <v>0.92</v>
      </c>
      <c r="I337" s="29">
        <v>0.88</v>
      </c>
      <c r="J337" s="29">
        <v>0.76</v>
      </c>
      <c r="K337" s="29">
        <v>0.9</v>
      </c>
      <c r="L337" s="29">
        <v>0.84</v>
      </c>
      <c r="M337" s="29">
        <v>0.15</v>
      </c>
      <c r="N337" s="29">
        <v>0.2</v>
      </c>
      <c r="O337" s="29">
        <v>0.18</v>
      </c>
      <c r="P337" s="29">
        <v>0</v>
      </c>
      <c r="Q337" s="29">
        <v>0</v>
      </c>
      <c r="R337" s="29">
        <v>0</v>
      </c>
      <c r="S337" s="29" t="s">
        <v>42</v>
      </c>
      <c r="T337" s="29" t="s">
        <v>42</v>
      </c>
      <c r="U337" s="29" t="s">
        <v>42</v>
      </c>
      <c r="V337" s="29">
        <v>0</v>
      </c>
      <c r="W337" s="29">
        <v>0</v>
      </c>
      <c r="X337" s="29">
        <v>0</v>
      </c>
      <c r="Y337" s="29">
        <v>0</v>
      </c>
      <c r="Z337" s="29" t="s">
        <v>42</v>
      </c>
      <c r="AA337" s="29" t="s">
        <v>42</v>
      </c>
      <c r="AB337" s="29">
        <v>0</v>
      </c>
      <c r="AC337" s="29">
        <v>0</v>
      </c>
      <c r="AD337" s="29">
        <v>0</v>
      </c>
      <c r="AE337" s="29" t="s">
        <v>42</v>
      </c>
      <c r="AF337" s="29">
        <v>0</v>
      </c>
      <c r="AG337" s="29" t="s">
        <v>42</v>
      </c>
      <c r="AH337" s="29">
        <v>0.49</v>
      </c>
      <c r="AI337" s="29">
        <v>0.66</v>
      </c>
      <c r="AJ337" s="29">
        <v>0.59</v>
      </c>
      <c r="AK337" s="29">
        <v>0</v>
      </c>
      <c r="AL337" s="29">
        <v>0</v>
      </c>
      <c r="AM337" s="29">
        <v>0</v>
      </c>
      <c r="AN337" s="29">
        <v>0</v>
      </c>
      <c r="AO337" s="29">
        <v>0</v>
      </c>
      <c r="AP337" s="29">
        <v>0</v>
      </c>
      <c r="AQ337" s="29">
        <v>0</v>
      </c>
      <c r="AR337" s="29">
        <v>0</v>
      </c>
      <c r="AS337" s="29">
        <v>0</v>
      </c>
      <c r="AT337" s="29">
        <v>0</v>
      </c>
      <c r="AU337" s="29" t="s">
        <v>42</v>
      </c>
      <c r="AV337" s="29" t="s">
        <v>42</v>
      </c>
      <c r="AW337" s="29">
        <v>0</v>
      </c>
      <c r="AX337" s="29" t="s">
        <v>42</v>
      </c>
      <c r="AY337" s="29" t="s">
        <v>42</v>
      </c>
      <c r="AZ337" s="29">
        <v>0</v>
      </c>
      <c r="BA337" s="29">
        <v>0</v>
      </c>
      <c r="BB337" s="29">
        <v>0</v>
      </c>
      <c r="BC337" s="29">
        <v>0</v>
      </c>
      <c r="BD337" s="29">
        <v>0</v>
      </c>
      <c r="BE337" s="29">
        <v>0</v>
      </c>
      <c r="BF337" s="29" t="s">
        <v>42</v>
      </c>
      <c r="BG337" s="29">
        <v>0</v>
      </c>
      <c r="BH337" s="29" t="s">
        <v>42</v>
      </c>
      <c r="BI337" s="29" t="s">
        <v>42</v>
      </c>
      <c r="BJ337" s="29" t="s">
        <v>42</v>
      </c>
      <c r="BK337" s="29">
        <v>0.09</v>
      </c>
      <c r="BL337" s="29" t="s">
        <v>42</v>
      </c>
      <c r="BM337" s="29">
        <v>0</v>
      </c>
      <c r="BN337" s="29" t="s">
        <v>42</v>
      </c>
      <c r="BO337" s="29">
        <v>0</v>
      </c>
      <c r="BP337" s="29">
        <v>0</v>
      </c>
      <c r="BQ337" s="29">
        <v>0</v>
      </c>
    </row>
    <row r="338" spans="1:69" x14ac:dyDescent="0.25">
      <c r="A338">
        <v>872</v>
      </c>
      <c r="B338" t="s">
        <v>333</v>
      </c>
      <c r="C338" t="s">
        <v>182</v>
      </c>
      <c r="D338" s="28">
        <v>10</v>
      </c>
      <c r="E338" s="28">
        <v>30</v>
      </c>
      <c r="F338" s="28">
        <v>40</v>
      </c>
      <c r="G338" s="29">
        <v>0.71</v>
      </c>
      <c r="H338" s="29">
        <v>0.93</v>
      </c>
      <c r="I338" s="29">
        <v>0.86</v>
      </c>
      <c r="J338" s="29">
        <v>0.71</v>
      </c>
      <c r="K338" s="29">
        <v>0.82</v>
      </c>
      <c r="L338" s="29">
        <v>0.79</v>
      </c>
      <c r="M338" s="29" t="s">
        <v>42</v>
      </c>
      <c r="N338" s="29">
        <v>0.25</v>
      </c>
      <c r="O338" s="29">
        <v>0.28999999999999998</v>
      </c>
      <c r="P338" s="29">
        <v>0</v>
      </c>
      <c r="Q338" s="29">
        <v>0</v>
      </c>
      <c r="R338" s="29">
        <v>0</v>
      </c>
      <c r="S338" s="29">
        <v>0</v>
      </c>
      <c r="T338" s="29" t="s">
        <v>42</v>
      </c>
      <c r="U338" s="29" t="s">
        <v>42</v>
      </c>
      <c r="V338" s="29">
        <v>0</v>
      </c>
      <c r="W338" s="29">
        <v>0</v>
      </c>
      <c r="X338" s="29">
        <v>0</v>
      </c>
      <c r="Y338" s="29">
        <v>0</v>
      </c>
      <c r="Z338" s="29">
        <v>0</v>
      </c>
      <c r="AA338" s="29">
        <v>0</v>
      </c>
      <c r="AB338" s="29">
        <v>0</v>
      </c>
      <c r="AC338" s="29">
        <v>0</v>
      </c>
      <c r="AD338" s="29">
        <v>0</v>
      </c>
      <c r="AE338" s="29">
        <v>0</v>
      </c>
      <c r="AF338" s="29" t="s">
        <v>42</v>
      </c>
      <c r="AG338" s="29" t="s">
        <v>42</v>
      </c>
      <c r="AH338" s="29" t="s">
        <v>42</v>
      </c>
      <c r="AI338" s="29">
        <v>0.43</v>
      </c>
      <c r="AJ338" s="29">
        <v>0.4</v>
      </c>
      <c r="AK338" s="29">
        <v>0</v>
      </c>
      <c r="AL338" s="29" t="s">
        <v>42</v>
      </c>
      <c r="AM338" s="29" t="s">
        <v>42</v>
      </c>
      <c r="AN338" s="29">
        <v>0</v>
      </c>
      <c r="AO338" s="29">
        <v>0</v>
      </c>
      <c r="AP338" s="29">
        <v>0</v>
      </c>
      <c r="AQ338" s="29">
        <v>0</v>
      </c>
      <c r="AR338" s="29">
        <v>0</v>
      </c>
      <c r="AS338" s="29">
        <v>0</v>
      </c>
      <c r="AT338" s="29">
        <v>0</v>
      </c>
      <c r="AU338" s="29" t="s">
        <v>42</v>
      </c>
      <c r="AV338" s="29" t="s">
        <v>42</v>
      </c>
      <c r="AW338" s="29">
        <v>0</v>
      </c>
      <c r="AX338" s="29" t="s">
        <v>42</v>
      </c>
      <c r="AY338" s="29" t="s">
        <v>42</v>
      </c>
      <c r="AZ338" s="29">
        <v>0</v>
      </c>
      <c r="BA338" s="29">
        <v>0</v>
      </c>
      <c r="BB338" s="29">
        <v>0</v>
      </c>
      <c r="BC338" s="29">
        <v>0</v>
      </c>
      <c r="BD338" s="29">
        <v>0</v>
      </c>
      <c r="BE338" s="29">
        <v>0</v>
      </c>
      <c r="BF338" s="29">
        <v>0</v>
      </c>
      <c r="BG338" s="29" t="s">
        <v>42</v>
      </c>
      <c r="BH338" s="29" t="s">
        <v>42</v>
      </c>
      <c r="BI338" s="29" t="s">
        <v>42</v>
      </c>
      <c r="BJ338" s="29" t="s">
        <v>42</v>
      </c>
      <c r="BK338" s="29" t="s">
        <v>42</v>
      </c>
      <c r="BL338" s="29">
        <v>0</v>
      </c>
      <c r="BM338" s="29" t="s">
        <v>42</v>
      </c>
      <c r="BN338" s="29" t="s">
        <v>42</v>
      </c>
      <c r="BO338" s="29">
        <v>0</v>
      </c>
      <c r="BP338" s="29">
        <v>0</v>
      </c>
      <c r="BQ338" s="29">
        <v>0</v>
      </c>
    </row>
    <row r="339" spans="1:69" x14ac:dyDescent="0.25">
      <c r="A339">
        <v>336</v>
      </c>
      <c r="B339" t="s">
        <v>334</v>
      </c>
      <c r="C339" t="s">
        <v>174</v>
      </c>
      <c r="D339" s="28">
        <v>30</v>
      </c>
      <c r="E339" s="28">
        <v>30</v>
      </c>
      <c r="F339" s="28">
        <v>60</v>
      </c>
      <c r="G339" s="29">
        <v>0.9</v>
      </c>
      <c r="H339" s="29">
        <v>0.93</v>
      </c>
      <c r="I339" s="29">
        <v>0.91</v>
      </c>
      <c r="J339" s="29">
        <v>0.83</v>
      </c>
      <c r="K339" s="29">
        <v>0.89</v>
      </c>
      <c r="L339" s="29">
        <v>0.86</v>
      </c>
      <c r="M339" s="29">
        <v>0.34</v>
      </c>
      <c r="N339" s="29">
        <v>0.26</v>
      </c>
      <c r="O339" s="29">
        <v>0.3</v>
      </c>
      <c r="P339" s="29">
        <v>0</v>
      </c>
      <c r="Q339" s="29">
        <v>0</v>
      </c>
      <c r="R339" s="29">
        <v>0</v>
      </c>
      <c r="S339" s="29" t="s">
        <v>42</v>
      </c>
      <c r="T339" s="29">
        <v>0</v>
      </c>
      <c r="U339" s="29" t="s">
        <v>42</v>
      </c>
      <c r="V339" s="29">
        <v>0</v>
      </c>
      <c r="W339" s="29">
        <v>0</v>
      </c>
      <c r="X339" s="29">
        <v>0</v>
      </c>
      <c r="Y339" s="29">
        <v>0</v>
      </c>
      <c r="Z339" s="29">
        <v>0</v>
      </c>
      <c r="AA339" s="29">
        <v>0</v>
      </c>
      <c r="AB339" s="29">
        <v>0</v>
      </c>
      <c r="AC339" s="29">
        <v>0</v>
      </c>
      <c r="AD339" s="29">
        <v>0</v>
      </c>
      <c r="AE339" s="29">
        <v>0</v>
      </c>
      <c r="AF339" s="29">
        <v>0</v>
      </c>
      <c r="AG339" s="29">
        <v>0</v>
      </c>
      <c r="AH339" s="29">
        <v>0.34</v>
      </c>
      <c r="AI339" s="29">
        <v>0.63</v>
      </c>
      <c r="AJ339" s="29">
        <v>0.48</v>
      </c>
      <c r="AK339" s="29">
        <v>0</v>
      </c>
      <c r="AL339" s="29">
        <v>0</v>
      </c>
      <c r="AM339" s="29">
        <v>0</v>
      </c>
      <c r="AN339" s="29">
        <v>0</v>
      </c>
      <c r="AO339" s="29">
        <v>0</v>
      </c>
      <c r="AP339" s="29">
        <v>0</v>
      </c>
      <c r="AQ339" s="29">
        <v>0</v>
      </c>
      <c r="AR339" s="29">
        <v>0</v>
      </c>
      <c r="AS339" s="29">
        <v>0</v>
      </c>
      <c r="AT339" s="29">
        <v>0</v>
      </c>
      <c r="AU339" s="29" t="s">
        <v>42</v>
      </c>
      <c r="AV339" s="29" t="s">
        <v>42</v>
      </c>
      <c r="AW339" s="29">
        <v>0</v>
      </c>
      <c r="AX339" s="29" t="s">
        <v>42</v>
      </c>
      <c r="AY339" s="29" t="s">
        <v>42</v>
      </c>
      <c r="AZ339" s="29">
        <v>0</v>
      </c>
      <c r="BA339" s="29">
        <v>0</v>
      </c>
      <c r="BB339" s="29">
        <v>0</v>
      </c>
      <c r="BC339" s="29">
        <v>0</v>
      </c>
      <c r="BD339" s="29">
        <v>0</v>
      </c>
      <c r="BE339" s="29">
        <v>0</v>
      </c>
      <c r="BF339" s="29" t="s">
        <v>42</v>
      </c>
      <c r="BG339" s="29">
        <v>0</v>
      </c>
      <c r="BH339" s="29" t="s">
        <v>42</v>
      </c>
      <c r="BI339" s="29">
        <v>0</v>
      </c>
      <c r="BJ339" s="29" t="s">
        <v>42</v>
      </c>
      <c r="BK339" s="29" t="s">
        <v>42</v>
      </c>
      <c r="BL339" s="29" t="s">
        <v>42</v>
      </c>
      <c r="BM339" s="29" t="s">
        <v>42</v>
      </c>
      <c r="BN339" s="29" t="s">
        <v>42</v>
      </c>
      <c r="BO339" s="29">
        <v>0</v>
      </c>
      <c r="BP339" s="29">
        <v>0</v>
      </c>
      <c r="BQ339" s="29">
        <v>0</v>
      </c>
    </row>
    <row r="340" spans="1:69" x14ac:dyDescent="0.25">
      <c r="A340">
        <v>885</v>
      </c>
      <c r="B340" t="s">
        <v>335</v>
      </c>
      <c r="C340" t="s">
        <v>174</v>
      </c>
      <c r="D340" s="28">
        <v>30</v>
      </c>
      <c r="E340" s="28">
        <v>80</v>
      </c>
      <c r="F340" s="28">
        <v>100</v>
      </c>
      <c r="G340" s="29">
        <v>0.89</v>
      </c>
      <c r="H340" s="29">
        <v>0.92</v>
      </c>
      <c r="I340" s="29">
        <v>0.91</v>
      </c>
      <c r="J340" s="29">
        <v>0.82</v>
      </c>
      <c r="K340" s="29">
        <v>0.89</v>
      </c>
      <c r="L340" s="29">
        <v>0.88</v>
      </c>
      <c r="M340" s="29" t="s">
        <v>42</v>
      </c>
      <c r="N340" s="29">
        <v>0.11</v>
      </c>
      <c r="O340" s="29">
        <v>0.12</v>
      </c>
      <c r="P340" s="29">
        <v>0</v>
      </c>
      <c r="Q340" s="29">
        <v>0</v>
      </c>
      <c r="R340" s="29">
        <v>0</v>
      </c>
      <c r="S340" s="29" t="s">
        <v>42</v>
      </c>
      <c r="T340" s="29" t="s">
        <v>42</v>
      </c>
      <c r="U340" s="29" t="s">
        <v>42</v>
      </c>
      <c r="V340" s="29">
        <v>0</v>
      </c>
      <c r="W340" s="29">
        <v>0</v>
      </c>
      <c r="X340" s="29">
        <v>0</v>
      </c>
      <c r="Y340" s="29">
        <v>0</v>
      </c>
      <c r="Z340" s="29" t="s">
        <v>42</v>
      </c>
      <c r="AA340" s="29" t="s">
        <v>42</v>
      </c>
      <c r="AB340" s="29">
        <v>0</v>
      </c>
      <c r="AC340" s="29" t="s">
        <v>42</v>
      </c>
      <c r="AD340" s="29" t="s">
        <v>42</v>
      </c>
      <c r="AE340" s="29">
        <v>0</v>
      </c>
      <c r="AF340" s="29" t="s">
        <v>42</v>
      </c>
      <c r="AG340" s="29" t="s">
        <v>42</v>
      </c>
      <c r="AH340" s="29">
        <v>0.61</v>
      </c>
      <c r="AI340" s="29">
        <v>0.71</v>
      </c>
      <c r="AJ340" s="29">
        <v>0.68</v>
      </c>
      <c r="AK340" s="29" t="s">
        <v>42</v>
      </c>
      <c r="AL340" s="29" t="s">
        <v>42</v>
      </c>
      <c r="AM340" s="29" t="s">
        <v>42</v>
      </c>
      <c r="AN340" s="29">
        <v>0</v>
      </c>
      <c r="AO340" s="29">
        <v>0</v>
      </c>
      <c r="AP340" s="29">
        <v>0</v>
      </c>
      <c r="AQ340" s="29">
        <v>0</v>
      </c>
      <c r="AR340" s="29">
        <v>0</v>
      </c>
      <c r="AS340" s="29">
        <v>0</v>
      </c>
      <c r="AT340" s="29" t="s">
        <v>42</v>
      </c>
      <c r="AU340" s="29" t="s">
        <v>42</v>
      </c>
      <c r="AV340" s="29" t="s">
        <v>42</v>
      </c>
      <c r="AW340" s="29">
        <v>0</v>
      </c>
      <c r="AX340" s="29" t="s">
        <v>42</v>
      </c>
      <c r="AY340" s="29" t="s">
        <v>42</v>
      </c>
      <c r="AZ340" s="29">
        <v>0</v>
      </c>
      <c r="BA340" s="29">
        <v>0</v>
      </c>
      <c r="BB340" s="29">
        <v>0</v>
      </c>
      <c r="BC340" s="29" t="s">
        <v>42</v>
      </c>
      <c r="BD340" s="29" t="s">
        <v>42</v>
      </c>
      <c r="BE340" s="29" t="s">
        <v>42</v>
      </c>
      <c r="BF340" s="29" t="s">
        <v>42</v>
      </c>
      <c r="BG340" s="29">
        <v>0</v>
      </c>
      <c r="BH340" s="29" t="s">
        <v>42</v>
      </c>
      <c r="BI340" s="29" t="s">
        <v>42</v>
      </c>
      <c r="BJ340" s="29" t="s">
        <v>42</v>
      </c>
      <c r="BK340" s="29" t="s">
        <v>42</v>
      </c>
      <c r="BL340" s="29" t="s">
        <v>42</v>
      </c>
      <c r="BM340" s="29" t="s">
        <v>42</v>
      </c>
      <c r="BN340" s="29" t="s">
        <v>42</v>
      </c>
      <c r="BO340" s="29">
        <v>0</v>
      </c>
      <c r="BP340" s="29" t="s">
        <v>42</v>
      </c>
      <c r="BQ340" s="29" t="s">
        <v>42</v>
      </c>
    </row>
    <row r="341" spans="1:69" x14ac:dyDescent="0.25">
      <c r="A341">
        <v>816</v>
      </c>
      <c r="B341" t="s">
        <v>336</v>
      </c>
      <c r="C341" t="s">
        <v>170</v>
      </c>
      <c r="D341" s="28" t="s">
        <v>42</v>
      </c>
      <c r="E341" s="28">
        <v>10</v>
      </c>
      <c r="F341" s="28">
        <v>20</v>
      </c>
      <c r="G341" s="29" t="s">
        <v>42</v>
      </c>
      <c r="H341" s="29">
        <v>1</v>
      </c>
      <c r="I341" s="29">
        <v>1</v>
      </c>
      <c r="J341" s="29" t="s">
        <v>42</v>
      </c>
      <c r="K341" s="29">
        <v>1</v>
      </c>
      <c r="L341" s="29">
        <v>1</v>
      </c>
      <c r="M341" s="29" t="s">
        <v>42</v>
      </c>
      <c r="N341" s="29">
        <v>0</v>
      </c>
      <c r="O341" s="29">
        <v>0</v>
      </c>
      <c r="P341" s="29" t="s">
        <v>42</v>
      </c>
      <c r="Q341" s="29">
        <v>0</v>
      </c>
      <c r="R341" s="29">
        <v>0</v>
      </c>
      <c r="S341" s="29" t="s">
        <v>42</v>
      </c>
      <c r="T341" s="29">
        <v>0</v>
      </c>
      <c r="U341" s="29">
        <v>0</v>
      </c>
      <c r="V341" s="29" t="s">
        <v>42</v>
      </c>
      <c r="W341" s="29">
        <v>0</v>
      </c>
      <c r="X341" s="29">
        <v>0</v>
      </c>
      <c r="Y341" s="29" t="s">
        <v>42</v>
      </c>
      <c r="Z341" s="29">
        <v>0</v>
      </c>
      <c r="AA341" s="29">
        <v>0</v>
      </c>
      <c r="AB341" s="29" t="s">
        <v>42</v>
      </c>
      <c r="AC341" s="29">
        <v>0</v>
      </c>
      <c r="AD341" s="29">
        <v>0</v>
      </c>
      <c r="AE341" s="29" t="s">
        <v>42</v>
      </c>
      <c r="AF341" s="29">
        <v>0</v>
      </c>
      <c r="AG341" s="29">
        <v>0</v>
      </c>
      <c r="AH341" s="29" t="s">
        <v>42</v>
      </c>
      <c r="AI341" s="29">
        <v>1</v>
      </c>
      <c r="AJ341" s="29">
        <v>1</v>
      </c>
      <c r="AK341" s="29" t="s">
        <v>42</v>
      </c>
      <c r="AL341" s="29">
        <v>0</v>
      </c>
      <c r="AM341" s="29">
        <v>0</v>
      </c>
      <c r="AN341" s="29" t="s">
        <v>42</v>
      </c>
      <c r="AO341" s="29">
        <v>0</v>
      </c>
      <c r="AP341" s="29">
        <v>0</v>
      </c>
      <c r="AQ341" s="29" t="s">
        <v>42</v>
      </c>
      <c r="AR341" s="29">
        <v>0</v>
      </c>
      <c r="AS341" s="29">
        <v>0</v>
      </c>
      <c r="AT341" s="29" t="s">
        <v>42</v>
      </c>
      <c r="AU341" s="29">
        <v>0</v>
      </c>
      <c r="AV341" s="29">
        <v>0</v>
      </c>
      <c r="AW341" s="29" t="s">
        <v>42</v>
      </c>
      <c r="AX341" s="29">
        <v>0</v>
      </c>
      <c r="AY341" s="29">
        <v>0</v>
      </c>
      <c r="AZ341" s="29" t="s">
        <v>42</v>
      </c>
      <c r="BA341" s="29">
        <v>0</v>
      </c>
      <c r="BB341" s="29">
        <v>0</v>
      </c>
      <c r="BC341" s="29" t="s">
        <v>42</v>
      </c>
      <c r="BD341" s="29">
        <v>0</v>
      </c>
      <c r="BE341" s="29">
        <v>0</v>
      </c>
      <c r="BF341" s="29" t="s">
        <v>42</v>
      </c>
      <c r="BG341" s="29">
        <v>0</v>
      </c>
      <c r="BH341" s="29">
        <v>0</v>
      </c>
      <c r="BI341" s="29" t="s">
        <v>42</v>
      </c>
      <c r="BJ341" s="29">
        <v>0</v>
      </c>
      <c r="BK341" s="29">
        <v>0</v>
      </c>
      <c r="BL341" s="29" t="s">
        <v>42</v>
      </c>
      <c r="BM341" s="29">
        <v>0</v>
      </c>
      <c r="BN341" s="29">
        <v>0</v>
      </c>
      <c r="BO341" s="29" t="s">
        <v>42</v>
      </c>
      <c r="BP341" s="29">
        <v>0</v>
      </c>
      <c r="BQ341" s="29">
        <v>0</v>
      </c>
    </row>
    <row r="346" spans="1:69" x14ac:dyDescent="0.25">
      <c r="A346" t="s">
        <v>379</v>
      </c>
    </row>
    <row r="347" spans="1:69" x14ac:dyDescent="0.25">
      <c r="A347" t="s">
        <v>141</v>
      </c>
      <c r="B347" t="s">
        <v>142</v>
      </c>
      <c r="C347" t="s">
        <v>143</v>
      </c>
      <c r="D347" t="s">
        <v>338</v>
      </c>
      <c r="G347" t="s">
        <v>339</v>
      </c>
      <c r="J347" t="s">
        <v>340</v>
      </c>
      <c r="M347" t="s">
        <v>147</v>
      </c>
      <c r="P347" t="s">
        <v>19</v>
      </c>
      <c r="S347" t="s">
        <v>341</v>
      </c>
      <c r="V347" t="s">
        <v>149</v>
      </c>
      <c r="Y347" t="s">
        <v>150</v>
      </c>
      <c r="AB347" t="s">
        <v>342</v>
      </c>
      <c r="AE347" t="s">
        <v>343</v>
      </c>
      <c r="AH347" t="s">
        <v>344</v>
      </c>
      <c r="AK347" t="s">
        <v>375</v>
      </c>
      <c r="AN347" t="s">
        <v>155</v>
      </c>
      <c r="AQ347" t="s">
        <v>346</v>
      </c>
      <c r="AT347" t="s">
        <v>347</v>
      </c>
      <c r="AW347" t="s">
        <v>348</v>
      </c>
      <c r="AZ347" t="s">
        <v>349</v>
      </c>
      <c r="BC347" t="s">
        <v>350</v>
      </c>
      <c r="BF347" t="s">
        <v>351</v>
      </c>
      <c r="BI347" t="s">
        <v>352</v>
      </c>
      <c r="BL347" t="s">
        <v>353</v>
      </c>
      <c r="BO347" t="s">
        <v>354</v>
      </c>
    </row>
    <row r="348" spans="1:69" x14ac:dyDescent="0.25">
      <c r="D348" t="s">
        <v>376</v>
      </c>
      <c r="E348" t="s">
        <v>135</v>
      </c>
      <c r="F348" t="s">
        <v>113</v>
      </c>
      <c r="G348" t="s">
        <v>376</v>
      </c>
      <c r="H348" t="s">
        <v>135</v>
      </c>
      <c r="I348" t="s">
        <v>113</v>
      </c>
      <c r="J348" t="s">
        <v>376</v>
      </c>
      <c r="K348" t="s">
        <v>135</v>
      </c>
      <c r="L348" t="s">
        <v>113</v>
      </c>
      <c r="M348" t="s">
        <v>376</v>
      </c>
      <c r="N348" t="s">
        <v>135</v>
      </c>
      <c r="O348" t="s">
        <v>113</v>
      </c>
      <c r="P348" t="s">
        <v>376</v>
      </c>
      <c r="Q348" t="s">
        <v>135</v>
      </c>
      <c r="R348" t="s">
        <v>113</v>
      </c>
      <c r="S348" t="s">
        <v>376</v>
      </c>
      <c r="T348" t="s">
        <v>135</v>
      </c>
      <c r="U348" t="s">
        <v>113</v>
      </c>
      <c r="V348" t="s">
        <v>376</v>
      </c>
      <c r="W348" t="s">
        <v>135</v>
      </c>
      <c r="X348" t="s">
        <v>113</v>
      </c>
      <c r="Y348" t="s">
        <v>376</v>
      </c>
      <c r="Z348" t="s">
        <v>135</v>
      </c>
      <c r="AA348" t="s">
        <v>113</v>
      </c>
      <c r="AB348" t="s">
        <v>376</v>
      </c>
      <c r="AC348" t="s">
        <v>135</v>
      </c>
      <c r="AD348" t="s">
        <v>113</v>
      </c>
      <c r="AE348" t="s">
        <v>376</v>
      </c>
      <c r="AF348" t="s">
        <v>135</v>
      </c>
      <c r="AG348" t="s">
        <v>113</v>
      </c>
      <c r="AH348" t="s">
        <v>376</v>
      </c>
      <c r="AI348" t="s">
        <v>135</v>
      </c>
      <c r="AJ348" t="s">
        <v>113</v>
      </c>
      <c r="AK348" t="s">
        <v>376</v>
      </c>
      <c r="AL348" t="s">
        <v>135</v>
      </c>
      <c r="AM348" t="s">
        <v>113</v>
      </c>
      <c r="AN348" t="s">
        <v>376</v>
      </c>
      <c r="AO348" t="s">
        <v>135</v>
      </c>
      <c r="AP348" t="s">
        <v>113</v>
      </c>
      <c r="AQ348" t="s">
        <v>376</v>
      </c>
      <c r="AR348" t="s">
        <v>135</v>
      </c>
      <c r="AS348" t="s">
        <v>113</v>
      </c>
      <c r="AT348" t="s">
        <v>376</v>
      </c>
      <c r="AU348" t="s">
        <v>135</v>
      </c>
      <c r="AV348" t="s">
        <v>113</v>
      </c>
      <c r="AW348" t="s">
        <v>376</v>
      </c>
      <c r="AX348" t="s">
        <v>135</v>
      </c>
      <c r="AY348" t="s">
        <v>113</v>
      </c>
      <c r="AZ348" t="s">
        <v>376</v>
      </c>
      <c r="BA348" t="s">
        <v>135</v>
      </c>
      <c r="BB348" t="s">
        <v>113</v>
      </c>
      <c r="BC348" t="s">
        <v>376</v>
      </c>
      <c r="BD348" t="s">
        <v>135</v>
      </c>
      <c r="BE348" t="s">
        <v>113</v>
      </c>
      <c r="BF348" t="s">
        <v>376</v>
      </c>
      <c r="BG348" t="s">
        <v>135</v>
      </c>
      <c r="BH348" t="s">
        <v>113</v>
      </c>
      <c r="BI348" t="s">
        <v>376</v>
      </c>
      <c r="BJ348" t="s">
        <v>135</v>
      </c>
      <c r="BK348" t="s">
        <v>113</v>
      </c>
      <c r="BL348" t="s">
        <v>376</v>
      </c>
      <c r="BM348" t="s">
        <v>135</v>
      </c>
      <c r="BN348" t="s">
        <v>113</v>
      </c>
      <c r="BO348" t="s">
        <v>376</v>
      </c>
      <c r="BP348" t="s">
        <v>135</v>
      </c>
      <c r="BQ348" t="s">
        <v>113</v>
      </c>
    </row>
    <row r="349" spans="1:69" x14ac:dyDescent="0.25">
      <c r="A349" t="s">
        <v>163</v>
      </c>
      <c r="B349" t="s">
        <v>164</v>
      </c>
      <c r="D349" s="28">
        <v>148270</v>
      </c>
      <c r="E349" s="28">
        <v>412850</v>
      </c>
      <c r="F349" s="28">
        <v>561110</v>
      </c>
      <c r="G349" s="29">
        <v>0.85</v>
      </c>
      <c r="H349" s="29">
        <v>0.94</v>
      </c>
      <c r="I349" s="29">
        <v>0.92</v>
      </c>
      <c r="J349" s="29">
        <v>0.83</v>
      </c>
      <c r="K349" s="29">
        <v>0.93</v>
      </c>
      <c r="L349" s="29">
        <v>0.9</v>
      </c>
      <c r="M349" s="29">
        <v>0.41</v>
      </c>
      <c r="N349" s="29">
        <v>0.32</v>
      </c>
      <c r="O349" s="29">
        <v>0.34</v>
      </c>
      <c r="P349" s="29" t="s">
        <v>41</v>
      </c>
      <c r="Q349" s="29" t="s">
        <v>41</v>
      </c>
      <c r="R349" s="29" t="s">
        <v>41</v>
      </c>
      <c r="S349" s="29">
        <v>0.04</v>
      </c>
      <c r="T349" s="29">
        <v>0.03</v>
      </c>
      <c r="U349" s="29">
        <v>0.04</v>
      </c>
      <c r="V349" s="29">
        <v>0.27</v>
      </c>
      <c r="W349" s="29">
        <v>0.43</v>
      </c>
      <c r="X349" s="29">
        <v>0.39</v>
      </c>
      <c r="Y349" s="29">
        <v>0.1</v>
      </c>
      <c r="Z349" s="29">
        <v>0.14000000000000001</v>
      </c>
      <c r="AA349" s="29">
        <v>0.13</v>
      </c>
      <c r="AB349" s="29" t="s">
        <v>41</v>
      </c>
      <c r="AC349" s="29" t="s">
        <v>41</v>
      </c>
      <c r="AD349" s="29" t="s">
        <v>41</v>
      </c>
      <c r="AE349" s="29" t="s">
        <v>41</v>
      </c>
      <c r="AF349" s="29" t="s">
        <v>41</v>
      </c>
      <c r="AG349" s="29" t="s">
        <v>41</v>
      </c>
      <c r="AH349" s="29" t="s">
        <v>41</v>
      </c>
      <c r="AI349" s="29" t="s">
        <v>41</v>
      </c>
      <c r="AJ349" s="29" t="s">
        <v>41</v>
      </c>
      <c r="AK349" s="29">
        <v>0.04</v>
      </c>
      <c r="AL349" s="29">
        <v>0.05</v>
      </c>
      <c r="AM349" s="29">
        <v>0.05</v>
      </c>
      <c r="AN349" s="29" t="s">
        <v>41</v>
      </c>
      <c r="AO349" s="29" t="s">
        <v>41</v>
      </c>
      <c r="AP349" s="29" t="s">
        <v>41</v>
      </c>
      <c r="AQ349" s="29" t="s">
        <v>41</v>
      </c>
      <c r="AR349" s="29" t="s">
        <v>41</v>
      </c>
      <c r="AS349" s="29" t="s">
        <v>41</v>
      </c>
      <c r="AT349" s="29">
        <v>0.01</v>
      </c>
      <c r="AU349" s="29">
        <v>0.01</v>
      </c>
      <c r="AV349" s="29">
        <v>0.01</v>
      </c>
      <c r="AW349" s="29">
        <v>0.01</v>
      </c>
      <c r="AX349" s="29">
        <v>0.01</v>
      </c>
      <c r="AY349" s="29">
        <v>0.01</v>
      </c>
      <c r="AZ349" s="29" t="s">
        <v>41</v>
      </c>
      <c r="BA349" s="29" t="s">
        <v>41</v>
      </c>
      <c r="BB349" s="29" t="s">
        <v>41</v>
      </c>
      <c r="BC349" s="29" t="s">
        <v>41</v>
      </c>
      <c r="BD349" s="29" t="s">
        <v>41</v>
      </c>
      <c r="BE349" s="29" t="s">
        <v>41</v>
      </c>
      <c r="BF349" s="29">
        <v>0.01</v>
      </c>
      <c r="BG349" s="29">
        <v>0.01</v>
      </c>
      <c r="BH349" s="29">
        <v>0.01</v>
      </c>
      <c r="BI349" s="29">
        <v>0.09</v>
      </c>
      <c r="BJ349" s="29">
        <v>0.04</v>
      </c>
      <c r="BK349" s="29">
        <v>0.05</v>
      </c>
      <c r="BL349" s="29">
        <v>0.04</v>
      </c>
      <c r="BM349" s="29">
        <v>0.01</v>
      </c>
      <c r="BN349" s="29">
        <v>0.02</v>
      </c>
      <c r="BO349" s="29">
        <v>0.02</v>
      </c>
      <c r="BP349" s="29">
        <v>0.01</v>
      </c>
      <c r="BQ349" s="29">
        <v>0.01</v>
      </c>
    </row>
    <row r="350" spans="1:69" x14ac:dyDescent="0.25">
      <c r="A350" t="s">
        <v>165</v>
      </c>
      <c r="B350" t="s">
        <v>166</v>
      </c>
      <c r="D350" s="28">
        <v>8870</v>
      </c>
      <c r="E350" s="28">
        <v>19240</v>
      </c>
      <c r="F350" s="28">
        <v>28110</v>
      </c>
      <c r="G350" s="29">
        <v>0.83</v>
      </c>
      <c r="H350" s="29">
        <v>0.94</v>
      </c>
      <c r="I350" s="29">
        <v>0.9</v>
      </c>
      <c r="J350" s="29">
        <v>0.79</v>
      </c>
      <c r="K350" s="29">
        <v>0.92</v>
      </c>
      <c r="L350" s="29">
        <v>0.88</v>
      </c>
      <c r="M350" s="29">
        <v>0.49</v>
      </c>
      <c r="N350" s="29">
        <v>0.39</v>
      </c>
      <c r="O350" s="29">
        <v>0.42</v>
      </c>
      <c r="P350" s="29" t="s">
        <v>42</v>
      </c>
      <c r="Q350" s="29" t="s">
        <v>41</v>
      </c>
      <c r="R350" s="29" t="s">
        <v>41</v>
      </c>
      <c r="S350" s="29">
        <v>7.0000000000000007E-2</v>
      </c>
      <c r="T350" s="29">
        <v>0.05</v>
      </c>
      <c r="U350" s="29">
        <v>0.06</v>
      </c>
      <c r="V350" s="29">
        <v>0.19</v>
      </c>
      <c r="W350" s="29">
        <v>0.39</v>
      </c>
      <c r="X350" s="29">
        <v>0.33</v>
      </c>
      <c r="Y350" s="29">
        <v>0.04</v>
      </c>
      <c r="Z350" s="29">
        <v>0.08</v>
      </c>
      <c r="AA350" s="29">
        <v>7.0000000000000007E-2</v>
      </c>
      <c r="AB350" s="29">
        <v>0</v>
      </c>
      <c r="AC350" s="29" t="s">
        <v>42</v>
      </c>
      <c r="AD350" s="29" t="s">
        <v>42</v>
      </c>
      <c r="AE350" s="29" t="s">
        <v>42</v>
      </c>
      <c r="AF350" s="29" t="s">
        <v>42</v>
      </c>
      <c r="AG350" s="29" t="s">
        <v>41</v>
      </c>
      <c r="AH350" s="29" t="s">
        <v>41</v>
      </c>
      <c r="AI350" s="29" t="s">
        <v>42</v>
      </c>
      <c r="AJ350" s="29" t="s">
        <v>41</v>
      </c>
      <c r="AK350" s="29">
        <v>0.06</v>
      </c>
      <c r="AL350" s="29">
        <v>0.08</v>
      </c>
      <c r="AM350" s="29">
        <v>7.0000000000000007E-2</v>
      </c>
      <c r="AN350" s="29">
        <v>0</v>
      </c>
      <c r="AO350" s="29">
        <v>0</v>
      </c>
      <c r="AP350" s="29">
        <v>0</v>
      </c>
      <c r="AQ350" s="29">
        <v>0.01</v>
      </c>
      <c r="AR350" s="29" t="s">
        <v>41</v>
      </c>
      <c r="AS350" s="29" t="s">
        <v>41</v>
      </c>
      <c r="AT350" s="29">
        <v>0.01</v>
      </c>
      <c r="AU350" s="29">
        <v>0.01</v>
      </c>
      <c r="AV350" s="29">
        <v>0.01</v>
      </c>
      <c r="AW350" s="29">
        <v>0.01</v>
      </c>
      <c r="AX350" s="29">
        <v>0.01</v>
      </c>
      <c r="AY350" s="29">
        <v>0.01</v>
      </c>
      <c r="AZ350" s="29" t="s">
        <v>41</v>
      </c>
      <c r="BA350" s="29" t="s">
        <v>41</v>
      </c>
      <c r="BB350" s="29" t="s">
        <v>41</v>
      </c>
      <c r="BC350" s="29" t="s">
        <v>41</v>
      </c>
      <c r="BD350" s="29" t="s">
        <v>41</v>
      </c>
      <c r="BE350" s="29" t="s">
        <v>41</v>
      </c>
      <c r="BF350" s="29">
        <v>0.02</v>
      </c>
      <c r="BG350" s="29">
        <v>0.01</v>
      </c>
      <c r="BH350" s="29">
        <v>0.01</v>
      </c>
      <c r="BI350" s="29">
        <v>0.11</v>
      </c>
      <c r="BJ350" s="29">
        <v>0.04</v>
      </c>
      <c r="BK350" s="29">
        <v>0.06</v>
      </c>
      <c r="BL350" s="29">
        <v>0.05</v>
      </c>
      <c r="BM350" s="29">
        <v>0.01</v>
      </c>
      <c r="BN350" s="29">
        <v>0.02</v>
      </c>
      <c r="BO350" s="29">
        <v>0.02</v>
      </c>
      <c r="BP350" s="29">
        <v>0.01</v>
      </c>
      <c r="BQ350" s="29">
        <v>0.01</v>
      </c>
    </row>
    <row r="351" spans="1:69" x14ac:dyDescent="0.25">
      <c r="A351" t="s">
        <v>167</v>
      </c>
      <c r="B351" t="s">
        <v>168</v>
      </c>
      <c r="D351" s="28">
        <v>23330</v>
      </c>
      <c r="E351" s="28">
        <v>55440</v>
      </c>
      <c r="F351" s="28">
        <v>78760</v>
      </c>
      <c r="G351" s="29">
        <v>0.84</v>
      </c>
      <c r="H351" s="29">
        <v>0.94</v>
      </c>
      <c r="I351" s="29">
        <v>0.91</v>
      </c>
      <c r="J351" s="29">
        <v>0.81</v>
      </c>
      <c r="K351" s="29">
        <v>0.92</v>
      </c>
      <c r="L351" s="29">
        <v>0.89</v>
      </c>
      <c r="M351" s="29">
        <v>0.44</v>
      </c>
      <c r="N351" s="29">
        <v>0.35</v>
      </c>
      <c r="O351" s="29">
        <v>0.37</v>
      </c>
      <c r="P351" s="29" t="s">
        <v>41</v>
      </c>
      <c r="Q351" s="29" t="s">
        <v>41</v>
      </c>
      <c r="R351" s="29" t="s">
        <v>41</v>
      </c>
      <c r="S351" s="29">
        <v>0.05</v>
      </c>
      <c r="T351" s="29">
        <v>0.04</v>
      </c>
      <c r="U351" s="29">
        <v>0.04</v>
      </c>
      <c r="V351" s="29">
        <v>0.16</v>
      </c>
      <c r="W351" s="29">
        <v>0.3</v>
      </c>
      <c r="X351" s="29">
        <v>0.26</v>
      </c>
      <c r="Y351" s="29">
        <v>0.15</v>
      </c>
      <c r="Z351" s="29">
        <v>0.23</v>
      </c>
      <c r="AA351" s="29">
        <v>0.21</v>
      </c>
      <c r="AB351" s="29" t="s">
        <v>42</v>
      </c>
      <c r="AC351" s="29">
        <v>0</v>
      </c>
      <c r="AD351" s="29" t="s">
        <v>42</v>
      </c>
      <c r="AE351" s="29" t="s">
        <v>41</v>
      </c>
      <c r="AF351" s="29" t="s">
        <v>41</v>
      </c>
      <c r="AG351" s="29" t="s">
        <v>41</v>
      </c>
      <c r="AH351" s="29" t="s">
        <v>41</v>
      </c>
      <c r="AI351" s="29" t="s">
        <v>41</v>
      </c>
      <c r="AJ351" s="29" t="s">
        <v>41</v>
      </c>
      <c r="AK351" s="29">
        <v>0.05</v>
      </c>
      <c r="AL351" s="29">
        <v>7.0000000000000007E-2</v>
      </c>
      <c r="AM351" s="29">
        <v>0.06</v>
      </c>
      <c r="AN351" s="29" t="s">
        <v>42</v>
      </c>
      <c r="AO351" s="29" t="s">
        <v>42</v>
      </c>
      <c r="AP351" s="29" t="s">
        <v>42</v>
      </c>
      <c r="AQ351" s="29" t="s">
        <v>41</v>
      </c>
      <c r="AR351" s="29" t="s">
        <v>41</v>
      </c>
      <c r="AS351" s="29" t="s">
        <v>41</v>
      </c>
      <c r="AT351" s="29">
        <v>0.01</v>
      </c>
      <c r="AU351" s="29">
        <v>0.01</v>
      </c>
      <c r="AV351" s="29">
        <v>0.01</v>
      </c>
      <c r="AW351" s="29">
        <v>0.01</v>
      </c>
      <c r="AX351" s="29">
        <v>0.01</v>
      </c>
      <c r="AY351" s="29">
        <v>0.01</v>
      </c>
      <c r="AZ351" s="29" t="s">
        <v>41</v>
      </c>
      <c r="BA351" s="29" t="s">
        <v>41</v>
      </c>
      <c r="BB351" s="29" t="s">
        <v>41</v>
      </c>
      <c r="BC351" s="29" t="s">
        <v>41</v>
      </c>
      <c r="BD351" s="29" t="s">
        <v>41</v>
      </c>
      <c r="BE351" s="29" t="s">
        <v>41</v>
      </c>
      <c r="BF351" s="29">
        <v>0.02</v>
      </c>
      <c r="BG351" s="29">
        <v>0.01</v>
      </c>
      <c r="BH351" s="29">
        <v>0.01</v>
      </c>
      <c r="BI351" s="29">
        <v>0.1</v>
      </c>
      <c r="BJ351" s="29">
        <v>0.04</v>
      </c>
      <c r="BK351" s="29">
        <v>0.06</v>
      </c>
      <c r="BL351" s="29">
        <v>0.04</v>
      </c>
      <c r="BM351" s="29">
        <v>0.01</v>
      </c>
      <c r="BN351" s="29">
        <v>0.02</v>
      </c>
      <c r="BO351" s="29">
        <v>0.02</v>
      </c>
      <c r="BP351" s="29">
        <v>0.01</v>
      </c>
      <c r="BQ351" s="29">
        <v>0.01</v>
      </c>
    </row>
    <row r="352" spans="1:69" x14ac:dyDescent="0.25">
      <c r="A352" t="s">
        <v>169</v>
      </c>
      <c r="B352" t="s">
        <v>170</v>
      </c>
      <c r="D352" s="28">
        <v>15730</v>
      </c>
      <c r="E352" s="28">
        <v>41720</v>
      </c>
      <c r="F352" s="28">
        <v>57450</v>
      </c>
      <c r="G352" s="29">
        <v>0.84</v>
      </c>
      <c r="H352" s="29">
        <v>0.94</v>
      </c>
      <c r="I352" s="29">
        <v>0.91</v>
      </c>
      <c r="J352" s="29">
        <v>0.81</v>
      </c>
      <c r="K352" s="29">
        <v>0.92</v>
      </c>
      <c r="L352" s="29">
        <v>0.89</v>
      </c>
      <c r="M352" s="29">
        <v>0.41</v>
      </c>
      <c r="N352" s="29">
        <v>0.32</v>
      </c>
      <c r="O352" s="29">
        <v>0.34</v>
      </c>
      <c r="P352" s="29" t="s">
        <v>41</v>
      </c>
      <c r="Q352" s="29" t="s">
        <v>41</v>
      </c>
      <c r="R352" s="29" t="s">
        <v>41</v>
      </c>
      <c r="S352" s="29">
        <v>0.05</v>
      </c>
      <c r="T352" s="29">
        <v>0.04</v>
      </c>
      <c r="U352" s="29">
        <v>0.05</v>
      </c>
      <c r="V352" s="29">
        <v>0.24</v>
      </c>
      <c r="W352" s="29">
        <v>0.41</v>
      </c>
      <c r="X352" s="29">
        <v>0.36</v>
      </c>
      <c r="Y352" s="29">
        <v>0.11</v>
      </c>
      <c r="Z352" s="29">
        <v>0.15</v>
      </c>
      <c r="AA352" s="29">
        <v>0.14000000000000001</v>
      </c>
      <c r="AB352" s="29" t="s">
        <v>42</v>
      </c>
      <c r="AC352" s="29" t="s">
        <v>41</v>
      </c>
      <c r="AD352" s="29" t="s">
        <v>41</v>
      </c>
      <c r="AE352" s="29" t="s">
        <v>42</v>
      </c>
      <c r="AF352" s="29" t="s">
        <v>42</v>
      </c>
      <c r="AG352" s="29" t="s">
        <v>41</v>
      </c>
      <c r="AH352" s="29" t="s">
        <v>41</v>
      </c>
      <c r="AI352" s="29" t="s">
        <v>41</v>
      </c>
      <c r="AJ352" s="29" t="s">
        <v>41</v>
      </c>
      <c r="AK352" s="29">
        <v>0.05</v>
      </c>
      <c r="AL352" s="29">
        <v>7.0000000000000007E-2</v>
      </c>
      <c r="AM352" s="29">
        <v>7.0000000000000007E-2</v>
      </c>
      <c r="AN352" s="29">
        <v>0</v>
      </c>
      <c r="AO352" s="29">
        <v>0</v>
      </c>
      <c r="AP352" s="29">
        <v>0</v>
      </c>
      <c r="AQ352" s="29" t="s">
        <v>41</v>
      </c>
      <c r="AR352" s="29" t="s">
        <v>41</v>
      </c>
      <c r="AS352" s="29" t="s">
        <v>41</v>
      </c>
      <c r="AT352" s="29">
        <v>0.01</v>
      </c>
      <c r="AU352" s="29">
        <v>0.01</v>
      </c>
      <c r="AV352" s="29">
        <v>0.01</v>
      </c>
      <c r="AW352" s="29">
        <v>0.01</v>
      </c>
      <c r="AX352" s="29">
        <v>0.01</v>
      </c>
      <c r="AY352" s="29">
        <v>0.01</v>
      </c>
      <c r="AZ352" s="29" t="s">
        <v>41</v>
      </c>
      <c r="BA352" s="29" t="s">
        <v>41</v>
      </c>
      <c r="BB352" s="29" t="s">
        <v>41</v>
      </c>
      <c r="BC352" s="29" t="s">
        <v>41</v>
      </c>
      <c r="BD352" s="29" t="s">
        <v>41</v>
      </c>
      <c r="BE352" s="29" t="s">
        <v>41</v>
      </c>
      <c r="BF352" s="29">
        <v>0.02</v>
      </c>
      <c r="BG352" s="29">
        <v>0.01</v>
      </c>
      <c r="BH352" s="29">
        <v>0.01</v>
      </c>
      <c r="BI352" s="29">
        <v>0.09</v>
      </c>
      <c r="BJ352" s="29">
        <v>0.04</v>
      </c>
      <c r="BK352" s="29">
        <v>0.05</v>
      </c>
      <c r="BL352" s="29">
        <v>0.05</v>
      </c>
      <c r="BM352" s="29">
        <v>0.01</v>
      </c>
      <c r="BN352" s="29">
        <v>0.02</v>
      </c>
      <c r="BO352" s="29">
        <v>0.02</v>
      </c>
      <c r="BP352" s="29">
        <v>0.01</v>
      </c>
      <c r="BQ352" s="29">
        <v>0.01</v>
      </c>
    </row>
    <row r="353" spans="1:69" x14ac:dyDescent="0.25">
      <c r="A353" t="s">
        <v>171</v>
      </c>
      <c r="B353" t="s">
        <v>172</v>
      </c>
      <c r="D353" s="28">
        <v>11060</v>
      </c>
      <c r="E353" s="28">
        <v>38320</v>
      </c>
      <c r="F353" s="28">
        <v>49370</v>
      </c>
      <c r="G353" s="29">
        <v>0.84</v>
      </c>
      <c r="H353" s="29">
        <v>0.94</v>
      </c>
      <c r="I353" s="29">
        <v>0.91</v>
      </c>
      <c r="J353" s="29">
        <v>0.81</v>
      </c>
      <c r="K353" s="29">
        <v>0.92</v>
      </c>
      <c r="L353" s="29">
        <v>0.9</v>
      </c>
      <c r="M353" s="29">
        <v>0.44</v>
      </c>
      <c r="N353" s="29">
        <v>0.34</v>
      </c>
      <c r="O353" s="29">
        <v>0.36</v>
      </c>
      <c r="P353" s="29" t="s">
        <v>41</v>
      </c>
      <c r="Q353" s="29" t="s">
        <v>41</v>
      </c>
      <c r="R353" s="29" t="s">
        <v>41</v>
      </c>
      <c r="S353" s="29">
        <v>0.05</v>
      </c>
      <c r="T353" s="29">
        <v>0.04</v>
      </c>
      <c r="U353" s="29">
        <v>0.04</v>
      </c>
      <c r="V353" s="29">
        <v>0.25</v>
      </c>
      <c r="W353" s="29">
        <v>0.47</v>
      </c>
      <c r="X353" s="29">
        <v>0.42</v>
      </c>
      <c r="Y353" s="29">
        <v>0.06</v>
      </c>
      <c r="Z353" s="29">
        <v>7.0000000000000007E-2</v>
      </c>
      <c r="AA353" s="29">
        <v>7.0000000000000007E-2</v>
      </c>
      <c r="AB353" s="29" t="s">
        <v>42</v>
      </c>
      <c r="AC353" s="29" t="s">
        <v>41</v>
      </c>
      <c r="AD353" s="29" t="s">
        <v>41</v>
      </c>
      <c r="AE353" s="29" t="s">
        <v>42</v>
      </c>
      <c r="AF353" s="29" t="s">
        <v>42</v>
      </c>
      <c r="AG353" s="29" t="s">
        <v>41</v>
      </c>
      <c r="AH353" s="29" t="s">
        <v>41</v>
      </c>
      <c r="AI353" s="29" t="s">
        <v>41</v>
      </c>
      <c r="AJ353" s="29" t="s">
        <v>41</v>
      </c>
      <c r="AK353" s="29">
        <v>0.05</v>
      </c>
      <c r="AL353" s="29">
        <v>0.06</v>
      </c>
      <c r="AM353" s="29">
        <v>0.06</v>
      </c>
      <c r="AN353" s="29" t="s">
        <v>42</v>
      </c>
      <c r="AO353" s="29" t="s">
        <v>42</v>
      </c>
      <c r="AP353" s="29" t="s">
        <v>41</v>
      </c>
      <c r="AQ353" s="29" t="s">
        <v>41</v>
      </c>
      <c r="AR353" s="29" t="s">
        <v>41</v>
      </c>
      <c r="AS353" s="29" t="s">
        <v>41</v>
      </c>
      <c r="AT353" s="29">
        <v>0.02</v>
      </c>
      <c r="AU353" s="29">
        <v>0.01</v>
      </c>
      <c r="AV353" s="29">
        <v>0.01</v>
      </c>
      <c r="AW353" s="29">
        <v>0.01</v>
      </c>
      <c r="AX353" s="29">
        <v>0.01</v>
      </c>
      <c r="AY353" s="29">
        <v>0.01</v>
      </c>
      <c r="AZ353" s="29" t="s">
        <v>41</v>
      </c>
      <c r="BA353" s="29" t="s">
        <v>41</v>
      </c>
      <c r="BB353" s="29" t="s">
        <v>41</v>
      </c>
      <c r="BC353" s="29" t="s">
        <v>41</v>
      </c>
      <c r="BD353" s="29" t="s">
        <v>41</v>
      </c>
      <c r="BE353" s="29" t="s">
        <v>41</v>
      </c>
      <c r="BF353" s="29">
        <v>0.02</v>
      </c>
      <c r="BG353" s="29">
        <v>0.01</v>
      </c>
      <c r="BH353" s="29">
        <v>0.01</v>
      </c>
      <c r="BI353" s="29">
        <v>0.1</v>
      </c>
      <c r="BJ353" s="29">
        <v>0.04</v>
      </c>
      <c r="BK353" s="29">
        <v>0.05</v>
      </c>
      <c r="BL353" s="29">
        <v>0.04</v>
      </c>
      <c r="BM353" s="29">
        <v>0.01</v>
      </c>
      <c r="BN353" s="29">
        <v>0.02</v>
      </c>
      <c r="BO353" s="29">
        <v>0.02</v>
      </c>
      <c r="BP353" s="29">
        <v>0.01</v>
      </c>
      <c r="BQ353" s="29">
        <v>0.02</v>
      </c>
    </row>
    <row r="354" spans="1:69" x14ac:dyDescent="0.25">
      <c r="A354" t="s">
        <v>173</v>
      </c>
      <c r="B354" t="s">
        <v>174</v>
      </c>
      <c r="D354" s="28">
        <v>18520</v>
      </c>
      <c r="E354" s="28">
        <v>44620</v>
      </c>
      <c r="F354" s="28">
        <v>63140</v>
      </c>
      <c r="G354" s="29">
        <v>0.85</v>
      </c>
      <c r="H354" s="29">
        <v>0.94</v>
      </c>
      <c r="I354" s="29">
        <v>0.91</v>
      </c>
      <c r="J354" s="29">
        <v>0.82</v>
      </c>
      <c r="K354" s="29">
        <v>0.92</v>
      </c>
      <c r="L354" s="29">
        <v>0.89</v>
      </c>
      <c r="M354" s="29">
        <v>0.42</v>
      </c>
      <c r="N354" s="29">
        <v>0.35</v>
      </c>
      <c r="O354" s="29">
        <v>0.37</v>
      </c>
      <c r="P354" s="29" t="s">
        <v>41</v>
      </c>
      <c r="Q354" s="29" t="s">
        <v>41</v>
      </c>
      <c r="R354" s="29" t="s">
        <v>41</v>
      </c>
      <c r="S354" s="29">
        <v>0.06</v>
      </c>
      <c r="T354" s="29">
        <v>0.04</v>
      </c>
      <c r="U354" s="29">
        <v>0.04</v>
      </c>
      <c r="V354" s="29">
        <v>0.26</v>
      </c>
      <c r="W354" s="29">
        <v>0.41</v>
      </c>
      <c r="X354" s="29">
        <v>0.36</v>
      </c>
      <c r="Y354" s="29">
        <v>0.08</v>
      </c>
      <c r="Z354" s="29">
        <v>0.12</v>
      </c>
      <c r="AA354" s="29">
        <v>0.11</v>
      </c>
      <c r="AB354" s="29" t="s">
        <v>41</v>
      </c>
      <c r="AC354" s="29" t="s">
        <v>41</v>
      </c>
      <c r="AD354" s="29" t="s">
        <v>41</v>
      </c>
      <c r="AE354" s="29">
        <v>0</v>
      </c>
      <c r="AF354" s="29" t="s">
        <v>42</v>
      </c>
      <c r="AG354" s="29" t="s">
        <v>42</v>
      </c>
      <c r="AH354" s="29" t="s">
        <v>41</v>
      </c>
      <c r="AI354" s="29" t="s">
        <v>41</v>
      </c>
      <c r="AJ354" s="29" t="s">
        <v>41</v>
      </c>
      <c r="AK354" s="29">
        <v>0.05</v>
      </c>
      <c r="AL354" s="29">
        <v>0.06</v>
      </c>
      <c r="AM354" s="29">
        <v>0.05</v>
      </c>
      <c r="AN354" s="29">
        <v>0</v>
      </c>
      <c r="AO354" s="29" t="s">
        <v>42</v>
      </c>
      <c r="AP354" s="29" t="s">
        <v>42</v>
      </c>
      <c r="AQ354" s="29" t="s">
        <v>41</v>
      </c>
      <c r="AR354" s="29" t="s">
        <v>41</v>
      </c>
      <c r="AS354" s="29" t="s">
        <v>41</v>
      </c>
      <c r="AT354" s="29">
        <v>0.01</v>
      </c>
      <c r="AU354" s="29">
        <v>0.01</v>
      </c>
      <c r="AV354" s="29">
        <v>0.01</v>
      </c>
      <c r="AW354" s="29">
        <v>0.01</v>
      </c>
      <c r="AX354" s="29">
        <v>0.01</v>
      </c>
      <c r="AY354" s="29">
        <v>0.01</v>
      </c>
      <c r="AZ354" s="29" t="s">
        <v>41</v>
      </c>
      <c r="BA354" s="29" t="s">
        <v>41</v>
      </c>
      <c r="BB354" s="29" t="s">
        <v>41</v>
      </c>
      <c r="BC354" s="29" t="s">
        <v>41</v>
      </c>
      <c r="BD354" s="29" t="s">
        <v>41</v>
      </c>
      <c r="BE354" s="29" t="s">
        <v>41</v>
      </c>
      <c r="BF354" s="29">
        <v>0.02</v>
      </c>
      <c r="BG354" s="29">
        <v>0.01</v>
      </c>
      <c r="BH354" s="29">
        <v>0.01</v>
      </c>
      <c r="BI354" s="29">
        <v>0.09</v>
      </c>
      <c r="BJ354" s="29">
        <v>0.04</v>
      </c>
      <c r="BK354" s="29">
        <v>0.05</v>
      </c>
      <c r="BL354" s="29">
        <v>0.04</v>
      </c>
      <c r="BM354" s="29">
        <v>0.01</v>
      </c>
      <c r="BN354" s="29">
        <v>0.02</v>
      </c>
      <c r="BO354" s="29">
        <v>0.02</v>
      </c>
      <c r="BP354" s="29">
        <v>0.01</v>
      </c>
      <c r="BQ354" s="29">
        <v>0.02</v>
      </c>
    </row>
    <row r="355" spans="1:69" x14ac:dyDescent="0.25">
      <c r="A355" t="s">
        <v>175</v>
      </c>
      <c r="B355" t="s">
        <v>176</v>
      </c>
      <c r="D355" s="28">
        <v>12840</v>
      </c>
      <c r="E355" s="28">
        <v>51010</v>
      </c>
      <c r="F355" s="28">
        <v>63850</v>
      </c>
      <c r="G355" s="29">
        <v>0.85</v>
      </c>
      <c r="H355" s="29">
        <v>0.94</v>
      </c>
      <c r="I355" s="29">
        <v>0.93</v>
      </c>
      <c r="J355" s="29">
        <v>0.82</v>
      </c>
      <c r="K355" s="29">
        <v>0.93</v>
      </c>
      <c r="L355" s="29">
        <v>0.91</v>
      </c>
      <c r="M355" s="29">
        <v>0.44</v>
      </c>
      <c r="N355" s="29">
        <v>0.3</v>
      </c>
      <c r="O355" s="29">
        <v>0.33</v>
      </c>
      <c r="P355" s="29" t="s">
        <v>41</v>
      </c>
      <c r="Q355" s="29" t="s">
        <v>41</v>
      </c>
      <c r="R355" s="29" t="s">
        <v>41</v>
      </c>
      <c r="S355" s="29">
        <v>0.03</v>
      </c>
      <c r="T355" s="29">
        <v>0.03</v>
      </c>
      <c r="U355" s="29">
        <v>0.03</v>
      </c>
      <c r="V355" s="29">
        <v>0.25</v>
      </c>
      <c r="W355" s="29">
        <v>0.46</v>
      </c>
      <c r="X355" s="29">
        <v>0.42</v>
      </c>
      <c r="Y355" s="29">
        <v>0.1</v>
      </c>
      <c r="Z355" s="29">
        <v>0.13</v>
      </c>
      <c r="AA355" s="29">
        <v>0.12</v>
      </c>
      <c r="AB355" s="29">
        <v>0</v>
      </c>
      <c r="AC355" s="29" t="s">
        <v>42</v>
      </c>
      <c r="AD355" s="29" t="s">
        <v>42</v>
      </c>
      <c r="AE355" s="29" t="s">
        <v>42</v>
      </c>
      <c r="AF355" s="29" t="s">
        <v>42</v>
      </c>
      <c r="AG355" s="29" t="s">
        <v>42</v>
      </c>
      <c r="AH355" s="29" t="s">
        <v>41</v>
      </c>
      <c r="AI355" s="29" t="s">
        <v>41</v>
      </c>
      <c r="AJ355" s="29" t="s">
        <v>41</v>
      </c>
      <c r="AK355" s="29">
        <v>0.04</v>
      </c>
      <c r="AL355" s="29">
        <v>0.05</v>
      </c>
      <c r="AM355" s="29">
        <v>0.05</v>
      </c>
      <c r="AN355" s="29" t="s">
        <v>42</v>
      </c>
      <c r="AO355" s="29" t="s">
        <v>42</v>
      </c>
      <c r="AP355" s="29" t="s">
        <v>42</v>
      </c>
      <c r="AQ355" s="29" t="s">
        <v>41</v>
      </c>
      <c r="AR355" s="29" t="s">
        <v>41</v>
      </c>
      <c r="AS355" s="29" t="s">
        <v>41</v>
      </c>
      <c r="AT355" s="29">
        <v>0.02</v>
      </c>
      <c r="AU355" s="29">
        <v>0.01</v>
      </c>
      <c r="AV355" s="29">
        <v>0.01</v>
      </c>
      <c r="AW355" s="29">
        <v>0.01</v>
      </c>
      <c r="AX355" s="29">
        <v>0.01</v>
      </c>
      <c r="AY355" s="29">
        <v>0.01</v>
      </c>
      <c r="AZ355" s="29">
        <v>0.01</v>
      </c>
      <c r="BA355" s="29" t="s">
        <v>41</v>
      </c>
      <c r="BB355" s="29" t="s">
        <v>41</v>
      </c>
      <c r="BC355" s="29" t="s">
        <v>41</v>
      </c>
      <c r="BD355" s="29" t="s">
        <v>41</v>
      </c>
      <c r="BE355" s="29" t="s">
        <v>41</v>
      </c>
      <c r="BF355" s="29">
        <v>0.02</v>
      </c>
      <c r="BG355" s="29">
        <v>0.01</v>
      </c>
      <c r="BH355" s="29">
        <v>0.01</v>
      </c>
      <c r="BI355" s="29">
        <v>0.09</v>
      </c>
      <c r="BJ355" s="29">
        <v>0.03</v>
      </c>
      <c r="BK355" s="29">
        <v>0.04</v>
      </c>
      <c r="BL355" s="29">
        <v>0.05</v>
      </c>
      <c r="BM355" s="29">
        <v>0.01</v>
      </c>
      <c r="BN355" s="29">
        <v>0.02</v>
      </c>
      <c r="BO355" s="29">
        <v>0.02</v>
      </c>
      <c r="BP355" s="29">
        <v>0.01</v>
      </c>
      <c r="BQ355" s="29">
        <v>0.01</v>
      </c>
    </row>
    <row r="356" spans="1:69" x14ac:dyDescent="0.25">
      <c r="A356" t="s">
        <v>177</v>
      </c>
      <c r="B356" t="s">
        <v>178</v>
      </c>
      <c r="D356" s="28">
        <v>13660</v>
      </c>
      <c r="E356" s="28">
        <v>10250</v>
      </c>
      <c r="F356" s="28">
        <v>23910</v>
      </c>
      <c r="G356" s="29">
        <v>0.91</v>
      </c>
      <c r="H356" s="29">
        <v>0.94</v>
      </c>
      <c r="I356" s="29">
        <v>0.92</v>
      </c>
      <c r="J356" s="29">
        <v>0.9</v>
      </c>
      <c r="K356" s="29">
        <v>0.93</v>
      </c>
      <c r="L356" s="29">
        <v>0.91</v>
      </c>
      <c r="M356" s="29">
        <v>0.28000000000000003</v>
      </c>
      <c r="N356" s="29">
        <v>0.19</v>
      </c>
      <c r="O356" s="29">
        <v>0.24</v>
      </c>
      <c r="P356" s="29" t="s">
        <v>41</v>
      </c>
      <c r="Q356" s="29" t="s">
        <v>41</v>
      </c>
      <c r="R356" s="29" t="s">
        <v>41</v>
      </c>
      <c r="S356" s="29">
        <v>0.04</v>
      </c>
      <c r="T356" s="29">
        <v>0.02</v>
      </c>
      <c r="U356" s="29">
        <v>0.03</v>
      </c>
      <c r="V356" s="29">
        <v>0.42</v>
      </c>
      <c r="W356" s="29">
        <v>0.56000000000000005</v>
      </c>
      <c r="X356" s="29">
        <v>0.48</v>
      </c>
      <c r="Y356" s="29">
        <v>0.16</v>
      </c>
      <c r="Z356" s="29">
        <v>0.15</v>
      </c>
      <c r="AA356" s="29">
        <v>0.15</v>
      </c>
      <c r="AB356" s="29" t="s">
        <v>42</v>
      </c>
      <c r="AC356" s="29" t="s">
        <v>42</v>
      </c>
      <c r="AD356" s="29" t="s">
        <v>42</v>
      </c>
      <c r="AE356" s="29" t="s">
        <v>42</v>
      </c>
      <c r="AF356" s="29" t="s">
        <v>42</v>
      </c>
      <c r="AG356" s="29" t="s">
        <v>41</v>
      </c>
      <c r="AH356" s="29" t="s">
        <v>41</v>
      </c>
      <c r="AI356" s="29" t="s">
        <v>42</v>
      </c>
      <c r="AJ356" s="29" t="s">
        <v>41</v>
      </c>
      <c r="AK356" s="29">
        <v>0.02</v>
      </c>
      <c r="AL356" s="29">
        <v>0.02</v>
      </c>
      <c r="AM356" s="29">
        <v>0.02</v>
      </c>
      <c r="AN356" s="29" t="s">
        <v>42</v>
      </c>
      <c r="AO356" s="29" t="s">
        <v>42</v>
      </c>
      <c r="AP356" s="29" t="s">
        <v>42</v>
      </c>
      <c r="AQ356" s="29" t="s">
        <v>41</v>
      </c>
      <c r="AR356" s="29" t="s">
        <v>41</v>
      </c>
      <c r="AS356" s="29" t="s">
        <v>41</v>
      </c>
      <c r="AT356" s="29" t="s">
        <v>41</v>
      </c>
      <c r="AU356" s="29" t="s">
        <v>41</v>
      </c>
      <c r="AV356" s="29" t="s">
        <v>41</v>
      </c>
      <c r="AW356" s="29" t="s">
        <v>41</v>
      </c>
      <c r="AX356" s="29" t="s">
        <v>41</v>
      </c>
      <c r="AY356" s="29" t="s">
        <v>41</v>
      </c>
      <c r="AZ356" s="29" t="s">
        <v>41</v>
      </c>
      <c r="BA356" s="29" t="s">
        <v>41</v>
      </c>
      <c r="BB356" s="29" t="s">
        <v>41</v>
      </c>
      <c r="BC356" s="29" t="s">
        <v>41</v>
      </c>
      <c r="BD356" s="29" t="s">
        <v>42</v>
      </c>
      <c r="BE356" s="29" t="s">
        <v>41</v>
      </c>
      <c r="BF356" s="29" t="s">
        <v>41</v>
      </c>
      <c r="BG356" s="29" t="s">
        <v>41</v>
      </c>
      <c r="BH356" s="29" t="s">
        <v>41</v>
      </c>
      <c r="BI356" s="29">
        <v>0.06</v>
      </c>
      <c r="BJ356" s="29">
        <v>0.03</v>
      </c>
      <c r="BK356" s="29">
        <v>0.05</v>
      </c>
      <c r="BL356" s="29">
        <v>0.01</v>
      </c>
      <c r="BM356" s="29">
        <v>0.01</v>
      </c>
      <c r="BN356" s="29">
        <v>0.01</v>
      </c>
      <c r="BO356" s="29">
        <v>0.02</v>
      </c>
      <c r="BP356" s="29">
        <v>0.02</v>
      </c>
      <c r="BQ356" s="29">
        <v>0.02</v>
      </c>
    </row>
    <row r="357" spans="1:69" x14ac:dyDescent="0.25">
      <c r="A357" t="s">
        <v>179</v>
      </c>
      <c r="B357" t="s">
        <v>180</v>
      </c>
      <c r="D357" s="28">
        <v>16220</v>
      </c>
      <c r="E357" s="28">
        <v>34860</v>
      </c>
      <c r="F357" s="28">
        <v>51090</v>
      </c>
      <c r="G357" s="29">
        <v>0.9</v>
      </c>
      <c r="H357" s="29">
        <v>0.95</v>
      </c>
      <c r="I357" s="29">
        <v>0.94</v>
      </c>
      <c r="J357" s="29">
        <v>0.89</v>
      </c>
      <c r="K357" s="29">
        <v>0.95</v>
      </c>
      <c r="L357" s="29">
        <v>0.93</v>
      </c>
      <c r="M357" s="29">
        <v>0.28999999999999998</v>
      </c>
      <c r="N357" s="29">
        <v>0.2</v>
      </c>
      <c r="O357" s="29">
        <v>0.23</v>
      </c>
      <c r="P357" s="29" t="s">
        <v>41</v>
      </c>
      <c r="Q357" s="29" t="s">
        <v>41</v>
      </c>
      <c r="R357" s="29" t="s">
        <v>41</v>
      </c>
      <c r="S357" s="29">
        <v>0.03</v>
      </c>
      <c r="T357" s="29">
        <v>0.02</v>
      </c>
      <c r="U357" s="29">
        <v>0.02</v>
      </c>
      <c r="V357" s="29">
        <v>0.48</v>
      </c>
      <c r="W357" s="29">
        <v>0.62</v>
      </c>
      <c r="X357" s="29">
        <v>0.56999999999999995</v>
      </c>
      <c r="Y357" s="29">
        <v>0.09</v>
      </c>
      <c r="Z357" s="29">
        <v>0.1</v>
      </c>
      <c r="AA357" s="29">
        <v>0.09</v>
      </c>
      <c r="AB357" s="29">
        <v>0</v>
      </c>
      <c r="AC357" s="29">
        <v>0</v>
      </c>
      <c r="AD357" s="29">
        <v>0</v>
      </c>
      <c r="AE357" s="29" t="s">
        <v>42</v>
      </c>
      <c r="AF357" s="29" t="s">
        <v>41</v>
      </c>
      <c r="AG357" s="29" t="s">
        <v>41</v>
      </c>
      <c r="AH357" s="29" t="s">
        <v>41</v>
      </c>
      <c r="AI357" s="29" t="s">
        <v>41</v>
      </c>
      <c r="AJ357" s="29" t="s">
        <v>41</v>
      </c>
      <c r="AK357" s="29">
        <v>0.03</v>
      </c>
      <c r="AL357" s="29">
        <v>0.03</v>
      </c>
      <c r="AM357" s="29">
        <v>0.03</v>
      </c>
      <c r="AN357" s="29">
        <v>0</v>
      </c>
      <c r="AO357" s="29" t="s">
        <v>41</v>
      </c>
      <c r="AP357" s="29" t="s">
        <v>41</v>
      </c>
      <c r="AQ357" s="29" t="s">
        <v>41</v>
      </c>
      <c r="AR357" s="29" t="s">
        <v>41</v>
      </c>
      <c r="AS357" s="29" t="s">
        <v>41</v>
      </c>
      <c r="AT357" s="29">
        <v>0.01</v>
      </c>
      <c r="AU357" s="29" t="s">
        <v>41</v>
      </c>
      <c r="AV357" s="29" t="s">
        <v>41</v>
      </c>
      <c r="AW357" s="29" t="s">
        <v>41</v>
      </c>
      <c r="AX357" s="29" t="s">
        <v>41</v>
      </c>
      <c r="AY357" s="29" t="s">
        <v>41</v>
      </c>
      <c r="AZ357" s="29" t="s">
        <v>41</v>
      </c>
      <c r="BA357" s="29" t="s">
        <v>41</v>
      </c>
      <c r="BB357" s="29" t="s">
        <v>41</v>
      </c>
      <c r="BC357" s="29" t="s">
        <v>41</v>
      </c>
      <c r="BD357" s="29" t="s">
        <v>41</v>
      </c>
      <c r="BE357" s="29" t="s">
        <v>41</v>
      </c>
      <c r="BF357" s="29" t="s">
        <v>41</v>
      </c>
      <c r="BG357" s="29" t="s">
        <v>41</v>
      </c>
      <c r="BH357" s="29" t="s">
        <v>41</v>
      </c>
      <c r="BI357" s="29">
        <v>0.06</v>
      </c>
      <c r="BJ357" s="29">
        <v>0.03</v>
      </c>
      <c r="BK357" s="29">
        <v>0.04</v>
      </c>
      <c r="BL357" s="29">
        <v>0.02</v>
      </c>
      <c r="BM357" s="29">
        <v>0.01</v>
      </c>
      <c r="BN357" s="29">
        <v>0.01</v>
      </c>
      <c r="BO357" s="29">
        <v>0.02</v>
      </c>
      <c r="BP357" s="29">
        <v>0.01</v>
      </c>
      <c r="BQ357" s="29">
        <v>0.02</v>
      </c>
    </row>
    <row r="358" spans="1:69" x14ac:dyDescent="0.25">
      <c r="A358" t="s">
        <v>181</v>
      </c>
      <c r="B358" t="s">
        <v>182</v>
      </c>
      <c r="D358" s="28">
        <v>16590</v>
      </c>
      <c r="E358" s="28">
        <v>71220</v>
      </c>
      <c r="F358" s="28">
        <v>87810</v>
      </c>
      <c r="G358" s="29">
        <v>0.84</v>
      </c>
      <c r="H358" s="29">
        <v>0.94</v>
      </c>
      <c r="I358" s="29">
        <v>0.92</v>
      </c>
      <c r="J358" s="29">
        <v>0.81</v>
      </c>
      <c r="K358" s="29">
        <v>0.93</v>
      </c>
      <c r="L358" s="29">
        <v>0.9</v>
      </c>
      <c r="M358" s="29">
        <v>0.41</v>
      </c>
      <c r="N358" s="29">
        <v>0.28999999999999998</v>
      </c>
      <c r="O358" s="29">
        <v>0.31</v>
      </c>
      <c r="P358" s="29" t="s">
        <v>41</v>
      </c>
      <c r="Q358" s="29" t="s">
        <v>41</v>
      </c>
      <c r="R358" s="29" t="s">
        <v>41</v>
      </c>
      <c r="S358" s="29">
        <v>0.03</v>
      </c>
      <c r="T358" s="29">
        <v>0.02</v>
      </c>
      <c r="U358" s="29">
        <v>0.02</v>
      </c>
      <c r="V358" s="29">
        <v>0.25</v>
      </c>
      <c r="W358" s="29">
        <v>0.43</v>
      </c>
      <c r="X358" s="29">
        <v>0.39</v>
      </c>
      <c r="Y358" s="29">
        <v>0.11</v>
      </c>
      <c r="Z358" s="29">
        <v>0.19</v>
      </c>
      <c r="AA358" s="29">
        <v>0.17</v>
      </c>
      <c r="AB358" s="29" t="s">
        <v>42</v>
      </c>
      <c r="AC358" s="29" t="s">
        <v>41</v>
      </c>
      <c r="AD358" s="29" t="s">
        <v>41</v>
      </c>
      <c r="AE358" s="29" t="s">
        <v>42</v>
      </c>
      <c r="AF358" s="29" t="s">
        <v>41</v>
      </c>
      <c r="AG358" s="29" t="s">
        <v>41</v>
      </c>
      <c r="AH358" s="29" t="s">
        <v>41</v>
      </c>
      <c r="AI358" s="29" t="s">
        <v>41</v>
      </c>
      <c r="AJ358" s="29" t="s">
        <v>41</v>
      </c>
      <c r="AK358" s="29">
        <v>0.04</v>
      </c>
      <c r="AL358" s="29">
        <v>0.04</v>
      </c>
      <c r="AM358" s="29">
        <v>0.04</v>
      </c>
      <c r="AN358" s="29" t="s">
        <v>42</v>
      </c>
      <c r="AO358" s="29" t="s">
        <v>41</v>
      </c>
      <c r="AP358" s="29" t="s">
        <v>41</v>
      </c>
      <c r="AQ358" s="29" t="s">
        <v>41</v>
      </c>
      <c r="AR358" s="29" t="s">
        <v>41</v>
      </c>
      <c r="AS358" s="29" t="s">
        <v>41</v>
      </c>
      <c r="AT358" s="29">
        <v>0.02</v>
      </c>
      <c r="AU358" s="29">
        <v>0.01</v>
      </c>
      <c r="AV358" s="29">
        <v>0.01</v>
      </c>
      <c r="AW358" s="29">
        <v>0.01</v>
      </c>
      <c r="AX358" s="29">
        <v>0.01</v>
      </c>
      <c r="AY358" s="29">
        <v>0.01</v>
      </c>
      <c r="AZ358" s="29" t="s">
        <v>41</v>
      </c>
      <c r="BA358" s="29" t="s">
        <v>41</v>
      </c>
      <c r="BB358" s="29" t="s">
        <v>41</v>
      </c>
      <c r="BC358" s="29" t="s">
        <v>41</v>
      </c>
      <c r="BD358" s="29" t="s">
        <v>41</v>
      </c>
      <c r="BE358" s="29" t="s">
        <v>41</v>
      </c>
      <c r="BF358" s="29">
        <v>0.01</v>
      </c>
      <c r="BG358" s="29">
        <v>0.01</v>
      </c>
      <c r="BH358" s="29">
        <v>0.01</v>
      </c>
      <c r="BI358" s="29">
        <v>0.1</v>
      </c>
      <c r="BJ358" s="29">
        <v>0.04</v>
      </c>
      <c r="BK358" s="29">
        <v>0.05</v>
      </c>
      <c r="BL358" s="29">
        <v>0.04</v>
      </c>
      <c r="BM358" s="29">
        <v>0.01</v>
      </c>
      <c r="BN358" s="29">
        <v>0.02</v>
      </c>
      <c r="BO358" s="29">
        <v>0.02</v>
      </c>
      <c r="BP358" s="29">
        <v>0.01</v>
      </c>
      <c r="BQ358" s="29">
        <v>0.02</v>
      </c>
    </row>
    <row r="359" spans="1:69" x14ac:dyDescent="0.25">
      <c r="A359" t="s">
        <v>183</v>
      </c>
      <c r="B359" t="s">
        <v>184</v>
      </c>
      <c r="D359" s="28">
        <v>10900</v>
      </c>
      <c r="E359" s="28">
        <v>44480</v>
      </c>
      <c r="F359" s="28">
        <v>55370</v>
      </c>
      <c r="G359" s="29">
        <v>0.85</v>
      </c>
      <c r="H359" s="29">
        <v>0.94</v>
      </c>
      <c r="I359" s="29">
        <v>0.92</v>
      </c>
      <c r="J359" s="29">
        <v>0.83</v>
      </c>
      <c r="K359" s="29">
        <v>0.93</v>
      </c>
      <c r="L359" s="29">
        <v>0.91</v>
      </c>
      <c r="M359" s="29">
        <v>0.51</v>
      </c>
      <c r="N359" s="29">
        <v>0.4</v>
      </c>
      <c r="O359" s="29">
        <v>0.42</v>
      </c>
      <c r="P359" s="29" t="s">
        <v>41</v>
      </c>
      <c r="Q359" s="29" t="s">
        <v>41</v>
      </c>
      <c r="R359" s="29" t="s">
        <v>41</v>
      </c>
      <c r="S359" s="29">
        <v>0.03</v>
      </c>
      <c r="T359" s="29">
        <v>0.03</v>
      </c>
      <c r="U359" s="29">
        <v>0.03</v>
      </c>
      <c r="V359" s="29">
        <v>0.25</v>
      </c>
      <c r="W359" s="29">
        <v>0.44</v>
      </c>
      <c r="X359" s="29">
        <v>0.4</v>
      </c>
      <c r="Y359" s="29">
        <v>0.03</v>
      </c>
      <c r="Z359" s="29">
        <v>0.05</v>
      </c>
      <c r="AA359" s="29">
        <v>0.05</v>
      </c>
      <c r="AB359" s="29" t="s">
        <v>42</v>
      </c>
      <c r="AC359" s="29" t="s">
        <v>41</v>
      </c>
      <c r="AD359" s="29" t="s">
        <v>41</v>
      </c>
      <c r="AE359" s="29" t="s">
        <v>41</v>
      </c>
      <c r="AF359" s="29" t="s">
        <v>41</v>
      </c>
      <c r="AG359" s="29" t="s">
        <v>41</v>
      </c>
      <c r="AH359" s="29" t="s">
        <v>41</v>
      </c>
      <c r="AI359" s="29" t="s">
        <v>41</v>
      </c>
      <c r="AJ359" s="29" t="s">
        <v>41</v>
      </c>
      <c r="AK359" s="29">
        <v>0.05</v>
      </c>
      <c r="AL359" s="29">
        <v>0.06</v>
      </c>
      <c r="AM359" s="29">
        <v>0.06</v>
      </c>
      <c r="AN359" s="29" t="s">
        <v>42</v>
      </c>
      <c r="AO359" s="29" t="s">
        <v>41</v>
      </c>
      <c r="AP359" s="29" t="s">
        <v>41</v>
      </c>
      <c r="AQ359" s="29">
        <v>0.01</v>
      </c>
      <c r="AR359" s="29" t="s">
        <v>41</v>
      </c>
      <c r="AS359" s="29" t="s">
        <v>41</v>
      </c>
      <c r="AT359" s="29">
        <v>0.01</v>
      </c>
      <c r="AU359" s="29">
        <v>0.01</v>
      </c>
      <c r="AV359" s="29">
        <v>0.01</v>
      </c>
      <c r="AW359" s="29">
        <v>0.01</v>
      </c>
      <c r="AX359" s="29" t="s">
        <v>41</v>
      </c>
      <c r="AY359" s="29" t="s">
        <v>41</v>
      </c>
      <c r="AZ359" s="29" t="s">
        <v>41</v>
      </c>
      <c r="BA359" s="29" t="s">
        <v>41</v>
      </c>
      <c r="BB359" s="29" t="s">
        <v>41</v>
      </c>
      <c r="BC359" s="29" t="s">
        <v>41</v>
      </c>
      <c r="BD359" s="29" t="s">
        <v>41</v>
      </c>
      <c r="BE359" s="29" t="s">
        <v>41</v>
      </c>
      <c r="BF359" s="29">
        <v>0.01</v>
      </c>
      <c r="BG359" s="29" t="s">
        <v>41</v>
      </c>
      <c r="BH359" s="29">
        <v>0.01</v>
      </c>
      <c r="BI359" s="29">
        <v>0.1</v>
      </c>
      <c r="BJ359" s="29">
        <v>0.04</v>
      </c>
      <c r="BK359" s="29">
        <v>0.05</v>
      </c>
      <c r="BL359" s="29">
        <v>0.04</v>
      </c>
      <c r="BM359" s="29">
        <v>0.01</v>
      </c>
      <c r="BN359" s="29">
        <v>0.01</v>
      </c>
      <c r="BO359" s="29">
        <v>0.02</v>
      </c>
      <c r="BP359" s="29">
        <v>0.01</v>
      </c>
      <c r="BQ359" s="29">
        <v>0.01</v>
      </c>
    </row>
    <row r="360" spans="1:69" x14ac:dyDescent="0.25">
      <c r="A360">
        <v>301</v>
      </c>
      <c r="B360" t="s">
        <v>185</v>
      </c>
      <c r="C360" t="s">
        <v>180</v>
      </c>
      <c r="D360" s="28">
        <v>980</v>
      </c>
      <c r="E360" s="28">
        <v>1230</v>
      </c>
      <c r="F360" s="28">
        <v>2210</v>
      </c>
      <c r="G360" s="29">
        <v>0.89</v>
      </c>
      <c r="H360" s="29">
        <v>0.94</v>
      </c>
      <c r="I360" s="29">
        <v>0.92</v>
      </c>
      <c r="J360" s="29">
        <v>0.88</v>
      </c>
      <c r="K360" s="29">
        <v>0.93</v>
      </c>
      <c r="L360" s="29">
        <v>0.91</v>
      </c>
      <c r="M360" s="29">
        <v>0.32</v>
      </c>
      <c r="N360" s="29">
        <v>0.21</v>
      </c>
      <c r="O360" s="29">
        <v>0.26</v>
      </c>
      <c r="P360" s="29" t="s">
        <v>42</v>
      </c>
      <c r="Q360" s="29">
        <v>0</v>
      </c>
      <c r="R360" s="29" t="s">
        <v>42</v>
      </c>
      <c r="S360" s="29">
        <v>0.02</v>
      </c>
      <c r="T360" s="29">
        <v>0.02</v>
      </c>
      <c r="U360" s="29">
        <v>0.02</v>
      </c>
      <c r="V360" s="29">
        <v>0.49</v>
      </c>
      <c r="W360" s="29">
        <v>0.63</v>
      </c>
      <c r="X360" s="29">
        <v>0.56999999999999995</v>
      </c>
      <c r="Y360" s="29">
        <v>0.04</v>
      </c>
      <c r="Z360" s="29">
        <v>0.06</v>
      </c>
      <c r="AA360" s="29">
        <v>0.05</v>
      </c>
      <c r="AB360" s="29">
        <v>0</v>
      </c>
      <c r="AC360" s="29">
        <v>0</v>
      </c>
      <c r="AD360" s="29">
        <v>0</v>
      </c>
      <c r="AE360" s="29">
        <v>0</v>
      </c>
      <c r="AF360" s="29" t="s">
        <v>42</v>
      </c>
      <c r="AG360" s="29" t="s">
        <v>42</v>
      </c>
      <c r="AH360" s="29" t="s">
        <v>42</v>
      </c>
      <c r="AI360" s="29">
        <v>0</v>
      </c>
      <c r="AJ360" s="29" t="s">
        <v>42</v>
      </c>
      <c r="AK360" s="29">
        <v>0.04</v>
      </c>
      <c r="AL360" s="29">
        <v>0.03</v>
      </c>
      <c r="AM360" s="29">
        <v>0.04</v>
      </c>
      <c r="AN360" s="29">
        <v>0</v>
      </c>
      <c r="AO360" s="29">
        <v>0</v>
      </c>
      <c r="AP360" s="29">
        <v>0</v>
      </c>
      <c r="AQ360" s="29">
        <v>0.01</v>
      </c>
      <c r="AR360" s="29">
        <v>0.01</v>
      </c>
      <c r="AS360" s="29">
        <v>0.01</v>
      </c>
      <c r="AT360" s="29">
        <v>0.01</v>
      </c>
      <c r="AU360" s="29">
        <v>0.01</v>
      </c>
      <c r="AV360" s="29">
        <v>0.01</v>
      </c>
      <c r="AW360" s="29">
        <v>0.01</v>
      </c>
      <c r="AX360" s="29">
        <v>0.01</v>
      </c>
      <c r="AY360" s="29">
        <v>0.01</v>
      </c>
      <c r="AZ360" s="29" t="s">
        <v>42</v>
      </c>
      <c r="BA360" s="29">
        <v>0</v>
      </c>
      <c r="BB360" s="29" t="s">
        <v>42</v>
      </c>
      <c r="BC360" s="29">
        <v>0</v>
      </c>
      <c r="BD360" s="29" t="s">
        <v>42</v>
      </c>
      <c r="BE360" s="29" t="s">
        <v>42</v>
      </c>
      <c r="BF360" s="29" t="s">
        <v>42</v>
      </c>
      <c r="BG360" s="29" t="s">
        <v>42</v>
      </c>
      <c r="BH360" s="29" t="s">
        <v>41</v>
      </c>
      <c r="BI360" s="29">
        <v>0.06</v>
      </c>
      <c r="BJ360" s="29">
        <v>0.04</v>
      </c>
      <c r="BK360" s="29">
        <v>0.05</v>
      </c>
      <c r="BL360" s="29">
        <v>0.02</v>
      </c>
      <c r="BM360" s="29">
        <v>0.01</v>
      </c>
      <c r="BN360" s="29">
        <v>0.02</v>
      </c>
      <c r="BO360" s="29">
        <v>0.03</v>
      </c>
      <c r="BP360" s="29">
        <v>0.01</v>
      </c>
      <c r="BQ360" s="29">
        <v>0.02</v>
      </c>
    </row>
    <row r="361" spans="1:69" x14ac:dyDescent="0.25">
      <c r="A361">
        <v>302</v>
      </c>
      <c r="B361" t="s">
        <v>186</v>
      </c>
      <c r="C361" t="s">
        <v>180</v>
      </c>
      <c r="D361" s="28">
        <v>1080</v>
      </c>
      <c r="E361" s="28">
        <v>2370</v>
      </c>
      <c r="F361" s="28">
        <v>3450</v>
      </c>
      <c r="G361" s="29">
        <v>0.91</v>
      </c>
      <c r="H361" s="29">
        <v>0.95</v>
      </c>
      <c r="I361" s="29">
        <v>0.94</v>
      </c>
      <c r="J361" s="29">
        <v>0.9</v>
      </c>
      <c r="K361" s="29">
        <v>0.95</v>
      </c>
      <c r="L361" s="29">
        <v>0.94</v>
      </c>
      <c r="M361" s="29">
        <v>0.27</v>
      </c>
      <c r="N361" s="29">
        <v>0.15</v>
      </c>
      <c r="O361" s="29">
        <v>0.18</v>
      </c>
      <c r="P361" s="29" t="s">
        <v>42</v>
      </c>
      <c r="Q361" s="29">
        <v>0.01</v>
      </c>
      <c r="R361" s="29">
        <v>0.01</v>
      </c>
      <c r="S361" s="29">
        <v>0.02</v>
      </c>
      <c r="T361" s="29">
        <v>0.01</v>
      </c>
      <c r="U361" s="29">
        <v>0.01</v>
      </c>
      <c r="V361" s="29">
        <v>0.56000000000000005</v>
      </c>
      <c r="W361" s="29">
        <v>0.71</v>
      </c>
      <c r="X361" s="29">
        <v>0.66</v>
      </c>
      <c r="Y361" s="29">
        <v>0.05</v>
      </c>
      <c r="Z361" s="29">
        <v>7.0000000000000007E-2</v>
      </c>
      <c r="AA361" s="29">
        <v>7.0000000000000007E-2</v>
      </c>
      <c r="AB361" s="29">
        <v>0</v>
      </c>
      <c r="AC361" s="29">
        <v>0</v>
      </c>
      <c r="AD361" s="29">
        <v>0</v>
      </c>
      <c r="AE361" s="29">
        <v>0</v>
      </c>
      <c r="AF361" s="29">
        <v>0</v>
      </c>
      <c r="AG361" s="29">
        <v>0</v>
      </c>
      <c r="AH361" s="29" t="s">
        <v>42</v>
      </c>
      <c r="AI361" s="29" t="s">
        <v>42</v>
      </c>
      <c r="AJ361" s="29" t="s">
        <v>42</v>
      </c>
      <c r="AK361" s="29">
        <v>0.02</v>
      </c>
      <c r="AL361" s="29">
        <v>0.01</v>
      </c>
      <c r="AM361" s="29">
        <v>0.02</v>
      </c>
      <c r="AN361" s="29">
        <v>0</v>
      </c>
      <c r="AO361" s="29" t="s">
        <v>42</v>
      </c>
      <c r="AP361" s="29" t="s">
        <v>42</v>
      </c>
      <c r="AQ361" s="29" t="s">
        <v>42</v>
      </c>
      <c r="AR361" s="29" t="s">
        <v>42</v>
      </c>
      <c r="AS361" s="29" t="s">
        <v>41</v>
      </c>
      <c r="AT361" s="29" t="s">
        <v>42</v>
      </c>
      <c r="AU361" s="29" t="s">
        <v>42</v>
      </c>
      <c r="AV361" s="29" t="s">
        <v>41</v>
      </c>
      <c r="AW361" s="29" t="s">
        <v>42</v>
      </c>
      <c r="AX361" s="29" t="s">
        <v>42</v>
      </c>
      <c r="AY361" s="29" t="s">
        <v>41</v>
      </c>
      <c r="AZ361" s="29">
        <v>0</v>
      </c>
      <c r="BA361" s="29" t="s">
        <v>42</v>
      </c>
      <c r="BB361" s="29" t="s">
        <v>42</v>
      </c>
      <c r="BC361" s="29" t="s">
        <v>42</v>
      </c>
      <c r="BD361" s="29" t="s">
        <v>42</v>
      </c>
      <c r="BE361" s="29" t="s">
        <v>42</v>
      </c>
      <c r="BF361" s="29" t="s">
        <v>42</v>
      </c>
      <c r="BG361" s="29" t="s">
        <v>42</v>
      </c>
      <c r="BH361" s="29" t="s">
        <v>42</v>
      </c>
      <c r="BI361" s="29">
        <v>0.05</v>
      </c>
      <c r="BJ361" s="29">
        <v>0.02</v>
      </c>
      <c r="BK361" s="29">
        <v>0.03</v>
      </c>
      <c r="BL361" s="29">
        <v>0.02</v>
      </c>
      <c r="BM361" s="29" t="s">
        <v>41</v>
      </c>
      <c r="BN361" s="29">
        <v>0.01</v>
      </c>
      <c r="BO361" s="29">
        <v>0.02</v>
      </c>
      <c r="BP361" s="29">
        <v>0.02</v>
      </c>
      <c r="BQ361" s="29">
        <v>0.02</v>
      </c>
    </row>
    <row r="362" spans="1:69" x14ac:dyDescent="0.25">
      <c r="A362">
        <v>370</v>
      </c>
      <c r="B362" t="s">
        <v>187</v>
      </c>
      <c r="C362" t="s">
        <v>170</v>
      </c>
      <c r="D362" s="28">
        <v>760</v>
      </c>
      <c r="E362" s="28">
        <v>1760</v>
      </c>
      <c r="F362" s="28">
        <v>2520</v>
      </c>
      <c r="G362" s="29">
        <v>0.85</v>
      </c>
      <c r="H362" s="29">
        <v>0.93</v>
      </c>
      <c r="I362" s="29">
        <v>0.91</v>
      </c>
      <c r="J362" s="29">
        <v>0.81</v>
      </c>
      <c r="K362" s="29">
        <v>0.91</v>
      </c>
      <c r="L362" s="29">
        <v>0.88</v>
      </c>
      <c r="M362" s="29">
        <v>0.69</v>
      </c>
      <c r="N362" s="29">
        <v>0.69</v>
      </c>
      <c r="O362" s="29">
        <v>0.69</v>
      </c>
      <c r="P362" s="29">
        <v>0</v>
      </c>
      <c r="Q362" s="29" t="s">
        <v>42</v>
      </c>
      <c r="R362" s="29" t="s">
        <v>42</v>
      </c>
      <c r="S362" s="29">
        <v>0.08</v>
      </c>
      <c r="T362" s="29">
        <v>0.06</v>
      </c>
      <c r="U362" s="29">
        <v>7.0000000000000007E-2</v>
      </c>
      <c r="V362" s="29">
        <v>0.02</v>
      </c>
      <c r="W362" s="29">
        <v>0.13</v>
      </c>
      <c r="X362" s="29">
        <v>0.09</v>
      </c>
      <c r="Y362" s="29">
        <v>0.02</v>
      </c>
      <c r="Z362" s="29">
        <v>0.03</v>
      </c>
      <c r="AA362" s="29">
        <v>0.03</v>
      </c>
      <c r="AB362" s="29">
        <v>0</v>
      </c>
      <c r="AC362" s="29">
        <v>0</v>
      </c>
      <c r="AD362" s="29">
        <v>0</v>
      </c>
      <c r="AE362" s="29">
        <v>0</v>
      </c>
      <c r="AF362" s="29">
        <v>0</v>
      </c>
      <c r="AG362" s="29">
        <v>0</v>
      </c>
      <c r="AH362" s="29">
        <v>0</v>
      </c>
      <c r="AI362" s="29">
        <v>0</v>
      </c>
      <c r="AJ362" s="29">
        <v>0</v>
      </c>
      <c r="AK362" s="29">
        <v>0.08</v>
      </c>
      <c r="AL362" s="29">
        <v>0.1</v>
      </c>
      <c r="AM362" s="29">
        <v>0.1</v>
      </c>
      <c r="AN362" s="29">
        <v>0</v>
      </c>
      <c r="AO362" s="29">
        <v>0</v>
      </c>
      <c r="AP362" s="29">
        <v>0</v>
      </c>
      <c r="AQ362" s="29" t="s">
        <v>42</v>
      </c>
      <c r="AR362" s="29">
        <v>0</v>
      </c>
      <c r="AS362" s="29" t="s">
        <v>42</v>
      </c>
      <c r="AT362" s="29">
        <v>0.02</v>
      </c>
      <c r="AU362" s="29">
        <v>0.01</v>
      </c>
      <c r="AV362" s="29">
        <v>0.01</v>
      </c>
      <c r="AW362" s="29">
        <v>0.01</v>
      </c>
      <c r="AX362" s="29">
        <v>0.01</v>
      </c>
      <c r="AY362" s="29">
        <v>0.01</v>
      </c>
      <c r="AZ362" s="29" t="s">
        <v>42</v>
      </c>
      <c r="BA362" s="29" t="s">
        <v>42</v>
      </c>
      <c r="BB362" s="29" t="s">
        <v>42</v>
      </c>
      <c r="BC362" s="29" t="s">
        <v>42</v>
      </c>
      <c r="BD362" s="29" t="s">
        <v>42</v>
      </c>
      <c r="BE362" s="29" t="s">
        <v>42</v>
      </c>
      <c r="BF362" s="29">
        <v>0.03</v>
      </c>
      <c r="BG362" s="29">
        <v>0.01</v>
      </c>
      <c r="BH362" s="29">
        <v>0.01</v>
      </c>
      <c r="BI362" s="29">
        <v>0.1</v>
      </c>
      <c r="BJ362" s="29">
        <v>0.05</v>
      </c>
      <c r="BK362" s="29">
        <v>7.0000000000000007E-2</v>
      </c>
      <c r="BL362" s="29">
        <v>0.04</v>
      </c>
      <c r="BM362" s="29">
        <v>0.01</v>
      </c>
      <c r="BN362" s="29">
        <v>0.02</v>
      </c>
      <c r="BO362" s="29">
        <v>0.02</v>
      </c>
      <c r="BP362" s="29">
        <v>0.01</v>
      </c>
      <c r="BQ362" s="29">
        <v>0.01</v>
      </c>
    </row>
    <row r="363" spans="1:69" x14ac:dyDescent="0.25">
      <c r="A363">
        <v>800</v>
      </c>
      <c r="B363" t="s">
        <v>188</v>
      </c>
      <c r="C363" t="s">
        <v>184</v>
      </c>
      <c r="D363" s="28">
        <v>370</v>
      </c>
      <c r="E363" s="28">
        <v>1790</v>
      </c>
      <c r="F363" s="28">
        <v>2160</v>
      </c>
      <c r="G363" s="29">
        <v>0.89</v>
      </c>
      <c r="H363" s="29">
        <v>0.95</v>
      </c>
      <c r="I363" s="29">
        <v>0.94</v>
      </c>
      <c r="J363" s="29">
        <v>0.87</v>
      </c>
      <c r="K363" s="29">
        <v>0.94</v>
      </c>
      <c r="L363" s="29">
        <v>0.93</v>
      </c>
      <c r="M363" s="29">
        <v>0.53</v>
      </c>
      <c r="N363" s="29">
        <v>0.24</v>
      </c>
      <c r="O363" s="29">
        <v>0.28999999999999998</v>
      </c>
      <c r="P363" s="29" t="s">
        <v>42</v>
      </c>
      <c r="Q363" s="29" t="s">
        <v>41</v>
      </c>
      <c r="R363" s="29" t="s">
        <v>41</v>
      </c>
      <c r="S363" s="29">
        <v>0.02</v>
      </c>
      <c r="T363" s="29">
        <v>0.04</v>
      </c>
      <c r="U363" s="29">
        <v>0.03</v>
      </c>
      <c r="V363" s="29">
        <v>0.22</v>
      </c>
      <c r="W363" s="29">
        <v>0.54</v>
      </c>
      <c r="X363" s="29">
        <v>0.48</v>
      </c>
      <c r="Y363" s="29">
        <v>0.09</v>
      </c>
      <c r="Z363" s="29">
        <v>0.11</v>
      </c>
      <c r="AA363" s="29">
        <v>0.11</v>
      </c>
      <c r="AB363" s="29">
        <v>0</v>
      </c>
      <c r="AC363" s="29">
        <v>0</v>
      </c>
      <c r="AD363" s="29">
        <v>0</v>
      </c>
      <c r="AE363" s="29">
        <v>0</v>
      </c>
      <c r="AF363" s="29" t="s">
        <v>42</v>
      </c>
      <c r="AG363" s="29" t="s">
        <v>42</v>
      </c>
      <c r="AH363" s="29">
        <v>0</v>
      </c>
      <c r="AI363" s="29" t="s">
        <v>42</v>
      </c>
      <c r="AJ363" s="29" t="s">
        <v>42</v>
      </c>
      <c r="AK363" s="29">
        <v>0.09</v>
      </c>
      <c r="AL363" s="29">
        <v>0.06</v>
      </c>
      <c r="AM363" s="29">
        <v>0.06</v>
      </c>
      <c r="AN363" s="29">
        <v>0</v>
      </c>
      <c r="AO363" s="29" t="s">
        <v>42</v>
      </c>
      <c r="AP363" s="29" t="s">
        <v>42</v>
      </c>
      <c r="AQ363" s="29" t="s">
        <v>42</v>
      </c>
      <c r="AR363" s="29" t="s">
        <v>41</v>
      </c>
      <c r="AS363" s="29" t="s">
        <v>41</v>
      </c>
      <c r="AT363" s="29" t="s">
        <v>42</v>
      </c>
      <c r="AU363" s="29">
        <v>0.01</v>
      </c>
      <c r="AV363" s="29">
        <v>0.01</v>
      </c>
      <c r="AW363" s="29" t="s">
        <v>42</v>
      </c>
      <c r="AX363" s="29" t="s">
        <v>41</v>
      </c>
      <c r="AY363" s="29">
        <v>0.01</v>
      </c>
      <c r="AZ363" s="29" t="s">
        <v>42</v>
      </c>
      <c r="BA363" s="29" t="s">
        <v>42</v>
      </c>
      <c r="BB363" s="29" t="s">
        <v>42</v>
      </c>
      <c r="BC363" s="29">
        <v>0</v>
      </c>
      <c r="BD363" s="29">
        <v>0</v>
      </c>
      <c r="BE363" s="29">
        <v>0</v>
      </c>
      <c r="BF363" s="29" t="s">
        <v>42</v>
      </c>
      <c r="BG363" s="29" t="s">
        <v>42</v>
      </c>
      <c r="BH363" s="29" t="s">
        <v>42</v>
      </c>
      <c r="BI363" s="29">
        <v>0.04</v>
      </c>
      <c r="BJ363" s="29">
        <v>0.03</v>
      </c>
      <c r="BK363" s="29">
        <v>0.03</v>
      </c>
      <c r="BL363" s="29">
        <v>0.05</v>
      </c>
      <c r="BM363" s="29">
        <v>0.01</v>
      </c>
      <c r="BN363" s="29">
        <v>0.02</v>
      </c>
      <c r="BO363" s="29">
        <v>0.02</v>
      </c>
      <c r="BP363" s="29">
        <v>0.02</v>
      </c>
      <c r="BQ363" s="29">
        <v>0.02</v>
      </c>
    </row>
    <row r="364" spans="1:69" x14ac:dyDescent="0.25">
      <c r="A364">
        <v>822</v>
      </c>
      <c r="B364" t="s">
        <v>189</v>
      </c>
      <c r="C364" t="s">
        <v>176</v>
      </c>
      <c r="D364" s="28">
        <v>450</v>
      </c>
      <c r="E364" s="28">
        <v>1420</v>
      </c>
      <c r="F364" s="28">
        <v>1870</v>
      </c>
      <c r="G364" s="29">
        <v>0.85</v>
      </c>
      <c r="H364" s="29">
        <v>0.95</v>
      </c>
      <c r="I364" s="29">
        <v>0.92</v>
      </c>
      <c r="J364" s="29">
        <v>0.84</v>
      </c>
      <c r="K364" s="29">
        <v>0.93</v>
      </c>
      <c r="L364" s="29">
        <v>0.91</v>
      </c>
      <c r="M364" s="29">
        <v>0.45</v>
      </c>
      <c r="N364" s="29">
        <v>0.3</v>
      </c>
      <c r="O364" s="29">
        <v>0.34</v>
      </c>
      <c r="P364" s="29">
        <v>0</v>
      </c>
      <c r="Q364" s="29" t="s">
        <v>41</v>
      </c>
      <c r="R364" s="29" t="s">
        <v>41</v>
      </c>
      <c r="S364" s="29">
        <v>0.02</v>
      </c>
      <c r="T364" s="29">
        <v>0.01</v>
      </c>
      <c r="U364" s="29">
        <v>0.01</v>
      </c>
      <c r="V364" s="29">
        <v>0.37</v>
      </c>
      <c r="W364" s="29">
        <v>0.62</v>
      </c>
      <c r="X364" s="29">
        <v>0.56000000000000005</v>
      </c>
      <c r="Y364" s="29" t="s">
        <v>42</v>
      </c>
      <c r="Z364" s="29" t="s">
        <v>42</v>
      </c>
      <c r="AA364" s="29" t="s">
        <v>42</v>
      </c>
      <c r="AB364" s="29">
        <v>0</v>
      </c>
      <c r="AC364" s="29">
        <v>0</v>
      </c>
      <c r="AD364" s="29">
        <v>0</v>
      </c>
      <c r="AE364" s="29">
        <v>0</v>
      </c>
      <c r="AF364" s="29">
        <v>0</v>
      </c>
      <c r="AG364" s="29">
        <v>0</v>
      </c>
      <c r="AH364" s="29">
        <v>0</v>
      </c>
      <c r="AI364" s="29">
        <v>0</v>
      </c>
      <c r="AJ364" s="29">
        <v>0</v>
      </c>
      <c r="AK364" s="29">
        <v>0.02</v>
      </c>
      <c r="AL364" s="29">
        <v>0.03</v>
      </c>
      <c r="AM364" s="29">
        <v>0.03</v>
      </c>
      <c r="AN364" s="29">
        <v>0</v>
      </c>
      <c r="AO364" s="29" t="s">
        <v>42</v>
      </c>
      <c r="AP364" s="29" t="s">
        <v>42</v>
      </c>
      <c r="AQ364" s="29" t="s">
        <v>42</v>
      </c>
      <c r="AR364" s="29">
        <v>0</v>
      </c>
      <c r="AS364" s="29" t="s">
        <v>42</v>
      </c>
      <c r="AT364" s="29" t="s">
        <v>42</v>
      </c>
      <c r="AU364" s="29">
        <v>0.01</v>
      </c>
      <c r="AV364" s="29">
        <v>0.01</v>
      </c>
      <c r="AW364" s="29">
        <v>0</v>
      </c>
      <c r="AX364" s="29" t="s">
        <v>41</v>
      </c>
      <c r="AY364" s="29" t="s">
        <v>41</v>
      </c>
      <c r="AZ364" s="29" t="s">
        <v>42</v>
      </c>
      <c r="BA364" s="29" t="s">
        <v>42</v>
      </c>
      <c r="BB364" s="29" t="s">
        <v>42</v>
      </c>
      <c r="BC364" s="29" t="s">
        <v>42</v>
      </c>
      <c r="BD364" s="29">
        <v>0</v>
      </c>
      <c r="BE364" s="29" t="s">
        <v>42</v>
      </c>
      <c r="BF364" s="29" t="s">
        <v>42</v>
      </c>
      <c r="BG364" s="29">
        <v>0.01</v>
      </c>
      <c r="BH364" s="29">
        <v>0.01</v>
      </c>
      <c r="BI364" s="29">
        <v>0.08</v>
      </c>
      <c r="BJ364" s="29">
        <v>0.03</v>
      </c>
      <c r="BK364" s="29">
        <v>0.04</v>
      </c>
      <c r="BL364" s="29">
        <v>0.05</v>
      </c>
      <c r="BM364" s="29">
        <v>0.01</v>
      </c>
      <c r="BN364" s="29">
        <v>0.02</v>
      </c>
      <c r="BO364" s="29">
        <v>0.02</v>
      </c>
      <c r="BP364" s="29">
        <v>0.01</v>
      </c>
      <c r="BQ364" s="29">
        <v>0.01</v>
      </c>
    </row>
    <row r="365" spans="1:69" x14ac:dyDescent="0.25">
      <c r="A365">
        <v>303</v>
      </c>
      <c r="B365" t="s">
        <v>190</v>
      </c>
      <c r="C365" t="s">
        <v>180</v>
      </c>
      <c r="D365" s="28">
        <v>670</v>
      </c>
      <c r="E365" s="28">
        <v>2480</v>
      </c>
      <c r="F365" s="28">
        <v>3150</v>
      </c>
      <c r="G365" s="29">
        <v>0.89</v>
      </c>
      <c r="H365" s="29">
        <v>0.96</v>
      </c>
      <c r="I365" s="29">
        <v>0.94</v>
      </c>
      <c r="J365" s="29">
        <v>0.87</v>
      </c>
      <c r="K365" s="29">
        <v>0.95</v>
      </c>
      <c r="L365" s="29">
        <v>0.93</v>
      </c>
      <c r="M365" s="29">
        <v>0.3</v>
      </c>
      <c r="N365" s="29">
        <v>0.18</v>
      </c>
      <c r="O365" s="29">
        <v>0.2</v>
      </c>
      <c r="P365" s="29">
        <v>0</v>
      </c>
      <c r="Q365" s="29" t="s">
        <v>42</v>
      </c>
      <c r="R365" s="29" t="s">
        <v>42</v>
      </c>
      <c r="S365" s="29">
        <v>0.03</v>
      </c>
      <c r="T365" s="29">
        <v>0.03</v>
      </c>
      <c r="U365" s="29">
        <v>0.03</v>
      </c>
      <c r="V365" s="29">
        <v>0.48</v>
      </c>
      <c r="W365" s="29">
        <v>0.68</v>
      </c>
      <c r="X365" s="29">
        <v>0.64</v>
      </c>
      <c r="Y365" s="29">
        <v>0.05</v>
      </c>
      <c r="Z365" s="29">
        <v>0.06</v>
      </c>
      <c r="AA365" s="29">
        <v>0.06</v>
      </c>
      <c r="AB365" s="29">
        <v>0</v>
      </c>
      <c r="AC365" s="29">
        <v>0</v>
      </c>
      <c r="AD365" s="29">
        <v>0</v>
      </c>
      <c r="AE365" s="29">
        <v>0</v>
      </c>
      <c r="AF365" s="29">
        <v>0</v>
      </c>
      <c r="AG365" s="29">
        <v>0</v>
      </c>
      <c r="AH365" s="29">
        <v>0</v>
      </c>
      <c r="AI365" s="29">
        <v>0</v>
      </c>
      <c r="AJ365" s="29">
        <v>0</v>
      </c>
      <c r="AK365" s="29">
        <v>0.04</v>
      </c>
      <c r="AL365" s="29">
        <v>0.05</v>
      </c>
      <c r="AM365" s="29">
        <v>0.05</v>
      </c>
      <c r="AN365" s="29">
        <v>0</v>
      </c>
      <c r="AO365" s="29">
        <v>0</v>
      </c>
      <c r="AP365" s="29">
        <v>0</v>
      </c>
      <c r="AQ365" s="29" t="s">
        <v>42</v>
      </c>
      <c r="AR365" s="29" t="s">
        <v>41</v>
      </c>
      <c r="AS365" s="29" t="s">
        <v>41</v>
      </c>
      <c r="AT365" s="29">
        <v>0.02</v>
      </c>
      <c r="AU365" s="29">
        <v>0.01</v>
      </c>
      <c r="AV365" s="29">
        <v>0.01</v>
      </c>
      <c r="AW365" s="29">
        <v>0.02</v>
      </c>
      <c r="AX365" s="29">
        <v>0.01</v>
      </c>
      <c r="AY365" s="29">
        <v>0.01</v>
      </c>
      <c r="AZ365" s="29">
        <v>0</v>
      </c>
      <c r="BA365" s="29" t="s">
        <v>42</v>
      </c>
      <c r="BB365" s="29" t="s">
        <v>42</v>
      </c>
      <c r="BC365" s="29">
        <v>0</v>
      </c>
      <c r="BD365" s="29">
        <v>0</v>
      </c>
      <c r="BE365" s="29">
        <v>0</v>
      </c>
      <c r="BF365" s="29" t="s">
        <v>42</v>
      </c>
      <c r="BG365" s="29">
        <v>0.01</v>
      </c>
      <c r="BH365" s="29">
        <v>0.01</v>
      </c>
      <c r="BI365" s="29">
        <v>7.0000000000000007E-2</v>
      </c>
      <c r="BJ365" s="29">
        <v>0.03</v>
      </c>
      <c r="BK365" s="29">
        <v>0.04</v>
      </c>
      <c r="BL365" s="29">
        <v>0.02</v>
      </c>
      <c r="BM365" s="29" t="s">
        <v>41</v>
      </c>
      <c r="BN365" s="29">
        <v>0.01</v>
      </c>
      <c r="BO365" s="29">
        <v>0.03</v>
      </c>
      <c r="BP365" s="29">
        <v>0.01</v>
      </c>
      <c r="BQ365" s="29">
        <v>0.01</v>
      </c>
    </row>
    <row r="366" spans="1:69" x14ac:dyDescent="0.25">
      <c r="A366">
        <v>330</v>
      </c>
      <c r="B366" t="s">
        <v>191</v>
      </c>
      <c r="C366" t="s">
        <v>174</v>
      </c>
      <c r="D366" s="28">
        <v>5830</v>
      </c>
      <c r="E366" s="28">
        <v>6340</v>
      </c>
      <c r="F366" s="28">
        <v>12170</v>
      </c>
      <c r="G366" s="29">
        <v>0.88</v>
      </c>
      <c r="H366" s="29">
        <v>0.93</v>
      </c>
      <c r="I366" s="29">
        <v>0.91</v>
      </c>
      <c r="J366" s="29">
        <v>0.86</v>
      </c>
      <c r="K366" s="29">
        <v>0.93</v>
      </c>
      <c r="L366" s="29">
        <v>0.89</v>
      </c>
      <c r="M366" s="29">
        <v>0.37</v>
      </c>
      <c r="N366" s="29">
        <v>0.27</v>
      </c>
      <c r="O366" s="29">
        <v>0.32</v>
      </c>
      <c r="P366" s="29" t="s">
        <v>41</v>
      </c>
      <c r="Q366" s="29" t="s">
        <v>41</v>
      </c>
      <c r="R366" s="29" t="s">
        <v>41</v>
      </c>
      <c r="S366" s="29">
        <v>0.06</v>
      </c>
      <c r="T366" s="29">
        <v>0.04</v>
      </c>
      <c r="U366" s="29">
        <v>0.05</v>
      </c>
      <c r="V366" s="29">
        <v>0.28000000000000003</v>
      </c>
      <c r="W366" s="29">
        <v>0.49</v>
      </c>
      <c r="X366" s="29">
        <v>0.39</v>
      </c>
      <c r="Y366" s="29">
        <v>0.15</v>
      </c>
      <c r="Z366" s="29">
        <v>0.13</v>
      </c>
      <c r="AA366" s="29">
        <v>0.14000000000000001</v>
      </c>
      <c r="AB366" s="29" t="s">
        <v>42</v>
      </c>
      <c r="AC366" s="29" t="s">
        <v>42</v>
      </c>
      <c r="AD366" s="29" t="s">
        <v>42</v>
      </c>
      <c r="AE366" s="29">
        <v>0</v>
      </c>
      <c r="AF366" s="29">
        <v>0</v>
      </c>
      <c r="AG366" s="29">
        <v>0</v>
      </c>
      <c r="AH366" s="29" t="s">
        <v>41</v>
      </c>
      <c r="AI366" s="29" t="s">
        <v>41</v>
      </c>
      <c r="AJ366" s="29" t="s">
        <v>41</v>
      </c>
      <c r="AK366" s="29">
        <v>0.03</v>
      </c>
      <c r="AL366" s="29">
        <v>0.03</v>
      </c>
      <c r="AM366" s="29">
        <v>0.03</v>
      </c>
      <c r="AN366" s="29">
        <v>0</v>
      </c>
      <c r="AO366" s="29" t="s">
        <v>42</v>
      </c>
      <c r="AP366" s="29" t="s">
        <v>42</v>
      </c>
      <c r="AQ366" s="29" t="s">
        <v>41</v>
      </c>
      <c r="AR366" s="29" t="s">
        <v>41</v>
      </c>
      <c r="AS366" s="29" t="s">
        <v>41</v>
      </c>
      <c r="AT366" s="29">
        <v>0.01</v>
      </c>
      <c r="AU366" s="29" t="s">
        <v>41</v>
      </c>
      <c r="AV366" s="29">
        <v>0.01</v>
      </c>
      <c r="AW366" s="29" t="s">
        <v>41</v>
      </c>
      <c r="AX366" s="29" t="s">
        <v>41</v>
      </c>
      <c r="AY366" s="29" t="s">
        <v>41</v>
      </c>
      <c r="AZ366" s="29" t="s">
        <v>42</v>
      </c>
      <c r="BA366" s="29" t="s">
        <v>42</v>
      </c>
      <c r="BB366" s="29" t="s">
        <v>41</v>
      </c>
      <c r="BC366" s="29" t="s">
        <v>41</v>
      </c>
      <c r="BD366" s="29" t="s">
        <v>41</v>
      </c>
      <c r="BE366" s="29" t="s">
        <v>41</v>
      </c>
      <c r="BF366" s="29">
        <v>0.01</v>
      </c>
      <c r="BG366" s="29" t="s">
        <v>41</v>
      </c>
      <c r="BH366" s="29">
        <v>0.01</v>
      </c>
      <c r="BI366" s="29">
        <v>7.0000000000000007E-2</v>
      </c>
      <c r="BJ366" s="29">
        <v>0.04</v>
      </c>
      <c r="BK366" s="29">
        <v>0.06</v>
      </c>
      <c r="BL366" s="29">
        <v>0.02</v>
      </c>
      <c r="BM366" s="29">
        <v>0.01</v>
      </c>
      <c r="BN366" s="29">
        <v>0.01</v>
      </c>
      <c r="BO366" s="29">
        <v>0.03</v>
      </c>
      <c r="BP366" s="29">
        <v>0.02</v>
      </c>
      <c r="BQ366" s="29">
        <v>0.02</v>
      </c>
    </row>
    <row r="367" spans="1:69" x14ac:dyDescent="0.25">
      <c r="A367">
        <v>889</v>
      </c>
      <c r="B367" t="s">
        <v>192</v>
      </c>
      <c r="C367" t="s">
        <v>168</v>
      </c>
      <c r="D367" s="28">
        <v>620</v>
      </c>
      <c r="E367" s="28">
        <v>1140</v>
      </c>
      <c r="F367" s="28">
        <v>1750</v>
      </c>
      <c r="G367" s="29">
        <v>0.88</v>
      </c>
      <c r="H367" s="29">
        <v>0.94</v>
      </c>
      <c r="I367" s="29">
        <v>0.92</v>
      </c>
      <c r="J367" s="29">
        <v>0.86</v>
      </c>
      <c r="K367" s="29">
        <v>0.92</v>
      </c>
      <c r="L367" s="29">
        <v>0.9</v>
      </c>
      <c r="M367" s="29">
        <v>0.56999999999999995</v>
      </c>
      <c r="N367" s="29">
        <v>0.49</v>
      </c>
      <c r="O367" s="29">
        <v>0.52</v>
      </c>
      <c r="P367" s="29">
        <v>0</v>
      </c>
      <c r="Q367" s="29" t="s">
        <v>42</v>
      </c>
      <c r="R367" s="29" t="s">
        <v>42</v>
      </c>
      <c r="S367" s="29">
        <v>0.03</v>
      </c>
      <c r="T367" s="29">
        <v>0.04</v>
      </c>
      <c r="U367" s="29">
        <v>0.03</v>
      </c>
      <c r="V367" s="29">
        <v>0.12</v>
      </c>
      <c r="W367" s="29">
        <v>0.24</v>
      </c>
      <c r="X367" s="29">
        <v>0.2</v>
      </c>
      <c r="Y367" s="29">
        <v>0.14000000000000001</v>
      </c>
      <c r="Z367" s="29">
        <v>0.14000000000000001</v>
      </c>
      <c r="AA367" s="29">
        <v>0.14000000000000001</v>
      </c>
      <c r="AB367" s="29">
        <v>0</v>
      </c>
      <c r="AC367" s="29">
        <v>0</v>
      </c>
      <c r="AD367" s="29">
        <v>0</v>
      </c>
      <c r="AE367" s="29">
        <v>0</v>
      </c>
      <c r="AF367" s="29">
        <v>0</v>
      </c>
      <c r="AG367" s="29">
        <v>0</v>
      </c>
      <c r="AH367" s="29">
        <v>0</v>
      </c>
      <c r="AI367" s="29">
        <v>0</v>
      </c>
      <c r="AJ367" s="29">
        <v>0</v>
      </c>
      <c r="AK367" s="29">
        <v>0.02</v>
      </c>
      <c r="AL367" s="29">
        <v>0.06</v>
      </c>
      <c r="AM367" s="29">
        <v>0.05</v>
      </c>
      <c r="AN367" s="29">
        <v>0</v>
      </c>
      <c r="AO367" s="29">
        <v>0</v>
      </c>
      <c r="AP367" s="29">
        <v>0</v>
      </c>
      <c r="AQ367" s="29" t="s">
        <v>42</v>
      </c>
      <c r="AR367" s="29">
        <v>0.01</v>
      </c>
      <c r="AS367" s="29">
        <v>0.01</v>
      </c>
      <c r="AT367" s="29">
        <v>0.01</v>
      </c>
      <c r="AU367" s="29">
        <v>0.01</v>
      </c>
      <c r="AV367" s="29">
        <v>0.01</v>
      </c>
      <c r="AW367" s="29" t="s">
        <v>42</v>
      </c>
      <c r="AX367" s="29" t="s">
        <v>42</v>
      </c>
      <c r="AY367" s="29">
        <v>0.01</v>
      </c>
      <c r="AZ367" s="29">
        <v>0</v>
      </c>
      <c r="BA367" s="29" t="s">
        <v>42</v>
      </c>
      <c r="BB367" s="29" t="s">
        <v>42</v>
      </c>
      <c r="BC367" s="29" t="s">
        <v>42</v>
      </c>
      <c r="BD367" s="29">
        <v>0</v>
      </c>
      <c r="BE367" s="29" t="s">
        <v>42</v>
      </c>
      <c r="BF367" s="29" t="s">
        <v>42</v>
      </c>
      <c r="BG367" s="29">
        <v>0.02</v>
      </c>
      <c r="BH367" s="29">
        <v>0.01</v>
      </c>
      <c r="BI367" s="29">
        <v>0.08</v>
      </c>
      <c r="BJ367" s="29">
        <v>0.04</v>
      </c>
      <c r="BK367" s="29">
        <v>0.05</v>
      </c>
      <c r="BL367" s="29">
        <v>0.03</v>
      </c>
      <c r="BM367" s="29">
        <v>0.01</v>
      </c>
      <c r="BN367" s="29">
        <v>0.01</v>
      </c>
      <c r="BO367" s="29">
        <v>0.02</v>
      </c>
      <c r="BP367" s="29">
        <v>0.01</v>
      </c>
      <c r="BQ367" s="29">
        <v>0.01</v>
      </c>
    </row>
    <row r="368" spans="1:69" x14ac:dyDescent="0.25">
      <c r="A368">
        <v>890</v>
      </c>
      <c r="B368" t="s">
        <v>193</v>
      </c>
      <c r="C368" t="s">
        <v>168</v>
      </c>
      <c r="D368" s="28">
        <v>640</v>
      </c>
      <c r="E368" s="28">
        <v>980</v>
      </c>
      <c r="F368" s="28">
        <v>1620</v>
      </c>
      <c r="G368" s="29">
        <v>0.82</v>
      </c>
      <c r="H368" s="29">
        <v>0.92</v>
      </c>
      <c r="I368" s="29">
        <v>0.88</v>
      </c>
      <c r="J368" s="29">
        <v>0.79</v>
      </c>
      <c r="K368" s="29">
        <v>0.9</v>
      </c>
      <c r="L368" s="29">
        <v>0.86</v>
      </c>
      <c r="M368" s="29">
        <v>0.53</v>
      </c>
      <c r="N368" s="29">
        <v>0.37</v>
      </c>
      <c r="O368" s="29">
        <v>0.43</v>
      </c>
      <c r="P368" s="29" t="s">
        <v>42</v>
      </c>
      <c r="Q368" s="29" t="s">
        <v>42</v>
      </c>
      <c r="R368" s="29" t="s">
        <v>42</v>
      </c>
      <c r="S368" s="29">
        <v>0.05</v>
      </c>
      <c r="T368" s="29">
        <v>0.04</v>
      </c>
      <c r="U368" s="29">
        <v>0.04</v>
      </c>
      <c r="V368" s="29">
        <v>0.02</v>
      </c>
      <c r="W368" s="29">
        <v>0.08</v>
      </c>
      <c r="X368" s="29">
        <v>0.06</v>
      </c>
      <c r="Y368" s="29">
        <v>0.2</v>
      </c>
      <c r="Z368" s="29">
        <v>0.41</v>
      </c>
      <c r="AA368" s="29">
        <v>0.33</v>
      </c>
      <c r="AB368" s="29">
        <v>0</v>
      </c>
      <c r="AC368" s="29">
        <v>0</v>
      </c>
      <c r="AD368" s="29">
        <v>0</v>
      </c>
      <c r="AE368" s="29">
        <v>0</v>
      </c>
      <c r="AF368" s="29">
        <v>0</v>
      </c>
      <c r="AG368" s="29">
        <v>0</v>
      </c>
      <c r="AH368" s="29">
        <v>0</v>
      </c>
      <c r="AI368" s="29">
        <v>0</v>
      </c>
      <c r="AJ368" s="29">
        <v>0</v>
      </c>
      <c r="AK368" s="29">
        <v>0.04</v>
      </c>
      <c r="AL368" s="29">
        <v>0.08</v>
      </c>
      <c r="AM368" s="29">
        <v>0.06</v>
      </c>
      <c r="AN368" s="29">
        <v>0</v>
      </c>
      <c r="AO368" s="29">
        <v>0</v>
      </c>
      <c r="AP368" s="29">
        <v>0</v>
      </c>
      <c r="AQ368" s="29" t="s">
        <v>42</v>
      </c>
      <c r="AR368" s="29" t="s">
        <v>42</v>
      </c>
      <c r="AS368" s="29" t="s">
        <v>42</v>
      </c>
      <c r="AT368" s="29">
        <v>0.01</v>
      </c>
      <c r="AU368" s="29">
        <v>0.02</v>
      </c>
      <c r="AV368" s="29">
        <v>0.01</v>
      </c>
      <c r="AW368" s="29" t="s">
        <v>42</v>
      </c>
      <c r="AX368" s="29">
        <v>0.01</v>
      </c>
      <c r="AY368" s="29">
        <v>0.01</v>
      </c>
      <c r="AZ368" s="29" t="s">
        <v>42</v>
      </c>
      <c r="BA368" s="29">
        <v>0</v>
      </c>
      <c r="BB368" s="29" t="s">
        <v>42</v>
      </c>
      <c r="BC368" s="29" t="s">
        <v>42</v>
      </c>
      <c r="BD368" s="29" t="s">
        <v>42</v>
      </c>
      <c r="BE368" s="29" t="s">
        <v>42</v>
      </c>
      <c r="BF368" s="29">
        <v>0.02</v>
      </c>
      <c r="BG368" s="29" t="s">
        <v>42</v>
      </c>
      <c r="BH368" s="29">
        <v>0.01</v>
      </c>
      <c r="BI368" s="29">
        <v>0.13</v>
      </c>
      <c r="BJ368" s="29">
        <v>0.06</v>
      </c>
      <c r="BK368" s="29">
        <v>0.09</v>
      </c>
      <c r="BL368" s="29">
        <v>0.03</v>
      </c>
      <c r="BM368" s="29">
        <v>0.01</v>
      </c>
      <c r="BN368" s="29">
        <v>0.02</v>
      </c>
      <c r="BO368" s="29">
        <v>0.01</v>
      </c>
      <c r="BP368" s="29">
        <v>0.01</v>
      </c>
      <c r="BQ368" s="29">
        <v>0.01</v>
      </c>
    </row>
    <row r="369" spans="1:69" x14ac:dyDescent="0.25">
      <c r="A369">
        <v>350</v>
      </c>
      <c r="B369" t="s">
        <v>194</v>
      </c>
      <c r="C369" t="s">
        <v>168</v>
      </c>
      <c r="D369" s="28">
        <v>1160</v>
      </c>
      <c r="E369" s="28">
        <v>2320</v>
      </c>
      <c r="F369" s="28">
        <v>3480</v>
      </c>
      <c r="G369" s="29">
        <v>0.86</v>
      </c>
      <c r="H369" s="29">
        <v>0.93</v>
      </c>
      <c r="I369" s="29">
        <v>0.91</v>
      </c>
      <c r="J369" s="29">
        <v>0.83</v>
      </c>
      <c r="K369" s="29">
        <v>0.92</v>
      </c>
      <c r="L369" s="29">
        <v>0.89</v>
      </c>
      <c r="M369" s="29">
        <v>0.42</v>
      </c>
      <c r="N369" s="29">
        <v>0.42</v>
      </c>
      <c r="O369" s="29">
        <v>0.42</v>
      </c>
      <c r="P369" s="29" t="s">
        <v>42</v>
      </c>
      <c r="Q369" s="29" t="s">
        <v>42</v>
      </c>
      <c r="R369" s="29" t="s">
        <v>42</v>
      </c>
      <c r="S369" s="29">
        <v>0.03</v>
      </c>
      <c r="T369" s="29">
        <v>0.03</v>
      </c>
      <c r="U369" s="29">
        <v>0.03</v>
      </c>
      <c r="V369" s="29">
        <v>0.15</v>
      </c>
      <c r="W369" s="29">
        <v>0.27</v>
      </c>
      <c r="X369" s="29">
        <v>0.23</v>
      </c>
      <c r="Y369" s="29">
        <v>0.23</v>
      </c>
      <c r="Z369" s="29">
        <v>0.19</v>
      </c>
      <c r="AA369" s="29">
        <v>0.2</v>
      </c>
      <c r="AB369" s="29">
        <v>0</v>
      </c>
      <c r="AC369" s="29">
        <v>0</v>
      </c>
      <c r="AD369" s="29">
        <v>0</v>
      </c>
      <c r="AE369" s="29">
        <v>0</v>
      </c>
      <c r="AF369" s="29">
        <v>0</v>
      </c>
      <c r="AG369" s="29">
        <v>0</v>
      </c>
      <c r="AH369" s="29" t="s">
        <v>42</v>
      </c>
      <c r="AI369" s="29" t="s">
        <v>42</v>
      </c>
      <c r="AJ369" s="29" t="s">
        <v>42</v>
      </c>
      <c r="AK369" s="29">
        <v>0.04</v>
      </c>
      <c r="AL369" s="29">
        <v>0.06</v>
      </c>
      <c r="AM369" s="29">
        <v>0.05</v>
      </c>
      <c r="AN369" s="29">
        <v>0</v>
      </c>
      <c r="AO369" s="29">
        <v>0</v>
      </c>
      <c r="AP369" s="29">
        <v>0</v>
      </c>
      <c r="AQ369" s="29" t="s">
        <v>42</v>
      </c>
      <c r="AR369" s="29" t="s">
        <v>42</v>
      </c>
      <c r="AS369" s="29" t="s">
        <v>41</v>
      </c>
      <c r="AT369" s="29">
        <v>0.01</v>
      </c>
      <c r="AU369" s="29">
        <v>0.01</v>
      </c>
      <c r="AV369" s="29">
        <v>0.01</v>
      </c>
      <c r="AW369" s="29">
        <v>0.01</v>
      </c>
      <c r="AX369" s="29">
        <v>0.01</v>
      </c>
      <c r="AY369" s="29">
        <v>0.01</v>
      </c>
      <c r="AZ369" s="29" t="s">
        <v>42</v>
      </c>
      <c r="BA369" s="29" t="s">
        <v>41</v>
      </c>
      <c r="BB369" s="29" t="s">
        <v>41</v>
      </c>
      <c r="BC369" s="29">
        <v>0</v>
      </c>
      <c r="BD369" s="29">
        <v>0</v>
      </c>
      <c r="BE369" s="29">
        <v>0</v>
      </c>
      <c r="BF369" s="29">
        <v>0.01</v>
      </c>
      <c r="BG369" s="29">
        <v>0.01</v>
      </c>
      <c r="BH369" s="29">
        <v>0.01</v>
      </c>
      <c r="BI369" s="29">
        <v>0.1</v>
      </c>
      <c r="BJ369" s="29">
        <v>0.04</v>
      </c>
      <c r="BK369" s="29">
        <v>0.06</v>
      </c>
      <c r="BL369" s="29">
        <v>0.03</v>
      </c>
      <c r="BM369" s="29">
        <v>0.01</v>
      </c>
      <c r="BN369" s="29">
        <v>0.02</v>
      </c>
      <c r="BO369" s="29">
        <v>0.02</v>
      </c>
      <c r="BP369" s="29">
        <v>0.01</v>
      </c>
      <c r="BQ369" s="29">
        <v>0.02</v>
      </c>
    </row>
    <row r="370" spans="1:69" x14ac:dyDescent="0.25">
      <c r="A370">
        <v>837</v>
      </c>
      <c r="B370" t="s">
        <v>195</v>
      </c>
      <c r="C370" t="s">
        <v>184</v>
      </c>
      <c r="D370" s="28">
        <v>380</v>
      </c>
      <c r="E370" s="28">
        <v>1280</v>
      </c>
      <c r="F370" s="28">
        <v>1660</v>
      </c>
      <c r="G370" s="29">
        <v>0.86</v>
      </c>
      <c r="H370" s="29">
        <v>0.93</v>
      </c>
      <c r="I370" s="29">
        <v>0.92</v>
      </c>
      <c r="J370" s="29">
        <v>0.82</v>
      </c>
      <c r="K370" s="29">
        <v>0.92</v>
      </c>
      <c r="L370" s="29">
        <v>0.89</v>
      </c>
      <c r="M370" s="29">
        <v>0.5</v>
      </c>
      <c r="N370" s="29">
        <v>0.39</v>
      </c>
      <c r="O370" s="29">
        <v>0.41</v>
      </c>
      <c r="P370" s="29" t="s">
        <v>42</v>
      </c>
      <c r="Q370" s="29">
        <v>0.01</v>
      </c>
      <c r="R370" s="29">
        <v>0.01</v>
      </c>
      <c r="S370" s="29">
        <v>0.04</v>
      </c>
      <c r="T370" s="29">
        <v>0.04</v>
      </c>
      <c r="U370" s="29">
        <v>0.04</v>
      </c>
      <c r="V370" s="29">
        <v>0.27</v>
      </c>
      <c r="W370" s="29">
        <v>0.48</v>
      </c>
      <c r="X370" s="29">
        <v>0.43</v>
      </c>
      <c r="Y370" s="29" t="s">
        <v>42</v>
      </c>
      <c r="Z370" s="29" t="s">
        <v>42</v>
      </c>
      <c r="AA370" s="29" t="s">
        <v>41</v>
      </c>
      <c r="AB370" s="29">
        <v>0</v>
      </c>
      <c r="AC370" s="29">
        <v>0</v>
      </c>
      <c r="AD370" s="29">
        <v>0</v>
      </c>
      <c r="AE370" s="29">
        <v>0</v>
      </c>
      <c r="AF370" s="29">
        <v>0</v>
      </c>
      <c r="AG370" s="29">
        <v>0</v>
      </c>
      <c r="AH370" s="29" t="s">
        <v>42</v>
      </c>
      <c r="AI370" s="29">
        <v>0</v>
      </c>
      <c r="AJ370" s="29" t="s">
        <v>42</v>
      </c>
      <c r="AK370" s="29">
        <v>0.06</v>
      </c>
      <c r="AL370" s="29">
        <v>0.05</v>
      </c>
      <c r="AM370" s="29">
        <v>0.05</v>
      </c>
      <c r="AN370" s="29">
        <v>0</v>
      </c>
      <c r="AO370" s="29">
        <v>0</v>
      </c>
      <c r="AP370" s="29">
        <v>0</v>
      </c>
      <c r="AQ370" s="29" t="s">
        <v>42</v>
      </c>
      <c r="AR370" s="29" t="s">
        <v>42</v>
      </c>
      <c r="AS370" s="29" t="s">
        <v>42</v>
      </c>
      <c r="AT370" s="29">
        <v>0.02</v>
      </c>
      <c r="AU370" s="29">
        <v>0.01</v>
      </c>
      <c r="AV370" s="29">
        <v>0.01</v>
      </c>
      <c r="AW370" s="29" t="s">
        <v>42</v>
      </c>
      <c r="AX370" s="29">
        <v>0.01</v>
      </c>
      <c r="AY370" s="29">
        <v>0.01</v>
      </c>
      <c r="AZ370" s="29" t="s">
        <v>42</v>
      </c>
      <c r="BA370" s="29" t="s">
        <v>42</v>
      </c>
      <c r="BB370" s="29" t="s">
        <v>41</v>
      </c>
      <c r="BC370" s="29">
        <v>0</v>
      </c>
      <c r="BD370" s="29">
        <v>0</v>
      </c>
      <c r="BE370" s="29">
        <v>0</v>
      </c>
      <c r="BF370" s="29" t="s">
        <v>42</v>
      </c>
      <c r="BG370" s="29" t="s">
        <v>41</v>
      </c>
      <c r="BH370" s="29">
        <v>0.01</v>
      </c>
      <c r="BI370" s="29">
        <v>0.08</v>
      </c>
      <c r="BJ370" s="29">
        <v>0.05</v>
      </c>
      <c r="BK370" s="29">
        <v>0.06</v>
      </c>
      <c r="BL370" s="29">
        <v>0.04</v>
      </c>
      <c r="BM370" s="29">
        <v>0.01</v>
      </c>
      <c r="BN370" s="29">
        <v>0.02</v>
      </c>
      <c r="BO370" s="29">
        <v>0.02</v>
      </c>
      <c r="BP370" s="29">
        <v>0.01</v>
      </c>
      <c r="BQ370" s="29">
        <v>0.01</v>
      </c>
    </row>
    <row r="371" spans="1:69" x14ac:dyDescent="0.25">
      <c r="A371">
        <v>867</v>
      </c>
      <c r="B371" t="s">
        <v>196</v>
      </c>
      <c r="C371" t="s">
        <v>182</v>
      </c>
      <c r="D371" s="28">
        <v>160</v>
      </c>
      <c r="E371" s="28">
        <v>910</v>
      </c>
      <c r="F371" s="28">
        <v>1060</v>
      </c>
      <c r="G371" s="29">
        <v>0.88</v>
      </c>
      <c r="H371" s="29">
        <v>0.95</v>
      </c>
      <c r="I371" s="29">
        <v>0.94</v>
      </c>
      <c r="J371" s="29">
        <v>0.84</v>
      </c>
      <c r="K371" s="29">
        <v>0.92</v>
      </c>
      <c r="L371" s="29">
        <v>0.91</v>
      </c>
      <c r="M371" s="29">
        <v>0.38</v>
      </c>
      <c r="N371" s="29">
        <v>0.25</v>
      </c>
      <c r="O371" s="29">
        <v>0.27</v>
      </c>
      <c r="P371" s="29">
        <v>0</v>
      </c>
      <c r="Q371" s="29" t="s">
        <v>42</v>
      </c>
      <c r="R371" s="29" t="s">
        <v>42</v>
      </c>
      <c r="S371" s="29">
        <v>0.05</v>
      </c>
      <c r="T371" s="29">
        <v>0.02</v>
      </c>
      <c r="U371" s="29">
        <v>0.02</v>
      </c>
      <c r="V371" s="29">
        <v>0.35</v>
      </c>
      <c r="W371" s="29">
        <v>0.5</v>
      </c>
      <c r="X371" s="29">
        <v>0.48</v>
      </c>
      <c r="Y371" s="29">
        <v>0.04</v>
      </c>
      <c r="Z371" s="29">
        <v>0.14000000000000001</v>
      </c>
      <c r="AA371" s="29">
        <v>0.13</v>
      </c>
      <c r="AB371" s="29">
        <v>0</v>
      </c>
      <c r="AC371" s="29">
        <v>0</v>
      </c>
      <c r="AD371" s="29">
        <v>0</v>
      </c>
      <c r="AE371" s="29">
        <v>0</v>
      </c>
      <c r="AF371" s="29">
        <v>0</v>
      </c>
      <c r="AG371" s="29">
        <v>0</v>
      </c>
      <c r="AH371" s="29">
        <v>0</v>
      </c>
      <c r="AI371" s="29">
        <v>0</v>
      </c>
      <c r="AJ371" s="29">
        <v>0</v>
      </c>
      <c r="AK371" s="29">
        <v>0.06</v>
      </c>
      <c r="AL371" s="29">
        <v>0.06</v>
      </c>
      <c r="AM371" s="29">
        <v>0.06</v>
      </c>
      <c r="AN371" s="29">
        <v>0</v>
      </c>
      <c r="AO371" s="29">
        <v>0</v>
      </c>
      <c r="AP371" s="29">
        <v>0</v>
      </c>
      <c r="AQ371" s="29" t="s">
        <v>42</v>
      </c>
      <c r="AR371" s="29" t="s">
        <v>42</v>
      </c>
      <c r="AS371" s="29">
        <v>0.01</v>
      </c>
      <c r="AT371" s="29" t="s">
        <v>42</v>
      </c>
      <c r="AU371" s="29">
        <v>0.02</v>
      </c>
      <c r="AV371" s="29">
        <v>0.02</v>
      </c>
      <c r="AW371" s="29" t="s">
        <v>42</v>
      </c>
      <c r="AX371" s="29">
        <v>0.01</v>
      </c>
      <c r="AY371" s="29">
        <v>0.01</v>
      </c>
      <c r="AZ371" s="29">
        <v>0</v>
      </c>
      <c r="BA371" s="29" t="s">
        <v>42</v>
      </c>
      <c r="BB371" s="29" t="s">
        <v>42</v>
      </c>
      <c r="BC371" s="29">
        <v>0</v>
      </c>
      <c r="BD371" s="29">
        <v>0</v>
      </c>
      <c r="BE371" s="29">
        <v>0</v>
      </c>
      <c r="BF371" s="29" t="s">
        <v>42</v>
      </c>
      <c r="BG371" s="29">
        <v>0.01</v>
      </c>
      <c r="BH371" s="29">
        <v>0.01</v>
      </c>
      <c r="BI371" s="29">
        <v>0.1</v>
      </c>
      <c r="BJ371" s="29">
        <v>0.03</v>
      </c>
      <c r="BK371" s="29">
        <v>0.04</v>
      </c>
      <c r="BL371" s="29" t="s">
        <v>42</v>
      </c>
      <c r="BM371" s="29">
        <v>0.01</v>
      </c>
      <c r="BN371" s="29">
        <v>0.01</v>
      </c>
      <c r="BO371" s="29" t="s">
        <v>42</v>
      </c>
      <c r="BP371" s="29">
        <v>0.01</v>
      </c>
      <c r="BQ371" s="29">
        <v>0.01</v>
      </c>
    </row>
    <row r="372" spans="1:69" x14ac:dyDescent="0.25">
      <c r="A372">
        <v>380</v>
      </c>
      <c r="B372" t="s">
        <v>197</v>
      </c>
      <c r="C372" t="s">
        <v>170</v>
      </c>
      <c r="D372" s="28">
        <v>2060</v>
      </c>
      <c r="E372" s="28">
        <v>3510</v>
      </c>
      <c r="F372" s="28">
        <v>5570</v>
      </c>
      <c r="G372" s="29">
        <v>0.85</v>
      </c>
      <c r="H372" s="29">
        <v>0.94</v>
      </c>
      <c r="I372" s="29">
        <v>0.91</v>
      </c>
      <c r="J372" s="29">
        <v>0.82</v>
      </c>
      <c r="K372" s="29">
        <v>0.93</v>
      </c>
      <c r="L372" s="29">
        <v>0.89</v>
      </c>
      <c r="M372" s="29">
        <v>0.33</v>
      </c>
      <c r="N372" s="29">
        <v>0.26</v>
      </c>
      <c r="O372" s="29">
        <v>0.28000000000000003</v>
      </c>
      <c r="P372" s="29" t="s">
        <v>42</v>
      </c>
      <c r="Q372" s="29" t="s">
        <v>41</v>
      </c>
      <c r="R372" s="29" t="s">
        <v>41</v>
      </c>
      <c r="S372" s="29">
        <v>0.03</v>
      </c>
      <c r="T372" s="29">
        <v>0.03</v>
      </c>
      <c r="U372" s="29">
        <v>0.03</v>
      </c>
      <c r="V372" s="29">
        <v>0.46</v>
      </c>
      <c r="W372" s="29">
        <v>0.63</v>
      </c>
      <c r="X372" s="29">
        <v>0.56000000000000005</v>
      </c>
      <c r="Y372" s="29" t="s">
        <v>41</v>
      </c>
      <c r="Z372" s="29">
        <v>0.01</v>
      </c>
      <c r="AA372" s="29">
        <v>0.01</v>
      </c>
      <c r="AB372" s="29">
        <v>0</v>
      </c>
      <c r="AC372" s="29">
        <v>0</v>
      </c>
      <c r="AD372" s="29">
        <v>0</v>
      </c>
      <c r="AE372" s="29" t="s">
        <v>42</v>
      </c>
      <c r="AF372" s="29" t="s">
        <v>42</v>
      </c>
      <c r="AG372" s="29" t="s">
        <v>42</v>
      </c>
      <c r="AH372" s="29" t="s">
        <v>42</v>
      </c>
      <c r="AI372" s="29" t="s">
        <v>42</v>
      </c>
      <c r="AJ372" s="29" t="s">
        <v>41</v>
      </c>
      <c r="AK372" s="29">
        <v>0.03</v>
      </c>
      <c r="AL372" s="29">
        <v>0.05</v>
      </c>
      <c r="AM372" s="29">
        <v>0.05</v>
      </c>
      <c r="AN372" s="29">
        <v>0</v>
      </c>
      <c r="AO372" s="29">
        <v>0</v>
      </c>
      <c r="AP372" s="29">
        <v>0</v>
      </c>
      <c r="AQ372" s="29">
        <v>0.01</v>
      </c>
      <c r="AR372" s="29" t="s">
        <v>41</v>
      </c>
      <c r="AS372" s="29">
        <v>0.01</v>
      </c>
      <c r="AT372" s="29">
        <v>0.01</v>
      </c>
      <c r="AU372" s="29">
        <v>0.01</v>
      </c>
      <c r="AV372" s="29">
        <v>0.01</v>
      </c>
      <c r="AW372" s="29">
        <v>0.01</v>
      </c>
      <c r="AX372" s="29">
        <v>0.01</v>
      </c>
      <c r="AY372" s="29">
        <v>0.01</v>
      </c>
      <c r="AZ372" s="29" t="s">
        <v>42</v>
      </c>
      <c r="BA372" s="29" t="s">
        <v>42</v>
      </c>
      <c r="BB372" s="29" t="s">
        <v>42</v>
      </c>
      <c r="BC372" s="29">
        <v>0.01</v>
      </c>
      <c r="BD372" s="29" t="s">
        <v>42</v>
      </c>
      <c r="BE372" s="29" t="s">
        <v>41</v>
      </c>
      <c r="BF372" s="29">
        <v>0.01</v>
      </c>
      <c r="BG372" s="29">
        <v>0.01</v>
      </c>
      <c r="BH372" s="29">
        <v>0.01</v>
      </c>
      <c r="BI372" s="29">
        <v>0.09</v>
      </c>
      <c r="BJ372" s="29">
        <v>0.04</v>
      </c>
      <c r="BK372" s="29">
        <v>0.06</v>
      </c>
      <c r="BL372" s="29">
        <v>0.04</v>
      </c>
      <c r="BM372" s="29">
        <v>0.01</v>
      </c>
      <c r="BN372" s="29">
        <v>0.02</v>
      </c>
      <c r="BO372" s="29">
        <v>0.02</v>
      </c>
      <c r="BP372" s="29">
        <v>0.01</v>
      </c>
      <c r="BQ372" s="29">
        <v>0.02</v>
      </c>
    </row>
    <row r="373" spans="1:69" x14ac:dyDescent="0.25">
      <c r="A373">
        <v>304</v>
      </c>
      <c r="B373" t="s">
        <v>198</v>
      </c>
      <c r="C373" t="s">
        <v>180</v>
      </c>
      <c r="D373" s="28">
        <v>1080</v>
      </c>
      <c r="E373" s="28">
        <v>1790</v>
      </c>
      <c r="F373" s="28">
        <v>2870</v>
      </c>
      <c r="G373" s="29">
        <v>0.9</v>
      </c>
      <c r="H373" s="29">
        <v>0.97</v>
      </c>
      <c r="I373" s="29">
        <v>0.94</v>
      </c>
      <c r="J373" s="29">
        <v>0.9</v>
      </c>
      <c r="K373" s="29">
        <v>0.96</v>
      </c>
      <c r="L373" s="29">
        <v>0.94</v>
      </c>
      <c r="M373" s="29">
        <v>0.25</v>
      </c>
      <c r="N373" s="29">
        <v>0.22</v>
      </c>
      <c r="O373" s="29">
        <v>0.23</v>
      </c>
      <c r="P373" s="29" t="s">
        <v>42</v>
      </c>
      <c r="Q373" s="29">
        <v>0.01</v>
      </c>
      <c r="R373" s="29" t="s">
        <v>41</v>
      </c>
      <c r="S373" s="29">
        <v>0.01</v>
      </c>
      <c r="T373" s="29">
        <v>0.01</v>
      </c>
      <c r="U373" s="29">
        <v>0.01</v>
      </c>
      <c r="V373" s="29">
        <v>0.56999999999999995</v>
      </c>
      <c r="W373" s="29">
        <v>0.67</v>
      </c>
      <c r="X373" s="29">
        <v>0.63</v>
      </c>
      <c r="Y373" s="29">
        <v>0.06</v>
      </c>
      <c r="Z373" s="29">
        <v>0.06</v>
      </c>
      <c r="AA373" s="29">
        <v>0.06</v>
      </c>
      <c r="AB373" s="29">
        <v>0</v>
      </c>
      <c r="AC373" s="29">
        <v>0</v>
      </c>
      <c r="AD373" s="29">
        <v>0</v>
      </c>
      <c r="AE373" s="29">
        <v>0</v>
      </c>
      <c r="AF373" s="29" t="s">
        <v>42</v>
      </c>
      <c r="AG373" s="29" t="s">
        <v>42</v>
      </c>
      <c r="AH373" s="29">
        <v>0</v>
      </c>
      <c r="AI373" s="29" t="s">
        <v>42</v>
      </c>
      <c r="AJ373" s="29" t="s">
        <v>42</v>
      </c>
      <c r="AK373" s="29">
        <v>0.01</v>
      </c>
      <c r="AL373" s="29">
        <v>0.01</v>
      </c>
      <c r="AM373" s="29">
        <v>0.01</v>
      </c>
      <c r="AN373" s="29">
        <v>0</v>
      </c>
      <c r="AO373" s="29">
        <v>0</v>
      </c>
      <c r="AP373" s="29">
        <v>0</v>
      </c>
      <c r="AQ373" s="29" t="s">
        <v>42</v>
      </c>
      <c r="AR373" s="29" t="s">
        <v>42</v>
      </c>
      <c r="AS373" s="29" t="s">
        <v>42</v>
      </c>
      <c r="AT373" s="29" t="s">
        <v>42</v>
      </c>
      <c r="AU373" s="29" t="s">
        <v>41</v>
      </c>
      <c r="AV373" s="29" t="s">
        <v>41</v>
      </c>
      <c r="AW373" s="29">
        <v>0</v>
      </c>
      <c r="AX373" s="29" t="s">
        <v>41</v>
      </c>
      <c r="AY373" s="29" t="s">
        <v>41</v>
      </c>
      <c r="AZ373" s="29" t="s">
        <v>42</v>
      </c>
      <c r="BA373" s="29" t="s">
        <v>42</v>
      </c>
      <c r="BB373" s="29" t="s">
        <v>42</v>
      </c>
      <c r="BC373" s="29" t="s">
        <v>42</v>
      </c>
      <c r="BD373" s="29">
        <v>0</v>
      </c>
      <c r="BE373" s="29" t="s">
        <v>42</v>
      </c>
      <c r="BF373" s="29" t="s">
        <v>42</v>
      </c>
      <c r="BG373" s="29">
        <v>0</v>
      </c>
      <c r="BH373" s="29" t="s">
        <v>42</v>
      </c>
      <c r="BI373" s="29">
        <v>0.06</v>
      </c>
      <c r="BJ373" s="29">
        <v>0.02</v>
      </c>
      <c r="BK373" s="29">
        <v>0.03</v>
      </c>
      <c r="BL373" s="29">
        <v>0.01</v>
      </c>
      <c r="BM373" s="29" t="s">
        <v>41</v>
      </c>
      <c r="BN373" s="29">
        <v>0.01</v>
      </c>
      <c r="BO373" s="29">
        <v>0.03</v>
      </c>
      <c r="BP373" s="29">
        <v>0.01</v>
      </c>
      <c r="BQ373" s="29">
        <v>0.02</v>
      </c>
    </row>
    <row r="374" spans="1:69" x14ac:dyDescent="0.25">
      <c r="A374">
        <v>846</v>
      </c>
      <c r="B374" t="s">
        <v>199</v>
      </c>
      <c r="C374" t="s">
        <v>182</v>
      </c>
      <c r="D374" s="28">
        <v>630</v>
      </c>
      <c r="E374" s="28">
        <v>1600</v>
      </c>
      <c r="F374" s="28">
        <v>2240</v>
      </c>
      <c r="G374" s="29">
        <v>0.86</v>
      </c>
      <c r="H374" s="29">
        <v>0.94</v>
      </c>
      <c r="I374" s="29">
        <v>0.92</v>
      </c>
      <c r="J374" s="29">
        <v>0.85</v>
      </c>
      <c r="K374" s="29">
        <v>0.92</v>
      </c>
      <c r="L374" s="29">
        <v>0.9</v>
      </c>
      <c r="M374" s="29">
        <v>0.34</v>
      </c>
      <c r="N374" s="29">
        <v>0.19</v>
      </c>
      <c r="O374" s="29">
        <v>0.23</v>
      </c>
      <c r="P374" s="29" t="s">
        <v>42</v>
      </c>
      <c r="Q374" s="29" t="s">
        <v>42</v>
      </c>
      <c r="R374" s="29" t="s">
        <v>42</v>
      </c>
      <c r="S374" s="29">
        <v>0.05</v>
      </c>
      <c r="T374" s="29">
        <v>0.02</v>
      </c>
      <c r="U374" s="29">
        <v>0.03</v>
      </c>
      <c r="V374" s="29">
        <v>0.17</v>
      </c>
      <c r="W374" s="29">
        <v>0.22</v>
      </c>
      <c r="X374" s="29">
        <v>0.2</v>
      </c>
      <c r="Y374" s="29">
        <v>0.28000000000000003</v>
      </c>
      <c r="Z374" s="29">
        <v>0.5</v>
      </c>
      <c r="AA374" s="29">
        <v>0.44</v>
      </c>
      <c r="AB374" s="29">
        <v>0</v>
      </c>
      <c r="AC374" s="29">
        <v>0</v>
      </c>
      <c r="AD374" s="29">
        <v>0</v>
      </c>
      <c r="AE374" s="29">
        <v>0</v>
      </c>
      <c r="AF374" s="29">
        <v>0</v>
      </c>
      <c r="AG374" s="29">
        <v>0</v>
      </c>
      <c r="AH374" s="29">
        <v>0</v>
      </c>
      <c r="AI374" s="29">
        <v>0</v>
      </c>
      <c r="AJ374" s="29">
        <v>0</v>
      </c>
      <c r="AK374" s="29">
        <v>0.02</v>
      </c>
      <c r="AL374" s="29">
        <v>0.03</v>
      </c>
      <c r="AM374" s="29">
        <v>0.03</v>
      </c>
      <c r="AN374" s="29">
        <v>0</v>
      </c>
      <c r="AO374" s="29">
        <v>0</v>
      </c>
      <c r="AP374" s="29">
        <v>0</v>
      </c>
      <c r="AQ374" s="29" t="s">
        <v>42</v>
      </c>
      <c r="AR374" s="29" t="s">
        <v>42</v>
      </c>
      <c r="AS374" s="29" t="s">
        <v>41</v>
      </c>
      <c r="AT374" s="29">
        <v>0.01</v>
      </c>
      <c r="AU374" s="29" t="s">
        <v>41</v>
      </c>
      <c r="AV374" s="29">
        <v>0.01</v>
      </c>
      <c r="AW374" s="29" t="s">
        <v>42</v>
      </c>
      <c r="AX374" s="29" t="s">
        <v>42</v>
      </c>
      <c r="AY374" s="29" t="s">
        <v>41</v>
      </c>
      <c r="AZ374" s="29" t="s">
        <v>42</v>
      </c>
      <c r="BA374" s="29" t="s">
        <v>42</v>
      </c>
      <c r="BB374" s="29" t="s">
        <v>42</v>
      </c>
      <c r="BC374" s="29" t="s">
        <v>42</v>
      </c>
      <c r="BD374" s="29">
        <v>0</v>
      </c>
      <c r="BE374" s="29" t="s">
        <v>42</v>
      </c>
      <c r="BF374" s="29" t="s">
        <v>42</v>
      </c>
      <c r="BG374" s="29">
        <v>0.01</v>
      </c>
      <c r="BH374" s="29">
        <v>0.01</v>
      </c>
      <c r="BI374" s="29">
        <v>7.0000000000000007E-2</v>
      </c>
      <c r="BJ374" s="29">
        <v>0.03</v>
      </c>
      <c r="BK374" s="29">
        <v>0.04</v>
      </c>
      <c r="BL374" s="29">
        <v>0.05</v>
      </c>
      <c r="BM374" s="29">
        <v>0.02</v>
      </c>
      <c r="BN374" s="29">
        <v>0.03</v>
      </c>
      <c r="BO374" s="29">
        <v>0.02</v>
      </c>
      <c r="BP374" s="29">
        <v>0.01</v>
      </c>
      <c r="BQ374" s="29">
        <v>0.01</v>
      </c>
    </row>
    <row r="375" spans="1:69" x14ac:dyDescent="0.25">
      <c r="A375">
        <v>801</v>
      </c>
      <c r="B375" t="s">
        <v>200</v>
      </c>
      <c r="C375" t="s">
        <v>184</v>
      </c>
      <c r="D375" s="28">
        <v>1160</v>
      </c>
      <c r="E375" s="28">
        <v>2000</v>
      </c>
      <c r="F375" s="28">
        <v>3160</v>
      </c>
      <c r="G375" s="29">
        <v>0.82</v>
      </c>
      <c r="H375" s="29">
        <v>0.92</v>
      </c>
      <c r="I375" s="29">
        <v>0.88</v>
      </c>
      <c r="J375" s="29">
        <v>0.8</v>
      </c>
      <c r="K375" s="29">
        <v>0.91</v>
      </c>
      <c r="L375" s="29">
        <v>0.87</v>
      </c>
      <c r="M375" s="29">
        <v>0.42</v>
      </c>
      <c r="N375" s="29">
        <v>0.28999999999999998</v>
      </c>
      <c r="O375" s="29">
        <v>0.34</v>
      </c>
      <c r="P375" s="29">
        <v>0.01</v>
      </c>
      <c r="Q375" s="29" t="s">
        <v>41</v>
      </c>
      <c r="R375" s="29">
        <v>0.01</v>
      </c>
      <c r="S375" s="29">
        <v>0.05</v>
      </c>
      <c r="T375" s="29">
        <v>0.03</v>
      </c>
      <c r="U375" s="29">
        <v>0.04</v>
      </c>
      <c r="V375" s="29">
        <v>0.24</v>
      </c>
      <c r="W375" s="29">
        <v>0.45</v>
      </c>
      <c r="X375" s="29">
        <v>0.37</v>
      </c>
      <c r="Y375" s="29">
        <v>0.08</v>
      </c>
      <c r="Z375" s="29">
        <v>0.12</v>
      </c>
      <c r="AA375" s="29">
        <v>0.1</v>
      </c>
      <c r="AB375" s="29" t="s">
        <v>42</v>
      </c>
      <c r="AC375" s="29" t="s">
        <v>42</v>
      </c>
      <c r="AD375" s="29" t="s">
        <v>42</v>
      </c>
      <c r="AE375" s="29" t="s">
        <v>42</v>
      </c>
      <c r="AF375" s="29" t="s">
        <v>42</v>
      </c>
      <c r="AG375" s="29" t="s">
        <v>42</v>
      </c>
      <c r="AH375" s="29" t="s">
        <v>42</v>
      </c>
      <c r="AI375" s="29">
        <v>0</v>
      </c>
      <c r="AJ375" s="29" t="s">
        <v>42</v>
      </c>
      <c r="AK375" s="29">
        <v>0.05</v>
      </c>
      <c r="AL375" s="29">
        <v>0.05</v>
      </c>
      <c r="AM375" s="29">
        <v>0.05</v>
      </c>
      <c r="AN375" s="29">
        <v>0</v>
      </c>
      <c r="AO375" s="29" t="s">
        <v>42</v>
      </c>
      <c r="AP375" s="29" t="s">
        <v>42</v>
      </c>
      <c r="AQ375" s="29">
        <v>0.01</v>
      </c>
      <c r="AR375" s="29" t="s">
        <v>41</v>
      </c>
      <c r="AS375" s="29">
        <v>0.01</v>
      </c>
      <c r="AT375" s="29">
        <v>0.01</v>
      </c>
      <c r="AU375" s="29">
        <v>0.01</v>
      </c>
      <c r="AV375" s="29">
        <v>0.01</v>
      </c>
      <c r="AW375" s="29">
        <v>0.01</v>
      </c>
      <c r="AX375" s="29">
        <v>0.01</v>
      </c>
      <c r="AY375" s="29">
        <v>0.01</v>
      </c>
      <c r="AZ375" s="29" t="s">
        <v>42</v>
      </c>
      <c r="BA375" s="29" t="s">
        <v>42</v>
      </c>
      <c r="BB375" s="29" t="s">
        <v>42</v>
      </c>
      <c r="BC375" s="29" t="s">
        <v>42</v>
      </c>
      <c r="BD375" s="29">
        <v>0</v>
      </c>
      <c r="BE375" s="29" t="s">
        <v>42</v>
      </c>
      <c r="BF375" s="29">
        <v>0.01</v>
      </c>
      <c r="BG375" s="29">
        <v>0.01</v>
      </c>
      <c r="BH375" s="29">
        <v>0.01</v>
      </c>
      <c r="BI375" s="29">
        <v>0.12</v>
      </c>
      <c r="BJ375" s="29">
        <v>0.06</v>
      </c>
      <c r="BK375" s="29">
        <v>0.08</v>
      </c>
      <c r="BL375" s="29">
        <v>0.03</v>
      </c>
      <c r="BM375" s="29">
        <v>0.01</v>
      </c>
      <c r="BN375" s="29">
        <v>0.02</v>
      </c>
      <c r="BO375" s="29">
        <v>0.02</v>
      </c>
      <c r="BP375" s="29">
        <v>0.01</v>
      </c>
      <c r="BQ375" s="29">
        <v>0.02</v>
      </c>
    </row>
    <row r="376" spans="1:69" x14ac:dyDescent="0.25">
      <c r="A376">
        <v>305</v>
      </c>
      <c r="B376" t="s">
        <v>201</v>
      </c>
      <c r="C376" t="s">
        <v>180</v>
      </c>
      <c r="D376" s="28">
        <v>660</v>
      </c>
      <c r="E376" s="28">
        <v>2700</v>
      </c>
      <c r="F376" s="28">
        <v>3370</v>
      </c>
      <c r="G376" s="29">
        <v>0.86</v>
      </c>
      <c r="H376" s="29">
        <v>0.95</v>
      </c>
      <c r="I376" s="29">
        <v>0.93</v>
      </c>
      <c r="J376" s="29">
        <v>0.84</v>
      </c>
      <c r="K376" s="29">
        <v>0.94</v>
      </c>
      <c r="L376" s="29">
        <v>0.92</v>
      </c>
      <c r="M376" s="29">
        <v>0.31</v>
      </c>
      <c r="N376" s="29">
        <v>0.15</v>
      </c>
      <c r="O376" s="29">
        <v>0.18</v>
      </c>
      <c r="P376" s="29" t="s">
        <v>42</v>
      </c>
      <c r="Q376" s="29" t="s">
        <v>41</v>
      </c>
      <c r="R376" s="29" t="s">
        <v>41</v>
      </c>
      <c r="S376" s="29">
        <v>0.02</v>
      </c>
      <c r="T376" s="29">
        <v>0.02</v>
      </c>
      <c r="U376" s="29">
        <v>0.02</v>
      </c>
      <c r="V376" s="29">
        <v>0.49</v>
      </c>
      <c r="W376" s="29">
        <v>0.75</v>
      </c>
      <c r="X376" s="29">
        <v>0.7</v>
      </c>
      <c r="Y376" s="29">
        <v>0.02</v>
      </c>
      <c r="Z376" s="29">
        <v>0.01</v>
      </c>
      <c r="AA376" s="29">
        <v>0.01</v>
      </c>
      <c r="AB376" s="29">
        <v>0</v>
      </c>
      <c r="AC376" s="29">
        <v>0</v>
      </c>
      <c r="AD376" s="29">
        <v>0</v>
      </c>
      <c r="AE376" s="29">
        <v>0</v>
      </c>
      <c r="AF376" s="29">
        <v>0</v>
      </c>
      <c r="AG376" s="29">
        <v>0</v>
      </c>
      <c r="AH376" s="29">
        <v>0</v>
      </c>
      <c r="AI376" s="29">
        <v>0</v>
      </c>
      <c r="AJ376" s="29">
        <v>0</v>
      </c>
      <c r="AK376" s="29">
        <v>0.05</v>
      </c>
      <c r="AL376" s="29">
        <v>0.03</v>
      </c>
      <c r="AM376" s="29">
        <v>0.04</v>
      </c>
      <c r="AN376" s="29">
        <v>0</v>
      </c>
      <c r="AO376" s="29" t="s">
        <v>42</v>
      </c>
      <c r="AP376" s="29" t="s">
        <v>42</v>
      </c>
      <c r="AQ376" s="29">
        <v>0.01</v>
      </c>
      <c r="AR376" s="29" t="s">
        <v>41</v>
      </c>
      <c r="AS376" s="29" t="s">
        <v>41</v>
      </c>
      <c r="AT376" s="29">
        <v>0.01</v>
      </c>
      <c r="AU376" s="29">
        <v>0.01</v>
      </c>
      <c r="AV376" s="29">
        <v>0.01</v>
      </c>
      <c r="AW376" s="29" t="s">
        <v>42</v>
      </c>
      <c r="AX376" s="29" t="s">
        <v>41</v>
      </c>
      <c r="AY376" s="29" t="s">
        <v>41</v>
      </c>
      <c r="AZ376" s="29" t="s">
        <v>42</v>
      </c>
      <c r="BA376" s="29" t="s">
        <v>41</v>
      </c>
      <c r="BB376" s="29" t="s">
        <v>41</v>
      </c>
      <c r="BC376" s="29">
        <v>0</v>
      </c>
      <c r="BD376" s="29">
        <v>0</v>
      </c>
      <c r="BE376" s="29">
        <v>0</v>
      </c>
      <c r="BF376" s="29" t="s">
        <v>42</v>
      </c>
      <c r="BG376" s="29" t="s">
        <v>41</v>
      </c>
      <c r="BH376" s="29" t="s">
        <v>41</v>
      </c>
      <c r="BI376" s="29">
        <v>0.08</v>
      </c>
      <c r="BJ376" s="29">
        <v>0.03</v>
      </c>
      <c r="BK376" s="29">
        <v>0.04</v>
      </c>
      <c r="BL376" s="29">
        <v>0.03</v>
      </c>
      <c r="BM376" s="29">
        <v>0.01</v>
      </c>
      <c r="BN376" s="29">
        <v>0.01</v>
      </c>
      <c r="BO376" s="29">
        <v>0.03</v>
      </c>
      <c r="BP376" s="29">
        <v>0.01</v>
      </c>
      <c r="BQ376" s="29">
        <v>0.02</v>
      </c>
    </row>
    <row r="377" spans="1:69" x14ac:dyDescent="0.25">
      <c r="A377">
        <v>825</v>
      </c>
      <c r="B377" t="s">
        <v>202</v>
      </c>
      <c r="C377" t="s">
        <v>182</v>
      </c>
      <c r="D377" s="28">
        <v>740</v>
      </c>
      <c r="E377" s="28">
        <v>4700</v>
      </c>
      <c r="F377" s="28">
        <v>5440</v>
      </c>
      <c r="G377" s="29">
        <v>0.88</v>
      </c>
      <c r="H377" s="29">
        <v>0.96</v>
      </c>
      <c r="I377" s="29">
        <v>0.95</v>
      </c>
      <c r="J377" s="29">
        <v>0.85</v>
      </c>
      <c r="K377" s="29">
        <v>0.95</v>
      </c>
      <c r="L377" s="29">
        <v>0.94</v>
      </c>
      <c r="M377" s="29">
        <v>0.34</v>
      </c>
      <c r="N377" s="29">
        <v>0.19</v>
      </c>
      <c r="O377" s="29">
        <v>0.21</v>
      </c>
      <c r="P377" s="29">
        <v>0</v>
      </c>
      <c r="Q377" s="29" t="s">
        <v>41</v>
      </c>
      <c r="R377" s="29" t="s">
        <v>41</v>
      </c>
      <c r="S377" s="29">
        <v>0.03</v>
      </c>
      <c r="T377" s="29">
        <v>0.02</v>
      </c>
      <c r="U377" s="29">
        <v>0.02</v>
      </c>
      <c r="V377" s="29">
        <v>0.44</v>
      </c>
      <c r="W377" s="29">
        <v>0.71</v>
      </c>
      <c r="X377" s="29">
        <v>0.67</v>
      </c>
      <c r="Y377" s="29">
        <v>0.04</v>
      </c>
      <c r="Z377" s="29">
        <v>0.03</v>
      </c>
      <c r="AA377" s="29">
        <v>0.03</v>
      </c>
      <c r="AB377" s="29">
        <v>0</v>
      </c>
      <c r="AC377" s="29">
        <v>0</v>
      </c>
      <c r="AD377" s="29">
        <v>0</v>
      </c>
      <c r="AE377" s="29">
        <v>0</v>
      </c>
      <c r="AF377" s="29">
        <v>0</v>
      </c>
      <c r="AG377" s="29">
        <v>0</v>
      </c>
      <c r="AH377" s="29" t="s">
        <v>42</v>
      </c>
      <c r="AI377" s="29">
        <v>0</v>
      </c>
      <c r="AJ377" s="29" t="s">
        <v>42</v>
      </c>
      <c r="AK377" s="29">
        <v>0.04</v>
      </c>
      <c r="AL377" s="29">
        <v>0.03</v>
      </c>
      <c r="AM377" s="29">
        <v>0.03</v>
      </c>
      <c r="AN377" s="29">
        <v>0</v>
      </c>
      <c r="AO377" s="29" t="s">
        <v>42</v>
      </c>
      <c r="AP377" s="29" t="s">
        <v>42</v>
      </c>
      <c r="AQ377" s="29" t="s">
        <v>42</v>
      </c>
      <c r="AR377" s="29" t="s">
        <v>42</v>
      </c>
      <c r="AS377" s="29" t="s">
        <v>41</v>
      </c>
      <c r="AT377" s="29">
        <v>0.01</v>
      </c>
      <c r="AU377" s="29">
        <v>0.01</v>
      </c>
      <c r="AV377" s="29">
        <v>0.01</v>
      </c>
      <c r="AW377" s="29">
        <v>0.01</v>
      </c>
      <c r="AX377" s="29" t="s">
        <v>41</v>
      </c>
      <c r="AY377" s="29">
        <v>0.01</v>
      </c>
      <c r="AZ377" s="29" t="s">
        <v>42</v>
      </c>
      <c r="BA377" s="29" t="s">
        <v>41</v>
      </c>
      <c r="BB377" s="29" t="s">
        <v>41</v>
      </c>
      <c r="BC377" s="29">
        <v>0</v>
      </c>
      <c r="BD377" s="29" t="s">
        <v>42</v>
      </c>
      <c r="BE377" s="29" t="s">
        <v>42</v>
      </c>
      <c r="BF377" s="29">
        <v>0.01</v>
      </c>
      <c r="BG377" s="29" t="s">
        <v>41</v>
      </c>
      <c r="BH377" s="29">
        <v>0.01</v>
      </c>
      <c r="BI377" s="29">
        <v>0.06</v>
      </c>
      <c r="BJ377" s="29">
        <v>0.02</v>
      </c>
      <c r="BK377" s="29">
        <v>0.02</v>
      </c>
      <c r="BL377" s="29">
        <v>0.04</v>
      </c>
      <c r="BM377" s="29">
        <v>0.01</v>
      </c>
      <c r="BN377" s="29">
        <v>0.01</v>
      </c>
      <c r="BO377" s="29">
        <v>0.02</v>
      </c>
      <c r="BP377" s="29">
        <v>0.02</v>
      </c>
      <c r="BQ377" s="29">
        <v>0.02</v>
      </c>
    </row>
    <row r="378" spans="1:69" x14ac:dyDescent="0.25">
      <c r="A378">
        <v>351</v>
      </c>
      <c r="B378" t="s">
        <v>203</v>
      </c>
      <c r="C378" t="s">
        <v>168</v>
      </c>
      <c r="D378" s="28">
        <v>540</v>
      </c>
      <c r="E378" s="28">
        <v>1630</v>
      </c>
      <c r="F378" s="28">
        <v>2170</v>
      </c>
      <c r="G378" s="29">
        <v>0.84</v>
      </c>
      <c r="H378" s="29">
        <v>0.95</v>
      </c>
      <c r="I378" s="29">
        <v>0.92</v>
      </c>
      <c r="J378" s="29">
        <v>0.81</v>
      </c>
      <c r="K378" s="29">
        <v>0.93</v>
      </c>
      <c r="L378" s="29">
        <v>0.9</v>
      </c>
      <c r="M378" s="29">
        <v>0.61</v>
      </c>
      <c r="N378" s="29">
        <v>0.49</v>
      </c>
      <c r="O378" s="29">
        <v>0.52</v>
      </c>
      <c r="P378" s="29">
        <v>0</v>
      </c>
      <c r="Q378" s="29" t="s">
        <v>42</v>
      </c>
      <c r="R378" s="29" t="s">
        <v>42</v>
      </c>
      <c r="S378" s="29" t="s">
        <v>42</v>
      </c>
      <c r="T378" s="29">
        <v>0.03</v>
      </c>
      <c r="U378" s="29">
        <v>0.02</v>
      </c>
      <c r="V378" s="29">
        <v>0.03</v>
      </c>
      <c r="W378" s="29">
        <v>0.03</v>
      </c>
      <c r="X378" s="29">
        <v>0.03</v>
      </c>
      <c r="Y378" s="29">
        <v>0.17</v>
      </c>
      <c r="Z378" s="29">
        <v>0.39</v>
      </c>
      <c r="AA378" s="29">
        <v>0.33</v>
      </c>
      <c r="AB378" s="29">
        <v>0</v>
      </c>
      <c r="AC378" s="29">
        <v>0</v>
      </c>
      <c r="AD378" s="29">
        <v>0</v>
      </c>
      <c r="AE378" s="29">
        <v>0</v>
      </c>
      <c r="AF378" s="29">
        <v>0</v>
      </c>
      <c r="AG378" s="29">
        <v>0</v>
      </c>
      <c r="AH378" s="29">
        <v>0</v>
      </c>
      <c r="AI378" s="29">
        <v>0</v>
      </c>
      <c r="AJ378" s="29">
        <v>0</v>
      </c>
      <c r="AK378" s="29">
        <v>0.04</v>
      </c>
      <c r="AL378" s="29">
        <v>0.05</v>
      </c>
      <c r="AM378" s="29">
        <v>0.05</v>
      </c>
      <c r="AN378" s="29">
        <v>0</v>
      </c>
      <c r="AO378" s="29">
        <v>0</v>
      </c>
      <c r="AP378" s="29">
        <v>0</v>
      </c>
      <c r="AQ378" s="29">
        <v>0</v>
      </c>
      <c r="AR378" s="29" t="s">
        <v>42</v>
      </c>
      <c r="AS378" s="29" t="s">
        <v>42</v>
      </c>
      <c r="AT378" s="29">
        <v>0.02</v>
      </c>
      <c r="AU378" s="29">
        <v>0.01</v>
      </c>
      <c r="AV378" s="29">
        <v>0.01</v>
      </c>
      <c r="AW378" s="29">
        <v>0.02</v>
      </c>
      <c r="AX378" s="29">
        <v>0.01</v>
      </c>
      <c r="AY378" s="29">
        <v>0.01</v>
      </c>
      <c r="AZ378" s="29" t="s">
        <v>42</v>
      </c>
      <c r="BA378" s="29" t="s">
        <v>42</v>
      </c>
      <c r="BB378" s="29" t="s">
        <v>42</v>
      </c>
      <c r="BC378" s="29">
        <v>0</v>
      </c>
      <c r="BD378" s="29" t="s">
        <v>42</v>
      </c>
      <c r="BE378" s="29" t="s">
        <v>42</v>
      </c>
      <c r="BF378" s="29" t="s">
        <v>42</v>
      </c>
      <c r="BG378" s="29" t="s">
        <v>41</v>
      </c>
      <c r="BH378" s="29" t="s">
        <v>41</v>
      </c>
      <c r="BI378" s="29">
        <v>0.11</v>
      </c>
      <c r="BJ378" s="29">
        <v>0.03</v>
      </c>
      <c r="BK378" s="29">
        <v>0.05</v>
      </c>
      <c r="BL378" s="29">
        <v>0.04</v>
      </c>
      <c r="BM378" s="29">
        <v>0.01</v>
      </c>
      <c r="BN378" s="29">
        <v>0.02</v>
      </c>
      <c r="BO378" s="29">
        <v>0.01</v>
      </c>
      <c r="BP378" s="29">
        <v>0.01</v>
      </c>
      <c r="BQ378" s="29">
        <v>0.01</v>
      </c>
    </row>
    <row r="379" spans="1:69" x14ac:dyDescent="0.25">
      <c r="A379">
        <v>381</v>
      </c>
      <c r="B379" t="s">
        <v>204</v>
      </c>
      <c r="C379" t="s">
        <v>170</v>
      </c>
      <c r="D379" s="28">
        <v>620</v>
      </c>
      <c r="E379" s="28">
        <v>1970</v>
      </c>
      <c r="F379" s="28">
        <v>2590</v>
      </c>
      <c r="G379" s="29">
        <v>0.88</v>
      </c>
      <c r="H379" s="29">
        <v>0.96</v>
      </c>
      <c r="I379" s="29">
        <v>0.94</v>
      </c>
      <c r="J379" s="29">
        <v>0.85</v>
      </c>
      <c r="K379" s="29">
        <v>0.94</v>
      </c>
      <c r="L379" s="29">
        <v>0.92</v>
      </c>
      <c r="M379" s="29">
        <v>0.35</v>
      </c>
      <c r="N379" s="29">
        <v>0.21</v>
      </c>
      <c r="O379" s="29">
        <v>0.24</v>
      </c>
      <c r="P379" s="29">
        <v>0</v>
      </c>
      <c r="Q379" s="29" t="s">
        <v>42</v>
      </c>
      <c r="R379" s="29" t="s">
        <v>42</v>
      </c>
      <c r="S379" s="29">
        <v>0.02</v>
      </c>
      <c r="T379" s="29">
        <v>0.02</v>
      </c>
      <c r="U379" s="29">
        <v>0.02</v>
      </c>
      <c r="V379" s="29">
        <v>0.4</v>
      </c>
      <c r="W379" s="29">
        <v>0.56999999999999995</v>
      </c>
      <c r="X379" s="29">
        <v>0.53</v>
      </c>
      <c r="Y379" s="29">
        <v>0.08</v>
      </c>
      <c r="Z379" s="29">
        <v>0.14000000000000001</v>
      </c>
      <c r="AA379" s="29">
        <v>0.12</v>
      </c>
      <c r="AB379" s="29">
        <v>0</v>
      </c>
      <c r="AC379" s="29">
        <v>0</v>
      </c>
      <c r="AD379" s="29">
        <v>0</v>
      </c>
      <c r="AE379" s="29">
        <v>0</v>
      </c>
      <c r="AF379" s="29">
        <v>0</v>
      </c>
      <c r="AG379" s="29">
        <v>0</v>
      </c>
      <c r="AH379" s="29" t="s">
        <v>42</v>
      </c>
      <c r="AI379" s="29">
        <v>0</v>
      </c>
      <c r="AJ379" s="29" t="s">
        <v>42</v>
      </c>
      <c r="AK379" s="29">
        <v>0.06</v>
      </c>
      <c r="AL379" s="29">
        <v>7.0000000000000007E-2</v>
      </c>
      <c r="AM379" s="29">
        <v>7.0000000000000007E-2</v>
      </c>
      <c r="AN379" s="29">
        <v>0</v>
      </c>
      <c r="AO379" s="29">
        <v>0</v>
      </c>
      <c r="AP379" s="29">
        <v>0</v>
      </c>
      <c r="AQ379" s="29" t="s">
        <v>42</v>
      </c>
      <c r="AR379" s="29" t="s">
        <v>41</v>
      </c>
      <c r="AS379" s="29" t="s">
        <v>41</v>
      </c>
      <c r="AT379" s="29">
        <v>0.01</v>
      </c>
      <c r="AU379" s="29" t="s">
        <v>41</v>
      </c>
      <c r="AV379" s="29">
        <v>0.01</v>
      </c>
      <c r="AW379" s="29" t="s">
        <v>42</v>
      </c>
      <c r="AX379" s="29" t="s">
        <v>41</v>
      </c>
      <c r="AY379" s="29" t="s">
        <v>41</v>
      </c>
      <c r="AZ379" s="29" t="s">
        <v>42</v>
      </c>
      <c r="BA379" s="29" t="s">
        <v>42</v>
      </c>
      <c r="BB379" s="29" t="s">
        <v>41</v>
      </c>
      <c r="BC379" s="29">
        <v>0</v>
      </c>
      <c r="BD379" s="29">
        <v>0</v>
      </c>
      <c r="BE379" s="29">
        <v>0</v>
      </c>
      <c r="BF379" s="29">
        <v>0.01</v>
      </c>
      <c r="BG379" s="29">
        <v>0.01</v>
      </c>
      <c r="BH379" s="29">
        <v>0.01</v>
      </c>
      <c r="BI379" s="29">
        <v>0.08</v>
      </c>
      <c r="BJ379" s="29">
        <v>0.03</v>
      </c>
      <c r="BK379" s="29">
        <v>0.04</v>
      </c>
      <c r="BL379" s="29">
        <v>0.03</v>
      </c>
      <c r="BM379" s="29">
        <v>0.01</v>
      </c>
      <c r="BN379" s="29">
        <v>0.01</v>
      </c>
      <c r="BO379" s="29">
        <v>0.01</v>
      </c>
      <c r="BP379" s="29">
        <v>0.01</v>
      </c>
      <c r="BQ379" s="29">
        <v>0.01</v>
      </c>
    </row>
    <row r="380" spans="1:69" x14ac:dyDescent="0.25">
      <c r="A380">
        <v>873</v>
      </c>
      <c r="B380" t="s">
        <v>205</v>
      </c>
      <c r="C380" t="s">
        <v>176</v>
      </c>
      <c r="D380" s="28">
        <v>1030</v>
      </c>
      <c r="E380" s="28">
        <v>4900</v>
      </c>
      <c r="F380" s="28">
        <v>5930</v>
      </c>
      <c r="G380" s="29">
        <v>0.85</v>
      </c>
      <c r="H380" s="29">
        <v>0.94</v>
      </c>
      <c r="I380" s="29">
        <v>0.92</v>
      </c>
      <c r="J380" s="29">
        <v>0.81</v>
      </c>
      <c r="K380" s="29">
        <v>0.92</v>
      </c>
      <c r="L380" s="29">
        <v>0.91</v>
      </c>
      <c r="M380" s="29">
        <v>0.49</v>
      </c>
      <c r="N380" s="29">
        <v>0.28000000000000003</v>
      </c>
      <c r="O380" s="29">
        <v>0.32</v>
      </c>
      <c r="P380" s="29" t="s">
        <v>42</v>
      </c>
      <c r="Q380" s="29" t="s">
        <v>41</v>
      </c>
      <c r="R380" s="29" t="s">
        <v>41</v>
      </c>
      <c r="S380" s="29">
        <v>0.02</v>
      </c>
      <c r="T380" s="29">
        <v>0.01</v>
      </c>
      <c r="U380" s="29">
        <v>0.01</v>
      </c>
      <c r="V380" s="29">
        <v>0.19</v>
      </c>
      <c r="W380" s="29">
        <v>0.3</v>
      </c>
      <c r="X380" s="29">
        <v>0.28000000000000003</v>
      </c>
      <c r="Y380" s="29">
        <v>0.12</v>
      </c>
      <c r="Z380" s="29">
        <v>0.32</v>
      </c>
      <c r="AA380" s="29">
        <v>0.28999999999999998</v>
      </c>
      <c r="AB380" s="29">
        <v>0</v>
      </c>
      <c r="AC380" s="29">
        <v>0</v>
      </c>
      <c r="AD380" s="29">
        <v>0</v>
      </c>
      <c r="AE380" s="29">
        <v>0</v>
      </c>
      <c r="AF380" s="29">
        <v>0</v>
      </c>
      <c r="AG380" s="29">
        <v>0</v>
      </c>
      <c r="AH380" s="29" t="s">
        <v>42</v>
      </c>
      <c r="AI380" s="29" t="s">
        <v>42</v>
      </c>
      <c r="AJ380" s="29" t="s">
        <v>42</v>
      </c>
      <c r="AK380" s="29">
        <v>0.04</v>
      </c>
      <c r="AL380" s="29">
        <v>0.04</v>
      </c>
      <c r="AM380" s="29">
        <v>0.04</v>
      </c>
      <c r="AN380" s="29">
        <v>0</v>
      </c>
      <c r="AO380" s="29">
        <v>0</v>
      </c>
      <c r="AP380" s="29">
        <v>0</v>
      </c>
      <c r="AQ380" s="29" t="s">
        <v>42</v>
      </c>
      <c r="AR380" s="29" t="s">
        <v>41</v>
      </c>
      <c r="AS380" s="29" t="s">
        <v>41</v>
      </c>
      <c r="AT380" s="29">
        <v>0.02</v>
      </c>
      <c r="AU380" s="29">
        <v>0.01</v>
      </c>
      <c r="AV380" s="29">
        <v>0.01</v>
      </c>
      <c r="AW380" s="29">
        <v>0.01</v>
      </c>
      <c r="AX380" s="29" t="s">
        <v>41</v>
      </c>
      <c r="AY380" s="29">
        <v>0.01</v>
      </c>
      <c r="AZ380" s="29">
        <v>0.01</v>
      </c>
      <c r="BA380" s="29" t="s">
        <v>41</v>
      </c>
      <c r="BB380" s="29" t="s">
        <v>41</v>
      </c>
      <c r="BC380" s="29" t="s">
        <v>42</v>
      </c>
      <c r="BD380" s="29" t="s">
        <v>42</v>
      </c>
      <c r="BE380" s="29" t="s">
        <v>42</v>
      </c>
      <c r="BF380" s="29">
        <v>0.01</v>
      </c>
      <c r="BG380" s="29">
        <v>0.01</v>
      </c>
      <c r="BH380" s="29">
        <v>0.01</v>
      </c>
      <c r="BI380" s="29">
        <v>0.08</v>
      </c>
      <c r="BJ380" s="29">
        <v>0.03</v>
      </c>
      <c r="BK380" s="29">
        <v>0.04</v>
      </c>
      <c r="BL380" s="29">
        <v>0.05</v>
      </c>
      <c r="BM380" s="29">
        <v>0.01</v>
      </c>
      <c r="BN380" s="29">
        <v>0.02</v>
      </c>
      <c r="BO380" s="29">
        <v>0.02</v>
      </c>
      <c r="BP380" s="29">
        <v>0.01</v>
      </c>
      <c r="BQ380" s="29">
        <v>0.01</v>
      </c>
    </row>
    <row r="381" spans="1:69" x14ac:dyDescent="0.25">
      <c r="A381">
        <v>202</v>
      </c>
      <c r="B381" t="s">
        <v>206</v>
      </c>
      <c r="C381" t="s">
        <v>178</v>
      </c>
      <c r="D381" s="28">
        <v>850</v>
      </c>
      <c r="E381" s="28">
        <v>630</v>
      </c>
      <c r="F381" s="28">
        <v>1490</v>
      </c>
      <c r="G381" s="29">
        <v>0.89</v>
      </c>
      <c r="H381" s="29">
        <v>0.95</v>
      </c>
      <c r="I381" s="29">
        <v>0.92</v>
      </c>
      <c r="J381" s="29">
        <v>0.88</v>
      </c>
      <c r="K381" s="29">
        <v>0.94</v>
      </c>
      <c r="L381" s="29">
        <v>0.91</v>
      </c>
      <c r="M381" s="29">
        <v>0.2</v>
      </c>
      <c r="N381" s="29">
        <v>0.09</v>
      </c>
      <c r="O381" s="29">
        <v>0.15</v>
      </c>
      <c r="P381" s="29" t="s">
        <v>42</v>
      </c>
      <c r="Q381" s="29" t="s">
        <v>42</v>
      </c>
      <c r="R381" s="29" t="s">
        <v>41</v>
      </c>
      <c r="S381" s="29">
        <v>0.02</v>
      </c>
      <c r="T381" s="29">
        <v>0.01</v>
      </c>
      <c r="U381" s="29">
        <v>0.02</v>
      </c>
      <c r="V381" s="29">
        <v>0.61</v>
      </c>
      <c r="W381" s="29">
        <v>0.75</v>
      </c>
      <c r="X381" s="29">
        <v>0.67</v>
      </c>
      <c r="Y381" s="29">
        <v>0.04</v>
      </c>
      <c r="Z381" s="29">
        <v>0.08</v>
      </c>
      <c r="AA381" s="29">
        <v>0.06</v>
      </c>
      <c r="AB381" s="29">
        <v>0</v>
      </c>
      <c r="AC381" s="29" t="s">
        <v>42</v>
      </c>
      <c r="AD381" s="29" t="s">
        <v>42</v>
      </c>
      <c r="AE381" s="29" t="s">
        <v>42</v>
      </c>
      <c r="AF381" s="29">
        <v>0</v>
      </c>
      <c r="AG381" s="29" t="s">
        <v>42</v>
      </c>
      <c r="AH381" s="29">
        <v>0</v>
      </c>
      <c r="AI381" s="29">
        <v>0</v>
      </c>
      <c r="AJ381" s="29">
        <v>0</v>
      </c>
      <c r="AK381" s="29">
        <v>0.02</v>
      </c>
      <c r="AL381" s="29">
        <v>0.02</v>
      </c>
      <c r="AM381" s="29">
        <v>0.02</v>
      </c>
      <c r="AN381" s="29">
        <v>0</v>
      </c>
      <c r="AO381" s="29">
        <v>0</v>
      </c>
      <c r="AP381" s="29">
        <v>0</v>
      </c>
      <c r="AQ381" s="29" t="s">
        <v>42</v>
      </c>
      <c r="AR381" s="29" t="s">
        <v>42</v>
      </c>
      <c r="AS381" s="29" t="s">
        <v>42</v>
      </c>
      <c r="AT381" s="29" t="s">
        <v>42</v>
      </c>
      <c r="AU381" s="29" t="s">
        <v>42</v>
      </c>
      <c r="AV381" s="29" t="s">
        <v>42</v>
      </c>
      <c r="AW381" s="29" t="s">
        <v>42</v>
      </c>
      <c r="AX381" s="29" t="s">
        <v>42</v>
      </c>
      <c r="AY381" s="29" t="s">
        <v>42</v>
      </c>
      <c r="AZ381" s="29">
        <v>0</v>
      </c>
      <c r="BA381" s="29">
        <v>0</v>
      </c>
      <c r="BB381" s="29">
        <v>0</v>
      </c>
      <c r="BC381" s="29">
        <v>0</v>
      </c>
      <c r="BD381" s="29">
        <v>0</v>
      </c>
      <c r="BE381" s="29">
        <v>0</v>
      </c>
      <c r="BF381" s="29">
        <v>0.01</v>
      </c>
      <c r="BG381" s="29" t="s">
        <v>42</v>
      </c>
      <c r="BH381" s="29">
        <v>0.01</v>
      </c>
      <c r="BI381" s="29">
        <v>0.06</v>
      </c>
      <c r="BJ381" s="29">
        <v>0.03</v>
      </c>
      <c r="BK381" s="29">
        <v>0.04</v>
      </c>
      <c r="BL381" s="29">
        <v>0.03</v>
      </c>
      <c r="BM381" s="29" t="s">
        <v>42</v>
      </c>
      <c r="BN381" s="29">
        <v>0.02</v>
      </c>
      <c r="BO381" s="29">
        <v>0.02</v>
      </c>
      <c r="BP381" s="29">
        <v>0.02</v>
      </c>
      <c r="BQ381" s="29">
        <v>0.02</v>
      </c>
    </row>
    <row r="382" spans="1:69" x14ac:dyDescent="0.25">
      <c r="A382">
        <v>823</v>
      </c>
      <c r="B382" t="s">
        <v>207</v>
      </c>
      <c r="C382" t="s">
        <v>176</v>
      </c>
      <c r="D382" s="28">
        <v>420</v>
      </c>
      <c r="E382" s="28">
        <v>2370</v>
      </c>
      <c r="F382" s="28">
        <v>2790</v>
      </c>
      <c r="G382" s="29">
        <v>0.81</v>
      </c>
      <c r="H382" s="29">
        <v>0.95</v>
      </c>
      <c r="I382" s="29">
        <v>0.93</v>
      </c>
      <c r="J382" s="29">
        <v>0.78</v>
      </c>
      <c r="K382" s="29">
        <v>0.94</v>
      </c>
      <c r="L382" s="29">
        <v>0.91</v>
      </c>
      <c r="M382" s="29">
        <v>0.45</v>
      </c>
      <c r="N382" s="29">
        <v>0.3</v>
      </c>
      <c r="O382" s="29">
        <v>0.33</v>
      </c>
      <c r="P382" s="29">
        <v>0</v>
      </c>
      <c r="Q382" s="29" t="s">
        <v>41</v>
      </c>
      <c r="R382" s="29" t="s">
        <v>41</v>
      </c>
      <c r="S382" s="29">
        <v>0.03</v>
      </c>
      <c r="T382" s="29">
        <v>0.03</v>
      </c>
      <c r="U382" s="29">
        <v>0.03</v>
      </c>
      <c r="V382" s="29">
        <v>0.28000000000000003</v>
      </c>
      <c r="W382" s="29">
        <v>0.57999999999999996</v>
      </c>
      <c r="X382" s="29">
        <v>0.54</v>
      </c>
      <c r="Y382" s="29">
        <v>0.01</v>
      </c>
      <c r="Z382" s="29">
        <v>0.02</v>
      </c>
      <c r="AA382" s="29">
        <v>0.02</v>
      </c>
      <c r="AB382" s="29">
        <v>0</v>
      </c>
      <c r="AC382" s="29">
        <v>0</v>
      </c>
      <c r="AD382" s="29">
        <v>0</v>
      </c>
      <c r="AE382" s="29">
        <v>0</v>
      </c>
      <c r="AF382" s="29">
        <v>0</v>
      </c>
      <c r="AG382" s="29">
        <v>0</v>
      </c>
      <c r="AH382" s="29">
        <v>0</v>
      </c>
      <c r="AI382" s="29">
        <v>0</v>
      </c>
      <c r="AJ382" s="29">
        <v>0</v>
      </c>
      <c r="AK382" s="29">
        <v>0.06</v>
      </c>
      <c r="AL382" s="29">
        <v>0.06</v>
      </c>
      <c r="AM382" s="29">
        <v>0.06</v>
      </c>
      <c r="AN382" s="29">
        <v>0</v>
      </c>
      <c r="AO382" s="29">
        <v>0</v>
      </c>
      <c r="AP382" s="29">
        <v>0</v>
      </c>
      <c r="AQ382" s="29" t="s">
        <v>42</v>
      </c>
      <c r="AR382" s="29" t="s">
        <v>41</v>
      </c>
      <c r="AS382" s="29" t="s">
        <v>41</v>
      </c>
      <c r="AT382" s="29">
        <v>0.02</v>
      </c>
      <c r="AU382" s="29">
        <v>0.01</v>
      </c>
      <c r="AV382" s="29">
        <v>0.01</v>
      </c>
      <c r="AW382" s="29" t="s">
        <v>42</v>
      </c>
      <c r="AX382" s="29">
        <v>0.01</v>
      </c>
      <c r="AY382" s="29">
        <v>0.01</v>
      </c>
      <c r="AZ382" s="29" t="s">
        <v>42</v>
      </c>
      <c r="BA382" s="29" t="s">
        <v>42</v>
      </c>
      <c r="BB382" s="29" t="s">
        <v>41</v>
      </c>
      <c r="BC382" s="29">
        <v>0</v>
      </c>
      <c r="BD382" s="29">
        <v>0</v>
      </c>
      <c r="BE382" s="29">
        <v>0</v>
      </c>
      <c r="BF382" s="29">
        <v>0.01</v>
      </c>
      <c r="BG382" s="29">
        <v>0.01</v>
      </c>
      <c r="BH382" s="29">
        <v>0.01</v>
      </c>
      <c r="BI382" s="29">
        <v>0.1</v>
      </c>
      <c r="BJ382" s="29">
        <v>0.03</v>
      </c>
      <c r="BK382" s="29">
        <v>0.04</v>
      </c>
      <c r="BL382" s="29">
        <v>0.05</v>
      </c>
      <c r="BM382" s="29">
        <v>0.01</v>
      </c>
      <c r="BN382" s="29">
        <v>0.02</v>
      </c>
      <c r="BO382" s="29">
        <v>0.04</v>
      </c>
      <c r="BP382" s="29">
        <v>0.01</v>
      </c>
      <c r="BQ382" s="29">
        <v>0.01</v>
      </c>
    </row>
    <row r="383" spans="1:69" x14ac:dyDescent="0.25">
      <c r="A383">
        <v>895</v>
      </c>
      <c r="B383" t="s">
        <v>208</v>
      </c>
      <c r="C383" t="s">
        <v>168</v>
      </c>
      <c r="D383" s="28">
        <v>680</v>
      </c>
      <c r="E383" s="28">
        <v>3390</v>
      </c>
      <c r="F383" s="28">
        <v>4070</v>
      </c>
      <c r="G383" s="29">
        <v>0.83</v>
      </c>
      <c r="H383" s="29">
        <v>0.95</v>
      </c>
      <c r="I383" s="29">
        <v>0.93</v>
      </c>
      <c r="J383" s="29">
        <v>0.79</v>
      </c>
      <c r="K383" s="29">
        <v>0.94</v>
      </c>
      <c r="L383" s="29">
        <v>0.91</v>
      </c>
      <c r="M383" s="29">
        <v>0.51</v>
      </c>
      <c r="N383" s="29">
        <v>0.38</v>
      </c>
      <c r="O383" s="29">
        <v>0.4</v>
      </c>
      <c r="P383" s="29">
        <v>0</v>
      </c>
      <c r="Q383" s="29" t="s">
        <v>41</v>
      </c>
      <c r="R383" s="29" t="s">
        <v>41</v>
      </c>
      <c r="S383" s="29">
        <v>0.08</v>
      </c>
      <c r="T383" s="29">
        <v>0.04</v>
      </c>
      <c r="U383" s="29">
        <v>0.04</v>
      </c>
      <c r="V383" s="29">
        <v>0.17</v>
      </c>
      <c r="W383" s="29">
        <v>0.47</v>
      </c>
      <c r="X383" s="29">
        <v>0.42</v>
      </c>
      <c r="Y383" s="29">
        <v>0.02</v>
      </c>
      <c r="Z383" s="29">
        <v>0.05</v>
      </c>
      <c r="AA383" s="29">
        <v>0.05</v>
      </c>
      <c r="AB383" s="29">
        <v>0</v>
      </c>
      <c r="AC383" s="29">
        <v>0</v>
      </c>
      <c r="AD383" s="29">
        <v>0</v>
      </c>
      <c r="AE383" s="29">
        <v>0.01</v>
      </c>
      <c r="AF383" s="29" t="s">
        <v>42</v>
      </c>
      <c r="AG383" s="29" t="s">
        <v>41</v>
      </c>
      <c r="AH383" s="29">
        <v>0</v>
      </c>
      <c r="AI383" s="29" t="s">
        <v>42</v>
      </c>
      <c r="AJ383" s="29" t="s">
        <v>42</v>
      </c>
      <c r="AK383" s="29">
        <v>0.06</v>
      </c>
      <c r="AL383" s="29">
        <v>0.05</v>
      </c>
      <c r="AM383" s="29">
        <v>0.05</v>
      </c>
      <c r="AN383" s="29">
        <v>0</v>
      </c>
      <c r="AO383" s="29">
        <v>0</v>
      </c>
      <c r="AP383" s="29">
        <v>0</v>
      </c>
      <c r="AQ383" s="29">
        <v>0</v>
      </c>
      <c r="AR383" s="29" t="s">
        <v>41</v>
      </c>
      <c r="AS383" s="29" t="s">
        <v>41</v>
      </c>
      <c r="AT383" s="29">
        <v>0.02</v>
      </c>
      <c r="AU383" s="29">
        <v>0.01</v>
      </c>
      <c r="AV383" s="29">
        <v>0.01</v>
      </c>
      <c r="AW383" s="29">
        <v>0.01</v>
      </c>
      <c r="AX383" s="29">
        <v>0.01</v>
      </c>
      <c r="AY383" s="29">
        <v>0.01</v>
      </c>
      <c r="AZ383" s="29" t="s">
        <v>42</v>
      </c>
      <c r="BA383" s="29" t="s">
        <v>41</v>
      </c>
      <c r="BB383" s="29" t="s">
        <v>41</v>
      </c>
      <c r="BC383" s="29" t="s">
        <v>42</v>
      </c>
      <c r="BD383" s="29" t="s">
        <v>42</v>
      </c>
      <c r="BE383" s="29" t="s">
        <v>42</v>
      </c>
      <c r="BF383" s="29">
        <v>0.02</v>
      </c>
      <c r="BG383" s="29">
        <v>0.01</v>
      </c>
      <c r="BH383" s="29">
        <v>0.01</v>
      </c>
      <c r="BI383" s="29">
        <v>0.1</v>
      </c>
      <c r="BJ383" s="29">
        <v>0.03</v>
      </c>
      <c r="BK383" s="29">
        <v>0.04</v>
      </c>
      <c r="BL383" s="29">
        <v>0.05</v>
      </c>
      <c r="BM383" s="29" t="s">
        <v>41</v>
      </c>
      <c r="BN383" s="29">
        <v>0.01</v>
      </c>
      <c r="BO383" s="29">
        <v>0.02</v>
      </c>
      <c r="BP383" s="29">
        <v>0.01</v>
      </c>
      <c r="BQ383" s="29">
        <v>0.01</v>
      </c>
    </row>
    <row r="384" spans="1:69" x14ac:dyDescent="0.25">
      <c r="A384">
        <v>896</v>
      </c>
      <c r="B384" t="s">
        <v>209</v>
      </c>
      <c r="C384" t="s">
        <v>168</v>
      </c>
      <c r="D384" s="28">
        <v>770</v>
      </c>
      <c r="E384" s="28">
        <v>2970</v>
      </c>
      <c r="F384" s="28">
        <v>3750</v>
      </c>
      <c r="G384" s="29">
        <v>0.79</v>
      </c>
      <c r="H384" s="29">
        <v>0.92</v>
      </c>
      <c r="I384" s="29">
        <v>0.9</v>
      </c>
      <c r="J384" s="29">
        <v>0.75</v>
      </c>
      <c r="K384" s="29">
        <v>0.91</v>
      </c>
      <c r="L384" s="29">
        <v>0.88</v>
      </c>
      <c r="M384" s="29">
        <v>0.39</v>
      </c>
      <c r="N384" s="29">
        <v>0.28000000000000003</v>
      </c>
      <c r="O384" s="29">
        <v>0.3</v>
      </c>
      <c r="P384" s="29">
        <v>0</v>
      </c>
      <c r="Q384" s="29" t="s">
        <v>42</v>
      </c>
      <c r="R384" s="29" t="s">
        <v>42</v>
      </c>
      <c r="S384" s="29">
        <v>0.04</v>
      </c>
      <c r="T384" s="29">
        <v>0.04</v>
      </c>
      <c r="U384" s="29">
        <v>0.04</v>
      </c>
      <c r="V384" s="29">
        <v>0.26</v>
      </c>
      <c r="W384" s="29">
        <v>0.44</v>
      </c>
      <c r="X384" s="29">
        <v>0.4</v>
      </c>
      <c r="Y384" s="29">
        <v>0.05</v>
      </c>
      <c r="Z384" s="29">
        <v>0.15</v>
      </c>
      <c r="AA384" s="29">
        <v>0.13</v>
      </c>
      <c r="AB384" s="29">
        <v>0</v>
      </c>
      <c r="AC384" s="29">
        <v>0</v>
      </c>
      <c r="AD384" s="29">
        <v>0</v>
      </c>
      <c r="AE384" s="29">
        <v>0</v>
      </c>
      <c r="AF384" s="29">
        <v>0</v>
      </c>
      <c r="AG384" s="29">
        <v>0</v>
      </c>
      <c r="AH384" s="29" t="s">
        <v>42</v>
      </c>
      <c r="AI384" s="29" t="s">
        <v>42</v>
      </c>
      <c r="AJ384" s="29" t="s">
        <v>42</v>
      </c>
      <c r="AK384" s="29">
        <v>0.05</v>
      </c>
      <c r="AL384" s="29">
        <v>0.05</v>
      </c>
      <c r="AM384" s="29">
        <v>0.05</v>
      </c>
      <c r="AN384" s="29">
        <v>0</v>
      </c>
      <c r="AO384" s="29">
        <v>0</v>
      </c>
      <c r="AP384" s="29">
        <v>0</v>
      </c>
      <c r="AQ384" s="29">
        <v>0.01</v>
      </c>
      <c r="AR384" s="29" t="s">
        <v>41</v>
      </c>
      <c r="AS384" s="29" t="s">
        <v>41</v>
      </c>
      <c r="AT384" s="29">
        <v>0.02</v>
      </c>
      <c r="AU384" s="29">
        <v>0.01</v>
      </c>
      <c r="AV384" s="29">
        <v>0.01</v>
      </c>
      <c r="AW384" s="29">
        <v>0.01</v>
      </c>
      <c r="AX384" s="29">
        <v>0.01</v>
      </c>
      <c r="AY384" s="29">
        <v>0.01</v>
      </c>
      <c r="AZ384" s="29" t="s">
        <v>42</v>
      </c>
      <c r="BA384" s="29" t="s">
        <v>42</v>
      </c>
      <c r="BB384" s="29" t="s">
        <v>41</v>
      </c>
      <c r="BC384" s="29" t="s">
        <v>42</v>
      </c>
      <c r="BD384" s="29">
        <v>0</v>
      </c>
      <c r="BE384" s="29" t="s">
        <v>42</v>
      </c>
      <c r="BF384" s="29">
        <v>0.01</v>
      </c>
      <c r="BG384" s="29" t="s">
        <v>41</v>
      </c>
      <c r="BH384" s="29">
        <v>0.01</v>
      </c>
      <c r="BI384" s="29">
        <v>0.12</v>
      </c>
      <c r="BJ384" s="29">
        <v>0.04</v>
      </c>
      <c r="BK384" s="29">
        <v>0.05</v>
      </c>
      <c r="BL384" s="29">
        <v>0.05</v>
      </c>
      <c r="BM384" s="29">
        <v>0.01</v>
      </c>
      <c r="BN384" s="29">
        <v>0.02</v>
      </c>
      <c r="BO384" s="29">
        <v>0.05</v>
      </c>
      <c r="BP384" s="29">
        <v>0.03</v>
      </c>
      <c r="BQ384" s="29">
        <v>0.03</v>
      </c>
    </row>
    <row r="385" spans="1:69" x14ac:dyDescent="0.25">
      <c r="A385">
        <v>201</v>
      </c>
      <c r="B385" t="s">
        <v>210</v>
      </c>
      <c r="C385" t="s">
        <v>178</v>
      </c>
      <c r="D385" s="28" t="s">
        <v>355</v>
      </c>
      <c r="E385" s="28" t="s">
        <v>355</v>
      </c>
      <c r="F385" s="28" t="s">
        <v>355</v>
      </c>
      <c r="G385" s="29" t="s">
        <v>355</v>
      </c>
      <c r="H385" s="29" t="s">
        <v>355</v>
      </c>
      <c r="I385" s="29" t="s">
        <v>355</v>
      </c>
      <c r="J385" s="29" t="s">
        <v>355</v>
      </c>
      <c r="K385" s="29" t="s">
        <v>355</v>
      </c>
      <c r="L385" s="29" t="s">
        <v>355</v>
      </c>
      <c r="M385" s="29" t="s">
        <v>355</v>
      </c>
      <c r="N385" s="29" t="s">
        <v>355</v>
      </c>
      <c r="O385" s="29" t="s">
        <v>355</v>
      </c>
      <c r="P385" s="29" t="s">
        <v>355</v>
      </c>
      <c r="Q385" s="29" t="s">
        <v>355</v>
      </c>
      <c r="R385" s="29" t="s">
        <v>355</v>
      </c>
      <c r="S385" s="29" t="s">
        <v>355</v>
      </c>
      <c r="T385" s="29" t="s">
        <v>355</v>
      </c>
      <c r="U385" s="29" t="s">
        <v>355</v>
      </c>
      <c r="V385" s="29" t="s">
        <v>355</v>
      </c>
      <c r="W385" s="29" t="s">
        <v>355</v>
      </c>
      <c r="X385" s="29" t="s">
        <v>355</v>
      </c>
      <c r="Y385" s="29" t="s">
        <v>355</v>
      </c>
      <c r="Z385" s="29" t="s">
        <v>355</v>
      </c>
      <c r="AA385" s="29" t="s">
        <v>355</v>
      </c>
      <c r="AB385" s="29" t="s">
        <v>355</v>
      </c>
      <c r="AC385" s="29" t="s">
        <v>355</v>
      </c>
      <c r="AD385" s="29" t="s">
        <v>355</v>
      </c>
      <c r="AE385" s="29" t="s">
        <v>355</v>
      </c>
      <c r="AF385" s="29" t="s">
        <v>355</v>
      </c>
      <c r="AG385" s="29" t="s">
        <v>355</v>
      </c>
      <c r="AH385" s="29" t="s">
        <v>355</v>
      </c>
      <c r="AI385" s="29" t="s">
        <v>355</v>
      </c>
      <c r="AJ385" s="29" t="s">
        <v>355</v>
      </c>
      <c r="AK385" s="29" t="s">
        <v>355</v>
      </c>
      <c r="AL385" s="29" t="s">
        <v>355</v>
      </c>
      <c r="AM385" s="29" t="s">
        <v>355</v>
      </c>
      <c r="AN385" s="29" t="s">
        <v>355</v>
      </c>
      <c r="AO385" s="29" t="s">
        <v>355</v>
      </c>
      <c r="AP385" s="29" t="s">
        <v>355</v>
      </c>
      <c r="AQ385" s="29" t="s">
        <v>355</v>
      </c>
      <c r="AR385" s="29" t="s">
        <v>355</v>
      </c>
      <c r="AS385" s="29" t="s">
        <v>355</v>
      </c>
      <c r="AT385" s="29" t="s">
        <v>355</v>
      </c>
      <c r="AU385" s="29" t="s">
        <v>355</v>
      </c>
      <c r="AV385" s="29" t="s">
        <v>355</v>
      </c>
      <c r="AW385" s="29" t="s">
        <v>355</v>
      </c>
      <c r="AX385" s="29" t="s">
        <v>355</v>
      </c>
      <c r="AY385" s="29" t="s">
        <v>355</v>
      </c>
      <c r="AZ385" s="29" t="s">
        <v>355</v>
      </c>
      <c r="BA385" s="29" t="s">
        <v>355</v>
      </c>
      <c r="BB385" s="29" t="s">
        <v>355</v>
      </c>
      <c r="BC385" s="29" t="s">
        <v>355</v>
      </c>
      <c r="BD385" s="29" t="s">
        <v>355</v>
      </c>
      <c r="BE385" s="29" t="s">
        <v>355</v>
      </c>
      <c r="BF385" s="29" t="s">
        <v>355</v>
      </c>
      <c r="BG385" s="29" t="s">
        <v>355</v>
      </c>
      <c r="BH385" s="29" t="s">
        <v>355</v>
      </c>
      <c r="BI385" s="29" t="s">
        <v>355</v>
      </c>
      <c r="BJ385" s="29" t="s">
        <v>355</v>
      </c>
      <c r="BK385" s="29" t="s">
        <v>355</v>
      </c>
      <c r="BL385" s="29" t="s">
        <v>355</v>
      </c>
      <c r="BM385" s="29" t="s">
        <v>355</v>
      </c>
      <c r="BN385" s="29" t="s">
        <v>355</v>
      </c>
      <c r="BO385" s="29" t="s">
        <v>355</v>
      </c>
      <c r="BP385" s="29" t="s">
        <v>355</v>
      </c>
      <c r="BQ385" s="29" t="s">
        <v>355</v>
      </c>
    </row>
    <row r="386" spans="1:69" x14ac:dyDescent="0.25">
      <c r="A386">
        <v>908</v>
      </c>
      <c r="B386" t="s">
        <v>211</v>
      </c>
      <c r="C386" t="s">
        <v>184</v>
      </c>
      <c r="D386" s="28">
        <v>1240</v>
      </c>
      <c r="E386" s="28">
        <v>4580</v>
      </c>
      <c r="F386" s="28">
        <v>5820</v>
      </c>
      <c r="G386" s="29">
        <v>0.83</v>
      </c>
      <c r="H386" s="29">
        <v>0.93</v>
      </c>
      <c r="I386" s="29">
        <v>0.91</v>
      </c>
      <c r="J386" s="29">
        <v>0.82</v>
      </c>
      <c r="K386" s="29">
        <v>0.93</v>
      </c>
      <c r="L386" s="29">
        <v>0.9</v>
      </c>
      <c r="M386" s="29">
        <v>0.61</v>
      </c>
      <c r="N386" s="29">
        <v>0.61</v>
      </c>
      <c r="O386" s="29">
        <v>0.61</v>
      </c>
      <c r="P386" s="29">
        <v>0</v>
      </c>
      <c r="Q386" s="29" t="s">
        <v>41</v>
      </c>
      <c r="R386" s="29" t="s">
        <v>41</v>
      </c>
      <c r="S386" s="29">
        <v>0.04</v>
      </c>
      <c r="T386" s="29">
        <v>0.02</v>
      </c>
      <c r="U386" s="29">
        <v>0.03</v>
      </c>
      <c r="V386" s="29">
        <v>0.16</v>
      </c>
      <c r="W386" s="29">
        <v>0.28999999999999998</v>
      </c>
      <c r="X386" s="29">
        <v>0.26</v>
      </c>
      <c r="Y386" s="29" t="s">
        <v>42</v>
      </c>
      <c r="Z386" s="29" t="s">
        <v>42</v>
      </c>
      <c r="AA386" s="29" t="s">
        <v>41</v>
      </c>
      <c r="AB386" s="29" t="s">
        <v>42</v>
      </c>
      <c r="AC386" s="29" t="s">
        <v>42</v>
      </c>
      <c r="AD386" s="29" t="s">
        <v>42</v>
      </c>
      <c r="AE386" s="29">
        <v>0</v>
      </c>
      <c r="AF386" s="29">
        <v>0</v>
      </c>
      <c r="AG386" s="29">
        <v>0</v>
      </c>
      <c r="AH386" s="29" t="s">
        <v>42</v>
      </c>
      <c r="AI386" s="29" t="s">
        <v>42</v>
      </c>
      <c r="AJ386" s="29" t="s">
        <v>42</v>
      </c>
      <c r="AK386" s="29">
        <v>0.05</v>
      </c>
      <c r="AL386" s="29">
        <v>0.06</v>
      </c>
      <c r="AM386" s="29">
        <v>0.05</v>
      </c>
      <c r="AN386" s="29">
        <v>0</v>
      </c>
      <c r="AO386" s="29" t="s">
        <v>42</v>
      </c>
      <c r="AP386" s="29" t="s">
        <v>42</v>
      </c>
      <c r="AQ386" s="29" t="s">
        <v>42</v>
      </c>
      <c r="AR386" s="29" t="s">
        <v>41</v>
      </c>
      <c r="AS386" s="29" t="s">
        <v>41</v>
      </c>
      <c r="AT386" s="29">
        <v>0.01</v>
      </c>
      <c r="AU386" s="29" t="s">
        <v>41</v>
      </c>
      <c r="AV386" s="29" t="s">
        <v>41</v>
      </c>
      <c r="AW386" s="29" t="s">
        <v>42</v>
      </c>
      <c r="AX386" s="29" t="s">
        <v>42</v>
      </c>
      <c r="AY386" s="29" t="s">
        <v>41</v>
      </c>
      <c r="AZ386" s="29" t="s">
        <v>42</v>
      </c>
      <c r="BA386" s="29" t="s">
        <v>41</v>
      </c>
      <c r="BB386" s="29" t="s">
        <v>41</v>
      </c>
      <c r="BC386" s="29">
        <v>0</v>
      </c>
      <c r="BD386" s="29" t="s">
        <v>42</v>
      </c>
      <c r="BE386" s="29" t="s">
        <v>42</v>
      </c>
      <c r="BF386" s="29" t="s">
        <v>42</v>
      </c>
      <c r="BG386" s="29" t="s">
        <v>41</v>
      </c>
      <c r="BH386" s="29" t="s">
        <v>41</v>
      </c>
      <c r="BI386" s="29">
        <v>0.13</v>
      </c>
      <c r="BJ386" s="29">
        <v>0.05</v>
      </c>
      <c r="BK386" s="29">
        <v>7.0000000000000007E-2</v>
      </c>
      <c r="BL386" s="29">
        <v>0.03</v>
      </c>
      <c r="BM386" s="29">
        <v>0.01</v>
      </c>
      <c r="BN386" s="29">
        <v>0.01</v>
      </c>
      <c r="BO386" s="29">
        <v>0.01</v>
      </c>
      <c r="BP386" s="29">
        <v>0.01</v>
      </c>
      <c r="BQ386" s="29">
        <v>0.01</v>
      </c>
    </row>
    <row r="387" spans="1:69" x14ac:dyDescent="0.25">
      <c r="A387">
        <v>331</v>
      </c>
      <c r="B387" t="s">
        <v>212</v>
      </c>
      <c r="C387" t="s">
        <v>174</v>
      </c>
      <c r="D387" s="28">
        <v>1110</v>
      </c>
      <c r="E387" s="28">
        <v>2390</v>
      </c>
      <c r="F387" s="28">
        <v>3500</v>
      </c>
      <c r="G387" s="29">
        <v>0.85</v>
      </c>
      <c r="H387" s="29">
        <v>0.94</v>
      </c>
      <c r="I387" s="29">
        <v>0.91</v>
      </c>
      <c r="J387" s="29">
        <v>0.81</v>
      </c>
      <c r="K387" s="29">
        <v>0.93</v>
      </c>
      <c r="L387" s="29">
        <v>0.89</v>
      </c>
      <c r="M387" s="29">
        <v>0.36</v>
      </c>
      <c r="N387" s="29">
        <v>0.28999999999999998</v>
      </c>
      <c r="O387" s="29">
        <v>0.32</v>
      </c>
      <c r="P387" s="29" t="s">
        <v>42</v>
      </c>
      <c r="Q387" s="29" t="s">
        <v>41</v>
      </c>
      <c r="R387" s="29" t="s">
        <v>41</v>
      </c>
      <c r="S387" s="29">
        <v>0.04</v>
      </c>
      <c r="T387" s="29">
        <v>0.04</v>
      </c>
      <c r="U387" s="29">
        <v>0.04</v>
      </c>
      <c r="V387" s="29">
        <v>0.4</v>
      </c>
      <c r="W387" s="29">
        <v>0.57999999999999996</v>
      </c>
      <c r="X387" s="29">
        <v>0.52</v>
      </c>
      <c r="Y387" s="29">
        <v>0.01</v>
      </c>
      <c r="Z387" s="29">
        <v>0.01</v>
      </c>
      <c r="AA387" s="29">
        <v>0.01</v>
      </c>
      <c r="AB387" s="29" t="s">
        <v>42</v>
      </c>
      <c r="AC387" s="29" t="s">
        <v>42</v>
      </c>
      <c r="AD387" s="29" t="s">
        <v>41</v>
      </c>
      <c r="AE387" s="29">
        <v>0</v>
      </c>
      <c r="AF387" s="29">
        <v>0</v>
      </c>
      <c r="AG387" s="29">
        <v>0</v>
      </c>
      <c r="AH387" s="29" t="s">
        <v>42</v>
      </c>
      <c r="AI387" s="29" t="s">
        <v>42</v>
      </c>
      <c r="AJ387" s="29" t="s">
        <v>42</v>
      </c>
      <c r="AK387" s="29">
        <v>0.03</v>
      </c>
      <c r="AL387" s="29">
        <v>0.05</v>
      </c>
      <c r="AM387" s="29">
        <v>0.05</v>
      </c>
      <c r="AN387" s="29">
        <v>0</v>
      </c>
      <c r="AO387" s="29">
        <v>0</v>
      </c>
      <c r="AP387" s="29">
        <v>0</v>
      </c>
      <c r="AQ387" s="29" t="s">
        <v>42</v>
      </c>
      <c r="AR387" s="29" t="s">
        <v>42</v>
      </c>
      <c r="AS387" s="29" t="s">
        <v>42</v>
      </c>
      <c r="AT387" s="29">
        <v>0.02</v>
      </c>
      <c r="AU387" s="29">
        <v>0.01</v>
      </c>
      <c r="AV387" s="29">
        <v>0.01</v>
      </c>
      <c r="AW387" s="29">
        <v>0.01</v>
      </c>
      <c r="AX387" s="29" t="s">
        <v>41</v>
      </c>
      <c r="AY387" s="29" t="s">
        <v>41</v>
      </c>
      <c r="AZ387" s="29" t="s">
        <v>42</v>
      </c>
      <c r="BA387" s="29" t="s">
        <v>42</v>
      </c>
      <c r="BB387" s="29" t="s">
        <v>41</v>
      </c>
      <c r="BC387" s="29">
        <v>0.01</v>
      </c>
      <c r="BD387" s="29" t="s">
        <v>42</v>
      </c>
      <c r="BE387" s="29" t="s">
        <v>41</v>
      </c>
      <c r="BF387" s="29">
        <v>0.02</v>
      </c>
      <c r="BG387" s="29">
        <v>0.01</v>
      </c>
      <c r="BH387" s="29">
        <v>0.01</v>
      </c>
      <c r="BI387" s="29">
        <v>0.08</v>
      </c>
      <c r="BJ387" s="29">
        <v>0.04</v>
      </c>
      <c r="BK387" s="29">
        <v>0.05</v>
      </c>
      <c r="BL387" s="29">
        <v>0.04</v>
      </c>
      <c r="BM387" s="29">
        <v>0.01</v>
      </c>
      <c r="BN387" s="29">
        <v>0.02</v>
      </c>
      <c r="BO387" s="29">
        <v>0.03</v>
      </c>
      <c r="BP387" s="29">
        <v>0.02</v>
      </c>
      <c r="BQ387" s="29">
        <v>0.02</v>
      </c>
    </row>
    <row r="388" spans="1:69" x14ac:dyDescent="0.25">
      <c r="A388">
        <v>306</v>
      </c>
      <c r="B388" t="s">
        <v>213</v>
      </c>
      <c r="C388" t="s">
        <v>180</v>
      </c>
      <c r="D388" s="28">
        <v>1330</v>
      </c>
      <c r="E388" s="28">
        <v>2350</v>
      </c>
      <c r="F388" s="28">
        <v>3680</v>
      </c>
      <c r="G388" s="29">
        <v>0.89</v>
      </c>
      <c r="H388" s="29">
        <v>0.94</v>
      </c>
      <c r="I388" s="29">
        <v>0.92</v>
      </c>
      <c r="J388" s="29">
        <v>0.89</v>
      </c>
      <c r="K388" s="29">
        <v>0.93</v>
      </c>
      <c r="L388" s="29">
        <v>0.92</v>
      </c>
      <c r="M388" s="29">
        <v>0.26</v>
      </c>
      <c r="N388" s="29">
        <v>0.21</v>
      </c>
      <c r="O388" s="29">
        <v>0.23</v>
      </c>
      <c r="P388" s="29" t="s">
        <v>42</v>
      </c>
      <c r="Q388" s="29">
        <v>0.01</v>
      </c>
      <c r="R388" s="29" t="s">
        <v>41</v>
      </c>
      <c r="S388" s="29">
        <v>0.02</v>
      </c>
      <c r="T388" s="29">
        <v>0.01</v>
      </c>
      <c r="U388" s="29">
        <v>0.02</v>
      </c>
      <c r="V388" s="29">
        <v>0.43</v>
      </c>
      <c r="W388" s="29">
        <v>0.55000000000000004</v>
      </c>
      <c r="X388" s="29">
        <v>0.51</v>
      </c>
      <c r="Y388" s="29">
        <v>0.15</v>
      </c>
      <c r="Z388" s="29">
        <v>0.15</v>
      </c>
      <c r="AA388" s="29">
        <v>0.15</v>
      </c>
      <c r="AB388" s="29">
        <v>0</v>
      </c>
      <c r="AC388" s="29">
        <v>0</v>
      </c>
      <c r="AD388" s="29">
        <v>0</v>
      </c>
      <c r="AE388" s="29" t="s">
        <v>42</v>
      </c>
      <c r="AF388" s="29" t="s">
        <v>42</v>
      </c>
      <c r="AG388" s="29" t="s">
        <v>41</v>
      </c>
      <c r="AH388" s="29" t="s">
        <v>42</v>
      </c>
      <c r="AI388" s="29" t="s">
        <v>42</v>
      </c>
      <c r="AJ388" s="29" t="s">
        <v>42</v>
      </c>
      <c r="AK388" s="29">
        <v>0.02</v>
      </c>
      <c r="AL388" s="29">
        <v>0.02</v>
      </c>
      <c r="AM388" s="29">
        <v>0.02</v>
      </c>
      <c r="AN388" s="29">
        <v>0</v>
      </c>
      <c r="AO388" s="29" t="s">
        <v>42</v>
      </c>
      <c r="AP388" s="29" t="s">
        <v>42</v>
      </c>
      <c r="AQ388" s="29" t="s">
        <v>42</v>
      </c>
      <c r="AR388" s="29">
        <v>0</v>
      </c>
      <c r="AS388" s="29" t="s">
        <v>42</v>
      </c>
      <c r="AT388" s="29">
        <v>0.01</v>
      </c>
      <c r="AU388" s="29" t="s">
        <v>42</v>
      </c>
      <c r="AV388" s="29" t="s">
        <v>41</v>
      </c>
      <c r="AW388" s="29" t="s">
        <v>42</v>
      </c>
      <c r="AX388" s="29" t="s">
        <v>42</v>
      </c>
      <c r="AY388" s="29" t="s">
        <v>41</v>
      </c>
      <c r="AZ388" s="29" t="s">
        <v>42</v>
      </c>
      <c r="BA388" s="29" t="s">
        <v>42</v>
      </c>
      <c r="BB388" s="29" t="s">
        <v>42</v>
      </c>
      <c r="BC388" s="29" t="s">
        <v>42</v>
      </c>
      <c r="BD388" s="29">
        <v>0</v>
      </c>
      <c r="BE388" s="29" t="s">
        <v>42</v>
      </c>
      <c r="BF388" s="29" t="s">
        <v>42</v>
      </c>
      <c r="BG388" s="29" t="s">
        <v>41</v>
      </c>
      <c r="BH388" s="29" t="s">
        <v>41</v>
      </c>
      <c r="BI388" s="29">
        <v>7.0000000000000007E-2</v>
      </c>
      <c r="BJ388" s="29">
        <v>0.03</v>
      </c>
      <c r="BK388" s="29">
        <v>0.05</v>
      </c>
      <c r="BL388" s="29">
        <v>0.01</v>
      </c>
      <c r="BM388" s="29">
        <v>0.01</v>
      </c>
      <c r="BN388" s="29">
        <v>0.01</v>
      </c>
      <c r="BO388" s="29">
        <v>0.03</v>
      </c>
      <c r="BP388" s="29">
        <v>0.02</v>
      </c>
      <c r="BQ388" s="29">
        <v>0.02</v>
      </c>
    </row>
    <row r="389" spans="1:69" x14ac:dyDescent="0.25">
      <c r="A389">
        <v>909</v>
      </c>
      <c r="B389" t="s">
        <v>214</v>
      </c>
      <c r="C389" t="s">
        <v>168</v>
      </c>
      <c r="D389" s="28">
        <v>1100</v>
      </c>
      <c r="E389" s="28">
        <v>4580</v>
      </c>
      <c r="F389" s="28">
        <v>5680</v>
      </c>
      <c r="G389" s="29">
        <v>0.83</v>
      </c>
      <c r="H389" s="29">
        <v>0.94</v>
      </c>
      <c r="I389" s="29">
        <v>0.92</v>
      </c>
      <c r="J389" s="29">
        <v>0.79</v>
      </c>
      <c r="K389" s="29">
        <v>0.92</v>
      </c>
      <c r="L389" s="29">
        <v>0.9</v>
      </c>
      <c r="M389" s="29">
        <v>0.5</v>
      </c>
      <c r="N389" s="29">
        <v>0.32</v>
      </c>
      <c r="O389" s="29">
        <v>0.35</v>
      </c>
      <c r="P389" s="29">
        <v>0</v>
      </c>
      <c r="Q389" s="29" t="s">
        <v>42</v>
      </c>
      <c r="R389" s="29" t="s">
        <v>42</v>
      </c>
      <c r="S389" s="29">
        <v>0.06</v>
      </c>
      <c r="T389" s="29">
        <v>7.0000000000000007E-2</v>
      </c>
      <c r="U389" s="29">
        <v>7.0000000000000007E-2</v>
      </c>
      <c r="V389" s="29">
        <v>0.19</v>
      </c>
      <c r="W389" s="29">
        <v>0.47</v>
      </c>
      <c r="X389" s="29">
        <v>0.42</v>
      </c>
      <c r="Y389" s="29">
        <v>0.04</v>
      </c>
      <c r="Z389" s="29">
        <v>0.06</v>
      </c>
      <c r="AA389" s="29">
        <v>0.05</v>
      </c>
      <c r="AB389" s="29">
        <v>0</v>
      </c>
      <c r="AC389" s="29">
        <v>0</v>
      </c>
      <c r="AD389" s="29">
        <v>0</v>
      </c>
      <c r="AE389" s="29" t="s">
        <v>42</v>
      </c>
      <c r="AF389" s="29">
        <v>0</v>
      </c>
      <c r="AG389" s="29" t="s">
        <v>42</v>
      </c>
      <c r="AH389" s="29" t="s">
        <v>42</v>
      </c>
      <c r="AI389" s="29" t="s">
        <v>42</v>
      </c>
      <c r="AJ389" s="29" t="s">
        <v>41</v>
      </c>
      <c r="AK389" s="29">
        <v>0.08</v>
      </c>
      <c r="AL389" s="29">
        <v>0.12</v>
      </c>
      <c r="AM389" s="29">
        <v>0.11</v>
      </c>
      <c r="AN389" s="29">
        <v>0</v>
      </c>
      <c r="AO389" s="29">
        <v>0</v>
      </c>
      <c r="AP389" s="29">
        <v>0</v>
      </c>
      <c r="AQ389" s="29" t="s">
        <v>42</v>
      </c>
      <c r="AR389" s="29" t="s">
        <v>41</v>
      </c>
      <c r="AS389" s="29" t="s">
        <v>41</v>
      </c>
      <c r="AT389" s="29">
        <v>0.02</v>
      </c>
      <c r="AU389" s="29">
        <v>0.01</v>
      </c>
      <c r="AV389" s="29">
        <v>0.01</v>
      </c>
      <c r="AW389" s="29">
        <v>0.01</v>
      </c>
      <c r="AX389" s="29">
        <v>0.01</v>
      </c>
      <c r="AY389" s="29">
        <v>0.01</v>
      </c>
      <c r="AZ389" s="29" t="s">
        <v>42</v>
      </c>
      <c r="BA389" s="29" t="s">
        <v>41</v>
      </c>
      <c r="BB389" s="29" t="s">
        <v>41</v>
      </c>
      <c r="BC389" s="29" t="s">
        <v>42</v>
      </c>
      <c r="BD389" s="29" t="s">
        <v>42</v>
      </c>
      <c r="BE389" s="29" t="s">
        <v>42</v>
      </c>
      <c r="BF389" s="29">
        <v>0.02</v>
      </c>
      <c r="BG389" s="29">
        <v>0.01</v>
      </c>
      <c r="BH389" s="29">
        <v>0.01</v>
      </c>
      <c r="BI389" s="29">
        <v>0.1</v>
      </c>
      <c r="BJ389" s="29">
        <v>0.04</v>
      </c>
      <c r="BK389" s="29">
        <v>0.05</v>
      </c>
      <c r="BL389" s="29">
        <v>0.06</v>
      </c>
      <c r="BM389" s="29">
        <v>0.01</v>
      </c>
      <c r="BN389" s="29">
        <v>0.02</v>
      </c>
      <c r="BO389" s="29">
        <v>0.01</v>
      </c>
      <c r="BP389" s="29">
        <v>0.01</v>
      </c>
      <c r="BQ389" s="29">
        <v>0.01</v>
      </c>
    </row>
    <row r="390" spans="1:69" x14ac:dyDescent="0.25">
      <c r="A390">
        <v>841</v>
      </c>
      <c r="B390" t="s">
        <v>215</v>
      </c>
      <c r="C390" t="s">
        <v>166</v>
      </c>
      <c r="D390" s="28">
        <v>360</v>
      </c>
      <c r="E390" s="28">
        <v>770</v>
      </c>
      <c r="F390" s="28">
        <v>1130</v>
      </c>
      <c r="G390" s="29">
        <v>0.82</v>
      </c>
      <c r="H390" s="29">
        <v>0.94</v>
      </c>
      <c r="I390" s="29">
        <v>0.9</v>
      </c>
      <c r="J390" s="29">
        <v>0.77</v>
      </c>
      <c r="K390" s="29">
        <v>0.92</v>
      </c>
      <c r="L390" s="29">
        <v>0.88</v>
      </c>
      <c r="M390" s="29">
        <v>0.51</v>
      </c>
      <c r="N390" s="29">
        <v>0.35</v>
      </c>
      <c r="O390" s="29">
        <v>0.4</v>
      </c>
      <c r="P390" s="29">
        <v>0</v>
      </c>
      <c r="Q390" s="29" t="s">
        <v>42</v>
      </c>
      <c r="R390" s="29" t="s">
        <v>42</v>
      </c>
      <c r="S390" s="29">
        <v>0.08</v>
      </c>
      <c r="T390" s="29">
        <v>0.05</v>
      </c>
      <c r="U390" s="29">
        <v>0.06</v>
      </c>
      <c r="V390" s="29">
        <v>0.04</v>
      </c>
      <c r="W390" s="29">
        <v>0.12</v>
      </c>
      <c r="X390" s="29">
        <v>0.1</v>
      </c>
      <c r="Y390" s="29">
        <v>0.14000000000000001</v>
      </c>
      <c r="Z390" s="29">
        <v>0.4</v>
      </c>
      <c r="AA390" s="29">
        <v>0.32</v>
      </c>
      <c r="AB390" s="29">
        <v>0</v>
      </c>
      <c r="AC390" s="29">
        <v>0</v>
      </c>
      <c r="AD390" s="29">
        <v>0</v>
      </c>
      <c r="AE390" s="29">
        <v>0</v>
      </c>
      <c r="AF390" s="29">
        <v>0</v>
      </c>
      <c r="AG390" s="29">
        <v>0</v>
      </c>
      <c r="AH390" s="29">
        <v>0</v>
      </c>
      <c r="AI390" s="29">
        <v>0</v>
      </c>
      <c r="AJ390" s="29">
        <v>0</v>
      </c>
      <c r="AK390" s="29">
        <v>0.06</v>
      </c>
      <c r="AL390" s="29">
        <v>7.0000000000000007E-2</v>
      </c>
      <c r="AM390" s="29">
        <v>7.0000000000000007E-2</v>
      </c>
      <c r="AN390" s="29">
        <v>0</v>
      </c>
      <c r="AO390" s="29">
        <v>0</v>
      </c>
      <c r="AP390" s="29">
        <v>0</v>
      </c>
      <c r="AQ390" s="29">
        <v>0</v>
      </c>
      <c r="AR390" s="29" t="s">
        <v>42</v>
      </c>
      <c r="AS390" s="29" t="s">
        <v>42</v>
      </c>
      <c r="AT390" s="29">
        <v>0.02</v>
      </c>
      <c r="AU390" s="29" t="s">
        <v>42</v>
      </c>
      <c r="AV390" s="29">
        <v>0.01</v>
      </c>
      <c r="AW390" s="29" t="s">
        <v>42</v>
      </c>
      <c r="AX390" s="29" t="s">
        <v>42</v>
      </c>
      <c r="AY390" s="29">
        <v>0.01</v>
      </c>
      <c r="AZ390" s="29">
        <v>0</v>
      </c>
      <c r="BA390" s="29">
        <v>0</v>
      </c>
      <c r="BB390" s="29">
        <v>0</v>
      </c>
      <c r="BC390" s="29" t="s">
        <v>42</v>
      </c>
      <c r="BD390" s="29" t="s">
        <v>42</v>
      </c>
      <c r="BE390" s="29" t="s">
        <v>42</v>
      </c>
      <c r="BF390" s="29">
        <v>0.02</v>
      </c>
      <c r="BG390" s="29">
        <v>0.01</v>
      </c>
      <c r="BH390" s="29">
        <v>0.01</v>
      </c>
      <c r="BI390" s="29">
        <v>0.09</v>
      </c>
      <c r="BJ390" s="29">
        <v>0.04</v>
      </c>
      <c r="BK390" s="29">
        <v>0.06</v>
      </c>
      <c r="BL390" s="29">
        <v>7.0000000000000007E-2</v>
      </c>
      <c r="BM390" s="29">
        <v>0.02</v>
      </c>
      <c r="BN390" s="29">
        <v>0.04</v>
      </c>
      <c r="BO390" s="29">
        <v>0.02</v>
      </c>
      <c r="BP390" s="29" t="s">
        <v>42</v>
      </c>
      <c r="BQ390" s="29">
        <v>0.01</v>
      </c>
    </row>
    <row r="391" spans="1:69" x14ac:dyDescent="0.25">
      <c r="A391">
        <v>831</v>
      </c>
      <c r="B391" t="s">
        <v>216</v>
      </c>
      <c r="C391" t="s">
        <v>172</v>
      </c>
      <c r="D391" s="28">
        <v>830</v>
      </c>
      <c r="E391" s="28">
        <v>2050</v>
      </c>
      <c r="F391" s="28">
        <v>2870</v>
      </c>
      <c r="G391" s="29">
        <v>0.85</v>
      </c>
      <c r="H391" s="29">
        <v>0.92</v>
      </c>
      <c r="I391" s="29">
        <v>0.9</v>
      </c>
      <c r="J391" s="29">
        <v>0.81</v>
      </c>
      <c r="K391" s="29">
        <v>0.9</v>
      </c>
      <c r="L391" s="29">
        <v>0.88</v>
      </c>
      <c r="M391" s="29">
        <v>0.48</v>
      </c>
      <c r="N391" s="29">
        <v>0.38</v>
      </c>
      <c r="O391" s="29">
        <v>0.41</v>
      </c>
      <c r="P391" s="29">
        <v>0</v>
      </c>
      <c r="Q391" s="29" t="s">
        <v>41</v>
      </c>
      <c r="R391" s="29" t="s">
        <v>41</v>
      </c>
      <c r="S391" s="29">
        <v>7.0000000000000007E-2</v>
      </c>
      <c r="T391" s="29">
        <v>0.06</v>
      </c>
      <c r="U391" s="29">
        <v>0.06</v>
      </c>
      <c r="V391" s="29">
        <v>0.26</v>
      </c>
      <c r="W391" s="29">
        <v>0.41</v>
      </c>
      <c r="X391" s="29">
        <v>0.37</v>
      </c>
      <c r="Y391" s="29" t="s">
        <v>42</v>
      </c>
      <c r="Z391" s="29">
        <v>0.04</v>
      </c>
      <c r="AA391" s="29">
        <v>0.03</v>
      </c>
      <c r="AB391" s="29">
        <v>0</v>
      </c>
      <c r="AC391" s="29">
        <v>0</v>
      </c>
      <c r="AD391" s="29">
        <v>0</v>
      </c>
      <c r="AE391" s="29">
        <v>0</v>
      </c>
      <c r="AF391" s="29">
        <v>0</v>
      </c>
      <c r="AG391" s="29">
        <v>0</v>
      </c>
      <c r="AH391" s="29">
        <v>0</v>
      </c>
      <c r="AI391" s="29">
        <v>0</v>
      </c>
      <c r="AJ391" s="29">
        <v>0</v>
      </c>
      <c r="AK391" s="29">
        <v>7.0000000000000007E-2</v>
      </c>
      <c r="AL391" s="29">
        <v>0.09</v>
      </c>
      <c r="AM391" s="29">
        <v>0.08</v>
      </c>
      <c r="AN391" s="29">
        <v>0</v>
      </c>
      <c r="AO391" s="29">
        <v>0</v>
      </c>
      <c r="AP391" s="29">
        <v>0</v>
      </c>
      <c r="AQ391" s="29" t="s">
        <v>42</v>
      </c>
      <c r="AR391" s="29" t="s">
        <v>42</v>
      </c>
      <c r="AS391" s="29" t="s">
        <v>41</v>
      </c>
      <c r="AT391" s="29">
        <v>0.01</v>
      </c>
      <c r="AU391" s="29">
        <v>0.01</v>
      </c>
      <c r="AV391" s="29">
        <v>0.01</v>
      </c>
      <c r="AW391" s="29">
        <v>0.01</v>
      </c>
      <c r="AX391" s="29">
        <v>0.01</v>
      </c>
      <c r="AY391" s="29">
        <v>0.01</v>
      </c>
      <c r="AZ391" s="29" t="s">
        <v>42</v>
      </c>
      <c r="BA391" s="29" t="s">
        <v>42</v>
      </c>
      <c r="BB391" s="29" t="s">
        <v>42</v>
      </c>
      <c r="BC391" s="29" t="s">
        <v>42</v>
      </c>
      <c r="BD391" s="29" t="s">
        <v>42</v>
      </c>
      <c r="BE391" s="29" t="s">
        <v>42</v>
      </c>
      <c r="BF391" s="29">
        <v>0.03</v>
      </c>
      <c r="BG391" s="29">
        <v>0.01</v>
      </c>
      <c r="BH391" s="29">
        <v>0.02</v>
      </c>
      <c r="BI391" s="29">
        <v>0.1</v>
      </c>
      <c r="BJ391" s="29">
        <v>0.06</v>
      </c>
      <c r="BK391" s="29">
        <v>7.0000000000000007E-2</v>
      </c>
      <c r="BL391" s="29">
        <v>0.03</v>
      </c>
      <c r="BM391" s="29">
        <v>0.01</v>
      </c>
      <c r="BN391" s="29">
        <v>0.02</v>
      </c>
      <c r="BO391" s="29">
        <v>0.02</v>
      </c>
      <c r="BP391" s="29">
        <v>0.01</v>
      </c>
      <c r="BQ391" s="29">
        <v>0.01</v>
      </c>
    </row>
    <row r="392" spans="1:69" x14ac:dyDescent="0.25">
      <c r="A392">
        <v>830</v>
      </c>
      <c r="B392" t="s">
        <v>217</v>
      </c>
      <c r="C392" t="s">
        <v>172</v>
      </c>
      <c r="D392" s="28">
        <v>1710</v>
      </c>
      <c r="E392" s="28">
        <v>6600</v>
      </c>
      <c r="F392" s="28">
        <v>8310</v>
      </c>
      <c r="G392" s="29">
        <v>0.83</v>
      </c>
      <c r="H392" s="29">
        <v>0.94</v>
      </c>
      <c r="I392" s="29">
        <v>0.92</v>
      </c>
      <c r="J392" s="29">
        <v>0.79</v>
      </c>
      <c r="K392" s="29">
        <v>0.91</v>
      </c>
      <c r="L392" s="29">
        <v>0.89</v>
      </c>
      <c r="M392" s="29">
        <v>0.46</v>
      </c>
      <c r="N392" s="29">
        <v>0.33</v>
      </c>
      <c r="O392" s="29">
        <v>0.36</v>
      </c>
      <c r="P392" s="29">
        <v>0</v>
      </c>
      <c r="Q392" s="29" t="s">
        <v>41</v>
      </c>
      <c r="R392" s="29" t="s">
        <v>41</v>
      </c>
      <c r="S392" s="29">
        <v>0.09</v>
      </c>
      <c r="T392" s="29">
        <v>7.0000000000000007E-2</v>
      </c>
      <c r="U392" s="29">
        <v>0.08</v>
      </c>
      <c r="V392" s="29">
        <v>0.21</v>
      </c>
      <c r="W392" s="29">
        <v>0.44</v>
      </c>
      <c r="X392" s="29">
        <v>0.39</v>
      </c>
      <c r="Y392" s="29">
        <v>0.02</v>
      </c>
      <c r="Z392" s="29">
        <v>0.06</v>
      </c>
      <c r="AA392" s="29">
        <v>0.05</v>
      </c>
      <c r="AB392" s="29">
        <v>0</v>
      </c>
      <c r="AC392" s="29" t="s">
        <v>42</v>
      </c>
      <c r="AD392" s="29" t="s">
        <v>42</v>
      </c>
      <c r="AE392" s="29">
        <v>0</v>
      </c>
      <c r="AF392" s="29">
        <v>0</v>
      </c>
      <c r="AG392" s="29">
        <v>0</v>
      </c>
      <c r="AH392" s="29" t="s">
        <v>42</v>
      </c>
      <c r="AI392" s="29" t="s">
        <v>41</v>
      </c>
      <c r="AJ392" s="29" t="s">
        <v>41</v>
      </c>
      <c r="AK392" s="29">
        <v>7.0000000000000007E-2</v>
      </c>
      <c r="AL392" s="29">
        <v>0.09</v>
      </c>
      <c r="AM392" s="29">
        <v>0.08</v>
      </c>
      <c r="AN392" s="29">
        <v>0</v>
      </c>
      <c r="AO392" s="29" t="s">
        <v>42</v>
      </c>
      <c r="AP392" s="29" t="s">
        <v>42</v>
      </c>
      <c r="AQ392" s="29" t="s">
        <v>41</v>
      </c>
      <c r="AR392" s="29" t="s">
        <v>41</v>
      </c>
      <c r="AS392" s="29" t="s">
        <v>41</v>
      </c>
      <c r="AT392" s="29">
        <v>0.02</v>
      </c>
      <c r="AU392" s="29">
        <v>0.01</v>
      </c>
      <c r="AV392" s="29">
        <v>0.02</v>
      </c>
      <c r="AW392" s="29">
        <v>0.01</v>
      </c>
      <c r="AX392" s="29">
        <v>0.01</v>
      </c>
      <c r="AY392" s="29">
        <v>0.01</v>
      </c>
      <c r="AZ392" s="29">
        <v>0.01</v>
      </c>
      <c r="BA392" s="29" t="s">
        <v>41</v>
      </c>
      <c r="BB392" s="29" t="s">
        <v>41</v>
      </c>
      <c r="BC392" s="29">
        <v>0.01</v>
      </c>
      <c r="BD392" s="29" t="s">
        <v>41</v>
      </c>
      <c r="BE392" s="29" t="s">
        <v>41</v>
      </c>
      <c r="BF392" s="29">
        <v>0.02</v>
      </c>
      <c r="BG392" s="29">
        <v>0.01</v>
      </c>
      <c r="BH392" s="29">
        <v>0.01</v>
      </c>
      <c r="BI392" s="29">
        <v>0.11</v>
      </c>
      <c r="BJ392" s="29">
        <v>0.04</v>
      </c>
      <c r="BK392" s="29">
        <v>0.06</v>
      </c>
      <c r="BL392" s="29">
        <v>0.04</v>
      </c>
      <c r="BM392" s="29">
        <v>0.01</v>
      </c>
      <c r="BN392" s="29">
        <v>0.02</v>
      </c>
      <c r="BO392" s="29">
        <v>0.02</v>
      </c>
      <c r="BP392" s="29">
        <v>0.01</v>
      </c>
      <c r="BQ392" s="29">
        <v>0.01</v>
      </c>
    </row>
    <row r="393" spans="1:69" x14ac:dyDescent="0.25">
      <c r="A393">
        <v>878</v>
      </c>
      <c r="B393" t="s">
        <v>218</v>
      </c>
      <c r="C393" t="s">
        <v>184</v>
      </c>
      <c r="D393" s="28">
        <v>1470</v>
      </c>
      <c r="E393" s="28">
        <v>6140</v>
      </c>
      <c r="F393" s="28">
        <v>7600</v>
      </c>
      <c r="G393" s="29">
        <v>0.86</v>
      </c>
      <c r="H393" s="29">
        <v>0.95</v>
      </c>
      <c r="I393" s="29">
        <v>0.93</v>
      </c>
      <c r="J393" s="29">
        <v>0.84</v>
      </c>
      <c r="K393" s="29">
        <v>0.93</v>
      </c>
      <c r="L393" s="29">
        <v>0.91</v>
      </c>
      <c r="M393" s="29">
        <v>0.57999999999999996</v>
      </c>
      <c r="N393" s="29">
        <v>0.53</v>
      </c>
      <c r="O393" s="29">
        <v>0.54</v>
      </c>
      <c r="P393" s="29">
        <v>0</v>
      </c>
      <c r="Q393" s="29" t="s">
        <v>41</v>
      </c>
      <c r="R393" s="29" t="s">
        <v>41</v>
      </c>
      <c r="S393" s="29">
        <v>0.03</v>
      </c>
      <c r="T393" s="29">
        <v>0.03</v>
      </c>
      <c r="U393" s="29">
        <v>0.03</v>
      </c>
      <c r="V393" s="29">
        <v>0.21</v>
      </c>
      <c r="W393" s="29">
        <v>0.35</v>
      </c>
      <c r="X393" s="29">
        <v>0.33</v>
      </c>
      <c r="Y393" s="29">
        <v>0.01</v>
      </c>
      <c r="Z393" s="29">
        <v>0.02</v>
      </c>
      <c r="AA393" s="29">
        <v>0.01</v>
      </c>
      <c r="AB393" s="29">
        <v>0</v>
      </c>
      <c r="AC393" s="29">
        <v>0</v>
      </c>
      <c r="AD393" s="29">
        <v>0</v>
      </c>
      <c r="AE393" s="29" t="s">
        <v>42</v>
      </c>
      <c r="AF393" s="29" t="s">
        <v>42</v>
      </c>
      <c r="AG393" s="29" t="s">
        <v>42</v>
      </c>
      <c r="AH393" s="29" t="s">
        <v>42</v>
      </c>
      <c r="AI393" s="29" t="s">
        <v>42</v>
      </c>
      <c r="AJ393" s="29" t="s">
        <v>42</v>
      </c>
      <c r="AK393" s="29">
        <v>0.05</v>
      </c>
      <c r="AL393" s="29">
        <v>0.06</v>
      </c>
      <c r="AM393" s="29">
        <v>0.06</v>
      </c>
      <c r="AN393" s="29" t="s">
        <v>42</v>
      </c>
      <c r="AO393" s="29" t="s">
        <v>42</v>
      </c>
      <c r="AP393" s="29" t="s">
        <v>42</v>
      </c>
      <c r="AQ393" s="29">
        <v>0.01</v>
      </c>
      <c r="AR393" s="29" t="s">
        <v>41</v>
      </c>
      <c r="AS393" s="29" t="s">
        <v>41</v>
      </c>
      <c r="AT393" s="29">
        <v>0.01</v>
      </c>
      <c r="AU393" s="29">
        <v>0.01</v>
      </c>
      <c r="AV393" s="29">
        <v>0.01</v>
      </c>
      <c r="AW393" s="29">
        <v>0.01</v>
      </c>
      <c r="AX393" s="29">
        <v>0.01</v>
      </c>
      <c r="AY393" s="29">
        <v>0.01</v>
      </c>
      <c r="AZ393" s="29">
        <v>0.01</v>
      </c>
      <c r="BA393" s="29" t="s">
        <v>41</v>
      </c>
      <c r="BB393" s="29" t="s">
        <v>41</v>
      </c>
      <c r="BC393" s="29">
        <v>0</v>
      </c>
      <c r="BD393" s="29">
        <v>0</v>
      </c>
      <c r="BE393" s="29">
        <v>0</v>
      </c>
      <c r="BF393" s="29" t="s">
        <v>41</v>
      </c>
      <c r="BG393" s="29" t="s">
        <v>41</v>
      </c>
      <c r="BH393" s="29" t="s">
        <v>41</v>
      </c>
      <c r="BI393" s="29">
        <v>0.09</v>
      </c>
      <c r="BJ393" s="29">
        <v>0.04</v>
      </c>
      <c r="BK393" s="29">
        <v>0.05</v>
      </c>
      <c r="BL393" s="29">
        <v>0.04</v>
      </c>
      <c r="BM393" s="29">
        <v>0.01</v>
      </c>
      <c r="BN393" s="29">
        <v>0.02</v>
      </c>
      <c r="BO393" s="29">
        <v>0.01</v>
      </c>
      <c r="BP393" s="29">
        <v>0.01</v>
      </c>
      <c r="BQ393" s="29">
        <v>0.01</v>
      </c>
    </row>
    <row r="394" spans="1:69" x14ac:dyDescent="0.25">
      <c r="A394">
        <v>371</v>
      </c>
      <c r="B394" t="s">
        <v>219</v>
      </c>
      <c r="C394" t="s">
        <v>170</v>
      </c>
      <c r="D394" s="28">
        <v>990</v>
      </c>
      <c r="E394" s="28">
        <v>2390</v>
      </c>
      <c r="F394" s="28">
        <v>3380</v>
      </c>
      <c r="G394" s="29">
        <v>0.81</v>
      </c>
      <c r="H394" s="29">
        <v>0.92</v>
      </c>
      <c r="I394" s="29">
        <v>0.89</v>
      </c>
      <c r="J394" s="29">
        <v>0.77</v>
      </c>
      <c r="K394" s="29">
        <v>0.9</v>
      </c>
      <c r="L394" s="29">
        <v>0.86</v>
      </c>
      <c r="M394" s="29">
        <v>0.37</v>
      </c>
      <c r="N394" s="29">
        <v>0.26</v>
      </c>
      <c r="O394" s="29">
        <v>0.28999999999999998</v>
      </c>
      <c r="P394" s="29">
        <v>0</v>
      </c>
      <c r="Q394" s="29" t="s">
        <v>42</v>
      </c>
      <c r="R394" s="29" t="s">
        <v>42</v>
      </c>
      <c r="S394" s="29">
        <v>0.06</v>
      </c>
      <c r="T394" s="29">
        <v>0.03</v>
      </c>
      <c r="U394" s="29">
        <v>0.04</v>
      </c>
      <c r="V394" s="29">
        <v>0.32</v>
      </c>
      <c r="W394" s="29">
        <v>0.56999999999999995</v>
      </c>
      <c r="X394" s="29">
        <v>0.49</v>
      </c>
      <c r="Y394" s="29">
        <v>0.01</v>
      </c>
      <c r="Z394" s="29">
        <v>0.04</v>
      </c>
      <c r="AA394" s="29">
        <v>0.03</v>
      </c>
      <c r="AB394" s="29">
        <v>0</v>
      </c>
      <c r="AC394" s="29" t="s">
        <v>42</v>
      </c>
      <c r="AD394" s="29" t="s">
        <v>42</v>
      </c>
      <c r="AE394" s="29" t="s">
        <v>42</v>
      </c>
      <c r="AF394" s="29">
        <v>0</v>
      </c>
      <c r="AG394" s="29" t="s">
        <v>42</v>
      </c>
      <c r="AH394" s="29">
        <v>0</v>
      </c>
      <c r="AI394" s="29">
        <v>0</v>
      </c>
      <c r="AJ394" s="29">
        <v>0</v>
      </c>
      <c r="AK394" s="29">
        <v>0.05</v>
      </c>
      <c r="AL394" s="29">
        <v>0.06</v>
      </c>
      <c r="AM394" s="29">
        <v>0.06</v>
      </c>
      <c r="AN394" s="29">
        <v>0</v>
      </c>
      <c r="AO394" s="29">
        <v>0</v>
      </c>
      <c r="AP394" s="29">
        <v>0</v>
      </c>
      <c r="AQ394" s="29">
        <v>0.01</v>
      </c>
      <c r="AR394" s="29">
        <v>0.01</v>
      </c>
      <c r="AS394" s="29">
        <v>0.01</v>
      </c>
      <c r="AT394" s="29">
        <v>0.03</v>
      </c>
      <c r="AU394" s="29">
        <v>0.01</v>
      </c>
      <c r="AV394" s="29">
        <v>0.02</v>
      </c>
      <c r="AW394" s="29">
        <v>0.02</v>
      </c>
      <c r="AX394" s="29">
        <v>0.01</v>
      </c>
      <c r="AY394" s="29">
        <v>0.01</v>
      </c>
      <c r="AZ394" s="29">
        <v>0.01</v>
      </c>
      <c r="BA394" s="29" t="s">
        <v>42</v>
      </c>
      <c r="BB394" s="29" t="s">
        <v>41</v>
      </c>
      <c r="BC394" s="29" t="s">
        <v>42</v>
      </c>
      <c r="BD394" s="29">
        <v>0</v>
      </c>
      <c r="BE394" s="29" t="s">
        <v>42</v>
      </c>
      <c r="BF394" s="29">
        <v>0.01</v>
      </c>
      <c r="BG394" s="29">
        <v>0.01</v>
      </c>
      <c r="BH394" s="29">
        <v>0.01</v>
      </c>
      <c r="BI394" s="29">
        <v>0.12</v>
      </c>
      <c r="BJ394" s="29">
        <v>0.05</v>
      </c>
      <c r="BK394" s="29">
        <v>7.0000000000000007E-2</v>
      </c>
      <c r="BL394" s="29">
        <v>0.04</v>
      </c>
      <c r="BM394" s="29">
        <v>0.01</v>
      </c>
      <c r="BN394" s="29">
        <v>0.02</v>
      </c>
      <c r="BO394" s="29">
        <v>0.03</v>
      </c>
      <c r="BP394" s="29">
        <v>0.01</v>
      </c>
      <c r="BQ394" s="29">
        <v>0.01</v>
      </c>
    </row>
    <row r="395" spans="1:69" x14ac:dyDescent="0.25">
      <c r="A395">
        <v>835</v>
      </c>
      <c r="B395" t="s">
        <v>220</v>
      </c>
      <c r="C395" t="s">
        <v>184</v>
      </c>
      <c r="D395" s="28">
        <v>610</v>
      </c>
      <c r="E395" s="28">
        <v>3690</v>
      </c>
      <c r="F395" s="28">
        <v>4300</v>
      </c>
      <c r="G395" s="29">
        <v>0.87</v>
      </c>
      <c r="H395" s="29">
        <v>0.94</v>
      </c>
      <c r="I395" s="29">
        <v>0.93</v>
      </c>
      <c r="J395" s="29">
        <v>0.85</v>
      </c>
      <c r="K395" s="29">
        <v>0.93</v>
      </c>
      <c r="L395" s="29">
        <v>0.92</v>
      </c>
      <c r="M395" s="29">
        <v>0.49</v>
      </c>
      <c r="N395" s="29">
        <v>0.32</v>
      </c>
      <c r="O395" s="29">
        <v>0.34</v>
      </c>
      <c r="P395" s="29" t="s">
        <v>42</v>
      </c>
      <c r="Q395" s="29" t="s">
        <v>41</v>
      </c>
      <c r="R395" s="29" t="s">
        <v>41</v>
      </c>
      <c r="S395" s="29">
        <v>0.03</v>
      </c>
      <c r="T395" s="29">
        <v>0.02</v>
      </c>
      <c r="U395" s="29">
        <v>0.02</v>
      </c>
      <c r="V395" s="29">
        <v>0.33</v>
      </c>
      <c r="W395" s="29">
        <v>0.57999999999999996</v>
      </c>
      <c r="X395" s="29">
        <v>0.54</v>
      </c>
      <c r="Y395" s="29">
        <v>0</v>
      </c>
      <c r="Z395" s="29" t="s">
        <v>41</v>
      </c>
      <c r="AA395" s="29" t="s">
        <v>41</v>
      </c>
      <c r="AB395" s="29">
        <v>0</v>
      </c>
      <c r="AC395" s="29">
        <v>0</v>
      </c>
      <c r="AD395" s="29">
        <v>0</v>
      </c>
      <c r="AE395" s="29" t="s">
        <v>42</v>
      </c>
      <c r="AF395" s="29" t="s">
        <v>42</v>
      </c>
      <c r="AG395" s="29" t="s">
        <v>42</v>
      </c>
      <c r="AH395" s="29">
        <v>0</v>
      </c>
      <c r="AI395" s="29" t="s">
        <v>42</v>
      </c>
      <c r="AJ395" s="29" t="s">
        <v>42</v>
      </c>
      <c r="AK395" s="29">
        <v>0.05</v>
      </c>
      <c r="AL395" s="29">
        <v>0.06</v>
      </c>
      <c r="AM395" s="29">
        <v>0.06</v>
      </c>
      <c r="AN395" s="29" t="s">
        <v>42</v>
      </c>
      <c r="AO395" s="29">
        <v>0</v>
      </c>
      <c r="AP395" s="29" t="s">
        <v>42</v>
      </c>
      <c r="AQ395" s="29" t="s">
        <v>42</v>
      </c>
      <c r="AR395" s="29" t="s">
        <v>41</v>
      </c>
      <c r="AS395" s="29" t="s">
        <v>41</v>
      </c>
      <c r="AT395" s="29">
        <v>0.01</v>
      </c>
      <c r="AU395" s="29">
        <v>0.01</v>
      </c>
      <c r="AV395" s="29">
        <v>0.01</v>
      </c>
      <c r="AW395" s="29" t="s">
        <v>42</v>
      </c>
      <c r="AX395" s="29">
        <v>0.01</v>
      </c>
      <c r="AY395" s="29">
        <v>0.01</v>
      </c>
      <c r="AZ395" s="29" t="s">
        <v>42</v>
      </c>
      <c r="BA395" s="29" t="s">
        <v>41</v>
      </c>
      <c r="BB395" s="29" t="s">
        <v>41</v>
      </c>
      <c r="BC395" s="29">
        <v>0</v>
      </c>
      <c r="BD395" s="29">
        <v>0</v>
      </c>
      <c r="BE395" s="29">
        <v>0</v>
      </c>
      <c r="BF395" s="29" t="s">
        <v>42</v>
      </c>
      <c r="BG395" s="29">
        <v>0.01</v>
      </c>
      <c r="BH395" s="29">
        <v>0.01</v>
      </c>
      <c r="BI395" s="29">
        <v>0.09</v>
      </c>
      <c r="BJ395" s="29">
        <v>0.04</v>
      </c>
      <c r="BK395" s="29">
        <v>0.05</v>
      </c>
      <c r="BL395" s="29">
        <v>0.02</v>
      </c>
      <c r="BM395" s="29">
        <v>0.01</v>
      </c>
      <c r="BN395" s="29">
        <v>0.01</v>
      </c>
      <c r="BO395" s="29">
        <v>0.02</v>
      </c>
      <c r="BP395" s="29">
        <v>0.01</v>
      </c>
      <c r="BQ395" s="29">
        <v>0.01</v>
      </c>
    </row>
    <row r="396" spans="1:69" x14ac:dyDescent="0.25">
      <c r="A396">
        <v>332</v>
      </c>
      <c r="B396" t="s">
        <v>221</v>
      </c>
      <c r="C396" t="s">
        <v>174</v>
      </c>
      <c r="D396" s="28">
        <v>950</v>
      </c>
      <c r="E396" s="28">
        <v>2880</v>
      </c>
      <c r="F396" s="28">
        <v>3830</v>
      </c>
      <c r="G396" s="29">
        <v>0.85</v>
      </c>
      <c r="H396" s="29">
        <v>0.94</v>
      </c>
      <c r="I396" s="29">
        <v>0.92</v>
      </c>
      <c r="J396" s="29">
        <v>0.82</v>
      </c>
      <c r="K396" s="29">
        <v>0.93</v>
      </c>
      <c r="L396" s="29">
        <v>0.9</v>
      </c>
      <c r="M396" s="29">
        <v>0.68</v>
      </c>
      <c r="N396" s="29">
        <v>0.6</v>
      </c>
      <c r="O396" s="29">
        <v>0.62</v>
      </c>
      <c r="P396" s="29">
        <v>0</v>
      </c>
      <c r="Q396" s="29" t="s">
        <v>42</v>
      </c>
      <c r="R396" s="29" t="s">
        <v>42</v>
      </c>
      <c r="S396" s="29">
        <v>0.06</v>
      </c>
      <c r="T396" s="29">
        <v>0.03</v>
      </c>
      <c r="U396" s="29">
        <v>0.04</v>
      </c>
      <c r="V396" s="29">
        <v>0.03</v>
      </c>
      <c r="W396" s="29">
        <v>0.12</v>
      </c>
      <c r="X396" s="29">
        <v>0.1</v>
      </c>
      <c r="Y396" s="29">
        <v>0.05</v>
      </c>
      <c r="Z396" s="29">
        <v>0.17</v>
      </c>
      <c r="AA396" s="29">
        <v>0.14000000000000001</v>
      </c>
      <c r="AB396" s="29">
        <v>0</v>
      </c>
      <c r="AC396" s="29" t="s">
        <v>42</v>
      </c>
      <c r="AD396" s="29" t="s">
        <v>42</v>
      </c>
      <c r="AE396" s="29">
        <v>0</v>
      </c>
      <c r="AF396" s="29">
        <v>0</v>
      </c>
      <c r="AG396" s="29">
        <v>0</v>
      </c>
      <c r="AH396" s="29">
        <v>0</v>
      </c>
      <c r="AI396" s="29">
        <v>0</v>
      </c>
      <c r="AJ396" s="29">
        <v>0</v>
      </c>
      <c r="AK396" s="29">
        <v>0.08</v>
      </c>
      <c r="AL396" s="29">
        <v>7.0000000000000007E-2</v>
      </c>
      <c r="AM396" s="29">
        <v>7.0000000000000007E-2</v>
      </c>
      <c r="AN396" s="29">
        <v>0</v>
      </c>
      <c r="AO396" s="29">
        <v>0</v>
      </c>
      <c r="AP396" s="29">
        <v>0</v>
      </c>
      <c r="AQ396" s="29" t="s">
        <v>42</v>
      </c>
      <c r="AR396" s="29" t="s">
        <v>42</v>
      </c>
      <c r="AS396" s="29" t="s">
        <v>42</v>
      </c>
      <c r="AT396" s="29">
        <v>0.02</v>
      </c>
      <c r="AU396" s="29">
        <v>0.01</v>
      </c>
      <c r="AV396" s="29">
        <v>0.01</v>
      </c>
      <c r="AW396" s="29">
        <v>0.01</v>
      </c>
      <c r="AX396" s="29">
        <v>0.01</v>
      </c>
      <c r="AY396" s="29">
        <v>0.01</v>
      </c>
      <c r="AZ396" s="29" t="s">
        <v>42</v>
      </c>
      <c r="BA396" s="29" t="s">
        <v>41</v>
      </c>
      <c r="BB396" s="29" t="s">
        <v>41</v>
      </c>
      <c r="BC396" s="29" t="s">
        <v>42</v>
      </c>
      <c r="BD396" s="29" t="s">
        <v>42</v>
      </c>
      <c r="BE396" s="29" t="s">
        <v>42</v>
      </c>
      <c r="BF396" s="29">
        <v>0.01</v>
      </c>
      <c r="BG396" s="29">
        <v>0.01</v>
      </c>
      <c r="BH396" s="29">
        <v>0.01</v>
      </c>
      <c r="BI396" s="29">
        <v>0.1</v>
      </c>
      <c r="BJ396" s="29">
        <v>0.04</v>
      </c>
      <c r="BK396" s="29">
        <v>0.06</v>
      </c>
      <c r="BL396" s="29">
        <v>0.03</v>
      </c>
      <c r="BM396" s="29">
        <v>0.01</v>
      </c>
      <c r="BN396" s="29">
        <v>0.02</v>
      </c>
      <c r="BO396" s="29">
        <v>0.02</v>
      </c>
      <c r="BP396" s="29">
        <v>0.01</v>
      </c>
      <c r="BQ396" s="29">
        <v>0.01</v>
      </c>
    </row>
    <row r="397" spans="1:69" x14ac:dyDescent="0.25">
      <c r="A397">
        <v>840</v>
      </c>
      <c r="B397" t="s">
        <v>222</v>
      </c>
      <c r="C397" t="s">
        <v>166</v>
      </c>
      <c r="D397" s="28">
        <v>1650</v>
      </c>
      <c r="E397" s="28">
        <v>3660</v>
      </c>
      <c r="F397" s="28">
        <v>5310</v>
      </c>
      <c r="G397" s="29">
        <v>0.85</v>
      </c>
      <c r="H397" s="29">
        <v>0.95</v>
      </c>
      <c r="I397" s="29">
        <v>0.92</v>
      </c>
      <c r="J397" s="29">
        <v>0.82</v>
      </c>
      <c r="K397" s="29">
        <v>0.93</v>
      </c>
      <c r="L397" s="29">
        <v>0.9</v>
      </c>
      <c r="M397" s="29">
        <v>0.53</v>
      </c>
      <c r="N397" s="29">
        <v>0.4</v>
      </c>
      <c r="O397" s="29">
        <v>0.44</v>
      </c>
      <c r="P397" s="29" t="s">
        <v>42</v>
      </c>
      <c r="Q397" s="29" t="s">
        <v>42</v>
      </c>
      <c r="R397" s="29" t="s">
        <v>41</v>
      </c>
      <c r="S397" s="29">
        <v>0.04</v>
      </c>
      <c r="T397" s="29">
        <v>0.04</v>
      </c>
      <c r="U397" s="29">
        <v>0.04</v>
      </c>
      <c r="V397" s="29">
        <v>0.22</v>
      </c>
      <c r="W397" s="29">
        <v>0.42</v>
      </c>
      <c r="X397" s="29">
        <v>0.35</v>
      </c>
      <c r="Y397" s="29">
        <v>0.03</v>
      </c>
      <c r="Z397" s="29">
        <v>7.0000000000000007E-2</v>
      </c>
      <c r="AA397" s="29">
        <v>0.06</v>
      </c>
      <c r="AB397" s="29">
        <v>0</v>
      </c>
      <c r="AC397" s="29">
        <v>0</v>
      </c>
      <c r="AD397" s="29">
        <v>0</v>
      </c>
      <c r="AE397" s="29" t="s">
        <v>42</v>
      </c>
      <c r="AF397" s="29">
        <v>0</v>
      </c>
      <c r="AG397" s="29" t="s">
        <v>42</v>
      </c>
      <c r="AH397" s="29">
        <v>0</v>
      </c>
      <c r="AI397" s="29">
        <v>0</v>
      </c>
      <c r="AJ397" s="29">
        <v>0</v>
      </c>
      <c r="AK397" s="29">
        <v>0.05</v>
      </c>
      <c r="AL397" s="29">
        <v>0.08</v>
      </c>
      <c r="AM397" s="29">
        <v>7.0000000000000007E-2</v>
      </c>
      <c r="AN397" s="29">
        <v>0</v>
      </c>
      <c r="AO397" s="29">
        <v>0</v>
      </c>
      <c r="AP397" s="29">
        <v>0</v>
      </c>
      <c r="AQ397" s="29" t="s">
        <v>42</v>
      </c>
      <c r="AR397" s="29">
        <v>0.01</v>
      </c>
      <c r="AS397" s="29" t="s">
        <v>41</v>
      </c>
      <c r="AT397" s="29">
        <v>0.01</v>
      </c>
      <c r="AU397" s="29">
        <v>0.01</v>
      </c>
      <c r="AV397" s="29">
        <v>0.01</v>
      </c>
      <c r="AW397" s="29">
        <v>0.01</v>
      </c>
      <c r="AX397" s="29">
        <v>0.01</v>
      </c>
      <c r="AY397" s="29">
        <v>0.01</v>
      </c>
      <c r="AZ397" s="29" t="s">
        <v>42</v>
      </c>
      <c r="BA397" s="29" t="s">
        <v>41</v>
      </c>
      <c r="BB397" s="29" t="s">
        <v>41</v>
      </c>
      <c r="BC397" s="29" t="s">
        <v>42</v>
      </c>
      <c r="BD397" s="29">
        <v>0</v>
      </c>
      <c r="BE397" s="29" t="s">
        <v>42</v>
      </c>
      <c r="BF397" s="29">
        <v>0.01</v>
      </c>
      <c r="BG397" s="29">
        <v>0.01</v>
      </c>
      <c r="BH397" s="29">
        <v>0.01</v>
      </c>
      <c r="BI397" s="29">
        <v>0.09</v>
      </c>
      <c r="BJ397" s="29">
        <v>0.03</v>
      </c>
      <c r="BK397" s="29">
        <v>0.05</v>
      </c>
      <c r="BL397" s="29">
        <v>0.05</v>
      </c>
      <c r="BM397" s="29">
        <v>0.01</v>
      </c>
      <c r="BN397" s="29">
        <v>0.02</v>
      </c>
      <c r="BO397" s="29">
        <v>0.01</v>
      </c>
      <c r="BP397" s="29">
        <v>0.01</v>
      </c>
      <c r="BQ397" s="29">
        <v>0.01</v>
      </c>
    </row>
    <row r="398" spans="1:69" x14ac:dyDescent="0.25">
      <c r="A398">
        <v>307</v>
      </c>
      <c r="B398" t="s">
        <v>223</v>
      </c>
      <c r="C398" t="s">
        <v>180</v>
      </c>
      <c r="D398" s="28">
        <v>1160</v>
      </c>
      <c r="E398" s="28">
        <v>1680</v>
      </c>
      <c r="F398" s="28">
        <v>2830</v>
      </c>
      <c r="G398" s="29">
        <v>0.93</v>
      </c>
      <c r="H398" s="29">
        <v>0.95</v>
      </c>
      <c r="I398" s="29">
        <v>0.94</v>
      </c>
      <c r="J398" s="29">
        <v>0.92</v>
      </c>
      <c r="K398" s="29">
        <v>0.95</v>
      </c>
      <c r="L398" s="29">
        <v>0.94</v>
      </c>
      <c r="M398" s="29">
        <v>0.3</v>
      </c>
      <c r="N398" s="29">
        <v>0.24</v>
      </c>
      <c r="O398" s="29">
        <v>0.26</v>
      </c>
      <c r="P398" s="29" t="s">
        <v>42</v>
      </c>
      <c r="Q398" s="29">
        <v>0.01</v>
      </c>
      <c r="R398" s="29" t="s">
        <v>41</v>
      </c>
      <c r="S398" s="29">
        <v>0.02</v>
      </c>
      <c r="T398" s="29">
        <v>0.01</v>
      </c>
      <c r="U398" s="29">
        <v>0.01</v>
      </c>
      <c r="V398" s="29">
        <v>0.57999999999999996</v>
      </c>
      <c r="W398" s="29">
        <v>0.66</v>
      </c>
      <c r="X398" s="29">
        <v>0.63</v>
      </c>
      <c r="Y398" s="29">
        <v>0.01</v>
      </c>
      <c r="Z398" s="29">
        <v>0.03</v>
      </c>
      <c r="AA398" s="29">
        <v>0.02</v>
      </c>
      <c r="AB398" s="29">
        <v>0</v>
      </c>
      <c r="AC398" s="29">
        <v>0</v>
      </c>
      <c r="AD398" s="29">
        <v>0</v>
      </c>
      <c r="AE398" s="29">
        <v>0</v>
      </c>
      <c r="AF398" s="29">
        <v>0</v>
      </c>
      <c r="AG398" s="29">
        <v>0</v>
      </c>
      <c r="AH398" s="29">
        <v>0</v>
      </c>
      <c r="AI398" s="29" t="s">
        <v>42</v>
      </c>
      <c r="AJ398" s="29" t="s">
        <v>42</v>
      </c>
      <c r="AK398" s="29">
        <v>0.01</v>
      </c>
      <c r="AL398" s="29">
        <v>0.01</v>
      </c>
      <c r="AM398" s="29">
        <v>0.01</v>
      </c>
      <c r="AN398" s="29">
        <v>0</v>
      </c>
      <c r="AO398" s="29">
        <v>0</v>
      </c>
      <c r="AP398" s="29">
        <v>0</v>
      </c>
      <c r="AQ398" s="29" t="s">
        <v>42</v>
      </c>
      <c r="AR398" s="29" t="s">
        <v>42</v>
      </c>
      <c r="AS398" s="29" t="s">
        <v>42</v>
      </c>
      <c r="AT398" s="29">
        <v>0.01</v>
      </c>
      <c r="AU398" s="29" t="s">
        <v>42</v>
      </c>
      <c r="AV398" s="29" t="s">
        <v>41</v>
      </c>
      <c r="AW398" s="29" t="s">
        <v>42</v>
      </c>
      <c r="AX398" s="29" t="s">
        <v>42</v>
      </c>
      <c r="AY398" s="29" t="s">
        <v>41</v>
      </c>
      <c r="AZ398" s="29" t="s">
        <v>42</v>
      </c>
      <c r="BA398" s="29">
        <v>0</v>
      </c>
      <c r="BB398" s="29" t="s">
        <v>42</v>
      </c>
      <c r="BC398" s="29">
        <v>0</v>
      </c>
      <c r="BD398" s="29">
        <v>0</v>
      </c>
      <c r="BE398" s="29">
        <v>0</v>
      </c>
      <c r="BF398" s="29" t="s">
        <v>42</v>
      </c>
      <c r="BG398" s="29" t="s">
        <v>42</v>
      </c>
      <c r="BH398" s="29" t="s">
        <v>42</v>
      </c>
      <c r="BI398" s="29">
        <v>0.04</v>
      </c>
      <c r="BJ398" s="29">
        <v>0.03</v>
      </c>
      <c r="BK398" s="29">
        <v>0.03</v>
      </c>
      <c r="BL398" s="29">
        <v>0.02</v>
      </c>
      <c r="BM398" s="29">
        <v>0.01</v>
      </c>
      <c r="BN398" s="29">
        <v>0.01</v>
      </c>
      <c r="BO398" s="29">
        <v>0.01</v>
      </c>
      <c r="BP398" s="29">
        <v>0.01</v>
      </c>
      <c r="BQ398" s="29">
        <v>0.01</v>
      </c>
    </row>
    <row r="399" spans="1:69" x14ac:dyDescent="0.25">
      <c r="A399">
        <v>811</v>
      </c>
      <c r="B399" t="s">
        <v>224</v>
      </c>
      <c r="C399" t="s">
        <v>170</v>
      </c>
      <c r="D399" s="28">
        <v>640</v>
      </c>
      <c r="E399" s="28">
        <v>3220</v>
      </c>
      <c r="F399" s="28">
        <v>3860</v>
      </c>
      <c r="G399" s="29">
        <v>0.86</v>
      </c>
      <c r="H399" s="29">
        <v>0.94</v>
      </c>
      <c r="I399" s="29">
        <v>0.93</v>
      </c>
      <c r="J399" s="29">
        <v>0.84</v>
      </c>
      <c r="K399" s="29">
        <v>0.93</v>
      </c>
      <c r="L399" s="29">
        <v>0.92</v>
      </c>
      <c r="M399" s="29">
        <v>0.45</v>
      </c>
      <c r="N399" s="29">
        <v>0.31</v>
      </c>
      <c r="O399" s="29">
        <v>0.33</v>
      </c>
      <c r="P399" s="29" t="s">
        <v>42</v>
      </c>
      <c r="Q399" s="29" t="s">
        <v>41</v>
      </c>
      <c r="R399" s="29" t="s">
        <v>41</v>
      </c>
      <c r="S399" s="29">
        <v>0.04</v>
      </c>
      <c r="T399" s="29">
        <v>0.06</v>
      </c>
      <c r="U399" s="29">
        <v>0.06</v>
      </c>
      <c r="V399" s="29">
        <v>0.26</v>
      </c>
      <c r="W399" s="29">
        <v>0.42</v>
      </c>
      <c r="X399" s="29">
        <v>0.39</v>
      </c>
      <c r="Y399" s="29">
        <v>0.09</v>
      </c>
      <c r="Z399" s="29">
        <v>0.13</v>
      </c>
      <c r="AA399" s="29">
        <v>0.13</v>
      </c>
      <c r="AB399" s="29">
        <v>0</v>
      </c>
      <c r="AC399" s="29" t="s">
        <v>42</v>
      </c>
      <c r="AD399" s="29" t="s">
        <v>42</v>
      </c>
      <c r="AE399" s="29">
        <v>0</v>
      </c>
      <c r="AF399" s="29">
        <v>0</v>
      </c>
      <c r="AG399" s="29">
        <v>0</v>
      </c>
      <c r="AH399" s="29" t="s">
        <v>42</v>
      </c>
      <c r="AI399" s="29">
        <v>0</v>
      </c>
      <c r="AJ399" s="29" t="s">
        <v>42</v>
      </c>
      <c r="AK399" s="29">
        <v>0.05</v>
      </c>
      <c r="AL399" s="29">
        <v>0.08</v>
      </c>
      <c r="AM399" s="29">
        <v>0.08</v>
      </c>
      <c r="AN399" s="29">
        <v>0</v>
      </c>
      <c r="AO399" s="29">
        <v>0</v>
      </c>
      <c r="AP399" s="29">
        <v>0</v>
      </c>
      <c r="AQ399" s="29">
        <v>0</v>
      </c>
      <c r="AR399" s="29" t="s">
        <v>41</v>
      </c>
      <c r="AS399" s="29" t="s">
        <v>41</v>
      </c>
      <c r="AT399" s="29">
        <v>0.01</v>
      </c>
      <c r="AU399" s="29">
        <v>0.01</v>
      </c>
      <c r="AV399" s="29">
        <v>0.01</v>
      </c>
      <c r="AW399" s="29">
        <v>0.01</v>
      </c>
      <c r="AX399" s="29">
        <v>0.01</v>
      </c>
      <c r="AY399" s="29">
        <v>0.01</v>
      </c>
      <c r="AZ399" s="29" t="s">
        <v>42</v>
      </c>
      <c r="BA399" s="29" t="s">
        <v>41</v>
      </c>
      <c r="BB399" s="29" t="s">
        <v>41</v>
      </c>
      <c r="BC399" s="29" t="s">
        <v>42</v>
      </c>
      <c r="BD399" s="29">
        <v>0</v>
      </c>
      <c r="BE399" s="29" t="s">
        <v>42</v>
      </c>
      <c r="BF399" s="29" t="s">
        <v>42</v>
      </c>
      <c r="BG399" s="29" t="s">
        <v>41</v>
      </c>
      <c r="BH399" s="29" t="s">
        <v>41</v>
      </c>
      <c r="BI399" s="29">
        <v>0.09</v>
      </c>
      <c r="BJ399" s="29">
        <v>0.04</v>
      </c>
      <c r="BK399" s="29">
        <v>0.05</v>
      </c>
      <c r="BL399" s="29">
        <v>0.03</v>
      </c>
      <c r="BM399" s="29">
        <v>0.01</v>
      </c>
      <c r="BN399" s="29">
        <v>0.01</v>
      </c>
      <c r="BO399" s="29">
        <v>0.02</v>
      </c>
      <c r="BP399" s="29">
        <v>0.01</v>
      </c>
      <c r="BQ399" s="29">
        <v>0.01</v>
      </c>
    </row>
    <row r="400" spans="1:69" x14ac:dyDescent="0.25">
      <c r="A400">
        <v>845</v>
      </c>
      <c r="B400" t="s">
        <v>225</v>
      </c>
      <c r="C400" t="s">
        <v>182</v>
      </c>
      <c r="D400" s="28">
        <v>1160</v>
      </c>
      <c r="E400" s="28">
        <v>4090</v>
      </c>
      <c r="F400" s="28">
        <v>5250</v>
      </c>
      <c r="G400" s="29">
        <v>0.83</v>
      </c>
      <c r="H400" s="29">
        <v>0.94</v>
      </c>
      <c r="I400" s="29">
        <v>0.91</v>
      </c>
      <c r="J400" s="29">
        <v>0.8</v>
      </c>
      <c r="K400" s="29">
        <v>0.92</v>
      </c>
      <c r="L400" s="29">
        <v>0.89</v>
      </c>
      <c r="M400" s="29">
        <v>0.55000000000000004</v>
      </c>
      <c r="N400" s="29">
        <v>0.47</v>
      </c>
      <c r="O400" s="29">
        <v>0.48</v>
      </c>
      <c r="P400" s="29">
        <v>0</v>
      </c>
      <c r="Q400" s="29" t="s">
        <v>41</v>
      </c>
      <c r="R400" s="29" t="s">
        <v>41</v>
      </c>
      <c r="S400" s="29">
        <v>0.04</v>
      </c>
      <c r="T400" s="29">
        <v>0.02</v>
      </c>
      <c r="U400" s="29">
        <v>0.02</v>
      </c>
      <c r="V400" s="29">
        <v>7.0000000000000007E-2</v>
      </c>
      <c r="W400" s="29">
        <v>0.21</v>
      </c>
      <c r="X400" s="29">
        <v>0.18</v>
      </c>
      <c r="Y400" s="29">
        <v>0.14000000000000001</v>
      </c>
      <c r="Z400" s="29">
        <v>0.22</v>
      </c>
      <c r="AA400" s="29">
        <v>0.2</v>
      </c>
      <c r="AB400" s="29">
        <v>0</v>
      </c>
      <c r="AC400" s="29">
        <v>0</v>
      </c>
      <c r="AD400" s="29">
        <v>0</v>
      </c>
      <c r="AE400" s="29">
        <v>0</v>
      </c>
      <c r="AF400" s="29" t="s">
        <v>42</v>
      </c>
      <c r="AG400" s="29" t="s">
        <v>42</v>
      </c>
      <c r="AH400" s="29" t="s">
        <v>42</v>
      </c>
      <c r="AI400" s="29">
        <v>0</v>
      </c>
      <c r="AJ400" s="29" t="s">
        <v>42</v>
      </c>
      <c r="AK400" s="29">
        <v>0.04</v>
      </c>
      <c r="AL400" s="29">
        <v>0.03</v>
      </c>
      <c r="AM400" s="29">
        <v>0.04</v>
      </c>
      <c r="AN400" s="29">
        <v>0</v>
      </c>
      <c r="AO400" s="29">
        <v>0</v>
      </c>
      <c r="AP400" s="29">
        <v>0</v>
      </c>
      <c r="AQ400" s="29">
        <v>0</v>
      </c>
      <c r="AR400" s="29" t="s">
        <v>42</v>
      </c>
      <c r="AS400" s="29" t="s">
        <v>42</v>
      </c>
      <c r="AT400" s="29">
        <v>0.01</v>
      </c>
      <c r="AU400" s="29">
        <v>0.01</v>
      </c>
      <c r="AV400" s="29">
        <v>0.01</v>
      </c>
      <c r="AW400" s="29" t="s">
        <v>42</v>
      </c>
      <c r="AX400" s="29">
        <v>0.01</v>
      </c>
      <c r="AY400" s="29">
        <v>0.01</v>
      </c>
      <c r="AZ400" s="29">
        <v>0.01</v>
      </c>
      <c r="BA400" s="29" t="s">
        <v>41</v>
      </c>
      <c r="BB400" s="29">
        <v>0.01</v>
      </c>
      <c r="BC400" s="29">
        <v>0</v>
      </c>
      <c r="BD400" s="29">
        <v>0</v>
      </c>
      <c r="BE400" s="29">
        <v>0</v>
      </c>
      <c r="BF400" s="29">
        <v>0.01</v>
      </c>
      <c r="BG400" s="29">
        <v>0.01</v>
      </c>
      <c r="BH400" s="29">
        <v>0.01</v>
      </c>
      <c r="BI400" s="29">
        <v>0.08</v>
      </c>
      <c r="BJ400" s="29">
        <v>0.03</v>
      </c>
      <c r="BK400" s="29">
        <v>0.04</v>
      </c>
      <c r="BL400" s="29">
        <v>7.0000000000000007E-2</v>
      </c>
      <c r="BM400" s="29">
        <v>0.02</v>
      </c>
      <c r="BN400" s="29">
        <v>0.03</v>
      </c>
      <c r="BO400" s="29">
        <v>0.02</v>
      </c>
      <c r="BP400" s="29">
        <v>0.01</v>
      </c>
      <c r="BQ400" s="29">
        <v>0.02</v>
      </c>
    </row>
    <row r="401" spans="1:69" x14ac:dyDescent="0.25">
      <c r="A401">
        <v>308</v>
      </c>
      <c r="B401" t="s">
        <v>226</v>
      </c>
      <c r="C401" t="s">
        <v>180</v>
      </c>
      <c r="D401" s="28">
        <v>1500</v>
      </c>
      <c r="E401" s="28">
        <v>2240</v>
      </c>
      <c r="F401" s="28">
        <v>3740</v>
      </c>
      <c r="G401" s="29">
        <v>0.9</v>
      </c>
      <c r="H401" s="29">
        <v>0.96</v>
      </c>
      <c r="I401" s="29">
        <v>0.93</v>
      </c>
      <c r="J401" s="29">
        <v>0.88</v>
      </c>
      <c r="K401" s="29">
        <v>0.95</v>
      </c>
      <c r="L401" s="29">
        <v>0.92</v>
      </c>
      <c r="M401" s="29">
        <v>0.24</v>
      </c>
      <c r="N401" s="29">
        <v>0.19</v>
      </c>
      <c r="O401" s="29">
        <v>0.21</v>
      </c>
      <c r="P401" s="29" t="s">
        <v>42</v>
      </c>
      <c r="Q401" s="29" t="s">
        <v>42</v>
      </c>
      <c r="R401" s="29" t="s">
        <v>41</v>
      </c>
      <c r="S401" s="29">
        <v>0.04</v>
      </c>
      <c r="T401" s="29">
        <v>0.02</v>
      </c>
      <c r="U401" s="29">
        <v>0.03</v>
      </c>
      <c r="V401" s="29">
        <v>0.51</v>
      </c>
      <c r="W401" s="29">
        <v>0.67</v>
      </c>
      <c r="X401" s="29">
        <v>0.6</v>
      </c>
      <c r="Y401" s="29">
        <v>0.08</v>
      </c>
      <c r="Z401" s="29">
        <v>0.08</v>
      </c>
      <c r="AA401" s="29">
        <v>0.08</v>
      </c>
      <c r="AB401" s="29">
        <v>0</v>
      </c>
      <c r="AC401" s="29">
        <v>0</v>
      </c>
      <c r="AD401" s="29">
        <v>0</v>
      </c>
      <c r="AE401" s="29" t="s">
        <v>42</v>
      </c>
      <c r="AF401" s="29">
        <v>0</v>
      </c>
      <c r="AG401" s="29" t="s">
        <v>42</v>
      </c>
      <c r="AH401" s="29" t="s">
        <v>42</v>
      </c>
      <c r="AI401" s="29">
        <v>0</v>
      </c>
      <c r="AJ401" s="29" t="s">
        <v>42</v>
      </c>
      <c r="AK401" s="29">
        <v>0.03</v>
      </c>
      <c r="AL401" s="29">
        <v>0.03</v>
      </c>
      <c r="AM401" s="29">
        <v>0.03</v>
      </c>
      <c r="AN401" s="29">
        <v>0</v>
      </c>
      <c r="AO401" s="29">
        <v>0</v>
      </c>
      <c r="AP401" s="29">
        <v>0</v>
      </c>
      <c r="AQ401" s="29" t="s">
        <v>42</v>
      </c>
      <c r="AR401" s="29" t="s">
        <v>42</v>
      </c>
      <c r="AS401" s="29" t="s">
        <v>41</v>
      </c>
      <c r="AT401" s="29">
        <v>0.01</v>
      </c>
      <c r="AU401" s="29" t="s">
        <v>41</v>
      </c>
      <c r="AV401" s="29">
        <v>0.01</v>
      </c>
      <c r="AW401" s="29">
        <v>0.01</v>
      </c>
      <c r="AX401" s="29" t="s">
        <v>41</v>
      </c>
      <c r="AY401" s="29">
        <v>0.01</v>
      </c>
      <c r="AZ401" s="29" t="s">
        <v>42</v>
      </c>
      <c r="BA401" s="29" t="s">
        <v>42</v>
      </c>
      <c r="BB401" s="29" t="s">
        <v>42</v>
      </c>
      <c r="BC401" s="29">
        <v>0</v>
      </c>
      <c r="BD401" s="29" t="s">
        <v>42</v>
      </c>
      <c r="BE401" s="29" t="s">
        <v>42</v>
      </c>
      <c r="BF401" s="29">
        <v>0.01</v>
      </c>
      <c r="BG401" s="29" t="s">
        <v>42</v>
      </c>
      <c r="BH401" s="29" t="s">
        <v>41</v>
      </c>
      <c r="BI401" s="29">
        <v>0.06</v>
      </c>
      <c r="BJ401" s="29">
        <v>0.02</v>
      </c>
      <c r="BK401" s="29">
        <v>0.04</v>
      </c>
      <c r="BL401" s="29">
        <v>0.02</v>
      </c>
      <c r="BM401" s="29">
        <v>0.01</v>
      </c>
      <c r="BN401" s="29">
        <v>0.01</v>
      </c>
      <c r="BO401" s="29">
        <v>0.02</v>
      </c>
      <c r="BP401" s="29">
        <v>0.01</v>
      </c>
      <c r="BQ401" s="29">
        <v>0.02</v>
      </c>
    </row>
    <row r="402" spans="1:69" x14ac:dyDescent="0.25">
      <c r="A402">
        <v>881</v>
      </c>
      <c r="B402" t="s">
        <v>227</v>
      </c>
      <c r="C402" t="s">
        <v>176</v>
      </c>
      <c r="D402" s="28">
        <v>2990</v>
      </c>
      <c r="E402" s="28">
        <v>12500</v>
      </c>
      <c r="F402" s="28">
        <v>15500</v>
      </c>
      <c r="G402" s="29">
        <v>0.84</v>
      </c>
      <c r="H402" s="29">
        <v>0.94</v>
      </c>
      <c r="I402" s="29">
        <v>0.92</v>
      </c>
      <c r="J402" s="29">
        <v>0.79</v>
      </c>
      <c r="K402" s="29">
        <v>0.92</v>
      </c>
      <c r="L402" s="29">
        <v>0.89</v>
      </c>
      <c r="M402" s="29">
        <v>0.4</v>
      </c>
      <c r="N402" s="29">
        <v>0.31</v>
      </c>
      <c r="O402" s="29">
        <v>0.32</v>
      </c>
      <c r="P402" s="29">
        <v>0</v>
      </c>
      <c r="Q402" s="29" t="s">
        <v>41</v>
      </c>
      <c r="R402" s="29" t="s">
        <v>41</v>
      </c>
      <c r="S402" s="29">
        <v>0.04</v>
      </c>
      <c r="T402" s="29">
        <v>0.04</v>
      </c>
      <c r="U402" s="29">
        <v>0.04</v>
      </c>
      <c r="V402" s="29">
        <v>0.23</v>
      </c>
      <c r="W402" s="29">
        <v>0.4</v>
      </c>
      <c r="X402" s="29">
        <v>0.37</v>
      </c>
      <c r="Y402" s="29">
        <v>0.11</v>
      </c>
      <c r="Z402" s="29">
        <v>0.16</v>
      </c>
      <c r="AA402" s="29">
        <v>0.15</v>
      </c>
      <c r="AB402" s="29">
        <v>0</v>
      </c>
      <c r="AC402" s="29" t="s">
        <v>42</v>
      </c>
      <c r="AD402" s="29" t="s">
        <v>42</v>
      </c>
      <c r="AE402" s="29" t="s">
        <v>42</v>
      </c>
      <c r="AF402" s="29" t="s">
        <v>42</v>
      </c>
      <c r="AG402" s="29" t="s">
        <v>42</v>
      </c>
      <c r="AH402" s="29" t="s">
        <v>42</v>
      </c>
      <c r="AI402" s="29" t="s">
        <v>42</v>
      </c>
      <c r="AJ402" s="29" t="s">
        <v>41</v>
      </c>
      <c r="AK402" s="29">
        <v>0.05</v>
      </c>
      <c r="AL402" s="29">
        <v>0.05</v>
      </c>
      <c r="AM402" s="29">
        <v>0.05</v>
      </c>
      <c r="AN402" s="29">
        <v>0</v>
      </c>
      <c r="AO402" s="29" t="s">
        <v>42</v>
      </c>
      <c r="AP402" s="29" t="s">
        <v>42</v>
      </c>
      <c r="AQ402" s="29" t="s">
        <v>41</v>
      </c>
      <c r="AR402" s="29" t="s">
        <v>41</v>
      </c>
      <c r="AS402" s="29" t="s">
        <v>41</v>
      </c>
      <c r="AT402" s="29">
        <v>0.03</v>
      </c>
      <c r="AU402" s="29">
        <v>0.01</v>
      </c>
      <c r="AV402" s="29">
        <v>0.01</v>
      </c>
      <c r="AW402" s="29">
        <v>0.02</v>
      </c>
      <c r="AX402" s="29">
        <v>0.01</v>
      </c>
      <c r="AY402" s="29">
        <v>0.01</v>
      </c>
      <c r="AZ402" s="29">
        <v>0.01</v>
      </c>
      <c r="BA402" s="29" t="s">
        <v>41</v>
      </c>
      <c r="BB402" s="29" t="s">
        <v>41</v>
      </c>
      <c r="BC402" s="29" t="s">
        <v>41</v>
      </c>
      <c r="BD402" s="29">
        <v>0</v>
      </c>
      <c r="BE402" s="29" t="s">
        <v>41</v>
      </c>
      <c r="BF402" s="29">
        <v>0.02</v>
      </c>
      <c r="BG402" s="29">
        <v>0.01</v>
      </c>
      <c r="BH402" s="29">
        <v>0.01</v>
      </c>
      <c r="BI402" s="29">
        <v>0.09</v>
      </c>
      <c r="BJ402" s="29">
        <v>0.04</v>
      </c>
      <c r="BK402" s="29">
        <v>0.05</v>
      </c>
      <c r="BL402" s="29">
        <v>0.05</v>
      </c>
      <c r="BM402" s="29">
        <v>0.01</v>
      </c>
      <c r="BN402" s="29">
        <v>0.02</v>
      </c>
      <c r="BO402" s="29">
        <v>0.02</v>
      </c>
      <c r="BP402" s="29">
        <v>0.01</v>
      </c>
      <c r="BQ402" s="29">
        <v>0.01</v>
      </c>
    </row>
    <row r="403" spans="1:69" x14ac:dyDescent="0.25">
      <c r="A403">
        <v>390</v>
      </c>
      <c r="B403" t="s">
        <v>228</v>
      </c>
      <c r="C403" t="s">
        <v>166</v>
      </c>
      <c r="D403" s="28">
        <v>630</v>
      </c>
      <c r="E403" s="28">
        <v>1500</v>
      </c>
      <c r="F403" s="28">
        <v>2130</v>
      </c>
      <c r="G403" s="29">
        <v>0.82</v>
      </c>
      <c r="H403" s="29">
        <v>0.94</v>
      </c>
      <c r="I403" s="29">
        <v>0.9</v>
      </c>
      <c r="J403" s="29">
        <v>0.77</v>
      </c>
      <c r="K403" s="29">
        <v>0.92</v>
      </c>
      <c r="L403" s="29">
        <v>0.88</v>
      </c>
      <c r="M403" s="29">
        <v>0.42</v>
      </c>
      <c r="N403" s="29">
        <v>0.31</v>
      </c>
      <c r="O403" s="29">
        <v>0.34</v>
      </c>
      <c r="P403" s="29">
        <v>0</v>
      </c>
      <c r="Q403" s="29" t="s">
        <v>42</v>
      </c>
      <c r="R403" s="29" t="s">
        <v>42</v>
      </c>
      <c r="S403" s="29">
        <v>7.0000000000000007E-2</v>
      </c>
      <c r="T403" s="29">
        <v>0.05</v>
      </c>
      <c r="U403" s="29">
        <v>0.06</v>
      </c>
      <c r="V403" s="29">
        <v>0.27</v>
      </c>
      <c r="W403" s="29">
        <v>0.55000000000000004</v>
      </c>
      <c r="X403" s="29">
        <v>0.47</v>
      </c>
      <c r="Y403" s="29">
        <v>0</v>
      </c>
      <c r="Z403" s="29">
        <v>0</v>
      </c>
      <c r="AA403" s="29">
        <v>0</v>
      </c>
      <c r="AB403" s="29">
        <v>0</v>
      </c>
      <c r="AC403" s="29">
        <v>0</v>
      </c>
      <c r="AD403" s="29">
        <v>0</v>
      </c>
      <c r="AE403" s="29">
        <v>0</v>
      </c>
      <c r="AF403" s="29">
        <v>0</v>
      </c>
      <c r="AG403" s="29">
        <v>0</v>
      </c>
      <c r="AH403" s="29">
        <v>0</v>
      </c>
      <c r="AI403" s="29">
        <v>0</v>
      </c>
      <c r="AJ403" s="29">
        <v>0</v>
      </c>
      <c r="AK403" s="29">
        <v>0.08</v>
      </c>
      <c r="AL403" s="29">
        <v>0.09</v>
      </c>
      <c r="AM403" s="29">
        <v>0.09</v>
      </c>
      <c r="AN403" s="29">
        <v>0</v>
      </c>
      <c r="AO403" s="29">
        <v>0</v>
      </c>
      <c r="AP403" s="29">
        <v>0</v>
      </c>
      <c r="AQ403" s="29" t="s">
        <v>42</v>
      </c>
      <c r="AR403" s="29">
        <v>0.01</v>
      </c>
      <c r="AS403" s="29">
        <v>0.01</v>
      </c>
      <c r="AT403" s="29">
        <v>0.02</v>
      </c>
      <c r="AU403" s="29">
        <v>0.01</v>
      </c>
      <c r="AV403" s="29">
        <v>0.01</v>
      </c>
      <c r="AW403" s="29">
        <v>0.01</v>
      </c>
      <c r="AX403" s="29">
        <v>0.01</v>
      </c>
      <c r="AY403" s="29">
        <v>0.01</v>
      </c>
      <c r="AZ403" s="29" t="s">
        <v>42</v>
      </c>
      <c r="BA403" s="29" t="s">
        <v>42</v>
      </c>
      <c r="BB403" s="29" t="s">
        <v>42</v>
      </c>
      <c r="BC403" s="29" t="s">
        <v>42</v>
      </c>
      <c r="BD403" s="29" t="s">
        <v>42</v>
      </c>
      <c r="BE403" s="29" t="s">
        <v>42</v>
      </c>
      <c r="BF403" s="29">
        <v>0.02</v>
      </c>
      <c r="BG403" s="29">
        <v>0.01</v>
      </c>
      <c r="BH403" s="29">
        <v>0.01</v>
      </c>
      <c r="BI403" s="29">
        <v>0.12</v>
      </c>
      <c r="BJ403" s="29">
        <v>0.03</v>
      </c>
      <c r="BK403" s="29">
        <v>0.06</v>
      </c>
      <c r="BL403" s="29">
        <v>0.04</v>
      </c>
      <c r="BM403" s="29">
        <v>0.02</v>
      </c>
      <c r="BN403" s="29">
        <v>0.02</v>
      </c>
      <c r="BO403" s="29">
        <v>0.03</v>
      </c>
      <c r="BP403" s="29">
        <v>0.01</v>
      </c>
      <c r="BQ403" s="29">
        <v>0.01</v>
      </c>
    </row>
    <row r="404" spans="1:69" x14ac:dyDescent="0.25">
      <c r="A404">
        <v>916</v>
      </c>
      <c r="B404" t="s">
        <v>229</v>
      </c>
      <c r="C404" t="s">
        <v>184</v>
      </c>
      <c r="D404" s="28">
        <v>1080</v>
      </c>
      <c r="E404" s="28">
        <v>5570</v>
      </c>
      <c r="F404" s="28">
        <v>6640</v>
      </c>
      <c r="G404" s="29">
        <v>0.82</v>
      </c>
      <c r="H404" s="29">
        <v>0.94</v>
      </c>
      <c r="I404" s="29">
        <v>0.92</v>
      </c>
      <c r="J404" s="29">
        <v>0.8</v>
      </c>
      <c r="K404" s="29">
        <v>0.92</v>
      </c>
      <c r="L404" s="29">
        <v>0.9</v>
      </c>
      <c r="M404" s="29">
        <v>0.44</v>
      </c>
      <c r="N404" s="29">
        <v>0.27</v>
      </c>
      <c r="O404" s="29">
        <v>0.3</v>
      </c>
      <c r="P404" s="29">
        <v>0</v>
      </c>
      <c r="Q404" s="29" t="s">
        <v>41</v>
      </c>
      <c r="R404" s="29" t="s">
        <v>41</v>
      </c>
      <c r="S404" s="29">
        <v>0.04</v>
      </c>
      <c r="T404" s="29">
        <v>0.02</v>
      </c>
      <c r="U404" s="29">
        <v>0.03</v>
      </c>
      <c r="V404" s="29">
        <v>0.26</v>
      </c>
      <c r="W404" s="29">
        <v>0.54</v>
      </c>
      <c r="X404" s="29">
        <v>0.5</v>
      </c>
      <c r="Y404" s="29">
        <v>0.04</v>
      </c>
      <c r="Z404" s="29">
        <v>0.08</v>
      </c>
      <c r="AA404" s="29">
        <v>7.0000000000000007E-2</v>
      </c>
      <c r="AB404" s="29">
        <v>0</v>
      </c>
      <c r="AC404" s="29" t="s">
        <v>42</v>
      </c>
      <c r="AD404" s="29" t="s">
        <v>42</v>
      </c>
      <c r="AE404" s="29">
        <v>0</v>
      </c>
      <c r="AF404" s="29" t="s">
        <v>42</v>
      </c>
      <c r="AG404" s="29" t="s">
        <v>42</v>
      </c>
      <c r="AH404" s="29">
        <v>0</v>
      </c>
      <c r="AI404" s="29">
        <v>0</v>
      </c>
      <c r="AJ404" s="29">
        <v>0</v>
      </c>
      <c r="AK404" s="29">
        <v>0.05</v>
      </c>
      <c r="AL404" s="29">
        <v>0.05</v>
      </c>
      <c r="AM404" s="29">
        <v>0.05</v>
      </c>
      <c r="AN404" s="29" t="s">
        <v>42</v>
      </c>
      <c r="AO404" s="29">
        <v>0</v>
      </c>
      <c r="AP404" s="29" t="s">
        <v>42</v>
      </c>
      <c r="AQ404" s="29" t="s">
        <v>42</v>
      </c>
      <c r="AR404" s="29" t="s">
        <v>41</v>
      </c>
      <c r="AS404" s="29" t="s">
        <v>41</v>
      </c>
      <c r="AT404" s="29">
        <v>0.01</v>
      </c>
      <c r="AU404" s="29">
        <v>0.01</v>
      </c>
      <c r="AV404" s="29">
        <v>0.01</v>
      </c>
      <c r="AW404" s="29">
        <v>0.01</v>
      </c>
      <c r="AX404" s="29">
        <v>0.01</v>
      </c>
      <c r="AY404" s="29">
        <v>0.01</v>
      </c>
      <c r="AZ404" s="29" t="s">
        <v>42</v>
      </c>
      <c r="BA404" s="29" t="s">
        <v>41</v>
      </c>
      <c r="BB404" s="29" t="s">
        <v>41</v>
      </c>
      <c r="BC404" s="29" t="s">
        <v>42</v>
      </c>
      <c r="BD404" s="29" t="s">
        <v>42</v>
      </c>
      <c r="BE404" s="29" t="s">
        <v>42</v>
      </c>
      <c r="BF404" s="29">
        <v>0.01</v>
      </c>
      <c r="BG404" s="29" t="s">
        <v>41</v>
      </c>
      <c r="BH404" s="29">
        <v>0.01</v>
      </c>
      <c r="BI404" s="29">
        <v>0.12</v>
      </c>
      <c r="BJ404" s="29">
        <v>0.04</v>
      </c>
      <c r="BK404" s="29">
        <v>0.05</v>
      </c>
      <c r="BL404" s="29">
        <v>0.03</v>
      </c>
      <c r="BM404" s="29">
        <v>0.01</v>
      </c>
      <c r="BN404" s="29">
        <v>0.01</v>
      </c>
      <c r="BO404" s="29">
        <v>0.03</v>
      </c>
      <c r="BP404" s="29">
        <v>0.02</v>
      </c>
      <c r="BQ404" s="29">
        <v>0.02</v>
      </c>
    </row>
    <row r="405" spans="1:69" x14ac:dyDescent="0.25">
      <c r="A405">
        <v>203</v>
      </c>
      <c r="B405" t="s">
        <v>230</v>
      </c>
      <c r="C405" t="s">
        <v>180</v>
      </c>
      <c r="D405" s="28">
        <v>1080</v>
      </c>
      <c r="E405" s="28">
        <v>1030</v>
      </c>
      <c r="F405" s="28">
        <v>2110</v>
      </c>
      <c r="G405" s="29">
        <v>0.91</v>
      </c>
      <c r="H405" s="29">
        <v>0.94</v>
      </c>
      <c r="I405" s="29">
        <v>0.92</v>
      </c>
      <c r="J405" s="29">
        <v>0.89</v>
      </c>
      <c r="K405" s="29">
        <v>0.92</v>
      </c>
      <c r="L405" s="29">
        <v>0.91</v>
      </c>
      <c r="M405" s="29">
        <v>0.15</v>
      </c>
      <c r="N405" s="29">
        <v>0.09</v>
      </c>
      <c r="O405" s="29">
        <v>0.12</v>
      </c>
      <c r="P405" s="29" t="s">
        <v>42</v>
      </c>
      <c r="Q405" s="29" t="s">
        <v>42</v>
      </c>
      <c r="R405" s="29" t="s">
        <v>41</v>
      </c>
      <c r="S405" s="29">
        <v>0.03</v>
      </c>
      <c r="T405" s="29">
        <v>0.02</v>
      </c>
      <c r="U405" s="29">
        <v>0.02</v>
      </c>
      <c r="V405" s="29">
        <v>0.62</v>
      </c>
      <c r="W405" s="29">
        <v>0.66</v>
      </c>
      <c r="X405" s="29">
        <v>0.63</v>
      </c>
      <c r="Y405" s="29">
        <v>0.08</v>
      </c>
      <c r="Z405" s="29">
        <v>0.15</v>
      </c>
      <c r="AA405" s="29">
        <v>0.12</v>
      </c>
      <c r="AB405" s="29">
        <v>0</v>
      </c>
      <c r="AC405" s="29">
        <v>0</v>
      </c>
      <c r="AD405" s="29">
        <v>0</v>
      </c>
      <c r="AE405" s="29">
        <v>0</v>
      </c>
      <c r="AF405" s="29">
        <v>0</v>
      </c>
      <c r="AG405" s="29">
        <v>0</v>
      </c>
      <c r="AH405" s="29">
        <v>0</v>
      </c>
      <c r="AI405" s="29">
        <v>0</v>
      </c>
      <c r="AJ405" s="29">
        <v>0</v>
      </c>
      <c r="AK405" s="29">
        <v>0.04</v>
      </c>
      <c r="AL405" s="29">
        <v>0.02</v>
      </c>
      <c r="AM405" s="29">
        <v>0.03</v>
      </c>
      <c r="AN405" s="29">
        <v>0</v>
      </c>
      <c r="AO405" s="29">
        <v>0</v>
      </c>
      <c r="AP405" s="29">
        <v>0</v>
      </c>
      <c r="AQ405" s="29">
        <v>0.01</v>
      </c>
      <c r="AR405" s="29" t="s">
        <v>42</v>
      </c>
      <c r="AS405" s="29" t="s">
        <v>41</v>
      </c>
      <c r="AT405" s="29">
        <v>0.01</v>
      </c>
      <c r="AU405" s="29">
        <v>0.01</v>
      </c>
      <c r="AV405" s="29">
        <v>0.01</v>
      </c>
      <c r="AW405" s="29">
        <v>0.01</v>
      </c>
      <c r="AX405" s="29">
        <v>0.01</v>
      </c>
      <c r="AY405" s="29">
        <v>0.01</v>
      </c>
      <c r="AZ405" s="29">
        <v>0</v>
      </c>
      <c r="BA405" s="29">
        <v>0</v>
      </c>
      <c r="BB405" s="29">
        <v>0</v>
      </c>
      <c r="BC405" s="29" t="s">
        <v>42</v>
      </c>
      <c r="BD405" s="29">
        <v>0</v>
      </c>
      <c r="BE405" s="29" t="s">
        <v>42</v>
      </c>
      <c r="BF405" s="29">
        <v>0.01</v>
      </c>
      <c r="BG405" s="29" t="s">
        <v>42</v>
      </c>
      <c r="BH405" s="29">
        <v>0.01</v>
      </c>
      <c r="BI405" s="29">
        <v>0.05</v>
      </c>
      <c r="BJ405" s="29">
        <v>0.04</v>
      </c>
      <c r="BK405" s="29">
        <v>0.04</v>
      </c>
      <c r="BL405" s="29">
        <v>0.02</v>
      </c>
      <c r="BM405" s="29">
        <v>0.01</v>
      </c>
      <c r="BN405" s="29">
        <v>0.01</v>
      </c>
      <c r="BO405" s="29">
        <v>0.03</v>
      </c>
      <c r="BP405" s="29">
        <v>0.02</v>
      </c>
      <c r="BQ405" s="29">
        <v>0.02</v>
      </c>
    </row>
    <row r="406" spans="1:69" x14ac:dyDescent="0.25">
      <c r="A406">
        <v>204</v>
      </c>
      <c r="B406" t="s">
        <v>231</v>
      </c>
      <c r="C406" t="s">
        <v>178</v>
      </c>
      <c r="D406" s="28">
        <v>890</v>
      </c>
      <c r="E406" s="28">
        <v>730</v>
      </c>
      <c r="F406" s="28">
        <v>1610</v>
      </c>
      <c r="G406" s="29">
        <v>0.92</v>
      </c>
      <c r="H406" s="29">
        <v>0.93</v>
      </c>
      <c r="I406" s="29">
        <v>0.92</v>
      </c>
      <c r="J406" s="29">
        <v>0.91</v>
      </c>
      <c r="K406" s="29">
        <v>0.92</v>
      </c>
      <c r="L406" s="29">
        <v>0.92</v>
      </c>
      <c r="M406" s="29">
        <v>0.28999999999999998</v>
      </c>
      <c r="N406" s="29">
        <v>0.22</v>
      </c>
      <c r="O406" s="29">
        <v>0.25</v>
      </c>
      <c r="P406" s="29">
        <v>0</v>
      </c>
      <c r="Q406" s="29">
        <v>0</v>
      </c>
      <c r="R406" s="29">
        <v>0</v>
      </c>
      <c r="S406" s="29">
        <v>0.03</v>
      </c>
      <c r="T406" s="29">
        <v>0.02</v>
      </c>
      <c r="U406" s="29">
        <v>0.03</v>
      </c>
      <c r="V406" s="29">
        <v>0.46</v>
      </c>
      <c r="W406" s="29">
        <v>0.59</v>
      </c>
      <c r="X406" s="29">
        <v>0.52</v>
      </c>
      <c r="Y406" s="29">
        <v>0.13</v>
      </c>
      <c r="Z406" s="29">
        <v>0.09</v>
      </c>
      <c r="AA406" s="29">
        <v>0.12</v>
      </c>
      <c r="AB406" s="29">
        <v>0</v>
      </c>
      <c r="AC406" s="29">
        <v>0</v>
      </c>
      <c r="AD406" s="29">
        <v>0</v>
      </c>
      <c r="AE406" s="29">
        <v>0</v>
      </c>
      <c r="AF406" s="29">
        <v>0</v>
      </c>
      <c r="AG406" s="29">
        <v>0</v>
      </c>
      <c r="AH406" s="29" t="s">
        <v>42</v>
      </c>
      <c r="AI406" s="29">
        <v>0</v>
      </c>
      <c r="AJ406" s="29" t="s">
        <v>42</v>
      </c>
      <c r="AK406" s="29">
        <v>0.01</v>
      </c>
      <c r="AL406" s="29">
        <v>0.02</v>
      </c>
      <c r="AM406" s="29">
        <v>0.02</v>
      </c>
      <c r="AN406" s="29">
        <v>0</v>
      </c>
      <c r="AO406" s="29">
        <v>0</v>
      </c>
      <c r="AP406" s="29">
        <v>0</v>
      </c>
      <c r="AQ406" s="29">
        <v>0</v>
      </c>
      <c r="AR406" s="29">
        <v>0</v>
      </c>
      <c r="AS406" s="29">
        <v>0</v>
      </c>
      <c r="AT406" s="29" t="s">
        <v>42</v>
      </c>
      <c r="AU406" s="29">
        <v>0</v>
      </c>
      <c r="AV406" s="29" t="s">
        <v>42</v>
      </c>
      <c r="AW406" s="29" t="s">
        <v>42</v>
      </c>
      <c r="AX406" s="29">
        <v>0</v>
      </c>
      <c r="AY406" s="29" t="s">
        <v>42</v>
      </c>
      <c r="AZ406" s="29">
        <v>0</v>
      </c>
      <c r="BA406" s="29">
        <v>0</v>
      </c>
      <c r="BB406" s="29">
        <v>0</v>
      </c>
      <c r="BC406" s="29" t="s">
        <v>42</v>
      </c>
      <c r="BD406" s="29">
        <v>0</v>
      </c>
      <c r="BE406" s="29" t="s">
        <v>42</v>
      </c>
      <c r="BF406" s="29" t="s">
        <v>42</v>
      </c>
      <c r="BG406" s="29" t="s">
        <v>42</v>
      </c>
      <c r="BH406" s="29" t="s">
        <v>41</v>
      </c>
      <c r="BI406" s="29">
        <v>0.05</v>
      </c>
      <c r="BJ406" s="29">
        <v>0.04</v>
      </c>
      <c r="BK406" s="29">
        <v>0.05</v>
      </c>
      <c r="BL406" s="29">
        <v>0.02</v>
      </c>
      <c r="BM406" s="29" t="s">
        <v>42</v>
      </c>
      <c r="BN406" s="29">
        <v>0.01</v>
      </c>
      <c r="BO406" s="29">
        <v>0.01</v>
      </c>
      <c r="BP406" s="29">
        <v>0.03</v>
      </c>
      <c r="BQ406" s="29">
        <v>0.02</v>
      </c>
    </row>
    <row r="407" spans="1:69" x14ac:dyDescent="0.25">
      <c r="A407">
        <v>876</v>
      </c>
      <c r="B407" t="s">
        <v>232</v>
      </c>
      <c r="C407" t="s">
        <v>168</v>
      </c>
      <c r="D407" s="28">
        <v>580</v>
      </c>
      <c r="E407" s="28">
        <v>820</v>
      </c>
      <c r="F407" s="28">
        <v>1400</v>
      </c>
      <c r="G407" s="29">
        <v>0.87</v>
      </c>
      <c r="H407" s="29">
        <v>0.93</v>
      </c>
      <c r="I407" s="29">
        <v>0.9</v>
      </c>
      <c r="J407" s="29">
        <v>0.84</v>
      </c>
      <c r="K407" s="29">
        <v>0.92</v>
      </c>
      <c r="L407" s="29">
        <v>0.89</v>
      </c>
      <c r="M407" s="29">
        <v>0.52</v>
      </c>
      <c r="N407" s="29">
        <v>0.5</v>
      </c>
      <c r="O407" s="29">
        <v>0.51</v>
      </c>
      <c r="P407" s="29">
        <v>0</v>
      </c>
      <c r="Q407" s="29">
        <v>0</v>
      </c>
      <c r="R407" s="29">
        <v>0</v>
      </c>
      <c r="S407" s="29">
        <v>0.03</v>
      </c>
      <c r="T407" s="29">
        <v>0.02</v>
      </c>
      <c r="U407" s="29">
        <v>0.02</v>
      </c>
      <c r="V407" s="29">
        <v>0.2</v>
      </c>
      <c r="W407" s="29">
        <v>0.2</v>
      </c>
      <c r="X407" s="29">
        <v>0.2</v>
      </c>
      <c r="Y407" s="29">
        <v>0.09</v>
      </c>
      <c r="Z407" s="29">
        <v>0.2</v>
      </c>
      <c r="AA407" s="29">
        <v>0.15</v>
      </c>
      <c r="AB407" s="29">
        <v>0</v>
      </c>
      <c r="AC407" s="29">
        <v>0</v>
      </c>
      <c r="AD407" s="29">
        <v>0</v>
      </c>
      <c r="AE407" s="29">
        <v>0</v>
      </c>
      <c r="AF407" s="29">
        <v>0</v>
      </c>
      <c r="AG407" s="29">
        <v>0</v>
      </c>
      <c r="AH407" s="29">
        <v>0</v>
      </c>
      <c r="AI407" s="29">
        <v>0</v>
      </c>
      <c r="AJ407" s="29">
        <v>0</v>
      </c>
      <c r="AK407" s="29">
        <v>0.06</v>
      </c>
      <c r="AL407" s="29">
        <v>0.06</v>
      </c>
      <c r="AM407" s="29">
        <v>0.06</v>
      </c>
      <c r="AN407" s="29">
        <v>0</v>
      </c>
      <c r="AO407" s="29">
        <v>0</v>
      </c>
      <c r="AP407" s="29">
        <v>0</v>
      </c>
      <c r="AQ407" s="29" t="s">
        <v>42</v>
      </c>
      <c r="AR407" s="29" t="s">
        <v>42</v>
      </c>
      <c r="AS407" s="29" t="s">
        <v>41</v>
      </c>
      <c r="AT407" s="29">
        <v>0.01</v>
      </c>
      <c r="AU407" s="29" t="s">
        <v>42</v>
      </c>
      <c r="AV407" s="29">
        <v>0.01</v>
      </c>
      <c r="AW407" s="29" t="s">
        <v>42</v>
      </c>
      <c r="AX407" s="29" t="s">
        <v>42</v>
      </c>
      <c r="AY407" s="29">
        <v>0.01</v>
      </c>
      <c r="AZ407" s="29">
        <v>0</v>
      </c>
      <c r="BA407" s="29" t="s">
        <v>42</v>
      </c>
      <c r="BB407" s="29" t="s">
        <v>42</v>
      </c>
      <c r="BC407" s="29" t="s">
        <v>42</v>
      </c>
      <c r="BD407" s="29">
        <v>0</v>
      </c>
      <c r="BE407" s="29" t="s">
        <v>42</v>
      </c>
      <c r="BF407" s="29">
        <v>0.02</v>
      </c>
      <c r="BG407" s="29" t="s">
        <v>42</v>
      </c>
      <c r="BH407" s="29">
        <v>0.01</v>
      </c>
      <c r="BI407" s="29">
        <v>0.09</v>
      </c>
      <c r="BJ407" s="29">
        <v>0.04</v>
      </c>
      <c r="BK407" s="29">
        <v>0.06</v>
      </c>
      <c r="BL407" s="29">
        <v>0.03</v>
      </c>
      <c r="BM407" s="29">
        <v>0.01</v>
      </c>
      <c r="BN407" s="29">
        <v>0.02</v>
      </c>
      <c r="BO407" s="29" t="s">
        <v>42</v>
      </c>
      <c r="BP407" s="29">
        <v>0.01</v>
      </c>
      <c r="BQ407" s="29">
        <v>0.01</v>
      </c>
    </row>
    <row r="408" spans="1:69" x14ac:dyDescent="0.25">
      <c r="A408">
        <v>205</v>
      </c>
      <c r="B408" t="s">
        <v>233</v>
      </c>
      <c r="C408" t="s">
        <v>178</v>
      </c>
      <c r="D408" s="28">
        <v>520</v>
      </c>
      <c r="E408" s="28">
        <v>600</v>
      </c>
      <c r="F408" s="28">
        <v>1120</v>
      </c>
      <c r="G408" s="29">
        <v>0.88</v>
      </c>
      <c r="H408" s="29">
        <v>0.94</v>
      </c>
      <c r="I408" s="29">
        <v>0.91</v>
      </c>
      <c r="J408" s="29">
        <v>0.87</v>
      </c>
      <c r="K408" s="29">
        <v>0.94</v>
      </c>
      <c r="L408" s="29">
        <v>0.91</v>
      </c>
      <c r="M408" s="29">
        <v>0.27</v>
      </c>
      <c r="N408" s="29">
        <v>0.14000000000000001</v>
      </c>
      <c r="O408" s="29">
        <v>0.2</v>
      </c>
      <c r="P408" s="29" t="s">
        <v>42</v>
      </c>
      <c r="Q408" s="29">
        <v>0.02</v>
      </c>
      <c r="R408" s="29">
        <v>0.01</v>
      </c>
      <c r="S408" s="29">
        <v>0.02</v>
      </c>
      <c r="T408" s="29" t="s">
        <v>42</v>
      </c>
      <c r="U408" s="29">
        <v>0.01</v>
      </c>
      <c r="V408" s="29">
        <v>0.52</v>
      </c>
      <c r="W408" s="29">
        <v>0.73</v>
      </c>
      <c r="X408" s="29">
        <v>0.63</v>
      </c>
      <c r="Y408" s="29">
        <v>0.05</v>
      </c>
      <c r="Z408" s="29">
        <v>0.05</v>
      </c>
      <c r="AA408" s="29">
        <v>0.05</v>
      </c>
      <c r="AB408" s="29">
        <v>0</v>
      </c>
      <c r="AC408" s="29">
        <v>0</v>
      </c>
      <c r="AD408" s="29">
        <v>0</v>
      </c>
      <c r="AE408" s="29">
        <v>0</v>
      </c>
      <c r="AF408" s="29">
        <v>0</v>
      </c>
      <c r="AG408" s="29">
        <v>0</v>
      </c>
      <c r="AH408" s="29">
        <v>0</v>
      </c>
      <c r="AI408" s="29" t="s">
        <v>42</v>
      </c>
      <c r="AJ408" s="29" t="s">
        <v>42</v>
      </c>
      <c r="AK408" s="29">
        <v>0.01</v>
      </c>
      <c r="AL408" s="29" t="s">
        <v>42</v>
      </c>
      <c r="AM408" s="29">
        <v>0.01</v>
      </c>
      <c r="AN408" s="29" t="s">
        <v>42</v>
      </c>
      <c r="AO408" s="29">
        <v>0</v>
      </c>
      <c r="AP408" s="29" t="s">
        <v>42</v>
      </c>
      <c r="AQ408" s="29" t="s">
        <v>42</v>
      </c>
      <c r="AR408" s="29">
        <v>0</v>
      </c>
      <c r="AS408" s="29" t="s">
        <v>42</v>
      </c>
      <c r="AT408" s="29" t="s">
        <v>42</v>
      </c>
      <c r="AU408" s="29">
        <v>0</v>
      </c>
      <c r="AV408" s="29" t="s">
        <v>42</v>
      </c>
      <c r="AW408" s="29" t="s">
        <v>42</v>
      </c>
      <c r="AX408" s="29">
        <v>0</v>
      </c>
      <c r="AY408" s="29" t="s">
        <v>42</v>
      </c>
      <c r="AZ408" s="29" t="s">
        <v>42</v>
      </c>
      <c r="BA408" s="29">
        <v>0</v>
      </c>
      <c r="BB408" s="29" t="s">
        <v>42</v>
      </c>
      <c r="BC408" s="29">
        <v>0</v>
      </c>
      <c r="BD408" s="29">
        <v>0</v>
      </c>
      <c r="BE408" s="29">
        <v>0</v>
      </c>
      <c r="BF408" s="29">
        <v>0</v>
      </c>
      <c r="BG408" s="29">
        <v>0</v>
      </c>
      <c r="BH408" s="29">
        <v>0</v>
      </c>
      <c r="BI408" s="29">
        <v>0.08</v>
      </c>
      <c r="BJ408" s="29">
        <v>0.02</v>
      </c>
      <c r="BK408" s="29">
        <v>0.05</v>
      </c>
      <c r="BL408" s="29" t="s">
        <v>42</v>
      </c>
      <c r="BM408" s="29" t="s">
        <v>42</v>
      </c>
      <c r="BN408" s="29" t="s">
        <v>42</v>
      </c>
      <c r="BO408" s="29">
        <v>0.04</v>
      </c>
      <c r="BP408" s="29">
        <v>0.03</v>
      </c>
      <c r="BQ408" s="29">
        <v>0.04</v>
      </c>
    </row>
    <row r="409" spans="1:69" x14ac:dyDescent="0.25">
      <c r="A409">
        <v>850</v>
      </c>
      <c r="B409" t="s">
        <v>234</v>
      </c>
      <c r="C409" t="s">
        <v>182</v>
      </c>
      <c r="D409" s="28">
        <v>2240</v>
      </c>
      <c r="E409" s="28">
        <v>11410</v>
      </c>
      <c r="F409" s="28">
        <v>13660</v>
      </c>
      <c r="G409" s="29">
        <v>0.82</v>
      </c>
      <c r="H409" s="29">
        <v>0.94</v>
      </c>
      <c r="I409" s="29">
        <v>0.92</v>
      </c>
      <c r="J409" s="29">
        <v>0.79</v>
      </c>
      <c r="K409" s="29">
        <v>0.93</v>
      </c>
      <c r="L409" s="29">
        <v>0.9</v>
      </c>
      <c r="M409" s="29">
        <v>0.48</v>
      </c>
      <c r="N409" s="29">
        <v>0.36</v>
      </c>
      <c r="O409" s="29">
        <v>0.38</v>
      </c>
      <c r="P409" s="29" t="s">
        <v>42</v>
      </c>
      <c r="Q409" s="29" t="s">
        <v>41</v>
      </c>
      <c r="R409" s="29" t="s">
        <v>41</v>
      </c>
      <c r="S409" s="29">
        <v>0.04</v>
      </c>
      <c r="T409" s="29">
        <v>0.03</v>
      </c>
      <c r="U409" s="29">
        <v>0.03</v>
      </c>
      <c r="V409" s="29">
        <v>0.03</v>
      </c>
      <c r="W409" s="29">
        <v>7.0000000000000007E-2</v>
      </c>
      <c r="X409" s="29">
        <v>0.06</v>
      </c>
      <c r="Y409" s="29">
        <v>0.23</v>
      </c>
      <c r="Z409" s="29">
        <v>0.47</v>
      </c>
      <c r="AA409" s="29">
        <v>0.43</v>
      </c>
      <c r="AB409" s="29" t="s">
        <v>42</v>
      </c>
      <c r="AC409" s="29" t="s">
        <v>42</v>
      </c>
      <c r="AD409" s="29" t="s">
        <v>42</v>
      </c>
      <c r="AE409" s="29" t="s">
        <v>42</v>
      </c>
      <c r="AF409" s="29">
        <v>0</v>
      </c>
      <c r="AG409" s="29" t="s">
        <v>42</v>
      </c>
      <c r="AH409" s="29" t="s">
        <v>42</v>
      </c>
      <c r="AI409" s="29" t="s">
        <v>42</v>
      </c>
      <c r="AJ409" s="29" t="s">
        <v>42</v>
      </c>
      <c r="AK409" s="29">
        <v>0.06</v>
      </c>
      <c r="AL409" s="29">
        <v>0.05</v>
      </c>
      <c r="AM409" s="29">
        <v>0.05</v>
      </c>
      <c r="AN409" s="29" t="s">
        <v>42</v>
      </c>
      <c r="AO409" s="29" t="s">
        <v>42</v>
      </c>
      <c r="AP409" s="29" t="s">
        <v>42</v>
      </c>
      <c r="AQ409" s="29" t="s">
        <v>42</v>
      </c>
      <c r="AR409" s="29" t="s">
        <v>42</v>
      </c>
      <c r="AS409" s="29" t="s">
        <v>41</v>
      </c>
      <c r="AT409" s="29">
        <v>0.02</v>
      </c>
      <c r="AU409" s="29">
        <v>0.01</v>
      </c>
      <c r="AV409" s="29">
        <v>0.01</v>
      </c>
      <c r="AW409" s="29">
        <v>0.01</v>
      </c>
      <c r="AX409" s="29">
        <v>0.01</v>
      </c>
      <c r="AY409" s="29">
        <v>0.01</v>
      </c>
      <c r="AZ409" s="29">
        <v>0.01</v>
      </c>
      <c r="BA409" s="29" t="s">
        <v>41</v>
      </c>
      <c r="BB409" s="29" t="s">
        <v>41</v>
      </c>
      <c r="BC409" s="29">
        <v>0</v>
      </c>
      <c r="BD409" s="29">
        <v>0</v>
      </c>
      <c r="BE409" s="29">
        <v>0</v>
      </c>
      <c r="BF409" s="29">
        <v>0.01</v>
      </c>
      <c r="BG409" s="29" t="s">
        <v>41</v>
      </c>
      <c r="BH409" s="29">
        <v>0.01</v>
      </c>
      <c r="BI409" s="29">
        <v>0.11</v>
      </c>
      <c r="BJ409" s="29">
        <v>0.04</v>
      </c>
      <c r="BK409" s="29">
        <v>0.05</v>
      </c>
      <c r="BL409" s="29">
        <v>0.04</v>
      </c>
      <c r="BM409" s="29">
        <v>0.01</v>
      </c>
      <c r="BN409" s="29">
        <v>0.01</v>
      </c>
      <c r="BO409" s="29">
        <v>0.03</v>
      </c>
      <c r="BP409" s="29">
        <v>0.01</v>
      </c>
      <c r="BQ409" s="29">
        <v>0.01</v>
      </c>
    </row>
    <row r="410" spans="1:69" x14ac:dyDescent="0.25">
      <c r="A410">
        <v>309</v>
      </c>
      <c r="B410" t="s">
        <v>235</v>
      </c>
      <c r="C410" t="s">
        <v>178</v>
      </c>
      <c r="D410" s="28">
        <v>1240</v>
      </c>
      <c r="E410" s="28">
        <v>900</v>
      </c>
      <c r="F410" s="28">
        <v>2140</v>
      </c>
      <c r="G410" s="29">
        <v>0.91</v>
      </c>
      <c r="H410" s="29">
        <v>0.93</v>
      </c>
      <c r="I410" s="29">
        <v>0.92</v>
      </c>
      <c r="J410" s="29">
        <v>0.91</v>
      </c>
      <c r="K410" s="29">
        <v>0.93</v>
      </c>
      <c r="L410" s="29">
        <v>0.92</v>
      </c>
      <c r="M410" s="29">
        <v>0.36</v>
      </c>
      <c r="N410" s="29">
        <v>0.22</v>
      </c>
      <c r="O410" s="29">
        <v>0.3</v>
      </c>
      <c r="P410" s="29" t="s">
        <v>42</v>
      </c>
      <c r="Q410" s="29" t="s">
        <v>42</v>
      </c>
      <c r="R410" s="29" t="s">
        <v>41</v>
      </c>
      <c r="S410" s="29">
        <v>0.08</v>
      </c>
      <c r="T410" s="29">
        <v>0.04</v>
      </c>
      <c r="U410" s="29">
        <v>7.0000000000000007E-2</v>
      </c>
      <c r="V410" s="29">
        <v>0.27</v>
      </c>
      <c r="W410" s="29">
        <v>0.53</v>
      </c>
      <c r="X410" s="29">
        <v>0.38</v>
      </c>
      <c r="Y410" s="29">
        <v>0.19</v>
      </c>
      <c r="Z410" s="29">
        <v>0.13</v>
      </c>
      <c r="AA410" s="29">
        <v>0.17</v>
      </c>
      <c r="AB410" s="29">
        <v>0</v>
      </c>
      <c r="AC410" s="29">
        <v>0</v>
      </c>
      <c r="AD410" s="29">
        <v>0</v>
      </c>
      <c r="AE410" s="29">
        <v>0</v>
      </c>
      <c r="AF410" s="29">
        <v>0</v>
      </c>
      <c r="AG410" s="29">
        <v>0</v>
      </c>
      <c r="AH410" s="29">
        <v>0</v>
      </c>
      <c r="AI410" s="29">
        <v>0</v>
      </c>
      <c r="AJ410" s="29">
        <v>0</v>
      </c>
      <c r="AK410" s="29">
        <v>0.01</v>
      </c>
      <c r="AL410" s="29" t="s">
        <v>42</v>
      </c>
      <c r="AM410" s="29">
        <v>0.01</v>
      </c>
      <c r="AN410" s="29" t="s">
        <v>42</v>
      </c>
      <c r="AO410" s="29" t="s">
        <v>42</v>
      </c>
      <c r="AP410" s="29" t="s">
        <v>42</v>
      </c>
      <c r="AQ410" s="29" t="s">
        <v>42</v>
      </c>
      <c r="AR410" s="29" t="s">
        <v>42</v>
      </c>
      <c r="AS410" s="29" t="s">
        <v>42</v>
      </c>
      <c r="AT410" s="29" t="s">
        <v>42</v>
      </c>
      <c r="AU410" s="29">
        <v>0</v>
      </c>
      <c r="AV410" s="29" t="s">
        <v>42</v>
      </c>
      <c r="AW410" s="29" t="s">
        <v>42</v>
      </c>
      <c r="AX410" s="29">
        <v>0</v>
      </c>
      <c r="AY410" s="29" t="s">
        <v>42</v>
      </c>
      <c r="AZ410" s="29" t="s">
        <v>42</v>
      </c>
      <c r="BA410" s="29">
        <v>0</v>
      </c>
      <c r="BB410" s="29" t="s">
        <v>42</v>
      </c>
      <c r="BC410" s="29">
        <v>0</v>
      </c>
      <c r="BD410" s="29">
        <v>0</v>
      </c>
      <c r="BE410" s="29">
        <v>0</v>
      </c>
      <c r="BF410" s="29" t="s">
        <v>42</v>
      </c>
      <c r="BG410" s="29" t="s">
        <v>42</v>
      </c>
      <c r="BH410" s="29" t="s">
        <v>42</v>
      </c>
      <c r="BI410" s="29">
        <v>0.06</v>
      </c>
      <c r="BJ410" s="29">
        <v>0.03</v>
      </c>
      <c r="BK410" s="29">
        <v>0.05</v>
      </c>
      <c r="BL410" s="29">
        <v>0.01</v>
      </c>
      <c r="BM410" s="29">
        <v>0.01</v>
      </c>
      <c r="BN410" s="29">
        <v>0.01</v>
      </c>
      <c r="BO410" s="29">
        <v>0.02</v>
      </c>
      <c r="BP410" s="29">
        <v>0.02</v>
      </c>
      <c r="BQ410" s="29">
        <v>0.02</v>
      </c>
    </row>
    <row r="411" spans="1:69" x14ac:dyDescent="0.25">
      <c r="A411">
        <v>310</v>
      </c>
      <c r="B411" t="s">
        <v>236</v>
      </c>
      <c r="C411" t="s">
        <v>180</v>
      </c>
      <c r="D411" s="28">
        <v>690</v>
      </c>
      <c r="E411" s="28">
        <v>1430</v>
      </c>
      <c r="F411" s="28">
        <v>2120</v>
      </c>
      <c r="G411" s="29">
        <v>0.92</v>
      </c>
      <c r="H411" s="29">
        <v>0.96</v>
      </c>
      <c r="I411" s="29">
        <v>0.95</v>
      </c>
      <c r="J411" s="29">
        <v>0.91</v>
      </c>
      <c r="K411" s="29">
        <v>0.96</v>
      </c>
      <c r="L411" s="29">
        <v>0.94</v>
      </c>
      <c r="M411" s="29">
        <v>0.41</v>
      </c>
      <c r="N411" s="29">
        <v>0.28999999999999998</v>
      </c>
      <c r="O411" s="29">
        <v>0.33</v>
      </c>
      <c r="P411" s="29" t="s">
        <v>42</v>
      </c>
      <c r="Q411" s="29" t="s">
        <v>41</v>
      </c>
      <c r="R411" s="29" t="s">
        <v>41</v>
      </c>
      <c r="S411" s="29">
        <v>0.01</v>
      </c>
      <c r="T411" s="29">
        <v>0.01</v>
      </c>
      <c r="U411" s="29">
        <v>0.01</v>
      </c>
      <c r="V411" s="29">
        <v>0.43</v>
      </c>
      <c r="W411" s="29">
        <v>0.48</v>
      </c>
      <c r="X411" s="29">
        <v>0.47</v>
      </c>
      <c r="Y411" s="29">
        <v>0.05</v>
      </c>
      <c r="Z411" s="29">
        <v>0.17</v>
      </c>
      <c r="AA411" s="29">
        <v>0.13</v>
      </c>
      <c r="AB411" s="29">
        <v>0</v>
      </c>
      <c r="AC411" s="29">
        <v>0</v>
      </c>
      <c r="AD411" s="29">
        <v>0</v>
      </c>
      <c r="AE411" s="29">
        <v>0</v>
      </c>
      <c r="AF411" s="29">
        <v>0</v>
      </c>
      <c r="AG411" s="29">
        <v>0</v>
      </c>
      <c r="AH411" s="29">
        <v>0</v>
      </c>
      <c r="AI411" s="29" t="s">
        <v>42</v>
      </c>
      <c r="AJ411" s="29" t="s">
        <v>42</v>
      </c>
      <c r="AK411" s="29">
        <v>0.02</v>
      </c>
      <c r="AL411" s="29">
        <v>0.01</v>
      </c>
      <c r="AM411" s="29">
        <v>0.01</v>
      </c>
      <c r="AN411" s="29">
        <v>0</v>
      </c>
      <c r="AO411" s="29">
        <v>0</v>
      </c>
      <c r="AP411" s="29">
        <v>0</v>
      </c>
      <c r="AQ411" s="29">
        <v>0</v>
      </c>
      <c r="AR411" s="29" t="s">
        <v>42</v>
      </c>
      <c r="AS411" s="29" t="s">
        <v>42</v>
      </c>
      <c r="AT411" s="29" t="s">
        <v>42</v>
      </c>
      <c r="AU411" s="29" t="s">
        <v>42</v>
      </c>
      <c r="AV411" s="29" t="s">
        <v>41</v>
      </c>
      <c r="AW411" s="29" t="s">
        <v>42</v>
      </c>
      <c r="AX411" s="29">
        <v>0</v>
      </c>
      <c r="AY411" s="29" t="s">
        <v>42</v>
      </c>
      <c r="AZ411" s="29" t="s">
        <v>42</v>
      </c>
      <c r="BA411" s="29" t="s">
        <v>42</v>
      </c>
      <c r="BB411" s="29" t="s">
        <v>42</v>
      </c>
      <c r="BC411" s="29">
        <v>0</v>
      </c>
      <c r="BD411" s="29">
        <v>0</v>
      </c>
      <c r="BE411" s="29">
        <v>0</v>
      </c>
      <c r="BF411" s="29">
        <v>0</v>
      </c>
      <c r="BG411" s="29" t="s">
        <v>42</v>
      </c>
      <c r="BH411" s="29" t="s">
        <v>42</v>
      </c>
      <c r="BI411" s="29">
        <v>0.05</v>
      </c>
      <c r="BJ411" s="29">
        <v>0.02</v>
      </c>
      <c r="BK411" s="29">
        <v>0.03</v>
      </c>
      <c r="BL411" s="29">
        <v>0.01</v>
      </c>
      <c r="BM411" s="29" t="s">
        <v>42</v>
      </c>
      <c r="BN411" s="29">
        <v>0.01</v>
      </c>
      <c r="BO411" s="29">
        <v>0.02</v>
      </c>
      <c r="BP411" s="29">
        <v>0.01</v>
      </c>
      <c r="BQ411" s="29">
        <v>0.01</v>
      </c>
    </row>
    <row r="412" spans="1:69" x14ac:dyDescent="0.25">
      <c r="A412">
        <v>805</v>
      </c>
      <c r="B412" t="s">
        <v>237</v>
      </c>
      <c r="C412" t="s">
        <v>166</v>
      </c>
      <c r="D412" s="28">
        <v>380</v>
      </c>
      <c r="E412" s="28">
        <v>770</v>
      </c>
      <c r="F412" s="28">
        <v>1150</v>
      </c>
      <c r="G412" s="29">
        <v>0.8</v>
      </c>
      <c r="H412" s="29">
        <v>0.95</v>
      </c>
      <c r="I412" s="29">
        <v>0.9</v>
      </c>
      <c r="J412" s="29">
        <v>0.77</v>
      </c>
      <c r="K412" s="29">
        <v>0.95</v>
      </c>
      <c r="L412" s="29">
        <v>0.89</v>
      </c>
      <c r="M412" s="29">
        <v>0.53</v>
      </c>
      <c r="N412" s="29">
        <v>0.4</v>
      </c>
      <c r="O412" s="29">
        <v>0.44</v>
      </c>
      <c r="P412" s="29">
        <v>0</v>
      </c>
      <c r="Q412" s="29">
        <v>0</v>
      </c>
      <c r="R412" s="29">
        <v>0</v>
      </c>
      <c r="S412" s="29">
        <v>0.04</v>
      </c>
      <c r="T412" s="29">
        <v>0.04</v>
      </c>
      <c r="U412" s="29">
        <v>0.04</v>
      </c>
      <c r="V412" s="29">
        <v>0.06</v>
      </c>
      <c r="W412" s="29">
        <v>0.18</v>
      </c>
      <c r="X412" s="29">
        <v>0.14000000000000001</v>
      </c>
      <c r="Y412" s="29">
        <v>0.13</v>
      </c>
      <c r="Z412" s="29">
        <v>0.34</v>
      </c>
      <c r="AA412" s="29">
        <v>0.27</v>
      </c>
      <c r="AB412" s="29">
        <v>0</v>
      </c>
      <c r="AC412" s="29">
        <v>0</v>
      </c>
      <c r="AD412" s="29">
        <v>0</v>
      </c>
      <c r="AE412" s="29">
        <v>0</v>
      </c>
      <c r="AF412" s="29">
        <v>0</v>
      </c>
      <c r="AG412" s="29">
        <v>0</v>
      </c>
      <c r="AH412" s="29" t="s">
        <v>42</v>
      </c>
      <c r="AI412" s="29">
        <v>0</v>
      </c>
      <c r="AJ412" s="29" t="s">
        <v>42</v>
      </c>
      <c r="AK412" s="29">
        <v>0.05</v>
      </c>
      <c r="AL412" s="29">
        <v>0.09</v>
      </c>
      <c r="AM412" s="29">
        <v>0.08</v>
      </c>
      <c r="AN412" s="29">
        <v>0</v>
      </c>
      <c r="AO412" s="29">
        <v>0</v>
      </c>
      <c r="AP412" s="29">
        <v>0</v>
      </c>
      <c r="AQ412" s="29" t="s">
        <v>42</v>
      </c>
      <c r="AR412" s="29">
        <v>0</v>
      </c>
      <c r="AS412" s="29" t="s">
        <v>42</v>
      </c>
      <c r="AT412" s="29" t="s">
        <v>42</v>
      </c>
      <c r="AU412" s="29" t="s">
        <v>42</v>
      </c>
      <c r="AV412" s="29" t="s">
        <v>42</v>
      </c>
      <c r="AW412" s="29" t="s">
        <v>42</v>
      </c>
      <c r="AX412" s="29" t="s">
        <v>42</v>
      </c>
      <c r="AY412" s="29" t="s">
        <v>42</v>
      </c>
      <c r="AZ412" s="29" t="s">
        <v>42</v>
      </c>
      <c r="BA412" s="29">
        <v>0</v>
      </c>
      <c r="BB412" s="29" t="s">
        <v>42</v>
      </c>
      <c r="BC412" s="29" t="s">
        <v>42</v>
      </c>
      <c r="BD412" s="29">
        <v>0</v>
      </c>
      <c r="BE412" s="29" t="s">
        <v>42</v>
      </c>
      <c r="BF412" s="29">
        <v>0.02</v>
      </c>
      <c r="BG412" s="29" t="s">
        <v>42</v>
      </c>
      <c r="BH412" s="29">
        <v>0.01</v>
      </c>
      <c r="BI412" s="29">
        <v>0.15</v>
      </c>
      <c r="BJ412" s="29">
        <v>0.04</v>
      </c>
      <c r="BK412" s="29">
        <v>7.0000000000000007E-2</v>
      </c>
      <c r="BL412" s="29">
        <v>0.04</v>
      </c>
      <c r="BM412" s="29" t="s">
        <v>42</v>
      </c>
      <c r="BN412" s="29">
        <v>0.02</v>
      </c>
      <c r="BO412" s="29">
        <v>0.02</v>
      </c>
      <c r="BP412" s="29">
        <v>0.01</v>
      </c>
      <c r="BQ412" s="29">
        <v>0.01</v>
      </c>
    </row>
    <row r="413" spans="1:69" x14ac:dyDescent="0.25">
      <c r="A413">
        <v>311</v>
      </c>
      <c r="B413" t="s">
        <v>238</v>
      </c>
      <c r="C413" t="s">
        <v>180</v>
      </c>
      <c r="D413" s="28">
        <v>550</v>
      </c>
      <c r="E413" s="28">
        <v>2470</v>
      </c>
      <c r="F413" s="28">
        <v>3020</v>
      </c>
      <c r="G413" s="29">
        <v>0.85</v>
      </c>
      <c r="H413" s="29">
        <v>0.96</v>
      </c>
      <c r="I413" s="29">
        <v>0.94</v>
      </c>
      <c r="J413" s="29">
        <v>0.84</v>
      </c>
      <c r="K413" s="29">
        <v>0.95</v>
      </c>
      <c r="L413" s="29">
        <v>0.93</v>
      </c>
      <c r="M413" s="29">
        <v>0.45</v>
      </c>
      <c r="N413" s="29">
        <v>0.27</v>
      </c>
      <c r="O413" s="29">
        <v>0.31</v>
      </c>
      <c r="P413" s="29" t="s">
        <v>42</v>
      </c>
      <c r="Q413" s="29">
        <v>0</v>
      </c>
      <c r="R413" s="29" t="s">
        <v>42</v>
      </c>
      <c r="S413" s="29">
        <v>0.03</v>
      </c>
      <c r="T413" s="29">
        <v>0.04</v>
      </c>
      <c r="U413" s="29">
        <v>0.04</v>
      </c>
      <c r="V413" s="29">
        <v>0.12</v>
      </c>
      <c r="W413" s="29">
        <v>0.32</v>
      </c>
      <c r="X413" s="29">
        <v>0.28000000000000003</v>
      </c>
      <c r="Y413" s="29">
        <v>0.23</v>
      </c>
      <c r="Z413" s="29">
        <v>0.32</v>
      </c>
      <c r="AA413" s="29">
        <v>0.3</v>
      </c>
      <c r="AB413" s="29">
        <v>0</v>
      </c>
      <c r="AC413" s="29">
        <v>0</v>
      </c>
      <c r="AD413" s="29">
        <v>0</v>
      </c>
      <c r="AE413" s="29">
        <v>0</v>
      </c>
      <c r="AF413" s="29">
        <v>0</v>
      </c>
      <c r="AG413" s="29">
        <v>0</v>
      </c>
      <c r="AH413" s="29">
        <v>0</v>
      </c>
      <c r="AI413" s="29">
        <v>0</v>
      </c>
      <c r="AJ413" s="29">
        <v>0</v>
      </c>
      <c r="AK413" s="29">
        <v>0.03</v>
      </c>
      <c r="AL413" s="29">
        <v>0.06</v>
      </c>
      <c r="AM413" s="29">
        <v>0.05</v>
      </c>
      <c r="AN413" s="29">
        <v>0</v>
      </c>
      <c r="AO413" s="29">
        <v>0</v>
      </c>
      <c r="AP413" s="29">
        <v>0</v>
      </c>
      <c r="AQ413" s="29">
        <v>0</v>
      </c>
      <c r="AR413" s="29" t="s">
        <v>42</v>
      </c>
      <c r="AS413" s="29" t="s">
        <v>42</v>
      </c>
      <c r="AT413" s="29" t="s">
        <v>42</v>
      </c>
      <c r="AU413" s="29">
        <v>0.01</v>
      </c>
      <c r="AV413" s="29">
        <v>0.01</v>
      </c>
      <c r="AW413" s="29" t="s">
        <v>42</v>
      </c>
      <c r="AX413" s="29">
        <v>0.01</v>
      </c>
      <c r="AY413" s="29">
        <v>0.01</v>
      </c>
      <c r="AZ413" s="29" t="s">
        <v>42</v>
      </c>
      <c r="BA413" s="29" t="s">
        <v>42</v>
      </c>
      <c r="BB413" s="29" t="s">
        <v>42</v>
      </c>
      <c r="BC413" s="29">
        <v>0</v>
      </c>
      <c r="BD413" s="29" t="s">
        <v>42</v>
      </c>
      <c r="BE413" s="29" t="s">
        <v>42</v>
      </c>
      <c r="BF413" s="29" t="s">
        <v>42</v>
      </c>
      <c r="BG413" s="29" t="s">
        <v>41</v>
      </c>
      <c r="BH413" s="29" t="s">
        <v>41</v>
      </c>
      <c r="BI413" s="29">
        <v>0.1</v>
      </c>
      <c r="BJ413" s="29">
        <v>0.03</v>
      </c>
      <c r="BK413" s="29">
        <v>0.04</v>
      </c>
      <c r="BL413" s="29">
        <v>0.02</v>
      </c>
      <c r="BM413" s="29" t="s">
        <v>41</v>
      </c>
      <c r="BN413" s="29">
        <v>0.01</v>
      </c>
      <c r="BO413" s="29">
        <v>0.02</v>
      </c>
      <c r="BP413" s="29">
        <v>0.01</v>
      </c>
      <c r="BQ413" s="29">
        <v>0.01</v>
      </c>
    </row>
    <row r="414" spans="1:69" x14ac:dyDescent="0.25">
      <c r="A414">
        <v>884</v>
      </c>
      <c r="B414" t="s">
        <v>239</v>
      </c>
      <c r="C414" t="s">
        <v>174</v>
      </c>
      <c r="D414" s="28">
        <v>320</v>
      </c>
      <c r="E414" s="28">
        <v>1470</v>
      </c>
      <c r="F414" s="28">
        <v>1790</v>
      </c>
      <c r="G414" s="29">
        <v>0.86</v>
      </c>
      <c r="H414" s="29">
        <v>0.93</v>
      </c>
      <c r="I414" s="29">
        <v>0.92</v>
      </c>
      <c r="J414" s="29">
        <v>0.84</v>
      </c>
      <c r="K414" s="29">
        <v>0.92</v>
      </c>
      <c r="L414" s="29">
        <v>0.9</v>
      </c>
      <c r="M414" s="29">
        <v>0.4</v>
      </c>
      <c r="N414" s="29">
        <v>0.32</v>
      </c>
      <c r="O414" s="29">
        <v>0.34</v>
      </c>
      <c r="P414" s="29">
        <v>0</v>
      </c>
      <c r="Q414" s="29">
        <v>0.01</v>
      </c>
      <c r="R414" s="29" t="s">
        <v>41</v>
      </c>
      <c r="S414" s="29">
        <v>7.0000000000000007E-2</v>
      </c>
      <c r="T414" s="29">
        <v>0.03</v>
      </c>
      <c r="U414" s="29">
        <v>0.04</v>
      </c>
      <c r="V414" s="29">
        <v>0.15</v>
      </c>
      <c r="W414" s="29">
        <v>0.17</v>
      </c>
      <c r="X414" s="29">
        <v>0.16</v>
      </c>
      <c r="Y414" s="29">
        <v>0.21</v>
      </c>
      <c r="Z414" s="29">
        <v>0.39</v>
      </c>
      <c r="AA414" s="29">
        <v>0.36</v>
      </c>
      <c r="AB414" s="29">
        <v>0</v>
      </c>
      <c r="AC414" s="29">
        <v>0</v>
      </c>
      <c r="AD414" s="29">
        <v>0</v>
      </c>
      <c r="AE414" s="29">
        <v>0</v>
      </c>
      <c r="AF414" s="29">
        <v>0</v>
      </c>
      <c r="AG414" s="29">
        <v>0</v>
      </c>
      <c r="AH414" s="29" t="s">
        <v>42</v>
      </c>
      <c r="AI414" s="29" t="s">
        <v>42</v>
      </c>
      <c r="AJ414" s="29" t="s">
        <v>42</v>
      </c>
      <c r="AK414" s="29">
        <v>7.0000000000000007E-2</v>
      </c>
      <c r="AL414" s="29">
        <v>0.05</v>
      </c>
      <c r="AM414" s="29">
        <v>0.05</v>
      </c>
      <c r="AN414" s="29">
        <v>0</v>
      </c>
      <c r="AO414" s="29">
        <v>0</v>
      </c>
      <c r="AP414" s="29">
        <v>0</v>
      </c>
      <c r="AQ414" s="29">
        <v>0</v>
      </c>
      <c r="AR414" s="29" t="s">
        <v>42</v>
      </c>
      <c r="AS414" s="29" t="s">
        <v>42</v>
      </c>
      <c r="AT414" s="29" t="s">
        <v>42</v>
      </c>
      <c r="AU414" s="29">
        <v>0.01</v>
      </c>
      <c r="AV414" s="29">
        <v>0.01</v>
      </c>
      <c r="AW414" s="29" t="s">
        <v>42</v>
      </c>
      <c r="AX414" s="29" t="s">
        <v>41</v>
      </c>
      <c r="AY414" s="29">
        <v>0.01</v>
      </c>
      <c r="AZ414" s="29" t="s">
        <v>42</v>
      </c>
      <c r="BA414" s="29">
        <v>0.01</v>
      </c>
      <c r="BB414" s="29">
        <v>0.01</v>
      </c>
      <c r="BC414" s="29">
        <v>0</v>
      </c>
      <c r="BD414" s="29" t="s">
        <v>42</v>
      </c>
      <c r="BE414" s="29" t="s">
        <v>42</v>
      </c>
      <c r="BF414" s="29" t="s">
        <v>42</v>
      </c>
      <c r="BG414" s="29" t="s">
        <v>41</v>
      </c>
      <c r="BH414" s="29" t="s">
        <v>41</v>
      </c>
      <c r="BI414" s="29">
        <v>0.08</v>
      </c>
      <c r="BJ414" s="29">
        <v>0.04</v>
      </c>
      <c r="BK414" s="29">
        <v>0.05</v>
      </c>
      <c r="BL414" s="29">
        <v>0.05</v>
      </c>
      <c r="BM414" s="29">
        <v>0.01</v>
      </c>
      <c r="BN414" s="29">
        <v>0.02</v>
      </c>
      <c r="BO414" s="29">
        <v>0.02</v>
      </c>
      <c r="BP414" s="29">
        <v>0.01</v>
      </c>
      <c r="BQ414" s="29">
        <v>0.01</v>
      </c>
    </row>
    <row r="415" spans="1:69" x14ac:dyDescent="0.25">
      <c r="A415">
        <v>919</v>
      </c>
      <c r="B415" t="s">
        <v>240</v>
      </c>
      <c r="C415" t="s">
        <v>176</v>
      </c>
      <c r="D415" s="28">
        <v>2040</v>
      </c>
      <c r="E415" s="28">
        <v>10660</v>
      </c>
      <c r="F415" s="28">
        <v>12710</v>
      </c>
      <c r="G415" s="29">
        <v>0.87</v>
      </c>
      <c r="H415" s="29">
        <v>0.96</v>
      </c>
      <c r="I415" s="29">
        <v>0.94</v>
      </c>
      <c r="J415" s="29">
        <v>0.84</v>
      </c>
      <c r="K415" s="29">
        <v>0.95</v>
      </c>
      <c r="L415" s="29">
        <v>0.93</v>
      </c>
      <c r="M415" s="29">
        <v>0.45</v>
      </c>
      <c r="N415" s="29">
        <v>0.27</v>
      </c>
      <c r="O415" s="29">
        <v>0.3</v>
      </c>
      <c r="P415" s="29" t="s">
        <v>42</v>
      </c>
      <c r="Q415" s="29" t="s">
        <v>41</v>
      </c>
      <c r="R415" s="29" t="s">
        <v>41</v>
      </c>
      <c r="S415" s="29">
        <v>0.02</v>
      </c>
      <c r="T415" s="29">
        <v>0.01</v>
      </c>
      <c r="U415" s="29">
        <v>0.02</v>
      </c>
      <c r="V415" s="29">
        <v>0.36</v>
      </c>
      <c r="W415" s="29">
        <v>0.64</v>
      </c>
      <c r="X415" s="29">
        <v>0.6</v>
      </c>
      <c r="Y415" s="29">
        <v>0.01</v>
      </c>
      <c r="Z415" s="29">
        <v>0.01</v>
      </c>
      <c r="AA415" s="29">
        <v>0.01</v>
      </c>
      <c r="AB415" s="29">
        <v>0</v>
      </c>
      <c r="AC415" s="29">
        <v>0</v>
      </c>
      <c r="AD415" s="29">
        <v>0</v>
      </c>
      <c r="AE415" s="29" t="s">
        <v>42</v>
      </c>
      <c r="AF415" s="29">
        <v>0</v>
      </c>
      <c r="AG415" s="29" t="s">
        <v>42</v>
      </c>
      <c r="AH415" s="29">
        <v>0</v>
      </c>
      <c r="AI415" s="29" t="s">
        <v>42</v>
      </c>
      <c r="AJ415" s="29" t="s">
        <v>42</v>
      </c>
      <c r="AK415" s="29">
        <v>0.03</v>
      </c>
      <c r="AL415" s="29">
        <v>0.03</v>
      </c>
      <c r="AM415" s="29">
        <v>0.03</v>
      </c>
      <c r="AN415" s="29" t="s">
        <v>42</v>
      </c>
      <c r="AO415" s="29">
        <v>0</v>
      </c>
      <c r="AP415" s="29" t="s">
        <v>42</v>
      </c>
      <c r="AQ415" s="29" t="s">
        <v>41</v>
      </c>
      <c r="AR415" s="29" t="s">
        <v>41</v>
      </c>
      <c r="AS415" s="29" t="s">
        <v>41</v>
      </c>
      <c r="AT415" s="29">
        <v>0.02</v>
      </c>
      <c r="AU415" s="29">
        <v>0.01</v>
      </c>
      <c r="AV415" s="29">
        <v>0.01</v>
      </c>
      <c r="AW415" s="29">
        <v>0.01</v>
      </c>
      <c r="AX415" s="29" t="s">
        <v>41</v>
      </c>
      <c r="AY415" s="29" t="s">
        <v>41</v>
      </c>
      <c r="AZ415" s="29">
        <v>0.01</v>
      </c>
      <c r="BA415" s="29" t="s">
        <v>41</v>
      </c>
      <c r="BB415" s="29" t="s">
        <v>41</v>
      </c>
      <c r="BC415" s="29" t="s">
        <v>42</v>
      </c>
      <c r="BD415" s="29" t="s">
        <v>42</v>
      </c>
      <c r="BE415" s="29" t="s">
        <v>42</v>
      </c>
      <c r="BF415" s="29">
        <v>0.01</v>
      </c>
      <c r="BG415" s="29" t="s">
        <v>41</v>
      </c>
      <c r="BH415" s="29" t="s">
        <v>41</v>
      </c>
      <c r="BI415" s="29">
        <v>7.0000000000000007E-2</v>
      </c>
      <c r="BJ415" s="29">
        <v>0.02</v>
      </c>
      <c r="BK415" s="29">
        <v>0.03</v>
      </c>
      <c r="BL415" s="29">
        <v>0.05</v>
      </c>
      <c r="BM415" s="29">
        <v>0.01</v>
      </c>
      <c r="BN415" s="29">
        <v>0.01</v>
      </c>
      <c r="BO415" s="29">
        <v>0.02</v>
      </c>
      <c r="BP415" s="29">
        <v>0.01</v>
      </c>
      <c r="BQ415" s="29">
        <v>0.01</v>
      </c>
    </row>
    <row r="416" spans="1:69" x14ac:dyDescent="0.25">
      <c r="A416">
        <v>312</v>
      </c>
      <c r="B416" t="s">
        <v>241</v>
      </c>
      <c r="C416" t="s">
        <v>180</v>
      </c>
      <c r="D416" s="28">
        <v>990</v>
      </c>
      <c r="E416" s="28">
        <v>1970</v>
      </c>
      <c r="F416" s="28">
        <v>2970</v>
      </c>
      <c r="G416" s="29">
        <v>0.88</v>
      </c>
      <c r="H416" s="29">
        <v>0.94</v>
      </c>
      <c r="I416" s="29">
        <v>0.92</v>
      </c>
      <c r="J416" s="29">
        <v>0.86</v>
      </c>
      <c r="K416" s="29">
        <v>0.93</v>
      </c>
      <c r="L416" s="29">
        <v>0.91</v>
      </c>
      <c r="M416" s="29">
        <v>0.34</v>
      </c>
      <c r="N416" s="29">
        <v>0.25</v>
      </c>
      <c r="O416" s="29">
        <v>0.28000000000000003</v>
      </c>
      <c r="P416" s="29" t="s">
        <v>42</v>
      </c>
      <c r="Q416" s="29" t="s">
        <v>42</v>
      </c>
      <c r="R416" s="29" t="s">
        <v>42</v>
      </c>
      <c r="S416" s="29">
        <v>0.02</v>
      </c>
      <c r="T416" s="29">
        <v>0.02</v>
      </c>
      <c r="U416" s="29">
        <v>0.02</v>
      </c>
      <c r="V416" s="29">
        <v>0.48</v>
      </c>
      <c r="W416" s="29">
        <v>0.64</v>
      </c>
      <c r="X416" s="29">
        <v>0.59</v>
      </c>
      <c r="Y416" s="29" t="s">
        <v>42</v>
      </c>
      <c r="Z416" s="29">
        <v>0.02</v>
      </c>
      <c r="AA416" s="29">
        <v>0.01</v>
      </c>
      <c r="AB416" s="29">
        <v>0</v>
      </c>
      <c r="AC416" s="29">
        <v>0</v>
      </c>
      <c r="AD416" s="29">
        <v>0</v>
      </c>
      <c r="AE416" s="29">
        <v>0</v>
      </c>
      <c r="AF416" s="29">
        <v>0</v>
      </c>
      <c r="AG416" s="29">
        <v>0</v>
      </c>
      <c r="AH416" s="29" t="s">
        <v>42</v>
      </c>
      <c r="AI416" s="29">
        <v>0</v>
      </c>
      <c r="AJ416" s="29" t="s">
        <v>42</v>
      </c>
      <c r="AK416" s="29">
        <v>0.03</v>
      </c>
      <c r="AL416" s="29">
        <v>0.04</v>
      </c>
      <c r="AM416" s="29">
        <v>0.04</v>
      </c>
      <c r="AN416" s="29">
        <v>0</v>
      </c>
      <c r="AO416" s="29" t="s">
        <v>42</v>
      </c>
      <c r="AP416" s="29" t="s">
        <v>42</v>
      </c>
      <c r="AQ416" s="29" t="s">
        <v>42</v>
      </c>
      <c r="AR416" s="29" t="s">
        <v>42</v>
      </c>
      <c r="AS416" s="29" t="s">
        <v>41</v>
      </c>
      <c r="AT416" s="29">
        <v>0.01</v>
      </c>
      <c r="AU416" s="29">
        <v>0.01</v>
      </c>
      <c r="AV416" s="29">
        <v>0.01</v>
      </c>
      <c r="AW416" s="29">
        <v>0.01</v>
      </c>
      <c r="AX416" s="29">
        <v>0.01</v>
      </c>
      <c r="AY416" s="29">
        <v>0.01</v>
      </c>
      <c r="AZ416" s="29" t="s">
        <v>42</v>
      </c>
      <c r="BA416" s="29" t="s">
        <v>42</v>
      </c>
      <c r="BB416" s="29" t="s">
        <v>42</v>
      </c>
      <c r="BC416" s="29" t="s">
        <v>42</v>
      </c>
      <c r="BD416" s="29">
        <v>0</v>
      </c>
      <c r="BE416" s="29" t="s">
        <v>42</v>
      </c>
      <c r="BF416" s="29">
        <v>0.01</v>
      </c>
      <c r="BG416" s="29" t="s">
        <v>41</v>
      </c>
      <c r="BH416" s="29">
        <v>0.01</v>
      </c>
      <c r="BI416" s="29">
        <v>7.0000000000000007E-2</v>
      </c>
      <c r="BJ416" s="29">
        <v>0.04</v>
      </c>
      <c r="BK416" s="29">
        <v>0.05</v>
      </c>
      <c r="BL416" s="29">
        <v>0.02</v>
      </c>
      <c r="BM416" s="29">
        <v>0.01</v>
      </c>
      <c r="BN416" s="29">
        <v>0.01</v>
      </c>
      <c r="BO416" s="29">
        <v>0.03</v>
      </c>
      <c r="BP416" s="29">
        <v>0.01</v>
      </c>
      <c r="BQ416" s="29">
        <v>0.02</v>
      </c>
    </row>
    <row r="417" spans="1:69" x14ac:dyDescent="0.25">
      <c r="A417">
        <v>313</v>
      </c>
      <c r="B417" t="s">
        <v>242</v>
      </c>
      <c r="C417" t="s">
        <v>180</v>
      </c>
      <c r="D417" s="28">
        <v>890</v>
      </c>
      <c r="E417" s="28">
        <v>1750</v>
      </c>
      <c r="F417" s="28">
        <v>2640</v>
      </c>
      <c r="G417" s="29">
        <v>0.9</v>
      </c>
      <c r="H417" s="29">
        <v>0.95</v>
      </c>
      <c r="I417" s="29">
        <v>0.93</v>
      </c>
      <c r="J417" s="29">
        <v>0.89</v>
      </c>
      <c r="K417" s="29">
        <v>0.95</v>
      </c>
      <c r="L417" s="29">
        <v>0.93</v>
      </c>
      <c r="M417" s="29">
        <v>0.31</v>
      </c>
      <c r="N417" s="29">
        <v>0.21</v>
      </c>
      <c r="O417" s="29">
        <v>0.24</v>
      </c>
      <c r="P417" s="29" t="s">
        <v>42</v>
      </c>
      <c r="Q417" s="29">
        <v>0.01</v>
      </c>
      <c r="R417" s="29" t="s">
        <v>41</v>
      </c>
      <c r="S417" s="29">
        <v>0.02</v>
      </c>
      <c r="T417" s="29">
        <v>0.02</v>
      </c>
      <c r="U417" s="29">
        <v>0.02</v>
      </c>
      <c r="V417" s="29">
        <v>0.54</v>
      </c>
      <c r="W417" s="29">
        <v>0.67</v>
      </c>
      <c r="X417" s="29">
        <v>0.63</v>
      </c>
      <c r="Y417" s="29">
        <v>0.02</v>
      </c>
      <c r="Z417" s="29">
        <v>0.04</v>
      </c>
      <c r="AA417" s="29">
        <v>0.03</v>
      </c>
      <c r="AB417" s="29">
        <v>0</v>
      </c>
      <c r="AC417" s="29">
        <v>0</v>
      </c>
      <c r="AD417" s="29">
        <v>0</v>
      </c>
      <c r="AE417" s="29">
        <v>0</v>
      </c>
      <c r="AF417" s="29">
        <v>0</v>
      </c>
      <c r="AG417" s="29">
        <v>0</v>
      </c>
      <c r="AH417" s="29" t="s">
        <v>42</v>
      </c>
      <c r="AI417" s="29">
        <v>0</v>
      </c>
      <c r="AJ417" s="29" t="s">
        <v>42</v>
      </c>
      <c r="AK417" s="29">
        <v>0.03</v>
      </c>
      <c r="AL417" s="29">
        <v>0.02</v>
      </c>
      <c r="AM417" s="29">
        <v>0.03</v>
      </c>
      <c r="AN417" s="29">
        <v>0</v>
      </c>
      <c r="AO417" s="29">
        <v>0</v>
      </c>
      <c r="AP417" s="29">
        <v>0</v>
      </c>
      <c r="AQ417" s="29" t="s">
        <v>42</v>
      </c>
      <c r="AR417" s="29" t="s">
        <v>42</v>
      </c>
      <c r="AS417" s="29" t="s">
        <v>42</v>
      </c>
      <c r="AT417" s="29" t="s">
        <v>42</v>
      </c>
      <c r="AU417" s="29" t="s">
        <v>42</v>
      </c>
      <c r="AV417" s="29" t="s">
        <v>42</v>
      </c>
      <c r="AW417" s="29" t="s">
        <v>42</v>
      </c>
      <c r="AX417" s="29" t="s">
        <v>42</v>
      </c>
      <c r="AY417" s="29" t="s">
        <v>42</v>
      </c>
      <c r="AZ417" s="29">
        <v>0</v>
      </c>
      <c r="BA417" s="29">
        <v>0</v>
      </c>
      <c r="BB417" s="29">
        <v>0</v>
      </c>
      <c r="BC417" s="29">
        <v>0</v>
      </c>
      <c r="BD417" s="29">
        <v>0</v>
      </c>
      <c r="BE417" s="29">
        <v>0</v>
      </c>
      <c r="BF417" s="29" t="s">
        <v>42</v>
      </c>
      <c r="BG417" s="29" t="s">
        <v>42</v>
      </c>
      <c r="BH417" s="29" t="s">
        <v>41</v>
      </c>
      <c r="BI417" s="29">
        <v>0.05</v>
      </c>
      <c r="BJ417" s="29">
        <v>0.03</v>
      </c>
      <c r="BK417" s="29">
        <v>0.04</v>
      </c>
      <c r="BL417" s="29">
        <v>0.02</v>
      </c>
      <c r="BM417" s="29" t="s">
        <v>41</v>
      </c>
      <c r="BN417" s="29">
        <v>0.01</v>
      </c>
      <c r="BO417" s="29">
        <v>0.03</v>
      </c>
      <c r="BP417" s="29">
        <v>0.02</v>
      </c>
      <c r="BQ417" s="29">
        <v>0.02</v>
      </c>
    </row>
    <row r="418" spans="1:69" x14ac:dyDescent="0.25">
      <c r="A418">
        <v>921</v>
      </c>
      <c r="B418" t="s">
        <v>243</v>
      </c>
      <c r="C418" t="s">
        <v>182</v>
      </c>
      <c r="D418" s="28">
        <v>400</v>
      </c>
      <c r="E418" s="28">
        <v>1060</v>
      </c>
      <c r="F418" s="28">
        <v>1460</v>
      </c>
      <c r="G418" s="29">
        <v>0.87</v>
      </c>
      <c r="H418" s="29">
        <v>0.94</v>
      </c>
      <c r="I418" s="29">
        <v>0.92</v>
      </c>
      <c r="J418" s="29">
        <v>0.84</v>
      </c>
      <c r="K418" s="29">
        <v>0.92</v>
      </c>
      <c r="L418" s="29">
        <v>0.9</v>
      </c>
      <c r="M418" s="29">
        <v>0.52</v>
      </c>
      <c r="N418" s="29">
        <v>0.46</v>
      </c>
      <c r="O418" s="29">
        <v>0.48</v>
      </c>
      <c r="P418" s="29">
        <v>0</v>
      </c>
      <c r="Q418" s="29">
        <v>0.01</v>
      </c>
      <c r="R418" s="29" t="s">
        <v>41</v>
      </c>
      <c r="S418" s="29">
        <v>0.08</v>
      </c>
      <c r="T418" s="29">
        <v>0.04</v>
      </c>
      <c r="U418" s="29">
        <v>0.05</v>
      </c>
      <c r="V418" s="29">
        <v>0.24</v>
      </c>
      <c r="W418" s="29">
        <v>0.39</v>
      </c>
      <c r="X418" s="29">
        <v>0.35</v>
      </c>
      <c r="Y418" s="29">
        <v>0</v>
      </c>
      <c r="Z418" s="29">
        <v>0.02</v>
      </c>
      <c r="AA418" s="29">
        <v>0.01</v>
      </c>
      <c r="AB418" s="29">
        <v>0</v>
      </c>
      <c r="AC418" s="29">
        <v>0</v>
      </c>
      <c r="AD418" s="29">
        <v>0</v>
      </c>
      <c r="AE418" s="29">
        <v>0</v>
      </c>
      <c r="AF418" s="29">
        <v>0</v>
      </c>
      <c r="AG418" s="29">
        <v>0</v>
      </c>
      <c r="AH418" s="29">
        <v>0</v>
      </c>
      <c r="AI418" s="29">
        <v>0</v>
      </c>
      <c r="AJ418" s="29">
        <v>0</v>
      </c>
      <c r="AK418" s="29">
        <v>7.0000000000000007E-2</v>
      </c>
      <c r="AL418" s="29">
        <v>0.06</v>
      </c>
      <c r="AM418" s="29">
        <v>0.06</v>
      </c>
      <c r="AN418" s="29">
        <v>0</v>
      </c>
      <c r="AO418" s="29">
        <v>0</v>
      </c>
      <c r="AP418" s="29">
        <v>0</v>
      </c>
      <c r="AQ418" s="29" t="s">
        <v>42</v>
      </c>
      <c r="AR418" s="29" t="s">
        <v>42</v>
      </c>
      <c r="AS418" s="29" t="s">
        <v>41</v>
      </c>
      <c r="AT418" s="29" t="s">
        <v>42</v>
      </c>
      <c r="AU418" s="29">
        <v>0.01</v>
      </c>
      <c r="AV418" s="29">
        <v>0.01</v>
      </c>
      <c r="AW418" s="29" t="s">
        <v>42</v>
      </c>
      <c r="AX418" s="29">
        <v>0.01</v>
      </c>
      <c r="AY418" s="29">
        <v>0.01</v>
      </c>
      <c r="AZ418" s="29" t="s">
        <v>42</v>
      </c>
      <c r="BA418" s="29" t="s">
        <v>42</v>
      </c>
      <c r="BB418" s="29" t="s">
        <v>42</v>
      </c>
      <c r="BC418" s="29">
        <v>0</v>
      </c>
      <c r="BD418" s="29" t="s">
        <v>42</v>
      </c>
      <c r="BE418" s="29" t="s">
        <v>42</v>
      </c>
      <c r="BF418" s="29">
        <v>0.02</v>
      </c>
      <c r="BG418" s="29">
        <v>0.01</v>
      </c>
      <c r="BH418" s="29">
        <v>0.01</v>
      </c>
      <c r="BI418" s="29">
        <v>0.09</v>
      </c>
      <c r="BJ418" s="29">
        <v>0.04</v>
      </c>
      <c r="BK418" s="29">
        <v>0.05</v>
      </c>
      <c r="BL418" s="29">
        <v>0.04</v>
      </c>
      <c r="BM418" s="29">
        <v>0.01</v>
      </c>
      <c r="BN418" s="29">
        <v>0.02</v>
      </c>
      <c r="BO418" s="29" t="s">
        <v>42</v>
      </c>
      <c r="BP418" s="29">
        <v>0.01</v>
      </c>
      <c r="BQ418" s="29">
        <v>0.01</v>
      </c>
    </row>
    <row r="419" spans="1:69" x14ac:dyDescent="0.25">
      <c r="A419">
        <v>420</v>
      </c>
      <c r="B419" t="s">
        <v>244</v>
      </c>
      <c r="C419" t="s">
        <v>184</v>
      </c>
      <c r="D419" s="28" t="s">
        <v>42</v>
      </c>
      <c r="E419" s="28">
        <v>20</v>
      </c>
      <c r="F419" s="28">
        <v>20</v>
      </c>
      <c r="G419" s="29" t="s">
        <v>42</v>
      </c>
      <c r="H419" s="29">
        <v>0.85</v>
      </c>
      <c r="I419" s="29">
        <v>0.86</v>
      </c>
      <c r="J419" s="29" t="s">
        <v>42</v>
      </c>
      <c r="K419" s="29">
        <v>0.85</v>
      </c>
      <c r="L419" s="29">
        <v>0.86</v>
      </c>
      <c r="M419" s="29" t="s">
        <v>42</v>
      </c>
      <c r="N419" s="29">
        <v>0.7</v>
      </c>
      <c r="O419" s="29">
        <v>0.71</v>
      </c>
      <c r="P419" s="29" t="s">
        <v>42</v>
      </c>
      <c r="Q419" s="29" t="s">
        <v>42</v>
      </c>
      <c r="R419" s="29" t="s">
        <v>42</v>
      </c>
      <c r="S419" s="29" t="s">
        <v>42</v>
      </c>
      <c r="T419" s="29">
        <v>0</v>
      </c>
      <c r="U419" s="29">
        <v>0</v>
      </c>
      <c r="V419" s="29" t="s">
        <v>42</v>
      </c>
      <c r="W419" s="29" t="s">
        <v>42</v>
      </c>
      <c r="X419" s="29" t="s">
        <v>42</v>
      </c>
      <c r="Y419" s="29" t="s">
        <v>42</v>
      </c>
      <c r="Z419" s="29">
        <v>0</v>
      </c>
      <c r="AA419" s="29">
        <v>0</v>
      </c>
      <c r="AB419" s="29" t="s">
        <v>42</v>
      </c>
      <c r="AC419" s="29">
        <v>0</v>
      </c>
      <c r="AD419" s="29">
        <v>0</v>
      </c>
      <c r="AE419" s="29" t="s">
        <v>42</v>
      </c>
      <c r="AF419" s="29">
        <v>0</v>
      </c>
      <c r="AG419" s="29">
        <v>0</v>
      </c>
      <c r="AH419" s="29" t="s">
        <v>42</v>
      </c>
      <c r="AI419" s="29">
        <v>0</v>
      </c>
      <c r="AJ419" s="29">
        <v>0</v>
      </c>
      <c r="AK419" s="29" t="s">
        <v>42</v>
      </c>
      <c r="AL419" s="29" t="s">
        <v>42</v>
      </c>
      <c r="AM419" s="29" t="s">
        <v>42</v>
      </c>
      <c r="AN419" s="29" t="s">
        <v>42</v>
      </c>
      <c r="AO419" s="29">
        <v>0</v>
      </c>
      <c r="AP419" s="29">
        <v>0</v>
      </c>
      <c r="AQ419" s="29" t="s">
        <v>42</v>
      </c>
      <c r="AR419" s="29">
        <v>0</v>
      </c>
      <c r="AS419" s="29">
        <v>0</v>
      </c>
      <c r="AT419" s="29" t="s">
        <v>42</v>
      </c>
      <c r="AU419" s="29">
        <v>0</v>
      </c>
      <c r="AV419" s="29">
        <v>0</v>
      </c>
      <c r="AW419" s="29" t="s">
        <v>42</v>
      </c>
      <c r="AX419" s="29">
        <v>0</v>
      </c>
      <c r="AY419" s="29">
        <v>0</v>
      </c>
      <c r="AZ419" s="29" t="s">
        <v>42</v>
      </c>
      <c r="BA419" s="29">
        <v>0</v>
      </c>
      <c r="BB419" s="29">
        <v>0</v>
      </c>
      <c r="BC419" s="29" t="s">
        <v>42</v>
      </c>
      <c r="BD419" s="29">
        <v>0</v>
      </c>
      <c r="BE419" s="29">
        <v>0</v>
      </c>
      <c r="BF419" s="29" t="s">
        <v>42</v>
      </c>
      <c r="BG419" s="29">
        <v>0</v>
      </c>
      <c r="BH419" s="29">
        <v>0</v>
      </c>
      <c r="BI419" s="29" t="s">
        <v>42</v>
      </c>
      <c r="BJ419" s="29" t="s">
        <v>42</v>
      </c>
      <c r="BK419" s="29" t="s">
        <v>42</v>
      </c>
      <c r="BL419" s="29" t="s">
        <v>42</v>
      </c>
      <c r="BM419" s="29">
        <v>0</v>
      </c>
      <c r="BN419" s="29">
        <v>0</v>
      </c>
      <c r="BO419" s="29" t="s">
        <v>42</v>
      </c>
      <c r="BP419" s="29" t="s">
        <v>42</v>
      </c>
      <c r="BQ419" s="29" t="s">
        <v>42</v>
      </c>
    </row>
    <row r="420" spans="1:69" x14ac:dyDescent="0.25">
      <c r="A420">
        <v>206</v>
      </c>
      <c r="B420" t="s">
        <v>245</v>
      </c>
      <c r="C420" t="s">
        <v>178</v>
      </c>
      <c r="D420" s="28">
        <v>940</v>
      </c>
      <c r="E420" s="28">
        <v>470</v>
      </c>
      <c r="F420" s="28">
        <v>1410</v>
      </c>
      <c r="G420" s="29">
        <v>0.91</v>
      </c>
      <c r="H420" s="29">
        <v>0.93</v>
      </c>
      <c r="I420" s="29">
        <v>0.92</v>
      </c>
      <c r="J420" s="29">
        <v>0.9</v>
      </c>
      <c r="K420" s="29">
        <v>0.92</v>
      </c>
      <c r="L420" s="29">
        <v>0.91</v>
      </c>
      <c r="M420" s="29">
        <v>0.44</v>
      </c>
      <c r="N420" s="29">
        <v>0.38</v>
      </c>
      <c r="O420" s="29">
        <v>0.42</v>
      </c>
      <c r="P420" s="29" t="s">
        <v>42</v>
      </c>
      <c r="Q420" s="29" t="s">
        <v>42</v>
      </c>
      <c r="R420" s="29" t="s">
        <v>41</v>
      </c>
      <c r="S420" s="29">
        <v>0.04</v>
      </c>
      <c r="T420" s="29">
        <v>0.03</v>
      </c>
      <c r="U420" s="29">
        <v>0.04</v>
      </c>
      <c r="V420" s="29">
        <v>0.34</v>
      </c>
      <c r="W420" s="29">
        <v>0.4</v>
      </c>
      <c r="X420" s="29">
        <v>0.36</v>
      </c>
      <c r="Y420" s="29">
        <v>7.0000000000000007E-2</v>
      </c>
      <c r="Z420" s="29">
        <v>0.11</v>
      </c>
      <c r="AA420" s="29">
        <v>0.08</v>
      </c>
      <c r="AB420" s="29">
        <v>0</v>
      </c>
      <c r="AC420" s="29">
        <v>0</v>
      </c>
      <c r="AD420" s="29">
        <v>0</v>
      </c>
      <c r="AE420" s="29" t="s">
        <v>42</v>
      </c>
      <c r="AF420" s="29">
        <v>0</v>
      </c>
      <c r="AG420" s="29" t="s">
        <v>42</v>
      </c>
      <c r="AH420" s="29" t="s">
        <v>42</v>
      </c>
      <c r="AI420" s="29">
        <v>0</v>
      </c>
      <c r="AJ420" s="29" t="s">
        <v>42</v>
      </c>
      <c r="AK420" s="29">
        <v>0.02</v>
      </c>
      <c r="AL420" s="29">
        <v>0.02</v>
      </c>
      <c r="AM420" s="29">
        <v>0.02</v>
      </c>
      <c r="AN420" s="29">
        <v>0</v>
      </c>
      <c r="AO420" s="29">
        <v>0</v>
      </c>
      <c r="AP420" s="29">
        <v>0</v>
      </c>
      <c r="AQ420" s="29" t="s">
        <v>42</v>
      </c>
      <c r="AR420" s="29">
        <v>0</v>
      </c>
      <c r="AS420" s="29" t="s">
        <v>42</v>
      </c>
      <c r="AT420" s="29" t="s">
        <v>42</v>
      </c>
      <c r="AU420" s="29" t="s">
        <v>42</v>
      </c>
      <c r="AV420" s="29" t="s">
        <v>42</v>
      </c>
      <c r="AW420" s="29" t="s">
        <v>42</v>
      </c>
      <c r="AX420" s="29">
        <v>0</v>
      </c>
      <c r="AY420" s="29" t="s">
        <v>42</v>
      </c>
      <c r="AZ420" s="29">
        <v>0</v>
      </c>
      <c r="BA420" s="29" t="s">
        <v>42</v>
      </c>
      <c r="BB420" s="29" t="s">
        <v>42</v>
      </c>
      <c r="BC420" s="29">
        <v>0</v>
      </c>
      <c r="BD420" s="29">
        <v>0</v>
      </c>
      <c r="BE420" s="29">
        <v>0</v>
      </c>
      <c r="BF420" s="29">
        <v>0.01</v>
      </c>
      <c r="BG420" s="29" t="s">
        <v>42</v>
      </c>
      <c r="BH420" s="29">
        <v>0.01</v>
      </c>
      <c r="BI420" s="29">
        <v>0.05</v>
      </c>
      <c r="BJ420" s="29">
        <v>0.04</v>
      </c>
      <c r="BK420" s="29">
        <v>0.05</v>
      </c>
      <c r="BL420" s="29">
        <v>0.01</v>
      </c>
      <c r="BM420" s="29" t="s">
        <v>42</v>
      </c>
      <c r="BN420" s="29">
        <v>0.01</v>
      </c>
      <c r="BO420" s="29">
        <v>0.03</v>
      </c>
      <c r="BP420" s="29">
        <v>0.02</v>
      </c>
      <c r="BQ420" s="29">
        <v>0.02</v>
      </c>
    </row>
    <row r="421" spans="1:69" x14ac:dyDescent="0.25">
      <c r="A421">
        <v>207</v>
      </c>
      <c r="B421" t="s">
        <v>246</v>
      </c>
      <c r="C421" t="s">
        <v>178</v>
      </c>
      <c r="D421" s="28">
        <v>260</v>
      </c>
      <c r="E421" s="28">
        <v>340</v>
      </c>
      <c r="F421" s="28">
        <v>600</v>
      </c>
      <c r="G421" s="29">
        <v>0.9</v>
      </c>
      <c r="H421" s="29">
        <v>0.91</v>
      </c>
      <c r="I421" s="29">
        <v>0.91</v>
      </c>
      <c r="J421" s="29">
        <v>0.9</v>
      </c>
      <c r="K421" s="29">
        <v>0.9</v>
      </c>
      <c r="L421" s="29">
        <v>0.9</v>
      </c>
      <c r="M421" s="29">
        <v>0.27</v>
      </c>
      <c r="N421" s="29">
        <v>0.14000000000000001</v>
      </c>
      <c r="O421" s="29">
        <v>0.19</v>
      </c>
      <c r="P421" s="29" t="s">
        <v>42</v>
      </c>
      <c r="Q421" s="29" t="s">
        <v>42</v>
      </c>
      <c r="R421" s="29" t="s">
        <v>42</v>
      </c>
      <c r="S421" s="29" t="s">
        <v>42</v>
      </c>
      <c r="T421" s="29" t="s">
        <v>42</v>
      </c>
      <c r="U421" s="29">
        <v>0.01</v>
      </c>
      <c r="V421" s="29">
        <v>0.43</v>
      </c>
      <c r="W421" s="29">
        <v>0.62</v>
      </c>
      <c r="X421" s="29">
        <v>0.54</v>
      </c>
      <c r="Y421" s="29">
        <v>0.18</v>
      </c>
      <c r="Z421" s="29">
        <v>0.12</v>
      </c>
      <c r="AA421" s="29">
        <v>0.15</v>
      </c>
      <c r="AB421" s="29">
        <v>0</v>
      </c>
      <c r="AC421" s="29">
        <v>0</v>
      </c>
      <c r="AD421" s="29">
        <v>0</v>
      </c>
      <c r="AE421" s="29">
        <v>0</v>
      </c>
      <c r="AF421" s="29">
        <v>0</v>
      </c>
      <c r="AG421" s="29">
        <v>0</v>
      </c>
      <c r="AH421" s="29">
        <v>0</v>
      </c>
      <c r="AI421" s="29">
        <v>0</v>
      </c>
      <c r="AJ421" s="29">
        <v>0</v>
      </c>
      <c r="AK421" s="29" t="s">
        <v>42</v>
      </c>
      <c r="AL421" s="29">
        <v>0.02</v>
      </c>
      <c r="AM421" s="29">
        <v>0.02</v>
      </c>
      <c r="AN421" s="29">
        <v>0</v>
      </c>
      <c r="AO421" s="29">
        <v>0</v>
      </c>
      <c r="AP421" s="29">
        <v>0</v>
      </c>
      <c r="AQ421" s="29" t="s">
        <v>42</v>
      </c>
      <c r="AR421" s="29">
        <v>0</v>
      </c>
      <c r="AS421" s="29" t="s">
        <v>42</v>
      </c>
      <c r="AT421" s="29" t="s">
        <v>42</v>
      </c>
      <c r="AU421" s="29">
        <v>0</v>
      </c>
      <c r="AV421" s="29" t="s">
        <v>42</v>
      </c>
      <c r="AW421" s="29" t="s">
        <v>42</v>
      </c>
      <c r="AX421" s="29">
        <v>0</v>
      </c>
      <c r="AY421" s="29" t="s">
        <v>42</v>
      </c>
      <c r="AZ421" s="29">
        <v>0</v>
      </c>
      <c r="BA421" s="29">
        <v>0</v>
      </c>
      <c r="BB421" s="29">
        <v>0</v>
      </c>
      <c r="BC421" s="29">
        <v>0</v>
      </c>
      <c r="BD421" s="29">
        <v>0</v>
      </c>
      <c r="BE421" s="29">
        <v>0</v>
      </c>
      <c r="BF421" s="29">
        <v>0</v>
      </c>
      <c r="BG421" s="29" t="s">
        <v>42</v>
      </c>
      <c r="BH421" s="29" t="s">
        <v>42</v>
      </c>
      <c r="BI421" s="29">
        <v>0.05</v>
      </c>
      <c r="BJ421" s="29">
        <v>0.04</v>
      </c>
      <c r="BK421" s="29">
        <v>0.05</v>
      </c>
      <c r="BL421" s="29" t="s">
        <v>42</v>
      </c>
      <c r="BM421" s="29" t="s">
        <v>42</v>
      </c>
      <c r="BN421" s="29">
        <v>0.01</v>
      </c>
      <c r="BO421" s="29">
        <v>0.03</v>
      </c>
      <c r="BP421" s="29">
        <v>0.04</v>
      </c>
      <c r="BQ421" s="29">
        <v>0.04</v>
      </c>
    </row>
    <row r="422" spans="1:69" x14ac:dyDescent="0.25">
      <c r="A422">
        <v>886</v>
      </c>
      <c r="B422" t="s">
        <v>247</v>
      </c>
      <c r="C422" t="s">
        <v>182</v>
      </c>
      <c r="D422" s="28">
        <v>3320</v>
      </c>
      <c r="E422" s="28">
        <v>13020</v>
      </c>
      <c r="F422" s="28">
        <v>16340</v>
      </c>
      <c r="G422" s="29">
        <v>0.82</v>
      </c>
      <c r="H422" s="29">
        <v>0.95</v>
      </c>
      <c r="I422" s="29">
        <v>0.92</v>
      </c>
      <c r="J422" s="29">
        <v>0.8</v>
      </c>
      <c r="K422" s="29">
        <v>0.93</v>
      </c>
      <c r="L422" s="29">
        <v>0.91</v>
      </c>
      <c r="M422" s="29">
        <v>0.38</v>
      </c>
      <c r="N422" s="29">
        <v>0.23</v>
      </c>
      <c r="O422" s="29">
        <v>0.26</v>
      </c>
      <c r="P422" s="29" t="s">
        <v>42</v>
      </c>
      <c r="Q422" s="29" t="s">
        <v>41</v>
      </c>
      <c r="R422" s="29" t="s">
        <v>41</v>
      </c>
      <c r="S422" s="29">
        <v>0.02</v>
      </c>
      <c r="T422" s="29">
        <v>0.02</v>
      </c>
      <c r="U422" s="29">
        <v>0.02</v>
      </c>
      <c r="V422" s="29">
        <v>0.39</v>
      </c>
      <c r="W422" s="29">
        <v>0.67</v>
      </c>
      <c r="X422" s="29">
        <v>0.61</v>
      </c>
      <c r="Y422" s="29" t="s">
        <v>42</v>
      </c>
      <c r="Z422" s="29" t="s">
        <v>41</v>
      </c>
      <c r="AA422" s="29" t="s">
        <v>41</v>
      </c>
      <c r="AB422" s="29">
        <v>0</v>
      </c>
      <c r="AC422" s="29">
        <v>0</v>
      </c>
      <c r="AD422" s="29">
        <v>0</v>
      </c>
      <c r="AE422" s="29" t="s">
        <v>42</v>
      </c>
      <c r="AF422" s="29" t="s">
        <v>42</v>
      </c>
      <c r="AG422" s="29" t="s">
        <v>42</v>
      </c>
      <c r="AH422" s="29" t="s">
        <v>42</v>
      </c>
      <c r="AI422" s="29" t="s">
        <v>42</v>
      </c>
      <c r="AJ422" s="29" t="s">
        <v>41</v>
      </c>
      <c r="AK422" s="29">
        <v>0.03</v>
      </c>
      <c r="AL422" s="29">
        <v>0.04</v>
      </c>
      <c r="AM422" s="29">
        <v>0.04</v>
      </c>
      <c r="AN422" s="29">
        <v>0</v>
      </c>
      <c r="AO422" s="29" t="s">
        <v>42</v>
      </c>
      <c r="AP422" s="29" t="s">
        <v>42</v>
      </c>
      <c r="AQ422" s="29">
        <v>0.01</v>
      </c>
      <c r="AR422" s="29" t="s">
        <v>41</v>
      </c>
      <c r="AS422" s="29" t="s">
        <v>41</v>
      </c>
      <c r="AT422" s="29">
        <v>0.01</v>
      </c>
      <c r="AU422" s="29">
        <v>0.01</v>
      </c>
      <c r="AV422" s="29">
        <v>0.01</v>
      </c>
      <c r="AW422" s="29">
        <v>0.01</v>
      </c>
      <c r="AX422" s="29" t="s">
        <v>41</v>
      </c>
      <c r="AY422" s="29">
        <v>0.01</v>
      </c>
      <c r="AZ422" s="29">
        <v>0.01</v>
      </c>
      <c r="BA422" s="29" t="s">
        <v>41</v>
      </c>
      <c r="BB422" s="29" t="s">
        <v>41</v>
      </c>
      <c r="BC422" s="29" t="s">
        <v>42</v>
      </c>
      <c r="BD422" s="29" t="s">
        <v>42</v>
      </c>
      <c r="BE422" s="29" t="s">
        <v>41</v>
      </c>
      <c r="BF422" s="29">
        <v>0.01</v>
      </c>
      <c r="BG422" s="29">
        <v>0.01</v>
      </c>
      <c r="BH422" s="29">
        <v>0.01</v>
      </c>
      <c r="BI422" s="29">
        <v>0.11</v>
      </c>
      <c r="BJ422" s="29">
        <v>0.03</v>
      </c>
      <c r="BK422" s="29">
        <v>0.05</v>
      </c>
      <c r="BL422" s="29">
        <v>0.05</v>
      </c>
      <c r="BM422" s="29">
        <v>0.01</v>
      </c>
      <c r="BN422" s="29">
        <v>0.02</v>
      </c>
      <c r="BO422" s="29">
        <v>0.02</v>
      </c>
      <c r="BP422" s="29">
        <v>0.01</v>
      </c>
      <c r="BQ422" s="29">
        <v>0.01</v>
      </c>
    </row>
    <row r="423" spans="1:69" x14ac:dyDescent="0.25">
      <c r="A423">
        <v>810</v>
      </c>
      <c r="B423" t="s">
        <v>248</v>
      </c>
      <c r="C423" t="s">
        <v>170</v>
      </c>
      <c r="D423" s="28">
        <v>960</v>
      </c>
      <c r="E423" s="28">
        <v>1440</v>
      </c>
      <c r="F423" s="28">
        <v>2400</v>
      </c>
      <c r="G423" s="29">
        <v>0.88</v>
      </c>
      <c r="H423" s="29">
        <v>0.93</v>
      </c>
      <c r="I423" s="29">
        <v>0.91</v>
      </c>
      <c r="J423" s="29">
        <v>0.86</v>
      </c>
      <c r="K423" s="29">
        <v>0.91</v>
      </c>
      <c r="L423" s="29">
        <v>0.89</v>
      </c>
      <c r="M423" s="29">
        <v>0.34</v>
      </c>
      <c r="N423" s="29">
        <v>0.22</v>
      </c>
      <c r="O423" s="29">
        <v>0.27</v>
      </c>
      <c r="P423" s="29" t="s">
        <v>42</v>
      </c>
      <c r="Q423" s="29" t="s">
        <v>42</v>
      </c>
      <c r="R423" s="29" t="s">
        <v>42</v>
      </c>
      <c r="S423" s="29">
        <v>0.1</v>
      </c>
      <c r="T423" s="29">
        <v>0.12</v>
      </c>
      <c r="U423" s="29">
        <v>0.11</v>
      </c>
      <c r="V423" s="29">
        <v>0.12</v>
      </c>
      <c r="W423" s="29">
        <v>0.13</v>
      </c>
      <c r="X423" s="29">
        <v>0.13</v>
      </c>
      <c r="Y423" s="29">
        <v>0.3</v>
      </c>
      <c r="Z423" s="29">
        <v>0.43</v>
      </c>
      <c r="AA423" s="29">
        <v>0.38</v>
      </c>
      <c r="AB423" s="29">
        <v>0</v>
      </c>
      <c r="AC423" s="29">
        <v>0</v>
      </c>
      <c r="AD423" s="29">
        <v>0</v>
      </c>
      <c r="AE423" s="29">
        <v>0</v>
      </c>
      <c r="AF423" s="29">
        <v>0</v>
      </c>
      <c r="AG423" s="29">
        <v>0</v>
      </c>
      <c r="AH423" s="29" t="s">
        <v>42</v>
      </c>
      <c r="AI423" s="29">
        <v>0</v>
      </c>
      <c r="AJ423" s="29" t="s">
        <v>42</v>
      </c>
      <c r="AK423" s="29">
        <v>7.0000000000000007E-2</v>
      </c>
      <c r="AL423" s="29">
        <v>0.13</v>
      </c>
      <c r="AM423" s="29">
        <v>0.11</v>
      </c>
      <c r="AN423" s="29">
        <v>0</v>
      </c>
      <c r="AO423" s="29">
        <v>0</v>
      </c>
      <c r="AP423" s="29">
        <v>0</v>
      </c>
      <c r="AQ423" s="29">
        <v>0.01</v>
      </c>
      <c r="AR423" s="29" t="s">
        <v>41</v>
      </c>
      <c r="AS423" s="29">
        <v>0.01</v>
      </c>
      <c r="AT423" s="29" t="s">
        <v>42</v>
      </c>
      <c r="AU423" s="29">
        <v>0.01</v>
      </c>
      <c r="AV423" s="29">
        <v>0.01</v>
      </c>
      <c r="AW423" s="29" t="s">
        <v>42</v>
      </c>
      <c r="AX423" s="29">
        <v>0.01</v>
      </c>
      <c r="AY423" s="29">
        <v>0.01</v>
      </c>
      <c r="AZ423" s="29" t="s">
        <v>42</v>
      </c>
      <c r="BA423" s="29" t="s">
        <v>42</v>
      </c>
      <c r="BB423" s="29" t="s">
        <v>42</v>
      </c>
      <c r="BC423" s="29">
        <v>0</v>
      </c>
      <c r="BD423" s="29">
        <v>0</v>
      </c>
      <c r="BE423" s="29">
        <v>0</v>
      </c>
      <c r="BF423" s="29">
        <v>0.01</v>
      </c>
      <c r="BG423" s="29">
        <v>0.01</v>
      </c>
      <c r="BH423" s="29">
        <v>0.01</v>
      </c>
      <c r="BI423" s="29">
        <v>0.08</v>
      </c>
      <c r="BJ423" s="29">
        <v>0.05</v>
      </c>
      <c r="BK423" s="29">
        <v>0.06</v>
      </c>
      <c r="BL423" s="29">
        <v>0.04</v>
      </c>
      <c r="BM423" s="29">
        <v>0.02</v>
      </c>
      <c r="BN423" s="29">
        <v>0.03</v>
      </c>
      <c r="BO423" s="29">
        <v>0.01</v>
      </c>
      <c r="BP423" s="29">
        <v>0.01</v>
      </c>
      <c r="BQ423" s="29">
        <v>0.01</v>
      </c>
    </row>
    <row r="424" spans="1:69" x14ac:dyDescent="0.25">
      <c r="A424">
        <v>314</v>
      </c>
      <c r="B424" t="s">
        <v>249</v>
      </c>
      <c r="C424" t="s">
        <v>180</v>
      </c>
      <c r="D424" s="28">
        <v>290</v>
      </c>
      <c r="E424" s="28">
        <v>1260</v>
      </c>
      <c r="F424" s="28">
        <v>1540</v>
      </c>
      <c r="G424" s="29">
        <v>0.88</v>
      </c>
      <c r="H424" s="29">
        <v>0.95</v>
      </c>
      <c r="I424" s="29">
        <v>0.94</v>
      </c>
      <c r="J424" s="29">
        <v>0.86</v>
      </c>
      <c r="K424" s="29">
        <v>0.95</v>
      </c>
      <c r="L424" s="29">
        <v>0.93</v>
      </c>
      <c r="M424" s="29">
        <v>0.33</v>
      </c>
      <c r="N424" s="29">
        <v>0.16</v>
      </c>
      <c r="O424" s="29">
        <v>0.19</v>
      </c>
      <c r="P424" s="29">
        <v>0</v>
      </c>
      <c r="Q424" s="29">
        <v>0.01</v>
      </c>
      <c r="R424" s="29" t="s">
        <v>41</v>
      </c>
      <c r="S424" s="29">
        <v>0.03</v>
      </c>
      <c r="T424" s="29">
        <v>0.02</v>
      </c>
      <c r="U424" s="29">
        <v>0.02</v>
      </c>
      <c r="V424" s="29">
        <v>0.46</v>
      </c>
      <c r="W424" s="29">
        <v>0.69</v>
      </c>
      <c r="X424" s="29">
        <v>0.64</v>
      </c>
      <c r="Y424" s="29">
        <v>0.04</v>
      </c>
      <c r="Z424" s="29">
        <v>0.08</v>
      </c>
      <c r="AA424" s="29">
        <v>7.0000000000000007E-2</v>
      </c>
      <c r="AB424" s="29">
        <v>0</v>
      </c>
      <c r="AC424" s="29">
        <v>0</v>
      </c>
      <c r="AD424" s="29">
        <v>0</v>
      </c>
      <c r="AE424" s="29">
        <v>0</v>
      </c>
      <c r="AF424" s="29" t="s">
        <v>42</v>
      </c>
      <c r="AG424" s="29" t="s">
        <v>42</v>
      </c>
      <c r="AH424" s="29">
        <v>0</v>
      </c>
      <c r="AI424" s="29">
        <v>0</v>
      </c>
      <c r="AJ424" s="29">
        <v>0</v>
      </c>
      <c r="AK424" s="29">
        <v>0.04</v>
      </c>
      <c r="AL424" s="29">
        <v>0.02</v>
      </c>
      <c r="AM424" s="29">
        <v>0.03</v>
      </c>
      <c r="AN424" s="29">
        <v>0</v>
      </c>
      <c r="AO424" s="29">
        <v>0</v>
      </c>
      <c r="AP424" s="29">
        <v>0</v>
      </c>
      <c r="AQ424" s="29" t="s">
        <v>42</v>
      </c>
      <c r="AR424" s="29" t="s">
        <v>42</v>
      </c>
      <c r="AS424" s="29" t="s">
        <v>42</v>
      </c>
      <c r="AT424" s="29" t="s">
        <v>42</v>
      </c>
      <c r="AU424" s="29" t="s">
        <v>42</v>
      </c>
      <c r="AV424" s="29" t="s">
        <v>41</v>
      </c>
      <c r="AW424" s="29" t="s">
        <v>42</v>
      </c>
      <c r="AX424" s="29" t="s">
        <v>42</v>
      </c>
      <c r="AY424" s="29" t="s">
        <v>42</v>
      </c>
      <c r="AZ424" s="29" t="s">
        <v>42</v>
      </c>
      <c r="BA424" s="29" t="s">
        <v>42</v>
      </c>
      <c r="BB424" s="29" t="s">
        <v>42</v>
      </c>
      <c r="BC424" s="29">
        <v>0</v>
      </c>
      <c r="BD424" s="29">
        <v>0</v>
      </c>
      <c r="BE424" s="29">
        <v>0</v>
      </c>
      <c r="BF424" s="29" t="s">
        <v>42</v>
      </c>
      <c r="BG424" s="29" t="s">
        <v>41</v>
      </c>
      <c r="BH424" s="29">
        <v>0.01</v>
      </c>
      <c r="BI424" s="29">
        <v>0.06</v>
      </c>
      <c r="BJ424" s="29">
        <v>0.02</v>
      </c>
      <c r="BK424" s="29">
        <v>0.03</v>
      </c>
      <c r="BL424" s="29">
        <v>0.03</v>
      </c>
      <c r="BM424" s="29">
        <v>0.01</v>
      </c>
      <c r="BN424" s="29">
        <v>0.01</v>
      </c>
      <c r="BO424" s="29">
        <v>0.02</v>
      </c>
      <c r="BP424" s="29">
        <v>0.01</v>
      </c>
      <c r="BQ424" s="29">
        <v>0.02</v>
      </c>
    </row>
    <row r="425" spans="1:69" x14ac:dyDescent="0.25">
      <c r="A425">
        <v>382</v>
      </c>
      <c r="B425" t="s">
        <v>250</v>
      </c>
      <c r="C425" t="s">
        <v>170</v>
      </c>
      <c r="D425" s="28">
        <v>1150</v>
      </c>
      <c r="E425" s="28">
        <v>3420</v>
      </c>
      <c r="F425" s="28">
        <v>4570</v>
      </c>
      <c r="G425" s="29">
        <v>0.88</v>
      </c>
      <c r="H425" s="29">
        <v>0.95</v>
      </c>
      <c r="I425" s="29">
        <v>0.93</v>
      </c>
      <c r="J425" s="29">
        <v>0.85</v>
      </c>
      <c r="K425" s="29">
        <v>0.92</v>
      </c>
      <c r="L425" s="29">
        <v>0.91</v>
      </c>
      <c r="M425" s="29">
        <v>0.42</v>
      </c>
      <c r="N425" s="29">
        <v>0.26</v>
      </c>
      <c r="O425" s="29">
        <v>0.3</v>
      </c>
      <c r="P425" s="29" t="s">
        <v>42</v>
      </c>
      <c r="Q425" s="29" t="s">
        <v>42</v>
      </c>
      <c r="R425" s="29" t="s">
        <v>42</v>
      </c>
      <c r="S425" s="29">
        <v>0.03</v>
      </c>
      <c r="T425" s="29">
        <v>0.03</v>
      </c>
      <c r="U425" s="29">
        <v>0.03</v>
      </c>
      <c r="V425" s="29">
        <v>0.15</v>
      </c>
      <c r="W425" s="29">
        <v>0.23</v>
      </c>
      <c r="X425" s="29">
        <v>0.21</v>
      </c>
      <c r="Y425" s="29">
        <v>0.26</v>
      </c>
      <c r="Z425" s="29">
        <v>0.4</v>
      </c>
      <c r="AA425" s="29">
        <v>0.37</v>
      </c>
      <c r="AB425" s="29">
        <v>0</v>
      </c>
      <c r="AC425" s="29">
        <v>0</v>
      </c>
      <c r="AD425" s="29">
        <v>0</v>
      </c>
      <c r="AE425" s="29">
        <v>0</v>
      </c>
      <c r="AF425" s="29">
        <v>0</v>
      </c>
      <c r="AG425" s="29">
        <v>0</v>
      </c>
      <c r="AH425" s="29">
        <v>0</v>
      </c>
      <c r="AI425" s="29">
        <v>0</v>
      </c>
      <c r="AJ425" s="29">
        <v>0</v>
      </c>
      <c r="AK425" s="29">
        <v>0.05</v>
      </c>
      <c r="AL425" s="29">
        <v>7.0000000000000007E-2</v>
      </c>
      <c r="AM425" s="29">
        <v>0.06</v>
      </c>
      <c r="AN425" s="29">
        <v>0</v>
      </c>
      <c r="AO425" s="29">
        <v>0</v>
      </c>
      <c r="AP425" s="29">
        <v>0</v>
      </c>
      <c r="AQ425" s="29" t="s">
        <v>42</v>
      </c>
      <c r="AR425" s="29" t="s">
        <v>41</v>
      </c>
      <c r="AS425" s="29" t="s">
        <v>41</v>
      </c>
      <c r="AT425" s="29">
        <v>0.01</v>
      </c>
      <c r="AU425" s="29">
        <v>0.01</v>
      </c>
      <c r="AV425" s="29">
        <v>0.01</v>
      </c>
      <c r="AW425" s="29">
        <v>0.01</v>
      </c>
      <c r="AX425" s="29">
        <v>0.01</v>
      </c>
      <c r="AY425" s="29">
        <v>0.01</v>
      </c>
      <c r="AZ425" s="29" t="s">
        <v>42</v>
      </c>
      <c r="BA425" s="29" t="s">
        <v>41</v>
      </c>
      <c r="BB425" s="29" t="s">
        <v>41</v>
      </c>
      <c r="BC425" s="29" t="s">
        <v>42</v>
      </c>
      <c r="BD425" s="29" t="s">
        <v>42</v>
      </c>
      <c r="BE425" s="29" t="s">
        <v>42</v>
      </c>
      <c r="BF425" s="29">
        <v>0.01</v>
      </c>
      <c r="BG425" s="29">
        <v>0.01</v>
      </c>
      <c r="BH425" s="29">
        <v>0.01</v>
      </c>
      <c r="BI425" s="29">
        <v>0.06</v>
      </c>
      <c r="BJ425" s="29">
        <v>0.03</v>
      </c>
      <c r="BK425" s="29">
        <v>0.04</v>
      </c>
      <c r="BL425" s="29">
        <v>0.05</v>
      </c>
      <c r="BM425" s="29">
        <v>0.01</v>
      </c>
      <c r="BN425" s="29">
        <v>0.02</v>
      </c>
      <c r="BO425" s="29">
        <v>0.02</v>
      </c>
      <c r="BP425" s="29">
        <v>0.01</v>
      </c>
      <c r="BQ425" s="29">
        <v>0.01</v>
      </c>
    </row>
    <row r="426" spans="1:69" x14ac:dyDescent="0.25">
      <c r="A426">
        <v>340</v>
      </c>
      <c r="B426" t="s">
        <v>251</v>
      </c>
      <c r="C426" t="s">
        <v>168</v>
      </c>
      <c r="D426" s="28">
        <v>700</v>
      </c>
      <c r="E426" s="28">
        <v>650</v>
      </c>
      <c r="F426" s="28">
        <v>1350</v>
      </c>
      <c r="G426" s="29">
        <v>0.81</v>
      </c>
      <c r="H426" s="29">
        <v>0.9</v>
      </c>
      <c r="I426" s="29">
        <v>0.85</v>
      </c>
      <c r="J426" s="29">
        <v>0.76</v>
      </c>
      <c r="K426" s="29">
        <v>0.86</v>
      </c>
      <c r="L426" s="29">
        <v>0.81</v>
      </c>
      <c r="M426" s="29">
        <v>0.55000000000000004</v>
      </c>
      <c r="N426" s="29">
        <v>0.49</v>
      </c>
      <c r="O426" s="29">
        <v>0.52</v>
      </c>
      <c r="P426" s="29">
        <v>0</v>
      </c>
      <c r="Q426" s="29">
        <v>0</v>
      </c>
      <c r="R426" s="29">
        <v>0</v>
      </c>
      <c r="S426" s="29">
        <v>0.08</v>
      </c>
      <c r="T426" s="29">
        <v>0.06</v>
      </c>
      <c r="U426" s="29">
        <v>7.0000000000000007E-2</v>
      </c>
      <c r="V426" s="29">
        <v>0.08</v>
      </c>
      <c r="W426" s="29">
        <v>0.14000000000000001</v>
      </c>
      <c r="X426" s="29">
        <v>0.11</v>
      </c>
      <c r="Y426" s="29">
        <v>0.05</v>
      </c>
      <c r="Z426" s="29">
        <v>0.17</v>
      </c>
      <c r="AA426" s="29">
        <v>0.11</v>
      </c>
      <c r="AB426" s="29">
        <v>0</v>
      </c>
      <c r="AC426" s="29">
        <v>0</v>
      </c>
      <c r="AD426" s="29">
        <v>0</v>
      </c>
      <c r="AE426" s="29" t="s">
        <v>42</v>
      </c>
      <c r="AF426" s="29" t="s">
        <v>42</v>
      </c>
      <c r="AG426" s="29" t="s">
        <v>42</v>
      </c>
      <c r="AH426" s="29">
        <v>0</v>
      </c>
      <c r="AI426" s="29">
        <v>0</v>
      </c>
      <c r="AJ426" s="29">
        <v>0</v>
      </c>
      <c r="AK426" s="29">
        <v>0.08</v>
      </c>
      <c r="AL426" s="29">
        <v>0.08</v>
      </c>
      <c r="AM426" s="29">
        <v>0.08</v>
      </c>
      <c r="AN426" s="29" t="s">
        <v>42</v>
      </c>
      <c r="AO426" s="29">
        <v>0</v>
      </c>
      <c r="AP426" s="29" t="s">
        <v>42</v>
      </c>
      <c r="AQ426" s="29" t="s">
        <v>42</v>
      </c>
      <c r="AR426" s="29">
        <v>0</v>
      </c>
      <c r="AS426" s="29" t="s">
        <v>42</v>
      </c>
      <c r="AT426" s="29">
        <v>0.02</v>
      </c>
      <c r="AU426" s="29">
        <v>0.02</v>
      </c>
      <c r="AV426" s="29">
        <v>0.02</v>
      </c>
      <c r="AW426" s="29">
        <v>0.01</v>
      </c>
      <c r="AX426" s="29">
        <v>0.01</v>
      </c>
      <c r="AY426" s="29">
        <v>0.01</v>
      </c>
      <c r="AZ426" s="29" t="s">
        <v>42</v>
      </c>
      <c r="BA426" s="29" t="s">
        <v>42</v>
      </c>
      <c r="BB426" s="29" t="s">
        <v>42</v>
      </c>
      <c r="BC426" s="29" t="s">
        <v>42</v>
      </c>
      <c r="BD426" s="29" t="s">
        <v>42</v>
      </c>
      <c r="BE426" s="29">
        <v>0.01</v>
      </c>
      <c r="BF426" s="29">
        <v>0.03</v>
      </c>
      <c r="BG426" s="29">
        <v>0.02</v>
      </c>
      <c r="BH426" s="29">
        <v>0.02</v>
      </c>
      <c r="BI426" s="29">
        <v>0.11</v>
      </c>
      <c r="BJ426" s="29">
        <v>7.0000000000000007E-2</v>
      </c>
      <c r="BK426" s="29">
        <v>0.09</v>
      </c>
      <c r="BL426" s="29">
        <v>0.05</v>
      </c>
      <c r="BM426" s="29">
        <v>0.02</v>
      </c>
      <c r="BN426" s="29">
        <v>0.03</v>
      </c>
      <c r="BO426" s="29">
        <v>0.03</v>
      </c>
      <c r="BP426" s="29">
        <v>0.01</v>
      </c>
      <c r="BQ426" s="29">
        <v>0.02</v>
      </c>
    </row>
    <row r="427" spans="1:69" x14ac:dyDescent="0.25">
      <c r="A427">
        <v>208</v>
      </c>
      <c r="B427" t="s">
        <v>252</v>
      </c>
      <c r="C427" t="s">
        <v>178</v>
      </c>
      <c r="D427" s="28">
        <v>1020</v>
      </c>
      <c r="E427" s="28">
        <v>820</v>
      </c>
      <c r="F427" s="28">
        <v>1840</v>
      </c>
      <c r="G427" s="29">
        <v>0.89</v>
      </c>
      <c r="H427" s="29">
        <v>0.93</v>
      </c>
      <c r="I427" s="29">
        <v>0.91</v>
      </c>
      <c r="J427" s="29">
        <v>0.89</v>
      </c>
      <c r="K427" s="29">
        <v>0.92</v>
      </c>
      <c r="L427" s="29">
        <v>0.9</v>
      </c>
      <c r="M427" s="29">
        <v>0.33</v>
      </c>
      <c r="N427" s="29">
        <v>0.21</v>
      </c>
      <c r="O427" s="29">
        <v>0.28000000000000003</v>
      </c>
      <c r="P427" s="29" t="s">
        <v>42</v>
      </c>
      <c r="Q427" s="29" t="s">
        <v>42</v>
      </c>
      <c r="R427" s="29" t="s">
        <v>42</v>
      </c>
      <c r="S427" s="29">
        <v>0.02</v>
      </c>
      <c r="T427" s="29">
        <v>0.01</v>
      </c>
      <c r="U427" s="29">
        <v>0.01</v>
      </c>
      <c r="V427" s="29">
        <v>0.4</v>
      </c>
      <c r="W427" s="29">
        <v>0.56999999999999995</v>
      </c>
      <c r="X427" s="29">
        <v>0.48</v>
      </c>
      <c r="Y427" s="29">
        <v>0.13</v>
      </c>
      <c r="Z427" s="29">
        <v>0.13</v>
      </c>
      <c r="AA427" s="29">
        <v>0.13</v>
      </c>
      <c r="AB427" s="29">
        <v>0</v>
      </c>
      <c r="AC427" s="29">
        <v>0</v>
      </c>
      <c r="AD427" s="29">
        <v>0</v>
      </c>
      <c r="AE427" s="29">
        <v>0</v>
      </c>
      <c r="AF427" s="29">
        <v>0</v>
      </c>
      <c r="AG427" s="29">
        <v>0</v>
      </c>
      <c r="AH427" s="29">
        <v>0</v>
      </c>
      <c r="AI427" s="29">
        <v>0</v>
      </c>
      <c r="AJ427" s="29">
        <v>0</v>
      </c>
      <c r="AK427" s="29">
        <v>0.02</v>
      </c>
      <c r="AL427" s="29">
        <v>0.01</v>
      </c>
      <c r="AM427" s="29">
        <v>0.02</v>
      </c>
      <c r="AN427" s="29">
        <v>0</v>
      </c>
      <c r="AO427" s="29">
        <v>0</v>
      </c>
      <c r="AP427" s="29">
        <v>0</v>
      </c>
      <c r="AQ427" s="29" t="s">
        <v>42</v>
      </c>
      <c r="AR427" s="29" t="s">
        <v>42</v>
      </c>
      <c r="AS427" s="29" t="s">
        <v>42</v>
      </c>
      <c r="AT427" s="29" t="s">
        <v>42</v>
      </c>
      <c r="AU427" s="29" t="s">
        <v>42</v>
      </c>
      <c r="AV427" s="29" t="s">
        <v>42</v>
      </c>
      <c r="AW427" s="29" t="s">
        <v>42</v>
      </c>
      <c r="AX427" s="29" t="s">
        <v>42</v>
      </c>
      <c r="AY427" s="29" t="s">
        <v>42</v>
      </c>
      <c r="AZ427" s="29">
        <v>0</v>
      </c>
      <c r="BA427" s="29" t="s">
        <v>42</v>
      </c>
      <c r="BB427" s="29" t="s">
        <v>42</v>
      </c>
      <c r="BC427" s="29">
        <v>0</v>
      </c>
      <c r="BD427" s="29">
        <v>0</v>
      </c>
      <c r="BE427" s="29">
        <v>0</v>
      </c>
      <c r="BF427" s="29" t="s">
        <v>42</v>
      </c>
      <c r="BG427" s="29" t="s">
        <v>42</v>
      </c>
      <c r="BH427" s="29" t="s">
        <v>42</v>
      </c>
      <c r="BI427" s="29">
        <v>0.08</v>
      </c>
      <c r="BJ427" s="29">
        <v>0.05</v>
      </c>
      <c r="BK427" s="29">
        <v>7.0000000000000007E-2</v>
      </c>
      <c r="BL427" s="29" t="s">
        <v>42</v>
      </c>
      <c r="BM427" s="29" t="s">
        <v>42</v>
      </c>
      <c r="BN427" s="29" t="s">
        <v>41</v>
      </c>
      <c r="BO427" s="29">
        <v>0.03</v>
      </c>
      <c r="BP427" s="29">
        <v>0.02</v>
      </c>
      <c r="BQ427" s="29">
        <v>0.02</v>
      </c>
    </row>
    <row r="428" spans="1:69" x14ac:dyDescent="0.25">
      <c r="A428">
        <v>888</v>
      </c>
      <c r="B428" t="s">
        <v>253</v>
      </c>
      <c r="C428" t="s">
        <v>168</v>
      </c>
      <c r="D428" s="28">
        <v>2840</v>
      </c>
      <c r="E428" s="28">
        <v>10130</v>
      </c>
      <c r="F428" s="28">
        <v>12970</v>
      </c>
      <c r="G428" s="29">
        <v>0.83</v>
      </c>
      <c r="H428" s="29">
        <v>0.94</v>
      </c>
      <c r="I428" s="29">
        <v>0.91</v>
      </c>
      <c r="J428" s="29">
        <v>0.8</v>
      </c>
      <c r="K428" s="29">
        <v>0.92</v>
      </c>
      <c r="L428" s="29">
        <v>0.89</v>
      </c>
      <c r="M428" s="29">
        <v>0.52</v>
      </c>
      <c r="N428" s="29">
        <v>0.45</v>
      </c>
      <c r="O428" s="29">
        <v>0.47</v>
      </c>
      <c r="P428" s="29">
        <v>0</v>
      </c>
      <c r="Q428" s="29" t="s">
        <v>42</v>
      </c>
      <c r="R428" s="29" t="s">
        <v>42</v>
      </c>
      <c r="S428" s="29">
        <v>0.04</v>
      </c>
      <c r="T428" s="29">
        <v>0.04</v>
      </c>
      <c r="U428" s="29">
        <v>0.04</v>
      </c>
      <c r="V428" s="29">
        <v>0.14000000000000001</v>
      </c>
      <c r="W428" s="29">
        <v>0.22</v>
      </c>
      <c r="X428" s="29">
        <v>0.2</v>
      </c>
      <c r="Y428" s="29">
        <v>0.09</v>
      </c>
      <c r="Z428" s="29">
        <v>0.2</v>
      </c>
      <c r="AA428" s="29">
        <v>0.18</v>
      </c>
      <c r="AB428" s="29">
        <v>0</v>
      </c>
      <c r="AC428" s="29">
        <v>0</v>
      </c>
      <c r="AD428" s="29">
        <v>0</v>
      </c>
      <c r="AE428" s="29" t="s">
        <v>42</v>
      </c>
      <c r="AF428" s="29">
        <v>0</v>
      </c>
      <c r="AG428" s="29" t="s">
        <v>42</v>
      </c>
      <c r="AH428" s="29" t="s">
        <v>42</v>
      </c>
      <c r="AI428" s="29">
        <v>0</v>
      </c>
      <c r="AJ428" s="29" t="s">
        <v>42</v>
      </c>
      <c r="AK428" s="29">
        <v>0.05</v>
      </c>
      <c r="AL428" s="29">
        <v>7.0000000000000007E-2</v>
      </c>
      <c r="AM428" s="29">
        <v>7.0000000000000007E-2</v>
      </c>
      <c r="AN428" s="29">
        <v>0</v>
      </c>
      <c r="AO428" s="29">
        <v>0</v>
      </c>
      <c r="AP428" s="29">
        <v>0</v>
      </c>
      <c r="AQ428" s="29" t="s">
        <v>42</v>
      </c>
      <c r="AR428" s="29" t="s">
        <v>41</v>
      </c>
      <c r="AS428" s="29" t="s">
        <v>41</v>
      </c>
      <c r="AT428" s="29">
        <v>0.02</v>
      </c>
      <c r="AU428" s="29">
        <v>0.01</v>
      </c>
      <c r="AV428" s="29">
        <v>0.01</v>
      </c>
      <c r="AW428" s="29">
        <v>0.01</v>
      </c>
      <c r="AX428" s="29">
        <v>0.01</v>
      </c>
      <c r="AY428" s="29">
        <v>0.01</v>
      </c>
      <c r="AZ428" s="29" t="s">
        <v>41</v>
      </c>
      <c r="BA428" s="29" t="s">
        <v>41</v>
      </c>
      <c r="BB428" s="29" t="s">
        <v>41</v>
      </c>
      <c r="BC428" s="29">
        <v>0.01</v>
      </c>
      <c r="BD428" s="29" t="s">
        <v>41</v>
      </c>
      <c r="BE428" s="29" t="s">
        <v>41</v>
      </c>
      <c r="BF428" s="29">
        <v>0.01</v>
      </c>
      <c r="BG428" s="29">
        <v>0.01</v>
      </c>
      <c r="BH428" s="29">
        <v>0.01</v>
      </c>
      <c r="BI428" s="29">
        <v>0.12</v>
      </c>
      <c r="BJ428" s="29">
        <v>0.04</v>
      </c>
      <c r="BK428" s="29">
        <v>0.06</v>
      </c>
      <c r="BL428" s="29">
        <v>0.03</v>
      </c>
      <c r="BM428" s="29">
        <v>0.01</v>
      </c>
      <c r="BN428" s="29">
        <v>0.01</v>
      </c>
      <c r="BO428" s="29">
        <v>0.02</v>
      </c>
      <c r="BP428" s="29">
        <v>0.01</v>
      </c>
      <c r="BQ428" s="29">
        <v>0.01</v>
      </c>
    </row>
    <row r="429" spans="1:69" x14ac:dyDescent="0.25">
      <c r="A429">
        <v>383</v>
      </c>
      <c r="B429" t="s">
        <v>254</v>
      </c>
      <c r="C429" t="s">
        <v>170</v>
      </c>
      <c r="D429" s="28">
        <v>2520</v>
      </c>
      <c r="E429" s="28">
        <v>5200</v>
      </c>
      <c r="F429" s="28">
        <v>7720</v>
      </c>
      <c r="G429" s="29">
        <v>0.82</v>
      </c>
      <c r="H429" s="29">
        <v>0.94</v>
      </c>
      <c r="I429" s="29">
        <v>0.9</v>
      </c>
      <c r="J429" s="29">
        <v>0.78</v>
      </c>
      <c r="K429" s="29">
        <v>0.92</v>
      </c>
      <c r="L429" s="29">
        <v>0.88</v>
      </c>
      <c r="M429" s="29">
        <v>0.34</v>
      </c>
      <c r="N429" s="29">
        <v>0.24</v>
      </c>
      <c r="O429" s="29">
        <v>0.27</v>
      </c>
      <c r="P429" s="29" t="s">
        <v>42</v>
      </c>
      <c r="Q429" s="29" t="s">
        <v>41</v>
      </c>
      <c r="R429" s="29" t="s">
        <v>41</v>
      </c>
      <c r="S429" s="29">
        <v>0.05</v>
      </c>
      <c r="T429" s="29">
        <v>0.04</v>
      </c>
      <c r="U429" s="29">
        <v>0.04</v>
      </c>
      <c r="V429" s="29">
        <v>0.3</v>
      </c>
      <c r="W429" s="29">
        <v>0.52</v>
      </c>
      <c r="X429" s="29">
        <v>0.45</v>
      </c>
      <c r="Y429" s="29">
        <v>0.08</v>
      </c>
      <c r="Z429" s="29">
        <v>0.11</v>
      </c>
      <c r="AA429" s="29">
        <v>0.1</v>
      </c>
      <c r="AB429" s="29">
        <v>0</v>
      </c>
      <c r="AC429" s="29">
        <v>0</v>
      </c>
      <c r="AD429" s="29">
        <v>0</v>
      </c>
      <c r="AE429" s="29">
        <v>0</v>
      </c>
      <c r="AF429" s="29">
        <v>0</v>
      </c>
      <c r="AG429" s="29">
        <v>0</v>
      </c>
      <c r="AH429" s="29" t="s">
        <v>42</v>
      </c>
      <c r="AI429" s="29" t="s">
        <v>42</v>
      </c>
      <c r="AJ429" s="29" t="s">
        <v>42</v>
      </c>
      <c r="AK429" s="29">
        <v>0.04</v>
      </c>
      <c r="AL429" s="29">
        <v>0.06</v>
      </c>
      <c r="AM429" s="29">
        <v>0.05</v>
      </c>
      <c r="AN429" s="29">
        <v>0</v>
      </c>
      <c r="AO429" s="29">
        <v>0</v>
      </c>
      <c r="AP429" s="29">
        <v>0</v>
      </c>
      <c r="AQ429" s="29">
        <v>0.01</v>
      </c>
      <c r="AR429" s="29">
        <v>0.01</v>
      </c>
      <c r="AS429" s="29">
        <v>0.01</v>
      </c>
      <c r="AT429" s="29">
        <v>0.02</v>
      </c>
      <c r="AU429" s="29">
        <v>0.01</v>
      </c>
      <c r="AV429" s="29">
        <v>0.01</v>
      </c>
      <c r="AW429" s="29">
        <v>0.01</v>
      </c>
      <c r="AX429" s="29" t="s">
        <v>41</v>
      </c>
      <c r="AY429" s="29" t="s">
        <v>41</v>
      </c>
      <c r="AZ429" s="29" t="s">
        <v>41</v>
      </c>
      <c r="BA429" s="29" t="s">
        <v>41</v>
      </c>
      <c r="BB429" s="29" t="s">
        <v>41</v>
      </c>
      <c r="BC429" s="29" t="s">
        <v>41</v>
      </c>
      <c r="BD429" s="29" t="s">
        <v>42</v>
      </c>
      <c r="BE429" s="29" t="s">
        <v>41</v>
      </c>
      <c r="BF429" s="29">
        <v>0.02</v>
      </c>
      <c r="BG429" s="29">
        <v>0.01</v>
      </c>
      <c r="BH429" s="29">
        <v>0.01</v>
      </c>
      <c r="BI429" s="29">
        <v>0.1</v>
      </c>
      <c r="BJ429" s="29">
        <v>0.04</v>
      </c>
      <c r="BK429" s="29">
        <v>0.06</v>
      </c>
      <c r="BL429" s="29">
        <v>0.06</v>
      </c>
      <c r="BM429" s="29">
        <v>0.01</v>
      </c>
      <c r="BN429" s="29">
        <v>0.03</v>
      </c>
      <c r="BO429" s="29">
        <v>0.02</v>
      </c>
      <c r="BP429" s="29">
        <v>0.01</v>
      </c>
      <c r="BQ429" s="29">
        <v>0.01</v>
      </c>
    </row>
    <row r="430" spans="1:69" x14ac:dyDescent="0.25">
      <c r="A430">
        <v>856</v>
      </c>
      <c r="B430" t="s">
        <v>255</v>
      </c>
      <c r="C430" t="s">
        <v>172</v>
      </c>
      <c r="D430" s="28">
        <v>1320</v>
      </c>
      <c r="E430" s="28">
        <v>2060</v>
      </c>
      <c r="F430" s="28">
        <v>3380</v>
      </c>
      <c r="G430" s="29">
        <v>0.86</v>
      </c>
      <c r="H430" s="29">
        <v>0.93</v>
      </c>
      <c r="I430" s="29">
        <v>0.9</v>
      </c>
      <c r="J430" s="29">
        <v>0.83</v>
      </c>
      <c r="K430" s="29">
        <v>0.92</v>
      </c>
      <c r="L430" s="29">
        <v>0.88</v>
      </c>
      <c r="M430" s="29">
        <v>0.3</v>
      </c>
      <c r="N430" s="29">
        <v>0.24</v>
      </c>
      <c r="O430" s="29">
        <v>0.26</v>
      </c>
      <c r="P430" s="29" t="s">
        <v>42</v>
      </c>
      <c r="Q430" s="29" t="s">
        <v>41</v>
      </c>
      <c r="R430" s="29" t="s">
        <v>41</v>
      </c>
      <c r="S430" s="29">
        <v>0.02</v>
      </c>
      <c r="T430" s="29">
        <v>0.02</v>
      </c>
      <c r="U430" s="29">
        <v>0.02</v>
      </c>
      <c r="V430" s="29">
        <v>0.11</v>
      </c>
      <c r="W430" s="29">
        <v>0.18</v>
      </c>
      <c r="X430" s="29">
        <v>0.15</v>
      </c>
      <c r="Y430" s="29">
        <v>0.4</v>
      </c>
      <c r="Z430" s="29">
        <v>0.48</v>
      </c>
      <c r="AA430" s="29">
        <v>0.45</v>
      </c>
      <c r="AB430" s="29">
        <v>0</v>
      </c>
      <c r="AC430" s="29">
        <v>0</v>
      </c>
      <c r="AD430" s="29">
        <v>0</v>
      </c>
      <c r="AE430" s="29">
        <v>0</v>
      </c>
      <c r="AF430" s="29">
        <v>0</v>
      </c>
      <c r="AG430" s="29">
        <v>0</v>
      </c>
      <c r="AH430" s="29">
        <v>0</v>
      </c>
      <c r="AI430" s="29" t="s">
        <v>42</v>
      </c>
      <c r="AJ430" s="29" t="s">
        <v>42</v>
      </c>
      <c r="AK430" s="29">
        <v>0.02</v>
      </c>
      <c r="AL430" s="29">
        <v>0.02</v>
      </c>
      <c r="AM430" s="29">
        <v>0.02</v>
      </c>
      <c r="AN430" s="29">
        <v>0</v>
      </c>
      <c r="AO430" s="29">
        <v>0</v>
      </c>
      <c r="AP430" s="29">
        <v>0</v>
      </c>
      <c r="AQ430" s="29" t="s">
        <v>42</v>
      </c>
      <c r="AR430" s="29" t="s">
        <v>42</v>
      </c>
      <c r="AS430" s="29" t="s">
        <v>42</v>
      </c>
      <c r="AT430" s="29">
        <v>0.01</v>
      </c>
      <c r="AU430" s="29">
        <v>0.01</v>
      </c>
      <c r="AV430" s="29">
        <v>0.01</v>
      </c>
      <c r="AW430" s="29" t="s">
        <v>42</v>
      </c>
      <c r="AX430" s="29" t="s">
        <v>41</v>
      </c>
      <c r="AY430" s="29" t="s">
        <v>41</v>
      </c>
      <c r="AZ430" s="29" t="s">
        <v>42</v>
      </c>
      <c r="BA430" s="29" t="s">
        <v>41</v>
      </c>
      <c r="BB430" s="29" t="s">
        <v>41</v>
      </c>
      <c r="BC430" s="29" t="s">
        <v>42</v>
      </c>
      <c r="BD430" s="29" t="s">
        <v>42</v>
      </c>
      <c r="BE430" s="29" t="s">
        <v>41</v>
      </c>
      <c r="BF430" s="29">
        <v>0.02</v>
      </c>
      <c r="BG430" s="29" t="s">
        <v>41</v>
      </c>
      <c r="BH430" s="29">
        <v>0.01</v>
      </c>
      <c r="BI430" s="29">
        <v>7.0000000000000007E-2</v>
      </c>
      <c r="BJ430" s="29">
        <v>0.04</v>
      </c>
      <c r="BK430" s="29">
        <v>0.05</v>
      </c>
      <c r="BL430" s="29">
        <v>0.05</v>
      </c>
      <c r="BM430" s="29">
        <v>0.01</v>
      </c>
      <c r="BN430" s="29">
        <v>0.03</v>
      </c>
      <c r="BO430" s="29">
        <v>0.02</v>
      </c>
      <c r="BP430" s="29">
        <v>0.02</v>
      </c>
      <c r="BQ430" s="29">
        <v>0.02</v>
      </c>
    </row>
    <row r="431" spans="1:69" x14ac:dyDescent="0.25">
      <c r="A431">
        <v>855</v>
      </c>
      <c r="B431" t="s">
        <v>256</v>
      </c>
      <c r="C431" t="s">
        <v>172</v>
      </c>
      <c r="D431" s="28">
        <v>1090</v>
      </c>
      <c r="E431" s="28">
        <v>6100</v>
      </c>
      <c r="F431" s="28">
        <v>7180</v>
      </c>
      <c r="G431" s="29">
        <v>0.83</v>
      </c>
      <c r="H431" s="29">
        <v>0.95</v>
      </c>
      <c r="I431" s="29">
        <v>0.93</v>
      </c>
      <c r="J431" s="29">
        <v>0.79</v>
      </c>
      <c r="K431" s="29">
        <v>0.92</v>
      </c>
      <c r="L431" s="29">
        <v>0.9</v>
      </c>
      <c r="M431" s="29">
        <v>0.45</v>
      </c>
      <c r="N431" s="29">
        <v>0.3</v>
      </c>
      <c r="O431" s="29">
        <v>0.32</v>
      </c>
      <c r="P431" s="29">
        <v>0</v>
      </c>
      <c r="Q431" s="29" t="s">
        <v>41</v>
      </c>
      <c r="R431" s="29" t="s">
        <v>41</v>
      </c>
      <c r="S431" s="29">
        <v>0.03</v>
      </c>
      <c r="T431" s="29">
        <v>0.03</v>
      </c>
      <c r="U431" s="29">
        <v>0.03</v>
      </c>
      <c r="V431" s="29">
        <v>0.27</v>
      </c>
      <c r="W431" s="29">
        <v>0.54</v>
      </c>
      <c r="X431" s="29">
        <v>0.5</v>
      </c>
      <c r="Y431" s="29">
        <v>0.03</v>
      </c>
      <c r="Z431" s="29">
        <v>0.05</v>
      </c>
      <c r="AA431" s="29">
        <v>0.04</v>
      </c>
      <c r="AB431" s="29" t="s">
        <v>42</v>
      </c>
      <c r="AC431" s="29" t="s">
        <v>42</v>
      </c>
      <c r="AD431" s="29" t="s">
        <v>42</v>
      </c>
      <c r="AE431" s="29">
        <v>0</v>
      </c>
      <c r="AF431" s="29" t="s">
        <v>42</v>
      </c>
      <c r="AG431" s="29" t="s">
        <v>42</v>
      </c>
      <c r="AH431" s="29" t="s">
        <v>42</v>
      </c>
      <c r="AI431" s="29" t="s">
        <v>42</v>
      </c>
      <c r="AJ431" s="29" t="s">
        <v>42</v>
      </c>
      <c r="AK431" s="29">
        <v>0.06</v>
      </c>
      <c r="AL431" s="29">
        <v>0.06</v>
      </c>
      <c r="AM431" s="29">
        <v>0.06</v>
      </c>
      <c r="AN431" s="29" t="s">
        <v>42</v>
      </c>
      <c r="AO431" s="29" t="s">
        <v>42</v>
      </c>
      <c r="AP431" s="29" t="s">
        <v>42</v>
      </c>
      <c r="AQ431" s="29" t="s">
        <v>42</v>
      </c>
      <c r="AR431" s="29" t="s">
        <v>41</v>
      </c>
      <c r="AS431" s="29" t="s">
        <v>41</v>
      </c>
      <c r="AT431" s="29">
        <v>0.02</v>
      </c>
      <c r="AU431" s="29">
        <v>0.02</v>
      </c>
      <c r="AV431" s="29">
        <v>0.02</v>
      </c>
      <c r="AW431" s="29">
        <v>0.01</v>
      </c>
      <c r="AX431" s="29">
        <v>0.01</v>
      </c>
      <c r="AY431" s="29">
        <v>0.01</v>
      </c>
      <c r="AZ431" s="29">
        <v>0.01</v>
      </c>
      <c r="BA431" s="29">
        <v>0.01</v>
      </c>
      <c r="BB431" s="29">
        <v>0.01</v>
      </c>
      <c r="BC431" s="29">
        <v>0.01</v>
      </c>
      <c r="BD431" s="29" t="s">
        <v>41</v>
      </c>
      <c r="BE431" s="29" t="s">
        <v>41</v>
      </c>
      <c r="BF431" s="29">
        <v>0.02</v>
      </c>
      <c r="BG431" s="29">
        <v>0.01</v>
      </c>
      <c r="BH431" s="29">
        <v>0.01</v>
      </c>
      <c r="BI431" s="29">
        <v>0.1</v>
      </c>
      <c r="BJ431" s="29">
        <v>0.03</v>
      </c>
      <c r="BK431" s="29">
        <v>0.04</v>
      </c>
      <c r="BL431" s="29">
        <v>0.05</v>
      </c>
      <c r="BM431" s="29">
        <v>0.01</v>
      </c>
      <c r="BN431" s="29">
        <v>0.02</v>
      </c>
      <c r="BO431" s="29">
        <v>0.02</v>
      </c>
      <c r="BP431" s="29">
        <v>0.01</v>
      </c>
      <c r="BQ431" s="29">
        <v>0.01</v>
      </c>
    </row>
    <row r="432" spans="1:69" x14ac:dyDescent="0.25">
      <c r="A432">
        <v>209</v>
      </c>
      <c r="B432" t="s">
        <v>257</v>
      </c>
      <c r="C432" t="s">
        <v>178</v>
      </c>
      <c r="D432" s="28">
        <v>1070</v>
      </c>
      <c r="E432" s="28">
        <v>1220</v>
      </c>
      <c r="F432" s="28">
        <v>2300</v>
      </c>
      <c r="G432" s="29">
        <v>0.89</v>
      </c>
      <c r="H432" s="29">
        <v>0.94</v>
      </c>
      <c r="I432" s="29">
        <v>0.92</v>
      </c>
      <c r="J432" s="29">
        <v>0.89</v>
      </c>
      <c r="K432" s="29">
        <v>0.94</v>
      </c>
      <c r="L432" s="29">
        <v>0.91</v>
      </c>
      <c r="M432" s="29">
        <v>0.27</v>
      </c>
      <c r="N432" s="29">
        <v>0.17</v>
      </c>
      <c r="O432" s="29">
        <v>0.22</v>
      </c>
      <c r="P432" s="29" t="s">
        <v>42</v>
      </c>
      <c r="Q432" s="29" t="s">
        <v>42</v>
      </c>
      <c r="R432" s="29" t="s">
        <v>42</v>
      </c>
      <c r="S432" s="29">
        <v>0.02</v>
      </c>
      <c r="T432" s="29">
        <v>0.01</v>
      </c>
      <c r="U432" s="29">
        <v>0.02</v>
      </c>
      <c r="V432" s="29">
        <v>0.42</v>
      </c>
      <c r="W432" s="29">
        <v>0.56000000000000005</v>
      </c>
      <c r="X432" s="29">
        <v>0.49</v>
      </c>
      <c r="Y432" s="29">
        <v>0.18</v>
      </c>
      <c r="Z432" s="29">
        <v>0.19</v>
      </c>
      <c r="AA432" s="29">
        <v>0.19</v>
      </c>
      <c r="AB432" s="29">
        <v>0</v>
      </c>
      <c r="AC432" s="29">
        <v>0</v>
      </c>
      <c r="AD432" s="29">
        <v>0</v>
      </c>
      <c r="AE432" s="29" t="s">
        <v>42</v>
      </c>
      <c r="AF432" s="29" t="s">
        <v>42</v>
      </c>
      <c r="AG432" s="29" t="s">
        <v>42</v>
      </c>
      <c r="AH432" s="29">
        <v>0</v>
      </c>
      <c r="AI432" s="29" t="s">
        <v>42</v>
      </c>
      <c r="AJ432" s="29" t="s">
        <v>42</v>
      </c>
      <c r="AK432" s="29">
        <v>0.02</v>
      </c>
      <c r="AL432" s="29">
        <v>0.02</v>
      </c>
      <c r="AM432" s="29">
        <v>0.02</v>
      </c>
      <c r="AN432" s="29">
        <v>0</v>
      </c>
      <c r="AO432" s="29">
        <v>0</v>
      </c>
      <c r="AP432" s="29">
        <v>0</v>
      </c>
      <c r="AQ432" s="29" t="s">
        <v>42</v>
      </c>
      <c r="AR432" s="29" t="s">
        <v>42</v>
      </c>
      <c r="AS432" s="29" t="s">
        <v>42</v>
      </c>
      <c r="AT432" s="29" t="s">
        <v>42</v>
      </c>
      <c r="AU432" s="29" t="s">
        <v>42</v>
      </c>
      <c r="AV432" s="29" t="s">
        <v>42</v>
      </c>
      <c r="AW432" s="29" t="s">
        <v>42</v>
      </c>
      <c r="AX432" s="29" t="s">
        <v>42</v>
      </c>
      <c r="AY432" s="29" t="s">
        <v>42</v>
      </c>
      <c r="AZ432" s="29" t="s">
        <v>42</v>
      </c>
      <c r="BA432" s="29">
        <v>0</v>
      </c>
      <c r="BB432" s="29" t="s">
        <v>42</v>
      </c>
      <c r="BC432" s="29" t="s">
        <v>42</v>
      </c>
      <c r="BD432" s="29">
        <v>0</v>
      </c>
      <c r="BE432" s="29" t="s">
        <v>42</v>
      </c>
      <c r="BF432" s="29" t="s">
        <v>42</v>
      </c>
      <c r="BG432" s="29" t="s">
        <v>42</v>
      </c>
      <c r="BH432" s="29" t="s">
        <v>42</v>
      </c>
      <c r="BI432" s="29">
        <v>0.06</v>
      </c>
      <c r="BJ432" s="29">
        <v>0.03</v>
      </c>
      <c r="BK432" s="29">
        <v>0.05</v>
      </c>
      <c r="BL432" s="29">
        <v>0.01</v>
      </c>
      <c r="BM432" s="29" t="s">
        <v>42</v>
      </c>
      <c r="BN432" s="29">
        <v>0.01</v>
      </c>
      <c r="BO432" s="29">
        <v>0.04</v>
      </c>
      <c r="BP432" s="29">
        <v>0.02</v>
      </c>
      <c r="BQ432" s="29">
        <v>0.03</v>
      </c>
    </row>
    <row r="433" spans="1:69" x14ac:dyDescent="0.25">
      <c r="A433">
        <v>925</v>
      </c>
      <c r="B433" t="s">
        <v>258</v>
      </c>
      <c r="C433" t="s">
        <v>172</v>
      </c>
      <c r="D433" s="28">
        <v>1360</v>
      </c>
      <c r="E433" s="28">
        <v>6720</v>
      </c>
      <c r="F433" s="28">
        <v>8090</v>
      </c>
      <c r="G433" s="29">
        <v>0.87</v>
      </c>
      <c r="H433" s="29">
        <v>0.95</v>
      </c>
      <c r="I433" s="29">
        <v>0.93</v>
      </c>
      <c r="J433" s="29">
        <v>0.85</v>
      </c>
      <c r="K433" s="29">
        <v>0.93</v>
      </c>
      <c r="L433" s="29">
        <v>0.92</v>
      </c>
      <c r="M433" s="29">
        <v>0.46</v>
      </c>
      <c r="N433" s="29">
        <v>0.34</v>
      </c>
      <c r="O433" s="29">
        <v>0.36</v>
      </c>
      <c r="P433" s="29" t="s">
        <v>42</v>
      </c>
      <c r="Q433" s="29" t="s">
        <v>41</v>
      </c>
      <c r="R433" s="29" t="s">
        <v>41</v>
      </c>
      <c r="S433" s="29">
        <v>0.06</v>
      </c>
      <c r="T433" s="29">
        <v>0.03</v>
      </c>
      <c r="U433" s="29">
        <v>0.03</v>
      </c>
      <c r="V433" s="29">
        <v>0.32</v>
      </c>
      <c r="W433" s="29">
        <v>0.54</v>
      </c>
      <c r="X433" s="29">
        <v>0.5</v>
      </c>
      <c r="Y433" s="29">
        <v>0.02</v>
      </c>
      <c r="Z433" s="29">
        <v>0.02</v>
      </c>
      <c r="AA433" s="29">
        <v>0.02</v>
      </c>
      <c r="AB433" s="29">
        <v>0</v>
      </c>
      <c r="AC433" s="29">
        <v>0</v>
      </c>
      <c r="AD433" s="29">
        <v>0</v>
      </c>
      <c r="AE433" s="29">
        <v>0</v>
      </c>
      <c r="AF433" s="29">
        <v>0</v>
      </c>
      <c r="AG433" s="29">
        <v>0</v>
      </c>
      <c r="AH433" s="29" t="s">
        <v>42</v>
      </c>
      <c r="AI433" s="29" t="s">
        <v>42</v>
      </c>
      <c r="AJ433" s="29" t="s">
        <v>41</v>
      </c>
      <c r="AK433" s="29">
        <v>0.04</v>
      </c>
      <c r="AL433" s="29">
        <v>0.05</v>
      </c>
      <c r="AM433" s="29">
        <v>0.05</v>
      </c>
      <c r="AN433" s="29">
        <v>0</v>
      </c>
      <c r="AO433" s="29" t="s">
        <v>42</v>
      </c>
      <c r="AP433" s="29" t="s">
        <v>42</v>
      </c>
      <c r="AQ433" s="29" t="s">
        <v>41</v>
      </c>
      <c r="AR433" s="29" t="s">
        <v>41</v>
      </c>
      <c r="AS433" s="29" t="s">
        <v>41</v>
      </c>
      <c r="AT433" s="29">
        <v>0.01</v>
      </c>
      <c r="AU433" s="29">
        <v>0.01</v>
      </c>
      <c r="AV433" s="29">
        <v>0.01</v>
      </c>
      <c r="AW433" s="29">
        <v>0.01</v>
      </c>
      <c r="AX433" s="29">
        <v>0.01</v>
      </c>
      <c r="AY433" s="29">
        <v>0.01</v>
      </c>
      <c r="AZ433" s="29" t="s">
        <v>42</v>
      </c>
      <c r="BA433" s="29" t="s">
        <v>41</v>
      </c>
      <c r="BB433" s="29" t="s">
        <v>41</v>
      </c>
      <c r="BC433" s="29">
        <v>0</v>
      </c>
      <c r="BD433" s="29" t="s">
        <v>41</v>
      </c>
      <c r="BE433" s="29" t="s">
        <v>41</v>
      </c>
      <c r="BF433" s="29">
        <v>0.01</v>
      </c>
      <c r="BG433" s="29" t="s">
        <v>41</v>
      </c>
      <c r="BH433" s="29">
        <v>0.01</v>
      </c>
      <c r="BI433" s="29">
        <v>0.08</v>
      </c>
      <c r="BJ433" s="29">
        <v>0.03</v>
      </c>
      <c r="BK433" s="29">
        <v>0.04</v>
      </c>
      <c r="BL433" s="29">
        <v>0.03</v>
      </c>
      <c r="BM433" s="29">
        <v>0.01</v>
      </c>
      <c r="BN433" s="29">
        <v>0.01</v>
      </c>
      <c r="BO433" s="29">
        <v>0.02</v>
      </c>
      <c r="BP433" s="29">
        <v>0.01</v>
      </c>
      <c r="BQ433" s="29">
        <v>0.01</v>
      </c>
    </row>
    <row r="434" spans="1:69" x14ac:dyDescent="0.25">
      <c r="A434">
        <v>341</v>
      </c>
      <c r="B434" t="s">
        <v>259</v>
      </c>
      <c r="C434" t="s">
        <v>168</v>
      </c>
      <c r="D434" s="28">
        <v>2140</v>
      </c>
      <c r="E434" s="28">
        <v>2830</v>
      </c>
      <c r="F434" s="28">
        <v>4970</v>
      </c>
      <c r="G434" s="29">
        <v>0.84</v>
      </c>
      <c r="H434" s="29">
        <v>0.95</v>
      </c>
      <c r="I434" s="29">
        <v>0.9</v>
      </c>
      <c r="J434" s="29">
        <v>0.81</v>
      </c>
      <c r="K434" s="29">
        <v>0.93</v>
      </c>
      <c r="L434" s="29">
        <v>0.88</v>
      </c>
      <c r="M434" s="29">
        <v>0.28000000000000003</v>
      </c>
      <c r="N434" s="29">
        <v>0.19</v>
      </c>
      <c r="O434" s="29">
        <v>0.23</v>
      </c>
      <c r="P434" s="29" t="s">
        <v>42</v>
      </c>
      <c r="Q434" s="29" t="s">
        <v>42</v>
      </c>
      <c r="R434" s="29" t="s">
        <v>42</v>
      </c>
      <c r="S434" s="29">
        <v>0.06</v>
      </c>
      <c r="T434" s="29">
        <v>0.04</v>
      </c>
      <c r="U434" s="29">
        <v>0.05</v>
      </c>
      <c r="V434" s="29">
        <v>0.45</v>
      </c>
      <c r="W434" s="29">
        <v>0.67</v>
      </c>
      <c r="X434" s="29">
        <v>0.57999999999999996</v>
      </c>
      <c r="Y434" s="29">
        <v>0.01</v>
      </c>
      <c r="Z434" s="29">
        <v>0.03</v>
      </c>
      <c r="AA434" s="29">
        <v>0.02</v>
      </c>
      <c r="AB434" s="29">
        <v>0</v>
      </c>
      <c r="AC434" s="29">
        <v>0</v>
      </c>
      <c r="AD434" s="29">
        <v>0</v>
      </c>
      <c r="AE434" s="29" t="s">
        <v>41</v>
      </c>
      <c r="AF434" s="29" t="s">
        <v>41</v>
      </c>
      <c r="AG434" s="29" t="s">
        <v>41</v>
      </c>
      <c r="AH434" s="29">
        <v>0</v>
      </c>
      <c r="AI434" s="29">
        <v>0</v>
      </c>
      <c r="AJ434" s="29">
        <v>0</v>
      </c>
      <c r="AK434" s="29">
        <v>0.06</v>
      </c>
      <c r="AL434" s="29">
        <v>0.06</v>
      </c>
      <c r="AM434" s="29">
        <v>0.06</v>
      </c>
      <c r="AN434" s="29">
        <v>0</v>
      </c>
      <c r="AO434" s="29">
        <v>0</v>
      </c>
      <c r="AP434" s="29">
        <v>0</v>
      </c>
      <c r="AQ434" s="29">
        <v>0.01</v>
      </c>
      <c r="AR434" s="29" t="s">
        <v>41</v>
      </c>
      <c r="AS434" s="29">
        <v>0.01</v>
      </c>
      <c r="AT434" s="29">
        <v>0.01</v>
      </c>
      <c r="AU434" s="29">
        <v>0.01</v>
      </c>
      <c r="AV434" s="29">
        <v>0.01</v>
      </c>
      <c r="AW434" s="29">
        <v>0.01</v>
      </c>
      <c r="AX434" s="29" t="s">
        <v>41</v>
      </c>
      <c r="AY434" s="29">
        <v>0.01</v>
      </c>
      <c r="AZ434" s="29" t="s">
        <v>42</v>
      </c>
      <c r="BA434" s="29" t="s">
        <v>42</v>
      </c>
      <c r="BB434" s="29" t="s">
        <v>41</v>
      </c>
      <c r="BC434" s="29" t="s">
        <v>41</v>
      </c>
      <c r="BD434" s="29" t="s">
        <v>42</v>
      </c>
      <c r="BE434" s="29" t="s">
        <v>41</v>
      </c>
      <c r="BF434" s="29">
        <v>0.02</v>
      </c>
      <c r="BG434" s="29">
        <v>0.01</v>
      </c>
      <c r="BH434" s="29">
        <v>0.01</v>
      </c>
      <c r="BI434" s="29">
        <v>0.1</v>
      </c>
      <c r="BJ434" s="29">
        <v>0.03</v>
      </c>
      <c r="BK434" s="29">
        <v>0.06</v>
      </c>
      <c r="BL434" s="29">
        <v>0.04</v>
      </c>
      <c r="BM434" s="29">
        <v>0.01</v>
      </c>
      <c r="BN434" s="29">
        <v>0.02</v>
      </c>
      <c r="BO434" s="29">
        <v>0.02</v>
      </c>
      <c r="BP434" s="29">
        <v>0.01</v>
      </c>
      <c r="BQ434" s="29">
        <v>0.01</v>
      </c>
    </row>
    <row r="435" spans="1:69" x14ac:dyDescent="0.25">
      <c r="A435">
        <v>821</v>
      </c>
      <c r="B435" t="s">
        <v>260</v>
      </c>
      <c r="C435" t="s">
        <v>176</v>
      </c>
      <c r="D435" s="28">
        <v>880</v>
      </c>
      <c r="E435" s="28">
        <v>1540</v>
      </c>
      <c r="F435" s="28">
        <v>2420</v>
      </c>
      <c r="G435" s="29">
        <v>0.88</v>
      </c>
      <c r="H435" s="29">
        <v>0.95</v>
      </c>
      <c r="I435" s="29">
        <v>0.93</v>
      </c>
      <c r="J435" s="29">
        <v>0.87</v>
      </c>
      <c r="K435" s="29">
        <v>0.94</v>
      </c>
      <c r="L435" s="29">
        <v>0.91</v>
      </c>
      <c r="M435" s="29">
        <v>0.35</v>
      </c>
      <c r="N435" s="29">
        <v>0.25</v>
      </c>
      <c r="O435" s="29">
        <v>0.28999999999999998</v>
      </c>
      <c r="P435" s="29" t="s">
        <v>42</v>
      </c>
      <c r="Q435" s="29" t="s">
        <v>42</v>
      </c>
      <c r="R435" s="29" t="s">
        <v>42</v>
      </c>
      <c r="S435" s="29">
        <v>0.04</v>
      </c>
      <c r="T435" s="29">
        <v>0.02</v>
      </c>
      <c r="U435" s="29">
        <v>0.03</v>
      </c>
      <c r="V435" s="29">
        <v>0.06</v>
      </c>
      <c r="W435" s="29">
        <v>0.13</v>
      </c>
      <c r="X435" s="29">
        <v>0.11</v>
      </c>
      <c r="Y435" s="29">
        <v>0.43</v>
      </c>
      <c r="Z435" s="29">
        <v>0.53</v>
      </c>
      <c r="AA435" s="29">
        <v>0.49</v>
      </c>
      <c r="AB435" s="29">
        <v>0</v>
      </c>
      <c r="AC435" s="29">
        <v>0</v>
      </c>
      <c r="AD435" s="29">
        <v>0</v>
      </c>
      <c r="AE435" s="29">
        <v>0</v>
      </c>
      <c r="AF435" s="29">
        <v>0</v>
      </c>
      <c r="AG435" s="29">
        <v>0</v>
      </c>
      <c r="AH435" s="29">
        <v>0</v>
      </c>
      <c r="AI435" s="29">
        <v>0</v>
      </c>
      <c r="AJ435" s="29">
        <v>0</v>
      </c>
      <c r="AK435" s="29">
        <v>0.03</v>
      </c>
      <c r="AL435" s="29">
        <v>0.04</v>
      </c>
      <c r="AM435" s="29">
        <v>0.03</v>
      </c>
      <c r="AN435" s="29">
        <v>0</v>
      </c>
      <c r="AO435" s="29">
        <v>0</v>
      </c>
      <c r="AP435" s="29">
        <v>0</v>
      </c>
      <c r="AQ435" s="29" t="s">
        <v>42</v>
      </c>
      <c r="AR435" s="29" t="s">
        <v>42</v>
      </c>
      <c r="AS435" s="29" t="s">
        <v>42</v>
      </c>
      <c r="AT435" s="29" t="s">
        <v>42</v>
      </c>
      <c r="AU435" s="29" t="s">
        <v>42</v>
      </c>
      <c r="AV435" s="29" t="s">
        <v>41</v>
      </c>
      <c r="AW435" s="29" t="s">
        <v>42</v>
      </c>
      <c r="AX435" s="29" t="s">
        <v>42</v>
      </c>
      <c r="AY435" s="29" t="s">
        <v>42</v>
      </c>
      <c r="AZ435" s="29" t="s">
        <v>42</v>
      </c>
      <c r="BA435" s="29" t="s">
        <v>42</v>
      </c>
      <c r="BB435" s="29" t="s">
        <v>42</v>
      </c>
      <c r="BC435" s="29" t="s">
        <v>42</v>
      </c>
      <c r="BD435" s="29" t="s">
        <v>42</v>
      </c>
      <c r="BE435" s="29" t="s">
        <v>42</v>
      </c>
      <c r="BF435" s="29" t="s">
        <v>42</v>
      </c>
      <c r="BG435" s="29">
        <v>0.01</v>
      </c>
      <c r="BH435" s="29">
        <v>0.01</v>
      </c>
      <c r="BI435" s="29">
        <v>7.0000000000000007E-2</v>
      </c>
      <c r="BJ435" s="29">
        <v>0.03</v>
      </c>
      <c r="BK435" s="29">
        <v>0.04</v>
      </c>
      <c r="BL435" s="29">
        <v>0.02</v>
      </c>
      <c r="BM435" s="29">
        <v>0.01</v>
      </c>
      <c r="BN435" s="29">
        <v>0.01</v>
      </c>
      <c r="BO435" s="29">
        <v>0.03</v>
      </c>
      <c r="BP435" s="29">
        <v>0.01</v>
      </c>
      <c r="BQ435" s="29">
        <v>0.02</v>
      </c>
    </row>
    <row r="436" spans="1:69" x14ac:dyDescent="0.25">
      <c r="A436">
        <v>352</v>
      </c>
      <c r="B436" t="s">
        <v>261</v>
      </c>
      <c r="C436" t="s">
        <v>168</v>
      </c>
      <c r="D436" s="28">
        <v>2470</v>
      </c>
      <c r="E436" s="28">
        <v>1910</v>
      </c>
      <c r="F436" s="28">
        <v>4390</v>
      </c>
      <c r="G436" s="29">
        <v>0.84</v>
      </c>
      <c r="H436" s="29">
        <v>0.92</v>
      </c>
      <c r="I436" s="29">
        <v>0.88</v>
      </c>
      <c r="J436" s="29">
        <v>0.81</v>
      </c>
      <c r="K436" s="29">
        <v>0.9</v>
      </c>
      <c r="L436" s="29">
        <v>0.85</v>
      </c>
      <c r="M436" s="29">
        <v>0.4</v>
      </c>
      <c r="N436" s="29">
        <v>0.27</v>
      </c>
      <c r="O436" s="29">
        <v>0.34</v>
      </c>
      <c r="P436" s="29" t="s">
        <v>42</v>
      </c>
      <c r="Q436" s="29" t="s">
        <v>42</v>
      </c>
      <c r="R436" s="29" t="s">
        <v>41</v>
      </c>
      <c r="S436" s="29">
        <v>0.04</v>
      </c>
      <c r="T436" s="29">
        <v>0.03</v>
      </c>
      <c r="U436" s="29">
        <v>0.04</v>
      </c>
      <c r="V436" s="29">
        <v>0.1</v>
      </c>
      <c r="W436" s="29">
        <v>0.18</v>
      </c>
      <c r="X436" s="29">
        <v>0.13</v>
      </c>
      <c r="Y436" s="29">
        <v>0.27</v>
      </c>
      <c r="Z436" s="29">
        <v>0.4</v>
      </c>
      <c r="AA436" s="29">
        <v>0.33</v>
      </c>
      <c r="AB436" s="29" t="s">
        <v>42</v>
      </c>
      <c r="AC436" s="29">
        <v>0</v>
      </c>
      <c r="AD436" s="29" t="s">
        <v>42</v>
      </c>
      <c r="AE436" s="29">
        <v>0</v>
      </c>
      <c r="AF436" s="29">
        <v>0</v>
      </c>
      <c r="AG436" s="29">
        <v>0</v>
      </c>
      <c r="AH436" s="29" t="s">
        <v>42</v>
      </c>
      <c r="AI436" s="29" t="s">
        <v>42</v>
      </c>
      <c r="AJ436" s="29" t="s">
        <v>42</v>
      </c>
      <c r="AK436" s="29">
        <v>0.04</v>
      </c>
      <c r="AL436" s="29">
        <v>0.05</v>
      </c>
      <c r="AM436" s="29">
        <v>0.04</v>
      </c>
      <c r="AN436" s="29">
        <v>0</v>
      </c>
      <c r="AO436" s="29" t="s">
        <v>42</v>
      </c>
      <c r="AP436" s="29" t="s">
        <v>42</v>
      </c>
      <c r="AQ436" s="29" t="s">
        <v>41</v>
      </c>
      <c r="AR436" s="29" t="s">
        <v>42</v>
      </c>
      <c r="AS436" s="29" t="s">
        <v>41</v>
      </c>
      <c r="AT436" s="29">
        <v>0.01</v>
      </c>
      <c r="AU436" s="29">
        <v>0.01</v>
      </c>
      <c r="AV436" s="29">
        <v>0.01</v>
      </c>
      <c r="AW436" s="29">
        <v>0.01</v>
      </c>
      <c r="AX436" s="29">
        <v>0.01</v>
      </c>
      <c r="AY436" s="29">
        <v>0.01</v>
      </c>
      <c r="AZ436" s="29" t="s">
        <v>42</v>
      </c>
      <c r="BA436" s="29" t="s">
        <v>42</v>
      </c>
      <c r="BB436" s="29" t="s">
        <v>41</v>
      </c>
      <c r="BC436" s="29" t="s">
        <v>41</v>
      </c>
      <c r="BD436" s="29" t="s">
        <v>42</v>
      </c>
      <c r="BE436" s="29" t="s">
        <v>41</v>
      </c>
      <c r="BF436" s="29">
        <v>0.02</v>
      </c>
      <c r="BG436" s="29">
        <v>0.01</v>
      </c>
      <c r="BH436" s="29">
        <v>0.01</v>
      </c>
      <c r="BI436" s="29">
        <v>0.1</v>
      </c>
      <c r="BJ436" s="29">
        <v>0.06</v>
      </c>
      <c r="BK436" s="29">
        <v>0.08</v>
      </c>
      <c r="BL436" s="29">
        <v>0.03</v>
      </c>
      <c r="BM436" s="29">
        <v>0.01</v>
      </c>
      <c r="BN436" s="29">
        <v>0.02</v>
      </c>
      <c r="BO436" s="29">
        <v>0.02</v>
      </c>
      <c r="BP436" s="29">
        <v>0.01</v>
      </c>
      <c r="BQ436" s="29">
        <v>0.02</v>
      </c>
    </row>
    <row r="437" spans="1:69" x14ac:dyDescent="0.25">
      <c r="A437">
        <v>887</v>
      </c>
      <c r="B437" t="s">
        <v>262</v>
      </c>
      <c r="C437" t="s">
        <v>182</v>
      </c>
      <c r="D437" s="28">
        <v>700</v>
      </c>
      <c r="E437" s="28">
        <v>2480</v>
      </c>
      <c r="F437" s="28">
        <v>3180</v>
      </c>
      <c r="G437" s="29">
        <v>0.84</v>
      </c>
      <c r="H437" s="29">
        <v>0.94</v>
      </c>
      <c r="I437" s="29">
        <v>0.92</v>
      </c>
      <c r="J437" s="29">
        <v>0.83</v>
      </c>
      <c r="K437" s="29">
        <v>0.93</v>
      </c>
      <c r="L437" s="29">
        <v>0.91</v>
      </c>
      <c r="M437" s="29">
        <v>0.41</v>
      </c>
      <c r="N437" s="29">
        <v>0.26</v>
      </c>
      <c r="O437" s="29">
        <v>0.28999999999999998</v>
      </c>
      <c r="P437" s="29">
        <v>0</v>
      </c>
      <c r="Q437" s="29">
        <v>0</v>
      </c>
      <c r="R437" s="29">
        <v>0</v>
      </c>
      <c r="S437" s="29">
        <v>0.03</v>
      </c>
      <c r="T437" s="29">
        <v>0.02</v>
      </c>
      <c r="U437" s="29">
        <v>0.02</v>
      </c>
      <c r="V437" s="29">
        <v>0.38</v>
      </c>
      <c r="W437" s="29">
        <v>0.65</v>
      </c>
      <c r="X437" s="29">
        <v>0.59</v>
      </c>
      <c r="Y437" s="29" t="s">
        <v>42</v>
      </c>
      <c r="Z437" s="29" t="s">
        <v>42</v>
      </c>
      <c r="AA437" s="29" t="s">
        <v>42</v>
      </c>
      <c r="AB437" s="29">
        <v>0</v>
      </c>
      <c r="AC437" s="29">
        <v>0</v>
      </c>
      <c r="AD437" s="29">
        <v>0</v>
      </c>
      <c r="AE437" s="29">
        <v>0</v>
      </c>
      <c r="AF437" s="29" t="s">
        <v>42</v>
      </c>
      <c r="AG437" s="29" t="s">
        <v>42</v>
      </c>
      <c r="AH437" s="29" t="s">
        <v>42</v>
      </c>
      <c r="AI437" s="29" t="s">
        <v>42</v>
      </c>
      <c r="AJ437" s="29" t="s">
        <v>41</v>
      </c>
      <c r="AK437" s="29">
        <v>0.03</v>
      </c>
      <c r="AL437" s="29">
        <v>0.03</v>
      </c>
      <c r="AM437" s="29">
        <v>0.03</v>
      </c>
      <c r="AN437" s="29" t="s">
        <v>42</v>
      </c>
      <c r="AO437" s="29">
        <v>0</v>
      </c>
      <c r="AP437" s="29" t="s">
        <v>42</v>
      </c>
      <c r="AQ437" s="29" t="s">
        <v>42</v>
      </c>
      <c r="AR437" s="29" t="s">
        <v>41</v>
      </c>
      <c r="AS437" s="29" t="s">
        <v>41</v>
      </c>
      <c r="AT437" s="29">
        <v>0.01</v>
      </c>
      <c r="AU437" s="29">
        <v>0.01</v>
      </c>
      <c r="AV437" s="29">
        <v>0.01</v>
      </c>
      <c r="AW437" s="29" t="s">
        <v>42</v>
      </c>
      <c r="AX437" s="29">
        <v>0.01</v>
      </c>
      <c r="AY437" s="29">
        <v>0.01</v>
      </c>
      <c r="AZ437" s="29">
        <v>0</v>
      </c>
      <c r="BA437" s="29" t="s">
        <v>42</v>
      </c>
      <c r="BB437" s="29" t="s">
        <v>42</v>
      </c>
      <c r="BC437" s="29" t="s">
        <v>42</v>
      </c>
      <c r="BD437" s="29">
        <v>0</v>
      </c>
      <c r="BE437" s="29" t="s">
        <v>42</v>
      </c>
      <c r="BF437" s="29" t="s">
        <v>42</v>
      </c>
      <c r="BG437" s="29" t="s">
        <v>41</v>
      </c>
      <c r="BH437" s="29" t="s">
        <v>41</v>
      </c>
      <c r="BI437" s="29">
        <v>0.09</v>
      </c>
      <c r="BJ437" s="29">
        <v>0.04</v>
      </c>
      <c r="BK437" s="29">
        <v>0.05</v>
      </c>
      <c r="BL437" s="29">
        <v>0.05</v>
      </c>
      <c r="BM437" s="29">
        <v>0.01</v>
      </c>
      <c r="BN437" s="29">
        <v>0.02</v>
      </c>
      <c r="BO437" s="29">
        <v>0.02</v>
      </c>
      <c r="BP437" s="29">
        <v>0.01</v>
      </c>
      <c r="BQ437" s="29">
        <v>0.02</v>
      </c>
    </row>
    <row r="438" spans="1:69" x14ac:dyDescent="0.25">
      <c r="A438">
        <v>315</v>
      </c>
      <c r="B438" t="s">
        <v>263</v>
      </c>
      <c r="C438" t="s">
        <v>180</v>
      </c>
      <c r="D438" s="28">
        <v>470</v>
      </c>
      <c r="E438" s="28">
        <v>1100</v>
      </c>
      <c r="F438" s="28">
        <v>1570</v>
      </c>
      <c r="G438" s="29">
        <v>0.88</v>
      </c>
      <c r="H438" s="29">
        <v>0.93</v>
      </c>
      <c r="I438" s="29">
        <v>0.92</v>
      </c>
      <c r="J438" s="29">
        <v>0.87</v>
      </c>
      <c r="K438" s="29">
        <v>0.93</v>
      </c>
      <c r="L438" s="29">
        <v>0.91</v>
      </c>
      <c r="M438" s="29">
        <v>0.38</v>
      </c>
      <c r="N438" s="29">
        <v>0.26</v>
      </c>
      <c r="O438" s="29">
        <v>0.3</v>
      </c>
      <c r="P438" s="29" t="s">
        <v>42</v>
      </c>
      <c r="Q438" s="29" t="s">
        <v>42</v>
      </c>
      <c r="R438" s="29" t="s">
        <v>42</v>
      </c>
      <c r="S438" s="29">
        <v>0.02</v>
      </c>
      <c r="T438" s="29">
        <v>0.01</v>
      </c>
      <c r="U438" s="29">
        <v>0.02</v>
      </c>
      <c r="V438" s="29">
        <v>0.41</v>
      </c>
      <c r="W438" s="29">
        <v>0.59</v>
      </c>
      <c r="X438" s="29">
        <v>0.54</v>
      </c>
      <c r="Y438" s="29">
        <v>0.06</v>
      </c>
      <c r="Z438" s="29">
        <v>0.06</v>
      </c>
      <c r="AA438" s="29">
        <v>0.06</v>
      </c>
      <c r="AB438" s="29">
        <v>0</v>
      </c>
      <c r="AC438" s="29">
        <v>0</v>
      </c>
      <c r="AD438" s="29">
        <v>0</v>
      </c>
      <c r="AE438" s="29">
        <v>0</v>
      </c>
      <c r="AF438" s="29" t="s">
        <v>42</v>
      </c>
      <c r="AG438" s="29" t="s">
        <v>42</v>
      </c>
      <c r="AH438" s="29">
        <v>0</v>
      </c>
      <c r="AI438" s="29">
        <v>0</v>
      </c>
      <c r="AJ438" s="29">
        <v>0</v>
      </c>
      <c r="AK438" s="29">
        <v>0.02</v>
      </c>
      <c r="AL438" s="29">
        <v>0.02</v>
      </c>
      <c r="AM438" s="29">
        <v>0.02</v>
      </c>
      <c r="AN438" s="29">
        <v>0</v>
      </c>
      <c r="AO438" s="29" t="s">
        <v>42</v>
      </c>
      <c r="AP438" s="29" t="s">
        <v>42</v>
      </c>
      <c r="AQ438" s="29" t="s">
        <v>42</v>
      </c>
      <c r="AR438" s="29" t="s">
        <v>42</v>
      </c>
      <c r="AS438" s="29" t="s">
        <v>41</v>
      </c>
      <c r="AT438" s="29" t="s">
        <v>42</v>
      </c>
      <c r="AU438" s="29">
        <v>0</v>
      </c>
      <c r="AV438" s="29" t="s">
        <v>42</v>
      </c>
      <c r="AW438" s="29" t="s">
        <v>42</v>
      </c>
      <c r="AX438" s="29">
        <v>0</v>
      </c>
      <c r="AY438" s="29" t="s">
        <v>42</v>
      </c>
      <c r="AZ438" s="29">
        <v>0</v>
      </c>
      <c r="BA438" s="29">
        <v>0</v>
      </c>
      <c r="BB438" s="29">
        <v>0</v>
      </c>
      <c r="BC438" s="29" t="s">
        <v>42</v>
      </c>
      <c r="BD438" s="29">
        <v>0</v>
      </c>
      <c r="BE438" s="29" t="s">
        <v>42</v>
      </c>
      <c r="BF438" s="29" t="s">
        <v>42</v>
      </c>
      <c r="BG438" s="29" t="s">
        <v>42</v>
      </c>
      <c r="BH438" s="29" t="s">
        <v>42</v>
      </c>
      <c r="BI438" s="29">
        <v>0.08</v>
      </c>
      <c r="BJ438" s="29">
        <v>0.05</v>
      </c>
      <c r="BK438" s="29">
        <v>0.06</v>
      </c>
      <c r="BL438" s="29">
        <v>0.02</v>
      </c>
      <c r="BM438" s="29">
        <v>0.01</v>
      </c>
      <c r="BN438" s="29">
        <v>0.01</v>
      </c>
      <c r="BO438" s="29">
        <v>0.02</v>
      </c>
      <c r="BP438" s="29">
        <v>0.02</v>
      </c>
      <c r="BQ438" s="29">
        <v>0.02</v>
      </c>
    </row>
    <row r="439" spans="1:69" x14ac:dyDescent="0.25">
      <c r="A439">
        <v>806</v>
      </c>
      <c r="B439" t="s">
        <v>264</v>
      </c>
      <c r="C439" t="s">
        <v>166</v>
      </c>
      <c r="D439" s="28">
        <v>700</v>
      </c>
      <c r="E439" s="28">
        <v>770</v>
      </c>
      <c r="F439" s="28">
        <v>1470</v>
      </c>
      <c r="G439" s="29">
        <v>0.83</v>
      </c>
      <c r="H439" s="29">
        <v>0.93</v>
      </c>
      <c r="I439" s="29">
        <v>0.88</v>
      </c>
      <c r="J439" s="29">
        <v>0.8</v>
      </c>
      <c r="K439" s="29">
        <v>0.92</v>
      </c>
      <c r="L439" s="29">
        <v>0.86</v>
      </c>
      <c r="M439" s="29">
        <v>0.54</v>
      </c>
      <c r="N439" s="29">
        <v>0.44</v>
      </c>
      <c r="O439" s="29">
        <v>0.49</v>
      </c>
      <c r="P439" s="29">
        <v>0</v>
      </c>
      <c r="Q439" s="29">
        <v>0</v>
      </c>
      <c r="R439" s="29">
        <v>0</v>
      </c>
      <c r="S439" s="29">
        <v>0.06</v>
      </c>
      <c r="T439" s="29">
        <v>0.06</v>
      </c>
      <c r="U439" s="29">
        <v>0.06</v>
      </c>
      <c r="V439" s="29">
        <v>0.15</v>
      </c>
      <c r="W439" s="29">
        <v>0.33</v>
      </c>
      <c r="X439" s="29">
        <v>0.24</v>
      </c>
      <c r="Y439" s="29">
        <v>0.05</v>
      </c>
      <c r="Z439" s="29">
        <v>0.08</v>
      </c>
      <c r="AA439" s="29">
        <v>7.0000000000000007E-2</v>
      </c>
      <c r="AB439" s="29">
        <v>0</v>
      </c>
      <c r="AC439" s="29">
        <v>0</v>
      </c>
      <c r="AD439" s="29">
        <v>0</v>
      </c>
      <c r="AE439" s="29">
        <v>0</v>
      </c>
      <c r="AF439" s="29">
        <v>0</v>
      </c>
      <c r="AG439" s="29">
        <v>0</v>
      </c>
      <c r="AH439" s="29" t="s">
        <v>42</v>
      </c>
      <c r="AI439" s="29" t="s">
        <v>42</v>
      </c>
      <c r="AJ439" s="29" t="s">
        <v>42</v>
      </c>
      <c r="AK439" s="29">
        <v>0.05</v>
      </c>
      <c r="AL439" s="29">
        <v>7.0000000000000007E-2</v>
      </c>
      <c r="AM439" s="29">
        <v>0.06</v>
      </c>
      <c r="AN439" s="29">
        <v>0</v>
      </c>
      <c r="AO439" s="29">
        <v>0</v>
      </c>
      <c r="AP439" s="29">
        <v>0</v>
      </c>
      <c r="AQ439" s="29" t="s">
        <v>42</v>
      </c>
      <c r="AR439" s="29" t="s">
        <v>42</v>
      </c>
      <c r="AS439" s="29" t="s">
        <v>41</v>
      </c>
      <c r="AT439" s="29">
        <v>0.01</v>
      </c>
      <c r="AU439" s="29">
        <v>0.01</v>
      </c>
      <c r="AV439" s="29">
        <v>0.01</v>
      </c>
      <c r="AW439" s="29" t="s">
        <v>42</v>
      </c>
      <c r="AX439" s="29" t="s">
        <v>42</v>
      </c>
      <c r="AY439" s="29">
        <v>0.01</v>
      </c>
      <c r="AZ439" s="29" t="s">
        <v>42</v>
      </c>
      <c r="BA439" s="29" t="s">
        <v>42</v>
      </c>
      <c r="BB439" s="29" t="s">
        <v>42</v>
      </c>
      <c r="BC439" s="29">
        <v>0</v>
      </c>
      <c r="BD439" s="29">
        <v>0</v>
      </c>
      <c r="BE439" s="29">
        <v>0</v>
      </c>
      <c r="BF439" s="29">
        <v>0.02</v>
      </c>
      <c r="BG439" s="29" t="s">
        <v>42</v>
      </c>
      <c r="BH439" s="29">
        <v>0.01</v>
      </c>
      <c r="BI439" s="29">
        <v>0.11</v>
      </c>
      <c r="BJ439" s="29">
        <v>0.05</v>
      </c>
      <c r="BK439" s="29">
        <v>0.08</v>
      </c>
      <c r="BL439" s="29">
        <v>0.05</v>
      </c>
      <c r="BM439" s="29">
        <v>0.01</v>
      </c>
      <c r="BN439" s="29">
        <v>0.03</v>
      </c>
      <c r="BO439" s="29">
        <v>0.01</v>
      </c>
      <c r="BP439" s="29">
        <v>0.01</v>
      </c>
      <c r="BQ439" s="29">
        <v>0.01</v>
      </c>
    </row>
    <row r="440" spans="1:69" x14ac:dyDescent="0.25">
      <c r="A440">
        <v>826</v>
      </c>
      <c r="B440" t="s">
        <v>265</v>
      </c>
      <c r="C440" t="s">
        <v>182</v>
      </c>
      <c r="D440" s="28">
        <v>630</v>
      </c>
      <c r="E440" s="28">
        <v>2090</v>
      </c>
      <c r="F440" s="28">
        <v>2720</v>
      </c>
      <c r="G440" s="29">
        <v>0.85</v>
      </c>
      <c r="H440" s="29">
        <v>0.94</v>
      </c>
      <c r="I440" s="29">
        <v>0.92</v>
      </c>
      <c r="J440" s="29">
        <v>0.83</v>
      </c>
      <c r="K440" s="29">
        <v>0.92</v>
      </c>
      <c r="L440" s="29">
        <v>0.9</v>
      </c>
      <c r="M440" s="29">
        <v>0.28999999999999998</v>
      </c>
      <c r="N440" s="29">
        <v>0.24</v>
      </c>
      <c r="O440" s="29">
        <v>0.25</v>
      </c>
      <c r="P440" s="29">
        <v>0</v>
      </c>
      <c r="Q440" s="29" t="s">
        <v>41</v>
      </c>
      <c r="R440" s="29" t="s">
        <v>41</v>
      </c>
      <c r="S440" s="29">
        <v>0.02</v>
      </c>
      <c r="T440" s="29">
        <v>0.01</v>
      </c>
      <c r="U440" s="29">
        <v>0.02</v>
      </c>
      <c r="V440" s="29">
        <v>0.51</v>
      </c>
      <c r="W440" s="29">
        <v>0.66</v>
      </c>
      <c r="X440" s="29">
        <v>0.63</v>
      </c>
      <c r="Y440" s="29" t="s">
        <v>42</v>
      </c>
      <c r="Z440" s="29">
        <v>0</v>
      </c>
      <c r="AA440" s="29" t="s">
        <v>42</v>
      </c>
      <c r="AB440" s="29">
        <v>0</v>
      </c>
      <c r="AC440" s="29" t="s">
        <v>42</v>
      </c>
      <c r="AD440" s="29" t="s">
        <v>42</v>
      </c>
      <c r="AE440" s="29">
        <v>0</v>
      </c>
      <c r="AF440" s="29">
        <v>0</v>
      </c>
      <c r="AG440" s="29">
        <v>0</v>
      </c>
      <c r="AH440" s="29">
        <v>0</v>
      </c>
      <c r="AI440" s="29">
        <v>0</v>
      </c>
      <c r="AJ440" s="29">
        <v>0</v>
      </c>
      <c r="AK440" s="29">
        <v>0.03</v>
      </c>
      <c r="AL440" s="29">
        <v>0.03</v>
      </c>
      <c r="AM440" s="29">
        <v>0.03</v>
      </c>
      <c r="AN440" s="29">
        <v>0</v>
      </c>
      <c r="AO440" s="29">
        <v>0</v>
      </c>
      <c r="AP440" s="29">
        <v>0</v>
      </c>
      <c r="AQ440" s="29" t="s">
        <v>42</v>
      </c>
      <c r="AR440" s="29" t="s">
        <v>41</v>
      </c>
      <c r="AS440" s="29" t="s">
        <v>41</v>
      </c>
      <c r="AT440" s="29">
        <v>0.01</v>
      </c>
      <c r="AU440" s="29">
        <v>0.01</v>
      </c>
      <c r="AV440" s="29">
        <v>0.01</v>
      </c>
      <c r="AW440" s="29">
        <v>0.01</v>
      </c>
      <c r="AX440" s="29">
        <v>0.01</v>
      </c>
      <c r="AY440" s="29">
        <v>0.01</v>
      </c>
      <c r="AZ440" s="29" t="s">
        <v>42</v>
      </c>
      <c r="BA440" s="29" t="s">
        <v>41</v>
      </c>
      <c r="BB440" s="29" t="s">
        <v>41</v>
      </c>
      <c r="BC440" s="29">
        <v>0</v>
      </c>
      <c r="BD440" s="29">
        <v>0</v>
      </c>
      <c r="BE440" s="29">
        <v>0</v>
      </c>
      <c r="BF440" s="29" t="s">
        <v>42</v>
      </c>
      <c r="BG440" s="29">
        <v>0.01</v>
      </c>
      <c r="BH440" s="29">
        <v>0.01</v>
      </c>
      <c r="BI440" s="29">
        <v>0.1</v>
      </c>
      <c r="BJ440" s="29">
        <v>0.04</v>
      </c>
      <c r="BK440" s="29">
        <v>0.06</v>
      </c>
      <c r="BL440" s="29">
        <v>0.02</v>
      </c>
      <c r="BM440" s="29">
        <v>0.01</v>
      </c>
      <c r="BN440" s="29">
        <v>0.01</v>
      </c>
      <c r="BO440" s="29">
        <v>0.03</v>
      </c>
      <c r="BP440" s="29">
        <v>0.01</v>
      </c>
      <c r="BQ440" s="29">
        <v>0.01</v>
      </c>
    </row>
    <row r="441" spans="1:69" x14ac:dyDescent="0.25">
      <c r="A441">
        <v>391</v>
      </c>
      <c r="B441" t="s">
        <v>266</v>
      </c>
      <c r="C441" t="s">
        <v>166</v>
      </c>
      <c r="D441" s="28">
        <v>940</v>
      </c>
      <c r="E441" s="28">
        <v>1570</v>
      </c>
      <c r="F441" s="28">
        <v>2510</v>
      </c>
      <c r="G441" s="29">
        <v>0.79</v>
      </c>
      <c r="H441" s="29">
        <v>0.93</v>
      </c>
      <c r="I441" s="29">
        <v>0.88</v>
      </c>
      <c r="J441" s="29">
        <v>0.76</v>
      </c>
      <c r="K441" s="29">
        <v>0.91</v>
      </c>
      <c r="L441" s="29">
        <v>0.85</v>
      </c>
      <c r="M441" s="29">
        <v>0.28000000000000003</v>
      </c>
      <c r="N441" s="29">
        <v>0.24</v>
      </c>
      <c r="O441" s="29">
        <v>0.26</v>
      </c>
      <c r="P441" s="29">
        <v>0</v>
      </c>
      <c r="Q441" s="29" t="s">
        <v>42</v>
      </c>
      <c r="R441" s="29" t="s">
        <v>42</v>
      </c>
      <c r="S441" s="29">
        <v>0.06</v>
      </c>
      <c r="T441" s="29">
        <v>0.04</v>
      </c>
      <c r="U441" s="29">
        <v>0.05</v>
      </c>
      <c r="V441" s="29">
        <v>0.41</v>
      </c>
      <c r="W441" s="29">
        <v>0.62</v>
      </c>
      <c r="X441" s="29">
        <v>0.54</v>
      </c>
      <c r="Y441" s="29" t="s">
        <v>42</v>
      </c>
      <c r="Z441" s="29">
        <v>0</v>
      </c>
      <c r="AA441" s="29" t="s">
        <v>42</v>
      </c>
      <c r="AB441" s="29">
        <v>0</v>
      </c>
      <c r="AC441" s="29" t="s">
        <v>42</v>
      </c>
      <c r="AD441" s="29" t="s">
        <v>42</v>
      </c>
      <c r="AE441" s="29" t="s">
        <v>42</v>
      </c>
      <c r="AF441" s="29">
        <v>0</v>
      </c>
      <c r="AG441" s="29" t="s">
        <v>42</v>
      </c>
      <c r="AH441" s="29">
        <v>0</v>
      </c>
      <c r="AI441" s="29">
        <v>0</v>
      </c>
      <c r="AJ441" s="29">
        <v>0</v>
      </c>
      <c r="AK441" s="29">
        <v>0.06</v>
      </c>
      <c r="AL441" s="29">
        <v>0.06</v>
      </c>
      <c r="AM441" s="29">
        <v>0.06</v>
      </c>
      <c r="AN441" s="29">
        <v>0</v>
      </c>
      <c r="AO441" s="29">
        <v>0</v>
      </c>
      <c r="AP441" s="29">
        <v>0</v>
      </c>
      <c r="AQ441" s="29">
        <v>0.01</v>
      </c>
      <c r="AR441" s="29">
        <v>0.01</v>
      </c>
      <c r="AS441" s="29">
        <v>0.01</v>
      </c>
      <c r="AT441" s="29">
        <v>0.01</v>
      </c>
      <c r="AU441" s="29">
        <v>0.01</v>
      </c>
      <c r="AV441" s="29">
        <v>0.01</v>
      </c>
      <c r="AW441" s="29" t="s">
        <v>42</v>
      </c>
      <c r="AX441" s="29">
        <v>0.01</v>
      </c>
      <c r="AY441" s="29">
        <v>0.01</v>
      </c>
      <c r="AZ441" s="29" t="s">
        <v>42</v>
      </c>
      <c r="BA441" s="29" t="s">
        <v>42</v>
      </c>
      <c r="BB441" s="29" t="s">
        <v>41</v>
      </c>
      <c r="BC441" s="29" t="s">
        <v>42</v>
      </c>
      <c r="BD441" s="29" t="s">
        <v>42</v>
      </c>
      <c r="BE441" s="29" t="s">
        <v>41</v>
      </c>
      <c r="BF441" s="29">
        <v>0.02</v>
      </c>
      <c r="BG441" s="29">
        <v>0.01</v>
      </c>
      <c r="BH441" s="29">
        <v>0.01</v>
      </c>
      <c r="BI441" s="29">
        <v>0.12</v>
      </c>
      <c r="BJ441" s="29">
        <v>0.05</v>
      </c>
      <c r="BK441" s="29">
        <v>0.08</v>
      </c>
      <c r="BL441" s="29">
        <v>7.0000000000000007E-2</v>
      </c>
      <c r="BM441" s="29">
        <v>0.01</v>
      </c>
      <c r="BN441" s="29">
        <v>0.03</v>
      </c>
      <c r="BO441" s="29">
        <v>0.02</v>
      </c>
      <c r="BP441" s="29">
        <v>0.01</v>
      </c>
      <c r="BQ441" s="29">
        <v>0.01</v>
      </c>
    </row>
    <row r="442" spans="1:69" x14ac:dyDescent="0.25">
      <c r="A442">
        <v>316</v>
      </c>
      <c r="B442" t="s">
        <v>267</v>
      </c>
      <c r="C442" t="s">
        <v>178</v>
      </c>
      <c r="D442" s="28">
        <v>2110</v>
      </c>
      <c r="E442" s="28">
        <v>1360</v>
      </c>
      <c r="F442" s="28">
        <v>3460</v>
      </c>
      <c r="G442" s="29">
        <v>0.9</v>
      </c>
      <c r="H442" s="29">
        <v>0.95</v>
      </c>
      <c r="I442" s="29">
        <v>0.92</v>
      </c>
      <c r="J442" s="29">
        <v>0.89</v>
      </c>
      <c r="K442" s="29">
        <v>0.94</v>
      </c>
      <c r="L442" s="29">
        <v>0.91</v>
      </c>
      <c r="M442" s="29">
        <v>0.2</v>
      </c>
      <c r="N442" s="29">
        <v>0.18</v>
      </c>
      <c r="O442" s="29">
        <v>0.19</v>
      </c>
      <c r="P442" s="29" t="s">
        <v>42</v>
      </c>
      <c r="Q442" s="29" t="s">
        <v>42</v>
      </c>
      <c r="R442" s="29" t="s">
        <v>42</v>
      </c>
      <c r="S442" s="29">
        <v>7.0000000000000007E-2</v>
      </c>
      <c r="T442" s="29">
        <v>0.06</v>
      </c>
      <c r="U442" s="29">
        <v>7.0000000000000007E-2</v>
      </c>
      <c r="V442" s="29">
        <v>0.2</v>
      </c>
      <c r="W442" s="29">
        <v>0.34</v>
      </c>
      <c r="X442" s="29">
        <v>0.26</v>
      </c>
      <c r="Y442" s="29">
        <v>0.41</v>
      </c>
      <c r="Z442" s="29">
        <v>0.35</v>
      </c>
      <c r="AA442" s="29">
        <v>0.39</v>
      </c>
      <c r="AB442" s="29">
        <v>0</v>
      </c>
      <c r="AC442" s="29">
        <v>0</v>
      </c>
      <c r="AD442" s="29">
        <v>0</v>
      </c>
      <c r="AE442" s="29" t="s">
        <v>42</v>
      </c>
      <c r="AF442" s="29">
        <v>0</v>
      </c>
      <c r="AG442" s="29" t="s">
        <v>42</v>
      </c>
      <c r="AH442" s="29" t="s">
        <v>41</v>
      </c>
      <c r="AI442" s="29" t="s">
        <v>42</v>
      </c>
      <c r="AJ442" s="29" t="s">
        <v>41</v>
      </c>
      <c r="AK442" s="29">
        <v>0.03</v>
      </c>
      <c r="AL442" s="29">
        <v>0.03</v>
      </c>
      <c r="AM442" s="29">
        <v>0.03</v>
      </c>
      <c r="AN442" s="29">
        <v>0</v>
      </c>
      <c r="AO442" s="29">
        <v>0</v>
      </c>
      <c r="AP442" s="29">
        <v>0</v>
      </c>
      <c r="AQ442" s="29" t="s">
        <v>42</v>
      </c>
      <c r="AR442" s="29" t="s">
        <v>42</v>
      </c>
      <c r="AS442" s="29" t="s">
        <v>42</v>
      </c>
      <c r="AT442" s="29" t="s">
        <v>41</v>
      </c>
      <c r="AU442" s="29" t="s">
        <v>41</v>
      </c>
      <c r="AV442" s="29" t="s">
        <v>41</v>
      </c>
      <c r="AW442" s="29" t="s">
        <v>41</v>
      </c>
      <c r="AX442" s="29" t="s">
        <v>42</v>
      </c>
      <c r="AY442" s="29" t="s">
        <v>41</v>
      </c>
      <c r="AZ442" s="29" t="s">
        <v>42</v>
      </c>
      <c r="BA442" s="29" t="s">
        <v>42</v>
      </c>
      <c r="BB442" s="29" t="s">
        <v>42</v>
      </c>
      <c r="BC442" s="29" t="s">
        <v>42</v>
      </c>
      <c r="BD442" s="29" t="s">
        <v>42</v>
      </c>
      <c r="BE442" s="29" t="s">
        <v>42</v>
      </c>
      <c r="BF442" s="29" t="s">
        <v>42</v>
      </c>
      <c r="BG442" s="29" t="s">
        <v>42</v>
      </c>
      <c r="BH442" s="29" t="s">
        <v>41</v>
      </c>
      <c r="BI442" s="29">
        <v>0.06</v>
      </c>
      <c r="BJ442" s="29">
        <v>0.03</v>
      </c>
      <c r="BK442" s="29">
        <v>0.05</v>
      </c>
      <c r="BL442" s="29">
        <v>0.02</v>
      </c>
      <c r="BM442" s="29">
        <v>0.01</v>
      </c>
      <c r="BN442" s="29">
        <v>0.01</v>
      </c>
      <c r="BO442" s="29">
        <v>0.02</v>
      </c>
      <c r="BP442" s="29">
        <v>0.02</v>
      </c>
      <c r="BQ442" s="29">
        <v>0.02</v>
      </c>
    </row>
    <row r="443" spans="1:69" x14ac:dyDescent="0.25">
      <c r="A443">
        <v>926</v>
      </c>
      <c r="B443" t="s">
        <v>268</v>
      </c>
      <c r="C443" t="s">
        <v>176</v>
      </c>
      <c r="D443" s="28">
        <v>1910</v>
      </c>
      <c r="E443" s="28">
        <v>6890</v>
      </c>
      <c r="F443" s="28">
        <v>8810</v>
      </c>
      <c r="G443" s="29">
        <v>0.82</v>
      </c>
      <c r="H443" s="29">
        <v>0.93</v>
      </c>
      <c r="I443" s="29">
        <v>0.91</v>
      </c>
      <c r="J443" s="29">
        <v>0.79</v>
      </c>
      <c r="K443" s="29">
        <v>0.91</v>
      </c>
      <c r="L443" s="29">
        <v>0.88</v>
      </c>
      <c r="M443" s="29">
        <v>0.5</v>
      </c>
      <c r="N443" s="29">
        <v>0.37</v>
      </c>
      <c r="O443" s="29">
        <v>0.4</v>
      </c>
      <c r="P443" s="29">
        <v>0</v>
      </c>
      <c r="Q443" s="29" t="s">
        <v>41</v>
      </c>
      <c r="R443" s="29" t="s">
        <v>41</v>
      </c>
      <c r="S443" s="29">
        <v>0.04</v>
      </c>
      <c r="T443" s="29">
        <v>0.04</v>
      </c>
      <c r="U443" s="29">
        <v>0.04</v>
      </c>
      <c r="V443" s="29">
        <v>0.17</v>
      </c>
      <c r="W443" s="29">
        <v>0.38</v>
      </c>
      <c r="X443" s="29">
        <v>0.33</v>
      </c>
      <c r="Y443" s="29">
        <v>0.08</v>
      </c>
      <c r="Z443" s="29">
        <v>0.12</v>
      </c>
      <c r="AA443" s="29">
        <v>0.11</v>
      </c>
      <c r="AB443" s="29">
        <v>0</v>
      </c>
      <c r="AC443" s="29">
        <v>0</v>
      </c>
      <c r="AD443" s="29">
        <v>0</v>
      </c>
      <c r="AE443" s="29">
        <v>0</v>
      </c>
      <c r="AF443" s="29">
        <v>0</v>
      </c>
      <c r="AG443" s="29">
        <v>0</v>
      </c>
      <c r="AH443" s="29" t="s">
        <v>42</v>
      </c>
      <c r="AI443" s="29" t="s">
        <v>42</v>
      </c>
      <c r="AJ443" s="29" t="s">
        <v>42</v>
      </c>
      <c r="AK443" s="29">
        <v>0.04</v>
      </c>
      <c r="AL443" s="29">
        <v>0.06</v>
      </c>
      <c r="AM443" s="29">
        <v>0.06</v>
      </c>
      <c r="AN443" s="29">
        <v>0</v>
      </c>
      <c r="AO443" s="29" t="s">
        <v>42</v>
      </c>
      <c r="AP443" s="29" t="s">
        <v>42</v>
      </c>
      <c r="AQ443" s="29" t="s">
        <v>42</v>
      </c>
      <c r="AR443" s="29" t="s">
        <v>41</v>
      </c>
      <c r="AS443" s="29" t="s">
        <v>41</v>
      </c>
      <c r="AT443" s="29">
        <v>0.02</v>
      </c>
      <c r="AU443" s="29">
        <v>0.01</v>
      </c>
      <c r="AV443" s="29">
        <v>0.01</v>
      </c>
      <c r="AW443" s="29">
        <v>0.01</v>
      </c>
      <c r="AX443" s="29">
        <v>0.01</v>
      </c>
      <c r="AY443" s="29">
        <v>0.01</v>
      </c>
      <c r="AZ443" s="29">
        <v>0.01</v>
      </c>
      <c r="BA443" s="29" t="s">
        <v>41</v>
      </c>
      <c r="BB443" s="29" t="s">
        <v>41</v>
      </c>
      <c r="BC443" s="29" t="s">
        <v>41</v>
      </c>
      <c r="BD443" s="29" t="s">
        <v>42</v>
      </c>
      <c r="BE443" s="29" t="s">
        <v>41</v>
      </c>
      <c r="BF443" s="29">
        <v>0.01</v>
      </c>
      <c r="BG443" s="29">
        <v>0.01</v>
      </c>
      <c r="BH443" s="29">
        <v>0.01</v>
      </c>
      <c r="BI443" s="29">
        <v>0.12</v>
      </c>
      <c r="BJ443" s="29">
        <v>0.05</v>
      </c>
      <c r="BK443" s="29">
        <v>0.06</v>
      </c>
      <c r="BL443" s="29">
        <v>0.04</v>
      </c>
      <c r="BM443" s="29">
        <v>0.01</v>
      </c>
      <c r="BN443" s="29">
        <v>0.02</v>
      </c>
      <c r="BO443" s="29">
        <v>0.02</v>
      </c>
      <c r="BP443" s="29">
        <v>0.01</v>
      </c>
      <c r="BQ443" s="29">
        <v>0.01</v>
      </c>
    </row>
    <row r="444" spans="1:69" x14ac:dyDescent="0.25">
      <c r="A444">
        <v>812</v>
      </c>
      <c r="B444" t="s">
        <v>269</v>
      </c>
      <c r="C444" t="s">
        <v>170</v>
      </c>
      <c r="D444" s="28">
        <v>570</v>
      </c>
      <c r="E444" s="28">
        <v>1240</v>
      </c>
      <c r="F444" s="28">
        <v>1800</v>
      </c>
      <c r="G444" s="29">
        <v>0.79</v>
      </c>
      <c r="H444" s="29">
        <v>0.94</v>
      </c>
      <c r="I444" s="29">
        <v>0.89</v>
      </c>
      <c r="J444" s="29">
        <v>0.76</v>
      </c>
      <c r="K444" s="29">
        <v>0.93</v>
      </c>
      <c r="L444" s="29">
        <v>0.88</v>
      </c>
      <c r="M444" s="29">
        <v>0.44</v>
      </c>
      <c r="N444" s="29">
        <v>0.37</v>
      </c>
      <c r="O444" s="29">
        <v>0.39</v>
      </c>
      <c r="P444" s="29">
        <v>0</v>
      </c>
      <c r="Q444" s="29" t="s">
        <v>42</v>
      </c>
      <c r="R444" s="29" t="s">
        <v>42</v>
      </c>
      <c r="S444" s="29">
        <v>0.02</v>
      </c>
      <c r="T444" s="29">
        <v>0.04</v>
      </c>
      <c r="U444" s="29">
        <v>0.03</v>
      </c>
      <c r="V444" s="29">
        <v>0.11</v>
      </c>
      <c r="W444" s="29">
        <v>0.18</v>
      </c>
      <c r="X444" s="29">
        <v>0.16</v>
      </c>
      <c r="Y444" s="29">
        <v>0.19</v>
      </c>
      <c r="Z444" s="29">
        <v>0.34</v>
      </c>
      <c r="AA444" s="29">
        <v>0.28999999999999998</v>
      </c>
      <c r="AB444" s="29" t="s">
        <v>42</v>
      </c>
      <c r="AC444" s="29" t="s">
        <v>42</v>
      </c>
      <c r="AD444" s="29" t="s">
        <v>42</v>
      </c>
      <c r="AE444" s="29">
        <v>0</v>
      </c>
      <c r="AF444" s="29">
        <v>0</v>
      </c>
      <c r="AG444" s="29">
        <v>0</v>
      </c>
      <c r="AH444" s="29">
        <v>0</v>
      </c>
      <c r="AI444" s="29">
        <v>0</v>
      </c>
      <c r="AJ444" s="29">
        <v>0</v>
      </c>
      <c r="AK444" s="29">
        <v>0.03</v>
      </c>
      <c r="AL444" s="29">
        <v>7.0000000000000007E-2</v>
      </c>
      <c r="AM444" s="29">
        <v>0.06</v>
      </c>
      <c r="AN444" s="29">
        <v>0</v>
      </c>
      <c r="AO444" s="29">
        <v>0</v>
      </c>
      <c r="AP444" s="29">
        <v>0</v>
      </c>
      <c r="AQ444" s="29" t="s">
        <v>42</v>
      </c>
      <c r="AR444" s="29" t="s">
        <v>42</v>
      </c>
      <c r="AS444" s="29" t="s">
        <v>42</v>
      </c>
      <c r="AT444" s="29">
        <v>0.02</v>
      </c>
      <c r="AU444" s="29" t="s">
        <v>42</v>
      </c>
      <c r="AV444" s="29">
        <v>0.01</v>
      </c>
      <c r="AW444" s="29" t="s">
        <v>42</v>
      </c>
      <c r="AX444" s="29" t="s">
        <v>42</v>
      </c>
      <c r="AY444" s="29" t="s">
        <v>41</v>
      </c>
      <c r="AZ444" s="29">
        <v>0.01</v>
      </c>
      <c r="BA444" s="29">
        <v>0</v>
      </c>
      <c r="BB444" s="29" t="s">
        <v>41</v>
      </c>
      <c r="BC444" s="29" t="s">
        <v>42</v>
      </c>
      <c r="BD444" s="29">
        <v>0</v>
      </c>
      <c r="BE444" s="29" t="s">
        <v>42</v>
      </c>
      <c r="BF444" s="29" t="s">
        <v>42</v>
      </c>
      <c r="BG444" s="29" t="s">
        <v>41</v>
      </c>
      <c r="BH444" s="29">
        <v>0.01</v>
      </c>
      <c r="BI444" s="29">
        <v>0.11</v>
      </c>
      <c r="BJ444" s="29">
        <v>0.04</v>
      </c>
      <c r="BK444" s="29">
        <v>0.06</v>
      </c>
      <c r="BL444" s="29">
        <v>0.09</v>
      </c>
      <c r="BM444" s="29">
        <v>0.01</v>
      </c>
      <c r="BN444" s="29">
        <v>0.04</v>
      </c>
      <c r="BO444" s="29">
        <v>0.01</v>
      </c>
      <c r="BP444" s="29">
        <v>0.01</v>
      </c>
      <c r="BQ444" s="29">
        <v>0.01</v>
      </c>
    </row>
    <row r="445" spans="1:69" x14ac:dyDescent="0.25">
      <c r="A445">
        <v>813</v>
      </c>
      <c r="B445" t="s">
        <v>270</v>
      </c>
      <c r="C445" t="s">
        <v>170</v>
      </c>
      <c r="D445" s="28">
        <v>460</v>
      </c>
      <c r="E445" s="28">
        <v>1470</v>
      </c>
      <c r="F445" s="28">
        <v>1930</v>
      </c>
      <c r="G445" s="29">
        <v>0.85</v>
      </c>
      <c r="H445" s="29">
        <v>0.94</v>
      </c>
      <c r="I445" s="29">
        <v>0.92</v>
      </c>
      <c r="J445" s="29">
        <v>0.84</v>
      </c>
      <c r="K445" s="29">
        <v>0.93</v>
      </c>
      <c r="L445" s="29">
        <v>0.91</v>
      </c>
      <c r="M445" s="29">
        <v>0.56000000000000005</v>
      </c>
      <c r="N445" s="29">
        <v>0.37</v>
      </c>
      <c r="O445" s="29">
        <v>0.42</v>
      </c>
      <c r="P445" s="29">
        <v>0</v>
      </c>
      <c r="Q445" s="29" t="s">
        <v>42</v>
      </c>
      <c r="R445" s="29" t="s">
        <v>42</v>
      </c>
      <c r="S445" s="29">
        <v>0.05</v>
      </c>
      <c r="T445" s="29">
        <v>0.06</v>
      </c>
      <c r="U445" s="29">
        <v>0.05</v>
      </c>
      <c r="V445" s="29">
        <v>0.06</v>
      </c>
      <c r="W445" s="29">
        <v>0.09</v>
      </c>
      <c r="X445" s="29">
        <v>0.08</v>
      </c>
      <c r="Y445" s="29">
        <v>0.18</v>
      </c>
      <c r="Z445" s="29">
        <v>0.41</v>
      </c>
      <c r="AA445" s="29">
        <v>0.35</v>
      </c>
      <c r="AB445" s="29">
        <v>0</v>
      </c>
      <c r="AC445" s="29">
        <v>0</v>
      </c>
      <c r="AD445" s="29">
        <v>0</v>
      </c>
      <c r="AE445" s="29">
        <v>0</v>
      </c>
      <c r="AF445" s="29">
        <v>0</v>
      </c>
      <c r="AG445" s="29">
        <v>0</v>
      </c>
      <c r="AH445" s="29">
        <v>0</v>
      </c>
      <c r="AI445" s="29" t="s">
        <v>42</v>
      </c>
      <c r="AJ445" s="29" t="s">
        <v>42</v>
      </c>
      <c r="AK445" s="29">
        <v>0.06</v>
      </c>
      <c r="AL445" s="29">
        <v>0.08</v>
      </c>
      <c r="AM445" s="29">
        <v>7.0000000000000007E-2</v>
      </c>
      <c r="AN445" s="29">
        <v>0</v>
      </c>
      <c r="AO445" s="29">
        <v>0</v>
      </c>
      <c r="AP445" s="29">
        <v>0</v>
      </c>
      <c r="AQ445" s="29">
        <v>0</v>
      </c>
      <c r="AR445" s="29" t="s">
        <v>42</v>
      </c>
      <c r="AS445" s="29" t="s">
        <v>42</v>
      </c>
      <c r="AT445" s="29">
        <v>0</v>
      </c>
      <c r="AU445" s="29">
        <v>0.01</v>
      </c>
      <c r="AV445" s="29">
        <v>0.01</v>
      </c>
      <c r="AW445" s="29">
        <v>0</v>
      </c>
      <c r="AX445" s="29">
        <v>0.01</v>
      </c>
      <c r="AY445" s="29" t="s">
        <v>41</v>
      </c>
      <c r="AZ445" s="29">
        <v>0</v>
      </c>
      <c r="BA445" s="29" t="s">
        <v>42</v>
      </c>
      <c r="BB445" s="29" t="s">
        <v>42</v>
      </c>
      <c r="BC445" s="29">
        <v>0</v>
      </c>
      <c r="BD445" s="29" t="s">
        <v>42</v>
      </c>
      <c r="BE445" s="29" t="s">
        <v>42</v>
      </c>
      <c r="BF445" s="29" t="s">
        <v>42</v>
      </c>
      <c r="BG445" s="29" t="s">
        <v>42</v>
      </c>
      <c r="BH445" s="29" t="s">
        <v>41</v>
      </c>
      <c r="BI445" s="29">
        <v>0.1</v>
      </c>
      <c r="BJ445" s="29">
        <v>0.04</v>
      </c>
      <c r="BK445" s="29">
        <v>0.05</v>
      </c>
      <c r="BL445" s="29">
        <v>0.03</v>
      </c>
      <c r="BM445" s="29">
        <v>0.01</v>
      </c>
      <c r="BN445" s="29">
        <v>0.01</v>
      </c>
      <c r="BO445" s="29">
        <v>0.02</v>
      </c>
      <c r="BP445" s="29">
        <v>0.01</v>
      </c>
      <c r="BQ445" s="29">
        <v>0.02</v>
      </c>
    </row>
    <row r="446" spans="1:69" x14ac:dyDescent="0.25">
      <c r="A446">
        <v>802</v>
      </c>
      <c r="B446" t="s">
        <v>271</v>
      </c>
      <c r="C446" t="s">
        <v>184</v>
      </c>
      <c r="D446" s="28">
        <v>460</v>
      </c>
      <c r="E446" s="28">
        <v>1760</v>
      </c>
      <c r="F446" s="28">
        <v>2220</v>
      </c>
      <c r="G446" s="29">
        <v>0.81</v>
      </c>
      <c r="H446" s="29">
        <v>0.95</v>
      </c>
      <c r="I446" s="29">
        <v>0.92</v>
      </c>
      <c r="J446" s="29">
        <v>0.78</v>
      </c>
      <c r="K446" s="29">
        <v>0.94</v>
      </c>
      <c r="L446" s="29">
        <v>0.9</v>
      </c>
      <c r="M446" s="29">
        <v>0.62</v>
      </c>
      <c r="N446" s="29">
        <v>0.5</v>
      </c>
      <c r="O446" s="29">
        <v>0.52</v>
      </c>
      <c r="P446" s="29" t="s">
        <v>42</v>
      </c>
      <c r="Q446" s="29" t="s">
        <v>42</v>
      </c>
      <c r="R446" s="29" t="s">
        <v>42</v>
      </c>
      <c r="S446" s="29">
        <v>0.02</v>
      </c>
      <c r="T446" s="29">
        <v>0.02</v>
      </c>
      <c r="U446" s="29">
        <v>0.02</v>
      </c>
      <c r="V446" s="29">
        <v>0.14000000000000001</v>
      </c>
      <c r="W446" s="29">
        <v>0.41</v>
      </c>
      <c r="X446" s="29">
        <v>0.35</v>
      </c>
      <c r="Y446" s="29" t="s">
        <v>42</v>
      </c>
      <c r="Z446" s="29" t="s">
        <v>42</v>
      </c>
      <c r="AA446" s="29" t="s">
        <v>41</v>
      </c>
      <c r="AB446" s="29">
        <v>0</v>
      </c>
      <c r="AC446" s="29">
        <v>0</v>
      </c>
      <c r="AD446" s="29">
        <v>0</v>
      </c>
      <c r="AE446" s="29">
        <v>0</v>
      </c>
      <c r="AF446" s="29">
        <v>0</v>
      </c>
      <c r="AG446" s="29">
        <v>0</v>
      </c>
      <c r="AH446" s="29">
        <v>0</v>
      </c>
      <c r="AI446" s="29">
        <v>0</v>
      </c>
      <c r="AJ446" s="29">
        <v>0</v>
      </c>
      <c r="AK446" s="29">
        <v>0.04</v>
      </c>
      <c r="AL446" s="29">
        <v>0.05</v>
      </c>
      <c r="AM446" s="29">
        <v>0.05</v>
      </c>
      <c r="AN446" s="29">
        <v>0</v>
      </c>
      <c r="AO446" s="29">
        <v>0</v>
      </c>
      <c r="AP446" s="29">
        <v>0</v>
      </c>
      <c r="AQ446" s="29" t="s">
        <v>42</v>
      </c>
      <c r="AR446" s="29" t="s">
        <v>41</v>
      </c>
      <c r="AS446" s="29" t="s">
        <v>41</v>
      </c>
      <c r="AT446" s="29">
        <v>0.01</v>
      </c>
      <c r="AU446" s="29">
        <v>0.01</v>
      </c>
      <c r="AV446" s="29">
        <v>0.01</v>
      </c>
      <c r="AW446" s="29" t="s">
        <v>42</v>
      </c>
      <c r="AX446" s="29">
        <v>0.01</v>
      </c>
      <c r="AY446" s="29">
        <v>0.01</v>
      </c>
      <c r="AZ446" s="29" t="s">
        <v>42</v>
      </c>
      <c r="BA446" s="29" t="s">
        <v>42</v>
      </c>
      <c r="BB446" s="29" t="s">
        <v>42</v>
      </c>
      <c r="BC446" s="29">
        <v>0</v>
      </c>
      <c r="BD446" s="29">
        <v>0</v>
      </c>
      <c r="BE446" s="29">
        <v>0</v>
      </c>
      <c r="BF446" s="29">
        <v>0.02</v>
      </c>
      <c r="BG446" s="29" t="s">
        <v>42</v>
      </c>
      <c r="BH446" s="29">
        <v>0.01</v>
      </c>
      <c r="BI446" s="29">
        <v>0.12</v>
      </c>
      <c r="BJ446" s="29">
        <v>0.03</v>
      </c>
      <c r="BK446" s="29">
        <v>0.05</v>
      </c>
      <c r="BL446" s="29">
        <v>0.04</v>
      </c>
      <c r="BM446" s="29">
        <v>0.01</v>
      </c>
      <c r="BN446" s="29">
        <v>0.01</v>
      </c>
      <c r="BO446" s="29">
        <v>0.03</v>
      </c>
      <c r="BP446" s="29">
        <v>0.01</v>
      </c>
      <c r="BQ446" s="29">
        <v>0.02</v>
      </c>
    </row>
    <row r="447" spans="1:69" x14ac:dyDescent="0.25">
      <c r="A447">
        <v>392</v>
      </c>
      <c r="B447" t="s">
        <v>272</v>
      </c>
      <c r="C447" t="s">
        <v>166</v>
      </c>
      <c r="D447" s="28">
        <v>570</v>
      </c>
      <c r="E447" s="28">
        <v>1530</v>
      </c>
      <c r="F447" s="28">
        <v>2100</v>
      </c>
      <c r="G447" s="29">
        <v>0.83</v>
      </c>
      <c r="H447" s="29">
        <v>0.93</v>
      </c>
      <c r="I447" s="29">
        <v>0.9</v>
      </c>
      <c r="J447" s="29">
        <v>0.77</v>
      </c>
      <c r="K447" s="29">
        <v>0.91</v>
      </c>
      <c r="L447" s="29">
        <v>0.87</v>
      </c>
      <c r="M447" s="29">
        <v>0.41</v>
      </c>
      <c r="N447" s="29">
        <v>0.35</v>
      </c>
      <c r="O447" s="29">
        <v>0.36</v>
      </c>
      <c r="P447" s="29">
        <v>0</v>
      </c>
      <c r="Q447" s="29">
        <v>0</v>
      </c>
      <c r="R447" s="29">
        <v>0</v>
      </c>
      <c r="S447" s="29">
        <v>0.1</v>
      </c>
      <c r="T447" s="29">
        <v>0.06</v>
      </c>
      <c r="U447" s="29">
        <v>7.0000000000000007E-2</v>
      </c>
      <c r="V447" s="29">
        <v>0.25</v>
      </c>
      <c r="W447" s="29">
        <v>0.49</v>
      </c>
      <c r="X447" s="29">
        <v>0.43</v>
      </c>
      <c r="Y447" s="29" t="s">
        <v>42</v>
      </c>
      <c r="Z447" s="29">
        <v>0</v>
      </c>
      <c r="AA447" s="29" t="s">
        <v>42</v>
      </c>
      <c r="AB447" s="29">
        <v>0</v>
      </c>
      <c r="AC447" s="29">
        <v>0</v>
      </c>
      <c r="AD447" s="29">
        <v>0</v>
      </c>
      <c r="AE447" s="29" t="s">
        <v>42</v>
      </c>
      <c r="AF447" s="29">
        <v>0</v>
      </c>
      <c r="AG447" s="29" t="s">
        <v>42</v>
      </c>
      <c r="AH447" s="29" t="s">
        <v>42</v>
      </c>
      <c r="AI447" s="29" t="s">
        <v>42</v>
      </c>
      <c r="AJ447" s="29" t="s">
        <v>42</v>
      </c>
      <c r="AK447" s="29">
        <v>0.08</v>
      </c>
      <c r="AL447" s="29">
        <v>0.08</v>
      </c>
      <c r="AM447" s="29">
        <v>0.08</v>
      </c>
      <c r="AN447" s="29">
        <v>0</v>
      </c>
      <c r="AO447" s="29">
        <v>0</v>
      </c>
      <c r="AP447" s="29">
        <v>0</v>
      </c>
      <c r="AQ447" s="29">
        <v>0.01</v>
      </c>
      <c r="AR447" s="29">
        <v>0.01</v>
      </c>
      <c r="AS447" s="29">
        <v>0.01</v>
      </c>
      <c r="AT447" s="29">
        <v>0.03</v>
      </c>
      <c r="AU447" s="29">
        <v>0.01</v>
      </c>
      <c r="AV447" s="29">
        <v>0.02</v>
      </c>
      <c r="AW447" s="29">
        <v>0.01</v>
      </c>
      <c r="AX447" s="29">
        <v>0.01</v>
      </c>
      <c r="AY447" s="29">
        <v>0.01</v>
      </c>
      <c r="AZ447" s="29" t="s">
        <v>42</v>
      </c>
      <c r="BA447" s="29" t="s">
        <v>42</v>
      </c>
      <c r="BB447" s="29" t="s">
        <v>42</v>
      </c>
      <c r="BC447" s="29">
        <v>0.01</v>
      </c>
      <c r="BD447" s="29" t="s">
        <v>42</v>
      </c>
      <c r="BE447" s="29" t="s">
        <v>41</v>
      </c>
      <c r="BF447" s="29">
        <v>0.03</v>
      </c>
      <c r="BG447" s="29">
        <v>0.01</v>
      </c>
      <c r="BH447" s="29">
        <v>0.02</v>
      </c>
      <c r="BI447" s="29">
        <v>0.11</v>
      </c>
      <c r="BJ447" s="29">
        <v>0.05</v>
      </c>
      <c r="BK447" s="29">
        <v>7.0000000000000007E-2</v>
      </c>
      <c r="BL447" s="29">
        <v>0.05</v>
      </c>
      <c r="BM447" s="29">
        <v>0.01</v>
      </c>
      <c r="BN447" s="29">
        <v>0.02</v>
      </c>
      <c r="BO447" s="29">
        <v>0.01</v>
      </c>
      <c r="BP447" s="29">
        <v>0.01</v>
      </c>
      <c r="BQ447" s="29">
        <v>0.01</v>
      </c>
    </row>
    <row r="448" spans="1:69" x14ac:dyDescent="0.25">
      <c r="A448">
        <v>815</v>
      </c>
      <c r="B448" t="s">
        <v>273</v>
      </c>
      <c r="C448" t="s">
        <v>170</v>
      </c>
      <c r="D448" s="28">
        <v>1020</v>
      </c>
      <c r="E448" s="28">
        <v>5660</v>
      </c>
      <c r="F448" s="28">
        <v>6690</v>
      </c>
      <c r="G448" s="29">
        <v>0.87</v>
      </c>
      <c r="H448" s="29">
        <v>0.95</v>
      </c>
      <c r="I448" s="29">
        <v>0.94</v>
      </c>
      <c r="J448" s="29">
        <v>0.84</v>
      </c>
      <c r="K448" s="29">
        <v>0.93</v>
      </c>
      <c r="L448" s="29">
        <v>0.92</v>
      </c>
      <c r="M448" s="29">
        <v>0.41</v>
      </c>
      <c r="N448" s="29">
        <v>0.3</v>
      </c>
      <c r="O448" s="29">
        <v>0.32</v>
      </c>
      <c r="P448" s="29" t="s">
        <v>42</v>
      </c>
      <c r="Q448" s="29" t="s">
        <v>41</v>
      </c>
      <c r="R448" s="29" t="s">
        <v>41</v>
      </c>
      <c r="S448" s="29">
        <v>0.05</v>
      </c>
      <c r="T448" s="29">
        <v>0.03</v>
      </c>
      <c r="U448" s="29">
        <v>0.03</v>
      </c>
      <c r="V448" s="29">
        <v>0.26</v>
      </c>
      <c r="W448" s="29">
        <v>0.49</v>
      </c>
      <c r="X448" s="29">
        <v>0.46</v>
      </c>
      <c r="Y448" s="29">
        <v>0.11</v>
      </c>
      <c r="Z448" s="29">
        <v>0.1</v>
      </c>
      <c r="AA448" s="29">
        <v>0.1</v>
      </c>
      <c r="AB448" s="29">
        <v>0</v>
      </c>
      <c r="AC448" s="29" t="s">
        <v>42</v>
      </c>
      <c r="AD448" s="29" t="s">
        <v>42</v>
      </c>
      <c r="AE448" s="29">
        <v>0</v>
      </c>
      <c r="AF448" s="29">
        <v>0</v>
      </c>
      <c r="AG448" s="29">
        <v>0</v>
      </c>
      <c r="AH448" s="29" t="s">
        <v>42</v>
      </c>
      <c r="AI448" s="29" t="s">
        <v>42</v>
      </c>
      <c r="AJ448" s="29" t="s">
        <v>42</v>
      </c>
      <c r="AK448" s="29">
        <v>0.06</v>
      </c>
      <c r="AL448" s="29">
        <v>0.06</v>
      </c>
      <c r="AM448" s="29">
        <v>0.06</v>
      </c>
      <c r="AN448" s="29">
        <v>0</v>
      </c>
      <c r="AO448" s="29">
        <v>0</v>
      </c>
      <c r="AP448" s="29">
        <v>0</v>
      </c>
      <c r="AQ448" s="29" t="s">
        <v>42</v>
      </c>
      <c r="AR448" s="29" t="s">
        <v>41</v>
      </c>
      <c r="AS448" s="29" t="s">
        <v>41</v>
      </c>
      <c r="AT448" s="29">
        <v>0.02</v>
      </c>
      <c r="AU448" s="29">
        <v>0.01</v>
      </c>
      <c r="AV448" s="29">
        <v>0.01</v>
      </c>
      <c r="AW448" s="29">
        <v>0.01</v>
      </c>
      <c r="AX448" s="29">
        <v>0.01</v>
      </c>
      <c r="AY448" s="29">
        <v>0.01</v>
      </c>
      <c r="AZ448" s="29">
        <v>0.01</v>
      </c>
      <c r="BA448" s="29" t="s">
        <v>41</v>
      </c>
      <c r="BB448" s="29" t="s">
        <v>41</v>
      </c>
      <c r="BC448" s="29" t="s">
        <v>42</v>
      </c>
      <c r="BD448" s="29" t="s">
        <v>42</v>
      </c>
      <c r="BE448" s="29" t="s">
        <v>42</v>
      </c>
      <c r="BF448" s="29">
        <v>0.01</v>
      </c>
      <c r="BG448" s="29" t="s">
        <v>41</v>
      </c>
      <c r="BH448" s="29">
        <v>0.01</v>
      </c>
      <c r="BI448" s="29">
        <v>0.08</v>
      </c>
      <c r="BJ448" s="29">
        <v>0.03</v>
      </c>
      <c r="BK448" s="29">
        <v>0.04</v>
      </c>
      <c r="BL448" s="29">
        <v>0.03</v>
      </c>
      <c r="BM448" s="29">
        <v>0.01</v>
      </c>
      <c r="BN448" s="29">
        <v>0.01</v>
      </c>
      <c r="BO448" s="29">
        <v>0.03</v>
      </c>
      <c r="BP448" s="29">
        <v>0.01</v>
      </c>
      <c r="BQ448" s="29">
        <v>0.01</v>
      </c>
    </row>
    <row r="449" spans="1:69" x14ac:dyDescent="0.25">
      <c r="A449">
        <v>928</v>
      </c>
      <c r="B449" t="s">
        <v>274</v>
      </c>
      <c r="C449" t="s">
        <v>172</v>
      </c>
      <c r="D449" s="28">
        <v>1550</v>
      </c>
      <c r="E449" s="28">
        <v>6280</v>
      </c>
      <c r="F449" s="28">
        <v>7840</v>
      </c>
      <c r="G449" s="29">
        <v>0.85</v>
      </c>
      <c r="H449" s="29">
        <v>0.95</v>
      </c>
      <c r="I449" s="29">
        <v>0.93</v>
      </c>
      <c r="J449" s="29">
        <v>0.82</v>
      </c>
      <c r="K449" s="29">
        <v>0.93</v>
      </c>
      <c r="L449" s="29">
        <v>0.91</v>
      </c>
      <c r="M449" s="29">
        <v>0.49</v>
      </c>
      <c r="N449" s="29">
        <v>0.38</v>
      </c>
      <c r="O449" s="29">
        <v>0.4</v>
      </c>
      <c r="P449" s="29">
        <v>0</v>
      </c>
      <c r="Q449" s="29" t="s">
        <v>41</v>
      </c>
      <c r="R449" s="29" t="s">
        <v>41</v>
      </c>
      <c r="S449" s="29">
        <v>0.03</v>
      </c>
      <c r="T449" s="29">
        <v>0.02</v>
      </c>
      <c r="U449" s="29">
        <v>0.02</v>
      </c>
      <c r="V449" s="29">
        <v>0.28999999999999998</v>
      </c>
      <c r="W449" s="29">
        <v>0.53</v>
      </c>
      <c r="X449" s="29">
        <v>0.48</v>
      </c>
      <c r="Y449" s="29" t="s">
        <v>42</v>
      </c>
      <c r="Z449" s="29" t="s">
        <v>41</v>
      </c>
      <c r="AA449" s="29" t="s">
        <v>41</v>
      </c>
      <c r="AB449" s="29">
        <v>0</v>
      </c>
      <c r="AC449" s="29">
        <v>0</v>
      </c>
      <c r="AD449" s="29">
        <v>0</v>
      </c>
      <c r="AE449" s="29" t="s">
        <v>42</v>
      </c>
      <c r="AF449" s="29">
        <v>0</v>
      </c>
      <c r="AG449" s="29" t="s">
        <v>42</v>
      </c>
      <c r="AH449" s="29" t="s">
        <v>42</v>
      </c>
      <c r="AI449" s="29" t="s">
        <v>42</v>
      </c>
      <c r="AJ449" s="29" t="s">
        <v>42</v>
      </c>
      <c r="AK449" s="29">
        <v>0.05</v>
      </c>
      <c r="AL449" s="29">
        <v>0.05</v>
      </c>
      <c r="AM449" s="29">
        <v>0.05</v>
      </c>
      <c r="AN449" s="29">
        <v>0</v>
      </c>
      <c r="AO449" s="29" t="s">
        <v>42</v>
      </c>
      <c r="AP449" s="29" t="s">
        <v>42</v>
      </c>
      <c r="AQ449" s="29">
        <v>0.01</v>
      </c>
      <c r="AR449" s="29" t="s">
        <v>41</v>
      </c>
      <c r="AS449" s="29" t="s">
        <v>41</v>
      </c>
      <c r="AT449" s="29">
        <v>0.02</v>
      </c>
      <c r="AU449" s="29">
        <v>0.01</v>
      </c>
      <c r="AV449" s="29">
        <v>0.01</v>
      </c>
      <c r="AW449" s="29">
        <v>0.01</v>
      </c>
      <c r="AX449" s="29">
        <v>0.01</v>
      </c>
      <c r="AY449" s="29">
        <v>0.01</v>
      </c>
      <c r="AZ449" s="29">
        <v>0.01</v>
      </c>
      <c r="BA449" s="29" t="s">
        <v>41</v>
      </c>
      <c r="BB449" s="29" t="s">
        <v>41</v>
      </c>
      <c r="BC449" s="29" t="s">
        <v>41</v>
      </c>
      <c r="BD449" s="29" t="s">
        <v>42</v>
      </c>
      <c r="BE449" s="29" t="s">
        <v>41</v>
      </c>
      <c r="BF449" s="29">
        <v>0.01</v>
      </c>
      <c r="BG449" s="29">
        <v>0.01</v>
      </c>
      <c r="BH449" s="29">
        <v>0.01</v>
      </c>
      <c r="BI449" s="29">
        <v>0.1</v>
      </c>
      <c r="BJ449" s="29">
        <v>0.04</v>
      </c>
      <c r="BK449" s="29">
        <v>0.05</v>
      </c>
      <c r="BL449" s="29">
        <v>0.04</v>
      </c>
      <c r="BM449" s="29">
        <v>0.01</v>
      </c>
      <c r="BN449" s="29">
        <v>0.01</v>
      </c>
      <c r="BO449" s="29">
        <v>0.01</v>
      </c>
      <c r="BP449" s="29">
        <v>0.01</v>
      </c>
      <c r="BQ449" s="29">
        <v>0.01</v>
      </c>
    </row>
    <row r="450" spans="1:69" x14ac:dyDescent="0.25">
      <c r="A450">
        <v>929</v>
      </c>
      <c r="B450" t="s">
        <v>275</v>
      </c>
      <c r="C450" t="s">
        <v>166</v>
      </c>
      <c r="D450" s="28">
        <v>820</v>
      </c>
      <c r="E450" s="28">
        <v>2700</v>
      </c>
      <c r="F450" s="28">
        <v>3520</v>
      </c>
      <c r="G450" s="29">
        <v>0.83</v>
      </c>
      <c r="H450" s="29">
        <v>0.93</v>
      </c>
      <c r="I450" s="29">
        <v>0.91</v>
      </c>
      <c r="J450" s="29">
        <v>0.81</v>
      </c>
      <c r="K450" s="29">
        <v>0.91</v>
      </c>
      <c r="L450" s="29">
        <v>0.89</v>
      </c>
      <c r="M450" s="29">
        <v>0.38</v>
      </c>
      <c r="N450" s="29">
        <v>0.26</v>
      </c>
      <c r="O450" s="29">
        <v>0.28999999999999998</v>
      </c>
      <c r="P450" s="29">
        <v>0</v>
      </c>
      <c r="Q450" s="29" t="s">
        <v>41</v>
      </c>
      <c r="R450" s="29" t="s">
        <v>41</v>
      </c>
      <c r="S450" s="29">
        <v>7.0000000000000007E-2</v>
      </c>
      <c r="T450" s="29">
        <v>0.04</v>
      </c>
      <c r="U450" s="29">
        <v>0.04</v>
      </c>
      <c r="V450" s="29">
        <v>0.35</v>
      </c>
      <c r="W450" s="29">
        <v>0.61</v>
      </c>
      <c r="X450" s="29">
        <v>0.55000000000000004</v>
      </c>
      <c r="Y450" s="29" t="s">
        <v>42</v>
      </c>
      <c r="Z450" s="29">
        <v>0</v>
      </c>
      <c r="AA450" s="29" t="s">
        <v>42</v>
      </c>
      <c r="AB450" s="29">
        <v>0</v>
      </c>
      <c r="AC450" s="29">
        <v>0</v>
      </c>
      <c r="AD450" s="29">
        <v>0</v>
      </c>
      <c r="AE450" s="29">
        <v>0</v>
      </c>
      <c r="AF450" s="29">
        <v>0</v>
      </c>
      <c r="AG450" s="29">
        <v>0</v>
      </c>
      <c r="AH450" s="29" t="s">
        <v>42</v>
      </c>
      <c r="AI450" s="29">
        <v>0</v>
      </c>
      <c r="AJ450" s="29" t="s">
        <v>42</v>
      </c>
      <c r="AK450" s="29">
        <v>0.06</v>
      </c>
      <c r="AL450" s="29">
        <v>0.06</v>
      </c>
      <c r="AM450" s="29">
        <v>0.06</v>
      </c>
      <c r="AN450" s="29">
        <v>0</v>
      </c>
      <c r="AO450" s="29">
        <v>0</v>
      </c>
      <c r="AP450" s="29">
        <v>0</v>
      </c>
      <c r="AQ450" s="29">
        <v>0.01</v>
      </c>
      <c r="AR450" s="29">
        <v>0.01</v>
      </c>
      <c r="AS450" s="29">
        <v>0.01</v>
      </c>
      <c r="AT450" s="29">
        <v>0.01</v>
      </c>
      <c r="AU450" s="29">
        <v>0.01</v>
      </c>
      <c r="AV450" s="29">
        <v>0.01</v>
      </c>
      <c r="AW450" s="29" t="s">
        <v>42</v>
      </c>
      <c r="AX450" s="29">
        <v>0.01</v>
      </c>
      <c r="AY450" s="29">
        <v>0.01</v>
      </c>
      <c r="AZ450" s="29" t="s">
        <v>42</v>
      </c>
      <c r="BA450" s="29" t="s">
        <v>41</v>
      </c>
      <c r="BB450" s="29" t="s">
        <v>41</v>
      </c>
      <c r="BC450" s="29" t="s">
        <v>42</v>
      </c>
      <c r="BD450" s="29" t="s">
        <v>42</v>
      </c>
      <c r="BE450" s="29" t="s">
        <v>42</v>
      </c>
      <c r="BF450" s="29" t="s">
        <v>42</v>
      </c>
      <c r="BG450" s="29">
        <v>0.01</v>
      </c>
      <c r="BH450" s="29">
        <v>0.01</v>
      </c>
      <c r="BI450" s="29">
        <v>0.1</v>
      </c>
      <c r="BJ450" s="29">
        <v>0.04</v>
      </c>
      <c r="BK450" s="29">
        <v>0.05</v>
      </c>
      <c r="BL450" s="29">
        <v>0.05</v>
      </c>
      <c r="BM450" s="29">
        <v>0.02</v>
      </c>
      <c r="BN450" s="29">
        <v>0.02</v>
      </c>
      <c r="BO450" s="29">
        <v>0.02</v>
      </c>
      <c r="BP450" s="29">
        <v>0.01</v>
      </c>
      <c r="BQ450" s="29">
        <v>0.01</v>
      </c>
    </row>
    <row r="451" spans="1:69" x14ac:dyDescent="0.25">
      <c r="A451">
        <v>892</v>
      </c>
      <c r="B451" t="s">
        <v>276</v>
      </c>
      <c r="C451" t="s">
        <v>172</v>
      </c>
      <c r="D451" s="28">
        <v>1200</v>
      </c>
      <c r="E451" s="28">
        <v>1460</v>
      </c>
      <c r="F451" s="28">
        <v>2660</v>
      </c>
      <c r="G451" s="29">
        <v>0.8</v>
      </c>
      <c r="H451" s="29">
        <v>0.9</v>
      </c>
      <c r="I451" s="29">
        <v>0.86</v>
      </c>
      <c r="J451" s="29">
        <v>0.77</v>
      </c>
      <c r="K451" s="29">
        <v>0.88</v>
      </c>
      <c r="L451" s="29">
        <v>0.83</v>
      </c>
      <c r="M451" s="29">
        <v>0.42</v>
      </c>
      <c r="N451" s="29">
        <v>0.36</v>
      </c>
      <c r="O451" s="29">
        <v>0.39</v>
      </c>
      <c r="P451" s="29" t="s">
        <v>42</v>
      </c>
      <c r="Q451" s="29" t="s">
        <v>42</v>
      </c>
      <c r="R451" s="29" t="s">
        <v>42</v>
      </c>
      <c r="S451" s="29">
        <v>0.04</v>
      </c>
      <c r="T451" s="29">
        <v>0.04</v>
      </c>
      <c r="U451" s="29">
        <v>0.04</v>
      </c>
      <c r="V451" s="29">
        <v>0.24</v>
      </c>
      <c r="W451" s="29">
        <v>0.32</v>
      </c>
      <c r="X451" s="29">
        <v>0.28000000000000003</v>
      </c>
      <c r="Y451" s="29">
        <v>0.06</v>
      </c>
      <c r="Z451" s="29">
        <v>0.17</v>
      </c>
      <c r="AA451" s="29">
        <v>0.12</v>
      </c>
      <c r="AB451" s="29">
        <v>0</v>
      </c>
      <c r="AC451" s="29">
        <v>0</v>
      </c>
      <c r="AD451" s="29">
        <v>0</v>
      </c>
      <c r="AE451" s="29">
        <v>0</v>
      </c>
      <c r="AF451" s="29">
        <v>0</v>
      </c>
      <c r="AG451" s="29">
        <v>0</v>
      </c>
      <c r="AH451" s="29" t="s">
        <v>42</v>
      </c>
      <c r="AI451" s="29" t="s">
        <v>42</v>
      </c>
      <c r="AJ451" s="29" t="s">
        <v>42</v>
      </c>
      <c r="AK451" s="29">
        <v>0.04</v>
      </c>
      <c r="AL451" s="29">
        <v>0.05</v>
      </c>
      <c r="AM451" s="29">
        <v>0.05</v>
      </c>
      <c r="AN451" s="29" t="s">
        <v>42</v>
      </c>
      <c r="AO451" s="29">
        <v>0</v>
      </c>
      <c r="AP451" s="29" t="s">
        <v>42</v>
      </c>
      <c r="AQ451" s="29" t="s">
        <v>42</v>
      </c>
      <c r="AR451" s="29" t="s">
        <v>42</v>
      </c>
      <c r="AS451" s="29" t="s">
        <v>42</v>
      </c>
      <c r="AT451" s="29">
        <v>0.02</v>
      </c>
      <c r="AU451" s="29">
        <v>0.01</v>
      </c>
      <c r="AV451" s="29">
        <v>0.02</v>
      </c>
      <c r="AW451" s="29">
        <v>0.01</v>
      </c>
      <c r="AX451" s="29">
        <v>0.01</v>
      </c>
      <c r="AY451" s="29">
        <v>0.01</v>
      </c>
      <c r="AZ451" s="29">
        <v>0.01</v>
      </c>
      <c r="BA451" s="29" t="s">
        <v>42</v>
      </c>
      <c r="BB451" s="29" t="s">
        <v>41</v>
      </c>
      <c r="BC451" s="29">
        <v>0.01</v>
      </c>
      <c r="BD451" s="29" t="s">
        <v>42</v>
      </c>
      <c r="BE451" s="29" t="s">
        <v>41</v>
      </c>
      <c r="BF451" s="29">
        <v>0.01</v>
      </c>
      <c r="BG451" s="29">
        <v>0.01</v>
      </c>
      <c r="BH451" s="29">
        <v>0.01</v>
      </c>
      <c r="BI451" s="29">
        <v>0.12</v>
      </c>
      <c r="BJ451" s="29">
        <v>0.06</v>
      </c>
      <c r="BK451" s="29">
        <v>0.09</v>
      </c>
      <c r="BL451" s="29">
        <v>0.06</v>
      </c>
      <c r="BM451" s="29">
        <v>0.02</v>
      </c>
      <c r="BN451" s="29">
        <v>0.04</v>
      </c>
      <c r="BO451" s="29">
        <v>0.02</v>
      </c>
      <c r="BP451" s="29">
        <v>0.02</v>
      </c>
      <c r="BQ451" s="29">
        <v>0.02</v>
      </c>
    </row>
    <row r="452" spans="1:69" x14ac:dyDescent="0.25">
      <c r="A452">
        <v>891</v>
      </c>
      <c r="B452" t="s">
        <v>277</v>
      </c>
      <c r="C452" t="s">
        <v>172</v>
      </c>
      <c r="D452" s="28">
        <v>1930</v>
      </c>
      <c r="E452" s="28">
        <v>6640</v>
      </c>
      <c r="F452" s="28">
        <v>8580</v>
      </c>
      <c r="G452" s="29">
        <v>0.81</v>
      </c>
      <c r="H452" s="29">
        <v>0.93</v>
      </c>
      <c r="I452" s="29">
        <v>0.9</v>
      </c>
      <c r="J452" s="29">
        <v>0.79</v>
      </c>
      <c r="K452" s="29">
        <v>0.92</v>
      </c>
      <c r="L452" s="29">
        <v>0.89</v>
      </c>
      <c r="M452" s="29">
        <v>0.44</v>
      </c>
      <c r="N452" s="29">
        <v>0.34</v>
      </c>
      <c r="O452" s="29">
        <v>0.36</v>
      </c>
      <c r="P452" s="29" t="s">
        <v>42</v>
      </c>
      <c r="Q452" s="29" t="s">
        <v>41</v>
      </c>
      <c r="R452" s="29" t="s">
        <v>41</v>
      </c>
      <c r="S452" s="29">
        <v>0.06</v>
      </c>
      <c r="T452" s="29">
        <v>0.04</v>
      </c>
      <c r="U452" s="29">
        <v>0.04</v>
      </c>
      <c r="V452" s="29">
        <v>0.27</v>
      </c>
      <c r="W452" s="29">
        <v>0.48</v>
      </c>
      <c r="X452" s="29">
        <v>0.44</v>
      </c>
      <c r="Y452" s="29">
        <v>0.01</v>
      </c>
      <c r="Z452" s="29">
        <v>0.05</v>
      </c>
      <c r="AA452" s="29">
        <v>0.04</v>
      </c>
      <c r="AB452" s="29" t="s">
        <v>42</v>
      </c>
      <c r="AC452" s="29" t="s">
        <v>42</v>
      </c>
      <c r="AD452" s="29" t="s">
        <v>41</v>
      </c>
      <c r="AE452" s="29">
        <v>0</v>
      </c>
      <c r="AF452" s="29">
        <v>0</v>
      </c>
      <c r="AG452" s="29">
        <v>0</v>
      </c>
      <c r="AH452" s="29" t="s">
        <v>41</v>
      </c>
      <c r="AI452" s="29" t="s">
        <v>42</v>
      </c>
      <c r="AJ452" s="29" t="s">
        <v>41</v>
      </c>
      <c r="AK452" s="29">
        <v>0.06</v>
      </c>
      <c r="AL452" s="29">
        <v>0.06</v>
      </c>
      <c r="AM452" s="29">
        <v>0.06</v>
      </c>
      <c r="AN452" s="29">
        <v>0</v>
      </c>
      <c r="AO452" s="29">
        <v>0</v>
      </c>
      <c r="AP452" s="29">
        <v>0</v>
      </c>
      <c r="AQ452" s="29">
        <v>0.01</v>
      </c>
      <c r="AR452" s="29" t="s">
        <v>41</v>
      </c>
      <c r="AS452" s="29" t="s">
        <v>41</v>
      </c>
      <c r="AT452" s="29">
        <v>0.01</v>
      </c>
      <c r="AU452" s="29">
        <v>0.01</v>
      </c>
      <c r="AV452" s="29">
        <v>0.01</v>
      </c>
      <c r="AW452" s="29" t="s">
        <v>41</v>
      </c>
      <c r="AX452" s="29" t="s">
        <v>41</v>
      </c>
      <c r="AY452" s="29" t="s">
        <v>41</v>
      </c>
      <c r="AZ452" s="29" t="s">
        <v>42</v>
      </c>
      <c r="BA452" s="29" t="s">
        <v>41</v>
      </c>
      <c r="BB452" s="29" t="s">
        <v>41</v>
      </c>
      <c r="BC452" s="29" t="s">
        <v>42</v>
      </c>
      <c r="BD452" s="29" t="s">
        <v>42</v>
      </c>
      <c r="BE452" s="29" t="s">
        <v>41</v>
      </c>
      <c r="BF452" s="29">
        <v>0.01</v>
      </c>
      <c r="BG452" s="29" t="s">
        <v>41</v>
      </c>
      <c r="BH452" s="29">
        <v>0.01</v>
      </c>
      <c r="BI452" s="29">
        <v>0.11</v>
      </c>
      <c r="BJ452" s="29">
        <v>0.05</v>
      </c>
      <c r="BK452" s="29">
        <v>0.06</v>
      </c>
      <c r="BL452" s="29">
        <v>0.03</v>
      </c>
      <c r="BM452" s="29">
        <v>0.01</v>
      </c>
      <c r="BN452" s="29">
        <v>0.01</v>
      </c>
      <c r="BO452" s="29">
        <v>0.05</v>
      </c>
      <c r="BP452" s="29">
        <v>0.02</v>
      </c>
      <c r="BQ452" s="29">
        <v>0.03</v>
      </c>
    </row>
    <row r="453" spans="1:69" x14ac:dyDescent="0.25">
      <c r="A453">
        <v>353</v>
      </c>
      <c r="B453" t="s">
        <v>278</v>
      </c>
      <c r="C453" t="s">
        <v>168</v>
      </c>
      <c r="D453" s="28">
        <v>1050</v>
      </c>
      <c r="E453" s="28">
        <v>2010</v>
      </c>
      <c r="F453" s="28">
        <v>3060</v>
      </c>
      <c r="G453" s="29">
        <v>0.85</v>
      </c>
      <c r="H453" s="29">
        <v>0.94</v>
      </c>
      <c r="I453" s="29">
        <v>0.91</v>
      </c>
      <c r="J453" s="29">
        <v>0.83</v>
      </c>
      <c r="K453" s="29">
        <v>0.92</v>
      </c>
      <c r="L453" s="29">
        <v>0.89</v>
      </c>
      <c r="M453" s="29">
        <v>0.45</v>
      </c>
      <c r="N453" s="29">
        <v>0.36</v>
      </c>
      <c r="O453" s="29">
        <v>0.39</v>
      </c>
      <c r="P453" s="29">
        <v>0</v>
      </c>
      <c r="Q453" s="29" t="s">
        <v>42</v>
      </c>
      <c r="R453" s="29" t="s">
        <v>42</v>
      </c>
      <c r="S453" s="29">
        <v>0.02</v>
      </c>
      <c r="T453" s="29">
        <v>0.03</v>
      </c>
      <c r="U453" s="29">
        <v>0.03</v>
      </c>
      <c r="V453" s="29">
        <v>0.04</v>
      </c>
      <c r="W453" s="29">
        <v>0.19</v>
      </c>
      <c r="X453" s="29">
        <v>0.14000000000000001</v>
      </c>
      <c r="Y453" s="29">
        <v>0.31</v>
      </c>
      <c r="Z453" s="29">
        <v>0.35</v>
      </c>
      <c r="AA453" s="29">
        <v>0.34</v>
      </c>
      <c r="AB453" s="29">
        <v>0</v>
      </c>
      <c r="AC453" s="29">
        <v>0</v>
      </c>
      <c r="AD453" s="29">
        <v>0</v>
      </c>
      <c r="AE453" s="29">
        <v>0</v>
      </c>
      <c r="AF453" s="29">
        <v>0</v>
      </c>
      <c r="AG453" s="29">
        <v>0</v>
      </c>
      <c r="AH453" s="29" t="s">
        <v>42</v>
      </c>
      <c r="AI453" s="29" t="s">
        <v>42</v>
      </c>
      <c r="AJ453" s="29" t="s">
        <v>42</v>
      </c>
      <c r="AK453" s="29">
        <v>0.02</v>
      </c>
      <c r="AL453" s="29">
        <v>0.05</v>
      </c>
      <c r="AM453" s="29">
        <v>0.04</v>
      </c>
      <c r="AN453" s="29">
        <v>0</v>
      </c>
      <c r="AO453" s="29">
        <v>0</v>
      </c>
      <c r="AP453" s="29">
        <v>0</v>
      </c>
      <c r="AQ453" s="29" t="s">
        <v>42</v>
      </c>
      <c r="AR453" s="29" t="s">
        <v>42</v>
      </c>
      <c r="AS453" s="29" t="s">
        <v>42</v>
      </c>
      <c r="AT453" s="29">
        <v>0.01</v>
      </c>
      <c r="AU453" s="29">
        <v>0.01</v>
      </c>
      <c r="AV453" s="29">
        <v>0.01</v>
      </c>
      <c r="AW453" s="29" t="s">
        <v>42</v>
      </c>
      <c r="AX453" s="29" t="s">
        <v>41</v>
      </c>
      <c r="AY453" s="29" t="s">
        <v>41</v>
      </c>
      <c r="AZ453" s="29" t="s">
        <v>42</v>
      </c>
      <c r="BA453" s="29" t="s">
        <v>41</v>
      </c>
      <c r="BB453" s="29" t="s">
        <v>41</v>
      </c>
      <c r="BC453" s="29" t="s">
        <v>42</v>
      </c>
      <c r="BD453" s="29" t="s">
        <v>41</v>
      </c>
      <c r="BE453" s="29" t="s">
        <v>41</v>
      </c>
      <c r="BF453" s="29">
        <v>0.02</v>
      </c>
      <c r="BG453" s="29">
        <v>0.01</v>
      </c>
      <c r="BH453" s="29">
        <v>0.01</v>
      </c>
      <c r="BI453" s="29">
        <v>0.09</v>
      </c>
      <c r="BJ453" s="29">
        <v>0.04</v>
      </c>
      <c r="BK453" s="29">
        <v>0.06</v>
      </c>
      <c r="BL453" s="29">
        <v>0.04</v>
      </c>
      <c r="BM453" s="29">
        <v>0.01</v>
      </c>
      <c r="BN453" s="29">
        <v>0.02</v>
      </c>
      <c r="BO453" s="29">
        <v>0.02</v>
      </c>
      <c r="BP453" s="29" t="s">
        <v>41</v>
      </c>
      <c r="BQ453" s="29">
        <v>0.01</v>
      </c>
    </row>
    <row r="454" spans="1:69" x14ac:dyDescent="0.25">
      <c r="A454">
        <v>931</v>
      </c>
      <c r="B454" t="s">
        <v>279</v>
      </c>
      <c r="C454" t="s">
        <v>182</v>
      </c>
      <c r="D454" s="28">
        <v>1100</v>
      </c>
      <c r="E454" s="28">
        <v>5080</v>
      </c>
      <c r="F454" s="28">
        <v>6180</v>
      </c>
      <c r="G454" s="29">
        <v>0.84</v>
      </c>
      <c r="H454" s="29">
        <v>0.93</v>
      </c>
      <c r="I454" s="29">
        <v>0.92</v>
      </c>
      <c r="J454" s="29">
        <v>0.8</v>
      </c>
      <c r="K454" s="29">
        <v>0.91</v>
      </c>
      <c r="L454" s="29">
        <v>0.89</v>
      </c>
      <c r="M454" s="29">
        <v>0.4</v>
      </c>
      <c r="N454" s="29">
        <v>0.3</v>
      </c>
      <c r="O454" s="29">
        <v>0.32</v>
      </c>
      <c r="P454" s="29" t="s">
        <v>42</v>
      </c>
      <c r="Q454" s="29">
        <v>0.01</v>
      </c>
      <c r="R454" s="29">
        <v>0.01</v>
      </c>
      <c r="S454" s="29">
        <v>0.05</v>
      </c>
      <c r="T454" s="29">
        <v>0.03</v>
      </c>
      <c r="U454" s="29">
        <v>0.03</v>
      </c>
      <c r="V454" s="29">
        <v>0.31</v>
      </c>
      <c r="W454" s="29">
        <v>0.52</v>
      </c>
      <c r="X454" s="29">
        <v>0.48</v>
      </c>
      <c r="Y454" s="29">
        <v>0.04</v>
      </c>
      <c r="Z454" s="29">
        <v>0.06</v>
      </c>
      <c r="AA454" s="29">
        <v>0.05</v>
      </c>
      <c r="AB454" s="29">
        <v>0</v>
      </c>
      <c r="AC454" s="29" t="s">
        <v>42</v>
      </c>
      <c r="AD454" s="29" t="s">
        <v>42</v>
      </c>
      <c r="AE454" s="29">
        <v>0</v>
      </c>
      <c r="AF454" s="29">
        <v>0</v>
      </c>
      <c r="AG454" s="29">
        <v>0</v>
      </c>
      <c r="AH454" s="29">
        <v>0</v>
      </c>
      <c r="AI454" s="29" t="s">
        <v>42</v>
      </c>
      <c r="AJ454" s="29" t="s">
        <v>42</v>
      </c>
      <c r="AK454" s="29">
        <v>0.06</v>
      </c>
      <c r="AL454" s="29">
        <v>0.05</v>
      </c>
      <c r="AM454" s="29">
        <v>0.05</v>
      </c>
      <c r="AN454" s="29">
        <v>0</v>
      </c>
      <c r="AO454" s="29" t="s">
        <v>42</v>
      </c>
      <c r="AP454" s="29" t="s">
        <v>42</v>
      </c>
      <c r="AQ454" s="29" t="s">
        <v>42</v>
      </c>
      <c r="AR454" s="29" t="s">
        <v>41</v>
      </c>
      <c r="AS454" s="29" t="s">
        <v>41</v>
      </c>
      <c r="AT454" s="29">
        <v>0.02</v>
      </c>
      <c r="AU454" s="29">
        <v>0.01</v>
      </c>
      <c r="AV454" s="29">
        <v>0.01</v>
      </c>
      <c r="AW454" s="29">
        <v>0.01</v>
      </c>
      <c r="AX454" s="29">
        <v>0.01</v>
      </c>
      <c r="AY454" s="29">
        <v>0.01</v>
      </c>
      <c r="AZ454" s="29">
        <v>0.01</v>
      </c>
      <c r="BA454" s="29" t="s">
        <v>41</v>
      </c>
      <c r="BB454" s="29">
        <v>0.01</v>
      </c>
      <c r="BC454" s="29">
        <v>0</v>
      </c>
      <c r="BD454" s="29">
        <v>0</v>
      </c>
      <c r="BE454" s="29">
        <v>0</v>
      </c>
      <c r="BF454" s="29">
        <v>0.02</v>
      </c>
      <c r="BG454" s="29">
        <v>0.01</v>
      </c>
      <c r="BH454" s="29">
        <v>0.01</v>
      </c>
      <c r="BI454" s="29">
        <v>0.09</v>
      </c>
      <c r="BJ454" s="29">
        <v>0.04</v>
      </c>
      <c r="BK454" s="29">
        <v>0.05</v>
      </c>
      <c r="BL454" s="29">
        <v>0.05</v>
      </c>
      <c r="BM454" s="29">
        <v>0.01</v>
      </c>
      <c r="BN454" s="29">
        <v>0.02</v>
      </c>
      <c r="BO454" s="29">
        <v>0.03</v>
      </c>
      <c r="BP454" s="29">
        <v>0.02</v>
      </c>
      <c r="BQ454" s="29">
        <v>0.02</v>
      </c>
    </row>
    <row r="455" spans="1:69" x14ac:dyDescent="0.25">
      <c r="A455">
        <v>874</v>
      </c>
      <c r="B455" t="s">
        <v>280</v>
      </c>
      <c r="C455" t="s">
        <v>176</v>
      </c>
      <c r="D455" s="28">
        <v>600</v>
      </c>
      <c r="E455" s="28">
        <v>1580</v>
      </c>
      <c r="F455" s="28">
        <v>2180</v>
      </c>
      <c r="G455" s="29">
        <v>0.87</v>
      </c>
      <c r="H455" s="29">
        <v>0.94</v>
      </c>
      <c r="I455" s="29">
        <v>0.92</v>
      </c>
      <c r="J455" s="29">
        <v>0.85</v>
      </c>
      <c r="K455" s="29">
        <v>0.93</v>
      </c>
      <c r="L455" s="29">
        <v>0.91</v>
      </c>
      <c r="M455" s="29">
        <v>0.41</v>
      </c>
      <c r="N455" s="29">
        <v>0.28999999999999998</v>
      </c>
      <c r="O455" s="29">
        <v>0.33</v>
      </c>
      <c r="P455" s="29" t="s">
        <v>42</v>
      </c>
      <c r="Q455" s="29" t="s">
        <v>42</v>
      </c>
      <c r="R455" s="29" t="s">
        <v>42</v>
      </c>
      <c r="S455" s="29">
        <v>0.04</v>
      </c>
      <c r="T455" s="29">
        <v>0.02</v>
      </c>
      <c r="U455" s="29">
        <v>0.03</v>
      </c>
      <c r="V455" s="29">
        <v>0.38</v>
      </c>
      <c r="W455" s="29">
        <v>0.61</v>
      </c>
      <c r="X455" s="29">
        <v>0.55000000000000004</v>
      </c>
      <c r="Y455" s="29" t="s">
        <v>42</v>
      </c>
      <c r="Z455" s="29" t="s">
        <v>42</v>
      </c>
      <c r="AA455" s="29" t="s">
        <v>42</v>
      </c>
      <c r="AB455" s="29">
        <v>0</v>
      </c>
      <c r="AC455" s="29">
        <v>0</v>
      </c>
      <c r="AD455" s="29">
        <v>0</v>
      </c>
      <c r="AE455" s="29" t="s">
        <v>42</v>
      </c>
      <c r="AF455" s="29">
        <v>0</v>
      </c>
      <c r="AG455" s="29" t="s">
        <v>42</v>
      </c>
      <c r="AH455" s="29" t="s">
        <v>42</v>
      </c>
      <c r="AI455" s="29" t="s">
        <v>42</v>
      </c>
      <c r="AJ455" s="29" t="s">
        <v>42</v>
      </c>
      <c r="AK455" s="29">
        <v>0.02</v>
      </c>
      <c r="AL455" s="29">
        <v>0.03</v>
      </c>
      <c r="AM455" s="29">
        <v>0.03</v>
      </c>
      <c r="AN455" s="29">
        <v>0</v>
      </c>
      <c r="AO455" s="29">
        <v>0</v>
      </c>
      <c r="AP455" s="29">
        <v>0</v>
      </c>
      <c r="AQ455" s="29" t="s">
        <v>42</v>
      </c>
      <c r="AR455" s="29" t="s">
        <v>42</v>
      </c>
      <c r="AS455" s="29" t="s">
        <v>42</v>
      </c>
      <c r="AT455" s="29">
        <v>0.01</v>
      </c>
      <c r="AU455" s="29">
        <v>0.01</v>
      </c>
      <c r="AV455" s="29">
        <v>0.01</v>
      </c>
      <c r="AW455" s="29" t="s">
        <v>42</v>
      </c>
      <c r="AX455" s="29">
        <v>0.01</v>
      </c>
      <c r="AY455" s="29">
        <v>0.01</v>
      </c>
      <c r="AZ455" s="29" t="s">
        <v>42</v>
      </c>
      <c r="BA455" s="29">
        <v>0.01</v>
      </c>
      <c r="BB455" s="29" t="s">
        <v>41</v>
      </c>
      <c r="BC455" s="29" t="s">
        <v>42</v>
      </c>
      <c r="BD455" s="29">
        <v>0</v>
      </c>
      <c r="BE455" s="29" t="s">
        <v>42</v>
      </c>
      <c r="BF455" s="29" t="s">
        <v>42</v>
      </c>
      <c r="BG455" s="29" t="s">
        <v>41</v>
      </c>
      <c r="BH455" s="29">
        <v>0.01</v>
      </c>
      <c r="BI455" s="29">
        <v>0.08</v>
      </c>
      <c r="BJ455" s="29">
        <v>0.03</v>
      </c>
      <c r="BK455" s="29">
        <v>0.04</v>
      </c>
      <c r="BL455" s="29">
        <v>0.04</v>
      </c>
      <c r="BM455" s="29">
        <v>0.02</v>
      </c>
      <c r="BN455" s="29">
        <v>0.02</v>
      </c>
      <c r="BO455" s="29">
        <v>0.02</v>
      </c>
      <c r="BP455" s="29">
        <v>0.01</v>
      </c>
      <c r="BQ455" s="29">
        <v>0.01</v>
      </c>
    </row>
    <row r="456" spans="1:69" x14ac:dyDescent="0.25">
      <c r="A456">
        <v>879</v>
      </c>
      <c r="B456" t="s">
        <v>281</v>
      </c>
      <c r="C456" t="s">
        <v>184</v>
      </c>
      <c r="D456" s="28">
        <v>690</v>
      </c>
      <c r="E456" s="28">
        <v>2080</v>
      </c>
      <c r="F456" s="28">
        <v>2770</v>
      </c>
      <c r="G456" s="29">
        <v>0.9</v>
      </c>
      <c r="H456" s="29">
        <v>0.96</v>
      </c>
      <c r="I456" s="29">
        <v>0.95</v>
      </c>
      <c r="J456" s="29">
        <v>0.88</v>
      </c>
      <c r="K456" s="29">
        <v>0.95</v>
      </c>
      <c r="L456" s="29">
        <v>0.94</v>
      </c>
      <c r="M456" s="29">
        <v>0.18</v>
      </c>
      <c r="N456" s="29">
        <v>0.18</v>
      </c>
      <c r="O456" s="29">
        <v>0.18</v>
      </c>
      <c r="P456" s="29" t="s">
        <v>42</v>
      </c>
      <c r="Q456" s="29" t="s">
        <v>41</v>
      </c>
      <c r="R456" s="29" t="s">
        <v>41</v>
      </c>
      <c r="S456" s="29">
        <v>0.06</v>
      </c>
      <c r="T456" s="29">
        <v>0.05</v>
      </c>
      <c r="U456" s="29">
        <v>0.05</v>
      </c>
      <c r="V456" s="29">
        <v>0.63</v>
      </c>
      <c r="W456" s="29">
        <v>0.71</v>
      </c>
      <c r="X456" s="29">
        <v>0.69</v>
      </c>
      <c r="Y456" s="29">
        <v>0</v>
      </c>
      <c r="Z456" s="29" t="s">
        <v>42</v>
      </c>
      <c r="AA456" s="29" t="s">
        <v>42</v>
      </c>
      <c r="AB456" s="29">
        <v>0</v>
      </c>
      <c r="AC456" s="29" t="s">
        <v>42</v>
      </c>
      <c r="AD456" s="29" t="s">
        <v>42</v>
      </c>
      <c r="AE456" s="29">
        <v>0</v>
      </c>
      <c r="AF456" s="29" t="s">
        <v>42</v>
      </c>
      <c r="AG456" s="29" t="s">
        <v>42</v>
      </c>
      <c r="AH456" s="29" t="s">
        <v>42</v>
      </c>
      <c r="AI456" s="29">
        <v>0</v>
      </c>
      <c r="AJ456" s="29" t="s">
        <v>42</v>
      </c>
      <c r="AK456" s="29">
        <v>7.0000000000000007E-2</v>
      </c>
      <c r="AL456" s="29">
        <v>0.08</v>
      </c>
      <c r="AM456" s="29">
        <v>0.08</v>
      </c>
      <c r="AN456" s="29">
        <v>0</v>
      </c>
      <c r="AO456" s="29">
        <v>0</v>
      </c>
      <c r="AP456" s="29">
        <v>0</v>
      </c>
      <c r="AQ456" s="29">
        <v>0.01</v>
      </c>
      <c r="AR456" s="29">
        <v>0.01</v>
      </c>
      <c r="AS456" s="29">
        <v>0.01</v>
      </c>
      <c r="AT456" s="29" t="s">
        <v>42</v>
      </c>
      <c r="AU456" s="29" t="s">
        <v>42</v>
      </c>
      <c r="AV456" s="29" t="s">
        <v>41</v>
      </c>
      <c r="AW456" s="29" t="s">
        <v>42</v>
      </c>
      <c r="AX456" s="29" t="s">
        <v>42</v>
      </c>
      <c r="AY456" s="29" t="s">
        <v>42</v>
      </c>
      <c r="AZ456" s="29" t="s">
        <v>42</v>
      </c>
      <c r="BA456" s="29">
        <v>0</v>
      </c>
      <c r="BB456" s="29" t="s">
        <v>42</v>
      </c>
      <c r="BC456" s="29" t="s">
        <v>42</v>
      </c>
      <c r="BD456" s="29">
        <v>0</v>
      </c>
      <c r="BE456" s="29" t="s">
        <v>42</v>
      </c>
      <c r="BF456" s="29" t="s">
        <v>42</v>
      </c>
      <c r="BG456" s="29">
        <v>0.01</v>
      </c>
      <c r="BH456" s="29">
        <v>0.01</v>
      </c>
      <c r="BI456" s="29">
        <v>7.0000000000000007E-2</v>
      </c>
      <c r="BJ456" s="29">
        <v>0.02</v>
      </c>
      <c r="BK456" s="29">
        <v>0.04</v>
      </c>
      <c r="BL456" s="29">
        <v>0.02</v>
      </c>
      <c r="BM456" s="29">
        <v>0.01</v>
      </c>
      <c r="BN456" s="29">
        <v>0.01</v>
      </c>
      <c r="BO456" s="29" t="s">
        <v>42</v>
      </c>
      <c r="BP456" s="29">
        <v>0.01</v>
      </c>
      <c r="BQ456" s="29">
        <v>0.01</v>
      </c>
    </row>
    <row r="457" spans="1:69" x14ac:dyDescent="0.25">
      <c r="A457">
        <v>836</v>
      </c>
      <c r="B457" t="s">
        <v>282</v>
      </c>
      <c r="C457" t="s">
        <v>184</v>
      </c>
      <c r="D457" s="28">
        <v>280</v>
      </c>
      <c r="E457" s="28">
        <v>1350</v>
      </c>
      <c r="F457" s="28">
        <v>1630</v>
      </c>
      <c r="G457" s="29">
        <v>0.81</v>
      </c>
      <c r="H457" s="29">
        <v>0.94</v>
      </c>
      <c r="I457" s="29">
        <v>0.92</v>
      </c>
      <c r="J457" s="29">
        <v>0.79</v>
      </c>
      <c r="K457" s="29">
        <v>0.92</v>
      </c>
      <c r="L457" s="29">
        <v>0.9</v>
      </c>
      <c r="M457" s="29">
        <v>0.41</v>
      </c>
      <c r="N457" s="29">
        <v>0.28999999999999998</v>
      </c>
      <c r="O457" s="29">
        <v>0.31</v>
      </c>
      <c r="P457" s="29">
        <v>0</v>
      </c>
      <c r="Q457" s="29" t="s">
        <v>42</v>
      </c>
      <c r="R457" s="29" t="s">
        <v>42</v>
      </c>
      <c r="S457" s="29">
        <v>0.02</v>
      </c>
      <c r="T457" s="29">
        <v>0.02</v>
      </c>
      <c r="U457" s="29">
        <v>0.02</v>
      </c>
      <c r="V457" s="29">
        <v>0.34</v>
      </c>
      <c r="W457" s="29">
        <v>0.6</v>
      </c>
      <c r="X457" s="29">
        <v>0.55000000000000004</v>
      </c>
      <c r="Y457" s="29">
        <v>0</v>
      </c>
      <c r="Z457" s="29" t="s">
        <v>42</v>
      </c>
      <c r="AA457" s="29" t="s">
        <v>42</v>
      </c>
      <c r="AB457" s="29">
        <v>0</v>
      </c>
      <c r="AC457" s="29">
        <v>0</v>
      </c>
      <c r="AD457" s="29">
        <v>0</v>
      </c>
      <c r="AE457" s="29">
        <v>0</v>
      </c>
      <c r="AF457" s="29">
        <v>0</v>
      </c>
      <c r="AG457" s="29">
        <v>0</v>
      </c>
      <c r="AH457" s="29">
        <v>0</v>
      </c>
      <c r="AI457" s="29" t="s">
        <v>42</v>
      </c>
      <c r="AJ457" s="29" t="s">
        <v>42</v>
      </c>
      <c r="AK457" s="29">
        <v>0.04</v>
      </c>
      <c r="AL457" s="29">
        <v>0.06</v>
      </c>
      <c r="AM457" s="29">
        <v>0.06</v>
      </c>
      <c r="AN457" s="29">
        <v>0</v>
      </c>
      <c r="AO457" s="29">
        <v>0</v>
      </c>
      <c r="AP457" s="29">
        <v>0</v>
      </c>
      <c r="AQ457" s="29" t="s">
        <v>42</v>
      </c>
      <c r="AR457" s="29">
        <v>0.01</v>
      </c>
      <c r="AS457" s="29">
        <v>0.01</v>
      </c>
      <c r="AT457" s="29" t="s">
        <v>42</v>
      </c>
      <c r="AU457" s="29">
        <v>0.01</v>
      </c>
      <c r="AV457" s="29">
        <v>0.01</v>
      </c>
      <c r="AW457" s="29">
        <v>0</v>
      </c>
      <c r="AX457" s="29">
        <v>0.01</v>
      </c>
      <c r="AY457" s="29">
        <v>0.01</v>
      </c>
      <c r="AZ457" s="29" t="s">
        <v>42</v>
      </c>
      <c r="BA457" s="29" t="s">
        <v>42</v>
      </c>
      <c r="BB457" s="29" t="s">
        <v>41</v>
      </c>
      <c r="BC457" s="29">
        <v>0</v>
      </c>
      <c r="BD457" s="29">
        <v>0</v>
      </c>
      <c r="BE457" s="29">
        <v>0</v>
      </c>
      <c r="BF457" s="29" t="s">
        <v>42</v>
      </c>
      <c r="BG457" s="29" t="s">
        <v>42</v>
      </c>
      <c r="BH457" s="29" t="s">
        <v>41</v>
      </c>
      <c r="BI457" s="29">
        <v>0.13</v>
      </c>
      <c r="BJ457" s="29">
        <v>0.04</v>
      </c>
      <c r="BK457" s="29">
        <v>0.05</v>
      </c>
      <c r="BL457" s="29">
        <v>0.04</v>
      </c>
      <c r="BM457" s="29">
        <v>0.01</v>
      </c>
      <c r="BN457" s="29">
        <v>0.02</v>
      </c>
      <c r="BO457" s="29">
        <v>0.02</v>
      </c>
      <c r="BP457" s="29">
        <v>0.01</v>
      </c>
      <c r="BQ457" s="29">
        <v>0.01</v>
      </c>
    </row>
    <row r="458" spans="1:69" x14ac:dyDescent="0.25">
      <c r="A458">
        <v>851</v>
      </c>
      <c r="B458" t="s">
        <v>283</v>
      </c>
      <c r="C458" t="s">
        <v>182</v>
      </c>
      <c r="D458" s="28">
        <v>560</v>
      </c>
      <c r="E458" s="28">
        <v>1210</v>
      </c>
      <c r="F458" s="28">
        <v>1770</v>
      </c>
      <c r="G458" s="29">
        <v>0.8</v>
      </c>
      <c r="H458" s="29">
        <v>0.91</v>
      </c>
      <c r="I458" s="29">
        <v>0.88</v>
      </c>
      <c r="J458" s="29">
        <v>0.78</v>
      </c>
      <c r="K458" s="29">
        <v>0.89</v>
      </c>
      <c r="L458" s="29">
        <v>0.86</v>
      </c>
      <c r="M458" s="29">
        <v>0.52</v>
      </c>
      <c r="N458" s="29">
        <v>0.51</v>
      </c>
      <c r="O458" s="29">
        <v>0.51</v>
      </c>
      <c r="P458" s="29">
        <v>0</v>
      </c>
      <c r="Q458" s="29" t="s">
        <v>42</v>
      </c>
      <c r="R458" s="29" t="s">
        <v>42</v>
      </c>
      <c r="S458" s="29">
        <v>0.04</v>
      </c>
      <c r="T458" s="29">
        <v>0.06</v>
      </c>
      <c r="U458" s="29">
        <v>0.05</v>
      </c>
      <c r="V458" s="29" t="s">
        <v>42</v>
      </c>
      <c r="W458" s="29">
        <v>0.01</v>
      </c>
      <c r="X458" s="29">
        <v>0.01</v>
      </c>
      <c r="Y458" s="29">
        <v>0.22</v>
      </c>
      <c r="Z458" s="29">
        <v>0.32</v>
      </c>
      <c r="AA458" s="29">
        <v>0.28000000000000003</v>
      </c>
      <c r="AB458" s="29">
        <v>0</v>
      </c>
      <c r="AC458" s="29">
        <v>0</v>
      </c>
      <c r="AD458" s="29">
        <v>0</v>
      </c>
      <c r="AE458" s="29">
        <v>0</v>
      </c>
      <c r="AF458" s="29">
        <v>0</v>
      </c>
      <c r="AG458" s="29">
        <v>0</v>
      </c>
      <c r="AH458" s="29">
        <v>0</v>
      </c>
      <c r="AI458" s="29">
        <v>0</v>
      </c>
      <c r="AJ458" s="29">
        <v>0</v>
      </c>
      <c r="AK458" s="29">
        <v>0.04</v>
      </c>
      <c r="AL458" s="29">
        <v>7.0000000000000007E-2</v>
      </c>
      <c r="AM458" s="29">
        <v>0.06</v>
      </c>
      <c r="AN458" s="29">
        <v>0</v>
      </c>
      <c r="AO458" s="29" t="s">
        <v>42</v>
      </c>
      <c r="AP458" s="29" t="s">
        <v>42</v>
      </c>
      <c r="AQ458" s="29">
        <v>0</v>
      </c>
      <c r="AR458" s="29">
        <v>0</v>
      </c>
      <c r="AS458" s="29">
        <v>0</v>
      </c>
      <c r="AT458" s="29">
        <v>0.01</v>
      </c>
      <c r="AU458" s="29">
        <v>0.02</v>
      </c>
      <c r="AV458" s="29">
        <v>0.02</v>
      </c>
      <c r="AW458" s="29" t="s">
        <v>42</v>
      </c>
      <c r="AX458" s="29">
        <v>0.01</v>
      </c>
      <c r="AY458" s="29">
        <v>0.01</v>
      </c>
      <c r="AZ458" s="29" t="s">
        <v>42</v>
      </c>
      <c r="BA458" s="29">
        <v>0.01</v>
      </c>
      <c r="BB458" s="29">
        <v>0.01</v>
      </c>
      <c r="BC458" s="29">
        <v>0</v>
      </c>
      <c r="BD458" s="29">
        <v>0</v>
      </c>
      <c r="BE458" s="29">
        <v>0</v>
      </c>
      <c r="BF458" s="29" t="s">
        <v>42</v>
      </c>
      <c r="BG458" s="29" t="s">
        <v>41</v>
      </c>
      <c r="BH458" s="29">
        <v>0.01</v>
      </c>
      <c r="BI458" s="29">
        <v>0.09</v>
      </c>
      <c r="BJ458" s="29">
        <v>0.05</v>
      </c>
      <c r="BK458" s="29">
        <v>0.06</v>
      </c>
      <c r="BL458" s="29">
        <v>0.06</v>
      </c>
      <c r="BM458" s="29">
        <v>0.02</v>
      </c>
      <c r="BN458" s="29">
        <v>0.03</v>
      </c>
      <c r="BO458" s="29">
        <v>0.04</v>
      </c>
      <c r="BP458" s="29">
        <v>0.02</v>
      </c>
      <c r="BQ458" s="29">
        <v>0.03</v>
      </c>
    </row>
    <row r="459" spans="1:69" x14ac:dyDescent="0.25">
      <c r="A459">
        <v>870</v>
      </c>
      <c r="B459" t="s">
        <v>284</v>
      </c>
      <c r="C459" t="s">
        <v>182</v>
      </c>
      <c r="D459" s="28">
        <v>280</v>
      </c>
      <c r="E459" s="28">
        <v>800</v>
      </c>
      <c r="F459" s="28">
        <v>1080</v>
      </c>
      <c r="G459" s="29">
        <v>0.86</v>
      </c>
      <c r="H459" s="29">
        <v>0.94</v>
      </c>
      <c r="I459" s="29">
        <v>0.92</v>
      </c>
      <c r="J459" s="29">
        <v>0.82</v>
      </c>
      <c r="K459" s="29">
        <v>0.92</v>
      </c>
      <c r="L459" s="29">
        <v>0.9</v>
      </c>
      <c r="M459" s="29">
        <v>0.38</v>
      </c>
      <c r="N459" s="29">
        <v>0.2</v>
      </c>
      <c r="O459" s="29">
        <v>0.25</v>
      </c>
      <c r="P459" s="29">
        <v>0</v>
      </c>
      <c r="Q459" s="29">
        <v>0.01</v>
      </c>
      <c r="R459" s="29">
        <v>0.01</v>
      </c>
      <c r="S459" s="29">
        <v>0.03</v>
      </c>
      <c r="T459" s="29">
        <v>0.02</v>
      </c>
      <c r="U459" s="29">
        <v>0.02</v>
      </c>
      <c r="V459" s="29">
        <v>0.38</v>
      </c>
      <c r="W459" s="29">
        <v>0.62</v>
      </c>
      <c r="X459" s="29">
        <v>0.56000000000000005</v>
      </c>
      <c r="Y459" s="29">
        <v>0.03</v>
      </c>
      <c r="Z459" s="29">
        <v>7.0000000000000007E-2</v>
      </c>
      <c r="AA459" s="29">
        <v>0.06</v>
      </c>
      <c r="AB459" s="29">
        <v>0</v>
      </c>
      <c r="AC459" s="29">
        <v>0</v>
      </c>
      <c r="AD459" s="29">
        <v>0</v>
      </c>
      <c r="AE459" s="29">
        <v>0</v>
      </c>
      <c r="AF459" s="29">
        <v>0</v>
      </c>
      <c r="AG459" s="29">
        <v>0</v>
      </c>
      <c r="AH459" s="29">
        <v>0</v>
      </c>
      <c r="AI459" s="29">
        <v>0</v>
      </c>
      <c r="AJ459" s="29">
        <v>0</v>
      </c>
      <c r="AK459" s="29">
        <v>0.06</v>
      </c>
      <c r="AL459" s="29">
        <v>0.03</v>
      </c>
      <c r="AM459" s="29">
        <v>0.04</v>
      </c>
      <c r="AN459" s="29">
        <v>0</v>
      </c>
      <c r="AO459" s="29">
        <v>0</v>
      </c>
      <c r="AP459" s="29">
        <v>0</v>
      </c>
      <c r="AQ459" s="29">
        <v>0</v>
      </c>
      <c r="AR459" s="29" t="s">
        <v>42</v>
      </c>
      <c r="AS459" s="29" t="s">
        <v>42</v>
      </c>
      <c r="AT459" s="29">
        <v>0.03</v>
      </c>
      <c r="AU459" s="29">
        <v>0.02</v>
      </c>
      <c r="AV459" s="29">
        <v>0.02</v>
      </c>
      <c r="AW459" s="29">
        <v>0.02</v>
      </c>
      <c r="AX459" s="29">
        <v>0.01</v>
      </c>
      <c r="AY459" s="29">
        <v>0.01</v>
      </c>
      <c r="AZ459" s="29" t="s">
        <v>42</v>
      </c>
      <c r="BA459" s="29" t="s">
        <v>42</v>
      </c>
      <c r="BB459" s="29" t="s">
        <v>42</v>
      </c>
      <c r="BC459" s="29">
        <v>0</v>
      </c>
      <c r="BD459" s="29" t="s">
        <v>42</v>
      </c>
      <c r="BE459" s="29" t="s">
        <v>42</v>
      </c>
      <c r="BF459" s="29" t="s">
        <v>42</v>
      </c>
      <c r="BG459" s="29" t="s">
        <v>42</v>
      </c>
      <c r="BH459" s="29">
        <v>0.01</v>
      </c>
      <c r="BI459" s="29">
        <v>0.08</v>
      </c>
      <c r="BJ459" s="29">
        <v>0.03</v>
      </c>
      <c r="BK459" s="29">
        <v>0.05</v>
      </c>
      <c r="BL459" s="29">
        <v>0.05</v>
      </c>
      <c r="BM459" s="29">
        <v>0.01</v>
      </c>
      <c r="BN459" s="29">
        <v>0.02</v>
      </c>
      <c r="BO459" s="29" t="s">
        <v>42</v>
      </c>
      <c r="BP459" s="29">
        <v>0.01</v>
      </c>
      <c r="BQ459" s="29">
        <v>0.01</v>
      </c>
    </row>
    <row r="460" spans="1:69" x14ac:dyDescent="0.25">
      <c r="A460">
        <v>317</v>
      </c>
      <c r="B460" t="s">
        <v>285</v>
      </c>
      <c r="C460" t="s">
        <v>180</v>
      </c>
      <c r="D460" s="28">
        <v>970</v>
      </c>
      <c r="E460" s="28">
        <v>2410</v>
      </c>
      <c r="F460" s="28">
        <v>3370</v>
      </c>
      <c r="G460" s="29">
        <v>0.92</v>
      </c>
      <c r="H460" s="29">
        <v>0.97</v>
      </c>
      <c r="I460" s="29">
        <v>0.95</v>
      </c>
      <c r="J460" s="29">
        <v>0.91</v>
      </c>
      <c r="K460" s="29">
        <v>0.96</v>
      </c>
      <c r="L460" s="29">
        <v>0.94</v>
      </c>
      <c r="M460" s="29">
        <v>0.2</v>
      </c>
      <c r="N460" s="29">
        <v>0.11</v>
      </c>
      <c r="O460" s="29">
        <v>0.14000000000000001</v>
      </c>
      <c r="P460" s="29" t="s">
        <v>42</v>
      </c>
      <c r="Q460" s="29" t="s">
        <v>41</v>
      </c>
      <c r="R460" s="29" t="s">
        <v>41</v>
      </c>
      <c r="S460" s="29">
        <v>0.02</v>
      </c>
      <c r="T460" s="29">
        <v>0.02</v>
      </c>
      <c r="U460" s="29">
        <v>0.02</v>
      </c>
      <c r="V460" s="29">
        <v>0.63</v>
      </c>
      <c r="W460" s="29">
        <v>0.79</v>
      </c>
      <c r="X460" s="29">
        <v>0.74</v>
      </c>
      <c r="Y460" s="29">
        <v>0.05</v>
      </c>
      <c r="Z460" s="29">
        <v>0.03</v>
      </c>
      <c r="AA460" s="29">
        <v>0.04</v>
      </c>
      <c r="AB460" s="29">
        <v>0</v>
      </c>
      <c r="AC460" s="29">
        <v>0</v>
      </c>
      <c r="AD460" s="29">
        <v>0</v>
      </c>
      <c r="AE460" s="29">
        <v>0</v>
      </c>
      <c r="AF460" s="29">
        <v>0</v>
      </c>
      <c r="AG460" s="29">
        <v>0</v>
      </c>
      <c r="AH460" s="29">
        <v>0</v>
      </c>
      <c r="AI460" s="29">
        <v>0</v>
      </c>
      <c r="AJ460" s="29">
        <v>0</v>
      </c>
      <c r="AK460" s="29">
        <v>0.02</v>
      </c>
      <c r="AL460" s="29">
        <v>0.02</v>
      </c>
      <c r="AM460" s="29">
        <v>0.02</v>
      </c>
      <c r="AN460" s="29">
        <v>0</v>
      </c>
      <c r="AO460" s="29">
        <v>0</v>
      </c>
      <c r="AP460" s="29">
        <v>0</v>
      </c>
      <c r="AQ460" s="29" t="s">
        <v>42</v>
      </c>
      <c r="AR460" s="29" t="s">
        <v>41</v>
      </c>
      <c r="AS460" s="29" t="s">
        <v>41</v>
      </c>
      <c r="AT460" s="29">
        <v>0.01</v>
      </c>
      <c r="AU460" s="29" t="s">
        <v>41</v>
      </c>
      <c r="AV460" s="29">
        <v>0.01</v>
      </c>
      <c r="AW460" s="29" t="s">
        <v>42</v>
      </c>
      <c r="AX460" s="29" t="s">
        <v>41</v>
      </c>
      <c r="AY460" s="29" t="s">
        <v>41</v>
      </c>
      <c r="AZ460" s="29" t="s">
        <v>42</v>
      </c>
      <c r="BA460" s="29" t="s">
        <v>42</v>
      </c>
      <c r="BB460" s="29" t="s">
        <v>42</v>
      </c>
      <c r="BC460" s="29" t="s">
        <v>42</v>
      </c>
      <c r="BD460" s="29" t="s">
        <v>42</v>
      </c>
      <c r="BE460" s="29" t="s">
        <v>42</v>
      </c>
      <c r="BF460" s="29" t="s">
        <v>42</v>
      </c>
      <c r="BG460" s="29" t="s">
        <v>41</v>
      </c>
      <c r="BH460" s="29" t="s">
        <v>41</v>
      </c>
      <c r="BI460" s="29">
        <v>0.05</v>
      </c>
      <c r="BJ460" s="29">
        <v>0.02</v>
      </c>
      <c r="BK460" s="29">
        <v>0.03</v>
      </c>
      <c r="BL460" s="29">
        <v>0.02</v>
      </c>
      <c r="BM460" s="29" t="s">
        <v>41</v>
      </c>
      <c r="BN460" s="29">
        <v>0.01</v>
      </c>
      <c r="BO460" s="29">
        <v>0.01</v>
      </c>
      <c r="BP460" s="29">
        <v>0.01</v>
      </c>
      <c r="BQ460" s="29">
        <v>0.01</v>
      </c>
    </row>
    <row r="461" spans="1:69" x14ac:dyDescent="0.25">
      <c r="A461">
        <v>807</v>
      </c>
      <c r="B461" t="s">
        <v>286</v>
      </c>
      <c r="C461" t="s">
        <v>166</v>
      </c>
      <c r="D461" s="28">
        <v>570</v>
      </c>
      <c r="E461" s="28">
        <v>1240</v>
      </c>
      <c r="F461" s="28">
        <v>1810</v>
      </c>
      <c r="G461" s="29">
        <v>0.82</v>
      </c>
      <c r="H461" s="29">
        <v>0.94</v>
      </c>
      <c r="I461" s="29">
        <v>0.9</v>
      </c>
      <c r="J461" s="29">
        <v>0.78</v>
      </c>
      <c r="K461" s="29">
        <v>0.92</v>
      </c>
      <c r="L461" s="29">
        <v>0.88</v>
      </c>
      <c r="M461" s="29">
        <v>0.53</v>
      </c>
      <c r="N461" s="29">
        <v>0.44</v>
      </c>
      <c r="O461" s="29">
        <v>0.47</v>
      </c>
      <c r="P461" s="29">
        <v>0</v>
      </c>
      <c r="Q461" s="29" t="s">
        <v>42</v>
      </c>
      <c r="R461" s="29" t="s">
        <v>42</v>
      </c>
      <c r="S461" s="29">
        <v>0.05</v>
      </c>
      <c r="T461" s="29">
        <v>0.05</v>
      </c>
      <c r="U461" s="29">
        <v>0.05</v>
      </c>
      <c r="V461" s="29">
        <v>7.0000000000000007E-2</v>
      </c>
      <c r="W461" s="29">
        <v>0.09</v>
      </c>
      <c r="X461" s="29">
        <v>0.08</v>
      </c>
      <c r="Y461" s="29">
        <v>0.14000000000000001</v>
      </c>
      <c r="Z461" s="29">
        <v>0.34</v>
      </c>
      <c r="AA461" s="29">
        <v>0.27</v>
      </c>
      <c r="AB461" s="29">
        <v>0</v>
      </c>
      <c r="AC461" s="29">
        <v>0</v>
      </c>
      <c r="AD461" s="29">
        <v>0</v>
      </c>
      <c r="AE461" s="29" t="s">
        <v>42</v>
      </c>
      <c r="AF461" s="29">
        <v>0</v>
      </c>
      <c r="AG461" s="29" t="s">
        <v>42</v>
      </c>
      <c r="AH461" s="29">
        <v>0</v>
      </c>
      <c r="AI461" s="29">
        <v>0</v>
      </c>
      <c r="AJ461" s="29">
        <v>0</v>
      </c>
      <c r="AK461" s="29">
        <v>0.06</v>
      </c>
      <c r="AL461" s="29">
        <v>0.09</v>
      </c>
      <c r="AM461" s="29">
        <v>0.08</v>
      </c>
      <c r="AN461" s="29">
        <v>0</v>
      </c>
      <c r="AO461" s="29">
        <v>0</v>
      </c>
      <c r="AP461" s="29">
        <v>0</v>
      </c>
      <c r="AQ461" s="29">
        <v>0</v>
      </c>
      <c r="AR461" s="29" t="s">
        <v>42</v>
      </c>
      <c r="AS461" s="29" t="s">
        <v>42</v>
      </c>
      <c r="AT461" s="29">
        <v>0.02</v>
      </c>
      <c r="AU461" s="29">
        <v>0.01</v>
      </c>
      <c r="AV461" s="29">
        <v>0.01</v>
      </c>
      <c r="AW461" s="29" t="s">
        <v>42</v>
      </c>
      <c r="AX461" s="29" t="s">
        <v>42</v>
      </c>
      <c r="AY461" s="29" t="s">
        <v>41</v>
      </c>
      <c r="AZ461" s="29" t="s">
        <v>42</v>
      </c>
      <c r="BA461" s="29" t="s">
        <v>42</v>
      </c>
      <c r="BB461" s="29" t="s">
        <v>41</v>
      </c>
      <c r="BC461" s="29" t="s">
        <v>42</v>
      </c>
      <c r="BD461" s="29" t="s">
        <v>42</v>
      </c>
      <c r="BE461" s="29" t="s">
        <v>42</v>
      </c>
      <c r="BF461" s="29">
        <v>0.02</v>
      </c>
      <c r="BG461" s="29">
        <v>0.01</v>
      </c>
      <c r="BH461" s="29">
        <v>0.02</v>
      </c>
      <c r="BI461" s="29">
        <v>0.12</v>
      </c>
      <c r="BJ461" s="29">
        <v>0.04</v>
      </c>
      <c r="BK461" s="29">
        <v>0.06</v>
      </c>
      <c r="BL461" s="29">
        <v>0.04</v>
      </c>
      <c r="BM461" s="29">
        <v>0.01</v>
      </c>
      <c r="BN461" s="29">
        <v>0.02</v>
      </c>
      <c r="BO461" s="29">
        <v>0.01</v>
      </c>
      <c r="BP461" s="29">
        <v>0.01</v>
      </c>
      <c r="BQ461" s="29">
        <v>0.01</v>
      </c>
    </row>
    <row r="462" spans="1:69" x14ac:dyDescent="0.25">
      <c r="A462">
        <v>318</v>
      </c>
      <c r="B462" t="s">
        <v>287</v>
      </c>
      <c r="C462" t="s">
        <v>180</v>
      </c>
      <c r="D462" s="28">
        <v>320</v>
      </c>
      <c r="E462" s="28">
        <v>980</v>
      </c>
      <c r="F462" s="28">
        <v>1300</v>
      </c>
      <c r="G462" s="29">
        <v>0.83</v>
      </c>
      <c r="H462" s="29">
        <v>0.93</v>
      </c>
      <c r="I462" s="29">
        <v>0.9</v>
      </c>
      <c r="J462" s="29">
        <v>0.83</v>
      </c>
      <c r="K462" s="29">
        <v>0.93</v>
      </c>
      <c r="L462" s="29">
        <v>0.9</v>
      </c>
      <c r="M462" s="29">
        <v>0.52</v>
      </c>
      <c r="N462" s="29">
        <v>0.36</v>
      </c>
      <c r="O462" s="29">
        <v>0.4</v>
      </c>
      <c r="P462" s="29" t="s">
        <v>42</v>
      </c>
      <c r="Q462" s="29">
        <v>0.01</v>
      </c>
      <c r="R462" s="29">
        <v>0.01</v>
      </c>
      <c r="S462" s="29">
        <v>0.03</v>
      </c>
      <c r="T462" s="29">
        <v>0.02</v>
      </c>
      <c r="U462" s="29">
        <v>0.02</v>
      </c>
      <c r="V462" s="29">
        <v>0.14000000000000001</v>
      </c>
      <c r="W462" s="29">
        <v>0.12</v>
      </c>
      <c r="X462" s="29">
        <v>0.13</v>
      </c>
      <c r="Y462" s="29">
        <v>0.14000000000000001</v>
      </c>
      <c r="Z462" s="29">
        <v>0.42</v>
      </c>
      <c r="AA462" s="29">
        <v>0.35</v>
      </c>
      <c r="AB462" s="29">
        <v>0</v>
      </c>
      <c r="AC462" s="29">
        <v>0</v>
      </c>
      <c r="AD462" s="29">
        <v>0</v>
      </c>
      <c r="AE462" s="29">
        <v>0</v>
      </c>
      <c r="AF462" s="29">
        <v>0</v>
      </c>
      <c r="AG462" s="29">
        <v>0</v>
      </c>
      <c r="AH462" s="29">
        <v>0</v>
      </c>
      <c r="AI462" s="29">
        <v>0</v>
      </c>
      <c r="AJ462" s="29">
        <v>0</v>
      </c>
      <c r="AK462" s="29">
        <v>0.03</v>
      </c>
      <c r="AL462" s="29">
        <v>0.03</v>
      </c>
      <c r="AM462" s="29">
        <v>0.03</v>
      </c>
      <c r="AN462" s="29">
        <v>0</v>
      </c>
      <c r="AO462" s="29">
        <v>0</v>
      </c>
      <c r="AP462" s="29">
        <v>0</v>
      </c>
      <c r="AQ462" s="29">
        <v>0</v>
      </c>
      <c r="AR462" s="29" t="s">
        <v>42</v>
      </c>
      <c r="AS462" s="29" t="s">
        <v>42</v>
      </c>
      <c r="AT462" s="29">
        <v>0</v>
      </c>
      <c r="AU462" s="29" t="s">
        <v>42</v>
      </c>
      <c r="AV462" s="29" t="s">
        <v>42</v>
      </c>
      <c r="AW462" s="29">
        <v>0</v>
      </c>
      <c r="AX462" s="29" t="s">
        <v>42</v>
      </c>
      <c r="AY462" s="29" t="s">
        <v>42</v>
      </c>
      <c r="AZ462" s="29">
        <v>0</v>
      </c>
      <c r="BA462" s="29">
        <v>0</v>
      </c>
      <c r="BB462" s="29">
        <v>0</v>
      </c>
      <c r="BC462" s="29">
        <v>0</v>
      </c>
      <c r="BD462" s="29">
        <v>0</v>
      </c>
      <c r="BE462" s="29">
        <v>0</v>
      </c>
      <c r="BF462" s="29" t="s">
        <v>42</v>
      </c>
      <c r="BG462" s="29" t="s">
        <v>42</v>
      </c>
      <c r="BH462" s="29" t="s">
        <v>42</v>
      </c>
      <c r="BI462" s="29">
        <v>0.12</v>
      </c>
      <c r="BJ462" s="29">
        <v>0.04</v>
      </c>
      <c r="BK462" s="29">
        <v>0.06</v>
      </c>
      <c r="BL462" s="29">
        <v>0.03</v>
      </c>
      <c r="BM462" s="29">
        <v>0.01</v>
      </c>
      <c r="BN462" s="29">
        <v>0.02</v>
      </c>
      <c r="BO462" s="29">
        <v>0.02</v>
      </c>
      <c r="BP462" s="29">
        <v>0.02</v>
      </c>
      <c r="BQ462" s="29">
        <v>0.02</v>
      </c>
    </row>
    <row r="463" spans="1:69" x14ac:dyDescent="0.25">
      <c r="A463">
        <v>354</v>
      </c>
      <c r="B463" t="s">
        <v>288</v>
      </c>
      <c r="C463" t="s">
        <v>168</v>
      </c>
      <c r="D463" s="28">
        <v>990</v>
      </c>
      <c r="E463" s="28">
        <v>1400</v>
      </c>
      <c r="F463" s="28">
        <v>2390</v>
      </c>
      <c r="G463" s="29">
        <v>0.86</v>
      </c>
      <c r="H463" s="29">
        <v>0.93</v>
      </c>
      <c r="I463" s="29">
        <v>0.9</v>
      </c>
      <c r="J463" s="29">
        <v>0.83</v>
      </c>
      <c r="K463" s="29">
        <v>0.91</v>
      </c>
      <c r="L463" s="29">
        <v>0.88</v>
      </c>
      <c r="M463" s="29">
        <v>0.47</v>
      </c>
      <c r="N463" s="29">
        <v>0.43</v>
      </c>
      <c r="O463" s="29">
        <v>0.44</v>
      </c>
      <c r="P463" s="29" t="s">
        <v>42</v>
      </c>
      <c r="Q463" s="29">
        <v>0</v>
      </c>
      <c r="R463" s="29" t="s">
        <v>42</v>
      </c>
      <c r="S463" s="29">
        <v>0.03</v>
      </c>
      <c r="T463" s="29">
        <v>0.03</v>
      </c>
      <c r="U463" s="29">
        <v>0.03</v>
      </c>
      <c r="V463" s="29">
        <v>0.08</v>
      </c>
      <c r="W463" s="29">
        <v>7.0000000000000007E-2</v>
      </c>
      <c r="X463" s="29">
        <v>7.0000000000000007E-2</v>
      </c>
      <c r="Y463" s="29">
        <v>0.25</v>
      </c>
      <c r="Z463" s="29">
        <v>0.38</v>
      </c>
      <c r="AA463" s="29">
        <v>0.33</v>
      </c>
      <c r="AB463" s="29">
        <v>0</v>
      </c>
      <c r="AC463" s="29">
        <v>0</v>
      </c>
      <c r="AD463" s="29">
        <v>0</v>
      </c>
      <c r="AE463" s="29">
        <v>0</v>
      </c>
      <c r="AF463" s="29">
        <v>0</v>
      </c>
      <c r="AG463" s="29">
        <v>0</v>
      </c>
      <c r="AH463" s="29" t="s">
        <v>42</v>
      </c>
      <c r="AI463" s="29" t="s">
        <v>42</v>
      </c>
      <c r="AJ463" s="29" t="s">
        <v>42</v>
      </c>
      <c r="AK463" s="29">
        <v>0.04</v>
      </c>
      <c r="AL463" s="29">
        <v>0.06</v>
      </c>
      <c r="AM463" s="29">
        <v>0.05</v>
      </c>
      <c r="AN463" s="29">
        <v>0</v>
      </c>
      <c r="AO463" s="29">
        <v>0</v>
      </c>
      <c r="AP463" s="29">
        <v>0</v>
      </c>
      <c r="AQ463" s="29">
        <v>0</v>
      </c>
      <c r="AR463" s="29" t="s">
        <v>42</v>
      </c>
      <c r="AS463" s="29" t="s">
        <v>42</v>
      </c>
      <c r="AT463" s="29">
        <v>0.01</v>
      </c>
      <c r="AU463" s="29">
        <v>0.01</v>
      </c>
      <c r="AV463" s="29">
        <v>0.01</v>
      </c>
      <c r="AW463" s="29">
        <v>0.01</v>
      </c>
      <c r="AX463" s="29">
        <v>0.01</v>
      </c>
      <c r="AY463" s="29">
        <v>0.01</v>
      </c>
      <c r="AZ463" s="29" t="s">
        <v>42</v>
      </c>
      <c r="BA463" s="29" t="s">
        <v>42</v>
      </c>
      <c r="BB463" s="29" t="s">
        <v>42</v>
      </c>
      <c r="BC463" s="29" t="s">
        <v>42</v>
      </c>
      <c r="BD463" s="29" t="s">
        <v>42</v>
      </c>
      <c r="BE463" s="29" t="s">
        <v>42</v>
      </c>
      <c r="BF463" s="29">
        <v>0.02</v>
      </c>
      <c r="BG463" s="29">
        <v>0.01</v>
      </c>
      <c r="BH463" s="29">
        <v>0.02</v>
      </c>
      <c r="BI463" s="29">
        <v>0.09</v>
      </c>
      <c r="BJ463" s="29">
        <v>0.05</v>
      </c>
      <c r="BK463" s="29">
        <v>7.0000000000000007E-2</v>
      </c>
      <c r="BL463" s="29">
        <v>0.04</v>
      </c>
      <c r="BM463" s="29">
        <v>0.01</v>
      </c>
      <c r="BN463" s="29">
        <v>0.02</v>
      </c>
      <c r="BO463" s="29">
        <v>0.01</v>
      </c>
      <c r="BP463" s="29" t="s">
        <v>41</v>
      </c>
      <c r="BQ463" s="29">
        <v>0.01</v>
      </c>
    </row>
    <row r="464" spans="1:69" x14ac:dyDescent="0.25">
      <c r="A464">
        <v>372</v>
      </c>
      <c r="B464" t="s">
        <v>289</v>
      </c>
      <c r="C464" t="s">
        <v>170</v>
      </c>
      <c r="D464" s="28">
        <v>1070</v>
      </c>
      <c r="E464" s="28">
        <v>2340</v>
      </c>
      <c r="F464" s="28">
        <v>3420</v>
      </c>
      <c r="G464" s="29">
        <v>0.84</v>
      </c>
      <c r="H464" s="29">
        <v>0.95</v>
      </c>
      <c r="I464" s="29">
        <v>0.91</v>
      </c>
      <c r="J464" s="29">
        <v>0.81</v>
      </c>
      <c r="K464" s="29">
        <v>0.93</v>
      </c>
      <c r="L464" s="29">
        <v>0.89</v>
      </c>
      <c r="M464" s="29">
        <v>0.45</v>
      </c>
      <c r="N464" s="29">
        <v>0.3</v>
      </c>
      <c r="O464" s="29">
        <v>0.34</v>
      </c>
      <c r="P464" s="29">
        <v>0</v>
      </c>
      <c r="Q464" s="29" t="s">
        <v>42</v>
      </c>
      <c r="R464" s="29" t="s">
        <v>42</v>
      </c>
      <c r="S464" s="29">
        <v>0.06</v>
      </c>
      <c r="T464" s="29">
        <v>0.05</v>
      </c>
      <c r="U464" s="29">
        <v>0.05</v>
      </c>
      <c r="V464" s="29">
        <v>0.18</v>
      </c>
      <c r="W464" s="29">
        <v>0.42</v>
      </c>
      <c r="X464" s="29">
        <v>0.35</v>
      </c>
      <c r="Y464" s="29">
        <v>0.11</v>
      </c>
      <c r="Z464" s="29">
        <v>0.16</v>
      </c>
      <c r="AA464" s="29">
        <v>0.14000000000000001</v>
      </c>
      <c r="AB464" s="29" t="s">
        <v>42</v>
      </c>
      <c r="AC464" s="29" t="s">
        <v>42</v>
      </c>
      <c r="AD464" s="29" t="s">
        <v>42</v>
      </c>
      <c r="AE464" s="29">
        <v>0</v>
      </c>
      <c r="AF464" s="29">
        <v>0</v>
      </c>
      <c r="AG464" s="29">
        <v>0</v>
      </c>
      <c r="AH464" s="29">
        <v>0</v>
      </c>
      <c r="AI464" s="29" t="s">
        <v>42</v>
      </c>
      <c r="AJ464" s="29" t="s">
        <v>42</v>
      </c>
      <c r="AK464" s="29">
        <v>0.06</v>
      </c>
      <c r="AL464" s="29">
        <v>0.08</v>
      </c>
      <c r="AM464" s="29">
        <v>0.08</v>
      </c>
      <c r="AN464" s="29">
        <v>0</v>
      </c>
      <c r="AO464" s="29">
        <v>0</v>
      </c>
      <c r="AP464" s="29">
        <v>0</v>
      </c>
      <c r="AQ464" s="29" t="s">
        <v>42</v>
      </c>
      <c r="AR464" s="29" t="s">
        <v>41</v>
      </c>
      <c r="AS464" s="29" t="s">
        <v>41</v>
      </c>
      <c r="AT464" s="29">
        <v>0.01</v>
      </c>
      <c r="AU464" s="29">
        <v>0.01</v>
      </c>
      <c r="AV464" s="29">
        <v>0.01</v>
      </c>
      <c r="AW464" s="29">
        <v>0.01</v>
      </c>
      <c r="AX464" s="29">
        <v>0.01</v>
      </c>
      <c r="AY464" s="29">
        <v>0.01</v>
      </c>
      <c r="AZ464" s="29" t="s">
        <v>42</v>
      </c>
      <c r="BA464" s="29" t="s">
        <v>42</v>
      </c>
      <c r="BB464" s="29" t="s">
        <v>41</v>
      </c>
      <c r="BC464" s="29" t="s">
        <v>42</v>
      </c>
      <c r="BD464" s="29" t="s">
        <v>42</v>
      </c>
      <c r="BE464" s="29" t="s">
        <v>41</v>
      </c>
      <c r="BF464" s="29">
        <v>0.02</v>
      </c>
      <c r="BG464" s="29">
        <v>0.01</v>
      </c>
      <c r="BH464" s="29">
        <v>0.01</v>
      </c>
      <c r="BI464" s="29">
        <v>0.1</v>
      </c>
      <c r="BJ464" s="29">
        <v>0.04</v>
      </c>
      <c r="BK464" s="29">
        <v>0.06</v>
      </c>
      <c r="BL464" s="29">
        <v>0.05</v>
      </c>
      <c r="BM464" s="29">
        <v>0.01</v>
      </c>
      <c r="BN464" s="29">
        <v>0.02</v>
      </c>
      <c r="BO464" s="29">
        <v>0.01</v>
      </c>
      <c r="BP464" s="29">
        <v>0.01</v>
      </c>
      <c r="BQ464" s="29">
        <v>0.01</v>
      </c>
    </row>
    <row r="465" spans="1:69" x14ac:dyDescent="0.25">
      <c r="A465">
        <v>857</v>
      </c>
      <c r="B465" t="s">
        <v>290</v>
      </c>
      <c r="C465" t="s">
        <v>172</v>
      </c>
      <c r="D465" s="28">
        <v>70</v>
      </c>
      <c r="E465" s="28">
        <v>400</v>
      </c>
      <c r="F465" s="28">
        <v>470</v>
      </c>
      <c r="G465" s="29">
        <v>0.88</v>
      </c>
      <c r="H465" s="29">
        <v>0.91</v>
      </c>
      <c r="I465" s="29">
        <v>0.9</v>
      </c>
      <c r="J465" s="29">
        <v>0.88</v>
      </c>
      <c r="K465" s="29">
        <v>0.89</v>
      </c>
      <c r="L465" s="29">
        <v>0.89</v>
      </c>
      <c r="M465" s="29">
        <v>0.48</v>
      </c>
      <c r="N465" s="29">
        <v>0.38</v>
      </c>
      <c r="O465" s="29">
        <v>0.39</v>
      </c>
      <c r="P465" s="29" t="s">
        <v>42</v>
      </c>
      <c r="Q465" s="29" t="s">
        <v>42</v>
      </c>
      <c r="R465" s="29" t="s">
        <v>42</v>
      </c>
      <c r="S465" s="29" t="s">
        <v>42</v>
      </c>
      <c r="T465" s="29">
        <v>0.02</v>
      </c>
      <c r="U465" s="29">
        <v>0.02</v>
      </c>
      <c r="V465" s="29">
        <v>0.28999999999999998</v>
      </c>
      <c r="W465" s="29">
        <v>0.39</v>
      </c>
      <c r="X465" s="29">
        <v>0.37</v>
      </c>
      <c r="Y465" s="29" t="s">
        <v>42</v>
      </c>
      <c r="Z465" s="29">
        <v>0.1</v>
      </c>
      <c r="AA465" s="29">
        <v>0.09</v>
      </c>
      <c r="AB465" s="29">
        <v>0</v>
      </c>
      <c r="AC465" s="29">
        <v>0</v>
      </c>
      <c r="AD465" s="29">
        <v>0</v>
      </c>
      <c r="AE465" s="29">
        <v>0</v>
      </c>
      <c r="AF465" s="29">
        <v>0</v>
      </c>
      <c r="AG465" s="29">
        <v>0</v>
      </c>
      <c r="AH465" s="29">
        <v>0</v>
      </c>
      <c r="AI465" s="29">
        <v>0</v>
      </c>
      <c r="AJ465" s="29">
        <v>0</v>
      </c>
      <c r="AK465" s="29" t="s">
        <v>42</v>
      </c>
      <c r="AL465" s="29">
        <v>0.05</v>
      </c>
      <c r="AM465" s="29">
        <v>0.06</v>
      </c>
      <c r="AN465" s="29">
        <v>0</v>
      </c>
      <c r="AO465" s="29">
        <v>0</v>
      </c>
      <c r="AP465" s="29">
        <v>0</v>
      </c>
      <c r="AQ465" s="29">
        <v>0</v>
      </c>
      <c r="AR465" s="29">
        <v>0</v>
      </c>
      <c r="AS465" s="29">
        <v>0</v>
      </c>
      <c r="AT465" s="29">
        <v>0</v>
      </c>
      <c r="AU465" s="29" t="s">
        <v>42</v>
      </c>
      <c r="AV465" s="29" t="s">
        <v>42</v>
      </c>
      <c r="AW465" s="29">
        <v>0</v>
      </c>
      <c r="AX465" s="29" t="s">
        <v>42</v>
      </c>
      <c r="AY465" s="29" t="s">
        <v>42</v>
      </c>
      <c r="AZ465" s="29">
        <v>0</v>
      </c>
      <c r="BA465" s="29">
        <v>0</v>
      </c>
      <c r="BB465" s="29">
        <v>0</v>
      </c>
      <c r="BC465" s="29">
        <v>0</v>
      </c>
      <c r="BD465" s="29">
        <v>0</v>
      </c>
      <c r="BE465" s="29">
        <v>0</v>
      </c>
      <c r="BF465" s="29">
        <v>0</v>
      </c>
      <c r="BG465" s="29" t="s">
        <v>42</v>
      </c>
      <c r="BH465" s="29" t="s">
        <v>42</v>
      </c>
      <c r="BI465" s="29" t="s">
        <v>42</v>
      </c>
      <c r="BJ465" s="29">
        <v>0.03</v>
      </c>
      <c r="BK465" s="29">
        <v>0.03</v>
      </c>
      <c r="BL465" s="29">
        <v>0</v>
      </c>
      <c r="BM465" s="29">
        <v>0</v>
      </c>
      <c r="BN465" s="29">
        <v>0</v>
      </c>
      <c r="BO465" s="29" t="s">
        <v>42</v>
      </c>
      <c r="BP465" s="29">
        <v>7.0000000000000007E-2</v>
      </c>
      <c r="BQ465" s="29">
        <v>0.06</v>
      </c>
    </row>
    <row r="466" spans="1:69" x14ac:dyDescent="0.25">
      <c r="A466">
        <v>355</v>
      </c>
      <c r="B466" t="s">
        <v>291</v>
      </c>
      <c r="C466" t="s">
        <v>168</v>
      </c>
      <c r="D466" s="28">
        <v>840</v>
      </c>
      <c r="E466" s="28">
        <v>1330</v>
      </c>
      <c r="F466" s="28">
        <v>2170</v>
      </c>
      <c r="G466" s="29">
        <v>0.85</v>
      </c>
      <c r="H466" s="29">
        <v>0.93</v>
      </c>
      <c r="I466" s="29">
        <v>0.9</v>
      </c>
      <c r="J466" s="29">
        <v>0.81</v>
      </c>
      <c r="K466" s="29">
        <v>0.91</v>
      </c>
      <c r="L466" s="29">
        <v>0.87</v>
      </c>
      <c r="M466" s="29">
        <v>0.63</v>
      </c>
      <c r="N466" s="29">
        <v>0.66</v>
      </c>
      <c r="O466" s="29">
        <v>0.65</v>
      </c>
      <c r="P466" s="29">
        <v>0</v>
      </c>
      <c r="Q466" s="29" t="s">
        <v>41</v>
      </c>
      <c r="R466" s="29" t="s">
        <v>41</v>
      </c>
      <c r="S466" s="29">
        <v>7.0000000000000007E-2</v>
      </c>
      <c r="T466" s="29">
        <v>0.05</v>
      </c>
      <c r="U466" s="29">
        <v>0.06</v>
      </c>
      <c r="V466" s="29">
        <v>0.06</v>
      </c>
      <c r="W466" s="29">
        <v>0.06</v>
      </c>
      <c r="X466" s="29">
        <v>0.06</v>
      </c>
      <c r="Y466" s="29">
        <v>0.05</v>
      </c>
      <c r="Z466" s="29">
        <v>0.13</v>
      </c>
      <c r="AA466" s="29">
        <v>0.1</v>
      </c>
      <c r="AB466" s="29">
        <v>0</v>
      </c>
      <c r="AC466" s="29">
        <v>0</v>
      </c>
      <c r="AD466" s="29">
        <v>0</v>
      </c>
      <c r="AE466" s="29">
        <v>0</v>
      </c>
      <c r="AF466" s="29">
        <v>0</v>
      </c>
      <c r="AG466" s="29">
        <v>0</v>
      </c>
      <c r="AH466" s="29">
        <v>0</v>
      </c>
      <c r="AI466" s="29" t="s">
        <v>42</v>
      </c>
      <c r="AJ466" s="29" t="s">
        <v>42</v>
      </c>
      <c r="AK466" s="29">
        <v>7.0000000000000007E-2</v>
      </c>
      <c r="AL466" s="29">
        <v>0.05</v>
      </c>
      <c r="AM466" s="29">
        <v>0.06</v>
      </c>
      <c r="AN466" s="29">
        <v>0</v>
      </c>
      <c r="AO466" s="29">
        <v>0</v>
      </c>
      <c r="AP466" s="29">
        <v>0</v>
      </c>
      <c r="AQ466" s="29" t="s">
        <v>42</v>
      </c>
      <c r="AR466" s="29" t="s">
        <v>42</v>
      </c>
      <c r="AS466" s="29" t="s">
        <v>42</v>
      </c>
      <c r="AT466" s="29">
        <v>0.02</v>
      </c>
      <c r="AU466" s="29">
        <v>0.01</v>
      </c>
      <c r="AV466" s="29">
        <v>0.01</v>
      </c>
      <c r="AW466" s="29">
        <v>0.01</v>
      </c>
      <c r="AX466" s="29">
        <v>0.01</v>
      </c>
      <c r="AY466" s="29">
        <v>0.01</v>
      </c>
      <c r="AZ466" s="29" t="s">
        <v>42</v>
      </c>
      <c r="BA466" s="29">
        <v>0</v>
      </c>
      <c r="BB466" s="29" t="s">
        <v>42</v>
      </c>
      <c r="BC466" s="29" t="s">
        <v>42</v>
      </c>
      <c r="BD466" s="29" t="s">
        <v>42</v>
      </c>
      <c r="BE466" s="29" t="s">
        <v>42</v>
      </c>
      <c r="BF466" s="29">
        <v>0.03</v>
      </c>
      <c r="BG466" s="29">
        <v>0.01</v>
      </c>
      <c r="BH466" s="29">
        <v>0.02</v>
      </c>
      <c r="BI466" s="29">
        <v>0.1</v>
      </c>
      <c r="BJ466" s="29">
        <v>0.04</v>
      </c>
      <c r="BK466" s="29">
        <v>7.0000000000000007E-2</v>
      </c>
      <c r="BL466" s="29">
        <v>0.04</v>
      </c>
      <c r="BM466" s="29">
        <v>0.01</v>
      </c>
      <c r="BN466" s="29">
        <v>0.02</v>
      </c>
      <c r="BO466" s="29">
        <v>0.01</v>
      </c>
      <c r="BP466" s="29">
        <v>0.02</v>
      </c>
      <c r="BQ466" s="29">
        <v>0.02</v>
      </c>
    </row>
    <row r="467" spans="1:69" x14ac:dyDescent="0.25">
      <c r="A467">
        <v>333</v>
      </c>
      <c r="B467" t="s">
        <v>292</v>
      </c>
      <c r="C467" t="s">
        <v>174</v>
      </c>
      <c r="D467" s="28">
        <v>1440</v>
      </c>
      <c r="E467" s="28">
        <v>2200</v>
      </c>
      <c r="F467" s="28">
        <v>3640</v>
      </c>
      <c r="G467" s="29">
        <v>0.84</v>
      </c>
      <c r="H467" s="29">
        <v>0.93</v>
      </c>
      <c r="I467" s="29">
        <v>0.9</v>
      </c>
      <c r="J467" s="29">
        <v>0.79</v>
      </c>
      <c r="K467" s="29">
        <v>0.91</v>
      </c>
      <c r="L467" s="29">
        <v>0.86</v>
      </c>
      <c r="M467" s="29">
        <v>0.4</v>
      </c>
      <c r="N467" s="29">
        <v>0.42</v>
      </c>
      <c r="O467" s="29">
        <v>0.42</v>
      </c>
      <c r="P467" s="29">
        <v>0</v>
      </c>
      <c r="Q467" s="29">
        <v>0</v>
      </c>
      <c r="R467" s="29">
        <v>0</v>
      </c>
      <c r="S467" s="29">
        <v>7.0000000000000007E-2</v>
      </c>
      <c r="T467" s="29">
        <v>0.05</v>
      </c>
      <c r="U467" s="29">
        <v>0.06</v>
      </c>
      <c r="V467" s="29">
        <v>0.3</v>
      </c>
      <c r="W467" s="29">
        <v>0.39</v>
      </c>
      <c r="X467" s="29">
        <v>0.35</v>
      </c>
      <c r="Y467" s="29">
        <v>0.01</v>
      </c>
      <c r="Z467" s="29">
        <v>0.04</v>
      </c>
      <c r="AA467" s="29">
        <v>0.03</v>
      </c>
      <c r="AB467" s="29" t="s">
        <v>42</v>
      </c>
      <c r="AC467" s="29">
        <v>0</v>
      </c>
      <c r="AD467" s="29" t="s">
        <v>42</v>
      </c>
      <c r="AE467" s="29">
        <v>0</v>
      </c>
      <c r="AF467" s="29">
        <v>0</v>
      </c>
      <c r="AG467" s="29">
        <v>0</v>
      </c>
      <c r="AH467" s="29">
        <v>0</v>
      </c>
      <c r="AI467" s="29" t="s">
        <v>42</v>
      </c>
      <c r="AJ467" s="29" t="s">
        <v>42</v>
      </c>
      <c r="AK467" s="29">
        <v>0.05</v>
      </c>
      <c r="AL467" s="29">
        <v>7.0000000000000007E-2</v>
      </c>
      <c r="AM467" s="29">
        <v>0.06</v>
      </c>
      <c r="AN467" s="29">
        <v>0</v>
      </c>
      <c r="AO467" s="29">
        <v>0</v>
      </c>
      <c r="AP467" s="29">
        <v>0</v>
      </c>
      <c r="AQ467" s="29">
        <v>0.01</v>
      </c>
      <c r="AR467" s="29" t="s">
        <v>41</v>
      </c>
      <c r="AS467" s="29" t="s">
        <v>41</v>
      </c>
      <c r="AT467" s="29">
        <v>0.02</v>
      </c>
      <c r="AU467" s="29">
        <v>0.01</v>
      </c>
      <c r="AV467" s="29">
        <v>0.01</v>
      </c>
      <c r="AW467" s="29">
        <v>0.01</v>
      </c>
      <c r="AX467" s="29">
        <v>0.01</v>
      </c>
      <c r="AY467" s="29">
        <v>0.01</v>
      </c>
      <c r="AZ467" s="29" t="s">
        <v>42</v>
      </c>
      <c r="BA467" s="29" t="s">
        <v>41</v>
      </c>
      <c r="BB467" s="29" t="s">
        <v>41</v>
      </c>
      <c r="BC467" s="29">
        <v>0.01</v>
      </c>
      <c r="BD467" s="29" t="s">
        <v>42</v>
      </c>
      <c r="BE467" s="29" t="s">
        <v>41</v>
      </c>
      <c r="BF467" s="29">
        <v>0.03</v>
      </c>
      <c r="BG467" s="29">
        <v>0.02</v>
      </c>
      <c r="BH467" s="29">
        <v>0.02</v>
      </c>
      <c r="BI467" s="29">
        <v>0.11</v>
      </c>
      <c r="BJ467" s="29">
        <v>0.05</v>
      </c>
      <c r="BK467" s="29">
        <v>7.0000000000000007E-2</v>
      </c>
      <c r="BL467" s="29">
        <v>0.04</v>
      </c>
      <c r="BM467" s="29">
        <v>0.01</v>
      </c>
      <c r="BN467" s="29">
        <v>0.02</v>
      </c>
      <c r="BO467" s="29">
        <v>0.02</v>
      </c>
      <c r="BP467" s="29">
        <v>0.01</v>
      </c>
      <c r="BQ467" s="29">
        <v>0.01</v>
      </c>
    </row>
    <row r="468" spans="1:69" x14ac:dyDescent="0.25">
      <c r="A468">
        <v>343</v>
      </c>
      <c r="B468" t="s">
        <v>293</v>
      </c>
      <c r="C468" t="s">
        <v>168</v>
      </c>
      <c r="D468" s="28">
        <v>880</v>
      </c>
      <c r="E468" s="28">
        <v>2540</v>
      </c>
      <c r="F468" s="28">
        <v>3410</v>
      </c>
      <c r="G468" s="29">
        <v>0.85</v>
      </c>
      <c r="H468" s="29">
        <v>0.95</v>
      </c>
      <c r="I468" s="29">
        <v>0.92</v>
      </c>
      <c r="J468" s="29">
        <v>0.81</v>
      </c>
      <c r="K468" s="29">
        <v>0.93</v>
      </c>
      <c r="L468" s="29">
        <v>0.9</v>
      </c>
      <c r="M468" s="29">
        <v>0.42</v>
      </c>
      <c r="N468" s="29">
        <v>0.27</v>
      </c>
      <c r="O468" s="29">
        <v>0.31</v>
      </c>
      <c r="P468" s="29">
        <v>0</v>
      </c>
      <c r="Q468" s="29" t="s">
        <v>42</v>
      </c>
      <c r="R468" s="29" t="s">
        <v>42</v>
      </c>
      <c r="S468" s="29">
        <v>0.05</v>
      </c>
      <c r="T468" s="29">
        <v>0.03</v>
      </c>
      <c r="U468" s="29">
        <v>0.04</v>
      </c>
      <c r="V468" s="29">
        <v>0.26</v>
      </c>
      <c r="W468" s="29">
        <v>0.46</v>
      </c>
      <c r="X468" s="29">
        <v>0.41</v>
      </c>
      <c r="Y468" s="29">
        <v>7.0000000000000007E-2</v>
      </c>
      <c r="Z468" s="29">
        <v>0.16</v>
      </c>
      <c r="AA468" s="29">
        <v>0.14000000000000001</v>
      </c>
      <c r="AB468" s="29">
        <v>0</v>
      </c>
      <c r="AC468" s="29">
        <v>0</v>
      </c>
      <c r="AD468" s="29">
        <v>0</v>
      </c>
      <c r="AE468" s="29" t="s">
        <v>42</v>
      </c>
      <c r="AF468" s="29" t="s">
        <v>42</v>
      </c>
      <c r="AG468" s="29" t="s">
        <v>42</v>
      </c>
      <c r="AH468" s="29">
        <v>0</v>
      </c>
      <c r="AI468" s="29" t="s">
        <v>42</v>
      </c>
      <c r="AJ468" s="29" t="s">
        <v>42</v>
      </c>
      <c r="AK468" s="29">
        <v>0.06</v>
      </c>
      <c r="AL468" s="29">
        <v>0.06</v>
      </c>
      <c r="AM468" s="29">
        <v>0.06</v>
      </c>
      <c r="AN468" s="29">
        <v>0</v>
      </c>
      <c r="AO468" s="29">
        <v>0</v>
      </c>
      <c r="AP468" s="29">
        <v>0</v>
      </c>
      <c r="AQ468" s="29">
        <v>0.01</v>
      </c>
      <c r="AR468" s="29" t="s">
        <v>41</v>
      </c>
      <c r="AS468" s="29">
        <v>0.01</v>
      </c>
      <c r="AT468" s="29">
        <v>0.02</v>
      </c>
      <c r="AU468" s="29" t="s">
        <v>41</v>
      </c>
      <c r="AV468" s="29">
        <v>0.01</v>
      </c>
      <c r="AW468" s="29">
        <v>0.01</v>
      </c>
      <c r="AX468" s="29" t="s">
        <v>41</v>
      </c>
      <c r="AY468" s="29" t="s">
        <v>41</v>
      </c>
      <c r="AZ468" s="29" t="s">
        <v>42</v>
      </c>
      <c r="BA468" s="29" t="s">
        <v>42</v>
      </c>
      <c r="BB468" s="29" t="s">
        <v>42</v>
      </c>
      <c r="BC468" s="29">
        <v>0.01</v>
      </c>
      <c r="BD468" s="29" t="s">
        <v>42</v>
      </c>
      <c r="BE468" s="29" t="s">
        <v>41</v>
      </c>
      <c r="BF468" s="29">
        <v>0.02</v>
      </c>
      <c r="BG468" s="29">
        <v>0.01</v>
      </c>
      <c r="BH468" s="29">
        <v>0.01</v>
      </c>
      <c r="BI468" s="29">
        <v>0.09</v>
      </c>
      <c r="BJ468" s="29">
        <v>0.04</v>
      </c>
      <c r="BK468" s="29">
        <v>0.05</v>
      </c>
      <c r="BL468" s="29">
        <v>0.04</v>
      </c>
      <c r="BM468" s="29">
        <v>0.01</v>
      </c>
      <c r="BN468" s="29">
        <v>0.02</v>
      </c>
      <c r="BO468" s="29">
        <v>0.02</v>
      </c>
      <c r="BP468" s="29">
        <v>0.01</v>
      </c>
      <c r="BQ468" s="29">
        <v>0.01</v>
      </c>
    </row>
    <row r="469" spans="1:69" x14ac:dyDescent="0.25">
      <c r="A469">
        <v>373</v>
      </c>
      <c r="B469" t="s">
        <v>294</v>
      </c>
      <c r="C469" t="s">
        <v>170</v>
      </c>
      <c r="D469" s="28">
        <v>1630</v>
      </c>
      <c r="E469" s="28">
        <v>3800</v>
      </c>
      <c r="F469" s="28">
        <v>5430</v>
      </c>
      <c r="G469" s="29">
        <v>0.84</v>
      </c>
      <c r="H469" s="29">
        <v>0.94</v>
      </c>
      <c r="I469" s="29">
        <v>0.91</v>
      </c>
      <c r="J469" s="29">
        <v>0.8</v>
      </c>
      <c r="K469" s="29">
        <v>0.92</v>
      </c>
      <c r="L469" s="29">
        <v>0.88</v>
      </c>
      <c r="M469" s="29">
        <v>0.46</v>
      </c>
      <c r="N469" s="29">
        <v>0.4</v>
      </c>
      <c r="O469" s="29">
        <v>0.42</v>
      </c>
      <c r="P469" s="29" t="s">
        <v>42</v>
      </c>
      <c r="Q469" s="29" t="s">
        <v>41</v>
      </c>
      <c r="R469" s="29" t="s">
        <v>41</v>
      </c>
      <c r="S469" s="29">
        <v>7.0000000000000007E-2</v>
      </c>
      <c r="T469" s="29">
        <v>0.06</v>
      </c>
      <c r="U469" s="29">
        <v>0.06</v>
      </c>
      <c r="V469" s="29">
        <v>0.15</v>
      </c>
      <c r="W469" s="29">
        <v>0.38</v>
      </c>
      <c r="X469" s="29">
        <v>0.31</v>
      </c>
      <c r="Y469" s="29">
        <v>0.13</v>
      </c>
      <c r="Z469" s="29">
        <v>7.0000000000000007E-2</v>
      </c>
      <c r="AA469" s="29">
        <v>0.09</v>
      </c>
      <c r="AB469" s="29" t="s">
        <v>42</v>
      </c>
      <c r="AC469" s="29" t="s">
        <v>42</v>
      </c>
      <c r="AD469" s="29" t="s">
        <v>42</v>
      </c>
      <c r="AE469" s="29">
        <v>0</v>
      </c>
      <c r="AF469" s="29">
        <v>0</v>
      </c>
      <c r="AG469" s="29">
        <v>0</v>
      </c>
      <c r="AH469" s="29">
        <v>0</v>
      </c>
      <c r="AI469" s="29">
        <v>0</v>
      </c>
      <c r="AJ469" s="29">
        <v>0</v>
      </c>
      <c r="AK469" s="29">
        <v>7.0000000000000007E-2</v>
      </c>
      <c r="AL469" s="29">
        <v>0.08</v>
      </c>
      <c r="AM469" s="29">
        <v>7.0000000000000007E-2</v>
      </c>
      <c r="AN469" s="29">
        <v>0</v>
      </c>
      <c r="AO469" s="29">
        <v>0</v>
      </c>
      <c r="AP469" s="29">
        <v>0</v>
      </c>
      <c r="AQ469" s="29" t="s">
        <v>42</v>
      </c>
      <c r="AR469" s="29" t="s">
        <v>42</v>
      </c>
      <c r="AS469" s="29" t="s">
        <v>41</v>
      </c>
      <c r="AT469" s="29">
        <v>0.01</v>
      </c>
      <c r="AU469" s="29">
        <v>0.01</v>
      </c>
      <c r="AV469" s="29">
        <v>0.01</v>
      </c>
      <c r="AW469" s="29">
        <v>0.01</v>
      </c>
      <c r="AX469" s="29">
        <v>0.01</v>
      </c>
      <c r="AY469" s="29">
        <v>0.01</v>
      </c>
      <c r="AZ469" s="29" t="s">
        <v>42</v>
      </c>
      <c r="BA469" s="29" t="s">
        <v>42</v>
      </c>
      <c r="BB469" s="29" t="s">
        <v>41</v>
      </c>
      <c r="BC469" s="29" t="s">
        <v>42</v>
      </c>
      <c r="BD469" s="29" t="s">
        <v>42</v>
      </c>
      <c r="BE469" s="29" t="s">
        <v>41</v>
      </c>
      <c r="BF469" s="29">
        <v>0.02</v>
      </c>
      <c r="BG469" s="29">
        <v>0.01</v>
      </c>
      <c r="BH469" s="29">
        <v>0.01</v>
      </c>
      <c r="BI469" s="29">
        <v>0.1</v>
      </c>
      <c r="BJ469" s="29">
        <v>0.04</v>
      </c>
      <c r="BK469" s="29">
        <v>0.06</v>
      </c>
      <c r="BL469" s="29">
        <v>0.05</v>
      </c>
      <c r="BM469" s="29">
        <v>0.01</v>
      </c>
      <c r="BN469" s="29">
        <v>0.03</v>
      </c>
      <c r="BO469" s="29">
        <v>0.01</v>
      </c>
      <c r="BP469" s="29">
        <v>0.01</v>
      </c>
      <c r="BQ469" s="29">
        <v>0.01</v>
      </c>
    </row>
    <row r="470" spans="1:69" x14ac:dyDescent="0.25">
      <c r="A470">
        <v>893</v>
      </c>
      <c r="B470" t="s">
        <v>295</v>
      </c>
      <c r="C470" t="s">
        <v>174</v>
      </c>
      <c r="D470" s="28">
        <v>530</v>
      </c>
      <c r="E470" s="28">
        <v>2690</v>
      </c>
      <c r="F470" s="28">
        <v>3220</v>
      </c>
      <c r="G470" s="29">
        <v>0.8</v>
      </c>
      <c r="H470" s="29">
        <v>0.91</v>
      </c>
      <c r="I470" s="29">
        <v>0.89</v>
      </c>
      <c r="J470" s="29">
        <v>0.76</v>
      </c>
      <c r="K470" s="29">
        <v>0.88</v>
      </c>
      <c r="L470" s="29">
        <v>0.86</v>
      </c>
      <c r="M470" s="29">
        <v>0.46</v>
      </c>
      <c r="N470" s="29">
        <v>0.35</v>
      </c>
      <c r="O470" s="29">
        <v>0.37</v>
      </c>
      <c r="P470" s="29">
        <v>0</v>
      </c>
      <c r="Q470" s="29">
        <v>0.01</v>
      </c>
      <c r="R470" s="29" t="s">
        <v>41</v>
      </c>
      <c r="S470" s="29">
        <v>7.0000000000000007E-2</v>
      </c>
      <c r="T470" s="29">
        <v>0.04</v>
      </c>
      <c r="U470" s="29">
        <v>0.04</v>
      </c>
      <c r="V470" s="29">
        <v>0.11</v>
      </c>
      <c r="W470" s="29">
        <v>0.21</v>
      </c>
      <c r="X470" s="29">
        <v>0.19</v>
      </c>
      <c r="Y470" s="29">
        <v>0.12</v>
      </c>
      <c r="Z470" s="29">
        <v>0.28000000000000003</v>
      </c>
      <c r="AA470" s="29">
        <v>0.25</v>
      </c>
      <c r="AB470" s="29">
        <v>0</v>
      </c>
      <c r="AC470" s="29">
        <v>0</v>
      </c>
      <c r="AD470" s="29">
        <v>0</v>
      </c>
      <c r="AE470" s="29">
        <v>0</v>
      </c>
      <c r="AF470" s="29">
        <v>0</v>
      </c>
      <c r="AG470" s="29">
        <v>0</v>
      </c>
      <c r="AH470" s="29">
        <v>0</v>
      </c>
      <c r="AI470" s="29">
        <v>0</v>
      </c>
      <c r="AJ470" s="29">
        <v>0</v>
      </c>
      <c r="AK470" s="29">
        <v>0.06</v>
      </c>
      <c r="AL470" s="29">
        <v>7.0000000000000007E-2</v>
      </c>
      <c r="AM470" s="29">
        <v>7.0000000000000007E-2</v>
      </c>
      <c r="AN470" s="29">
        <v>0</v>
      </c>
      <c r="AO470" s="29" t="s">
        <v>42</v>
      </c>
      <c r="AP470" s="29" t="s">
        <v>42</v>
      </c>
      <c r="AQ470" s="29" t="s">
        <v>42</v>
      </c>
      <c r="AR470" s="29" t="s">
        <v>42</v>
      </c>
      <c r="AS470" s="29" t="s">
        <v>42</v>
      </c>
      <c r="AT470" s="29">
        <v>0.03</v>
      </c>
      <c r="AU470" s="29">
        <v>0.02</v>
      </c>
      <c r="AV470" s="29">
        <v>0.02</v>
      </c>
      <c r="AW470" s="29">
        <v>0.02</v>
      </c>
      <c r="AX470" s="29">
        <v>0.01</v>
      </c>
      <c r="AY470" s="29">
        <v>0.01</v>
      </c>
      <c r="AZ470" s="29" t="s">
        <v>42</v>
      </c>
      <c r="BA470" s="29">
        <v>0.01</v>
      </c>
      <c r="BB470" s="29">
        <v>0.01</v>
      </c>
      <c r="BC470" s="29" t="s">
        <v>42</v>
      </c>
      <c r="BD470" s="29">
        <v>0</v>
      </c>
      <c r="BE470" s="29" t="s">
        <v>42</v>
      </c>
      <c r="BF470" s="29">
        <v>0.02</v>
      </c>
      <c r="BG470" s="29">
        <v>0.01</v>
      </c>
      <c r="BH470" s="29">
        <v>0.01</v>
      </c>
      <c r="BI470" s="29">
        <v>0.09</v>
      </c>
      <c r="BJ470" s="29">
        <v>0.04</v>
      </c>
      <c r="BK470" s="29">
        <v>0.05</v>
      </c>
      <c r="BL470" s="29">
        <v>0.05</v>
      </c>
      <c r="BM470" s="29">
        <v>0.01</v>
      </c>
      <c r="BN470" s="29">
        <v>0.02</v>
      </c>
      <c r="BO470" s="29">
        <v>0.06</v>
      </c>
      <c r="BP470" s="29">
        <v>0.03</v>
      </c>
      <c r="BQ470" s="29">
        <v>0.04</v>
      </c>
    </row>
    <row r="471" spans="1:69" x14ac:dyDescent="0.25">
      <c r="A471">
        <v>871</v>
      </c>
      <c r="B471" t="s">
        <v>296</v>
      </c>
      <c r="C471" t="s">
        <v>182</v>
      </c>
      <c r="D471" s="28">
        <v>420</v>
      </c>
      <c r="E471" s="28">
        <v>1220</v>
      </c>
      <c r="F471" s="28">
        <v>1640</v>
      </c>
      <c r="G471" s="29">
        <v>0.92</v>
      </c>
      <c r="H471" s="29">
        <v>0.97</v>
      </c>
      <c r="I471" s="29">
        <v>0.96</v>
      </c>
      <c r="J471" s="29">
        <v>0.92</v>
      </c>
      <c r="K471" s="29">
        <v>0.96</v>
      </c>
      <c r="L471" s="29">
        <v>0.95</v>
      </c>
      <c r="M471" s="29">
        <v>0.35</v>
      </c>
      <c r="N471" s="29">
        <v>0.22</v>
      </c>
      <c r="O471" s="29">
        <v>0.25</v>
      </c>
      <c r="P471" s="29">
        <v>0</v>
      </c>
      <c r="Q471" s="29" t="s">
        <v>42</v>
      </c>
      <c r="R471" s="29" t="s">
        <v>42</v>
      </c>
      <c r="S471" s="29">
        <v>0.02</v>
      </c>
      <c r="T471" s="29">
        <v>0.01</v>
      </c>
      <c r="U471" s="29">
        <v>0.01</v>
      </c>
      <c r="V471" s="29">
        <v>0.53</v>
      </c>
      <c r="W471" s="29">
        <v>0.69</v>
      </c>
      <c r="X471" s="29">
        <v>0.65</v>
      </c>
      <c r="Y471" s="29">
        <v>0.02</v>
      </c>
      <c r="Z471" s="29">
        <v>0.03</v>
      </c>
      <c r="AA471" s="29">
        <v>0.03</v>
      </c>
      <c r="AB471" s="29">
        <v>0</v>
      </c>
      <c r="AC471" s="29">
        <v>0</v>
      </c>
      <c r="AD471" s="29">
        <v>0</v>
      </c>
      <c r="AE471" s="29">
        <v>0</v>
      </c>
      <c r="AF471" s="29">
        <v>0</v>
      </c>
      <c r="AG471" s="29">
        <v>0</v>
      </c>
      <c r="AH471" s="29">
        <v>0</v>
      </c>
      <c r="AI471" s="29">
        <v>0</v>
      </c>
      <c r="AJ471" s="29">
        <v>0</v>
      </c>
      <c r="AK471" s="29">
        <v>0.02</v>
      </c>
      <c r="AL471" s="29">
        <v>0.02</v>
      </c>
      <c r="AM471" s="29">
        <v>0.02</v>
      </c>
      <c r="AN471" s="29">
        <v>0</v>
      </c>
      <c r="AO471" s="29">
        <v>0</v>
      </c>
      <c r="AP471" s="29">
        <v>0</v>
      </c>
      <c r="AQ471" s="29">
        <v>0</v>
      </c>
      <c r="AR471" s="29" t="s">
        <v>42</v>
      </c>
      <c r="AS471" s="29" t="s">
        <v>42</v>
      </c>
      <c r="AT471" s="29">
        <v>0</v>
      </c>
      <c r="AU471" s="29" t="s">
        <v>42</v>
      </c>
      <c r="AV471" s="29" t="s">
        <v>42</v>
      </c>
      <c r="AW471" s="29">
        <v>0</v>
      </c>
      <c r="AX471" s="29">
        <v>0</v>
      </c>
      <c r="AY471" s="29">
        <v>0</v>
      </c>
      <c r="AZ471" s="29">
        <v>0</v>
      </c>
      <c r="BA471" s="29">
        <v>0</v>
      </c>
      <c r="BB471" s="29">
        <v>0</v>
      </c>
      <c r="BC471" s="29">
        <v>0</v>
      </c>
      <c r="BD471" s="29" t="s">
        <v>42</v>
      </c>
      <c r="BE471" s="29" t="s">
        <v>42</v>
      </c>
      <c r="BF471" s="29" t="s">
        <v>42</v>
      </c>
      <c r="BG471" s="29" t="s">
        <v>42</v>
      </c>
      <c r="BH471" s="29" t="s">
        <v>42</v>
      </c>
      <c r="BI471" s="29">
        <v>0.04</v>
      </c>
      <c r="BJ471" s="29">
        <v>0.02</v>
      </c>
      <c r="BK471" s="29">
        <v>0.02</v>
      </c>
      <c r="BL471" s="29">
        <v>0.02</v>
      </c>
      <c r="BM471" s="29" t="s">
        <v>42</v>
      </c>
      <c r="BN471" s="29">
        <v>0.01</v>
      </c>
      <c r="BO471" s="29">
        <v>0.02</v>
      </c>
      <c r="BP471" s="29">
        <v>0.01</v>
      </c>
      <c r="BQ471" s="29">
        <v>0.01</v>
      </c>
    </row>
    <row r="472" spans="1:69" x14ac:dyDescent="0.25">
      <c r="A472">
        <v>334</v>
      </c>
      <c r="B472" t="s">
        <v>297</v>
      </c>
      <c r="C472" t="s">
        <v>174</v>
      </c>
      <c r="D472" s="28">
        <v>640</v>
      </c>
      <c r="E472" s="28">
        <v>2350</v>
      </c>
      <c r="F472" s="28">
        <v>2990</v>
      </c>
      <c r="G472" s="29">
        <v>0.89</v>
      </c>
      <c r="H472" s="29">
        <v>0.93</v>
      </c>
      <c r="I472" s="29">
        <v>0.92</v>
      </c>
      <c r="J472" s="29">
        <v>0.87</v>
      </c>
      <c r="K472" s="29">
        <v>0.92</v>
      </c>
      <c r="L472" s="29">
        <v>0.91</v>
      </c>
      <c r="M472" s="29">
        <v>0.42</v>
      </c>
      <c r="N472" s="29">
        <v>0.28999999999999998</v>
      </c>
      <c r="O472" s="29">
        <v>0.32</v>
      </c>
      <c r="P472" s="29">
        <v>0</v>
      </c>
      <c r="Q472" s="29" t="s">
        <v>41</v>
      </c>
      <c r="R472" s="29" t="s">
        <v>41</v>
      </c>
      <c r="S472" s="29">
        <v>7.0000000000000007E-2</v>
      </c>
      <c r="T472" s="29">
        <v>0.04</v>
      </c>
      <c r="U472" s="29">
        <v>0.04</v>
      </c>
      <c r="V472" s="29">
        <v>0.26</v>
      </c>
      <c r="W472" s="29">
        <v>0.36</v>
      </c>
      <c r="X472" s="29">
        <v>0.34</v>
      </c>
      <c r="Y472" s="29">
        <v>0.12</v>
      </c>
      <c r="Z472" s="29">
        <v>0.22</v>
      </c>
      <c r="AA472" s="29">
        <v>0.2</v>
      </c>
      <c r="AB472" s="29">
        <v>0</v>
      </c>
      <c r="AC472" s="29">
        <v>0</v>
      </c>
      <c r="AD472" s="29">
        <v>0</v>
      </c>
      <c r="AE472" s="29">
        <v>0</v>
      </c>
      <c r="AF472" s="29">
        <v>0</v>
      </c>
      <c r="AG472" s="29">
        <v>0</v>
      </c>
      <c r="AH472" s="29">
        <v>0</v>
      </c>
      <c r="AI472" s="29" t="s">
        <v>41</v>
      </c>
      <c r="AJ472" s="29" t="s">
        <v>41</v>
      </c>
      <c r="AK472" s="29">
        <v>0.06</v>
      </c>
      <c r="AL472" s="29">
        <v>0.05</v>
      </c>
      <c r="AM472" s="29">
        <v>0.05</v>
      </c>
      <c r="AN472" s="29">
        <v>0</v>
      </c>
      <c r="AO472" s="29">
        <v>0</v>
      </c>
      <c r="AP472" s="29">
        <v>0</v>
      </c>
      <c r="AQ472" s="29" t="s">
        <v>42</v>
      </c>
      <c r="AR472" s="29" t="s">
        <v>41</v>
      </c>
      <c r="AS472" s="29" t="s">
        <v>41</v>
      </c>
      <c r="AT472" s="29">
        <v>0.02</v>
      </c>
      <c r="AU472" s="29">
        <v>0.01</v>
      </c>
      <c r="AV472" s="29">
        <v>0.01</v>
      </c>
      <c r="AW472" s="29">
        <v>0.01</v>
      </c>
      <c r="AX472" s="29" t="s">
        <v>41</v>
      </c>
      <c r="AY472" s="29">
        <v>0.01</v>
      </c>
      <c r="AZ472" s="29" t="s">
        <v>42</v>
      </c>
      <c r="BA472" s="29" t="s">
        <v>42</v>
      </c>
      <c r="BB472" s="29" t="s">
        <v>41</v>
      </c>
      <c r="BC472" s="29">
        <v>0</v>
      </c>
      <c r="BD472" s="29" t="s">
        <v>42</v>
      </c>
      <c r="BE472" s="29" t="s">
        <v>42</v>
      </c>
      <c r="BF472" s="29" t="s">
        <v>42</v>
      </c>
      <c r="BG472" s="29" t="s">
        <v>41</v>
      </c>
      <c r="BH472" s="29">
        <v>0.01</v>
      </c>
      <c r="BI472" s="29">
        <v>0.08</v>
      </c>
      <c r="BJ472" s="29">
        <v>0.04</v>
      </c>
      <c r="BK472" s="29">
        <v>0.05</v>
      </c>
      <c r="BL472" s="29">
        <v>0.02</v>
      </c>
      <c r="BM472" s="29">
        <v>0.01</v>
      </c>
      <c r="BN472" s="29">
        <v>0.01</v>
      </c>
      <c r="BO472" s="29">
        <v>0.01</v>
      </c>
      <c r="BP472" s="29">
        <v>0.02</v>
      </c>
      <c r="BQ472" s="29">
        <v>0.02</v>
      </c>
    </row>
    <row r="473" spans="1:69" x14ac:dyDescent="0.25">
      <c r="A473">
        <v>933</v>
      </c>
      <c r="B473" t="s">
        <v>298</v>
      </c>
      <c r="C473" t="s">
        <v>184</v>
      </c>
      <c r="D473" s="28">
        <v>1040</v>
      </c>
      <c r="E473" s="28">
        <v>4470</v>
      </c>
      <c r="F473" s="28">
        <v>5510</v>
      </c>
      <c r="G473" s="29">
        <v>0.83</v>
      </c>
      <c r="H473" s="29">
        <v>0.93</v>
      </c>
      <c r="I473" s="29">
        <v>0.91</v>
      </c>
      <c r="J473" s="29">
        <v>0.82</v>
      </c>
      <c r="K473" s="29">
        <v>0.92</v>
      </c>
      <c r="L473" s="29">
        <v>0.9</v>
      </c>
      <c r="M473" s="29">
        <v>0.59</v>
      </c>
      <c r="N473" s="29">
        <v>0.52</v>
      </c>
      <c r="O473" s="29">
        <v>0.54</v>
      </c>
      <c r="P473" s="29">
        <v>0</v>
      </c>
      <c r="Q473" s="29" t="s">
        <v>41</v>
      </c>
      <c r="R473" s="29" t="s">
        <v>41</v>
      </c>
      <c r="S473" s="29">
        <v>0.03</v>
      </c>
      <c r="T473" s="29">
        <v>0.03</v>
      </c>
      <c r="U473" s="29">
        <v>0.03</v>
      </c>
      <c r="V473" s="29">
        <v>0.13</v>
      </c>
      <c r="W473" s="29">
        <v>0.23</v>
      </c>
      <c r="X473" s="29">
        <v>0.21</v>
      </c>
      <c r="Y473" s="29">
        <v>0.06</v>
      </c>
      <c r="Z473" s="29">
        <v>0.14000000000000001</v>
      </c>
      <c r="AA473" s="29">
        <v>0.12</v>
      </c>
      <c r="AB473" s="29" t="s">
        <v>42</v>
      </c>
      <c r="AC473" s="29" t="s">
        <v>42</v>
      </c>
      <c r="AD473" s="29" t="s">
        <v>42</v>
      </c>
      <c r="AE473" s="29">
        <v>0</v>
      </c>
      <c r="AF473" s="29">
        <v>0</v>
      </c>
      <c r="AG473" s="29">
        <v>0</v>
      </c>
      <c r="AH473" s="29">
        <v>0</v>
      </c>
      <c r="AI473" s="29">
        <v>0</v>
      </c>
      <c r="AJ473" s="29">
        <v>0</v>
      </c>
      <c r="AK473" s="29">
        <v>0.05</v>
      </c>
      <c r="AL473" s="29">
        <v>7.0000000000000007E-2</v>
      </c>
      <c r="AM473" s="29">
        <v>7.0000000000000007E-2</v>
      </c>
      <c r="AN473" s="29">
        <v>0</v>
      </c>
      <c r="AO473" s="29">
        <v>0</v>
      </c>
      <c r="AP473" s="29">
        <v>0</v>
      </c>
      <c r="AQ473" s="29" t="s">
        <v>42</v>
      </c>
      <c r="AR473" s="29" t="s">
        <v>41</v>
      </c>
      <c r="AS473" s="29" t="s">
        <v>41</v>
      </c>
      <c r="AT473" s="29">
        <v>0.01</v>
      </c>
      <c r="AU473" s="29">
        <v>0.01</v>
      </c>
      <c r="AV473" s="29">
        <v>0.01</v>
      </c>
      <c r="AW473" s="29" t="s">
        <v>42</v>
      </c>
      <c r="AX473" s="29">
        <v>0.01</v>
      </c>
      <c r="AY473" s="29">
        <v>0.01</v>
      </c>
      <c r="AZ473" s="29" t="s">
        <v>42</v>
      </c>
      <c r="BA473" s="29" t="s">
        <v>41</v>
      </c>
      <c r="BB473" s="29" t="s">
        <v>41</v>
      </c>
      <c r="BC473" s="29">
        <v>0</v>
      </c>
      <c r="BD473" s="29">
        <v>0</v>
      </c>
      <c r="BE473" s="29">
        <v>0</v>
      </c>
      <c r="BF473" s="29">
        <v>0.01</v>
      </c>
      <c r="BG473" s="29" t="s">
        <v>41</v>
      </c>
      <c r="BH473" s="29" t="s">
        <v>41</v>
      </c>
      <c r="BI473" s="29">
        <v>0.12</v>
      </c>
      <c r="BJ473" s="29">
        <v>0.04</v>
      </c>
      <c r="BK473" s="29">
        <v>0.05</v>
      </c>
      <c r="BL473" s="29">
        <v>0.03</v>
      </c>
      <c r="BM473" s="29">
        <v>0.01</v>
      </c>
      <c r="BN473" s="29">
        <v>0.01</v>
      </c>
      <c r="BO473" s="29">
        <v>0.02</v>
      </c>
      <c r="BP473" s="29">
        <v>0.02</v>
      </c>
      <c r="BQ473" s="29">
        <v>0.02</v>
      </c>
    </row>
    <row r="474" spans="1:69" x14ac:dyDescent="0.25">
      <c r="A474">
        <v>803</v>
      </c>
      <c r="B474" t="s">
        <v>299</v>
      </c>
      <c r="C474" t="s">
        <v>184</v>
      </c>
      <c r="D474" s="28">
        <v>520</v>
      </c>
      <c r="E474" s="28">
        <v>2560</v>
      </c>
      <c r="F474" s="28">
        <v>3080</v>
      </c>
      <c r="G474" s="29">
        <v>0.85</v>
      </c>
      <c r="H474" s="29">
        <v>0.94</v>
      </c>
      <c r="I474" s="29">
        <v>0.92</v>
      </c>
      <c r="J474" s="29">
        <v>0.83</v>
      </c>
      <c r="K474" s="29">
        <v>0.93</v>
      </c>
      <c r="L474" s="29">
        <v>0.91</v>
      </c>
      <c r="M474" s="29">
        <v>0.42</v>
      </c>
      <c r="N474" s="29">
        <v>0.28999999999999998</v>
      </c>
      <c r="O474" s="29">
        <v>0.31</v>
      </c>
      <c r="P474" s="29">
        <v>0</v>
      </c>
      <c r="Q474" s="29" t="s">
        <v>42</v>
      </c>
      <c r="R474" s="29" t="s">
        <v>42</v>
      </c>
      <c r="S474" s="29">
        <v>0.06</v>
      </c>
      <c r="T474" s="29">
        <v>0.06</v>
      </c>
      <c r="U474" s="29">
        <v>0.06</v>
      </c>
      <c r="V474" s="29">
        <v>0.3</v>
      </c>
      <c r="W474" s="29">
        <v>0.5</v>
      </c>
      <c r="X474" s="29">
        <v>0.47</v>
      </c>
      <c r="Y474" s="29">
        <v>0.02</v>
      </c>
      <c r="Z474" s="29">
        <v>7.0000000000000007E-2</v>
      </c>
      <c r="AA474" s="29">
        <v>0.06</v>
      </c>
      <c r="AB474" s="29">
        <v>0</v>
      </c>
      <c r="AC474" s="29" t="s">
        <v>42</v>
      </c>
      <c r="AD474" s="29" t="s">
        <v>42</v>
      </c>
      <c r="AE474" s="29" t="s">
        <v>42</v>
      </c>
      <c r="AF474" s="29" t="s">
        <v>42</v>
      </c>
      <c r="AG474" s="29" t="s">
        <v>42</v>
      </c>
      <c r="AH474" s="29">
        <v>0</v>
      </c>
      <c r="AI474" s="29" t="s">
        <v>42</v>
      </c>
      <c r="AJ474" s="29" t="s">
        <v>42</v>
      </c>
      <c r="AK474" s="29">
        <v>7.0000000000000007E-2</v>
      </c>
      <c r="AL474" s="29">
        <v>0.08</v>
      </c>
      <c r="AM474" s="29">
        <v>0.08</v>
      </c>
      <c r="AN474" s="29">
        <v>0</v>
      </c>
      <c r="AO474" s="29">
        <v>0</v>
      </c>
      <c r="AP474" s="29">
        <v>0</v>
      </c>
      <c r="AQ474" s="29">
        <v>0.01</v>
      </c>
      <c r="AR474" s="29">
        <v>0.01</v>
      </c>
      <c r="AS474" s="29">
        <v>0.01</v>
      </c>
      <c r="AT474" s="29" t="s">
        <v>42</v>
      </c>
      <c r="AU474" s="29">
        <v>0.01</v>
      </c>
      <c r="AV474" s="29">
        <v>0.01</v>
      </c>
      <c r="AW474" s="29" t="s">
        <v>42</v>
      </c>
      <c r="AX474" s="29" t="s">
        <v>41</v>
      </c>
      <c r="AY474" s="29" t="s">
        <v>41</v>
      </c>
      <c r="AZ474" s="29" t="s">
        <v>42</v>
      </c>
      <c r="BA474" s="29" t="s">
        <v>42</v>
      </c>
      <c r="BB474" s="29" t="s">
        <v>41</v>
      </c>
      <c r="BC474" s="29">
        <v>0</v>
      </c>
      <c r="BD474" s="29" t="s">
        <v>42</v>
      </c>
      <c r="BE474" s="29" t="s">
        <v>42</v>
      </c>
      <c r="BF474" s="29">
        <v>0.01</v>
      </c>
      <c r="BG474" s="29" t="s">
        <v>41</v>
      </c>
      <c r="BH474" s="29" t="s">
        <v>41</v>
      </c>
      <c r="BI474" s="29">
        <v>0.09</v>
      </c>
      <c r="BJ474" s="29">
        <v>0.04</v>
      </c>
      <c r="BK474" s="29">
        <v>0.05</v>
      </c>
      <c r="BL474" s="29">
        <v>0.03</v>
      </c>
      <c r="BM474" s="29">
        <v>0.01</v>
      </c>
      <c r="BN474" s="29">
        <v>0.01</v>
      </c>
      <c r="BO474" s="29">
        <v>0.03</v>
      </c>
      <c r="BP474" s="29">
        <v>0.01</v>
      </c>
      <c r="BQ474" s="29">
        <v>0.02</v>
      </c>
    </row>
    <row r="475" spans="1:69" x14ac:dyDescent="0.25">
      <c r="A475">
        <v>393</v>
      </c>
      <c r="B475" t="s">
        <v>300</v>
      </c>
      <c r="C475" t="s">
        <v>166</v>
      </c>
      <c r="D475" s="28">
        <v>630</v>
      </c>
      <c r="E475" s="28">
        <v>1050</v>
      </c>
      <c r="F475" s="28">
        <v>1680</v>
      </c>
      <c r="G475" s="29">
        <v>0.82</v>
      </c>
      <c r="H475" s="29">
        <v>0.93</v>
      </c>
      <c r="I475" s="29">
        <v>0.89</v>
      </c>
      <c r="J475" s="29">
        <v>0.77</v>
      </c>
      <c r="K475" s="29">
        <v>0.91</v>
      </c>
      <c r="L475" s="29">
        <v>0.86</v>
      </c>
      <c r="M475" s="29">
        <v>0.54</v>
      </c>
      <c r="N475" s="29">
        <v>0.46</v>
      </c>
      <c r="O475" s="29">
        <v>0.49</v>
      </c>
      <c r="P475" s="29">
        <v>0</v>
      </c>
      <c r="Q475" s="29">
        <v>0.01</v>
      </c>
      <c r="R475" s="29" t="s">
        <v>41</v>
      </c>
      <c r="S475" s="29">
        <v>0.06</v>
      </c>
      <c r="T475" s="29">
        <v>0.06</v>
      </c>
      <c r="U475" s="29">
        <v>0.06</v>
      </c>
      <c r="V475" s="29">
        <v>0.16</v>
      </c>
      <c r="W475" s="29">
        <v>0.37</v>
      </c>
      <c r="X475" s="29">
        <v>0.28999999999999998</v>
      </c>
      <c r="Y475" s="29">
        <v>0</v>
      </c>
      <c r="Z475" s="29" t="s">
        <v>42</v>
      </c>
      <c r="AA475" s="29" t="s">
        <v>42</v>
      </c>
      <c r="AB475" s="29">
        <v>0</v>
      </c>
      <c r="AC475" s="29">
        <v>0</v>
      </c>
      <c r="AD475" s="29">
        <v>0</v>
      </c>
      <c r="AE475" s="29" t="s">
        <v>42</v>
      </c>
      <c r="AF475" s="29" t="s">
        <v>42</v>
      </c>
      <c r="AG475" s="29" t="s">
        <v>42</v>
      </c>
      <c r="AH475" s="29">
        <v>0</v>
      </c>
      <c r="AI475" s="29">
        <v>0</v>
      </c>
      <c r="AJ475" s="29">
        <v>0</v>
      </c>
      <c r="AK475" s="29">
        <v>0.06</v>
      </c>
      <c r="AL475" s="29">
        <v>0.09</v>
      </c>
      <c r="AM475" s="29">
        <v>0.08</v>
      </c>
      <c r="AN475" s="29">
        <v>0</v>
      </c>
      <c r="AO475" s="29">
        <v>0</v>
      </c>
      <c r="AP475" s="29">
        <v>0</v>
      </c>
      <c r="AQ475" s="29" t="s">
        <v>42</v>
      </c>
      <c r="AR475" s="29" t="s">
        <v>42</v>
      </c>
      <c r="AS475" s="29">
        <v>0.01</v>
      </c>
      <c r="AT475" s="29">
        <v>0.02</v>
      </c>
      <c r="AU475" s="29">
        <v>0.01</v>
      </c>
      <c r="AV475" s="29">
        <v>0.01</v>
      </c>
      <c r="AW475" s="29">
        <v>0.01</v>
      </c>
      <c r="AX475" s="29" t="s">
        <v>42</v>
      </c>
      <c r="AY475" s="29">
        <v>0.01</v>
      </c>
      <c r="AZ475" s="29">
        <v>0</v>
      </c>
      <c r="BA475" s="29">
        <v>0</v>
      </c>
      <c r="BB475" s="29">
        <v>0</v>
      </c>
      <c r="BC475" s="29" t="s">
        <v>42</v>
      </c>
      <c r="BD475" s="29" t="s">
        <v>42</v>
      </c>
      <c r="BE475" s="29" t="s">
        <v>41</v>
      </c>
      <c r="BF475" s="29">
        <v>0.03</v>
      </c>
      <c r="BG475" s="29">
        <v>0.01</v>
      </c>
      <c r="BH475" s="29">
        <v>0.02</v>
      </c>
      <c r="BI475" s="29">
        <v>0.14000000000000001</v>
      </c>
      <c r="BJ475" s="29">
        <v>0.05</v>
      </c>
      <c r="BK475" s="29">
        <v>0.09</v>
      </c>
      <c r="BL475" s="29">
        <v>0.03</v>
      </c>
      <c r="BM475" s="29">
        <v>0.01</v>
      </c>
      <c r="BN475" s="29">
        <v>0.02</v>
      </c>
      <c r="BO475" s="29" t="s">
        <v>42</v>
      </c>
      <c r="BP475" s="29">
        <v>0.01</v>
      </c>
      <c r="BQ475" s="29">
        <v>0.01</v>
      </c>
    </row>
    <row r="476" spans="1:69" x14ac:dyDescent="0.25">
      <c r="A476">
        <v>852</v>
      </c>
      <c r="B476" t="s">
        <v>301</v>
      </c>
      <c r="C476" t="s">
        <v>182</v>
      </c>
      <c r="D476" s="28">
        <v>720</v>
      </c>
      <c r="E476" s="28">
        <v>1310</v>
      </c>
      <c r="F476" s="28">
        <v>2030</v>
      </c>
      <c r="G476" s="29">
        <v>0.81</v>
      </c>
      <c r="H476" s="29">
        <v>0.92</v>
      </c>
      <c r="I476" s="29">
        <v>0.88</v>
      </c>
      <c r="J476" s="29">
        <v>0.77</v>
      </c>
      <c r="K476" s="29">
        <v>0.9</v>
      </c>
      <c r="L476" s="29">
        <v>0.85</v>
      </c>
      <c r="M476" s="29">
        <v>0.31</v>
      </c>
      <c r="N476" s="29">
        <v>0.2</v>
      </c>
      <c r="O476" s="29">
        <v>0.24</v>
      </c>
      <c r="P476" s="29">
        <v>0</v>
      </c>
      <c r="Q476" s="29" t="s">
        <v>42</v>
      </c>
      <c r="R476" s="29" t="s">
        <v>42</v>
      </c>
      <c r="S476" s="29">
        <v>0.05</v>
      </c>
      <c r="T476" s="29">
        <v>0.03</v>
      </c>
      <c r="U476" s="29">
        <v>0.04</v>
      </c>
      <c r="V476" s="29">
        <v>0.05</v>
      </c>
      <c r="W476" s="29">
        <v>0.08</v>
      </c>
      <c r="X476" s="29">
        <v>7.0000000000000007E-2</v>
      </c>
      <c r="Y476" s="29">
        <v>0.35</v>
      </c>
      <c r="Z476" s="29">
        <v>0.59</v>
      </c>
      <c r="AA476" s="29">
        <v>0.5</v>
      </c>
      <c r="AB476" s="29">
        <v>0</v>
      </c>
      <c r="AC476" s="29">
        <v>0</v>
      </c>
      <c r="AD476" s="29">
        <v>0</v>
      </c>
      <c r="AE476" s="29">
        <v>0</v>
      </c>
      <c r="AF476" s="29">
        <v>0</v>
      </c>
      <c r="AG476" s="29">
        <v>0</v>
      </c>
      <c r="AH476" s="29">
        <v>0</v>
      </c>
      <c r="AI476" s="29">
        <v>0</v>
      </c>
      <c r="AJ476" s="29">
        <v>0</v>
      </c>
      <c r="AK476" s="29">
        <v>0.04</v>
      </c>
      <c r="AL476" s="29">
        <v>0.04</v>
      </c>
      <c r="AM476" s="29">
        <v>0.04</v>
      </c>
      <c r="AN476" s="29">
        <v>0</v>
      </c>
      <c r="AO476" s="29">
        <v>0</v>
      </c>
      <c r="AP476" s="29">
        <v>0</v>
      </c>
      <c r="AQ476" s="29" t="s">
        <v>42</v>
      </c>
      <c r="AR476" s="29">
        <v>0</v>
      </c>
      <c r="AS476" s="29" t="s">
        <v>42</v>
      </c>
      <c r="AT476" s="29">
        <v>0.03</v>
      </c>
      <c r="AU476" s="29">
        <v>0.01</v>
      </c>
      <c r="AV476" s="29">
        <v>0.02</v>
      </c>
      <c r="AW476" s="29">
        <v>0.02</v>
      </c>
      <c r="AX476" s="29" t="s">
        <v>41</v>
      </c>
      <c r="AY476" s="29">
        <v>0.01</v>
      </c>
      <c r="AZ476" s="29" t="s">
        <v>42</v>
      </c>
      <c r="BA476" s="29" t="s">
        <v>42</v>
      </c>
      <c r="BB476" s="29" t="s">
        <v>41</v>
      </c>
      <c r="BC476" s="29" t="s">
        <v>42</v>
      </c>
      <c r="BD476" s="29" t="s">
        <v>42</v>
      </c>
      <c r="BE476" s="29" t="s">
        <v>42</v>
      </c>
      <c r="BF476" s="29">
        <v>0.01</v>
      </c>
      <c r="BG476" s="29">
        <v>0.01</v>
      </c>
      <c r="BH476" s="29">
        <v>0.01</v>
      </c>
      <c r="BI476" s="29">
        <v>0.13</v>
      </c>
      <c r="BJ476" s="29">
        <v>0.06</v>
      </c>
      <c r="BK476" s="29">
        <v>0.08</v>
      </c>
      <c r="BL476" s="29">
        <v>0.03</v>
      </c>
      <c r="BM476" s="29">
        <v>0.01</v>
      </c>
      <c r="BN476" s="29">
        <v>0.02</v>
      </c>
      <c r="BO476" s="29">
        <v>0.04</v>
      </c>
      <c r="BP476" s="29">
        <v>0.01</v>
      </c>
      <c r="BQ476" s="29">
        <v>0.02</v>
      </c>
    </row>
    <row r="477" spans="1:69" x14ac:dyDescent="0.25">
      <c r="A477">
        <v>882</v>
      </c>
      <c r="B477" t="s">
        <v>302</v>
      </c>
      <c r="C477" t="s">
        <v>176</v>
      </c>
      <c r="D477" s="28">
        <v>560</v>
      </c>
      <c r="E477" s="28">
        <v>1590</v>
      </c>
      <c r="F477" s="28">
        <v>2150</v>
      </c>
      <c r="G477" s="29">
        <v>0.85</v>
      </c>
      <c r="H477" s="29">
        <v>0.95</v>
      </c>
      <c r="I477" s="29">
        <v>0.92</v>
      </c>
      <c r="J477" s="29">
        <v>0.8</v>
      </c>
      <c r="K477" s="29">
        <v>0.94</v>
      </c>
      <c r="L477" s="29">
        <v>0.9</v>
      </c>
      <c r="M477" s="29">
        <v>0.37</v>
      </c>
      <c r="N477" s="29">
        <v>0.24</v>
      </c>
      <c r="O477" s="29">
        <v>0.27</v>
      </c>
      <c r="P477" s="29" t="s">
        <v>42</v>
      </c>
      <c r="Q477" s="29" t="s">
        <v>42</v>
      </c>
      <c r="R477" s="29" t="s">
        <v>42</v>
      </c>
      <c r="S477" s="29">
        <v>0.03</v>
      </c>
      <c r="T477" s="29">
        <v>0.02</v>
      </c>
      <c r="U477" s="29">
        <v>0.02</v>
      </c>
      <c r="V477" s="29">
        <v>0.35</v>
      </c>
      <c r="W477" s="29">
        <v>0.63</v>
      </c>
      <c r="X477" s="29">
        <v>0.55000000000000004</v>
      </c>
      <c r="Y477" s="29">
        <v>0.05</v>
      </c>
      <c r="Z477" s="29">
        <v>0.05</v>
      </c>
      <c r="AA477" s="29">
        <v>0.05</v>
      </c>
      <c r="AB477" s="29">
        <v>0</v>
      </c>
      <c r="AC477" s="29">
        <v>0</v>
      </c>
      <c r="AD477" s="29">
        <v>0</v>
      </c>
      <c r="AE477" s="29">
        <v>0</v>
      </c>
      <c r="AF477" s="29">
        <v>0</v>
      </c>
      <c r="AG477" s="29">
        <v>0</v>
      </c>
      <c r="AH477" s="29">
        <v>0</v>
      </c>
      <c r="AI477" s="29">
        <v>0</v>
      </c>
      <c r="AJ477" s="29">
        <v>0</v>
      </c>
      <c r="AK477" s="29">
        <v>0.04</v>
      </c>
      <c r="AL477" s="29">
        <v>0.03</v>
      </c>
      <c r="AM477" s="29">
        <v>0.03</v>
      </c>
      <c r="AN477" s="29">
        <v>0</v>
      </c>
      <c r="AO477" s="29">
        <v>0</v>
      </c>
      <c r="AP477" s="29">
        <v>0</v>
      </c>
      <c r="AQ477" s="29" t="s">
        <v>42</v>
      </c>
      <c r="AR477" s="29" t="s">
        <v>42</v>
      </c>
      <c r="AS477" s="29" t="s">
        <v>42</v>
      </c>
      <c r="AT477" s="29">
        <v>0.02</v>
      </c>
      <c r="AU477" s="29">
        <v>0.01</v>
      </c>
      <c r="AV477" s="29">
        <v>0.01</v>
      </c>
      <c r="AW477" s="29" t="s">
        <v>42</v>
      </c>
      <c r="AX477" s="29" t="s">
        <v>41</v>
      </c>
      <c r="AY477" s="29" t="s">
        <v>41</v>
      </c>
      <c r="AZ477" s="29" t="s">
        <v>42</v>
      </c>
      <c r="BA477" s="29">
        <v>0</v>
      </c>
      <c r="BB477" s="29" t="s">
        <v>42</v>
      </c>
      <c r="BC477" s="29">
        <v>0.01</v>
      </c>
      <c r="BD477" s="29" t="s">
        <v>42</v>
      </c>
      <c r="BE477" s="29" t="s">
        <v>41</v>
      </c>
      <c r="BF477" s="29">
        <v>0.03</v>
      </c>
      <c r="BG477" s="29">
        <v>0.01</v>
      </c>
      <c r="BH477" s="29">
        <v>0.01</v>
      </c>
      <c r="BI477" s="29">
        <v>0.08</v>
      </c>
      <c r="BJ477" s="29">
        <v>0.03</v>
      </c>
      <c r="BK477" s="29">
        <v>0.05</v>
      </c>
      <c r="BL477" s="29">
        <v>0.04</v>
      </c>
      <c r="BM477" s="29" t="s">
        <v>41</v>
      </c>
      <c r="BN477" s="29">
        <v>0.01</v>
      </c>
      <c r="BO477" s="29">
        <v>0.03</v>
      </c>
      <c r="BP477" s="29">
        <v>0.01</v>
      </c>
      <c r="BQ477" s="29">
        <v>0.02</v>
      </c>
    </row>
    <row r="478" spans="1:69" x14ac:dyDescent="0.25">
      <c r="A478">
        <v>210</v>
      </c>
      <c r="B478" t="s">
        <v>303</v>
      </c>
      <c r="C478" t="s">
        <v>178</v>
      </c>
      <c r="D478" s="28">
        <v>1320</v>
      </c>
      <c r="E478" s="28">
        <v>980</v>
      </c>
      <c r="F478" s="28">
        <v>2300</v>
      </c>
      <c r="G478" s="29">
        <v>0.91</v>
      </c>
      <c r="H478" s="29">
        <v>0.94</v>
      </c>
      <c r="I478" s="29">
        <v>0.92</v>
      </c>
      <c r="J478" s="29">
        <v>0.9</v>
      </c>
      <c r="K478" s="29">
        <v>0.93</v>
      </c>
      <c r="L478" s="29">
        <v>0.92</v>
      </c>
      <c r="M478" s="29">
        <v>0.32</v>
      </c>
      <c r="N478" s="29">
        <v>0.2</v>
      </c>
      <c r="O478" s="29">
        <v>0.27</v>
      </c>
      <c r="P478" s="29" t="s">
        <v>42</v>
      </c>
      <c r="Q478" s="29" t="s">
        <v>42</v>
      </c>
      <c r="R478" s="29" t="s">
        <v>42</v>
      </c>
      <c r="S478" s="29">
        <v>0.02</v>
      </c>
      <c r="T478" s="29">
        <v>0.01</v>
      </c>
      <c r="U478" s="29">
        <v>0.02</v>
      </c>
      <c r="V478" s="29">
        <v>0.36</v>
      </c>
      <c r="W478" s="29">
        <v>0.49</v>
      </c>
      <c r="X478" s="29">
        <v>0.41</v>
      </c>
      <c r="Y478" s="29">
        <v>0.2</v>
      </c>
      <c r="Z478" s="29">
        <v>0.22</v>
      </c>
      <c r="AA478" s="29">
        <v>0.21</v>
      </c>
      <c r="AB478" s="29">
        <v>0</v>
      </c>
      <c r="AC478" s="29" t="s">
        <v>42</v>
      </c>
      <c r="AD478" s="29" t="s">
        <v>42</v>
      </c>
      <c r="AE478" s="29">
        <v>0</v>
      </c>
      <c r="AF478" s="29" t="s">
        <v>42</v>
      </c>
      <c r="AG478" s="29" t="s">
        <v>42</v>
      </c>
      <c r="AH478" s="29">
        <v>0</v>
      </c>
      <c r="AI478" s="29">
        <v>0</v>
      </c>
      <c r="AJ478" s="29">
        <v>0</v>
      </c>
      <c r="AK478" s="29">
        <v>0.02</v>
      </c>
      <c r="AL478" s="29">
        <v>0.02</v>
      </c>
      <c r="AM478" s="29">
        <v>0.02</v>
      </c>
      <c r="AN478" s="29">
        <v>0</v>
      </c>
      <c r="AO478" s="29">
        <v>0</v>
      </c>
      <c r="AP478" s="29">
        <v>0</v>
      </c>
      <c r="AQ478" s="29" t="s">
        <v>42</v>
      </c>
      <c r="AR478" s="29" t="s">
        <v>42</v>
      </c>
      <c r="AS478" s="29" t="s">
        <v>42</v>
      </c>
      <c r="AT478" s="29" t="s">
        <v>42</v>
      </c>
      <c r="AU478" s="29" t="s">
        <v>42</v>
      </c>
      <c r="AV478" s="29" t="s">
        <v>41</v>
      </c>
      <c r="AW478" s="29" t="s">
        <v>42</v>
      </c>
      <c r="AX478" s="29" t="s">
        <v>42</v>
      </c>
      <c r="AY478" s="29" t="s">
        <v>42</v>
      </c>
      <c r="AZ478" s="29" t="s">
        <v>42</v>
      </c>
      <c r="BA478" s="29">
        <v>0</v>
      </c>
      <c r="BB478" s="29" t="s">
        <v>42</v>
      </c>
      <c r="BC478" s="29">
        <v>0</v>
      </c>
      <c r="BD478" s="29">
        <v>0</v>
      </c>
      <c r="BE478" s="29">
        <v>0</v>
      </c>
      <c r="BF478" s="29" t="s">
        <v>42</v>
      </c>
      <c r="BG478" s="29" t="s">
        <v>42</v>
      </c>
      <c r="BH478" s="29" t="s">
        <v>41</v>
      </c>
      <c r="BI478" s="29">
        <v>0.06</v>
      </c>
      <c r="BJ478" s="29">
        <v>0.03</v>
      </c>
      <c r="BK478" s="29">
        <v>0.04</v>
      </c>
      <c r="BL478" s="29">
        <v>0.01</v>
      </c>
      <c r="BM478" s="29">
        <v>0.01</v>
      </c>
      <c r="BN478" s="29">
        <v>0.01</v>
      </c>
      <c r="BO478" s="29">
        <v>0.02</v>
      </c>
      <c r="BP478" s="29">
        <v>0.03</v>
      </c>
      <c r="BQ478" s="29">
        <v>0.02</v>
      </c>
    </row>
    <row r="479" spans="1:69" x14ac:dyDescent="0.25">
      <c r="A479">
        <v>342</v>
      </c>
      <c r="B479" t="s">
        <v>304</v>
      </c>
      <c r="C479" t="s">
        <v>168</v>
      </c>
      <c r="D479" s="28">
        <v>560</v>
      </c>
      <c r="E479" s="28">
        <v>1340</v>
      </c>
      <c r="F479" s="28">
        <v>1910</v>
      </c>
      <c r="G479" s="29">
        <v>0.84</v>
      </c>
      <c r="H479" s="29">
        <v>0.94</v>
      </c>
      <c r="I479" s="29">
        <v>0.91</v>
      </c>
      <c r="J479" s="29">
        <v>0.81</v>
      </c>
      <c r="K479" s="29">
        <v>0.92</v>
      </c>
      <c r="L479" s="29">
        <v>0.89</v>
      </c>
      <c r="M479" s="29">
        <v>0.43</v>
      </c>
      <c r="N479" s="29">
        <v>0.23</v>
      </c>
      <c r="O479" s="29">
        <v>0.28999999999999998</v>
      </c>
      <c r="P479" s="29">
        <v>0</v>
      </c>
      <c r="Q479" s="29">
        <v>0</v>
      </c>
      <c r="R479" s="29">
        <v>0</v>
      </c>
      <c r="S479" s="29">
        <v>0.06</v>
      </c>
      <c r="T479" s="29">
        <v>0.03</v>
      </c>
      <c r="U479" s="29">
        <v>0.04</v>
      </c>
      <c r="V479" s="29">
        <v>0.21</v>
      </c>
      <c r="W479" s="29">
        <v>0.31</v>
      </c>
      <c r="X479" s="29">
        <v>0.28000000000000003</v>
      </c>
      <c r="Y479" s="29">
        <v>0.1</v>
      </c>
      <c r="Z479" s="29">
        <v>0.34</v>
      </c>
      <c r="AA479" s="29">
        <v>0.27</v>
      </c>
      <c r="AB479" s="29">
        <v>0</v>
      </c>
      <c r="AC479" s="29">
        <v>0</v>
      </c>
      <c r="AD479" s="29">
        <v>0</v>
      </c>
      <c r="AE479" s="29">
        <v>0</v>
      </c>
      <c r="AF479" s="29" t="s">
        <v>42</v>
      </c>
      <c r="AG479" s="29" t="s">
        <v>42</v>
      </c>
      <c r="AH479" s="29">
        <v>0</v>
      </c>
      <c r="AI479" s="29">
        <v>0</v>
      </c>
      <c r="AJ479" s="29">
        <v>0</v>
      </c>
      <c r="AK479" s="29">
        <v>0.05</v>
      </c>
      <c r="AL479" s="29">
        <v>0.05</v>
      </c>
      <c r="AM479" s="29">
        <v>0.05</v>
      </c>
      <c r="AN479" s="29">
        <v>0</v>
      </c>
      <c r="AO479" s="29">
        <v>0</v>
      </c>
      <c r="AP479" s="29">
        <v>0</v>
      </c>
      <c r="AQ479" s="29" t="s">
        <v>42</v>
      </c>
      <c r="AR479" s="29" t="s">
        <v>42</v>
      </c>
      <c r="AS479" s="29" t="s">
        <v>41</v>
      </c>
      <c r="AT479" s="29" t="s">
        <v>42</v>
      </c>
      <c r="AU479" s="29">
        <v>0.01</v>
      </c>
      <c r="AV479" s="29">
        <v>0.01</v>
      </c>
      <c r="AW479" s="29" t="s">
        <v>42</v>
      </c>
      <c r="AX479" s="29">
        <v>0.01</v>
      </c>
      <c r="AY479" s="29">
        <v>0.01</v>
      </c>
      <c r="AZ479" s="29" t="s">
        <v>42</v>
      </c>
      <c r="BA479" s="29" t="s">
        <v>42</v>
      </c>
      <c r="BB479" s="29" t="s">
        <v>41</v>
      </c>
      <c r="BC479" s="29">
        <v>0</v>
      </c>
      <c r="BD479" s="29" t="s">
        <v>42</v>
      </c>
      <c r="BE479" s="29" t="s">
        <v>42</v>
      </c>
      <c r="BF479" s="29">
        <v>0.02</v>
      </c>
      <c r="BG479" s="29">
        <v>0.01</v>
      </c>
      <c r="BH479" s="29">
        <v>0.01</v>
      </c>
      <c r="BI479" s="29">
        <v>0.1</v>
      </c>
      <c r="BJ479" s="29">
        <v>0.04</v>
      </c>
      <c r="BK479" s="29">
        <v>0.06</v>
      </c>
      <c r="BL479" s="29">
        <v>0.05</v>
      </c>
      <c r="BM479" s="29">
        <v>0.01</v>
      </c>
      <c r="BN479" s="29">
        <v>0.02</v>
      </c>
      <c r="BO479" s="29">
        <v>0.01</v>
      </c>
      <c r="BP479" s="29">
        <v>0.01</v>
      </c>
      <c r="BQ479" s="29">
        <v>0.01</v>
      </c>
    </row>
    <row r="480" spans="1:69" x14ac:dyDescent="0.25">
      <c r="A480">
        <v>860</v>
      </c>
      <c r="B480" t="s">
        <v>305</v>
      </c>
      <c r="C480" t="s">
        <v>174</v>
      </c>
      <c r="D480" s="28">
        <v>1850</v>
      </c>
      <c r="E480" s="28">
        <v>7650</v>
      </c>
      <c r="F480" s="28">
        <v>9500</v>
      </c>
      <c r="G480" s="29">
        <v>0.87</v>
      </c>
      <c r="H480" s="29">
        <v>0.95</v>
      </c>
      <c r="I480" s="29">
        <v>0.93</v>
      </c>
      <c r="J480" s="29">
        <v>0.82</v>
      </c>
      <c r="K480" s="29">
        <v>0.93</v>
      </c>
      <c r="L480" s="29">
        <v>0.9</v>
      </c>
      <c r="M480" s="29">
        <v>0.5</v>
      </c>
      <c r="N480" s="29">
        <v>0.38</v>
      </c>
      <c r="O480" s="29">
        <v>0.41</v>
      </c>
      <c r="P480" s="29" t="s">
        <v>42</v>
      </c>
      <c r="Q480" s="29" t="s">
        <v>41</v>
      </c>
      <c r="R480" s="29" t="s">
        <v>41</v>
      </c>
      <c r="S480" s="29">
        <v>0.08</v>
      </c>
      <c r="T480" s="29">
        <v>0.05</v>
      </c>
      <c r="U480" s="29">
        <v>0.06</v>
      </c>
      <c r="V480" s="29">
        <v>0.23</v>
      </c>
      <c r="W480" s="29">
        <v>0.46</v>
      </c>
      <c r="X480" s="29">
        <v>0.41</v>
      </c>
      <c r="Y480" s="29">
        <v>0.01</v>
      </c>
      <c r="Z480" s="29">
        <v>0.03</v>
      </c>
      <c r="AA480" s="29">
        <v>0.02</v>
      </c>
      <c r="AB480" s="29">
        <v>0</v>
      </c>
      <c r="AC480" s="29">
        <v>0</v>
      </c>
      <c r="AD480" s="29">
        <v>0</v>
      </c>
      <c r="AE480" s="29">
        <v>0</v>
      </c>
      <c r="AF480" s="29" t="s">
        <v>42</v>
      </c>
      <c r="AG480" s="29" t="s">
        <v>42</v>
      </c>
      <c r="AH480" s="29" t="s">
        <v>42</v>
      </c>
      <c r="AI480" s="29" t="s">
        <v>42</v>
      </c>
      <c r="AJ480" s="29" t="s">
        <v>42</v>
      </c>
      <c r="AK480" s="29">
        <v>7.0000000000000007E-2</v>
      </c>
      <c r="AL480" s="29">
        <v>7.0000000000000007E-2</v>
      </c>
      <c r="AM480" s="29">
        <v>7.0000000000000007E-2</v>
      </c>
      <c r="AN480" s="29">
        <v>0</v>
      </c>
      <c r="AO480" s="29">
        <v>0</v>
      </c>
      <c r="AP480" s="29">
        <v>0</v>
      </c>
      <c r="AQ480" s="29" t="s">
        <v>42</v>
      </c>
      <c r="AR480" s="29" t="s">
        <v>41</v>
      </c>
      <c r="AS480" s="29" t="s">
        <v>41</v>
      </c>
      <c r="AT480" s="29">
        <v>0.02</v>
      </c>
      <c r="AU480" s="29">
        <v>0.01</v>
      </c>
      <c r="AV480" s="29">
        <v>0.02</v>
      </c>
      <c r="AW480" s="29">
        <v>0.01</v>
      </c>
      <c r="AX480" s="29">
        <v>0.01</v>
      </c>
      <c r="AY480" s="29">
        <v>0.01</v>
      </c>
      <c r="AZ480" s="29" t="s">
        <v>41</v>
      </c>
      <c r="BA480" s="29" t="s">
        <v>41</v>
      </c>
      <c r="BB480" s="29" t="s">
        <v>41</v>
      </c>
      <c r="BC480" s="29" t="s">
        <v>41</v>
      </c>
      <c r="BD480" s="29" t="s">
        <v>41</v>
      </c>
      <c r="BE480" s="29" t="s">
        <v>41</v>
      </c>
      <c r="BF480" s="29">
        <v>0.03</v>
      </c>
      <c r="BG480" s="29">
        <v>0.01</v>
      </c>
      <c r="BH480" s="29">
        <v>0.01</v>
      </c>
      <c r="BI480" s="29">
        <v>0.08</v>
      </c>
      <c r="BJ480" s="29">
        <v>0.04</v>
      </c>
      <c r="BK480" s="29">
        <v>0.05</v>
      </c>
      <c r="BL480" s="29">
        <v>0.04</v>
      </c>
      <c r="BM480" s="29">
        <v>0.01</v>
      </c>
      <c r="BN480" s="29">
        <v>0.01</v>
      </c>
      <c r="BO480" s="29">
        <v>0.01</v>
      </c>
      <c r="BP480" s="29">
        <v>0.01</v>
      </c>
      <c r="BQ480" s="29">
        <v>0.01</v>
      </c>
    </row>
    <row r="481" spans="1:69" x14ac:dyDescent="0.25">
      <c r="A481">
        <v>356</v>
      </c>
      <c r="B481" t="s">
        <v>306</v>
      </c>
      <c r="C481" t="s">
        <v>168</v>
      </c>
      <c r="D481" s="28">
        <v>630</v>
      </c>
      <c r="E481" s="28">
        <v>2310</v>
      </c>
      <c r="F481" s="28">
        <v>2930</v>
      </c>
      <c r="G481" s="29">
        <v>0.81</v>
      </c>
      <c r="H481" s="29">
        <v>0.94</v>
      </c>
      <c r="I481" s="29">
        <v>0.91</v>
      </c>
      <c r="J481" s="29">
        <v>0.79</v>
      </c>
      <c r="K481" s="29">
        <v>0.92</v>
      </c>
      <c r="L481" s="29">
        <v>0.89</v>
      </c>
      <c r="M481" s="29">
        <v>0.33</v>
      </c>
      <c r="N481" s="29">
        <v>0.2</v>
      </c>
      <c r="O481" s="29">
        <v>0.23</v>
      </c>
      <c r="P481" s="29" t="s">
        <v>42</v>
      </c>
      <c r="Q481" s="29" t="s">
        <v>41</v>
      </c>
      <c r="R481" s="29" t="s">
        <v>41</v>
      </c>
      <c r="S481" s="29">
        <v>0.06</v>
      </c>
      <c r="T481" s="29">
        <v>0.04</v>
      </c>
      <c r="U481" s="29">
        <v>0.05</v>
      </c>
      <c r="V481" s="29">
        <v>7.0000000000000007E-2</v>
      </c>
      <c r="W481" s="29">
        <v>0.08</v>
      </c>
      <c r="X481" s="29">
        <v>0.08</v>
      </c>
      <c r="Y481" s="29">
        <v>0.31</v>
      </c>
      <c r="Z481" s="29">
        <v>0.6</v>
      </c>
      <c r="AA481" s="29">
        <v>0.54</v>
      </c>
      <c r="AB481" s="29">
        <v>0</v>
      </c>
      <c r="AC481" s="29">
        <v>0</v>
      </c>
      <c r="AD481" s="29">
        <v>0</v>
      </c>
      <c r="AE481" s="29" t="s">
        <v>42</v>
      </c>
      <c r="AF481" s="29">
        <v>0</v>
      </c>
      <c r="AG481" s="29" t="s">
        <v>42</v>
      </c>
      <c r="AH481" s="29" t="s">
        <v>42</v>
      </c>
      <c r="AI481" s="29" t="s">
        <v>42</v>
      </c>
      <c r="AJ481" s="29" t="s">
        <v>42</v>
      </c>
      <c r="AK481" s="29">
        <v>7.0000000000000007E-2</v>
      </c>
      <c r="AL481" s="29">
        <v>0.06</v>
      </c>
      <c r="AM481" s="29">
        <v>7.0000000000000007E-2</v>
      </c>
      <c r="AN481" s="29">
        <v>0</v>
      </c>
      <c r="AO481" s="29">
        <v>0</v>
      </c>
      <c r="AP481" s="29">
        <v>0</v>
      </c>
      <c r="AQ481" s="29" t="s">
        <v>42</v>
      </c>
      <c r="AR481" s="29">
        <v>0</v>
      </c>
      <c r="AS481" s="29" t="s">
        <v>42</v>
      </c>
      <c r="AT481" s="29">
        <v>0.01</v>
      </c>
      <c r="AU481" s="29">
        <v>0.01</v>
      </c>
      <c r="AV481" s="29">
        <v>0.01</v>
      </c>
      <c r="AW481" s="29" t="s">
        <v>42</v>
      </c>
      <c r="AX481" s="29">
        <v>0.01</v>
      </c>
      <c r="AY481" s="29">
        <v>0.01</v>
      </c>
      <c r="AZ481" s="29" t="s">
        <v>42</v>
      </c>
      <c r="BA481" s="29" t="s">
        <v>42</v>
      </c>
      <c r="BB481" s="29" t="s">
        <v>42</v>
      </c>
      <c r="BC481" s="29" t="s">
        <v>42</v>
      </c>
      <c r="BD481" s="29">
        <v>0</v>
      </c>
      <c r="BE481" s="29" t="s">
        <v>42</v>
      </c>
      <c r="BF481" s="29">
        <v>0.01</v>
      </c>
      <c r="BG481" s="29">
        <v>0.01</v>
      </c>
      <c r="BH481" s="29">
        <v>0.01</v>
      </c>
      <c r="BI481" s="29">
        <v>0.11</v>
      </c>
      <c r="BJ481" s="29">
        <v>0.04</v>
      </c>
      <c r="BK481" s="29">
        <v>0.06</v>
      </c>
      <c r="BL481" s="29">
        <v>0.05</v>
      </c>
      <c r="BM481" s="29">
        <v>0.01</v>
      </c>
      <c r="BN481" s="29">
        <v>0.02</v>
      </c>
      <c r="BO481" s="29">
        <v>0.02</v>
      </c>
      <c r="BP481" s="29">
        <v>0.01</v>
      </c>
      <c r="BQ481" s="29">
        <v>0.01</v>
      </c>
    </row>
    <row r="482" spans="1:69" x14ac:dyDescent="0.25">
      <c r="A482">
        <v>808</v>
      </c>
      <c r="B482" t="s">
        <v>307</v>
      </c>
      <c r="C482" t="s">
        <v>166</v>
      </c>
      <c r="D482" s="28">
        <v>640</v>
      </c>
      <c r="E482" s="28">
        <v>1490</v>
      </c>
      <c r="F482" s="28">
        <v>2130</v>
      </c>
      <c r="G482" s="29">
        <v>0.84</v>
      </c>
      <c r="H482" s="29">
        <v>0.94</v>
      </c>
      <c r="I482" s="29">
        <v>0.91</v>
      </c>
      <c r="J482" s="29">
        <v>0.81</v>
      </c>
      <c r="K482" s="29">
        <v>0.92</v>
      </c>
      <c r="L482" s="29">
        <v>0.88</v>
      </c>
      <c r="M482" s="29">
        <v>0.57999999999999996</v>
      </c>
      <c r="N482" s="29">
        <v>0.49</v>
      </c>
      <c r="O482" s="29">
        <v>0.52</v>
      </c>
      <c r="P482" s="29">
        <v>0</v>
      </c>
      <c r="Q482" s="29" t="s">
        <v>42</v>
      </c>
      <c r="R482" s="29" t="s">
        <v>42</v>
      </c>
      <c r="S482" s="29">
        <v>0.06</v>
      </c>
      <c r="T482" s="29">
        <v>0.05</v>
      </c>
      <c r="U482" s="29">
        <v>0.06</v>
      </c>
      <c r="V482" s="29">
        <v>0.04</v>
      </c>
      <c r="W482" s="29">
        <v>0.16</v>
      </c>
      <c r="X482" s="29">
        <v>0.13</v>
      </c>
      <c r="Y482" s="29">
        <v>0.12</v>
      </c>
      <c r="Z482" s="29">
        <v>0.21</v>
      </c>
      <c r="AA482" s="29">
        <v>0.18</v>
      </c>
      <c r="AB482" s="29">
        <v>0</v>
      </c>
      <c r="AC482" s="29">
        <v>0</v>
      </c>
      <c r="AD482" s="29">
        <v>0</v>
      </c>
      <c r="AE482" s="29">
        <v>0</v>
      </c>
      <c r="AF482" s="29">
        <v>0</v>
      </c>
      <c r="AG482" s="29">
        <v>0</v>
      </c>
      <c r="AH482" s="29">
        <v>0</v>
      </c>
      <c r="AI482" s="29" t="s">
        <v>42</v>
      </c>
      <c r="AJ482" s="29" t="s">
        <v>42</v>
      </c>
      <c r="AK482" s="29">
        <v>0.05</v>
      </c>
      <c r="AL482" s="29">
        <v>7.0000000000000007E-2</v>
      </c>
      <c r="AM482" s="29">
        <v>7.0000000000000007E-2</v>
      </c>
      <c r="AN482" s="29">
        <v>0</v>
      </c>
      <c r="AO482" s="29">
        <v>0</v>
      </c>
      <c r="AP482" s="29">
        <v>0</v>
      </c>
      <c r="AQ482" s="29">
        <v>0</v>
      </c>
      <c r="AR482" s="29">
        <v>0</v>
      </c>
      <c r="AS482" s="29">
        <v>0</v>
      </c>
      <c r="AT482" s="29">
        <v>0.02</v>
      </c>
      <c r="AU482" s="29">
        <v>0.01</v>
      </c>
      <c r="AV482" s="29">
        <v>0.01</v>
      </c>
      <c r="AW482" s="29">
        <v>0.01</v>
      </c>
      <c r="AX482" s="29">
        <v>0.01</v>
      </c>
      <c r="AY482" s="29">
        <v>0.01</v>
      </c>
      <c r="AZ482" s="29">
        <v>0</v>
      </c>
      <c r="BA482" s="29" t="s">
        <v>42</v>
      </c>
      <c r="BB482" s="29" t="s">
        <v>42</v>
      </c>
      <c r="BC482" s="29" t="s">
        <v>42</v>
      </c>
      <c r="BD482" s="29" t="s">
        <v>42</v>
      </c>
      <c r="BE482" s="29" t="s">
        <v>42</v>
      </c>
      <c r="BF482" s="29">
        <v>0.01</v>
      </c>
      <c r="BG482" s="29">
        <v>0.01</v>
      </c>
      <c r="BH482" s="29">
        <v>0.01</v>
      </c>
      <c r="BI482" s="29">
        <v>0.11</v>
      </c>
      <c r="BJ482" s="29">
        <v>0.04</v>
      </c>
      <c r="BK482" s="29">
        <v>0.06</v>
      </c>
      <c r="BL482" s="29">
        <v>0.04</v>
      </c>
      <c r="BM482" s="29">
        <v>0.01</v>
      </c>
      <c r="BN482" s="29">
        <v>0.02</v>
      </c>
      <c r="BO482" s="29">
        <v>0.01</v>
      </c>
      <c r="BP482" s="29">
        <v>0.01</v>
      </c>
      <c r="BQ482" s="29">
        <v>0.01</v>
      </c>
    </row>
    <row r="483" spans="1:69" x14ac:dyDescent="0.25">
      <c r="A483">
        <v>861</v>
      </c>
      <c r="B483" t="s">
        <v>308</v>
      </c>
      <c r="C483" t="s">
        <v>174</v>
      </c>
      <c r="D483" s="28">
        <v>900</v>
      </c>
      <c r="E483" s="28">
        <v>1670</v>
      </c>
      <c r="F483" s="28">
        <v>2570</v>
      </c>
      <c r="G483" s="29">
        <v>0.83</v>
      </c>
      <c r="H483" s="29">
        <v>0.93</v>
      </c>
      <c r="I483" s="29">
        <v>0.9</v>
      </c>
      <c r="J483" s="29">
        <v>0.77</v>
      </c>
      <c r="K483" s="29">
        <v>0.9</v>
      </c>
      <c r="L483" s="29">
        <v>0.86</v>
      </c>
      <c r="M483" s="29">
        <v>0.44</v>
      </c>
      <c r="N483" s="29">
        <v>0.45</v>
      </c>
      <c r="O483" s="29">
        <v>0.45</v>
      </c>
      <c r="P483" s="29" t="s">
        <v>42</v>
      </c>
      <c r="Q483" s="29" t="s">
        <v>42</v>
      </c>
      <c r="R483" s="29" t="s">
        <v>42</v>
      </c>
      <c r="S483" s="29">
        <v>0.1</v>
      </c>
      <c r="T483" s="29">
        <v>7.0000000000000007E-2</v>
      </c>
      <c r="U483" s="29">
        <v>0.08</v>
      </c>
      <c r="V483" s="29">
        <v>0.06</v>
      </c>
      <c r="W483" s="29">
        <v>0.16</v>
      </c>
      <c r="X483" s="29">
        <v>0.12</v>
      </c>
      <c r="Y483" s="29">
        <v>0.18</v>
      </c>
      <c r="Z483" s="29">
        <v>0.23</v>
      </c>
      <c r="AA483" s="29">
        <v>0.21</v>
      </c>
      <c r="AB483" s="29" t="s">
        <v>42</v>
      </c>
      <c r="AC483" s="29">
        <v>0</v>
      </c>
      <c r="AD483" s="29" t="s">
        <v>42</v>
      </c>
      <c r="AE483" s="29">
        <v>0</v>
      </c>
      <c r="AF483" s="29">
        <v>0</v>
      </c>
      <c r="AG483" s="29">
        <v>0</v>
      </c>
      <c r="AH483" s="29">
        <v>0</v>
      </c>
      <c r="AI483" s="29" t="s">
        <v>42</v>
      </c>
      <c r="AJ483" s="29" t="s">
        <v>42</v>
      </c>
      <c r="AK483" s="29">
        <v>0.06</v>
      </c>
      <c r="AL483" s="29">
        <v>0.08</v>
      </c>
      <c r="AM483" s="29">
        <v>0.08</v>
      </c>
      <c r="AN483" s="29">
        <v>0</v>
      </c>
      <c r="AO483" s="29">
        <v>0</v>
      </c>
      <c r="AP483" s="29">
        <v>0</v>
      </c>
      <c r="AQ483" s="29" t="s">
        <v>42</v>
      </c>
      <c r="AR483" s="29" t="s">
        <v>42</v>
      </c>
      <c r="AS483" s="29" t="s">
        <v>42</v>
      </c>
      <c r="AT483" s="29">
        <v>0.02</v>
      </c>
      <c r="AU483" s="29">
        <v>0.02</v>
      </c>
      <c r="AV483" s="29">
        <v>0.02</v>
      </c>
      <c r="AW483" s="29">
        <v>0.01</v>
      </c>
      <c r="AX483" s="29">
        <v>0.02</v>
      </c>
      <c r="AY483" s="29">
        <v>0.01</v>
      </c>
      <c r="AZ483" s="29" t="s">
        <v>42</v>
      </c>
      <c r="BA483" s="29" t="s">
        <v>42</v>
      </c>
      <c r="BB483" s="29" t="s">
        <v>41</v>
      </c>
      <c r="BC483" s="29" t="s">
        <v>42</v>
      </c>
      <c r="BD483" s="29" t="s">
        <v>42</v>
      </c>
      <c r="BE483" s="29" t="s">
        <v>41</v>
      </c>
      <c r="BF483" s="29">
        <v>0.04</v>
      </c>
      <c r="BG483" s="29">
        <v>0.01</v>
      </c>
      <c r="BH483" s="29">
        <v>0.02</v>
      </c>
      <c r="BI483" s="29">
        <v>0.12</v>
      </c>
      <c r="BJ483" s="29">
        <v>0.05</v>
      </c>
      <c r="BK483" s="29">
        <v>0.08</v>
      </c>
      <c r="BL483" s="29">
        <v>0.04</v>
      </c>
      <c r="BM483" s="29">
        <v>0.01</v>
      </c>
      <c r="BN483" s="29">
        <v>0.02</v>
      </c>
      <c r="BO483" s="29">
        <v>0.01</v>
      </c>
      <c r="BP483" s="29">
        <v>0.01</v>
      </c>
      <c r="BQ483" s="29">
        <v>0.01</v>
      </c>
    </row>
    <row r="484" spans="1:69" x14ac:dyDescent="0.25">
      <c r="A484">
        <v>935</v>
      </c>
      <c r="B484" t="s">
        <v>309</v>
      </c>
      <c r="C484" t="s">
        <v>176</v>
      </c>
      <c r="D484" s="28">
        <v>1520</v>
      </c>
      <c r="E484" s="28">
        <v>6180</v>
      </c>
      <c r="F484" s="28">
        <v>7700</v>
      </c>
      <c r="G484" s="29">
        <v>0.88</v>
      </c>
      <c r="H484" s="29">
        <v>0.95</v>
      </c>
      <c r="I484" s="29">
        <v>0.94</v>
      </c>
      <c r="J484" s="29">
        <v>0.85</v>
      </c>
      <c r="K484" s="29">
        <v>0.93</v>
      </c>
      <c r="L484" s="29">
        <v>0.92</v>
      </c>
      <c r="M484" s="29">
        <v>0.47</v>
      </c>
      <c r="N484" s="29">
        <v>0.32</v>
      </c>
      <c r="O484" s="29">
        <v>0.35</v>
      </c>
      <c r="P484" s="29">
        <v>0</v>
      </c>
      <c r="Q484" s="29" t="s">
        <v>41</v>
      </c>
      <c r="R484" s="29" t="s">
        <v>41</v>
      </c>
      <c r="S484" s="29">
        <v>0.03</v>
      </c>
      <c r="T484" s="29">
        <v>0.03</v>
      </c>
      <c r="U484" s="29">
        <v>0.03</v>
      </c>
      <c r="V484" s="29">
        <v>0.28000000000000003</v>
      </c>
      <c r="W484" s="29">
        <v>0.49</v>
      </c>
      <c r="X484" s="29">
        <v>0.45</v>
      </c>
      <c r="Y484" s="29">
        <v>7.0000000000000007E-2</v>
      </c>
      <c r="Z484" s="29">
        <v>0.09</v>
      </c>
      <c r="AA484" s="29">
        <v>0.09</v>
      </c>
      <c r="AB484" s="29">
        <v>0</v>
      </c>
      <c r="AC484" s="29">
        <v>0</v>
      </c>
      <c r="AD484" s="29">
        <v>0</v>
      </c>
      <c r="AE484" s="29">
        <v>0</v>
      </c>
      <c r="AF484" s="29">
        <v>0</v>
      </c>
      <c r="AG484" s="29">
        <v>0</v>
      </c>
      <c r="AH484" s="29" t="s">
        <v>42</v>
      </c>
      <c r="AI484" s="29">
        <v>0</v>
      </c>
      <c r="AJ484" s="29" t="s">
        <v>42</v>
      </c>
      <c r="AK484" s="29">
        <v>0.05</v>
      </c>
      <c r="AL484" s="29">
        <v>0.06</v>
      </c>
      <c r="AM484" s="29">
        <v>0.06</v>
      </c>
      <c r="AN484" s="29">
        <v>0</v>
      </c>
      <c r="AO484" s="29" t="s">
        <v>42</v>
      </c>
      <c r="AP484" s="29" t="s">
        <v>42</v>
      </c>
      <c r="AQ484" s="29" t="s">
        <v>42</v>
      </c>
      <c r="AR484" s="29" t="s">
        <v>41</v>
      </c>
      <c r="AS484" s="29" t="s">
        <v>41</v>
      </c>
      <c r="AT484" s="29">
        <v>0.01</v>
      </c>
      <c r="AU484" s="29">
        <v>0.01</v>
      </c>
      <c r="AV484" s="29">
        <v>0.01</v>
      </c>
      <c r="AW484" s="29">
        <v>0.01</v>
      </c>
      <c r="AX484" s="29">
        <v>0.01</v>
      </c>
      <c r="AY484" s="29">
        <v>0.01</v>
      </c>
      <c r="AZ484" s="29">
        <v>0.01</v>
      </c>
      <c r="BA484" s="29" t="s">
        <v>41</v>
      </c>
      <c r="BB484" s="29" t="s">
        <v>41</v>
      </c>
      <c r="BC484" s="29" t="s">
        <v>42</v>
      </c>
      <c r="BD484" s="29" t="s">
        <v>42</v>
      </c>
      <c r="BE484" s="29" t="s">
        <v>42</v>
      </c>
      <c r="BF484" s="29">
        <v>0.02</v>
      </c>
      <c r="BG484" s="29">
        <v>0.01</v>
      </c>
      <c r="BH484" s="29">
        <v>0.01</v>
      </c>
      <c r="BI484" s="29">
        <v>7.0000000000000007E-2</v>
      </c>
      <c r="BJ484" s="29">
        <v>0.03</v>
      </c>
      <c r="BK484" s="29">
        <v>0.03</v>
      </c>
      <c r="BL484" s="29">
        <v>0.05</v>
      </c>
      <c r="BM484" s="29">
        <v>0.01</v>
      </c>
      <c r="BN484" s="29">
        <v>0.02</v>
      </c>
      <c r="BO484" s="29">
        <v>0.01</v>
      </c>
      <c r="BP484" s="29">
        <v>0.01</v>
      </c>
      <c r="BQ484" s="29">
        <v>0.01</v>
      </c>
    </row>
    <row r="485" spans="1:69" x14ac:dyDescent="0.25">
      <c r="A485">
        <v>394</v>
      </c>
      <c r="B485" t="s">
        <v>310</v>
      </c>
      <c r="C485" t="s">
        <v>166</v>
      </c>
      <c r="D485" s="28">
        <v>990</v>
      </c>
      <c r="E485" s="28">
        <v>2180</v>
      </c>
      <c r="F485" s="28">
        <v>3170</v>
      </c>
      <c r="G485" s="29">
        <v>0.84</v>
      </c>
      <c r="H485" s="29">
        <v>0.93</v>
      </c>
      <c r="I485" s="29">
        <v>0.9</v>
      </c>
      <c r="J485" s="29">
        <v>0.79</v>
      </c>
      <c r="K485" s="29">
        <v>0.91</v>
      </c>
      <c r="L485" s="29">
        <v>0.87</v>
      </c>
      <c r="M485" s="29">
        <v>0.6</v>
      </c>
      <c r="N485" s="29">
        <v>0.56999999999999995</v>
      </c>
      <c r="O485" s="29">
        <v>0.57999999999999996</v>
      </c>
      <c r="P485" s="29">
        <v>0</v>
      </c>
      <c r="Q485" s="29" t="s">
        <v>41</v>
      </c>
      <c r="R485" s="29" t="s">
        <v>41</v>
      </c>
      <c r="S485" s="29">
        <v>0.14000000000000001</v>
      </c>
      <c r="T485" s="29">
        <v>0.09</v>
      </c>
      <c r="U485" s="29">
        <v>0.1</v>
      </c>
      <c r="V485" s="29">
        <v>0.05</v>
      </c>
      <c r="W485" s="29">
        <v>0.24</v>
      </c>
      <c r="X485" s="29">
        <v>0.18</v>
      </c>
      <c r="Y485" s="29">
        <v>0</v>
      </c>
      <c r="Z485" s="29" t="s">
        <v>42</v>
      </c>
      <c r="AA485" s="29" t="s">
        <v>42</v>
      </c>
      <c r="AB485" s="29">
        <v>0</v>
      </c>
      <c r="AC485" s="29">
        <v>0</v>
      </c>
      <c r="AD485" s="29">
        <v>0</v>
      </c>
      <c r="AE485" s="29">
        <v>0</v>
      </c>
      <c r="AF485" s="29">
        <v>0</v>
      </c>
      <c r="AG485" s="29">
        <v>0</v>
      </c>
      <c r="AH485" s="29" t="s">
        <v>42</v>
      </c>
      <c r="AI485" s="29" t="s">
        <v>42</v>
      </c>
      <c r="AJ485" s="29" t="s">
        <v>42</v>
      </c>
      <c r="AK485" s="29">
        <v>0.08</v>
      </c>
      <c r="AL485" s="29">
        <v>0.12</v>
      </c>
      <c r="AM485" s="29">
        <v>0.11</v>
      </c>
      <c r="AN485" s="29">
        <v>0</v>
      </c>
      <c r="AO485" s="29">
        <v>0</v>
      </c>
      <c r="AP485" s="29">
        <v>0</v>
      </c>
      <c r="AQ485" s="29" t="s">
        <v>42</v>
      </c>
      <c r="AR485" s="29" t="s">
        <v>42</v>
      </c>
      <c r="AS485" s="29" t="s">
        <v>41</v>
      </c>
      <c r="AT485" s="29">
        <v>0.01</v>
      </c>
      <c r="AU485" s="29">
        <v>0.01</v>
      </c>
      <c r="AV485" s="29">
        <v>0.01</v>
      </c>
      <c r="AW485" s="29">
        <v>0.01</v>
      </c>
      <c r="AX485" s="29">
        <v>0.01</v>
      </c>
      <c r="AY485" s="29">
        <v>0.01</v>
      </c>
      <c r="AZ485" s="29">
        <v>0</v>
      </c>
      <c r="BA485" s="29" t="s">
        <v>42</v>
      </c>
      <c r="BB485" s="29" t="s">
        <v>42</v>
      </c>
      <c r="BC485" s="29" t="s">
        <v>42</v>
      </c>
      <c r="BD485" s="29" t="s">
        <v>42</v>
      </c>
      <c r="BE485" s="29" t="s">
        <v>41</v>
      </c>
      <c r="BF485" s="29">
        <v>0.04</v>
      </c>
      <c r="BG485" s="29">
        <v>0.01</v>
      </c>
      <c r="BH485" s="29">
        <v>0.02</v>
      </c>
      <c r="BI485" s="29">
        <v>0.1</v>
      </c>
      <c r="BJ485" s="29">
        <v>0.05</v>
      </c>
      <c r="BK485" s="29">
        <v>0.06</v>
      </c>
      <c r="BL485" s="29">
        <v>0.04</v>
      </c>
      <c r="BM485" s="29">
        <v>0.01</v>
      </c>
      <c r="BN485" s="29">
        <v>0.02</v>
      </c>
      <c r="BO485" s="29">
        <v>0.02</v>
      </c>
      <c r="BP485" s="29">
        <v>0.01</v>
      </c>
      <c r="BQ485" s="29">
        <v>0.01</v>
      </c>
    </row>
    <row r="486" spans="1:69" x14ac:dyDescent="0.25">
      <c r="A486">
        <v>936</v>
      </c>
      <c r="B486" t="s">
        <v>311</v>
      </c>
      <c r="C486" t="s">
        <v>182</v>
      </c>
      <c r="D486" s="28">
        <v>1550</v>
      </c>
      <c r="E486" s="28">
        <v>8880</v>
      </c>
      <c r="F486" s="28">
        <v>10430</v>
      </c>
      <c r="G486" s="29">
        <v>0.84</v>
      </c>
      <c r="H486" s="29">
        <v>0.94</v>
      </c>
      <c r="I486" s="29">
        <v>0.93</v>
      </c>
      <c r="J486" s="29">
        <v>0.81</v>
      </c>
      <c r="K486" s="29">
        <v>0.93</v>
      </c>
      <c r="L486" s="29">
        <v>0.91</v>
      </c>
      <c r="M486" s="29">
        <v>0.38</v>
      </c>
      <c r="N486" s="29">
        <v>0.22</v>
      </c>
      <c r="O486" s="29">
        <v>0.25</v>
      </c>
      <c r="P486" s="29" t="s">
        <v>42</v>
      </c>
      <c r="Q486" s="29" t="s">
        <v>41</v>
      </c>
      <c r="R486" s="29" t="s">
        <v>41</v>
      </c>
      <c r="S486" s="29">
        <v>0.03</v>
      </c>
      <c r="T486" s="29">
        <v>0.02</v>
      </c>
      <c r="U486" s="29">
        <v>0.02</v>
      </c>
      <c r="V486" s="29">
        <v>0.18</v>
      </c>
      <c r="W486" s="29">
        <v>0.36</v>
      </c>
      <c r="X486" s="29">
        <v>0.33</v>
      </c>
      <c r="Y486" s="29">
        <v>0.22</v>
      </c>
      <c r="Z486" s="29">
        <v>0.32</v>
      </c>
      <c r="AA486" s="29">
        <v>0.31</v>
      </c>
      <c r="AB486" s="29">
        <v>0</v>
      </c>
      <c r="AC486" s="29" t="s">
        <v>42</v>
      </c>
      <c r="AD486" s="29" t="s">
        <v>42</v>
      </c>
      <c r="AE486" s="29">
        <v>0</v>
      </c>
      <c r="AF486" s="29" t="s">
        <v>42</v>
      </c>
      <c r="AG486" s="29" t="s">
        <v>42</v>
      </c>
      <c r="AH486" s="29">
        <v>0</v>
      </c>
      <c r="AI486" s="29" t="s">
        <v>42</v>
      </c>
      <c r="AJ486" s="29" t="s">
        <v>42</v>
      </c>
      <c r="AK486" s="29">
        <v>0.04</v>
      </c>
      <c r="AL486" s="29">
        <v>0.03</v>
      </c>
      <c r="AM486" s="29">
        <v>0.03</v>
      </c>
      <c r="AN486" s="29">
        <v>0</v>
      </c>
      <c r="AO486" s="29">
        <v>0</v>
      </c>
      <c r="AP486" s="29">
        <v>0</v>
      </c>
      <c r="AQ486" s="29" t="s">
        <v>42</v>
      </c>
      <c r="AR486" s="29" t="s">
        <v>41</v>
      </c>
      <c r="AS486" s="29" t="s">
        <v>41</v>
      </c>
      <c r="AT486" s="29">
        <v>0.02</v>
      </c>
      <c r="AU486" s="29">
        <v>0.01</v>
      </c>
      <c r="AV486" s="29">
        <v>0.01</v>
      </c>
      <c r="AW486" s="29">
        <v>0.02</v>
      </c>
      <c r="AX486" s="29">
        <v>0.01</v>
      </c>
      <c r="AY486" s="29">
        <v>0.01</v>
      </c>
      <c r="AZ486" s="29" t="s">
        <v>42</v>
      </c>
      <c r="BA486" s="29" t="s">
        <v>41</v>
      </c>
      <c r="BB486" s="29" t="s">
        <v>41</v>
      </c>
      <c r="BC486" s="29" t="s">
        <v>42</v>
      </c>
      <c r="BD486" s="29">
        <v>0</v>
      </c>
      <c r="BE486" s="29" t="s">
        <v>42</v>
      </c>
      <c r="BF486" s="29">
        <v>0.01</v>
      </c>
      <c r="BG486" s="29" t="s">
        <v>41</v>
      </c>
      <c r="BH486" s="29" t="s">
        <v>41</v>
      </c>
      <c r="BI486" s="29">
        <v>0.11</v>
      </c>
      <c r="BJ486" s="29">
        <v>0.04</v>
      </c>
      <c r="BK486" s="29">
        <v>0.05</v>
      </c>
      <c r="BL486" s="29">
        <v>0.03</v>
      </c>
      <c r="BM486" s="29">
        <v>0.01</v>
      </c>
      <c r="BN486" s="29">
        <v>0.01</v>
      </c>
      <c r="BO486" s="29">
        <v>0.03</v>
      </c>
      <c r="BP486" s="29">
        <v>0.01</v>
      </c>
      <c r="BQ486" s="29">
        <v>0.02</v>
      </c>
    </row>
    <row r="487" spans="1:69" x14ac:dyDescent="0.25">
      <c r="A487">
        <v>319</v>
      </c>
      <c r="B487" t="s">
        <v>312</v>
      </c>
      <c r="C487" t="s">
        <v>180</v>
      </c>
      <c r="D487" s="28">
        <v>440</v>
      </c>
      <c r="E487" s="28">
        <v>2200</v>
      </c>
      <c r="F487" s="28">
        <v>2640</v>
      </c>
      <c r="G487" s="29">
        <v>0.9</v>
      </c>
      <c r="H487" s="29">
        <v>0.96</v>
      </c>
      <c r="I487" s="29">
        <v>0.95</v>
      </c>
      <c r="J487" s="29">
        <v>0.9</v>
      </c>
      <c r="K487" s="29">
        <v>0.96</v>
      </c>
      <c r="L487" s="29">
        <v>0.95</v>
      </c>
      <c r="M487" s="29">
        <v>0.37</v>
      </c>
      <c r="N487" s="29">
        <v>0.17</v>
      </c>
      <c r="O487" s="29">
        <v>0.2</v>
      </c>
      <c r="P487" s="29">
        <v>0</v>
      </c>
      <c r="Q487" s="29">
        <v>0.01</v>
      </c>
      <c r="R487" s="29">
        <v>0.01</v>
      </c>
      <c r="S487" s="29">
        <v>0.04</v>
      </c>
      <c r="T487" s="29">
        <v>0.01</v>
      </c>
      <c r="U487" s="29">
        <v>0.02</v>
      </c>
      <c r="V487" s="29">
        <v>0.47</v>
      </c>
      <c r="W487" s="29">
        <v>0.75</v>
      </c>
      <c r="X487" s="29">
        <v>0.7</v>
      </c>
      <c r="Y487" s="29">
        <v>0.02</v>
      </c>
      <c r="Z487" s="29">
        <v>0.02</v>
      </c>
      <c r="AA487" s="29">
        <v>0.02</v>
      </c>
      <c r="AB487" s="29">
        <v>0</v>
      </c>
      <c r="AC487" s="29">
        <v>0</v>
      </c>
      <c r="AD487" s="29">
        <v>0</v>
      </c>
      <c r="AE487" s="29">
        <v>0</v>
      </c>
      <c r="AF487" s="29">
        <v>0</v>
      </c>
      <c r="AG487" s="29">
        <v>0</v>
      </c>
      <c r="AH487" s="29">
        <v>0</v>
      </c>
      <c r="AI487" s="29" t="s">
        <v>42</v>
      </c>
      <c r="AJ487" s="29" t="s">
        <v>42</v>
      </c>
      <c r="AK487" s="29">
        <v>0.04</v>
      </c>
      <c r="AL487" s="29">
        <v>0.03</v>
      </c>
      <c r="AM487" s="29">
        <v>0.03</v>
      </c>
      <c r="AN487" s="29">
        <v>0</v>
      </c>
      <c r="AO487" s="29">
        <v>0</v>
      </c>
      <c r="AP487" s="29">
        <v>0</v>
      </c>
      <c r="AQ487" s="29" t="s">
        <v>42</v>
      </c>
      <c r="AR487" s="29" t="s">
        <v>42</v>
      </c>
      <c r="AS487" s="29" t="s">
        <v>42</v>
      </c>
      <c r="AT487" s="29" t="s">
        <v>42</v>
      </c>
      <c r="AU487" s="29" t="s">
        <v>42</v>
      </c>
      <c r="AV487" s="29" t="s">
        <v>42</v>
      </c>
      <c r="AW487" s="29" t="s">
        <v>42</v>
      </c>
      <c r="AX487" s="29" t="s">
        <v>42</v>
      </c>
      <c r="AY487" s="29" t="s">
        <v>42</v>
      </c>
      <c r="AZ487" s="29">
        <v>0</v>
      </c>
      <c r="BA487" s="29" t="s">
        <v>42</v>
      </c>
      <c r="BB487" s="29" t="s">
        <v>42</v>
      </c>
      <c r="BC487" s="29">
        <v>0</v>
      </c>
      <c r="BD487" s="29">
        <v>0</v>
      </c>
      <c r="BE487" s="29">
        <v>0</v>
      </c>
      <c r="BF487" s="29" t="s">
        <v>42</v>
      </c>
      <c r="BG487" s="29" t="s">
        <v>42</v>
      </c>
      <c r="BH487" s="29" t="s">
        <v>42</v>
      </c>
      <c r="BI487" s="29">
        <v>0.06</v>
      </c>
      <c r="BJ487" s="29">
        <v>0.03</v>
      </c>
      <c r="BK487" s="29">
        <v>0.03</v>
      </c>
      <c r="BL487" s="29" t="s">
        <v>42</v>
      </c>
      <c r="BM487" s="29" t="s">
        <v>42</v>
      </c>
      <c r="BN487" s="29" t="s">
        <v>41</v>
      </c>
      <c r="BO487" s="29">
        <v>0.03</v>
      </c>
      <c r="BP487" s="29">
        <v>0.01</v>
      </c>
      <c r="BQ487" s="29">
        <v>0.01</v>
      </c>
    </row>
    <row r="488" spans="1:69" x14ac:dyDescent="0.25">
      <c r="A488">
        <v>866</v>
      </c>
      <c r="B488" t="s">
        <v>313</v>
      </c>
      <c r="C488" t="s">
        <v>184</v>
      </c>
      <c r="D488" s="28">
        <v>520</v>
      </c>
      <c r="E488" s="28">
        <v>1690</v>
      </c>
      <c r="F488" s="28">
        <v>2210</v>
      </c>
      <c r="G488" s="29">
        <v>0.86</v>
      </c>
      <c r="H488" s="29">
        <v>0.95</v>
      </c>
      <c r="I488" s="29">
        <v>0.93</v>
      </c>
      <c r="J488" s="29">
        <v>0.82</v>
      </c>
      <c r="K488" s="29">
        <v>0.93</v>
      </c>
      <c r="L488" s="29">
        <v>0.91</v>
      </c>
      <c r="M488" s="29">
        <v>0.71</v>
      </c>
      <c r="N488" s="29">
        <v>0.68</v>
      </c>
      <c r="O488" s="29">
        <v>0.69</v>
      </c>
      <c r="P488" s="29">
        <v>0</v>
      </c>
      <c r="Q488" s="29" t="s">
        <v>42</v>
      </c>
      <c r="R488" s="29" t="s">
        <v>42</v>
      </c>
      <c r="S488" s="29" t="s">
        <v>42</v>
      </c>
      <c r="T488" s="29">
        <v>0.01</v>
      </c>
      <c r="U488" s="29">
        <v>0.01</v>
      </c>
      <c r="V488" s="29">
        <v>0.08</v>
      </c>
      <c r="W488" s="29">
        <v>0.11</v>
      </c>
      <c r="X488" s="29">
        <v>0.1</v>
      </c>
      <c r="Y488" s="29">
        <v>0.03</v>
      </c>
      <c r="Z488" s="29">
        <v>0.12</v>
      </c>
      <c r="AA488" s="29">
        <v>0.1</v>
      </c>
      <c r="AB488" s="29">
        <v>0</v>
      </c>
      <c r="AC488" s="29" t="s">
        <v>42</v>
      </c>
      <c r="AD488" s="29" t="s">
        <v>42</v>
      </c>
      <c r="AE488" s="29">
        <v>0</v>
      </c>
      <c r="AF488" s="29">
        <v>0</v>
      </c>
      <c r="AG488" s="29">
        <v>0</v>
      </c>
      <c r="AH488" s="29">
        <v>0</v>
      </c>
      <c r="AI488" s="29">
        <v>0</v>
      </c>
      <c r="AJ488" s="29">
        <v>0</v>
      </c>
      <c r="AK488" s="29">
        <v>0.04</v>
      </c>
      <c r="AL488" s="29">
        <v>0.04</v>
      </c>
      <c r="AM488" s="29">
        <v>0.04</v>
      </c>
      <c r="AN488" s="29">
        <v>0</v>
      </c>
      <c r="AO488" s="29" t="s">
        <v>42</v>
      </c>
      <c r="AP488" s="29" t="s">
        <v>42</v>
      </c>
      <c r="AQ488" s="29">
        <v>0</v>
      </c>
      <c r="AR488" s="29" t="s">
        <v>42</v>
      </c>
      <c r="AS488" s="29" t="s">
        <v>42</v>
      </c>
      <c r="AT488" s="29">
        <v>0.02</v>
      </c>
      <c r="AU488" s="29">
        <v>0.01</v>
      </c>
      <c r="AV488" s="29">
        <v>0.01</v>
      </c>
      <c r="AW488" s="29" t="s">
        <v>42</v>
      </c>
      <c r="AX488" s="29">
        <v>0.01</v>
      </c>
      <c r="AY488" s="29" t="s">
        <v>41</v>
      </c>
      <c r="AZ488" s="29">
        <v>0.02</v>
      </c>
      <c r="BA488" s="29" t="s">
        <v>42</v>
      </c>
      <c r="BB488" s="29">
        <v>0.01</v>
      </c>
      <c r="BC488" s="29" t="s">
        <v>42</v>
      </c>
      <c r="BD488" s="29" t="s">
        <v>42</v>
      </c>
      <c r="BE488" s="29" t="s">
        <v>42</v>
      </c>
      <c r="BF488" s="29">
        <v>0.02</v>
      </c>
      <c r="BG488" s="29">
        <v>0.01</v>
      </c>
      <c r="BH488" s="29">
        <v>0.01</v>
      </c>
      <c r="BI488" s="29">
        <v>0.08</v>
      </c>
      <c r="BJ488" s="29">
        <v>0.04</v>
      </c>
      <c r="BK488" s="29">
        <v>0.05</v>
      </c>
      <c r="BL488" s="29">
        <v>0.04</v>
      </c>
      <c r="BM488" s="29">
        <v>0.01</v>
      </c>
      <c r="BN488" s="29">
        <v>0.01</v>
      </c>
      <c r="BO488" s="29">
        <v>0.02</v>
      </c>
      <c r="BP488" s="29">
        <v>0.01</v>
      </c>
      <c r="BQ488" s="29">
        <v>0.01</v>
      </c>
    </row>
    <row r="489" spans="1:69" x14ac:dyDescent="0.25">
      <c r="A489">
        <v>357</v>
      </c>
      <c r="B489" t="s">
        <v>314</v>
      </c>
      <c r="C489" t="s">
        <v>168</v>
      </c>
      <c r="D489" s="28">
        <v>900</v>
      </c>
      <c r="E489" s="28">
        <v>1770</v>
      </c>
      <c r="F489" s="28">
        <v>2670</v>
      </c>
      <c r="G489" s="29">
        <v>0.85</v>
      </c>
      <c r="H489" s="29">
        <v>0.94</v>
      </c>
      <c r="I489" s="29">
        <v>0.91</v>
      </c>
      <c r="J489" s="29">
        <v>0.82</v>
      </c>
      <c r="K489" s="29">
        <v>0.92</v>
      </c>
      <c r="L489" s="29">
        <v>0.89</v>
      </c>
      <c r="M489" s="29">
        <v>0.45</v>
      </c>
      <c r="N489" s="29">
        <v>0.28000000000000003</v>
      </c>
      <c r="O489" s="29">
        <v>0.34</v>
      </c>
      <c r="P489" s="29" t="s">
        <v>42</v>
      </c>
      <c r="Q489" s="29" t="s">
        <v>42</v>
      </c>
      <c r="R489" s="29" t="s">
        <v>42</v>
      </c>
      <c r="S489" s="29">
        <v>0.06</v>
      </c>
      <c r="T489" s="29">
        <v>0.05</v>
      </c>
      <c r="U489" s="29">
        <v>0.05</v>
      </c>
      <c r="V489" s="29">
        <v>0.04</v>
      </c>
      <c r="W489" s="29">
        <v>0.11</v>
      </c>
      <c r="X489" s="29">
        <v>0.08</v>
      </c>
      <c r="Y489" s="29">
        <v>0.27</v>
      </c>
      <c r="Z489" s="29">
        <v>0.49</v>
      </c>
      <c r="AA489" s="29">
        <v>0.42</v>
      </c>
      <c r="AB489" s="29">
        <v>0</v>
      </c>
      <c r="AC489" s="29">
        <v>0</v>
      </c>
      <c r="AD489" s="29">
        <v>0</v>
      </c>
      <c r="AE489" s="29">
        <v>0</v>
      </c>
      <c r="AF489" s="29">
        <v>0</v>
      </c>
      <c r="AG489" s="29">
        <v>0</v>
      </c>
      <c r="AH489" s="29">
        <v>0</v>
      </c>
      <c r="AI489" s="29" t="s">
        <v>42</v>
      </c>
      <c r="AJ489" s="29" t="s">
        <v>42</v>
      </c>
      <c r="AK489" s="29">
        <v>0.05</v>
      </c>
      <c r="AL489" s="29">
        <v>7.0000000000000007E-2</v>
      </c>
      <c r="AM489" s="29">
        <v>7.0000000000000007E-2</v>
      </c>
      <c r="AN489" s="29">
        <v>0</v>
      </c>
      <c r="AO489" s="29">
        <v>0</v>
      </c>
      <c r="AP489" s="29">
        <v>0</v>
      </c>
      <c r="AQ489" s="29">
        <v>0</v>
      </c>
      <c r="AR489" s="29" t="s">
        <v>42</v>
      </c>
      <c r="AS489" s="29" t="s">
        <v>42</v>
      </c>
      <c r="AT489" s="29">
        <v>0.02</v>
      </c>
      <c r="AU489" s="29">
        <v>0.01</v>
      </c>
      <c r="AV489" s="29">
        <v>0.01</v>
      </c>
      <c r="AW489" s="29">
        <v>0.01</v>
      </c>
      <c r="AX489" s="29">
        <v>0.01</v>
      </c>
      <c r="AY489" s="29">
        <v>0.01</v>
      </c>
      <c r="AZ489" s="29" t="s">
        <v>42</v>
      </c>
      <c r="BA489" s="29" t="s">
        <v>42</v>
      </c>
      <c r="BB489" s="29" t="s">
        <v>41</v>
      </c>
      <c r="BC489" s="29" t="s">
        <v>42</v>
      </c>
      <c r="BD489" s="29" t="s">
        <v>42</v>
      </c>
      <c r="BE489" s="29" t="s">
        <v>41</v>
      </c>
      <c r="BF489" s="29">
        <v>0.01</v>
      </c>
      <c r="BG489" s="29">
        <v>0.01</v>
      </c>
      <c r="BH489" s="29">
        <v>0.01</v>
      </c>
      <c r="BI489" s="29">
        <v>0.09</v>
      </c>
      <c r="BJ489" s="29">
        <v>0.05</v>
      </c>
      <c r="BK489" s="29">
        <v>0.06</v>
      </c>
      <c r="BL489" s="29">
        <v>0.04</v>
      </c>
      <c r="BM489" s="29">
        <v>0.01</v>
      </c>
      <c r="BN489" s="29">
        <v>0.02</v>
      </c>
      <c r="BO489" s="29">
        <v>0.01</v>
      </c>
      <c r="BP489" s="29">
        <v>0.01</v>
      </c>
      <c r="BQ489" s="29">
        <v>0.01</v>
      </c>
    </row>
    <row r="490" spans="1:69" x14ac:dyDescent="0.25">
      <c r="A490">
        <v>894</v>
      </c>
      <c r="B490" t="s">
        <v>315</v>
      </c>
      <c r="C490" t="s">
        <v>174</v>
      </c>
      <c r="D490" s="28">
        <v>560</v>
      </c>
      <c r="E490" s="28">
        <v>1470</v>
      </c>
      <c r="F490" s="28">
        <v>2030</v>
      </c>
      <c r="G490" s="29">
        <v>0.83</v>
      </c>
      <c r="H490" s="29">
        <v>0.95</v>
      </c>
      <c r="I490" s="29">
        <v>0.92</v>
      </c>
      <c r="J490" s="29">
        <v>0.79</v>
      </c>
      <c r="K490" s="29">
        <v>0.93</v>
      </c>
      <c r="L490" s="29">
        <v>0.89</v>
      </c>
      <c r="M490" s="29">
        <v>0.42</v>
      </c>
      <c r="N490" s="29">
        <v>0.26</v>
      </c>
      <c r="O490" s="29">
        <v>0.3</v>
      </c>
      <c r="P490" s="29">
        <v>0</v>
      </c>
      <c r="Q490" s="29" t="s">
        <v>42</v>
      </c>
      <c r="R490" s="29" t="s">
        <v>42</v>
      </c>
      <c r="S490" s="29">
        <v>0.06</v>
      </c>
      <c r="T490" s="29">
        <v>0.04</v>
      </c>
      <c r="U490" s="29">
        <v>0.04</v>
      </c>
      <c r="V490" s="29">
        <v>0.12</v>
      </c>
      <c r="W490" s="29">
        <v>0.35</v>
      </c>
      <c r="X490" s="29">
        <v>0.28999999999999998</v>
      </c>
      <c r="Y490" s="29">
        <v>0.18</v>
      </c>
      <c r="Z490" s="29">
        <v>0.28000000000000003</v>
      </c>
      <c r="AA490" s="29">
        <v>0.25</v>
      </c>
      <c r="AB490" s="29">
        <v>0</v>
      </c>
      <c r="AC490" s="29" t="s">
        <v>42</v>
      </c>
      <c r="AD490" s="29" t="s">
        <v>42</v>
      </c>
      <c r="AE490" s="29">
        <v>0</v>
      </c>
      <c r="AF490" s="29">
        <v>0</v>
      </c>
      <c r="AG490" s="29">
        <v>0</v>
      </c>
      <c r="AH490" s="29">
        <v>0</v>
      </c>
      <c r="AI490" s="29">
        <v>0</v>
      </c>
      <c r="AJ490" s="29">
        <v>0</v>
      </c>
      <c r="AK490" s="29">
        <v>0.03</v>
      </c>
      <c r="AL490" s="29">
        <v>0.05</v>
      </c>
      <c r="AM490" s="29">
        <v>0.04</v>
      </c>
      <c r="AN490" s="29">
        <v>0</v>
      </c>
      <c r="AO490" s="29">
        <v>0</v>
      </c>
      <c r="AP490" s="29">
        <v>0</v>
      </c>
      <c r="AQ490" s="29" t="s">
        <v>42</v>
      </c>
      <c r="AR490" s="29" t="s">
        <v>42</v>
      </c>
      <c r="AS490" s="29" t="s">
        <v>41</v>
      </c>
      <c r="AT490" s="29">
        <v>0.01</v>
      </c>
      <c r="AU490" s="29">
        <v>0.01</v>
      </c>
      <c r="AV490" s="29">
        <v>0.01</v>
      </c>
      <c r="AW490" s="29" t="s">
        <v>42</v>
      </c>
      <c r="AX490" s="29" t="s">
        <v>42</v>
      </c>
      <c r="AY490" s="29" t="s">
        <v>41</v>
      </c>
      <c r="AZ490" s="29" t="s">
        <v>42</v>
      </c>
      <c r="BA490" s="29">
        <v>0.01</v>
      </c>
      <c r="BB490" s="29">
        <v>0.01</v>
      </c>
      <c r="BC490" s="29" t="s">
        <v>42</v>
      </c>
      <c r="BD490" s="29">
        <v>0</v>
      </c>
      <c r="BE490" s="29" t="s">
        <v>42</v>
      </c>
      <c r="BF490" s="29">
        <v>0.03</v>
      </c>
      <c r="BG490" s="29">
        <v>0.01</v>
      </c>
      <c r="BH490" s="29">
        <v>0.02</v>
      </c>
      <c r="BI490" s="29">
        <v>0.09</v>
      </c>
      <c r="BJ490" s="29">
        <v>0.04</v>
      </c>
      <c r="BK490" s="29">
        <v>0.05</v>
      </c>
      <c r="BL490" s="29">
        <v>7.0000000000000007E-2</v>
      </c>
      <c r="BM490" s="29" t="s">
        <v>41</v>
      </c>
      <c r="BN490" s="29">
        <v>0.02</v>
      </c>
      <c r="BO490" s="29">
        <v>0.01</v>
      </c>
      <c r="BP490" s="29" t="s">
        <v>41</v>
      </c>
      <c r="BQ490" s="29">
        <v>0.01</v>
      </c>
    </row>
    <row r="491" spans="1:69" x14ac:dyDescent="0.25">
      <c r="A491">
        <v>883</v>
      </c>
      <c r="B491" t="s">
        <v>316</v>
      </c>
      <c r="C491" t="s">
        <v>176</v>
      </c>
      <c r="D491" s="28">
        <v>450</v>
      </c>
      <c r="E491" s="28">
        <v>1370</v>
      </c>
      <c r="F491" s="28">
        <v>1810</v>
      </c>
      <c r="G491" s="29">
        <v>0.86</v>
      </c>
      <c r="H491" s="29">
        <v>0.93</v>
      </c>
      <c r="I491" s="29">
        <v>0.91</v>
      </c>
      <c r="J491" s="29">
        <v>0.81</v>
      </c>
      <c r="K491" s="29">
        <v>0.91</v>
      </c>
      <c r="L491" s="29">
        <v>0.88</v>
      </c>
      <c r="M491" s="29">
        <v>0.38</v>
      </c>
      <c r="N491" s="29">
        <v>0.24</v>
      </c>
      <c r="O491" s="29">
        <v>0.27</v>
      </c>
      <c r="P491" s="29">
        <v>0</v>
      </c>
      <c r="Q491" s="29">
        <v>0</v>
      </c>
      <c r="R491" s="29">
        <v>0</v>
      </c>
      <c r="S491" s="29">
        <v>0.02</v>
      </c>
      <c r="T491" s="29">
        <v>0.03</v>
      </c>
      <c r="U491" s="29">
        <v>0.03</v>
      </c>
      <c r="V491" s="29">
        <v>0.18</v>
      </c>
      <c r="W491" s="29">
        <v>0.19</v>
      </c>
      <c r="X491" s="29">
        <v>0.19</v>
      </c>
      <c r="Y491" s="29">
        <v>0.24</v>
      </c>
      <c r="Z491" s="29">
        <v>0.44</v>
      </c>
      <c r="AA491" s="29">
        <v>0.39</v>
      </c>
      <c r="AB491" s="29">
        <v>0</v>
      </c>
      <c r="AC491" s="29">
        <v>0</v>
      </c>
      <c r="AD491" s="29">
        <v>0</v>
      </c>
      <c r="AE491" s="29">
        <v>0</v>
      </c>
      <c r="AF491" s="29">
        <v>0</v>
      </c>
      <c r="AG491" s="29">
        <v>0</v>
      </c>
      <c r="AH491" s="29">
        <v>0</v>
      </c>
      <c r="AI491" s="29" t="s">
        <v>42</v>
      </c>
      <c r="AJ491" s="29" t="s">
        <v>42</v>
      </c>
      <c r="AK491" s="29">
        <v>0.04</v>
      </c>
      <c r="AL491" s="29">
        <v>0.05</v>
      </c>
      <c r="AM491" s="29">
        <v>0.05</v>
      </c>
      <c r="AN491" s="29">
        <v>0</v>
      </c>
      <c r="AO491" s="29">
        <v>0</v>
      </c>
      <c r="AP491" s="29">
        <v>0</v>
      </c>
      <c r="AQ491" s="29" t="s">
        <v>42</v>
      </c>
      <c r="AR491" s="29" t="s">
        <v>42</v>
      </c>
      <c r="AS491" s="29" t="s">
        <v>42</v>
      </c>
      <c r="AT491" s="29">
        <v>0.02</v>
      </c>
      <c r="AU491" s="29">
        <v>0.02</v>
      </c>
      <c r="AV491" s="29">
        <v>0.02</v>
      </c>
      <c r="AW491" s="29">
        <v>0.02</v>
      </c>
      <c r="AX491" s="29">
        <v>0.01</v>
      </c>
      <c r="AY491" s="29">
        <v>0.01</v>
      </c>
      <c r="AZ491" s="29" t="s">
        <v>42</v>
      </c>
      <c r="BA491" s="29" t="s">
        <v>42</v>
      </c>
      <c r="BB491" s="29" t="s">
        <v>42</v>
      </c>
      <c r="BC491" s="29">
        <v>0</v>
      </c>
      <c r="BD491" s="29" t="s">
        <v>42</v>
      </c>
      <c r="BE491" s="29" t="s">
        <v>42</v>
      </c>
      <c r="BF491" s="29">
        <v>0.02</v>
      </c>
      <c r="BG491" s="29">
        <v>0.01</v>
      </c>
      <c r="BH491" s="29">
        <v>0.01</v>
      </c>
      <c r="BI491" s="29">
        <v>0.1</v>
      </c>
      <c r="BJ491" s="29">
        <v>0.05</v>
      </c>
      <c r="BK491" s="29">
        <v>0.06</v>
      </c>
      <c r="BL491" s="29">
        <v>0.04</v>
      </c>
      <c r="BM491" s="29">
        <v>0.01</v>
      </c>
      <c r="BN491" s="29">
        <v>0.02</v>
      </c>
      <c r="BO491" s="29" t="s">
        <v>42</v>
      </c>
      <c r="BP491" s="29">
        <v>0.01</v>
      </c>
      <c r="BQ491" s="29">
        <v>0.01</v>
      </c>
    </row>
    <row r="492" spans="1:69" x14ac:dyDescent="0.25">
      <c r="A492">
        <v>880</v>
      </c>
      <c r="B492" t="s">
        <v>317</v>
      </c>
      <c r="C492" t="s">
        <v>184</v>
      </c>
      <c r="D492" s="28">
        <v>360</v>
      </c>
      <c r="E492" s="28">
        <v>1070</v>
      </c>
      <c r="F492" s="28">
        <v>1420</v>
      </c>
      <c r="G492" s="29">
        <v>0.89</v>
      </c>
      <c r="H492" s="29">
        <v>0.96</v>
      </c>
      <c r="I492" s="29">
        <v>0.94</v>
      </c>
      <c r="J492" s="29">
        <v>0.88</v>
      </c>
      <c r="K492" s="29">
        <v>0.95</v>
      </c>
      <c r="L492" s="29">
        <v>0.93</v>
      </c>
      <c r="M492" s="29">
        <v>0.54</v>
      </c>
      <c r="N492" s="29">
        <v>0.35</v>
      </c>
      <c r="O492" s="29">
        <v>0.4</v>
      </c>
      <c r="P492" s="29">
        <v>0</v>
      </c>
      <c r="Q492" s="29" t="s">
        <v>42</v>
      </c>
      <c r="R492" s="29" t="s">
        <v>42</v>
      </c>
      <c r="S492" s="29" t="s">
        <v>42</v>
      </c>
      <c r="T492" s="29">
        <v>0.02</v>
      </c>
      <c r="U492" s="29">
        <v>0.02</v>
      </c>
      <c r="V492" s="29">
        <v>0.3</v>
      </c>
      <c r="W492" s="29">
        <v>0.56999999999999995</v>
      </c>
      <c r="X492" s="29">
        <v>0.5</v>
      </c>
      <c r="Y492" s="29" t="s">
        <v>42</v>
      </c>
      <c r="Z492" s="29" t="s">
        <v>42</v>
      </c>
      <c r="AA492" s="29" t="s">
        <v>42</v>
      </c>
      <c r="AB492" s="29">
        <v>0</v>
      </c>
      <c r="AC492" s="29">
        <v>0</v>
      </c>
      <c r="AD492" s="29">
        <v>0</v>
      </c>
      <c r="AE492" s="29">
        <v>0</v>
      </c>
      <c r="AF492" s="29">
        <v>0</v>
      </c>
      <c r="AG492" s="29">
        <v>0</v>
      </c>
      <c r="AH492" s="29">
        <v>0</v>
      </c>
      <c r="AI492" s="29">
        <v>0</v>
      </c>
      <c r="AJ492" s="29">
        <v>0</v>
      </c>
      <c r="AK492" s="29">
        <v>0.05</v>
      </c>
      <c r="AL492" s="29">
        <v>0.05</v>
      </c>
      <c r="AM492" s="29">
        <v>0.05</v>
      </c>
      <c r="AN492" s="29">
        <v>0</v>
      </c>
      <c r="AO492" s="29">
        <v>0</v>
      </c>
      <c r="AP492" s="29">
        <v>0</v>
      </c>
      <c r="AQ492" s="29">
        <v>0.02</v>
      </c>
      <c r="AR492" s="29" t="s">
        <v>42</v>
      </c>
      <c r="AS492" s="29">
        <v>0.01</v>
      </c>
      <c r="AT492" s="29" t="s">
        <v>42</v>
      </c>
      <c r="AU492" s="29">
        <v>0.01</v>
      </c>
      <c r="AV492" s="29">
        <v>0.01</v>
      </c>
      <c r="AW492" s="29" t="s">
        <v>42</v>
      </c>
      <c r="AX492" s="29" t="s">
        <v>42</v>
      </c>
      <c r="AY492" s="29" t="s">
        <v>42</v>
      </c>
      <c r="AZ492" s="29" t="s">
        <v>42</v>
      </c>
      <c r="BA492" s="29" t="s">
        <v>42</v>
      </c>
      <c r="BB492" s="29" t="s">
        <v>42</v>
      </c>
      <c r="BC492" s="29" t="s">
        <v>42</v>
      </c>
      <c r="BD492" s="29">
        <v>0</v>
      </c>
      <c r="BE492" s="29" t="s">
        <v>42</v>
      </c>
      <c r="BF492" s="29" t="s">
        <v>42</v>
      </c>
      <c r="BG492" s="29" t="s">
        <v>42</v>
      </c>
      <c r="BH492" s="29" t="s">
        <v>41</v>
      </c>
      <c r="BI492" s="29">
        <v>7.0000000000000007E-2</v>
      </c>
      <c r="BJ492" s="29">
        <v>0.04</v>
      </c>
      <c r="BK492" s="29">
        <v>0.04</v>
      </c>
      <c r="BL492" s="29">
        <v>0.03</v>
      </c>
      <c r="BM492" s="29" t="s">
        <v>42</v>
      </c>
      <c r="BN492" s="29">
        <v>0.01</v>
      </c>
      <c r="BO492" s="29" t="s">
        <v>42</v>
      </c>
      <c r="BP492" s="29">
        <v>0.01</v>
      </c>
      <c r="BQ492" s="29">
        <v>0.01</v>
      </c>
    </row>
    <row r="493" spans="1:69" x14ac:dyDescent="0.25">
      <c r="A493">
        <v>211</v>
      </c>
      <c r="B493" t="s">
        <v>318</v>
      </c>
      <c r="C493" t="s">
        <v>178</v>
      </c>
      <c r="D493" s="28">
        <v>1860</v>
      </c>
      <c r="E493" s="28">
        <v>620</v>
      </c>
      <c r="F493" s="28">
        <v>2480</v>
      </c>
      <c r="G493" s="29">
        <v>0.93</v>
      </c>
      <c r="H493" s="29">
        <v>0.95</v>
      </c>
      <c r="I493" s="29">
        <v>0.93</v>
      </c>
      <c r="J493" s="29">
        <v>0.91</v>
      </c>
      <c r="K493" s="29">
        <v>0.95</v>
      </c>
      <c r="L493" s="29">
        <v>0.92</v>
      </c>
      <c r="M493" s="29">
        <v>0.28000000000000003</v>
      </c>
      <c r="N493" s="29">
        <v>0.24</v>
      </c>
      <c r="O493" s="29">
        <v>0.27</v>
      </c>
      <c r="P493" s="29" t="s">
        <v>42</v>
      </c>
      <c r="Q493" s="29">
        <v>0</v>
      </c>
      <c r="R493" s="29" t="s">
        <v>42</v>
      </c>
      <c r="S493" s="29">
        <v>0.04</v>
      </c>
      <c r="T493" s="29">
        <v>0.04</v>
      </c>
      <c r="U493" s="29">
        <v>0.04</v>
      </c>
      <c r="V493" s="29">
        <v>0.52</v>
      </c>
      <c r="W493" s="29">
        <v>0.6</v>
      </c>
      <c r="X493" s="29">
        <v>0.54</v>
      </c>
      <c r="Y493" s="29">
        <v>0.06</v>
      </c>
      <c r="Z493" s="29">
        <v>0.08</v>
      </c>
      <c r="AA493" s="29">
        <v>7.0000000000000007E-2</v>
      </c>
      <c r="AB493" s="29">
        <v>0</v>
      </c>
      <c r="AC493" s="29">
        <v>0</v>
      </c>
      <c r="AD493" s="29">
        <v>0</v>
      </c>
      <c r="AE493" s="29">
        <v>0</v>
      </c>
      <c r="AF493" s="29">
        <v>0</v>
      </c>
      <c r="AG493" s="29">
        <v>0</v>
      </c>
      <c r="AH493" s="29">
        <v>0</v>
      </c>
      <c r="AI493" s="29">
        <v>0</v>
      </c>
      <c r="AJ493" s="29">
        <v>0</v>
      </c>
      <c r="AK493" s="29">
        <v>0.04</v>
      </c>
      <c r="AL493" s="29">
        <v>0.03</v>
      </c>
      <c r="AM493" s="29">
        <v>0.04</v>
      </c>
      <c r="AN493" s="29">
        <v>0</v>
      </c>
      <c r="AO493" s="29">
        <v>0</v>
      </c>
      <c r="AP493" s="29">
        <v>0</v>
      </c>
      <c r="AQ493" s="29" t="s">
        <v>42</v>
      </c>
      <c r="AR493" s="29" t="s">
        <v>42</v>
      </c>
      <c r="AS493" s="29" t="s">
        <v>41</v>
      </c>
      <c r="AT493" s="29" t="s">
        <v>41</v>
      </c>
      <c r="AU493" s="29" t="s">
        <v>42</v>
      </c>
      <c r="AV493" s="29" t="s">
        <v>41</v>
      </c>
      <c r="AW493" s="29" t="s">
        <v>42</v>
      </c>
      <c r="AX493" s="29" t="s">
        <v>42</v>
      </c>
      <c r="AY493" s="29" t="s">
        <v>42</v>
      </c>
      <c r="AZ493" s="29" t="s">
        <v>42</v>
      </c>
      <c r="BA493" s="29" t="s">
        <v>42</v>
      </c>
      <c r="BB493" s="29" t="s">
        <v>42</v>
      </c>
      <c r="BC493" s="29" t="s">
        <v>42</v>
      </c>
      <c r="BD493" s="29">
        <v>0</v>
      </c>
      <c r="BE493" s="29" t="s">
        <v>42</v>
      </c>
      <c r="BF493" s="29">
        <v>0.01</v>
      </c>
      <c r="BG493" s="29" t="s">
        <v>42</v>
      </c>
      <c r="BH493" s="29">
        <v>0.01</v>
      </c>
      <c r="BI493" s="29">
        <v>0.04</v>
      </c>
      <c r="BJ493" s="29">
        <v>0.02</v>
      </c>
      <c r="BK493" s="29">
        <v>0.04</v>
      </c>
      <c r="BL493" s="29">
        <v>0.01</v>
      </c>
      <c r="BM493" s="29" t="s">
        <v>42</v>
      </c>
      <c r="BN493" s="29">
        <v>0.01</v>
      </c>
      <c r="BO493" s="29">
        <v>0.02</v>
      </c>
      <c r="BP493" s="29">
        <v>0.02</v>
      </c>
      <c r="BQ493" s="29">
        <v>0.02</v>
      </c>
    </row>
    <row r="494" spans="1:69" x14ac:dyDescent="0.25">
      <c r="A494">
        <v>358</v>
      </c>
      <c r="B494" t="s">
        <v>319</v>
      </c>
      <c r="C494" t="s">
        <v>168</v>
      </c>
      <c r="D494" s="28">
        <v>590</v>
      </c>
      <c r="E494" s="28">
        <v>2270</v>
      </c>
      <c r="F494" s="28">
        <v>2870</v>
      </c>
      <c r="G494" s="29">
        <v>0.85</v>
      </c>
      <c r="H494" s="29">
        <v>0.95</v>
      </c>
      <c r="I494" s="29">
        <v>0.93</v>
      </c>
      <c r="J494" s="29">
        <v>0.82</v>
      </c>
      <c r="K494" s="29">
        <v>0.94</v>
      </c>
      <c r="L494" s="29">
        <v>0.91</v>
      </c>
      <c r="M494" s="29">
        <v>0.47</v>
      </c>
      <c r="N494" s="29">
        <v>0.28000000000000003</v>
      </c>
      <c r="O494" s="29">
        <v>0.32</v>
      </c>
      <c r="P494" s="29" t="s">
        <v>42</v>
      </c>
      <c r="Q494" s="29">
        <v>0.01</v>
      </c>
      <c r="R494" s="29">
        <v>0.01</v>
      </c>
      <c r="S494" s="29">
        <v>0.05</v>
      </c>
      <c r="T494" s="29">
        <v>0.02</v>
      </c>
      <c r="U494" s="29">
        <v>0.03</v>
      </c>
      <c r="V494" s="29">
        <v>0.16</v>
      </c>
      <c r="W494" s="29">
        <v>0.5</v>
      </c>
      <c r="X494" s="29">
        <v>0.43</v>
      </c>
      <c r="Y494" s="29">
        <v>0.13</v>
      </c>
      <c r="Z494" s="29">
        <v>0.13</v>
      </c>
      <c r="AA494" s="29">
        <v>0.13</v>
      </c>
      <c r="AB494" s="29">
        <v>0</v>
      </c>
      <c r="AC494" s="29">
        <v>0</v>
      </c>
      <c r="AD494" s="29">
        <v>0</v>
      </c>
      <c r="AE494" s="29">
        <v>0</v>
      </c>
      <c r="AF494" s="29">
        <v>0</v>
      </c>
      <c r="AG494" s="29">
        <v>0</v>
      </c>
      <c r="AH494" s="29">
        <v>0</v>
      </c>
      <c r="AI494" s="29">
        <v>0</v>
      </c>
      <c r="AJ494" s="29">
        <v>0</v>
      </c>
      <c r="AK494" s="29">
        <v>7.0000000000000007E-2</v>
      </c>
      <c r="AL494" s="29">
        <v>0.05</v>
      </c>
      <c r="AM494" s="29">
        <v>0.05</v>
      </c>
      <c r="AN494" s="29">
        <v>0</v>
      </c>
      <c r="AO494" s="29">
        <v>0</v>
      </c>
      <c r="AP494" s="29">
        <v>0</v>
      </c>
      <c r="AQ494" s="29" t="s">
        <v>42</v>
      </c>
      <c r="AR494" s="29" t="s">
        <v>42</v>
      </c>
      <c r="AS494" s="29" t="s">
        <v>41</v>
      </c>
      <c r="AT494" s="29">
        <v>0.02</v>
      </c>
      <c r="AU494" s="29">
        <v>0.01</v>
      </c>
      <c r="AV494" s="29">
        <v>0.01</v>
      </c>
      <c r="AW494" s="29">
        <v>0.01</v>
      </c>
      <c r="AX494" s="29">
        <v>0.01</v>
      </c>
      <c r="AY494" s="29">
        <v>0.01</v>
      </c>
      <c r="AZ494" s="29" t="s">
        <v>42</v>
      </c>
      <c r="BA494" s="29">
        <v>0</v>
      </c>
      <c r="BB494" s="29" t="s">
        <v>42</v>
      </c>
      <c r="BC494" s="29" t="s">
        <v>42</v>
      </c>
      <c r="BD494" s="29">
        <v>0</v>
      </c>
      <c r="BE494" s="29" t="s">
        <v>42</v>
      </c>
      <c r="BF494" s="29">
        <v>0.01</v>
      </c>
      <c r="BG494" s="29">
        <v>0.01</v>
      </c>
      <c r="BH494" s="29">
        <v>0.01</v>
      </c>
      <c r="BI494" s="29">
        <v>0.09</v>
      </c>
      <c r="BJ494" s="29">
        <v>0.03</v>
      </c>
      <c r="BK494" s="29">
        <v>0.05</v>
      </c>
      <c r="BL494" s="29">
        <v>0.04</v>
      </c>
      <c r="BM494" s="29">
        <v>0.01</v>
      </c>
      <c r="BN494" s="29">
        <v>0.01</v>
      </c>
      <c r="BO494" s="29">
        <v>0.02</v>
      </c>
      <c r="BP494" s="29">
        <v>0.01</v>
      </c>
      <c r="BQ494" s="29">
        <v>0.01</v>
      </c>
    </row>
    <row r="495" spans="1:69" x14ac:dyDescent="0.25">
      <c r="A495">
        <v>384</v>
      </c>
      <c r="B495" t="s">
        <v>320</v>
      </c>
      <c r="C495" t="s">
        <v>170</v>
      </c>
      <c r="D495" s="28">
        <v>980</v>
      </c>
      <c r="E495" s="28">
        <v>2880</v>
      </c>
      <c r="F495" s="28">
        <v>3860</v>
      </c>
      <c r="G495" s="29">
        <v>0.82</v>
      </c>
      <c r="H495" s="29">
        <v>0.95</v>
      </c>
      <c r="I495" s="29">
        <v>0.91</v>
      </c>
      <c r="J495" s="29">
        <v>0.8</v>
      </c>
      <c r="K495" s="29">
        <v>0.93</v>
      </c>
      <c r="L495" s="29">
        <v>0.89</v>
      </c>
      <c r="M495" s="29">
        <v>0.45</v>
      </c>
      <c r="N495" s="29">
        <v>0.36</v>
      </c>
      <c r="O495" s="29">
        <v>0.38</v>
      </c>
      <c r="P495" s="29" t="s">
        <v>42</v>
      </c>
      <c r="Q495" s="29">
        <v>0</v>
      </c>
      <c r="R495" s="29" t="s">
        <v>42</v>
      </c>
      <c r="S495" s="29">
        <v>0.05</v>
      </c>
      <c r="T495" s="29">
        <v>0.05</v>
      </c>
      <c r="U495" s="29">
        <v>0.05</v>
      </c>
      <c r="V495" s="29">
        <v>0.15</v>
      </c>
      <c r="W495" s="29">
        <v>0.26</v>
      </c>
      <c r="X495" s="29">
        <v>0.23</v>
      </c>
      <c r="Y495" s="29">
        <v>0.14000000000000001</v>
      </c>
      <c r="Z495" s="29">
        <v>0.26</v>
      </c>
      <c r="AA495" s="29">
        <v>0.23</v>
      </c>
      <c r="AB495" s="29">
        <v>0</v>
      </c>
      <c r="AC495" s="29">
        <v>0</v>
      </c>
      <c r="AD495" s="29">
        <v>0</v>
      </c>
      <c r="AE495" s="29">
        <v>0</v>
      </c>
      <c r="AF495" s="29">
        <v>0</v>
      </c>
      <c r="AG495" s="29">
        <v>0</v>
      </c>
      <c r="AH495" s="29">
        <v>0</v>
      </c>
      <c r="AI495" s="29" t="s">
        <v>42</v>
      </c>
      <c r="AJ495" s="29" t="s">
        <v>42</v>
      </c>
      <c r="AK495" s="29">
        <v>0.04</v>
      </c>
      <c r="AL495" s="29">
        <v>7.0000000000000007E-2</v>
      </c>
      <c r="AM495" s="29">
        <v>0.06</v>
      </c>
      <c r="AN495" s="29">
        <v>0</v>
      </c>
      <c r="AO495" s="29">
        <v>0</v>
      </c>
      <c r="AP495" s="29">
        <v>0</v>
      </c>
      <c r="AQ495" s="29" t="s">
        <v>42</v>
      </c>
      <c r="AR495" s="29" t="s">
        <v>41</v>
      </c>
      <c r="AS495" s="29" t="s">
        <v>41</v>
      </c>
      <c r="AT495" s="29">
        <v>0.01</v>
      </c>
      <c r="AU495" s="29">
        <v>0.01</v>
      </c>
      <c r="AV495" s="29">
        <v>0.01</v>
      </c>
      <c r="AW495" s="29">
        <v>0.01</v>
      </c>
      <c r="AX495" s="29">
        <v>0.01</v>
      </c>
      <c r="AY495" s="29">
        <v>0.01</v>
      </c>
      <c r="AZ495" s="29" t="s">
        <v>42</v>
      </c>
      <c r="BA495" s="29" t="s">
        <v>41</v>
      </c>
      <c r="BB495" s="29" t="s">
        <v>41</v>
      </c>
      <c r="BC495" s="29" t="s">
        <v>42</v>
      </c>
      <c r="BD495" s="29">
        <v>0</v>
      </c>
      <c r="BE495" s="29" t="s">
        <v>42</v>
      </c>
      <c r="BF495" s="29">
        <v>0.01</v>
      </c>
      <c r="BG495" s="29">
        <v>0.01</v>
      </c>
      <c r="BH495" s="29">
        <v>0.01</v>
      </c>
      <c r="BI495" s="29">
        <v>0.1</v>
      </c>
      <c r="BJ495" s="29">
        <v>0.04</v>
      </c>
      <c r="BK495" s="29">
        <v>0.05</v>
      </c>
      <c r="BL495" s="29">
        <v>7.0000000000000007E-2</v>
      </c>
      <c r="BM495" s="29">
        <v>0.01</v>
      </c>
      <c r="BN495" s="29">
        <v>0.03</v>
      </c>
      <c r="BO495" s="29">
        <v>0.01</v>
      </c>
      <c r="BP495" s="29">
        <v>0.01</v>
      </c>
      <c r="BQ495" s="29">
        <v>0.01</v>
      </c>
    </row>
    <row r="496" spans="1:69" x14ac:dyDescent="0.25">
      <c r="A496">
        <v>335</v>
      </c>
      <c r="B496" t="s">
        <v>321</v>
      </c>
      <c r="C496" t="s">
        <v>174</v>
      </c>
      <c r="D496" s="28">
        <v>1140</v>
      </c>
      <c r="E496" s="28">
        <v>2270</v>
      </c>
      <c r="F496" s="28">
        <v>3410</v>
      </c>
      <c r="G496" s="29">
        <v>0.83</v>
      </c>
      <c r="H496" s="29">
        <v>0.94</v>
      </c>
      <c r="I496" s="29">
        <v>0.91</v>
      </c>
      <c r="J496" s="29">
        <v>0.8</v>
      </c>
      <c r="K496" s="29">
        <v>0.92</v>
      </c>
      <c r="L496" s="29">
        <v>0.88</v>
      </c>
      <c r="M496" s="29">
        <v>0.33</v>
      </c>
      <c r="N496" s="29">
        <v>0.28000000000000003</v>
      </c>
      <c r="O496" s="29">
        <v>0.3</v>
      </c>
      <c r="P496" s="29">
        <v>0</v>
      </c>
      <c r="Q496" s="29" t="s">
        <v>42</v>
      </c>
      <c r="R496" s="29" t="s">
        <v>42</v>
      </c>
      <c r="S496" s="29">
        <v>0.05</v>
      </c>
      <c r="T496" s="29">
        <v>0.04</v>
      </c>
      <c r="U496" s="29">
        <v>0.05</v>
      </c>
      <c r="V496" s="29">
        <v>0.4</v>
      </c>
      <c r="W496" s="29">
        <v>0.59</v>
      </c>
      <c r="X496" s="29">
        <v>0.53</v>
      </c>
      <c r="Y496" s="29" t="s">
        <v>42</v>
      </c>
      <c r="Z496" s="29" t="s">
        <v>42</v>
      </c>
      <c r="AA496" s="29" t="s">
        <v>42</v>
      </c>
      <c r="AB496" s="29">
        <v>0</v>
      </c>
      <c r="AC496" s="29">
        <v>0</v>
      </c>
      <c r="AD496" s="29">
        <v>0</v>
      </c>
      <c r="AE496" s="29">
        <v>0</v>
      </c>
      <c r="AF496" s="29">
        <v>0</v>
      </c>
      <c r="AG496" s="29">
        <v>0</v>
      </c>
      <c r="AH496" s="29">
        <v>0</v>
      </c>
      <c r="AI496" s="29" t="s">
        <v>42</v>
      </c>
      <c r="AJ496" s="29" t="s">
        <v>42</v>
      </c>
      <c r="AK496" s="29">
        <v>0.05</v>
      </c>
      <c r="AL496" s="29">
        <v>0.06</v>
      </c>
      <c r="AM496" s="29">
        <v>0.06</v>
      </c>
      <c r="AN496" s="29">
        <v>0</v>
      </c>
      <c r="AO496" s="29">
        <v>0</v>
      </c>
      <c r="AP496" s="29">
        <v>0</v>
      </c>
      <c r="AQ496" s="29">
        <v>0.01</v>
      </c>
      <c r="AR496" s="29">
        <v>0.01</v>
      </c>
      <c r="AS496" s="29">
        <v>0.01</v>
      </c>
      <c r="AT496" s="29">
        <v>0.01</v>
      </c>
      <c r="AU496" s="29">
        <v>0.01</v>
      </c>
      <c r="AV496" s="29">
        <v>0.01</v>
      </c>
      <c r="AW496" s="29">
        <v>0.01</v>
      </c>
      <c r="AX496" s="29">
        <v>0.01</v>
      </c>
      <c r="AY496" s="29">
        <v>0.01</v>
      </c>
      <c r="AZ496" s="29" t="s">
        <v>42</v>
      </c>
      <c r="BA496" s="29" t="s">
        <v>42</v>
      </c>
      <c r="BB496" s="29" t="s">
        <v>42</v>
      </c>
      <c r="BC496" s="29" t="s">
        <v>42</v>
      </c>
      <c r="BD496" s="29">
        <v>0</v>
      </c>
      <c r="BE496" s="29" t="s">
        <v>42</v>
      </c>
      <c r="BF496" s="29">
        <v>0.03</v>
      </c>
      <c r="BG496" s="29">
        <v>0.01</v>
      </c>
      <c r="BH496" s="29">
        <v>0.02</v>
      </c>
      <c r="BI496" s="29">
        <v>0.09</v>
      </c>
      <c r="BJ496" s="29">
        <v>0.03</v>
      </c>
      <c r="BK496" s="29">
        <v>0.05</v>
      </c>
      <c r="BL496" s="29">
        <v>0.06</v>
      </c>
      <c r="BM496" s="29">
        <v>0.01</v>
      </c>
      <c r="BN496" s="29">
        <v>0.03</v>
      </c>
      <c r="BO496" s="29">
        <v>0.02</v>
      </c>
      <c r="BP496" s="29">
        <v>0.02</v>
      </c>
      <c r="BQ496" s="29">
        <v>0.02</v>
      </c>
    </row>
    <row r="497" spans="1:69" x14ac:dyDescent="0.25">
      <c r="A497">
        <v>320</v>
      </c>
      <c r="B497" t="s">
        <v>322</v>
      </c>
      <c r="C497" t="s">
        <v>180</v>
      </c>
      <c r="D497" s="28">
        <v>1090</v>
      </c>
      <c r="E497" s="28">
        <v>1430</v>
      </c>
      <c r="F497" s="28">
        <v>2520</v>
      </c>
      <c r="G497" s="29">
        <v>0.93</v>
      </c>
      <c r="H497" s="29">
        <v>0.96</v>
      </c>
      <c r="I497" s="29">
        <v>0.94</v>
      </c>
      <c r="J497" s="29">
        <v>0.92</v>
      </c>
      <c r="K497" s="29">
        <v>0.95</v>
      </c>
      <c r="L497" s="29">
        <v>0.94</v>
      </c>
      <c r="M497" s="29">
        <v>0.3</v>
      </c>
      <c r="N497" s="29">
        <v>0.28000000000000003</v>
      </c>
      <c r="O497" s="29">
        <v>0.28999999999999998</v>
      </c>
      <c r="P497" s="29" t="s">
        <v>42</v>
      </c>
      <c r="Q497" s="29" t="s">
        <v>42</v>
      </c>
      <c r="R497" s="29" t="s">
        <v>42</v>
      </c>
      <c r="S497" s="29">
        <v>0.03</v>
      </c>
      <c r="T497" s="29">
        <v>0.03</v>
      </c>
      <c r="U497" s="29">
        <v>0.03</v>
      </c>
      <c r="V497" s="29">
        <v>0.2</v>
      </c>
      <c r="W497" s="29">
        <v>0.4</v>
      </c>
      <c r="X497" s="29">
        <v>0.31</v>
      </c>
      <c r="Y497" s="29">
        <v>0.39</v>
      </c>
      <c r="Z497" s="29">
        <v>0.24</v>
      </c>
      <c r="AA497" s="29">
        <v>0.31</v>
      </c>
      <c r="AB497" s="29">
        <v>0</v>
      </c>
      <c r="AC497" s="29">
        <v>0</v>
      </c>
      <c r="AD497" s="29">
        <v>0</v>
      </c>
      <c r="AE497" s="29">
        <v>0</v>
      </c>
      <c r="AF497" s="29">
        <v>0</v>
      </c>
      <c r="AG497" s="29">
        <v>0</v>
      </c>
      <c r="AH497" s="29" t="s">
        <v>42</v>
      </c>
      <c r="AI497" s="29">
        <v>0</v>
      </c>
      <c r="AJ497" s="29" t="s">
        <v>42</v>
      </c>
      <c r="AK497" s="29">
        <v>0.02</v>
      </c>
      <c r="AL497" s="29">
        <v>0.02</v>
      </c>
      <c r="AM497" s="29">
        <v>0.02</v>
      </c>
      <c r="AN497" s="29">
        <v>0</v>
      </c>
      <c r="AO497" s="29">
        <v>0</v>
      </c>
      <c r="AP497" s="29">
        <v>0</v>
      </c>
      <c r="AQ497" s="29">
        <v>0</v>
      </c>
      <c r="AR497" s="29" t="s">
        <v>42</v>
      </c>
      <c r="AS497" s="29" t="s">
        <v>42</v>
      </c>
      <c r="AT497" s="29" t="s">
        <v>42</v>
      </c>
      <c r="AU497" s="29" t="s">
        <v>42</v>
      </c>
      <c r="AV497" s="29" t="s">
        <v>41</v>
      </c>
      <c r="AW497" s="29" t="s">
        <v>42</v>
      </c>
      <c r="AX497" s="29" t="s">
        <v>42</v>
      </c>
      <c r="AY497" s="29" t="s">
        <v>42</v>
      </c>
      <c r="AZ497" s="29" t="s">
        <v>42</v>
      </c>
      <c r="BA497" s="29">
        <v>0</v>
      </c>
      <c r="BB497" s="29" t="s">
        <v>42</v>
      </c>
      <c r="BC497" s="29">
        <v>0</v>
      </c>
      <c r="BD497" s="29">
        <v>0</v>
      </c>
      <c r="BE497" s="29">
        <v>0</v>
      </c>
      <c r="BF497" s="29" t="s">
        <v>42</v>
      </c>
      <c r="BG497" s="29" t="s">
        <v>42</v>
      </c>
      <c r="BH497" s="29" t="s">
        <v>42</v>
      </c>
      <c r="BI497" s="29">
        <v>0.05</v>
      </c>
      <c r="BJ497" s="29">
        <v>0.02</v>
      </c>
      <c r="BK497" s="29">
        <v>0.03</v>
      </c>
      <c r="BL497" s="29">
        <v>0.01</v>
      </c>
      <c r="BM497" s="29" t="s">
        <v>42</v>
      </c>
      <c r="BN497" s="29" t="s">
        <v>41</v>
      </c>
      <c r="BO497" s="29">
        <v>0.02</v>
      </c>
      <c r="BP497" s="29">
        <v>0.02</v>
      </c>
      <c r="BQ497" s="29">
        <v>0.02</v>
      </c>
    </row>
    <row r="498" spans="1:69" x14ac:dyDescent="0.25">
      <c r="A498">
        <v>212</v>
      </c>
      <c r="B498" t="s">
        <v>323</v>
      </c>
      <c r="C498" t="s">
        <v>178</v>
      </c>
      <c r="D498" s="28">
        <v>750</v>
      </c>
      <c r="E498" s="28">
        <v>1020</v>
      </c>
      <c r="F498" s="28">
        <v>1770</v>
      </c>
      <c r="G498" s="29">
        <v>0.9</v>
      </c>
      <c r="H498" s="29">
        <v>0.95</v>
      </c>
      <c r="I498" s="29">
        <v>0.93</v>
      </c>
      <c r="J498" s="29">
        <v>0.9</v>
      </c>
      <c r="K498" s="29">
        <v>0.94</v>
      </c>
      <c r="L498" s="29">
        <v>0.92</v>
      </c>
      <c r="M498" s="29">
        <v>0.24</v>
      </c>
      <c r="N498" s="29">
        <v>0.19</v>
      </c>
      <c r="O498" s="29">
        <v>0.21</v>
      </c>
      <c r="P498" s="29">
        <v>0</v>
      </c>
      <c r="Q498" s="29">
        <v>0</v>
      </c>
      <c r="R498" s="29">
        <v>0</v>
      </c>
      <c r="S498" s="29">
        <v>0.01</v>
      </c>
      <c r="T498" s="29">
        <v>0.01</v>
      </c>
      <c r="U498" s="29">
        <v>0.01</v>
      </c>
      <c r="V498" s="29">
        <v>0.61</v>
      </c>
      <c r="W498" s="29">
        <v>0.69</v>
      </c>
      <c r="X498" s="29">
        <v>0.65</v>
      </c>
      <c r="Y498" s="29">
        <v>0.03</v>
      </c>
      <c r="Z498" s="29">
        <v>0.04</v>
      </c>
      <c r="AA498" s="29">
        <v>0.04</v>
      </c>
      <c r="AB498" s="29">
        <v>0</v>
      </c>
      <c r="AC498" s="29">
        <v>0</v>
      </c>
      <c r="AD498" s="29">
        <v>0</v>
      </c>
      <c r="AE498" s="29">
        <v>0</v>
      </c>
      <c r="AF498" s="29">
        <v>0</v>
      </c>
      <c r="AG498" s="29">
        <v>0</v>
      </c>
      <c r="AH498" s="29">
        <v>0</v>
      </c>
      <c r="AI498" s="29">
        <v>0</v>
      </c>
      <c r="AJ498" s="29">
        <v>0</v>
      </c>
      <c r="AK498" s="29">
        <v>0.01</v>
      </c>
      <c r="AL498" s="29">
        <v>0.02</v>
      </c>
      <c r="AM498" s="29">
        <v>0.02</v>
      </c>
      <c r="AN498" s="29">
        <v>0</v>
      </c>
      <c r="AO498" s="29">
        <v>0</v>
      </c>
      <c r="AP498" s="29">
        <v>0</v>
      </c>
      <c r="AQ498" s="29" t="s">
        <v>42</v>
      </c>
      <c r="AR498" s="29" t="s">
        <v>42</v>
      </c>
      <c r="AS498" s="29" t="s">
        <v>42</v>
      </c>
      <c r="AT498" s="29" t="s">
        <v>42</v>
      </c>
      <c r="AU498" s="29" t="s">
        <v>42</v>
      </c>
      <c r="AV498" s="29" t="s">
        <v>41</v>
      </c>
      <c r="AW498" s="29">
        <v>0</v>
      </c>
      <c r="AX498" s="29" t="s">
        <v>42</v>
      </c>
      <c r="AY498" s="29" t="s">
        <v>42</v>
      </c>
      <c r="AZ498" s="29" t="s">
        <v>42</v>
      </c>
      <c r="BA498" s="29" t="s">
        <v>42</v>
      </c>
      <c r="BB498" s="29" t="s">
        <v>42</v>
      </c>
      <c r="BC498" s="29" t="s">
        <v>42</v>
      </c>
      <c r="BD498" s="29" t="s">
        <v>42</v>
      </c>
      <c r="BE498" s="29" t="s">
        <v>42</v>
      </c>
      <c r="BF498" s="29" t="s">
        <v>42</v>
      </c>
      <c r="BG498" s="29" t="s">
        <v>42</v>
      </c>
      <c r="BH498" s="29" t="s">
        <v>42</v>
      </c>
      <c r="BI498" s="29">
        <v>7.0000000000000007E-2</v>
      </c>
      <c r="BJ498" s="29">
        <v>0.03</v>
      </c>
      <c r="BK498" s="29">
        <v>0.04</v>
      </c>
      <c r="BL498" s="29">
        <v>0.01</v>
      </c>
      <c r="BM498" s="29">
        <v>0.01</v>
      </c>
      <c r="BN498" s="29">
        <v>0.01</v>
      </c>
      <c r="BO498" s="29">
        <v>0.02</v>
      </c>
      <c r="BP498" s="29">
        <v>0.02</v>
      </c>
      <c r="BQ498" s="29">
        <v>0.02</v>
      </c>
    </row>
    <row r="499" spans="1:69" x14ac:dyDescent="0.25">
      <c r="A499">
        <v>877</v>
      </c>
      <c r="B499" t="s">
        <v>324</v>
      </c>
      <c r="C499" t="s">
        <v>168</v>
      </c>
      <c r="D499" s="28">
        <v>410</v>
      </c>
      <c r="E499" s="28">
        <v>2010</v>
      </c>
      <c r="F499" s="28">
        <v>2420</v>
      </c>
      <c r="G499" s="29">
        <v>0.88</v>
      </c>
      <c r="H499" s="29">
        <v>0.95</v>
      </c>
      <c r="I499" s="29">
        <v>0.94</v>
      </c>
      <c r="J499" s="29">
        <v>0.85</v>
      </c>
      <c r="K499" s="29">
        <v>0.94</v>
      </c>
      <c r="L499" s="29">
        <v>0.92</v>
      </c>
      <c r="M499" s="29">
        <v>0.38</v>
      </c>
      <c r="N499" s="29">
        <v>0.19</v>
      </c>
      <c r="O499" s="29">
        <v>0.22</v>
      </c>
      <c r="P499" s="29">
        <v>0</v>
      </c>
      <c r="Q499" s="29">
        <v>0</v>
      </c>
      <c r="R499" s="29">
        <v>0</v>
      </c>
      <c r="S499" s="29">
        <v>0.05</v>
      </c>
      <c r="T499" s="29">
        <v>0.03</v>
      </c>
      <c r="U499" s="29">
        <v>0.03</v>
      </c>
      <c r="V499" s="29">
        <v>0.15</v>
      </c>
      <c r="W499" s="29">
        <v>0.26</v>
      </c>
      <c r="X499" s="29">
        <v>0.24</v>
      </c>
      <c r="Y499" s="29">
        <v>0.27</v>
      </c>
      <c r="Z499" s="29">
        <v>0.46</v>
      </c>
      <c r="AA499" s="29">
        <v>0.43</v>
      </c>
      <c r="AB499" s="29">
        <v>0</v>
      </c>
      <c r="AC499" s="29">
        <v>0</v>
      </c>
      <c r="AD499" s="29">
        <v>0</v>
      </c>
      <c r="AE499" s="29">
        <v>0</v>
      </c>
      <c r="AF499" s="29">
        <v>0</v>
      </c>
      <c r="AG499" s="29">
        <v>0</v>
      </c>
      <c r="AH499" s="29">
        <v>0</v>
      </c>
      <c r="AI499" s="29">
        <v>0</v>
      </c>
      <c r="AJ499" s="29">
        <v>0</v>
      </c>
      <c r="AK499" s="29">
        <v>7.0000000000000007E-2</v>
      </c>
      <c r="AL499" s="29">
        <v>7.0000000000000007E-2</v>
      </c>
      <c r="AM499" s="29">
        <v>7.0000000000000007E-2</v>
      </c>
      <c r="AN499" s="29">
        <v>0</v>
      </c>
      <c r="AO499" s="29">
        <v>0</v>
      </c>
      <c r="AP499" s="29">
        <v>0</v>
      </c>
      <c r="AQ499" s="29" t="s">
        <v>42</v>
      </c>
      <c r="AR499" s="29" t="s">
        <v>42</v>
      </c>
      <c r="AS499" s="29" t="s">
        <v>42</v>
      </c>
      <c r="AT499" s="29">
        <v>0.02</v>
      </c>
      <c r="AU499" s="29">
        <v>0.01</v>
      </c>
      <c r="AV499" s="29">
        <v>0.01</v>
      </c>
      <c r="AW499" s="29">
        <v>0.02</v>
      </c>
      <c r="AX499" s="29">
        <v>0.01</v>
      </c>
      <c r="AY499" s="29">
        <v>0.01</v>
      </c>
      <c r="AZ499" s="29">
        <v>0</v>
      </c>
      <c r="BA499" s="29">
        <v>0</v>
      </c>
      <c r="BB499" s="29">
        <v>0</v>
      </c>
      <c r="BC499" s="29" t="s">
        <v>42</v>
      </c>
      <c r="BD499" s="29">
        <v>0</v>
      </c>
      <c r="BE499" s="29" t="s">
        <v>42</v>
      </c>
      <c r="BF499" s="29">
        <v>0.01</v>
      </c>
      <c r="BG499" s="29">
        <v>0.01</v>
      </c>
      <c r="BH499" s="29">
        <v>0.01</v>
      </c>
      <c r="BI499" s="29">
        <v>7.0000000000000007E-2</v>
      </c>
      <c r="BJ499" s="29">
        <v>0.04</v>
      </c>
      <c r="BK499" s="29">
        <v>0.04</v>
      </c>
      <c r="BL499" s="29">
        <v>0.03</v>
      </c>
      <c r="BM499" s="29" t="s">
        <v>41</v>
      </c>
      <c r="BN499" s="29">
        <v>0.01</v>
      </c>
      <c r="BO499" s="29">
        <v>0.02</v>
      </c>
      <c r="BP499" s="29" t="s">
        <v>41</v>
      </c>
      <c r="BQ499" s="29">
        <v>0.01</v>
      </c>
    </row>
    <row r="500" spans="1:69" x14ac:dyDescent="0.25">
      <c r="A500">
        <v>937</v>
      </c>
      <c r="B500" t="s">
        <v>325</v>
      </c>
      <c r="C500" t="s">
        <v>174</v>
      </c>
      <c r="D500" s="28">
        <v>1040</v>
      </c>
      <c r="E500" s="28">
        <v>4900</v>
      </c>
      <c r="F500" s="28">
        <v>5950</v>
      </c>
      <c r="G500" s="29">
        <v>0.81</v>
      </c>
      <c r="H500" s="29">
        <v>0.94</v>
      </c>
      <c r="I500" s="29">
        <v>0.92</v>
      </c>
      <c r="J500" s="29">
        <v>0.79</v>
      </c>
      <c r="K500" s="29">
        <v>0.93</v>
      </c>
      <c r="L500" s="29">
        <v>0.9</v>
      </c>
      <c r="M500" s="29">
        <v>0.49</v>
      </c>
      <c r="N500" s="29">
        <v>0.34</v>
      </c>
      <c r="O500" s="29">
        <v>0.37</v>
      </c>
      <c r="P500" s="29" t="s">
        <v>42</v>
      </c>
      <c r="Q500" s="29" t="s">
        <v>41</v>
      </c>
      <c r="R500" s="29" t="s">
        <v>41</v>
      </c>
      <c r="S500" s="29">
        <v>0.03</v>
      </c>
      <c r="T500" s="29">
        <v>0.02</v>
      </c>
      <c r="U500" s="29">
        <v>0.02</v>
      </c>
      <c r="V500" s="29">
        <v>0.2</v>
      </c>
      <c r="W500" s="29">
        <v>0.47</v>
      </c>
      <c r="X500" s="29">
        <v>0.42</v>
      </c>
      <c r="Y500" s="29">
        <v>0.06</v>
      </c>
      <c r="Z500" s="29">
        <v>0.09</v>
      </c>
      <c r="AA500" s="29">
        <v>0.08</v>
      </c>
      <c r="AB500" s="29">
        <v>0</v>
      </c>
      <c r="AC500" s="29" t="s">
        <v>42</v>
      </c>
      <c r="AD500" s="29" t="s">
        <v>42</v>
      </c>
      <c r="AE500" s="29">
        <v>0</v>
      </c>
      <c r="AF500" s="29" t="s">
        <v>42</v>
      </c>
      <c r="AG500" s="29" t="s">
        <v>42</v>
      </c>
      <c r="AH500" s="29" t="s">
        <v>42</v>
      </c>
      <c r="AI500" s="29" t="s">
        <v>42</v>
      </c>
      <c r="AJ500" s="29" t="s">
        <v>42</v>
      </c>
      <c r="AK500" s="29">
        <v>0.04</v>
      </c>
      <c r="AL500" s="29">
        <v>0.05</v>
      </c>
      <c r="AM500" s="29">
        <v>0.05</v>
      </c>
      <c r="AN500" s="29">
        <v>0</v>
      </c>
      <c r="AO500" s="29">
        <v>0</v>
      </c>
      <c r="AP500" s="29">
        <v>0</v>
      </c>
      <c r="AQ500" s="29" t="s">
        <v>42</v>
      </c>
      <c r="AR500" s="29" t="s">
        <v>41</v>
      </c>
      <c r="AS500" s="29" t="s">
        <v>41</v>
      </c>
      <c r="AT500" s="29">
        <v>0.01</v>
      </c>
      <c r="AU500" s="29">
        <v>0.01</v>
      </c>
      <c r="AV500" s="29">
        <v>0.01</v>
      </c>
      <c r="AW500" s="29">
        <v>0.01</v>
      </c>
      <c r="AX500" s="29">
        <v>0.01</v>
      </c>
      <c r="AY500" s="29">
        <v>0.01</v>
      </c>
      <c r="AZ500" s="29" t="s">
        <v>42</v>
      </c>
      <c r="BA500" s="29" t="s">
        <v>41</v>
      </c>
      <c r="BB500" s="29" t="s">
        <v>41</v>
      </c>
      <c r="BC500" s="29" t="s">
        <v>42</v>
      </c>
      <c r="BD500" s="29" t="s">
        <v>42</v>
      </c>
      <c r="BE500" s="29" t="s">
        <v>42</v>
      </c>
      <c r="BF500" s="29">
        <v>0.01</v>
      </c>
      <c r="BG500" s="29">
        <v>0.01</v>
      </c>
      <c r="BH500" s="29">
        <v>0.01</v>
      </c>
      <c r="BI500" s="29">
        <v>0.12</v>
      </c>
      <c r="BJ500" s="29">
        <v>0.04</v>
      </c>
      <c r="BK500" s="29">
        <v>0.05</v>
      </c>
      <c r="BL500" s="29">
        <v>0.06</v>
      </c>
      <c r="BM500" s="29">
        <v>0.01</v>
      </c>
      <c r="BN500" s="29">
        <v>0.02</v>
      </c>
      <c r="BO500" s="29">
        <v>0.02</v>
      </c>
      <c r="BP500" s="29">
        <v>0.01</v>
      </c>
      <c r="BQ500" s="29">
        <v>0.01</v>
      </c>
    </row>
    <row r="501" spans="1:69" x14ac:dyDescent="0.25">
      <c r="A501">
        <v>869</v>
      </c>
      <c r="B501" t="s">
        <v>326</v>
      </c>
      <c r="C501" t="s">
        <v>182</v>
      </c>
      <c r="D501" s="28">
        <v>290</v>
      </c>
      <c r="E501" s="28">
        <v>1660</v>
      </c>
      <c r="F501" s="28">
        <v>1960</v>
      </c>
      <c r="G501" s="29">
        <v>0.87</v>
      </c>
      <c r="H501" s="29">
        <v>0.94</v>
      </c>
      <c r="I501" s="29">
        <v>0.93</v>
      </c>
      <c r="J501" s="29">
        <v>0.81</v>
      </c>
      <c r="K501" s="29">
        <v>0.93</v>
      </c>
      <c r="L501" s="29">
        <v>0.91</v>
      </c>
      <c r="M501" s="29">
        <v>0.35</v>
      </c>
      <c r="N501" s="29">
        <v>0.2</v>
      </c>
      <c r="O501" s="29">
        <v>0.22</v>
      </c>
      <c r="P501" s="29" t="s">
        <v>42</v>
      </c>
      <c r="Q501" s="29" t="s">
        <v>42</v>
      </c>
      <c r="R501" s="29" t="s">
        <v>42</v>
      </c>
      <c r="S501" s="29">
        <v>7.0000000000000007E-2</v>
      </c>
      <c r="T501" s="29">
        <v>0.04</v>
      </c>
      <c r="U501" s="29">
        <v>0.04</v>
      </c>
      <c r="V501" s="29">
        <v>0.36</v>
      </c>
      <c r="W501" s="29">
        <v>0.65</v>
      </c>
      <c r="X501" s="29">
        <v>0.61</v>
      </c>
      <c r="Y501" s="29">
        <v>0.02</v>
      </c>
      <c r="Z501" s="29">
        <v>0.04</v>
      </c>
      <c r="AA501" s="29">
        <v>0.03</v>
      </c>
      <c r="AB501" s="29">
        <v>0</v>
      </c>
      <c r="AC501" s="29">
        <v>0</v>
      </c>
      <c r="AD501" s="29">
        <v>0</v>
      </c>
      <c r="AE501" s="29">
        <v>0</v>
      </c>
      <c r="AF501" s="29" t="s">
        <v>42</v>
      </c>
      <c r="AG501" s="29" t="s">
        <v>42</v>
      </c>
      <c r="AH501" s="29" t="s">
        <v>42</v>
      </c>
      <c r="AI501" s="29">
        <v>0</v>
      </c>
      <c r="AJ501" s="29" t="s">
        <v>42</v>
      </c>
      <c r="AK501" s="29">
        <v>0.08</v>
      </c>
      <c r="AL501" s="29">
        <v>0.05</v>
      </c>
      <c r="AM501" s="29">
        <v>0.06</v>
      </c>
      <c r="AN501" s="29">
        <v>0</v>
      </c>
      <c r="AO501" s="29">
        <v>0</v>
      </c>
      <c r="AP501" s="29">
        <v>0</v>
      </c>
      <c r="AQ501" s="29" t="s">
        <v>42</v>
      </c>
      <c r="AR501" s="29" t="s">
        <v>41</v>
      </c>
      <c r="AS501" s="29" t="s">
        <v>41</v>
      </c>
      <c r="AT501" s="29">
        <v>0.03</v>
      </c>
      <c r="AU501" s="29">
        <v>0.01</v>
      </c>
      <c r="AV501" s="29">
        <v>0.01</v>
      </c>
      <c r="AW501" s="29" t="s">
        <v>42</v>
      </c>
      <c r="AX501" s="29">
        <v>0.01</v>
      </c>
      <c r="AY501" s="29">
        <v>0.01</v>
      </c>
      <c r="AZ501" s="29" t="s">
        <v>42</v>
      </c>
      <c r="BA501" s="29" t="s">
        <v>41</v>
      </c>
      <c r="BB501" s="29" t="s">
        <v>41</v>
      </c>
      <c r="BC501" s="29" t="s">
        <v>42</v>
      </c>
      <c r="BD501" s="29" t="s">
        <v>42</v>
      </c>
      <c r="BE501" s="29" t="s">
        <v>42</v>
      </c>
      <c r="BF501" s="29">
        <v>0.03</v>
      </c>
      <c r="BG501" s="29">
        <v>0.01</v>
      </c>
      <c r="BH501" s="29">
        <v>0.01</v>
      </c>
      <c r="BI501" s="29">
        <v>0.09</v>
      </c>
      <c r="BJ501" s="29">
        <v>0.04</v>
      </c>
      <c r="BK501" s="29">
        <v>0.05</v>
      </c>
      <c r="BL501" s="29">
        <v>0.03</v>
      </c>
      <c r="BM501" s="29" t="s">
        <v>41</v>
      </c>
      <c r="BN501" s="29">
        <v>0.01</v>
      </c>
      <c r="BO501" s="29" t="s">
        <v>42</v>
      </c>
      <c r="BP501" s="29">
        <v>0.01</v>
      </c>
      <c r="BQ501" s="29">
        <v>0.01</v>
      </c>
    </row>
    <row r="502" spans="1:69" x14ac:dyDescent="0.25">
      <c r="A502">
        <v>938</v>
      </c>
      <c r="B502" t="s">
        <v>327</v>
      </c>
      <c r="C502" t="s">
        <v>182</v>
      </c>
      <c r="D502" s="28">
        <v>1250</v>
      </c>
      <c r="E502" s="28">
        <v>6900</v>
      </c>
      <c r="F502" s="28">
        <v>8140</v>
      </c>
      <c r="G502" s="29">
        <v>0.81</v>
      </c>
      <c r="H502" s="29">
        <v>0.93</v>
      </c>
      <c r="I502" s="29">
        <v>0.91</v>
      </c>
      <c r="J502" s="29">
        <v>0.79</v>
      </c>
      <c r="K502" s="29">
        <v>0.92</v>
      </c>
      <c r="L502" s="29">
        <v>0.9</v>
      </c>
      <c r="M502" s="29">
        <v>0.49</v>
      </c>
      <c r="N502" s="29">
        <v>0.4</v>
      </c>
      <c r="O502" s="29">
        <v>0.41</v>
      </c>
      <c r="P502" s="29" t="s">
        <v>42</v>
      </c>
      <c r="Q502" s="29" t="s">
        <v>41</v>
      </c>
      <c r="R502" s="29" t="s">
        <v>41</v>
      </c>
      <c r="S502" s="29">
        <v>0.02</v>
      </c>
      <c r="T502" s="29">
        <v>0.02</v>
      </c>
      <c r="U502" s="29">
        <v>0.02</v>
      </c>
      <c r="V502" s="29">
        <v>0.21</v>
      </c>
      <c r="W502" s="29">
        <v>0.33</v>
      </c>
      <c r="X502" s="29">
        <v>0.31</v>
      </c>
      <c r="Y502" s="29">
        <v>0.06</v>
      </c>
      <c r="Z502" s="29">
        <v>0.17</v>
      </c>
      <c r="AA502" s="29">
        <v>0.15</v>
      </c>
      <c r="AB502" s="29" t="s">
        <v>42</v>
      </c>
      <c r="AC502" s="29">
        <v>0</v>
      </c>
      <c r="AD502" s="29" t="s">
        <v>42</v>
      </c>
      <c r="AE502" s="29">
        <v>0</v>
      </c>
      <c r="AF502" s="29" t="s">
        <v>42</v>
      </c>
      <c r="AG502" s="29" t="s">
        <v>42</v>
      </c>
      <c r="AH502" s="29" t="s">
        <v>42</v>
      </c>
      <c r="AI502" s="29" t="s">
        <v>42</v>
      </c>
      <c r="AJ502" s="29" t="s">
        <v>41</v>
      </c>
      <c r="AK502" s="29">
        <v>0.04</v>
      </c>
      <c r="AL502" s="29">
        <v>0.03</v>
      </c>
      <c r="AM502" s="29">
        <v>0.03</v>
      </c>
      <c r="AN502" s="29">
        <v>0</v>
      </c>
      <c r="AO502" s="29" t="s">
        <v>42</v>
      </c>
      <c r="AP502" s="29" t="s">
        <v>42</v>
      </c>
      <c r="AQ502" s="29" t="s">
        <v>42</v>
      </c>
      <c r="AR502" s="29" t="s">
        <v>41</v>
      </c>
      <c r="AS502" s="29" t="s">
        <v>41</v>
      </c>
      <c r="AT502" s="29">
        <v>0.01</v>
      </c>
      <c r="AU502" s="29">
        <v>0.01</v>
      </c>
      <c r="AV502" s="29">
        <v>0.01</v>
      </c>
      <c r="AW502" s="29">
        <v>0.01</v>
      </c>
      <c r="AX502" s="29">
        <v>0.01</v>
      </c>
      <c r="AY502" s="29">
        <v>0.01</v>
      </c>
      <c r="AZ502" s="29" t="s">
        <v>41</v>
      </c>
      <c r="BA502" s="29" t="s">
        <v>41</v>
      </c>
      <c r="BB502" s="29" t="s">
        <v>41</v>
      </c>
      <c r="BC502" s="29">
        <v>0</v>
      </c>
      <c r="BD502" s="29" t="s">
        <v>42</v>
      </c>
      <c r="BE502" s="29" t="s">
        <v>42</v>
      </c>
      <c r="BF502" s="29" t="s">
        <v>42</v>
      </c>
      <c r="BG502" s="29" t="s">
        <v>41</v>
      </c>
      <c r="BH502" s="29" t="s">
        <v>41</v>
      </c>
      <c r="BI502" s="29">
        <v>0.11</v>
      </c>
      <c r="BJ502" s="29">
        <v>0.04</v>
      </c>
      <c r="BK502" s="29">
        <v>0.05</v>
      </c>
      <c r="BL502" s="29">
        <v>0.04</v>
      </c>
      <c r="BM502" s="29">
        <v>0.01</v>
      </c>
      <c r="BN502" s="29">
        <v>0.01</v>
      </c>
      <c r="BO502" s="29">
        <v>0.04</v>
      </c>
      <c r="BP502" s="29">
        <v>0.02</v>
      </c>
      <c r="BQ502" s="29">
        <v>0.03</v>
      </c>
    </row>
    <row r="503" spans="1:69" x14ac:dyDescent="0.25">
      <c r="A503">
        <v>213</v>
      </c>
      <c r="B503" t="s">
        <v>328</v>
      </c>
      <c r="C503" t="s">
        <v>178</v>
      </c>
      <c r="D503" s="28">
        <v>830</v>
      </c>
      <c r="E503" s="28">
        <v>580</v>
      </c>
      <c r="F503" s="28">
        <v>1400</v>
      </c>
      <c r="G503" s="29">
        <v>0.92</v>
      </c>
      <c r="H503" s="29">
        <v>0.94</v>
      </c>
      <c r="I503" s="29">
        <v>0.93</v>
      </c>
      <c r="J503" s="29">
        <v>0.92</v>
      </c>
      <c r="K503" s="29">
        <v>0.94</v>
      </c>
      <c r="L503" s="29">
        <v>0.93</v>
      </c>
      <c r="M503" s="29">
        <v>0.19</v>
      </c>
      <c r="N503" s="29">
        <v>0.13</v>
      </c>
      <c r="O503" s="29">
        <v>0.17</v>
      </c>
      <c r="P503" s="29" t="s">
        <v>42</v>
      </c>
      <c r="Q503" s="29" t="s">
        <v>42</v>
      </c>
      <c r="R503" s="29" t="s">
        <v>41</v>
      </c>
      <c r="S503" s="29">
        <v>0.01</v>
      </c>
      <c r="T503" s="29">
        <v>0.01</v>
      </c>
      <c r="U503" s="29">
        <v>0.01</v>
      </c>
      <c r="V503" s="29">
        <v>0.66</v>
      </c>
      <c r="W503" s="29">
        <v>0.73</v>
      </c>
      <c r="X503" s="29">
        <v>0.69</v>
      </c>
      <c r="Y503" s="29">
        <v>0.05</v>
      </c>
      <c r="Z503" s="29">
        <v>0.06</v>
      </c>
      <c r="AA503" s="29">
        <v>0.05</v>
      </c>
      <c r="AB503" s="29" t="s">
        <v>42</v>
      </c>
      <c r="AC503" s="29">
        <v>0</v>
      </c>
      <c r="AD503" s="29" t="s">
        <v>42</v>
      </c>
      <c r="AE503" s="29">
        <v>0</v>
      </c>
      <c r="AF503" s="29">
        <v>0</v>
      </c>
      <c r="AG503" s="29">
        <v>0</v>
      </c>
      <c r="AH503" s="29">
        <v>0</v>
      </c>
      <c r="AI503" s="29">
        <v>0</v>
      </c>
      <c r="AJ503" s="29">
        <v>0</v>
      </c>
      <c r="AK503" s="29">
        <v>0.01</v>
      </c>
      <c r="AL503" s="29" t="s">
        <v>42</v>
      </c>
      <c r="AM503" s="29">
        <v>0.01</v>
      </c>
      <c r="AN503" s="29">
        <v>0</v>
      </c>
      <c r="AO503" s="29">
        <v>0</v>
      </c>
      <c r="AP503" s="29">
        <v>0</v>
      </c>
      <c r="AQ503" s="29">
        <v>0</v>
      </c>
      <c r="AR503" s="29">
        <v>0</v>
      </c>
      <c r="AS503" s="29">
        <v>0</v>
      </c>
      <c r="AT503" s="29" t="s">
        <v>42</v>
      </c>
      <c r="AU503" s="29" t="s">
        <v>42</v>
      </c>
      <c r="AV503" s="29" t="s">
        <v>42</v>
      </c>
      <c r="AW503" s="29">
        <v>0</v>
      </c>
      <c r="AX503" s="29" t="s">
        <v>42</v>
      </c>
      <c r="AY503" s="29" t="s">
        <v>42</v>
      </c>
      <c r="AZ503" s="29" t="s">
        <v>42</v>
      </c>
      <c r="BA503" s="29">
        <v>0</v>
      </c>
      <c r="BB503" s="29" t="s">
        <v>42</v>
      </c>
      <c r="BC503" s="29">
        <v>0</v>
      </c>
      <c r="BD503" s="29">
        <v>0</v>
      </c>
      <c r="BE503" s="29">
        <v>0</v>
      </c>
      <c r="BF503" s="29" t="s">
        <v>42</v>
      </c>
      <c r="BG503" s="29" t="s">
        <v>42</v>
      </c>
      <c r="BH503" s="29" t="s">
        <v>42</v>
      </c>
      <c r="BI503" s="29">
        <v>0.04</v>
      </c>
      <c r="BJ503" s="29">
        <v>0.02</v>
      </c>
      <c r="BK503" s="29">
        <v>0.03</v>
      </c>
      <c r="BL503" s="29">
        <v>0.01</v>
      </c>
      <c r="BM503" s="29">
        <v>0.01</v>
      </c>
      <c r="BN503" s="29">
        <v>0.01</v>
      </c>
      <c r="BO503" s="29">
        <v>0.02</v>
      </c>
      <c r="BP503" s="29">
        <v>0.02</v>
      </c>
      <c r="BQ503" s="29">
        <v>0.02</v>
      </c>
    </row>
    <row r="504" spans="1:69" x14ac:dyDescent="0.25">
      <c r="A504">
        <v>359</v>
      </c>
      <c r="B504" t="s">
        <v>329</v>
      </c>
      <c r="C504" t="s">
        <v>168</v>
      </c>
      <c r="D504" s="28">
        <v>990</v>
      </c>
      <c r="E504" s="28">
        <v>2710</v>
      </c>
      <c r="F504" s="28">
        <v>3700</v>
      </c>
      <c r="G504" s="29">
        <v>0.8</v>
      </c>
      <c r="H504" s="29">
        <v>0.93</v>
      </c>
      <c r="I504" s="29">
        <v>0.9</v>
      </c>
      <c r="J504" s="29">
        <v>0.78</v>
      </c>
      <c r="K504" s="29">
        <v>0.91</v>
      </c>
      <c r="L504" s="29">
        <v>0.88</v>
      </c>
      <c r="M504" s="29">
        <v>0.46</v>
      </c>
      <c r="N504" s="29">
        <v>0.36</v>
      </c>
      <c r="O504" s="29">
        <v>0.39</v>
      </c>
      <c r="P504" s="29">
        <v>0</v>
      </c>
      <c r="Q504" s="29" t="s">
        <v>42</v>
      </c>
      <c r="R504" s="29" t="s">
        <v>42</v>
      </c>
      <c r="S504" s="29">
        <v>0.1</v>
      </c>
      <c r="T504" s="29">
        <v>0.06</v>
      </c>
      <c r="U504" s="29">
        <v>7.0000000000000007E-2</v>
      </c>
      <c r="V504" s="29">
        <v>0.05</v>
      </c>
      <c r="W504" s="29">
        <v>0.09</v>
      </c>
      <c r="X504" s="29">
        <v>7.0000000000000007E-2</v>
      </c>
      <c r="Y504" s="29">
        <v>0.18</v>
      </c>
      <c r="Z504" s="29">
        <v>0.41</v>
      </c>
      <c r="AA504" s="29">
        <v>0.34</v>
      </c>
      <c r="AB504" s="29">
        <v>0</v>
      </c>
      <c r="AC504" s="29">
        <v>0</v>
      </c>
      <c r="AD504" s="29">
        <v>0</v>
      </c>
      <c r="AE504" s="29">
        <v>0</v>
      </c>
      <c r="AF504" s="29">
        <v>0</v>
      </c>
      <c r="AG504" s="29">
        <v>0</v>
      </c>
      <c r="AH504" s="29" t="s">
        <v>42</v>
      </c>
      <c r="AI504" s="29" t="s">
        <v>42</v>
      </c>
      <c r="AJ504" s="29" t="s">
        <v>42</v>
      </c>
      <c r="AK504" s="29">
        <v>7.0000000000000007E-2</v>
      </c>
      <c r="AL504" s="29">
        <v>0.08</v>
      </c>
      <c r="AM504" s="29">
        <v>0.08</v>
      </c>
      <c r="AN504" s="29">
        <v>0</v>
      </c>
      <c r="AO504" s="29">
        <v>0</v>
      </c>
      <c r="AP504" s="29">
        <v>0</v>
      </c>
      <c r="AQ504" s="29" t="s">
        <v>42</v>
      </c>
      <c r="AR504" s="29" t="s">
        <v>42</v>
      </c>
      <c r="AS504" s="29" t="s">
        <v>41</v>
      </c>
      <c r="AT504" s="29">
        <v>0.01</v>
      </c>
      <c r="AU504" s="29">
        <v>0.01</v>
      </c>
      <c r="AV504" s="29">
        <v>0.01</v>
      </c>
      <c r="AW504" s="29">
        <v>0.01</v>
      </c>
      <c r="AX504" s="29">
        <v>0.01</v>
      </c>
      <c r="AY504" s="29">
        <v>0.01</v>
      </c>
      <c r="AZ504" s="29" t="s">
        <v>42</v>
      </c>
      <c r="BA504" s="29" t="s">
        <v>41</v>
      </c>
      <c r="BB504" s="29" t="s">
        <v>41</v>
      </c>
      <c r="BC504" s="29" t="s">
        <v>42</v>
      </c>
      <c r="BD504" s="29">
        <v>0</v>
      </c>
      <c r="BE504" s="29" t="s">
        <v>42</v>
      </c>
      <c r="BF504" s="29">
        <v>0.01</v>
      </c>
      <c r="BG504" s="29">
        <v>0.01</v>
      </c>
      <c r="BH504" s="29">
        <v>0.01</v>
      </c>
      <c r="BI504" s="29">
        <v>0.14000000000000001</v>
      </c>
      <c r="BJ504" s="29">
        <v>0.05</v>
      </c>
      <c r="BK504" s="29">
        <v>0.08</v>
      </c>
      <c r="BL504" s="29">
        <v>0.04</v>
      </c>
      <c r="BM504" s="29">
        <v>0.01</v>
      </c>
      <c r="BN504" s="29">
        <v>0.02</v>
      </c>
      <c r="BO504" s="29">
        <v>0.01</v>
      </c>
      <c r="BP504" s="29">
        <v>0.01</v>
      </c>
      <c r="BQ504" s="29">
        <v>0.01</v>
      </c>
    </row>
    <row r="505" spans="1:69" x14ac:dyDescent="0.25">
      <c r="A505">
        <v>865</v>
      </c>
      <c r="B505" t="s">
        <v>330</v>
      </c>
      <c r="C505" t="s">
        <v>184</v>
      </c>
      <c r="D505" s="28">
        <v>750</v>
      </c>
      <c r="E505" s="28">
        <v>4440</v>
      </c>
      <c r="F505" s="28">
        <v>5180</v>
      </c>
      <c r="G505" s="29">
        <v>0.86</v>
      </c>
      <c r="H505" s="29">
        <v>0.94</v>
      </c>
      <c r="I505" s="29">
        <v>0.93</v>
      </c>
      <c r="J505" s="29">
        <v>0.85</v>
      </c>
      <c r="K505" s="29">
        <v>0.93</v>
      </c>
      <c r="L505" s="29">
        <v>0.92</v>
      </c>
      <c r="M505" s="29">
        <v>0.53</v>
      </c>
      <c r="N505" s="29">
        <v>0.32</v>
      </c>
      <c r="O505" s="29">
        <v>0.35</v>
      </c>
      <c r="P505" s="29" t="s">
        <v>42</v>
      </c>
      <c r="Q505" s="29">
        <v>0.01</v>
      </c>
      <c r="R505" s="29">
        <v>0.01</v>
      </c>
      <c r="S505" s="29">
        <v>0.02</v>
      </c>
      <c r="T505" s="29">
        <v>0.02</v>
      </c>
      <c r="U505" s="29">
        <v>0.02</v>
      </c>
      <c r="V505" s="29">
        <v>0.27</v>
      </c>
      <c r="W505" s="29">
        <v>0.53</v>
      </c>
      <c r="X505" s="29">
        <v>0.5</v>
      </c>
      <c r="Y505" s="29">
        <v>0.02</v>
      </c>
      <c r="Z505" s="29">
        <v>0.06</v>
      </c>
      <c r="AA505" s="29">
        <v>0.05</v>
      </c>
      <c r="AB505" s="29" t="s">
        <v>42</v>
      </c>
      <c r="AC505" s="29" t="s">
        <v>42</v>
      </c>
      <c r="AD505" s="29" t="s">
        <v>42</v>
      </c>
      <c r="AE505" s="29">
        <v>0</v>
      </c>
      <c r="AF505" s="29">
        <v>0</v>
      </c>
      <c r="AG505" s="29">
        <v>0</v>
      </c>
      <c r="AH505" s="29" t="s">
        <v>42</v>
      </c>
      <c r="AI505" s="29">
        <v>0</v>
      </c>
      <c r="AJ505" s="29" t="s">
        <v>42</v>
      </c>
      <c r="AK505" s="29">
        <v>0.04</v>
      </c>
      <c r="AL505" s="29">
        <v>0.03</v>
      </c>
      <c r="AM505" s="29">
        <v>0.04</v>
      </c>
      <c r="AN505" s="29">
        <v>0</v>
      </c>
      <c r="AO505" s="29" t="s">
        <v>42</v>
      </c>
      <c r="AP505" s="29" t="s">
        <v>42</v>
      </c>
      <c r="AQ505" s="29" t="s">
        <v>42</v>
      </c>
      <c r="AR505" s="29" t="s">
        <v>41</v>
      </c>
      <c r="AS505" s="29" t="s">
        <v>41</v>
      </c>
      <c r="AT505" s="29">
        <v>0.01</v>
      </c>
      <c r="AU505" s="29">
        <v>0.01</v>
      </c>
      <c r="AV505" s="29">
        <v>0.01</v>
      </c>
      <c r="AW505" s="29" t="s">
        <v>42</v>
      </c>
      <c r="AX505" s="29" t="s">
        <v>41</v>
      </c>
      <c r="AY505" s="29" t="s">
        <v>41</v>
      </c>
      <c r="AZ505" s="29" t="s">
        <v>42</v>
      </c>
      <c r="BA505" s="29" t="s">
        <v>41</v>
      </c>
      <c r="BB505" s="29" t="s">
        <v>41</v>
      </c>
      <c r="BC505" s="29" t="s">
        <v>42</v>
      </c>
      <c r="BD505" s="29">
        <v>0</v>
      </c>
      <c r="BE505" s="29" t="s">
        <v>42</v>
      </c>
      <c r="BF505" s="29" t="s">
        <v>42</v>
      </c>
      <c r="BG505" s="29" t="s">
        <v>41</v>
      </c>
      <c r="BH505" s="29" t="s">
        <v>41</v>
      </c>
      <c r="BI505" s="29">
        <v>0.08</v>
      </c>
      <c r="BJ505" s="29">
        <v>0.03</v>
      </c>
      <c r="BK505" s="29">
        <v>0.04</v>
      </c>
      <c r="BL505" s="29">
        <v>0.04</v>
      </c>
      <c r="BM505" s="29">
        <v>0.01</v>
      </c>
      <c r="BN505" s="29">
        <v>0.01</v>
      </c>
      <c r="BO505" s="29">
        <v>0.01</v>
      </c>
      <c r="BP505" s="29">
        <v>0.02</v>
      </c>
      <c r="BQ505" s="29">
        <v>0.02</v>
      </c>
    </row>
    <row r="506" spans="1:69" x14ac:dyDescent="0.25">
      <c r="A506">
        <v>868</v>
      </c>
      <c r="B506" t="s">
        <v>331</v>
      </c>
      <c r="C506" t="s">
        <v>182</v>
      </c>
      <c r="D506" s="28">
        <v>260</v>
      </c>
      <c r="E506" s="28">
        <v>1350</v>
      </c>
      <c r="F506" s="28">
        <v>1600</v>
      </c>
      <c r="G506" s="29">
        <v>0.85</v>
      </c>
      <c r="H506" s="29">
        <v>0.95</v>
      </c>
      <c r="I506" s="29">
        <v>0.94</v>
      </c>
      <c r="J506" s="29">
        <v>0.83</v>
      </c>
      <c r="K506" s="29">
        <v>0.94</v>
      </c>
      <c r="L506" s="29">
        <v>0.92</v>
      </c>
      <c r="M506" s="29">
        <v>0.35</v>
      </c>
      <c r="N506" s="29">
        <v>0.22</v>
      </c>
      <c r="O506" s="29">
        <v>0.24</v>
      </c>
      <c r="P506" s="29">
        <v>0</v>
      </c>
      <c r="Q506" s="29" t="s">
        <v>42</v>
      </c>
      <c r="R506" s="29" t="s">
        <v>42</v>
      </c>
      <c r="S506" s="29" t="s">
        <v>42</v>
      </c>
      <c r="T506" s="29">
        <v>0.02</v>
      </c>
      <c r="U506" s="29">
        <v>0.02</v>
      </c>
      <c r="V506" s="29">
        <v>0.4</v>
      </c>
      <c r="W506" s="29">
        <v>0.63</v>
      </c>
      <c r="X506" s="29">
        <v>0.59</v>
      </c>
      <c r="Y506" s="29">
        <v>0.05</v>
      </c>
      <c r="Z506" s="29">
        <v>7.0000000000000007E-2</v>
      </c>
      <c r="AA506" s="29">
        <v>7.0000000000000007E-2</v>
      </c>
      <c r="AB506" s="29">
        <v>0</v>
      </c>
      <c r="AC506" s="29">
        <v>0</v>
      </c>
      <c r="AD506" s="29">
        <v>0</v>
      </c>
      <c r="AE506" s="29">
        <v>0</v>
      </c>
      <c r="AF506" s="29" t="s">
        <v>42</v>
      </c>
      <c r="AG506" s="29" t="s">
        <v>42</v>
      </c>
      <c r="AH506" s="29" t="s">
        <v>42</v>
      </c>
      <c r="AI506" s="29">
        <v>0</v>
      </c>
      <c r="AJ506" s="29" t="s">
        <v>42</v>
      </c>
      <c r="AK506" s="29">
        <v>0.03</v>
      </c>
      <c r="AL506" s="29">
        <v>0.04</v>
      </c>
      <c r="AM506" s="29">
        <v>0.03</v>
      </c>
      <c r="AN506" s="29">
        <v>0</v>
      </c>
      <c r="AO506" s="29">
        <v>0</v>
      </c>
      <c r="AP506" s="29">
        <v>0</v>
      </c>
      <c r="AQ506" s="29" t="s">
        <v>42</v>
      </c>
      <c r="AR506" s="29" t="s">
        <v>42</v>
      </c>
      <c r="AS506" s="29" t="s">
        <v>42</v>
      </c>
      <c r="AT506" s="29" t="s">
        <v>42</v>
      </c>
      <c r="AU506" s="29">
        <v>0.01</v>
      </c>
      <c r="AV506" s="29">
        <v>0.01</v>
      </c>
      <c r="AW506" s="29" t="s">
        <v>42</v>
      </c>
      <c r="AX506" s="29" t="s">
        <v>42</v>
      </c>
      <c r="AY506" s="29" t="s">
        <v>42</v>
      </c>
      <c r="AZ506" s="29" t="s">
        <v>42</v>
      </c>
      <c r="BA506" s="29">
        <v>0.01</v>
      </c>
      <c r="BB506" s="29" t="s">
        <v>41</v>
      </c>
      <c r="BC506" s="29">
        <v>0</v>
      </c>
      <c r="BD506" s="29" t="s">
        <v>42</v>
      </c>
      <c r="BE506" s="29" t="s">
        <v>42</v>
      </c>
      <c r="BF506" s="29" t="s">
        <v>42</v>
      </c>
      <c r="BG506" s="29">
        <v>0.01</v>
      </c>
      <c r="BH506" s="29" t="s">
        <v>41</v>
      </c>
      <c r="BI506" s="29">
        <v>7.0000000000000007E-2</v>
      </c>
      <c r="BJ506" s="29">
        <v>0.03</v>
      </c>
      <c r="BK506" s="29">
        <v>0.03</v>
      </c>
      <c r="BL506" s="29">
        <v>0.05</v>
      </c>
      <c r="BM506" s="29">
        <v>0.01</v>
      </c>
      <c r="BN506" s="29">
        <v>0.01</v>
      </c>
      <c r="BO506" s="29">
        <v>0.03</v>
      </c>
      <c r="BP506" s="29">
        <v>0.01</v>
      </c>
      <c r="BQ506" s="29">
        <v>0.02</v>
      </c>
    </row>
    <row r="507" spans="1:69" x14ac:dyDescent="0.25">
      <c r="A507">
        <v>344</v>
      </c>
      <c r="B507" t="s">
        <v>332</v>
      </c>
      <c r="C507" t="s">
        <v>168</v>
      </c>
      <c r="D507" s="28">
        <v>1250</v>
      </c>
      <c r="E507" s="28">
        <v>2400</v>
      </c>
      <c r="F507" s="28">
        <v>3650</v>
      </c>
      <c r="G507" s="29">
        <v>0.85</v>
      </c>
      <c r="H507" s="29">
        <v>0.96</v>
      </c>
      <c r="I507" s="29">
        <v>0.92</v>
      </c>
      <c r="J507" s="29">
        <v>0.83</v>
      </c>
      <c r="K507" s="29">
        <v>0.95</v>
      </c>
      <c r="L507" s="29">
        <v>0.91</v>
      </c>
      <c r="M507" s="29">
        <v>0.28000000000000003</v>
      </c>
      <c r="N507" s="29">
        <v>0.14000000000000001</v>
      </c>
      <c r="O507" s="29">
        <v>0.19</v>
      </c>
      <c r="P507" s="29">
        <v>0</v>
      </c>
      <c r="Q507" s="29" t="s">
        <v>42</v>
      </c>
      <c r="R507" s="29" t="s">
        <v>42</v>
      </c>
      <c r="S507" s="29">
        <v>7.0000000000000007E-2</v>
      </c>
      <c r="T507" s="29">
        <v>0.04</v>
      </c>
      <c r="U507" s="29">
        <v>0.05</v>
      </c>
      <c r="V507" s="29">
        <v>0.34</v>
      </c>
      <c r="W507" s="29">
        <v>0.65</v>
      </c>
      <c r="X507" s="29">
        <v>0.54</v>
      </c>
      <c r="Y507" s="29">
        <v>0.14000000000000001</v>
      </c>
      <c r="Z507" s="29">
        <v>0.12</v>
      </c>
      <c r="AA507" s="29">
        <v>0.13</v>
      </c>
      <c r="AB507" s="29">
        <v>0</v>
      </c>
      <c r="AC507" s="29">
        <v>0</v>
      </c>
      <c r="AD507" s="29">
        <v>0</v>
      </c>
      <c r="AE507" s="29">
        <v>0</v>
      </c>
      <c r="AF507" s="29">
        <v>0</v>
      </c>
      <c r="AG507" s="29">
        <v>0</v>
      </c>
      <c r="AH507" s="29">
        <v>0</v>
      </c>
      <c r="AI507" s="29">
        <v>0</v>
      </c>
      <c r="AJ507" s="29">
        <v>0</v>
      </c>
      <c r="AK507" s="29">
        <v>0.05</v>
      </c>
      <c r="AL507" s="29">
        <v>0.05</v>
      </c>
      <c r="AM507" s="29">
        <v>0.05</v>
      </c>
      <c r="AN507" s="29">
        <v>0</v>
      </c>
      <c r="AO507" s="29">
        <v>0</v>
      </c>
      <c r="AP507" s="29">
        <v>0</v>
      </c>
      <c r="AQ507" s="29">
        <v>0.01</v>
      </c>
      <c r="AR507" s="29" t="s">
        <v>41</v>
      </c>
      <c r="AS507" s="29" t="s">
        <v>41</v>
      </c>
      <c r="AT507" s="29">
        <v>0.01</v>
      </c>
      <c r="AU507" s="29" t="s">
        <v>41</v>
      </c>
      <c r="AV507" s="29">
        <v>0.01</v>
      </c>
      <c r="AW507" s="29">
        <v>0.01</v>
      </c>
      <c r="AX507" s="29" t="s">
        <v>41</v>
      </c>
      <c r="AY507" s="29" t="s">
        <v>41</v>
      </c>
      <c r="AZ507" s="29">
        <v>0</v>
      </c>
      <c r="BA507" s="29" t="s">
        <v>42</v>
      </c>
      <c r="BB507" s="29" t="s">
        <v>42</v>
      </c>
      <c r="BC507" s="29" t="s">
        <v>42</v>
      </c>
      <c r="BD507" s="29">
        <v>0</v>
      </c>
      <c r="BE507" s="29" t="s">
        <v>42</v>
      </c>
      <c r="BF507" s="29">
        <v>0.02</v>
      </c>
      <c r="BG507" s="29" t="s">
        <v>41</v>
      </c>
      <c r="BH507" s="29">
        <v>0.01</v>
      </c>
      <c r="BI507" s="29">
        <v>0.1</v>
      </c>
      <c r="BJ507" s="29">
        <v>0.03</v>
      </c>
      <c r="BK507" s="29">
        <v>0.05</v>
      </c>
      <c r="BL507" s="29">
        <v>0.04</v>
      </c>
      <c r="BM507" s="29" t="s">
        <v>41</v>
      </c>
      <c r="BN507" s="29">
        <v>0.02</v>
      </c>
      <c r="BO507" s="29">
        <v>0.01</v>
      </c>
      <c r="BP507" s="29">
        <v>0.01</v>
      </c>
      <c r="BQ507" s="29">
        <v>0.01</v>
      </c>
    </row>
    <row r="508" spans="1:69" x14ac:dyDescent="0.25">
      <c r="A508">
        <v>872</v>
      </c>
      <c r="B508" t="s">
        <v>333</v>
      </c>
      <c r="C508" t="s">
        <v>182</v>
      </c>
      <c r="D508" s="28">
        <v>190</v>
      </c>
      <c r="E508" s="28">
        <v>1470</v>
      </c>
      <c r="F508" s="28">
        <v>1660</v>
      </c>
      <c r="G508" s="29">
        <v>0.88</v>
      </c>
      <c r="H508" s="29">
        <v>0.96</v>
      </c>
      <c r="I508" s="29">
        <v>0.95</v>
      </c>
      <c r="J508" s="29">
        <v>0.85</v>
      </c>
      <c r="K508" s="29">
        <v>0.94</v>
      </c>
      <c r="L508" s="29">
        <v>0.93</v>
      </c>
      <c r="M508" s="29">
        <v>0.37</v>
      </c>
      <c r="N508" s="29">
        <v>0.17</v>
      </c>
      <c r="O508" s="29">
        <v>0.2</v>
      </c>
      <c r="P508" s="29">
        <v>0</v>
      </c>
      <c r="Q508" s="29">
        <v>0.01</v>
      </c>
      <c r="R508" s="29">
        <v>0.01</v>
      </c>
      <c r="S508" s="29">
        <v>0.06</v>
      </c>
      <c r="T508" s="29">
        <v>0.02</v>
      </c>
      <c r="U508" s="29">
        <v>0.02</v>
      </c>
      <c r="V508" s="29">
        <v>0.38</v>
      </c>
      <c r="W508" s="29">
        <v>0.65</v>
      </c>
      <c r="X508" s="29">
        <v>0.62</v>
      </c>
      <c r="Y508" s="29" t="s">
        <v>42</v>
      </c>
      <c r="Z508" s="29">
        <v>0.09</v>
      </c>
      <c r="AA508" s="29">
        <v>0.09</v>
      </c>
      <c r="AB508" s="29">
        <v>0</v>
      </c>
      <c r="AC508" s="29">
        <v>0</v>
      </c>
      <c r="AD508" s="29">
        <v>0</v>
      </c>
      <c r="AE508" s="29">
        <v>0</v>
      </c>
      <c r="AF508" s="29">
        <v>0</v>
      </c>
      <c r="AG508" s="29">
        <v>0</v>
      </c>
      <c r="AH508" s="29" t="s">
        <v>42</v>
      </c>
      <c r="AI508" s="29">
        <v>0</v>
      </c>
      <c r="AJ508" s="29" t="s">
        <v>42</v>
      </c>
      <c r="AK508" s="29">
        <v>0.1</v>
      </c>
      <c r="AL508" s="29">
        <v>0.05</v>
      </c>
      <c r="AM508" s="29">
        <v>0.05</v>
      </c>
      <c r="AN508" s="29">
        <v>0</v>
      </c>
      <c r="AO508" s="29" t="s">
        <v>42</v>
      </c>
      <c r="AP508" s="29" t="s">
        <v>42</v>
      </c>
      <c r="AQ508" s="29" t="s">
        <v>42</v>
      </c>
      <c r="AR508" s="29" t="s">
        <v>42</v>
      </c>
      <c r="AS508" s="29" t="s">
        <v>42</v>
      </c>
      <c r="AT508" s="29" t="s">
        <v>42</v>
      </c>
      <c r="AU508" s="29">
        <v>0.01</v>
      </c>
      <c r="AV508" s="29">
        <v>0.01</v>
      </c>
      <c r="AW508" s="29" t="s">
        <v>42</v>
      </c>
      <c r="AX508" s="29" t="s">
        <v>41</v>
      </c>
      <c r="AY508" s="29" t="s">
        <v>41</v>
      </c>
      <c r="AZ508" s="29" t="s">
        <v>42</v>
      </c>
      <c r="BA508" s="29" t="s">
        <v>41</v>
      </c>
      <c r="BB508" s="29" t="s">
        <v>41</v>
      </c>
      <c r="BC508" s="29">
        <v>0</v>
      </c>
      <c r="BD508" s="29">
        <v>0</v>
      </c>
      <c r="BE508" s="29">
        <v>0</v>
      </c>
      <c r="BF508" s="29" t="s">
        <v>42</v>
      </c>
      <c r="BG508" s="29">
        <v>0.01</v>
      </c>
      <c r="BH508" s="29">
        <v>0.01</v>
      </c>
      <c r="BI508" s="29">
        <v>7.0000000000000007E-2</v>
      </c>
      <c r="BJ508" s="29">
        <v>0.03</v>
      </c>
      <c r="BK508" s="29">
        <v>0.03</v>
      </c>
      <c r="BL508" s="29">
        <v>0.05</v>
      </c>
      <c r="BM508" s="29">
        <v>0.01</v>
      </c>
      <c r="BN508" s="29">
        <v>0.01</v>
      </c>
      <c r="BO508" s="29" t="s">
        <v>42</v>
      </c>
      <c r="BP508" s="29">
        <v>0.01</v>
      </c>
      <c r="BQ508" s="29">
        <v>0.01</v>
      </c>
    </row>
    <row r="509" spans="1:69" x14ac:dyDescent="0.25">
      <c r="A509">
        <v>336</v>
      </c>
      <c r="B509" t="s">
        <v>334</v>
      </c>
      <c r="C509" t="s">
        <v>174</v>
      </c>
      <c r="D509" s="28">
        <v>1050</v>
      </c>
      <c r="E509" s="28">
        <v>1540</v>
      </c>
      <c r="F509" s="28">
        <v>2600</v>
      </c>
      <c r="G509" s="29">
        <v>0.85</v>
      </c>
      <c r="H509" s="29">
        <v>0.94</v>
      </c>
      <c r="I509" s="29">
        <v>0.91</v>
      </c>
      <c r="J509" s="29">
        <v>0.82</v>
      </c>
      <c r="K509" s="29">
        <v>0.92</v>
      </c>
      <c r="L509" s="29">
        <v>0.88</v>
      </c>
      <c r="M509" s="29">
        <v>0.33</v>
      </c>
      <c r="N509" s="29">
        <v>0.24</v>
      </c>
      <c r="O509" s="29">
        <v>0.28000000000000003</v>
      </c>
      <c r="P509" s="29" t="s">
        <v>42</v>
      </c>
      <c r="Q509" s="29" t="s">
        <v>42</v>
      </c>
      <c r="R509" s="29" t="s">
        <v>42</v>
      </c>
      <c r="S509" s="29">
        <v>0.05</v>
      </c>
      <c r="T509" s="29">
        <v>0.02</v>
      </c>
      <c r="U509" s="29">
        <v>0.04</v>
      </c>
      <c r="V509" s="29">
        <v>0.43</v>
      </c>
      <c r="W509" s="29">
        <v>0.62</v>
      </c>
      <c r="X509" s="29">
        <v>0.54</v>
      </c>
      <c r="Y509" s="29" t="s">
        <v>42</v>
      </c>
      <c r="Z509" s="29">
        <v>0.02</v>
      </c>
      <c r="AA509" s="29">
        <v>0.01</v>
      </c>
      <c r="AB509" s="29">
        <v>0</v>
      </c>
      <c r="AC509" s="29" t="s">
        <v>42</v>
      </c>
      <c r="AD509" s="29" t="s">
        <v>42</v>
      </c>
      <c r="AE509" s="29">
        <v>0</v>
      </c>
      <c r="AF509" s="29">
        <v>0</v>
      </c>
      <c r="AG509" s="29">
        <v>0</v>
      </c>
      <c r="AH509" s="29" t="s">
        <v>42</v>
      </c>
      <c r="AI509" s="29">
        <v>0</v>
      </c>
      <c r="AJ509" s="29" t="s">
        <v>42</v>
      </c>
      <c r="AK509" s="29">
        <v>0.06</v>
      </c>
      <c r="AL509" s="29">
        <v>0.05</v>
      </c>
      <c r="AM509" s="29">
        <v>0.06</v>
      </c>
      <c r="AN509" s="29">
        <v>0</v>
      </c>
      <c r="AO509" s="29">
        <v>0</v>
      </c>
      <c r="AP509" s="29">
        <v>0</v>
      </c>
      <c r="AQ509" s="29">
        <v>0.01</v>
      </c>
      <c r="AR509" s="29">
        <v>0.01</v>
      </c>
      <c r="AS509" s="29">
        <v>0.01</v>
      </c>
      <c r="AT509" s="29">
        <v>0.01</v>
      </c>
      <c r="AU509" s="29">
        <v>0.01</v>
      </c>
      <c r="AV509" s="29">
        <v>0.01</v>
      </c>
      <c r="AW509" s="29" t="s">
        <v>42</v>
      </c>
      <c r="AX509" s="29">
        <v>0.01</v>
      </c>
      <c r="AY509" s="29">
        <v>0.01</v>
      </c>
      <c r="AZ509" s="29" t="s">
        <v>42</v>
      </c>
      <c r="BA509" s="29" t="s">
        <v>42</v>
      </c>
      <c r="BB509" s="29" t="s">
        <v>41</v>
      </c>
      <c r="BC509" s="29" t="s">
        <v>42</v>
      </c>
      <c r="BD509" s="29" t="s">
        <v>42</v>
      </c>
      <c r="BE509" s="29" t="s">
        <v>41</v>
      </c>
      <c r="BF509" s="29">
        <v>0.02</v>
      </c>
      <c r="BG509" s="29">
        <v>0.01</v>
      </c>
      <c r="BH509" s="29">
        <v>0.01</v>
      </c>
      <c r="BI509" s="29">
        <v>0.09</v>
      </c>
      <c r="BJ509" s="29">
        <v>0.04</v>
      </c>
      <c r="BK509" s="29">
        <v>0.06</v>
      </c>
      <c r="BL509" s="29">
        <v>0.03</v>
      </c>
      <c r="BM509" s="29">
        <v>0.01</v>
      </c>
      <c r="BN509" s="29">
        <v>0.02</v>
      </c>
      <c r="BO509" s="29">
        <v>0.02</v>
      </c>
      <c r="BP509" s="29">
        <v>0.01</v>
      </c>
      <c r="BQ509" s="29">
        <v>0.02</v>
      </c>
    </row>
    <row r="510" spans="1:69" x14ac:dyDescent="0.25">
      <c r="A510">
        <v>885</v>
      </c>
      <c r="B510" t="s">
        <v>335</v>
      </c>
      <c r="C510" t="s">
        <v>174</v>
      </c>
      <c r="D510" s="28">
        <v>1170</v>
      </c>
      <c r="E510" s="28">
        <v>4790</v>
      </c>
      <c r="F510" s="28">
        <v>5960</v>
      </c>
      <c r="G510" s="29">
        <v>0.82</v>
      </c>
      <c r="H510" s="29">
        <v>0.94</v>
      </c>
      <c r="I510" s="29">
        <v>0.92</v>
      </c>
      <c r="J510" s="29">
        <v>0.79</v>
      </c>
      <c r="K510" s="29">
        <v>0.93</v>
      </c>
      <c r="L510" s="29">
        <v>0.9</v>
      </c>
      <c r="M510" s="29">
        <v>0.45</v>
      </c>
      <c r="N510" s="29">
        <v>0.32</v>
      </c>
      <c r="O510" s="29">
        <v>0.35</v>
      </c>
      <c r="P510" s="29">
        <v>0</v>
      </c>
      <c r="Q510" s="29">
        <v>0.01</v>
      </c>
      <c r="R510" s="29">
        <v>0.01</v>
      </c>
      <c r="S510" s="29">
        <v>0.04</v>
      </c>
      <c r="T510" s="29">
        <v>0.03</v>
      </c>
      <c r="U510" s="29">
        <v>0.03</v>
      </c>
      <c r="V510" s="29">
        <v>0.23</v>
      </c>
      <c r="W510" s="29">
        <v>0.43</v>
      </c>
      <c r="X510" s="29">
        <v>0.39</v>
      </c>
      <c r="Y510" s="29">
        <v>0.06</v>
      </c>
      <c r="Z510" s="29">
        <v>0.15</v>
      </c>
      <c r="AA510" s="29">
        <v>0.13</v>
      </c>
      <c r="AB510" s="29">
        <v>0</v>
      </c>
      <c r="AC510" s="29">
        <v>0</v>
      </c>
      <c r="AD510" s="29">
        <v>0</v>
      </c>
      <c r="AE510" s="29">
        <v>0</v>
      </c>
      <c r="AF510" s="29" t="s">
        <v>42</v>
      </c>
      <c r="AG510" s="29" t="s">
        <v>42</v>
      </c>
      <c r="AH510" s="29" t="s">
        <v>42</v>
      </c>
      <c r="AI510" s="29" t="s">
        <v>42</v>
      </c>
      <c r="AJ510" s="29" t="s">
        <v>41</v>
      </c>
      <c r="AK510" s="29">
        <v>0.05</v>
      </c>
      <c r="AL510" s="29">
        <v>0.05</v>
      </c>
      <c r="AM510" s="29">
        <v>0.05</v>
      </c>
      <c r="AN510" s="29">
        <v>0</v>
      </c>
      <c r="AO510" s="29" t="s">
        <v>42</v>
      </c>
      <c r="AP510" s="29" t="s">
        <v>42</v>
      </c>
      <c r="AQ510" s="29" t="s">
        <v>42</v>
      </c>
      <c r="AR510" s="29" t="s">
        <v>41</v>
      </c>
      <c r="AS510" s="29" t="s">
        <v>41</v>
      </c>
      <c r="AT510" s="29">
        <v>0.01</v>
      </c>
      <c r="AU510" s="29">
        <v>0.01</v>
      </c>
      <c r="AV510" s="29">
        <v>0.01</v>
      </c>
      <c r="AW510" s="29">
        <v>0.01</v>
      </c>
      <c r="AX510" s="29" t="s">
        <v>41</v>
      </c>
      <c r="AY510" s="29">
        <v>0.01</v>
      </c>
      <c r="AZ510" s="29" t="s">
        <v>42</v>
      </c>
      <c r="BA510" s="29" t="s">
        <v>41</v>
      </c>
      <c r="BB510" s="29" t="s">
        <v>41</v>
      </c>
      <c r="BC510" s="29" t="s">
        <v>42</v>
      </c>
      <c r="BD510" s="29" t="s">
        <v>42</v>
      </c>
      <c r="BE510" s="29" t="s">
        <v>42</v>
      </c>
      <c r="BF510" s="29">
        <v>0.01</v>
      </c>
      <c r="BG510" s="29">
        <v>0.01</v>
      </c>
      <c r="BH510" s="29">
        <v>0.01</v>
      </c>
      <c r="BI510" s="29">
        <v>0.12</v>
      </c>
      <c r="BJ510" s="29">
        <v>0.04</v>
      </c>
      <c r="BK510" s="29">
        <v>0.05</v>
      </c>
      <c r="BL510" s="29">
        <v>0.04</v>
      </c>
      <c r="BM510" s="29">
        <v>0.01</v>
      </c>
      <c r="BN510" s="29">
        <v>0.01</v>
      </c>
      <c r="BO510" s="29">
        <v>0.02</v>
      </c>
      <c r="BP510" s="29">
        <v>0.01</v>
      </c>
      <c r="BQ510" s="29">
        <v>0.01</v>
      </c>
    </row>
    <row r="511" spans="1:69" x14ac:dyDescent="0.25">
      <c r="A511">
        <v>816</v>
      </c>
      <c r="B511" t="s">
        <v>336</v>
      </c>
      <c r="C511" t="s">
        <v>170</v>
      </c>
      <c r="D511" s="28">
        <v>290</v>
      </c>
      <c r="E511" s="28">
        <v>1420</v>
      </c>
      <c r="F511" s="28">
        <v>1710</v>
      </c>
      <c r="G511" s="29">
        <v>0.85</v>
      </c>
      <c r="H511" s="29">
        <v>0.94</v>
      </c>
      <c r="I511" s="29">
        <v>0.92</v>
      </c>
      <c r="J511" s="29">
        <v>0.83</v>
      </c>
      <c r="K511" s="29">
        <v>0.92</v>
      </c>
      <c r="L511" s="29">
        <v>0.91</v>
      </c>
      <c r="M511" s="29">
        <v>0.56000000000000005</v>
      </c>
      <c r="N511" s="29">
        <v>0.41</v>
      </c>
      <c r="O511" s="29">
        <v>0.44</v>
      </c>
      <c r="P511" s="29" t="s">
        <v>42</v>
      </c>
      <c r="Q511" s="29">
        <v>0.01</v>
      </c>
      <c r="R511" s="29">
        <v>0.01</v>
      </c>
      <c r="S511" s="29">
        <v>0.06</v>
      </c>
      <c r="T511" s="29">
        <v>0.03</v>
      </c>
      <c r="U511" s="29">
        <v>0.04</v>
      </c>
      <c r="V511" s="29">
        <v>0.19</v>
      </c>
      <c r="W511" s="29">
        <v>0.46</v>
      </c>
      <c r="X511" s="29">
        <v>0.42</v>
      </c>
      <c r="Y511" s="29" t="s">
        <v>42</v>
      </c>
      <c r="Z511" s="29" t="s">
        <v>42</v>
      </c>
      <c r="AA511" s="29" t="s">
        <v>42</v>
      </c>
      <c r="AB511" s="29">
        <v>0</v>
      </c>
      <c r="AC511" s="29">
        <v>0</v>
      </c>
      <c r="AD511" s="29">
        <v>0</v>
      </c>
      <c r="AE511" s="29">
        <v>0</v>
      </c>
      <c r="AF511" s="29" t="s">
        <v>42</v>
      </c>
      <c r="AG511" s="29" t="s">
        <v>42</v>
      </c>
      <c r="AH511" s="29" t="s">
        <v>42</v>
      </c>
      <c r="AI511" s="29">
        <v>0</v>
      </c>
      <c r="AJ511" s="29" t="s">
        <v>42</v>
      </c>
      <c r="AK511" s="29">
        <v>0.05</v>
      </c>
      <c r="AL511" s="29">
        <v>0.05</v>
      </c>
      <c r="AM511" s="29">
        <v>0.05</v>
      </c>
      <c r="AN511" s="29">
        <v>0</v>
      </c>
      <c r="AO511" s="29">
        <v>0</v>
      </c>
      <c r="AP511" s="29">
        <v>0</v>
      </c>
      <c r="AQ511" s="29" t="s">
        <v>42</v>
      </c>
      <c r="AR511" s="29">
        <v>0.01</v>
      </c>
      <c r="AS511" s="29">
        <v>0.01</v>
      </c>
      <c r="AT511" s="29" t="s">
        <v>42</v>
      </c>
      <c r="AU511" s="29">
        <v>0.01</v>
      </c>
      <c r="AV511" s="29">
        <v>0.01</v>
      </c>
      <c r="AW511" s="29" t="s">
        <v>42</v>
      </c>
      <c r="AX511" s="29" t="s">
        <v>41</v>
      </c>
      <c r="AY511" s="29">
        <v>0.01</v>
      </c>
      <c r="AZ511" s="29">
        <v>0</v>
      </c>
      <c r="BA511" s="29" t="s">
        <v>42</v>
      </c>
      <c r="BB511" s="29" t="s">
        <v>42</v>
      </c>
      <c r="BC511" s="29">
        <v>0</v>
      </c>
      <c r="BD511" s="29" t="s">
        <v>42</v>
      </c>
      <c r="BE511" s="29" t="s">
        <v>42</v>
      </c>
      <c r="BF511" s="29" t="s">
        <v>42</v>
      </c>
      <c r="BG511" s="29">
        <v>0.01</v>
      </c>
      <c r="BH511" s="29">
        <v>0.01</v>
      </c>
      <c r="BI511" s="29">
        <v>0.1</v>
      </c>
      <c r="BJ511" s="29">
        <v>0.04</v>
      </c>
      <c r="BK511" s="29">
        <v>0.05</v>
      </c>
      <c r="BL511" s="29">
        <v>0.04</v>
      </c>
      <c r="BM511" s="29">
        <v>0.01</v>
      </c>
      <c r="BN511" s="29">
        <v>0.02</v>
      </c>
      <c r="BO511" s="29" t="s">
        <v>42</v>
      </c>
      <c r="BP511" s="29">
        <v>0.01</v>
      </c>
      <c r="BQ511" s="29">
        <v>0.01</v>
      </c>
    </row>
    <row r="516" spans="1:69" x14ac:dyDescent="0.25">
      <c r="A516" t="s">
        <v>380</v>
      </c>
    </row>
    <row r="517" spans="1:69" x14ac:dyDescent="0.25">
      <c r="A517" t="s">
        <v>141</v>
      </c>
      <c r="B517" t="s">
        <v>142</v>
      </c>
      <c r="C517" t="s">
        <v>143</v>
      </c>
      <c r="D517" t="s">
        <v>338</v>
      </c>
      <c r="G517" t="s">
        <v>339</v>
      </c>
      <c r="J517" t="s">
        <v>340</v>
      </c>
      <c r="M517" t="s">
        <v>147</v>
      </c>
      <c r="P517" t="s">
        <v>19</v>
      </c>
      <c r="S517" t="s">
        <v>341</v>
      </c>
      <c r="V517" t="s">
        <v>149</v>
      </c>
      <c r="Y517" t="s">
        <v>150</v>
      </c>
      <c r="AB517" t="s">
        <v>342</v>
      </c>
      <c r="AE517" t="s">
        <v>343</v>
      </c>
      <c r="AH517" t="s">
        <v>344</v>
      </c>
      <c r="AK517" t="s">
        <v>375</v>
      </c>
      <c r="AN517" t="s">
        <v>155</v>
      </c>
      <c r="AQ517" t="s">
        <v>346</v>
      </c>
      <c r="AT517" t="s">
        <v>347</v>
      </c>
      <c r="AW517" t="s">
        <v>348</v>
      </c>
      <c r="AZ517" t="s">
        <v>349</v>
      </c>
      <c r="BC517" t="s">
        <v>350</v>
      </c>
      <c r="BF517" t="s">
        <v>351</v>
      </c>
      <c r="BI517" t="s">
        <v>352</v>
      </c>
      <c r="BL517" t="s">
        <v>353</v>
      </c>
      <c r="BO517" t="s">
        <v>354</v>
      </c>
    </row>
    <row r="518" spans="1:69" x14ac:dyDescent="0.25">
      <c r="D518" t="s">
        <v>376</v>
      </c>
      <c r="E518" t="s">
        <v>135</v>
      </c>
      <c r="F518" t="s">
        <v>113</v>
      </c>
      <c r="G518" t="s">
        <v>376</v>
      </c>
      <c r="H518" t="s">
        <v>135</v>
      </c>
      <c r="I518" t="s">
        <v>113</v>
      </c>
      <c r="J518" t="s">
        <v>376</v>
      </c>
      <c r="K518" t="s">
        <v>135</v>
      </c>
      <c r="L518" t="s">
        <v>113</v>
      </c>
      <c r="M518" t="s">
        <v>376</v>
      </c>
      <c r="N518" t="s">
        <v>135</v>
      </c>
      <c r="O518" t="s">
        <v>113</v>
      </c>
      <c r="P518" t="s">
        <v>376</v>
      </c>
      <c r="Q518" t="s">
        <v>135</v>
      </c>
      <c r="R518" t="s">
        <v>113</v>
      </c>
      <c r="S518" t="s">
        <v>376</v>
      </c>
      <c r="T518" t="s">
        <v>135</v>
      </c>
      <c r="U518" t="s">
        <v>113</v>
      </c>
      <c r="V518" t="s">
        <v>376</v>
      </c>
      <c r="W518" t="s">
        <v>135</v>
      </c>
      <c r="X518" t="s">
        <v>113</v>
      </c>
      <c r="Y518" t="s">
        <v>376</v>
      </c>
      <c r="Z518" t="s">
        <v>135</v>
      </c>
      <c r="AA518" t="s">
        <v>113</v>
      </c>
      <c r="AB518" t="s">
        <v>376</v>
      </c>
      <c r="AC518" t="s">
        <v>135</v>
      </c>
      <c r="AD518" t="s">
        <v>113</v>
      </c>
      <c r="AE518" t="s">
        <v>376</v>
      </c>
      <c r="AF518" t="s">
        <v>135</v>
      </c>
      <c r="AG518" t="s">
        <v>113</v>
      </c>
      <c r="AH518" t="s">
        <v>376</v>
      </c>
      <c r="AI518" t="s">
        <v>135</v>
      </c>
      <c r="AJ518" t="s">
        <v>113</v>
      </c>
      <c r="AK518" t="s">
        <v>376</v>
      </c>
      <c r="AL518" t="s">
        <v>135</v>
      </c>
      <c r="AM518" t="s">
        <v>113</v>
      </c>
      <c r="AN518" t="s">
        <v>376</v>
      </c>
      <c r="AO518" t="s">
        <v>135</v>
      </c>
      <c r="AP518" t="s">
        <v>113</v>
      </c>
      <c r="AQ518" t="s">
        <v>376</v>
      </c>
      <c r="AR518" t="s">
        <v>135</v>
      </c>
      <c r="AS518" t="s">
        <v>113</v>
      </c>
      <c r="AT518" t="s">
        <v>376</v>
      </c>
      <c r="AU518" t="s">
        <v>135</v>
      </c>
      <c r="AV518" t="s">
        <v>113</v>
      </c>
      <c r="AW518" t="s">
        <v>376</v>
      </c>
      <c r="AX518" t="s">
        <v>135</v>
      </c>
      <c r="AY518" t="s">
        <v>113</v>
      </c>
      <c r="AZ518" t="s">
        <v>376</v>
      </c>
      <c r="BA518" t="s">
        <v>135</v>
      </c>
      <c r="BB518" t="s">
        <v>113</v>
      </c>
      <c r="BC518" t="s">
        <v>376</v>
      </c>
      <c r="BD518" t="s">
        <v>135</v>
      </c>
      <c r="BE518" t="s">
        <v>113</v>
      </c>
      <c r="BF518" t="s">
        <v>376</v>
      </c>
      <c r="BG518" t="s">
        <v>135</v>
      </c>
      <c r="BH518" t="s">
        <v>113</v>
      </c>
      <c r="BI518" t="s">
        <v>376</v>
      </c>
      <c r="BJ518" t="s">
        <v>135</v>
      </c>
      <c r="BK518" t="s">
        <v>113</v>
      </c>
      <c r="BL518" t="s">
        <v>376</v>
      </c>
      <c r="BM518" t="s">
        <v>135</v>
      </c>
      <c r="BN518" t="s">
        <v>113</v>
      </c>
      <c r="BO518" t="s">
        <v>376</v>
      </c>
      <c r="BP518" t="s">
        <v>135</v>
      </c>
      <c r="BQ518" t="s">
        <v>113</v>
      </c>
    </row>
    <row r="519" spans="1:69" x14ac:dyDescent="0.25">
      <c r="A519" t="s">
        <v>163</v>
      </c>
      <c r="B519" t="s">
        <v>357</v>
      </c>
      <c r="D519">
        <v>6110</v>
      </c>
      <c r="E519">
        <v>4580</v>
      </c>
      <c r="F519">
        <v>10700</v>
      </c>
      <c r="G519">
        <v>0.81920000000000004</v>
      </c>
      <c r="H519">
        <v>0.94279999999999997</v>
      </c>
      <c r="I519">
        <v>0.87219999999999998</v>
      </c>
      <c r="J519">
        <v>0.79520000000000002</v>
      </c>
      <c r="K519">
        <v>0.93189999999999995</v>
      </c>
      <c r="L519">
        <v>0.8538</v>
      </c>
      <c r="M519">
        <v>0.30659999999999998</v>
      </c>
      <c r="N519">
        <v>0.26179999999999998</v>
      </c>
      <c r="O519">
        <v>0.28739999999999999</v>
      </c>
      <c r="P519" t="s">
        <v>42</v>
      </c>
      <c r="Q519">
        <v>0</v>
      </c>
      <c r="R519" t="s">
        <v>42</v>
      </c>
      <c r="S519">
        <v>3.27E-2</v>
      </c>
      <c r="T519">
        <v>1.55E-2</v>
      </c>
      <c r="U519">
        <v>2.53E-2</v>
      </c>
      <c r="V519">
        <v>1.4200000000000001E-2</v>
      </c>
      <c r="W519">
        <v>2.3599999999999999E-2</v>
      </c>
      <c r="X519">
        <v>1.8200000000000001E-2</v>
      </c>
      <c r="Y519">
        <v>1.5699999999999999E-2</v>
      </c>
      <c r="Z519">
        <v>2.4199999999999999E-2</v>
      </c>
      <c r="AA519">
        <v>1.9400000000000001E-2</v>
      </c>
      <c r="AB519">
        <v>5.7000000000000002E-3</v>
      </c>
      <c r="AC519">
        <v>1.4E-2</v>
      </c>
      <c r="AD519">
        <v>9.2999999999999992E-3</v>
      </c>
      <c r="AE519">
        <v>8.3000000000000001E-3</v>
      </c>
      <c r="AF519">
        <v>5.7000000000000002E-3</v>
      </c>
      <c r="AG519">
        <v>7.1999999999999998E-3</v>
      </c>
      <c r="AH519">
        <v>0.41020000000000001</v>
      </c>
      <c r="AI519">
        <v>0.5867</v>
      </c>
      <c r="AJ519">
        <v>0.48580000000000001</v>
      </c>
      <c r="AK519" t="s">
        <v>41</v>
      </c>
      <c r="AL519">
        <v>6.4999999999999997E-3</v>
      </c>
      <c r="AM519">
        <v>5.5999999999999999E-3</v>
      </c>
      <c r="AN519">
        <v>0</v>
      </c>
      <c r="AO519">
        <v>0</v>
      </c>
      <c r="AP519">
        <v>0</v>
      </c>
      <c r="AQ519" t="s">
        <v>41</v>
      </c>
      <c r="AR519" t="s">
        <v>42</v>
      </c>
      <c r="AS519" t="s">
        <v>41</v>
      </c>
      <c r="AT519">
        <v>1.3299999999999999E-2</v>
      </c>
      <c r="AU519">
        <v>6.3E-3</v>
      </c>
      <c r="AV519">
        <v>1.03E-2</v>
      </c>
      <c r="AW519">
        <v>5.5999999999999999E-3</v>
      </c>
      <c r="AX519" t="s">
        <v>41</v>
      </c>
      <c r="AY519" t="s">
        <v>41</v>
      </c>
      <c r="AZ519" t="s">
        <v>41</v>
      </c>
      <c r="BA519" t="s">
        <v>41</v>
      </c>
      <c r="BB519" t="s">
        <v>41</v>
      </c>
      <c r="BC519">
        <v>5.1000000000000004E-3</v>
      </c>
      <c r="BD519" t="s">
        <v>42</v>
      </c>
      <c r="BE519" t="s">
        <v>41</v>
      </c>
      <c r="BF519">
        <v>1.0800000000000001E-2</v>
      </c>
      <c r="BG519" t="s">
        <v>41</v>
      </c>
      <c r="BH519">
        <v>8.0999999999999996E-3</v>
      </c>
      <c r="BI519">
        <v>8.3400000000000002E-2</v>
      </c>
      <c r="BJ519">
        <v>2.6800000000000001E-2</v>
      </c>
      <c r="BK519">
        <v>5.9200000000000003E-2</v>
      </c>
      <c r="BL519">
        <v>7.5600000000000001E-2</v>
      </c>
      <c r="BM519">
        <v>2.18E-2</v>
      </c>
      <c r="BN519">
        <v>5.2499999999999998E-2</v>
      </c>
      <c r="BO519">
        <v>2.18E-2</v>
      </c>
      <c r="BP519">
        <v>8.5000000000000006E-3</v>
      </c>
      <c r="BQ519">
        <v>1.61E-2</v>
      </c>
    </row>
    <row r="520" spans="1:69" x14ac:dyDescent="0.25">
      <c r="A520" t="s">
        <v>165</v>
      </c>
      <c r="B520" t="s">
        <v>166</v>
      </c>
      <c r="D520">
        <v>470</v>
      </c>
      <c r="E520">
        <v>240</v>
      </c>
      <c r="F520">
        <v>710</v>
      </c>
      <c r="G520">
        <v>0.73089999999999999</v>
      </c>
      <c r="H520">
        <v>0.93669999999999998</v>
      </c>
      <c r="I520">
        <v>0.79969999999999997</v>
      </c>
      <c r="J520">
        <v>0.68640000000000001</v>
      </c>
      <c r="K520">
        <v>0.91979999999999995</v>
      </c>
      <c r="L520">
        <v>0.76449999999999996</v>
      </c>
      <c r="M520">
        <v>0.28179999999999999</v>
      </c>
      <c r="N520">
        <v>0.2152</v>
      </c>
      <c r="O520">
        <v>0.25950000000000001</v>
      </c>
      <c r="P520">
        <v>0</v>
      </c>
      <c r="Q520">
        <v>0</v>
      </c>
      <c r="R520">
        <v>0</v>
      </c>
      <c r="S520">
        <v>5.0799999999999998E-2</v>
      </c>
      <c r="T520" t="s">
        <v>42</v>
      </c>
      <c r="U520">
        <v>3.95E-2</v>
      </c>
      <c r="V520" t="s">
        <v>42</v>
      </c>
      <c r="W520" t="s">
        <v>42</v>
      </c>
      <c r="X520">
        <v>9.9000000000000008E-3</v>
      </c>
      <c r="Y520">
        <v>0</v>
      </c>
      <c r="Z520">
        <v>0</v>
      </c>
      <c r="AA520">
        <v>0</v>
      </c>
      <c r="AB520" t="s">
        <v>42</v>
      </c>
      <c r="AC520">
        <v>0</v>
      </c>
      <c r="AD520" t="s">
        <v>42</v>
      </c>
      <c r="AE520" t="s">
        <v>42</v>
      </c>
      <c r="AF520">
        <v>0</v>
      </c>
      <c r="AG520" t="s">
        <v>42</v>
      </c>
      <c r="AH520">
        <v>0.34110000000000001</v>
      </c>
      <c r="AI520">
        <v>0.67090000000000005</v>
      </c>
      <c r="AJ520">
        <v>0.45129999999999998</v>
      </c>
      <c r="AK520">
        <v>1.4800000000000001E-2</v>
      </c>
      <c r="AL520" t="s">
        <v>42</v>
      </c>
      <c r="AM520">
        <v>1.2699999999999999E-2</v>
      </c>
      <c r="AN520">
        <v>0</v>
      </c>
      <c r="AO520">
        <v>0</v>
      </c>
      <c r="AP520">
        <v>0</v>
      </c>
      <c r="AQ520">
        <v>0</v>
      </c>
      <c r="AR520">
        <v>0</v>
      </c>
      <c r="AS520">
        <v>0</v>
      </c>
      <c r="AT520">
        <v>1.6899999999999998E-2</v>
      </c>
      <c r="AU520" t="s">
        <v>42</v>
      </c>
      <c r="AV520">
        <v>1.2699999999999999E-2</v>
      </c>
      <c r="AW520" t="s">
        <v>42</v>
      </c>
      <c r="AX520">
        <v>0</v>
      </c>
      <c r="AY520" t="s">
        <v>42</v>
      </c>
      <c r="AZ520" t="s">
        <v>42</v>
      </c>
      <c r="BA520" t="s">
        <v>42</v>
      </c>
      <c r="BB520" t="s">
        <v>42</v>
      </c>
      <c r="BC520" t="s">
        <v>42</v>
      </c>
      <c r="BD520">
        <v>0</v>
      </c>
      <c r="BE520" t="s">
        <v>42</v>
      </c>
      <c r="BF520">
        <v>2.75E-2</v>
      </c>
      <c r="BG520" t="s">
        <v>42</v>
      </c>
      <c r="BH520">
        <v>2.2599999999999999E-2</v>
      </c>
      <c r="BI520">
        <v>0.1229</v>
      </c>
      <c r="BJ520" t="s">
        <v>42</v>
      </c>
      <c r="BK520">
        <v>8.8900000000000007E-2</v>
      </c>
      <c r="BL520">
        <v>0.13769999999999999</v>
      </c>
      <c r="BM520" t="s">
        <v>42</v>
      </c>
      <c r="BN520">
        <v>9.8699999999999996E-2</v>
      </c>
      <c r="BO520" t="s">
        <v>42</v>
      </c>
      <c r="BP520" t="s">
        <v>42</v>
      </c>
      <c r="BQ520">
        <v>1.2699999999999999E-2</v>
      </c>
    </row>
    <row r="521" spans="1:69" x14ac:dyDescent="0.25">
      <c r="A521" t="s">
        <v>167</v>
      </c>
      <c r="B521" t="s">
        <v>168</v>
      </c>
      <c r="D521">
        <v>990</v>
      </c>
      <c r="E521">
        <v>590</v>
      </c>
      <c r="F521">
        <v>1570</v>
      </c>
      <c r="G521">
        <v>0.80200000000000005</v>
      </c>
      <c r="H521">
        <v>0.9456</v>
      </c>
      <c r="I521">
        <v>0.85570000000000002</v>
      </c>
      <c r="J521">
        <v>0.77359999999999995</v>
      </c>
      <c r="K521">
        <v>0.93200000000000005</v>
      </c>
      <c r="L521">
        <v>0.83279999999999998</v>
      </c>
      <c r="M521">
        <v>0.2863</v>
      </c>
      <c r="N521">
        <v>0.23810000000000001</v>
      </c>
      <c r="O521">
        <v>0.26829999999999998</v>
      </c>
      <c r="P521" t="s">
        <v>42</v>
      </c>
      <c r="Q521">
        <v>0</v>
      </c>
      <c r="R521" t="s">
        <v>42</v>
      </c>
      <c r="S521">
        <v>3.15E-2</v>
      </c>
      <c r="T521">
        <v>1.7000000000000001E-2</v>
      </c>
      <c r="U521">
        <v>2.6100000000000002E-2</v>
      </c>
      <c r="V521" t="s">
        <v>42</v>
      </c>
      <c r="W521">
        <v>1.1900000000000001E-2</v>
      </c>
      <c r="X521">
        <v>7.0000000000000001E-3</v>
      </c>
      <c r="Y521">
        <v>2.4400000000000002E-2</v>
      </c>
      <c r="Z521">
        <v>3.2300000000000002E-2</v>
      </c>
      <c r="AA521">
        <v>2.7300000000000001E-2</v>
      </c>
      <c r="AB521">
        <v>0</v>
      </c>
      <c r="AC521" t="s">
        <v>42</v>
      </c>
      <c r="AD521" t="s">
        <v>42</v>
      </c>
      <c r="AE521">
        <v>6.1000000000000004E-3</v>
      </c>
      <c r="AF521">
        <v>0</v>
      </c>
      <c r="AG521" t="s">
        <v>41</v>
      </c>
      <c r="AH521">
        <v>0.42030000000000001</v>
      </c>
      <c r="AI521">
        <v>0.63100000000000001</v>
      </c>
      <c r="AJ521">
        <v>0.499</v>
      </c>
      <c r="AK521" t="s">
        <v>42</v>
      </c>
      <c r="AL521" t="s">
        <v>42</v>
      </c>
      <c r="AM521">
        <v>5.1000000000000004E-3</v>
      </c>
      <c r="AN521">
        <v>0</v>
      </c>
      <c r="AO521">
        <v>0</v>
      </c>
      <c r="AP521">
        <v>0</v>
      </c>
      <c r="AQ521">
        <v>0</v>
      </c>
      <c r="AR521">
        <v>0</v>
      </c>
      <c r="AS521">
        <v>0</v>
      </c>
      <c r="AT521">
        <v>1.7299999999999999E-2</v>
      </c>
      <c r="AU521" t="s">
        <v>42</v>
      </c>
      <c r="AV521">
        <v>1.34E-2</v>
      </c>
      <c r="AW521">
        <v>8.0999999999999996E-3</v>
      </c>
      <c r="AX521" t="s">
        <v>42</v>
      </c>
      <c r="AY521">
        <v>7.0000000000000001E-3</v>
      </c>
      <c r="AZ521" t="s">
        <v>42</v>
      </c>
      <c r="BA521" t="s">
        <v>42</v>
      </c>
      <c r="BB521" t="s">
        <v>42</v>
      </c>
      <c r="BC521" t="s">
        <v>42</v>
      </c>
      <c r="BD521">
        <v>0</v>
      </c>
      <c r="BE521" t="s">
        <v>42</v>
      </c>
      <c r="BF521">
        <v>1.12E-2</v>
      </c>
      <c r="BG521" t="s">
        <v>42</v>
      </c>
      <c r="BH521">
        <v>9.4999999999999998E-3</v>
      </c>
      <c r="BI521">
        <v>0.11169999999999999</v>
      </c>
      <c r="BJ521">
        <v>2.0400000000000001E-2</v>
      </c>
      <c r="BK521">
        <v>7.7600000000000002E-2</v>
      </c>
      <c r="BL521">
        <v>7.51E-2</v>
      </c>
      <c r="BM521">
        <v>2.3800000000000002E-2</v>
      </c>
      <c r="BN521">
        <v>5.5899999999999998E-2</v>
      </c>
      <c r="BO521">
        <v>1.12E-2</v>
      </c>
      <c r="BP521">
        <v>1.0200000000000001E-2</v>
      </c>
      <c r="BQ521">
        <v>1.0800000000000001E-2</v>
      </c>
    </row>
    <row r="522" spans="1:69" x14ac:dyDescent="0.25">
      <c r="A522" t="s">
        <v>169</v>
      </c>
      <c r="B522" t="s">
        <v>170</v>
      </c>
      <c r="D522">
        <v>500</v>
      </c>
      <c r="E522">
        <v>350</v>
      </c>
      <c r="F522">
        <v>850</v>
      </c>
      <c r="G522">
        <v>0.86750000000000005</v>
      </c>
      <c r="H522">
        <v>0.93140000000000001</v>
      </c>
      <c r="I522">
        <v>0.89390000000000003</v>
      </c>
      <c r="J522">
        <v>0.85340000000000005</v>
      </c>
      <c r="K522">
        <v>0.92569999999999997</v>
      </c>
      <c r="L522">
        <v>0.88329999999999997</v>
      </c>
      <c r="M522">
        <v>0.34539999999999998</v>
      </c>
      <c r="N522">
        <v>0.25430000000000003</v>
      </c>
      <c r="O522">
        <v>0.30780000000000002</v>
      </c>
      <c r="P522">
        <v>0</v>
      </c>
      <c r="Q522">
        <v>0</v>
      </c>
      <c r="R522">
        <v>0</v>
      </c>
      <c r="S522">
        <v>3.8199999999999998E-2</v>
      </c>
      <c r="T522">
        <v>0.02</v>
      </c>
      <c r="U522">
        <v>3.0700000000000002E-2</v>
      </c>
      <c r="V522">
        <v>1.8100000000000002E-2</v>
      </c>
      <c r="W522">
        <v>3.4299999999999997E-2</v>
      </c>
      <c r="X522">
        <v>2.4799999999999999E-2</v>
      </c>
      <c r="Y522" t="s">
        <v>42</v>
      </c>
      <c r="Z522" t="s">
        <v>42</v>
      </c>
      <c r="AA522" t="s">
        <v>42</v>
      </c>
      <c r="AB522" t="s">
        <v>42</v>
      </c>
      <c r="AC522">
        <v>3.7100000000000001E-2</v>
      </c>
      <c r="AD522">
        <v>2.12E-2</v>
      </c>
      <c r="AE522">
        <v>1.61E-2</v>
      </c>
      <c r="AF522" t="s">
        <v>42</v>
      </c>
      <c r="AG522">
        <v>1.06E-2</v>
      </c>
      <c r="AH522">
        <v>0.42170000000000002</v>
      </c>
      <c r="AI522">
        <v>0.56289999999999996</v>
      </c>
      <c r="AJ522">
        <v>0.48</v>
      </c>
      <c r="AK522" t="s">
        <v>42</v>
      </c>
      <c r="AL522" t="s">
        <v>42</v>
      </c>
      <c r="AM522" t="s">
        <v>42</v>
      </c>
      <c r="AN522">
        <v>0</v>
      </c>
      <c r="AO522">
        <v>0</v>
      </c>
      <c r="AP522">
        <v>0</v>
      </c>
      <c r="AQ522">
        <v>0</v>
      </c>
      <c r="AR522" t="s">
        <v>42</v>
      </c>
      <c r="AS522" t="s">
        <v>42</v>
      </c>
      <c r="AT522" t="s">
        <v>42</v>
      </c>
      <c r="AU522" t="s">
        <v>42</v>
      </c>
      <c r="AV522" t="s">
        <v>42</v>
      </c>
      <c r="AW522" t="s">
        <v>42</v>
      </c>
      <c r="AX522" t="s">
        <v>42</v>
      </c>
      <c r="AY522" t="s">
        <v>42</v>
      </c>
      <c r="AZ522">
        <v>0</v>
      </c>
      <c r="BA522">
        <v>0</v>
      </c>
      <c r="BB522">
        <v>0</v>
      </c>
      <c r="BC522" t="s">
        <v>42</v>
      </c>
      <c r="BD522">
        <v>0</v>
      </c>
      <c r="BE522" t="s">
        <v>42</v>
      </c>
      <c r="BF522" t="s">
        <v>42</v>
      </c>
      <c r="BG522" t="s">
        <v>42</v>
      </c>
      <c r="BH522" t="s">
        <v>42</v>
      </c>
      <c r="BI522">
        <v>5.2200000000000003E-2</v>
      </c>
      <c r="BJ522">
        <v>3.7100000000000001E-2</v>
      </c>
      <c r="BK522">
        <v>4.5999999999999999E-2</v>
      </c>
      <c r="BL522">
        <v>6.0199999999999997E-2</v>
      </c>
      <c r="BM522">
        <v>2.86E-2</v>
      </c>
      <c r="BN522">
        <v>4.7199999999999999E-2</v>
      </c>
      <c r="BO522">
        <v>2.01E-2</v>
      </c>
      <c r="BP522" t="s">
        <v>42</v>
      </c>
      <c r="BQ522">
        <v>1.2999999999999999E-2</v>
      </c>
    </row>
    <row r="523" spans="1:69" x14ac:dyDescent="0.25">
      <c r="A523" t="s">
        <v>171</v>
      </c>
      <c r="B523" t="s">
        <v>172</v>
      </c>
      <c r="D523">
        <v>460</v>
      </c>
      <c r="E523">
        <v>390</v>
      </c>
      <c r="F523">
        <v>850</v>
      </c>
      <c r="G523">
        <v>0.8478</v>
      </c>
      <c r="H523">
        <v>0.95150000000000001</v>
      </c>
      <c r="I523">
        <v>0.89549999999999996</v>
      </c>
      <c r="J523">
        <v>0.83909999999999996</v>
      </c>
      <c r="K523">
        <v>0.94130000000000003</v>
      </c>
      <c r="L523">
        <v>0.88619999999999999</v>
      </c>
      <c r="M523">
        <v>0.28699999999999998</v>
      </c>
      <c r="N523">
        <v>0.19639999999999999</v>
      </c>
      <c r="O523">
        <v>0.24529999999999999</v>
      </c>
      <c r="P523">
        <v>0</v>
      </c>
      <c r="Q523">
        <v>0</v>
      </c>
      <c r="R523">
        <v>0</v>
      </c>
      <c r="S523">
        <v>3.6999999999999998E-2</v>
      </c>
      <c r="T523">
        <v>1.5299999999999999E-2</v>
      </c>
      <c r="U523">
        <v>2.7E-2</v>
      </c>
      <c r="V523">
        <v>4.3499999999999997E-2</v>
      </c>
      <c r="W523">
        <v>3.32E-2</v>
      </c>
      <c r="X523">
        <v>3.8699999999999998E-2</v>
      </c>
      <c r="Y523" t="s">
        <v>42</v>
      </c>
      <c r="Z523">
        <v>0</v>
      </c>
      <c r="AA523" t="s">
        <v>42</v>
      </c>
      <c r="AB523" t="s">
        <v>42</v>
      </c>
      <c r="AC523" t="s">
        <v>42</v>
      </c>
      <c r="AD523">
        <v>8.2000000000000007E-3</v>
      </c>
      <c r="AE523" t="s">
        <v>42</v>
      </c>
      <c r="AF523" t="s">
        <v>42</v>
      </c>
      <c r="AG523" t="s">
        <v>42</v>
      </c>
      <c r="AH523">
        <v>0.4587</v>
      </c>
      <c r="AI523">
        <v>0.68110000000000004</v>
      </c>
      <c r="AJ523">
        <v>0.56100000000000005</v>
      </c>
      <c r="AK523">
        <v>0</v>
      </c>
      <c r="AL523" t="s">
        <v>42</v>
      </c>
      <c r="AM523" t="s">
        <v>42</v>
      </c>
      <c r="AN523">
        <v>0</v>
      </c>
      <c r="AO523">
        <v>0</v>
      </c>
      <c r="AP523">
        <v>0</v>
      </c>
      <c r="AQ523">
        <v>0</v>
      </c>
      <c r="AR523">
        <v>0</v>
      </c>
      <c r="AS523">
        <v>0</v>
      </c>
      <c r="AT523" t="s">
        <v>42</v>
      </c>
      <c r="AU523" t="s">
        <v>42</v>
      </c>
      <c r="AV523">
        <v>7.0000000000000001E-3</v>
      </c>
      <c r="AW523" t="s">
        <v>42</v>
      </c>
      <c r="AX523" t="s">
        <v>42</v>
      </c>
      <c r="AY523" t="s">
        <v>42</v>
      </c>
      <c r="AZ523">
        <v>0</v>
      </c>
      <c r="BA523" t="s">
        <v>42</v>
      </c>
      <c r="BB523" t="s">
        <v>42</v>
      </c>
      <c r="BC523" t="s">
        <v>42</v>
      </c>
      <c r="BD523" t="s">
        <v>42</v>
      </c>
      <c r="BE523" t="s">
        <v>42</v>
      </c>
      <c r="BF523" t="s">
        <v>42</v>
      </c>
      <c r="BG523" t="s">
        <v>42</v>
      </c>
      <c r="BH523" t="s">
        <v>42</v>
      </c>
      <c r="BI523">
        <v>6.7400000000000002E-2</v>
      </c>
      <c r="BJ523">
        <v>2.5499999999999998E-2</v>
      </c>
      <c r="BK523">
        <v>4.8099999999999997E-2</v>
      </c>
      <c r="BL523">
        <v>6.7400000000000002E-2</v>
      </c>
      <c r="BM523">
        <v>1.5299999999999999E-2</v>
      </c>
      <c r="BN523">
        <v>4.3400000000000001E-2</v>
      </c>
      <c r="BO523">
        <v>1.7399999999999999E-2</v>
      </c>
      <c r="BP523" t="s">
        <v>42</v>
      </c>
      <c r="BQ523">
        <v>1.29E-2</v>
      </c>
    </row>
    <row r="524" spans="1:69" x14ac:dyDescent="0.25">
      <c r="A524" t="s">
        <v>173</v>
      </c>
      <c r="B524" t="s">
        <v>174</v>
      </c>
      <c r="D524">
        <v>760</v>
      </c>
      <c r="E524">
        <v>540</v>
      </c>
      <c r="F524">
        <v>1300</v>
      </c>
      <c r="G524">
        <v>0.85089999999999999</v>
      </c>
      <c r="H524">
        <v>0.96319999999999995</v>
      </c>
      <c r="I524">
        <v>0.89780000000000004</v>
      </c>
      <c r="J524">
        <v>0.80869999999999997</v>
      </c>
      <c r="K524">
        <v>0.9466</v>
      </c>
      <c r="L524">
        <v>0.86629999999999996</v>
      </c>
      <c r="M524">
        <v>0.25069999999999998</v>
      </c>
      <c r="N524">
        <v>0.22470000000000001</v>
      </c>
      <c r="O524">
        <v>0.23980000000000001</v>
      </c>
      <c r="P524">
        <v>0</v>
      </c>
      <c r="Q524">
        <v>0</v>
      </c>
      <c r="R524">
        <v>0</v>
      </c>
      <c r="S524">
        <v>4.8800000000000003E-2</v>
      </c>
      <c r="T524" t="s">
        <v>42</v>
      </c>
      <c r="U524">
        <v>3.15E-2</v>
      </c>
      <c r="V524">
        <v>0</v>
      </c>
      <c r="W524" t="s">
        <v>42</v>
      </c>
      <c r="X524" t="s">
        <v>42</v>
      </c>
      <c r="Y524" t="s">
        <v>42</v>
      </c>
      <c r="Z524" t="s">
        <v>42</v>
      </c>
      <c r="AA524" t="s">
        <v>42</v>
      </c>
      <c r="AB524">
        <v>1.32E-2</v>
      </c>
      <c r="AC524">
        <v>2.3900000000000001E-2</v>
      </c>
      <c r="AD524">
        <v>1.77E-2</v>
      </c>
      <c r="AE524" t="s">
        <v>42</v>
      </c>
      <c r="AF524" t="s">
        <v>42</v>
      </c>
      <c r="AG524">
        <v>5.4000000000000003E-3</v>
      </c>
      <c r="AH524">
        <v>0.48549999999999999</v>
      </c>
      <c r="AI524">
        <v>0.67589999999999995</v>
      </c>
      <c r="AJ524">
        <v>0.56499999999999995</v>
      </c>
      <c r="AK524" t="s">
        <v>42</v>
      </c>
      <c r="AL524" t="s">
        <v>42</v>
      </c>
      <c r="AM524">
        <v>6.1000000000000004E-3</v>
      </c>
      <c r="AN524">
        <v>0</v>
      </c>
      <c r="AO524">
        <v>0</v>
      </c>
      <c r="AP524">
        <v>0</v>
      </c>
      <c r="AQ524" t="s">
        <v>42</v>
      </c>
      <c r="AR524">
        <v>0</v>
      </c>
      <c r="AS524" t="s">
        <v>42</v>
      </c>
      <c r="AT524">
        <v>1.72E-2</v>
      </c>
      <c r="AU524" t="s">
        <v>42</v>
      </c>
      <c r="AV524">
        <v>1.38E-2</v>
      </c>
      <c r="AW524" t="s">
        <v>42</v>
      </c>
      <c r="AX524" t="s">
        <v>42</v>
      </c>
      <c r="AY524" t="s">
        <v>41</v>
      </c>
      <c r="AZ524" t="s">
        <v>42</v>
      </c>
      <c r="BA524" t="s">
        <v>42</v>
      </c>
      <c r="BB524" t="s">
        <v>42</v>
      </c>
      <c r="BC524">
        <v>9.1999999999999998E-3</v>
      </c>
      <c r="BD524">
        <v>0</v>
      </c>
      <c r="BE524">
        <v>5.4000000000000003E-3</v>
      </c>
      <c r="BF524">
        <v>2.5100000000000001E-2</v>
      </c>
      <c r="BG524" t="s">
        <v>42</v>
      </c>
      <c r="BH524">
        <v>1.77E-2</v>
      </c>
      <c r="BI524">
        <v>6.9900000000000004E-2</v>
      </c>
      <c r="BJ524">
        <v>1.84E-2</v>
      </c>
      <c r="BK524">
        <v>4.8399999999999999E-2</v>
      </c>
      <c r="BL524">
        <v>6.2E-2</v>
      </c>
      <c r="BM524">
        <v>1.47E-2</v>
      </c>
      <c r="BN524">
        <v>4.2299999999999997E-2</v>
      </c>
      <c r="BO524">
        <v>1.72E-2</v>
      </c>
      <c r="BP524" t="s">
        <v>42</v>
      </c>
      <c r="BQ524">
        <v>1.15E-2</v>
      </c>
    </row>
    <row r="525" spans="1:69" x14ac:dyDescent="0.25">
      <c r="A525" t="s">
        <v>175</v>
      </c>
      <c r="B525" t="s">
        <v>176</v>
      </c>
      <c r="D525">
        <v>570</v>
      </c>
      <c r="E525">
        <v>550</v>
      </c>
      <c r="F525">
        <v>1120</v>
      </c>
      <c r="G525">
        <v>0.83660000000000001</v>
      </c>
      <c r="H525">
        <v>0.93310000000000004</v>
      </c>
      <c r="I525">
        <v>0.8841</v>
      </c>
      <c r="J525">
        <v>0.81200000000000006</v>
      </c>
      <c r="K525">
        <v>0.92589999999999995</v>
      </c>
      <c r="L525">
        <v>0.86809999999999998</v>
      </c>
      <c r="M525">
        <v>0.35849999999999999</v>
      </c>
      <c r="N525">
        <v>0.3327</v>
      </c>
      <c r="O525">
        <v>0.3458</v>
      </c>
      <c r="P525" t="s">
        <v>42</v>
      </c>
      <c r="Q525">
        <v>0</v>
      </c>
      <c r="R525" t="s">
        <v>42</v>
      </c>
      <c r="S525">
        <v>2.46E-2</v>
      </c>
      <c r="T525">
        <v>1.9900000000000001E-2</v>
      </c>
      <c r="U525">
        <v>2.23E-2</v>
      </c>
      <c r="V525">
        <v>2.1100000000000001E-2</v>
      </c>
      <c r="W525">
        <v>7.0499999999999993E-2</v>
      </c>
      <c r="X525">
        <v>4.5499999999999999E-2</v>
      </c>
      <c r="Y525">
        <v>2.64E-2</v>
      </c>
      <c r="Z525">
        <v>3.0700000000000002E-2</v>
      </c>
      <c r="AA525">
        <v>2.8500000000000001E-2</v>
      </c>
      <c r="AB525">
        <v>0</v>
      </c>
      <c r="AC525" t="s">
        <v>42</v>
      </c>
      <c r="AD525" t="s">
        <v>42</v>
      </c>
      <c r="AE525" t="s">
        <v>42</v>
      </c>
      <c r="AF525" t="s">
        <v>42</v>
      </c>
      <c r="AG525">
        <v>8.0000000000000002E-3</v>
      </c>
      <c r="AH525">
        <v>0.36909999999999998</v>
      </c>
      <c r="AI525">
        <v>0.45929999999999999</v>
      </c>
      <c r="AJ525">
        <v>0.41349999999999998</v>
      </c>
      <c r="AK525" t="s">
        <v>42</v>
      </c>
      <c r="AL525" t="s">
        <v>42</v>
      </c>
      <c r="AM525" t="s">
        <v>42</v>
      </c>
      <c r="AN525">
        <v>0</v>
      </c>
      <c r="AO525">
        <v>0</v>
      </c>
      <c r="AP525">
        <v>0</v>
      </c>
      <c r="AQ525" t="s">
        <v>42</v>
      </c>
      <c r="AR525" t="s">
        <v>42</v>
      </c>
      <c r="AS525" t="s">
        <v>42</v>
      </c>
      <c r="AT525">
        <v>1.0500000000000001E-2</v>
      </c>
      <c r="AU525" t="s">
        <v>42</v>
      </c>
      <c r="AV525">
        <v>8.0000000000000002E-3</v>
      </c>
      <c r="AW525" t="s">
        <v>42</v>
      </c>
      <c r="AX525">
        <v>0</v>
      </c>
      <c r="AY525" t="s">
        <v>42</v>
      </c>
      <c r="AZ525" t="s">
        <v>42</v>
      </c>
      <c r="BA525" t="s">
        <v>42</v>
      </c>
      <c r="BB525">
        <v>5.3E-3</v>
      </c>
      <c r="BC525" t="s">
        <v>42</v>
      </c>
      <c r="BD525">
        <v>0</v>
      </c>
      <c r="BE525" t="s">
        <v>42</v>
      </c>
      <c r="BF525">
        <v>1.41E-2</v>
      </c>
      <c r="BG525" t="s">
        <v>42</v>
      </c>
      <c r="BH525">
        <v>8.0000000000000002E-3</v>
      </c>
      <c r="BI525">
        <v>5.62E-2</v>
      </c>
      <c r="BJ525">
        <v>1.8100000000000002E-2</v>
      </c>
      <c r="BK525">
        <v>3.7400000000000003E-2</v>
      </c>
      <c r="BL525">
        <v>8.9599999999999999E-2</v>
      </c>
      <c r="BM525">
        <v>3.9800000000000002E-2</v>
      </c>
      <c r="BN525">
        <v>6.5100000000000005E-2</v>
      </c>
      <c r="BO525">
        <v>1.7600000000000001E-2</v>
      </c>
      <c r="BP525" t="s">
        <v>42</v>
      </c>
      <c r="BQ525">
        <v>1.34E-2</v>
      </c>
    </row>
    <row r="526" spans="1:69" x14ac:dyDescent="0.25">
      <c r="A526" t="s">
        <v>177</v>
      </c>
      <c r="B526" t="s">
        <v>178</v>
      </c>
      <c r="D526">
        <v>330</v>
      </c>
      <c r="E526">
        <v>140</v>
      </c>
      <c r="F526">
        <v>470</v>
      </c>
      <c r="G526">
        <v>0.89700000000000002</v>
      </c>
      <c r="H526">
        <v>0.95740000000000003</v>
      </c>
      <c r="I526">
        <v>0.91510000000000002</v>
      </c>
      <c r="J526">
        <v>0.88790000000000002</v>
      </c>
      <c r="K526">
        <v>0.95040000000000002</v>
      </c>
      <c r="L526">
        <v>0.90659999999999996</v>
      </c>
      <c r="M526">
        <v>0.33639999999999998</v>
      </c>
      <c r="N526">
        <v>0.22700000000000001</v>
      </c>
      <c r="O526">
        <v>0.30359999999999998</v>
      </c>
      <c r="P526">
        <v>0</v>
      </c>
      <c r="Q526">
        <v>0</v>
      </c>
      <c r="R526">
        <v>0</v>
      </c>
      <c r="S526">
        <v>6.0600000000000001E-2</v>
      </c>
      <c r="T526">
        <v>8.5099999999999995E-2</v>
      </c>
      <c r="U526">
        <v>6.7900000000000002E-2</v>
      </c>
      <c r="V526">
        <v>2.12E-2</v>
      </c>
      <c r="W526" t="s">
        <v>42</v>
      </c>
      <c r="X526">
        <v>2.5499999999999998E-2</v>
      </c>
      <c r="Y526" t="s">
        <v>42</v>
      </c>
      <c r="Z526">
        <v>0</v>
      </c>
      <c r="AA526" t="s">
        <v>42</v>
      </c>
      <c r="AB526">
        <v>0</v>
      </c>
      <c r="AC526">
        <v>0</v>
      </c>
      <c r="AD526">
        <v>0</v>
      </c>
      <c r="AE526" t="s">
        <v>42</v>
      </c>
      <c r="AF526" t="s">
        <v>42</v>
      </c>
      <c r="AG526" t="s">
        <v>42</v>
      </c>
      <c r="AH526">
        <v>0.45150000000000001</v>
      </c>
      <c r="AI526">
        <v>0.5887</v>
      </c>
      <c r="AJ526">
        <v>0.49259999999999998</v>
      </c>
      <c r="AK526" t="s">
        <v>42</v>
      </c>
      <c r="AL526" t="s">
        <v>42</v>
      </c>
      <c r="AM526" t="s">
        <v>42</v>
      </c>
      <c r="AN526">
        <v>0</v>
      </c>
      <c r="AO526">
        <v>0</v>
      </c>
      <c r="AP526">
        <v>0</v>
      </c>
      <c r="AQ526">
        <v>0</v>
      </c>
      <c r="AR526">
        <v>0</v>
      </c>
      <c r="AS526">
        <v>0</v>
      </c>
      <c r="AT526" t="s">
        <v>42</v>
      </c>
      <c r="AU526">
        <v>0</v>
      </c>
      <c r="AV526" t="s">
        <v>42</v>
      </c>
      <c r="AW526" t="s">
        <v>42</v>
      </c>
      <c r="AX526">
        <v>0</v>
      </c>
      <c r="AY526" t="s">
        <v>42</v>
      </c>
      <c r="AZ526">
        <v>0</v>
      </c>
      <c r="BA526">
        <v>0</v>
      </c>
      <c r="BB526">
        <v>0</v>
      </c>
      <c r="BC526" t="s">
        <v>42</v>
      </c>
      <c r="BD526">
        <v>0</v>
      </c>
      <c r="BE526" t="s">
        <v>42</v>
      </c>
      <c r="BF526" t="s">
        <v>42</v>
      </c>
      <c r="BG526" t="s">
        <v>42</v>
      </c>
      <c r="BH526" t="s">
        <v>42</v>
      </c>
      <c r="BI526">
        <v>5.45E-2</v>
      </c>
      <c r="BJ526" t="s">
        <v>42</v>
      </c>
      <c r="BK526">
        <v>4.0300000000000002E-2</v>
      </c>
      <c r="BL526" t="s">
        <v>42</v>
      </c>
      <c r="BM526" t="s">
        <v>42</v>
      </c>
      <c r="BN526">
        <v>1.2699999999999999E-2</v>
      </c>
      <c r="BO526">
        <v>3.3300000000000003E-2</v>
      </c>
      <c r="BP526" t="s">
        <v>42</v>
      </c>
      <c r="BQ526">
        <v>3.1800000000000002E-2</v>
      </c>
    </row>
    <row r="527" spans="1:69" x14ac:dyDescent="0.25">
      <c r="A527" t="s">
        <v>179</v>
      </c>
      <c r="B527" t="s">
        <v>180</v>
      </c>
      <c r="D527">
        <v>450</v>
      </c>
      <c r="E527">
        <v>350</v>
      </c>
      <c r="F527">
        <v>800</v>
      </c>
      <c r="G527">
        <v>0.85370000000000001</v>
      </c>
      <c r="H527">
        <v>0.95089999999999997</v>
      </c>
      <c r="I527">
        <v>0.89590000000000003</v>
      </c>
      <c r="J527">
        <v>0.84260000000000002</v>
      </c>
      <c r="K527">
        <v>0.94510000000000005</v>
      </c>
      <c r="L527">
        <v>0.8871</v>
      </c>
      <c r="M527">
        <v>0.26390000000000002</v>
      </c>
      <c r="N527">
        <v>0.23699999999999999</v>
      </c>
      <c r="O527">
        <v>0.25219999999999998</v>
      </c>
      <c r="P527" t="s">
        <v>42</v>
      </c>
      <c r="Q527">
        <v>0</v>
      </c>
      <c r="R527" t="s">
        <v>42</v>
      </c>
      <c r="S527">
        <v>1.77E-2</v>
      </c>
      <c r="T527" t="s">
        <v>42</v>
      </c>
      <c r="U527">
        <v>1.38E-2</v>
      </c>
      <c r="V527">
        <v>5.0999999999999997E-2</v>
      </c>
      <c r="W527">
        <v>4.6199999999999998E-2</v>
      </c>
      <c r="X527">
        <v>4.8899999999999999E-2</v>
      </c>
      <c r="Y527" t="s">
        <v>42</v>
      </c>
      <c r="Z527">
        <v>0</v>
      </c>
      <c r="AA527" t="s">
        <v>42</v>
      </c>
      <c r="AB527" t="s">
        <v>42</v>
      </c>
      <c r="AC527" t="s">
        <v>42</v>
      </c>
      <c r="AD527" t="s">
        <v>42</v>
      </c>
      <c r="AE527" t="s">
        <v>42</v>
      </c>
      <c r="AF527" t="s">
        <v>42</v>
      </c>
      <c r="AG527">
        <v>7.4999999999999997E-3</v>
      </c>
      <c r="AH527">
        <v>0.49</v>
      </c>
      <c r="AI527">
        <v>0.63290000000000002</v>
      </c>
      <c r="AJ527">
        <v>0.55210000000000004</v>
      </c>
      <c r="AK527">
        <v>0</v>
      </c>
      <c r="AL527">
        <v>0</v>
      </c>
      <c r="AM527">
        <v>0</v>
      </c>
      <c r="AN527">
        <v>0</v>
      </c>
      <c r="AO527">
        <v>0</v>
      </c>
      <c r="AP527">
        <v>0</v>
      </c>
      <c r="AQ527">
        <v>0</v>
      </c>
      <c r="AR527">
        <v>0</v>
      </c>
      <c r="AS527">
        <v>0</v>
      </c>
      <c r="AT527" t="s">
        <v>42</v>
      </c>
      <c r="AU527" t="s">
        <v>42</v>
      </c>
      <c r="AV527">
        <v>7.4999999999999997E-3</v>
      </c>
      <c r="AW527" t="s">
        <v>42</v>
      </c>
      <c r="AX527" t="s">
        <v>42</v>
      </c>
      <c r="AY527" t="s">
        <v>42</v>
      </c>
      <c r="AZ527" t="s">
        <v>42</v>
      </c>
      <c r="BA527" t="s">
        <v>42</v>
      </c>
      <c r="BB527" t="s">
        <v>42</v>
      </c>
      <c r="BC527" t="s">
        <v>42</v>
      </c>
      <c r="BD527">
        <v>0</v>
      </c>
      <c r="BE527" t="s">
        <v>42</v>
      </c>
      <c r="BF527" t="s">
        <v>42</v>
      </c>
      <c r="BG527">
        <v>0</v>
      </c>
      <c r="BH527" t="s">
        <v>42</v>
      </c>
      <c r="BI527">
        <v>5.9900000000000002E-2</v>
      </c>
      <c r="BJ527">
        <v>3.1800000000000002E-2</v>
      </c>
      <c r="BK527">
        <v>4.7699999999999999E-2</v>
      </c>
      <c r="BL527">
        <v>3.7699999999999997E-2</v>
      </c>
      <c r="BM527" t="s">
        <v>42</v>
      </c>
      <c r="BN527">
        <v>2.5100000000000001E-2</v>
      </c>
      <c r="BO527">
        <v>4.8800000000000003E-2</v>
      </c>
      <c r="BP527" t="s">
        <v>42</v>
      </c>
      <c r="BQ527">
        <v>3.1399999999999997E-2</v>
      </c>
    </row>
    <row r="528" spans="1:69" x14ac:dyDescent="0.25">
      <c r="A528" t="s">
        <v>181</v>
      </c>
      <c r="B528" t="s">
        <v>182</v>
      </c>
      <c r="D528">
        <v>1030</v>
      </c>
      <c r="E528">
        <v>990</v>
      </c>
      <c r="F528">
        <v>2020</v>
      </c>
      <c r="G528">
        <v>0.76190000000000002</v>
      </c>
      <c r="H528">
        <v>0.94630000000000003</v>
      </c>
      <c r="I528">
        <v>0.85199999999999998</v>
      </c>
      <c r="J528">
        <v>0.74060000000000004</v>
      </c>
      <c r="K528">
        <v>0.93720000000000003</v>
      </c>
      <c r="L528">
        <v>0.83660000000000001</v>
      </c>
      <c r="M528">
        <v>0.29139999999999999</v>
      </c>
      <c r="N528">
        <v>0.27460000000000001</v>
      </c>
      <c r="O528">
        <v>0.28320000000000001</v>
      </c>
      <c r="P528">
        <v>0</v>
      </c>
      <c r="Q528">
        <v>0</v>
      </c>
      <c r="R528">
        <v>0</v>
      </c>
      <c r="S528">
        <v>1.6500000000000001E-2</v>
      </c>
      <c r="T528">
        <v>1.01E-2</v>
      </c>
      <c r="U528">
        <v>1.34E-2</v>
      </c>
      <c r="V528" t="s">
        <v>42</v>
      </c>
      <c r="W528">
        <v>8.0999999999999996E-3</v>
      </c>
      <c r="X528">
        <v>6.4000000000000003E-3</v>
      </c>
      <c r="Y528">
        <v>3.8699999999999998E-2</v>
      </c>
      <c r="Z528">
        <v>6.59E-2</v>
      </c>
      <c r="AA528">
        <v>5.1999999999999998E-2</v>
      </c>
      <c r="AB528" t="s">
        <v>42</v>
      </c>
      <c r="AC528">
        <v>7.1000000000000004E-3</v>
      </c>
      <c r="AD528">
        <v>5.4000000000000003E-3</v>
      </c>
      <c r="AE528">
        <v>1.7399999999999999E-2</v>
      </c>
      <c r="AF528">
        <v>9.1000000000000004E-3</v>
      </c>
      <c r="AG528">
        <v>1.34E-2</v>
      </c>
      <c r="AH528">
        <v>0.3669</v>
      </c>
      <c r="AI528">
        <v>0.56230000000000002</v>
      </c>
      <c r="AJ528">
        <v>0.46239999999999998</v>
      </c>
      <c r="AK528" t="s">
        <v>42</v>
      </c>
      <c r="AL528">
        <v>1.01E-2</v>
      </c>
      <c r="AM528">
        <v>6.8999999999999999E-3</v>
      </c>
      <c r="AN528">
        <v>0</v>
      </c>
      <c r="AO528">
        <v>0</v>
      </c>
      <c r="AP528">
        <v>0</v>
      </c>
      <c r="AQ528" t="s">
        <v>42</v>
      </c>
      <c r="AR528">
        <v>0</v>
      </c>
      <c r="AS528" t="s">
        <v>42</v>
      </c>
      <c r="AT528">
        <v>1.6500000000000001E-2</v>
      </c>
      <c r="AU528" t="s">
        <v>42</v>
      </c>
      <c r="AV528">
        <v>1.09E-2</v>
      </c>
      <c r="AW528">
        <v>7.7000000000000002E-3</v>
      </c>
      <c r="AX528" t="s">
        <v>42</v>
      </c>
      <c r="AY528">
        <v>5.4000000000000003E-3</v>
      </c>
      <c r="AZ528" t="s">
        <v>42</v>
      </c>
      <c r="BA528" t="s">
        <v>42</v>
      </c>
      <c r="BB528" t="s">
        <v>42</v>
      </c>
      <c r="BC528">
        <v>5.7999999999999996E-3</v>
      </c>
      <c r="BD528">
        <v>0</v>
      </c>
      <c r="BE528" t="s">
        <v>41</v>
      </c>
      <c r="BF528" t="s">
        <v>42</v>
      </c>
      <c r="BG528" t="s">
        <v>42</v>
      </c>
      <c r="BH528" t="s">
        <v>41</v>
      </c>
      <c r="BI528">
        <v>0.1036</v>
      </c>
      <c r="BJ528">
        <v>3.04E-2</v>
      </c>
      <c r="BK528">
        <v>6.7799999999999999E-2</v>
      </c>
      <c r="BL528">
        <v>0.1055</v>
      </c>
      <c r="BM528">
        <v>1.52E-2</v>
      </c>
      <c r="BN528">
        <v>6.1400000000000003E-2</v>
      </c>
      <c r="BO528">
        <v>2.9000000000000001E-2</v>
      </c>
      <c r="BP528">
        <v>8.0999999999999996E-3</v>
      </c>
      <c r="BQ528">
        <v>1.8800000000000001E-2</v>
      </c>
    </row>
    <row r="529" spans="1:69" x14ac:dyDescent="0.25">
      <c r="A529" t="s">
        <v>183</v>
      </c>
      <c r="B529" t="s">
        <v>184</v>
      </c>
      <c r="D529">
        <v>560</v>
      </c>
      <c r="E529">
        <v>450</v>
      </c>
      <c r="F529">
        <v>1000</v>
      </c>
      <c r="G529">
        <v>0.82909999999999995</v>
      </c>
      <c r="H529">
        <v>0.91259999999999997</v>
      </c>
      <c r="I529">
        <v>0.86629999999999996</v>
      </c>
      <c r="J529">
        <v>0.80940000000000001</v>
      </c>
      <c r="K529">
        <v>0.89690000000000003</v>
      </c>
      <c r="L529">
        <v>0.84830000000000005</v>
      </c>
      <c r="M529">
        <v>0.41370000000000001</v>
      </c>
      <c r="N529">
        <v>0.34079999999999999</v>
      </c>
      <c r="O529">
        <v>0.38119999999999998</v>
      </c>
      <c r="P529" t="s">
        <v>42</v>
      </c>
      <c r="Q529">
        <v>0</v>
      </c>
      <c r="R529" t="s">
        <v>42</v>
      </c>
      <c r="S529">
        <v>2.3400000000000001E-2</v>
      </c>
      <c r="T529" t="s">
        <v>42</v>
      </c>
      <c r="U529">
        <v>1.7000000000000001E-2</v>
      </c>
      <c r="V529" t="s">
        <v>42</v>
      </c>
      <c r="W529" t="s">
        <v>42</v>
      </c>
      <c r="X529">
        <v>6.0000000000000001E-3</v>
      </c>
      <c r="Y529" t="s">
        <v>42</v>
      </c>
      <c r="Z529" t="s">
        <v>42</v>
      </c>
      <c r="AA529">
        <v>8.0000000000000002E-3</v>
      </c>
      <c r="AB529">
        <v>2.1600000000000001E-2</v>
      </c>
      <c r="AC529">
        <v>4.2599999999999999E-2</v>
      </c>
      <c r="AD529">
        <v>3.09E-2</v>
      </c>
      <c r="AE529" t="s">
        <v>42</v>
      </c>
      <c r="AF529" t="s">
        <v>42</v>
      </c>
      <c r="AG529" t="s">
        <v>42</v>
      </c>
      <c r="AH529">
        <v>0.33090000000000003</v>
      </c>
      <c r="AI529">
        <v>0.48649999999999999</v>
      </c>
      <c r="AJ529">
        <v>0.4002</v>
      </c>
      <c r="AK529" t="s">
        <v>42</v>
      </c>
      <c r="AL529">
        <v>1.35E-2</v>
      </c>
      <c r="AM529">
        <v>1.0999999999999999E-2</v>
      </c>
      <c r="AN529">
        <v>0</v>
      </c>
      <c r="AO529">
        <v>0</v>
      </c>
      <c r="AP529">
        <v>0</v>
      </c>
      <c r="AQ529">
        <v>0</v>
      </c>
      <c r="AR529">
        <v>0</v>
      </c>
      <c r="AS529">
        <v>0</v>
      </c>
      <c r="AT529">
        <v>1.26E-2</v>
      </c>
      <c r="AU529" t="s">
        <v>42</v>
      </c>
      <c r="AV529">
        <v>1.2E-2</v>
      </c>
      <c r="AW529" t="s">
        <v>42</v>
      </c>
      <c r="AX529" t="s">
        <v>42</v>
      </c>
      <c r="AY529" t="s">
        <v>42</v>
      </c>
      <c r="AZ529" t="s">
        <v>42</v>
      </c>
      <c r="BA529" t="s">
        <v>42</v>
      </c>
      <c r="BB529" t="s">
        <v>42</v>
      </c>
      <c r="BC529" t="s">
        <v>42</v>
      </c>
      <c r="BD529" t="s">
        <v>42</v>
      </c>
      <c r="BE529" t="s">
        <v>42</v>
      </c>
      <c r="BF529" t="s">
        <v>42</v>
      </c>
      <c r="BG529" t="s">
        <v>42</v>
      </c>
      <c r="BH529">
        <v>6.0000000000000001E-3</v>
      </c>
      <c r="BI529">
        <v>8.6300000000000002E-2</v>
      </c>
      <c r="BJ529">
        <v>4.7100000000000003E-2</v>
      </c>
      <c r="BK529">
        <v>6.8900000000000003E-2</v>
      </c>
      <c r="BL529">
        <v>5.9400000000000001E-2</v>
      </c>
      <c r="BM529">
        <v>3.5900000000000001E-2</v>
      </c>
      <c r="BN529">
        <v>4.8899999999999999E-2</v>
      </c>
      <c r="BO529">
        <v>2.52E-2</v>
      </c>
      <c r="BP529" t="s">
        <v>42</v>
      </c>
      <c r="BQ529">
        <v>1.6E-2</v>
      </c>
    </row>
    <row r="530" spans="1:69" x14ac:dyDescent="0.25">
      <c r="A530">
        <v>301</v>
      </c>
      <c r="B530" t="s">
        <v>185</v>
      </c>
      <c r="C530" t="s">
        <v>180</v>
      </c>
      <c r="D530" t="s">
        <v>42</v>
      </c>
      <c r="E530" t="s">
        <v>42</v>
      </c>
      <c r="F530">
        <v>10</v>
      </c>
      <c r="G530" t="s">
        <v>42</v>
      </c>
      <c r="H530" t="s">
        <v>42</v>
      </c>
      <c r="I530">
        <v>1</v>
      </c>
      <c r="J530" t="s">
        <v>42</v>
      </c>
      <c r="K530" t="s">
        <v>42</v>
      </c>
      <c r="L530">
        <v>1</v>
      </c>
      <c r="M530" t="s">
        <v>42</v>
      </c>
      <c r="N530" t="s">
        <v>42</v>
      </c>
      <c r="O530">
        <v>0</v>
      </c>
      <c r="P530" t="s">
        <v>42</v>
      </c>
      <c r="Q530" t="s">
        <v>42</v>
      </c>
      <c r="R530">
        <v>0</v>
      </c>
      <c r="S530" t="s">
        <v>42</v>
      </c>
      <c r="T530" t="s">
        <v>42</v>
      </c>
      <c r="U530">
        <v>0</v>
      </c>
      <c r="V530" t="s">
        <v>42</v>
      </c>
      <c r="W530" t="s">
        <v>42</v>
      </c>
      <c r="X530">
        <v>0</v>
      </c>
      <c r="Y530" t="s">
        <v>42</v>
      </c>
      <c r="Z530" t="s">
        <v>42</v>
      </c>
      <c r="AA530">
        <v>0</v>
      </c>
      <c r="AB530" t="s">
        <v>42</v>
      </c>
      <c r="AC530" t="s">
        <v>42</v>
      </c>
      <c r="AD530">
        <v>0</v>
      </c>
      <c r="AE530" t="s">
        <v>42</v>
      </c>
      <c r="AF530" t="s">
        <v>42</v>
      </c>
      <c r="AG530">
        <v>0</v>
      </c>
      <c r="AH530" t="s">
        <v>42</v>
      </c>
      <c r="AI530" t="s">
        <v>42</v>
      </c>
      <c r="AJ530">
        <v>1</v>
      </c>
      <c r="AK530" t="s">
        <v>42</v>
      </c>
      <c r="AL530" t="s">
        <v>42</v>
      </c>
      <c r="AM530">
        <v>0</v>
      </c>
      <c r="AN530" t="s">
        <v>42</v>
      </c>
      <c r="AO530" t="s">
        <v>42</v>
      </c>
      <c r="AP530">
        <v>0</v>
      </c>
      <c r="AQ530" t="s">
        <v>42</v>
      </c>
      <c r="AR530" t="s">
        <v>42</v>
      </c>
      <c r="AS530">
        <v>0</v>
      </c>
      <c r="AT530" t="s">
        <v>42</v>
      </c>
      <c r="AU530" t="s">
        <v>42</v>
      </c>
      <c r="AV530">
        <v>0</v>
      </c>
      <c r="AW530" t="s">
        <v>42</v>
      </c>
      <c r="AX530" t="s">
        <v>42</v>
      </c>
      <c r="AY530">
        <v>0</v>
      </c>
      <c r="AZ530" t="s">
        <v>42</v>
      </c>
      <c r="BA530" t="s">
        <v>42</v>
      </c>
      <c r="BB530">
        <v>0</v>
      </c>
      <c r="BC530" t="s">
        <v>42</v>
      </c>
      <c r="BD530" t="s">
        <v>42</v>
      </c>
      <c r="BE530">
        <v>0</v>
      </c>
      <c r="BF530" t="s">
        <v>42</v>
      </c>
      <c r="BG530" t="s">
        <v>42</v>
      </c>
      <c r="BH530">
        <v>0</v>
      </c>
      <c r="BI530" t="s">
        <v>42</v>
      </c>
      <c r="BJ530" t="s">
        <v>42</v>
      </c>
      <c r="BK530">
        <v>0</v>
      </c>
      <c r="BL530" t="s">
        <v>42</v>
      </c>
      <c r="BM530" t="s">
        <v>42</v>
      </c>
      <c r="BN530">
        <v>0</v>
      </c>
      <c r="BO530" t="s">
        <v>42</v>
      </c>
      <c r="BP530" t="s">
        <v>42</v>
      </c>
      <c r="BQ530">
        <v>0</v>
      </c>
    </row>
    <row r="531" spans="1:69" x14ac:dyDescent="0.25">
      <c r="A531">
        <v>302</v>
      </c>
      <c r="B531" t="s">
        <v>186</v>
      </c>
      <c r="C531" t="s">
        <v>180</v>
      </c>
      <c r="D531">
        <v>10</v>
      </c>
      <c r="E531">
        <v>20</v>
      </c>
      <c r="F531">
        <v>30</v>
      </c>
      <c r="G531">
        <v>1</v>
      </c>
      <c r="H531">
        <v>1</v>
      </c>
      <c r="I531">
        <v>1</v>
      </c>
      <c r="J531">
        <v>1</v>
      </c>
      <c r="K531">
        <v>1</v>
      </c>
      <c r="L531">
        <v>1</v>
      </c>
      <c r="M531" t="s">
        <v>42</v>
      </c>
      <c r="N531" t="s">
        <v>42</v>
      </c>
      <c r="O531" t="s">
        <v>42</v>
      </c>
      <c r="P531">
        <v>0</v>
      </c>
      <c r="Q531">
        <v>0</v>
      </c>
      <c r="R531">
        <v>0</v>
      </c>
      <c r="S531">
        <v>0</v>
      </c>
      <c r="T531">
        <v>0</v>
      </c>
      <c r="U531">
        <v>0</v>
      </c>
      <c r="V531">
        <v>0</v>
      </c>
      <c r="W531">
        <v>0</v>
      </c>
      <c r="X531">
        <v>0</v>
      </c>
      <c r="Y531">
        <v>0</v>
      </c>
      <c r="Z531">
        <v>0</v>
      </c>
      <c r="AA531">
        <v>0</v>
      </c>
      <c r="AB531">
        <v>0</v>
      </c>
      <c r="AC531">
        <v>0</v>
      </c>
      <c r="AD531">
        <v>0</v>
      </c>
      <c r="AE531">
        <v>0</v>
      </c>
      <c r="AF531">
        <v>0</v>
      </c>
      <c r="AG531">
        <v>0</v>
      </c>
      <c r="AH531">
        <v>0.69230000000000003</v>
      </c>
      <c r="AI531">
        <v>0.94440000000000002</v>
      </c>
      <c r="AJ531">
        <v>0.8387</v>
      </c>
      <c r="AK531">
        <v>0</v>
      </c>
      <c r="AL531">
        <v>0</v>
      </c>
      <c r="AM531">
        <v>0</v>
      </c>
      <c r="AN531">
        <v>0</v>
      </c>
      <c r="AO531">
        <v>0</v>
      </c>
      <c r="AP531">
        <v>0</v>
      </c>
      <c r="AQ531">
        <v>0</v>
      </c>
      <c r="AR531">
        <v>0</v>
      </c>
      <c r="AS531">
        <v>0</v>
      </c>
      <c r="AT531">
        <v>0</v>
      </c>
      <c r="AU531">
        <v>0</v>
      </c>
      <c r="AV531">
        <v>0</v>
      </c>
      <c r="AW531">
        <v>0</v>
      </c>
      <c r="AX531">
        <v>0</v>
      </c>
      <c r="AY531">
        <v>0</v>
      </c>
      <c r="AZ531">
        <v>0</v>
      </c>
      <c r="BA531">
        <v>0</v>
      </c>
      <c r="BB531">
        <v>0</v>
      </c>
      <c r="BC531">
        <v>0</v>
      </c>
      <c r="BD531">
        <v>0</v>
      </c>
      <c r="BE531">
        <v>0</v>
      </c>
      <c r="BF531">
        <v>0</v>
      </c>
      <c r="BG531">
        <v>0</v>
      </c>
      <c r="BH531">
        <v>0</v>
      </c>
      <c r="BI531">
        <v>0</v>
      </c>
      <c r="BJ531">
        <v>0</v>
      </c>
      <c r="BK531">
        <v>0</v>
      </c>
      <c r="BL531">
        <v>0</v>
      </c>
      <c r="BM531">
        <v>0</v>
      </c>
      <c r="BN531">
        <v>0</v>
      </c>
      <c r="BO531">
        <v>0</v>
      </c>
      <c r="BP531">
        <v>0</v>
      </c>
      <c r="BQ531">
        <v>0</v>
      </c>
    </row>
    <row r="532" spans="1:69" x14ac:dyDescent="0.25">
      <c r="A532">
        <v>370</v>
      </c>
      <c r="B532" t="s">
        <v>187</v>
      </c>
      <c r="C532" t="s">
        <v>170</v>
      </c>
      <c r="D532">
        <v>20</v>
      </c>
      <c r="E532">
        <v>10</v>
      </c>
      <c r="F532">
        <v>30</v>
      </c>
      <c r="G532">
        <v>0.86360000000000003</v>
      </c>
      <c r="H532">
        <v>0.75</v>
      </c>
      <c r="I532">
        <v>0.82350000000000001</v>
      </c>
      <c r="J532">
        <v>0.86360000000000003</v>
      </c>
      <c r="K532">
        <v>0.75</v>
      </c>
      <c r="L532">
        <v>0.82350000000000001</v>
      </c>
      <c r="M532">
        <v>0.2727</v>
      </c>
      <c r="N532" t="s">
        <v>42</v>
      </c>
      <c r="O532">
        <v>0.23530000000000001</v>
      </c>
      <c r="P532">
        <v>0</v>
      </c>
      <c r="Q532">
        <v>0</v>
      </c>
      <c r="R532">
        <v>0</v>
      </c>
      <c r="S532" t="s">
        <v>42</v>
      </c>
      <c r="T532">
        <v>0</v>
      </c>
      <c r="U532" t="s">
        <v>42</v>
      </c>
      <c r="V532">
        <v>0</v>
      </c>
      <c r="W532">
        <v>0</v>
      </c>
      <c r="X532">
        <v>0</v>
      </c>
      <c r="Y532">
        <v>0</v>
      </c>
      <c r="Z532">
        <v>0</v>
      </c>
      <c r="AA532">
        <v>0</v>
      </c>
      <c r="AB532">
        <v>0</v>
      </c>
      <c r="AC532" t="s">
        <v>42</v>
      </c>
      <c r="AD532" t="s">
        <v>42</v>
      </c>
      <c r="AE532">
        <v>0</v>
      </c>
      <c r="AF532">
        <v>0</v>
      </c>
      <c r="AG532">
        <v>0</v>
      </c>
      <c r="AH532">
        <v>0.54549999999999998</v>
      </c>
      <c r="AI532">
        <v>0.5</v>
      </c>
      <c r="AJ532">
        <v>0.52939999999999998</v>
      </c>
      <c r="AK532" t="s">
        <v>42</v>
      </c>
      <c r="AL532">
        <v>0</v>
      </c>
      <c r="AM532" t="s">
        <v>42</v>
      </c>
      <c r="AN532">
        <v>0</v>
      </c>
      <c r="AO532">
        <v>0</v>
      </c>
      <c r="AP532">
        <v>0</v>
      </c>
      <c r="AQ532">
        <v>0</v>
      </c>
      <c r="AR532">
        <v>0</v>
      </c>
      <c r="AS532">
        <v>0</v>
      </c>
      <c r="AT532">
        <v>0</v>
      </c>
      <c r="AU532">
        <v>0</v>
      </c>
      <c r="AV532">
        <v>0</v>
      </c>
      <c r="AW532">
        <v>0</v>
      </c>
      <c r="AX532">
        <v>0</v>
      </c>
      <c r="AY532">
        <v>0</v>
      </c>
      <c r="AZ532">
        <v>0</v>
      </c>
      <c r="BA532">
        <v>0</v>
      </c>
      <c r="BB532">
        <v>0</v>
      </c>
      <c r="BC532">
        <v>0</v>
      </c>
      <c r="BD532">
        <v>0</v>
      </c>
      <c r="BE532">
        <v>0</v>
      </c>
      <c r="BF532">
        <v>0</v>
      </c>
      <c r="BG532">
        <v>0</v>
      </c>
      <c r="BH532">
        <v>0</v>
      </c>
      <c r="BI532" t="s">
        <v>42</v>
      </c>
      <c r="BJ532" t="s">
        <v>42</v>
      </c>
      <c r="BK532" t="s">
        <v>42</v>
      </c>
      <c r="BL532" t="s">
        <v>42</v>
      </c>
      <c r="BM532" t="s">
        <v>42</v>
      </c>
      <c r="BN532" t="s">
        <v>42</v>
      </c>
      <c r="BO532" t="s">
        <v>42</v>
      </c>
      <c r="BP532">
        <v>0</v>
      </c>
      <c r="BQ532" t="s">
        <v>42</v>
      </c>
    </row>
    <row r="533" spans="1:69" x14ac:dyDescent="0.25">
      <c r="A533">
        <v>800</v>
      </c>
      <c r="B533" t="s">
        <v>188</v>
      </c>
      <c r="C533" t="s">
        <v>184</v>
      </c>
      <c r="D533">
        <v>20</v>
      </c>
      <c r="E533">
        <v>30</v>
      </c>
      <c r="F533">
        <v>50</v>
      </c>
      <c r="G533">
        <v>0.875</v>
      </c>
      <c r="H533">
        <v>0.9667</v>
      </c>
      <c r="I533">
        <v>0.92589999999999995</v>
      </c>
      <c r="J533">
        <v>0.875</v>
      </c>
      <c r="K533">
        <v>0.9667</v>
      </c>
      <c r="L533">
        <v>0.92589999999999995</v>
      </c>
      <c r="M533">
        <v>0.33329999999999999</v>
      </c>
      <c r="N533">
        <v>0.23330000000000001</v>
      </c>
      <c r="O533">
        <v>0.27779999999999999</v>
      </c>
      <c r="P533">
        <v>0</v>
      </c>
      <c r="Q533">
        <v>0</v>
      </c>
      <c r="R533">
        <v>0</v>
      </c>
      <c r="S533" t="s">
        <v>42</v>
      </c>
      <c r="T533">
        <v>0</v>
      </c>
      <c r="U533" t="s">
        <v>42</v>
      </c>
      <c r="V533">
        <v>0</v>
      </c>
      <c r="W533">
        <v>0</v>
      </c>
      <c r="X533">
        <v>0</v>
      </c>
      <c r="Y533">
        <v>0</v>
      </c>
      <c r="Z533">
        <v>0</v>
      </c>
      <c r="AA533">
        <v>0</v>
      </c>
      <c r="AB533">
        <v>0</v>
      </c>
      <c r="AC533" t="s">
        <v>42</v>
      </c>
      <c r="AD533" t="s">
        <v>42</v>
      </c>
      <c r="AE533">
        <v>0</v>
      </c>
      <c r="AF533">
        <v>0</v>
      </c>
      <c r="AG533">
        <v>0</v>
      </c>
      <c r="AH533">
        <v>0.5</v>
      </c>
      <c r="AI533">
        <v>0.7</v>
      </c>
      <c r="AJ533">
        <v>0.61109999999999998</v>
      </c>
      <c r="AK533">
        <v>0</v>
      </c>
      <c r="AL533">
        <v>0</v>
      </c>
      <c r="AM533">
        <v>0</v>
      </c>
      <c r="AN533">
        <v>0</v>
      </c>
      <c r="AO533">
        <v>0</v>
      </c>
      <c r="AP533">
        <v>0</v>
      </c>
      <c r="AQ533">
        <v>0</v>
      </c>
      <c r="AR533">
        <v>0</v>
      </c>
      <c r="AS533">
        <v>0</v>
      </c>
      <c r="AT533">
        <v>0</v>
      </c>
      <c r="AU533">
        <v>0</v>
      </c>
      <c r="AV533">
        <v>0</v>
      </c>
      <c r="AW533">
        <v>0</v>
      </c>
      <c r="AX533">
        <v>0</v>
      </c>
      <c r="AY533">
        <v>0</v>
      </c>
      <c r="AZ533">
        <v>0</v>
      </c>
      <c r="BA533">
        <v>0</v>
      </c>
      <c r="BB533">
        <v>0</v>
      </c>
      <c r="BC533">
        <v>0</v>
      </c>
      <c r="BD533">
        <v>0</v>
      </c>
      <c r="BE533">
        <v>0</v>
      </c>
      <c r="BF533">
        <v>0</v>
      </c>
      <c r="BG533">
        <v>0</v>
      </c>
      <c r="BH533">
        <v>0</v>
      </c>
      <c r="BI533" t="s">
        <v>42</v>
      </c>
      <c r="BJ533">
        <v>0</v>
      </c>
      <c r="BK533" t="s">
        <v>42</v>
      </c>
      <c r="BL533" t="s">
        <v>42</v>
      </c>
      <c r="BM533" t="s">
        <v>42</v>
      </c>
      <c r="BN533" t="s">
        <v>42</v>
      </c>
      <c r="BO533">
        <v>0</v>
      </c>
      <c r="BP533">
        <v>0</v>
      </c>
      <c r="BQ533">
        <v>0</v>
      </c>
    </row>
    <row r="534" spans="1:69" x14ac:dyDescent="0.25">
      <c r="A534">
        <v>822</v>
      </c>
      <c r="B534" t="s">
        <v>189</v>
      </c>
      <c r="C534" t="s">
        <v>176</v>
      </c>
      <c r="D534">
        <v>10</v>
      </c>
      <c r="E534">
        <v>20</v>
      </c>
      <c r="F534">
        <v>20</v>
      </c>
      <c r="G534">
        <v>0.88890000000000002</v>
      </c>
      <c r="H534">
        <v>1</v>
      </c>
      <c r="I534">
        <v>0.95830000000000004</v>
      </c>
      <c r="J534">
        <v>0.88890000000000002</v>
      </c>
      <c r="K534">
        <v>1</v>
      </c>
      <c r="L534">
        <v>0.95830000000000004</v>
      </c>
      <c r="M534" t="s">
        <v>42</v>
      </c>
      <c r="N534">
        <v>0.4</v>
      </c>
      <c r="O534">
        <v>0.45829999999999999</v>
      </c>
      <c r="P534">
        <v>0</v>
      </c>
      <c r="Q534">
        <v>0</v>
      </c>
      <c r="R534">
        <v>0</v>
      </c>
      <c r="S534">
        <v>0</v>
      </c>
      <c r="T534">
        <v>0</v>
      </c>
      <c r="U534">
        <v>0</v>
      </c>
      <c r="V534">
        <v>0</v>
      </c>
      <c r="W534">
        <v>0</v>
      </c>
      <c r="X534">
        <v>0</v>
      </c>
      <c r="Y534">
        <v>0</v>
      </c>
      <c r="Z534">
        <v>0</v>
      </c>
      <c r="AA534">
        <v>0</v>
      </c>
      <c r="AB534">
        <v>0</v>
      </c>
      <c r="AC534">
        <v>0</v>
      </c>
      <c r="AD534">
        <v>0</v>
      </c>
      <c r="AE534">
        <v>0</v>
      </c>
      <c r="AF534">
        <v>0</v>
      </c>
      <c r="AG534">
        <v>0</v>
      </c>
      <c r="AH534" t="s">
        <v>42</v>
      </c>
      <c r="AI534">
        <v>0.6</v>
      </c>
      <c r="AJ534">
        <v>0.5</v>
      </c>
      <c r="AK534">
        <v>0</v>
      </c>
      <c r="AL534">
        <v>0</v>
      </c>
      <c r="AM534">
        <v>0</v>
      </c>
      <c r="AN534">
        <v>0</v>
      </c>
      <c r="AO534">
        <v>0</v>
      </c>
      <c r="AP534">
        <v>0</v>
      </c>
      <c r="AQ534">
        <v>0</v>
      </c>
      <c r="AR534">
        <v>0</v>
      </c>
      <c r="AS534">
        <v>0</v>
      </c>
      <c r="AT534">
        <v>0</v>
      </c>
      <c r="AU534">
        <v>0</v>
      </c>
      <c r="AV534">
        <v>0</v>
      </c>
      <c r="AW534">
        <v>0</v>
      </c>
      <c r="AX534">
        <v>0</v>
      </c>
      <c r="AY534">
        <v>0</v>
      </c>
      <c r="AZ534">
        <v>0</v>
      </c>
      <c r="BA534">
        <v>0</v>
      </c>
      <c r="BB534">
        <v>0</v>
      </c>
      <c r="BC534">
        <v>0</v>
      </c>
      <c r="BD534">
        <v>0</v>
      </c>
      <c r="BE534">
        <v>0</v>
      </c>
      <c r="BF534">
        <v>0</v>
      </c>
      <c r="BG534">
        <v>0</v>
      </c>
      <c r="BH534">
        <v>0</v>
      </c>
      <c r="BI534">
        <v>0</v>
      </c>
      <c r="BJ534">
        <v>0</v>
      </c>
      <c r="BK534">
        <v>0</v>
      </c>
      <c r="BL534" t="s">
        <v>42</v>
      </c>
      <c r="BM534">
        <v>0</v>
      </c>
      <c r="BN534" t="s">
        <v>42</v>
      </c>
      <c r="BO534">
        <v>0</v>
      </c>
      <c r="BP534">
        <v>0</v>
      </c>
      <c r="BQ534">
        <v>0</v>
      </c>
    </row>
    <row r="535" spans="1:69" x14ac:dyDescent="0.25">
      <c r="A535">
        <v>303</v>
      </c>
      <c r="B535" t="s">
        <v>190</v>
      </c>
      <c r="C535" t="s">
        <v>180</v>
      </c>
      <c r="D535">
        <v>30</v>
      </c>
      <c r="E535">
        <v>20</v>
      </c>
      <c r="F535">
        <v>60</v>
      </c>
      <c r="G535">
        <v>0.79410000000000003</v>
      </c>
      <c r="H535">
        <v>0.86960000000000004</v>
      </c>
      <c r="I535">
        <v>0.8246</v>
      </c>
      <c r="J535">
        <v>0.79410000000000003</v>
      </c>
      <c r="K535">
        <v>0.82609999999999995</v>
      </c>
      <c r="L535">
        <v>0.80700000000000005</v>
      </c>
      <c r="M535">
        <v>0.35289999999999999</v>
      </c>
      <c r="N535">
        <v>0.30430000000000001</v>
      </c>
      <c r="O535">
        <v>0.33329999999999999</v>
      </c>
      <c r="P535">
        <v>0</v>
      </c>
      <c r="Q535">
        <v>0</v>
      </c>
      <c r="R535">
        <v>0</v>
      </c>
      <c r="S535">
        <v>0</v>
      </c>
      <c r="T535" t="s">
        <v>42</v>
      </c>
      <c r="U535" t="s">
        <v>42</v>
      </c>
      <c r="V535">
        <v>0.23530000000000001</v>
      </c>
      <c r="W535" t="s">
        <v>42</v>
      </c>
      <c r="X535">
        <v>0.2281</v>
      </c>
      <c r="Y535">
        <v>0</v>
      </c>
      <c r="Z535">
        <v>0</v>
      </c>
      <c r="AA535">
        <v>0</v>
      </c>
      <c r="AB535">
        <v>0</v>
      </c>
      <c r="AC535">
        <v>0</v>
      </c>
      <c r="AD535">
        <v>0</v>
      </c>
      <c r="AE535">
        <v>0</v>
      </c>
      <c r="AF535">
        <v>0</v>
      </c>
      <c r="AG535">
        <v>0</v>
      </c>
      <c r="AH535">
        <v>0.2059</v>
      </c>
      <c r="AI535">
        <v>0.26090000000000002</v>
      </c>
      <c r="AJ535">
        <v>0.2281</v>
      </c>
      <c r="AK535">
        <v>0</v>
      </c>
      <c r="AL535">
        <v>0</v>
      </c>
      <c r="AM535">
        <v>0</v>
      </c>
      <c r="AN535">
        <v>0</v>
      </c>
      <c r="AO535">
        <v>0</v>
      </c>
      <c r="AP535">
        <v>0</v>
      </c>
      <c r="AQ535">
        <v>0</v>
      </c>
      <c r="AR535">
        <v>0</v>
      </c>
      <c r="AS535">
        <v>0</v>
      </c>
      <c r="AT535">
        <v>0</v>
      </c>
      <c r="AU535" t="s">
        <v>42</v>
      </c>
      <c r="AV535" t="s">
        <v>42</v>
      </c>
      <c r="AW535">
        <v>0</v>
      </c>
      <c r="AX535" t="s">
        <v>42</v>
      </c>
      <c r="AY535" t="s">
        <v>42</v>
      </c>
      <c r="AZ535">
        <v>0</v>
      </c>
      <c r="BA535">
        <v>0</v>
      </c>
      <c r="BB535">
        <v>0</v>
      </c>
      <c r="BC535">
        <v>0</v>
      </c>
      <c r="BD535">
        <v>0</v>
      </c>
      <c r="BE535">
        <v>0</v>
      </c>
      <c r="BF535">
        <v>0</v>
      </c>
      <c r="BG535">
        <v>0</v>
      </c>
      <c r="BH535">
        <v>0</v>
      </c>
      <c r="BI535" t="s">
        <v>42</v>
      </c>
      <c r="BJ535" t="s">
        <v>42</v>
      </c>
      <c r="BK535">
        <v>0.12280000000000001</v>
      </c>
      <c r="BL535" t="s">
        <v>42</v>
      </c>
      <c r="BM535">
        <v>0</v>
      </c>
      <c r="BN535" t="s">
        <v>42</v>
      </c>
      <c r="BO535">
        <v>0</v>
      </c>
      <c r="BP535" t="s">
        <v>42</v>
      </c>
      <c r="BQ535" t="s">
        <v>42</v>
      </c>
    </row>
    <row r="536" spans="1:69" x14ac:dyDescent="0.25">
      <c r="A536">
        <v>330</v>
      </c>
      <c r="B536" t="s">
        <v>191</v>
      </c>
      <c r="C536" t="s">
        <v>174</v>
      </c>
      <c r="D536">
        <v>200</v>
      </c>
      <c r="E536">
        <v>90</v>
      </c>
      <c r="F536">
        <v>290</v>
      </c>
      <c r="G536">
        <v>0.81120000000000003</v>
      </c>
      <c r="H536">
        <v>0.95650000000000002</v>
      </c>
      <c r="I536">
        <v>0.85760000000000003</v>
      </c>
      <c r="J536">
        <v>0.79079999999999995</v>
      </c>
      <c r="K536">
        <v>0.95650000000000002</v>
      </c>
      <c r="L536">
        <v>0.84379999999999999</v>
      </c>
      <c r="M536">
        <v>0.1633</v>
      </c>
      <c r="N536">
        <v>0.13039999999999999</v>
      </c>
      <c r="O536">
        <v>0.15279999999999999</v>
      </c>
      <c r="P536">
        <v>0</v>
      </c>
      <c r="Q536">
        <v>0</v>
      </c>
      <c r="R536">
        <v>0</v>
      </c>
      <c r="S536" t="s">
        <v>42</v>
      </c>
      <c r="T536">
        <v>0</v>
      </c>
      <c r="U536" t="s">
        <v>42</v>
      </c>
      <c r="V536">
        <v>0</v>
      </c>
      <c r="W536">
        <v>0</v>
      </c>
      <c r="X536">
        <v>0</v>
      </c>
      <c r="Y536">
        <v>0</v>
      </c>
      <c r="Z536">
        <v>0</v>
      </c>
      <c r="AA536">
        <v>0</v>
      </c>
      <c r="AB536" t="s">
        <v>42</v>
      </c>
      <c r="AC536" t="s">
        <v>42</v>
      </c>
      <c r="AD536" t="s">
        <v>42</v>
      </c>
      <c r="AE536" t="s">
        <v>42</v>
      </c>
      <c r="AF536">
        <v>0</v>
      </c>
      <c r="AG536" t="s">
        <v>42</v>
      </c>
      <c r="AH536">
        <v>0.58160000000000001</v>
      </c>
      <c r="AI536">
        <v>0.81520000000000004</v>
      </c>
      <c r="AJ536">
        <v>0.65629999999999999</v>
      </c>
      <c r="AK536">
        <v>0</v>
      </c>
      <c r="AL536">
        <v>0</v>
      </c>
      <c r="AM536">
        <v>0</v>
      </c>
      <c r="AN536">
        <v>0</v>
      </c>
      <c r="AO536">
        <v>0</v>
      </c>
      <c r="AP536">
        <v>0</v>
      </c>
      <c r="AQ536" t="s">
        <v>42</v>
      </c>
      <c r="AR536">
        <v>0</v>
      </c>
      <c r="AS536" t="s">
        <v>42</v>
      </c>
      <c r="AT536" t="s">
        <v>42</v>
      </c>
      <c r="AU536">
        <v>0</v>
      </c>
      <c r="AV536" t="s">
        <v>42</v>
      </c>
      <c r="AW536">
        <v>0</v>
      </c>
      <c r="AX536">
        <v>0</v>
      </c>
      <c r="AY536">
        <v>0</v>
      </c>
      <c r="AZ536">
        <v>0</v>
      </c>
      <c r="BA536">
        <v>0</v>
      </c>
      <c r="BB536">
        <v>0</v>
      </c>
      <c r="BC536" t="s">
        <v>42</v>
      </c>
      <c r="BD536">
        <v>0</v>
      </c>
      <c r="BE536" t="s">
        <v>42</v>
      </c>
      <c r="BF536" t="s">
        <v>42</v>
      </c>
      <c r="BG536">
        <v>0</v>
      </c>
      <c r="BH536" t="s">
        <v>42</v>
      </c>
      <c r="BI536">
        <v>0.11219999999999999</v>
      </c>
      <c r="BJ536" t="s">
        <v>42</v>
      </c>
      <c r="BK536">
        <v>8.6800000000000002E-2</v>
      </c>
      <c r="BL536">
        <v>5.0999999999999997E-2</v>
      </c>
      <c r="BM536" t="s">
        <v>42</v>
      </c>
      <c r="BN536">
        <v>3.8199999999999998E-2</v>
      </c>
      <c r="BO536" t="s">
        <v>42</v>
      </c>
      <c r="BP536">
        <v>0</v>
      </c>
      <c r="BQ536" t="s">
        <v>42</v>
      </c>
    </row>
    <row r="537" spans="1:69" x14ac:dyDescent="0.25">
      <c r="A537">
        <v>889</v>
      </c>
      <c r="B537" t="s">
        <v>192</v>
      </c>
      <c r="C537" t="s">
        <v>168</v>
      </c>
      <c r="D537">
        <v>20</v>
      </c>
      <c r="E537">
        <v>10</v>
      </c>
      <c r="F537">
        <v>30</v>
      </c>
      <c r="G537">
        <v>0.9</v>
      </c>
      <c r="H537" t="s">
        <v>42</v>
      </c>
      <c r="I537">
        <v>0.88460000000000005</v>
      </c>
      <c r="J537">
        <v>0.9</v>
      </c>
      <c r="K537" t="s">
        <v>42</v>
      </c>
      <c r="L537">
        <v>0.88460000000000005</v>
      </c>
      <c r="M537" t="s">
        <v>42</v>
      </c>
      <c r="N537" t="s">
        <v>42</v>
      </c>
      <c r="O537" t="s">
        <v>42</v>
      </c>
      <c r="P537">
        <v>0</v>
      </c>
      <c r="Q537">
        <v>0</v>
      </c>
      <c r="R537">
        <v>0</v>
      </c>
      <c r="S537">
        <v>0</v>
      </c>
      <c r="T537">
        <v>0</v>
      </c>
      <c r="U537">
        <v>0</v>
      </c>
      <c r="V537" t="s">
        <v>42</v>
      </c>
      <c r="W537" t="s">
        <v>42</v>
      </c>
      <c r="X537">
        <v>0.23080000000000001</v>
      </c>
      <c r="Y537" t="s">
        <v>42</v>
      </c>
      <c r="Z537">
        <v>0</v>
      </c>
      <c r="AA537" t="s">
        <v>42</v>
      </c>
      <c r="AB537">
        <v>0</v>
      </c>
      <c r="AC537">
        <v>0</v>
      </c>
      <c r="AD537">
        <v>0</v>
      </c>
      <c r="AE537">
        <v>0</v>
      </c>
      <c r="AF537">
        <v>0</v>
      </c>
      <c r="AG537">
        <v>0</v>
      </c>
      <c r="AH537">
        <v>0.5</v>
      </c>
      <c r="AI537" t="s">
        <v>42</v>
      </c>
      <c r="AJ537">
        <v>0.42309999999999998</v>
      </c>
      <c r="AK537">
        <v>0</v>
      </c>
      <c r="AL537">
        <v>0</v>
      </c>
      <c r="AM537">
        <v>0</v>
      </c>
      <c r="AN537">
        <v>0</v>
      </c>
      <c r="AO537">
        <v>0</v>
      </c>
      <c r="AP537">
        <v>0</v>
      </c>
      <c r="AQ537">
        <v>0</v>
      </c>
      <c r="AR537">
        <v>0</v>
      </c>
      <c r="AS537">
        <v>0</v>
      </c>
      <c r="AT537">
        <v>0</v>
      </c>
      <c r="AU537">
        <v>0</v>
      </c>
      <c r="AV537">
        <v>0</v>
      </c>
      <c r="AW537">
        <v>0</v>
      </c>
      <c r="AX537">
        <v>0</v>
      </c>
      <c r="AY537">
        <v>0</v>
      </c>
      <c r="AZ537">
        <v>0</v>
      </c>
      <c r="BA537">
        <v>0</v>
      </c>
      <c r="BB537">
        <v>0</v>
      </c>
      <c r="BC537">
        <v>0</v>
      </c>
      <c r="BD537">
        <v>0</v>
      </c>
      <c r="BE537">
        <v>0</v>
      </c>
      <c r="BF537">
        <v>0</v>
      </c>
      <c r="BG537">
        <v>0</v>
      </c>
      <c r="BH537">
        <v>0</v>
      </c>
      <c r="BI537" t="s">
        <v>42</v>
      </c>
      <c r="BJ537" t="s">
        <v>42</v>
      </c>
      <c r="BK537" t="s">
        <v>42</v>
      </c>
      <c r="BL537" t="s">
        <v>42</v>
      </c>
      <c r="BM537">
        <v>0</v>
      </c>
      <c r="BN537" t="s">
        <v>42</v>
      </c>
      <c r="BO537">
        <v>0</v>
      </c>
      <c r="BP537">
        <v>0</v>
      </c>
      <c r="BQ537">
        <v>0</v>
      </c>
    </row>
    <row r="538" spans="1:69" x14ac:dyDescent="0.25">
      <c r="A538">
        <v>890</v>
      </c>
      <c r="B538" t="s">
        <v>193</v>
      </c>
      <c r="C538" t="s">
        <v>168</v>
      </c>
      <c r="D538">
        <v>20</v>
      </c>
      <c r="E538">
        <v>10</v>
      </c>
      <c r="F538">
        <v>30</v>
      </c>
      <c r="G538">
        <v>0.86960000000000004</v>
      </c>
      <c r="H538">
        <v>1</v>
      </c>
      <c r="I538">
        <v>0.91180000000000005</v>
      </c>
      <c r="J538">
        <v>0.82609999999999995</v>
      </c>
      <c r="K538">
        <v>1</v>
      </c>
      <c r="L538">
        <v>0.88239999999999996</v>
      </c>
      <c r="M538">
        <v>0.56520000000000004</v>
      </c>
      <c r="N538">
        <v>0.54549999999999998</v>
      </c>
      <c r="O538">
        <v>0.55879999999999996</v>
      </c>
      <c r="P538">
        <v>0</v>
      </c>
      <c r="Q538">
        <v>0</v>
      </c>
      <c r="R538">
        <v>0</v>
      </c>
      <c r="S538">
        <v>0</v>
      </c>
      <c r="T538">
        <v>0</v>
      </c>
      <c r="U538">
        <v>0</v>
      </c>
      <c r="V538">
        <v>0</v>
      </c>
      <c r="W538">
        <v>0</v>
      </c>
      <c r="X538">
        <v>0</v>
      </c>
      <c r="Y538">
        <v>0</v>
      </c>
      <c r="Z538">
        <v>0</v>
      </c>
      <c r="AA538">
        <v>0</v>
      </c>
      <c r="AB538">
        <v>0</v>
      </c>
      <c r="AC538">
        <v>0</v>
      </c>
      <c r="AD538">
        <v>0</v>
      </c>
      <c r="AE538">
        <v>0</v>
      </c>
      <c r="AF538">
        <v>0</v>
      </c>
      <c r="AG538">
        <v>0</v>
      </c>
      <c r="AH538">
        <v>0.26090000000000002</v>
      </c>
      <c r="AI538" t="s">
        <v>42</v>
      </c>
      <c r="AJ538">
        <v>0.32350000000000001</v>
      </c>
      <c r="AK538">
        <v>0</v>
      </c>
      <c r="AL538">
        <v>0</v>
      </c>
      <c r="AM538">
        <v>0</v>
      </c>
      <c r="AN538">
        <v>0</v>
      </c>
      <c r="AO538">
        <v>0</v>
      </c>
      <c r="AP538">
        <v>0</v>
      </c>
      <c r="AQ538">
        <v>0</v>
      </c>
      <c r="AR538">
        <v>0</v>
      </c>
      <c r="AS538">
        <v>0</v>
      </c>
      <c r="AT538">
        <v>0</v>
      </c>
      <c r="AU538">
        <v>0</v>
      </c>
      <c r="AV538">
        <v>0</v>
      </c>
      <c r="AW538">
        <v>0</v>
      </c>
      <c r="AX538">
        <v>0</v>
      </c>
      <c r="AY538">
        <v>0</v>
      </c>
      <c r="AZ538">
        <v>0</v>
      </c>
      <c r="BA538">
        <v>0</v>
      </c>
      <c r="BB538">
        <v>0</v>
      </c>
      <c r="BC538">
        <v>0</v>
      </c>
      <c r="BD538">
        <v>0</v>
      </c>
      <c r="BE538">
        <v>0</v>
      </c>
      <c r="BF538" t="s">
        <v>42</v>
      </c>
      <c r="BG538">
        <v>0</v>
      </c>
      <c r="BH538" t="s">
        <v>42</v>
      </c>
      <c r="BI538" t="s">
        <v>42</v>
      </c>
      <c r="BJ538">
        <v>0</v>
      </c>
      <c r="BK538" t="s">
        <v>42</v>
      </c>
      <c r="BL538" t="s">
        <v>42</v>
      </c>
      <c r="BM538">
        <v>0</v>
      </c>
      <c r="BN538" t="s">
        <v>42</v>
      </c>
      <c r="BO538">
        <v>0</v>
      </c>
      <c r="BP538">
        <v>0</v>
      </c>
      <c r="BQ538">
        <v>0</v>
      </c>
    </row>
    <row r="539" spans="1:69" x14ac:dyDescent="0.25">
      <c r="A539">
        <v>350</v>
      </c>
      <c r="B539" t="s">
        <v>194</v>
      </c>
      <c r="C539" t="s">
        <v>168</v>
      </c>
      <c r="D539">
        <v>30</v>
      </c>
      <c r="E539">
        <v>20</v>
      </c>
      <c r="F539">
        <v>50</v>
      </c>
      <c r="G539">
        <v>0.86670000000000003</v>
      </c>
      <c r="H539">
        <v>1</v>
      </c>
      <c r="I539">
        <v>0.91490000000000005</v>
      </c>
      <c r="J539">
        <v>0.83330000000000004</v>
      </c>
      <c r="K539">
        <v>1</v>
      </c>
      <c r="L539">
        <v>0.89359999999999995</v>
      </c>
      <c r="M539" t="s">
        <v>42</v>
      </c>
      <c r="N539" t="s">
        <v>42</v>
      </c>
      <c r="O539" t="s">
        <v>42</v>
      </c>
      <c r="P539">
        <v>0</v>
      </c>
      <c r="Q539">
        <v>0</v>
      </c>
      <c r="R539">
        <v>0</v>
      </c>
      <c r="S539">
        <v>0</v>
      </c>
      <c r="T539">
        <v>0</v>
      </c>
      <c r="U539">
        <v>0</v>
      </c>
      <c r="V539">
        <v>0</v>
      </c>
      <c r="W539">
        <v>0</v>
      </c>
      <c r="X539">
        <v>0</v>
      </c>
      <c r="Y539">
        <v>0</v>
      </c>
      <c r="Z539">
        <v>0</v>
      </c>
      <c r="AA539">
        <v>0</v>
      </c>
      <c r="AB539">
        <v>0</v>
      </c>
      <c r="AC539">
        <v>0</v>
      </c>
      <c r="AD539">
        <v>0</v>
      </c>
      <c r="AE539" t="s">
        <v>42</v>
      </c>
      <c r="AF539">
        <v>0</v>
      </c>
      <c r="AG539" t="s">
        <v>42</v>
      </c>
      <c r="AH539">
        <v>0.66669999999999996</v>
      </c>
      <c r="AI539">
        <v>0.94120000000000004</v>
      </c>
      <c r="AJ539">
        <v>0.76600000000000001</v>
      </c>
      <c r="AK539">
        <v>0</v>
      </c>
      <c r="AL539">
        <v>0</v>
      </c>
      <c r="AM539">
        <v>0</v>
      </c>
      <c r="AN539">
        <v>0</v>
      </c>
      <c r="AO539">
        <v>0</v>
      </c>
      <c r="AP539">
        <v>0</v>
      </c>
      <c r="AQ539">
        <v>0</v>
      </c>
      <c r="AR539">
        <v>0</v>
      </c>
      <c r="AS539">
        <v>0</v>
      </c>
      <c r="AT539">
        <v>0</v>
      </c>
      <c r="AU539">
        <v>0</v>
      </c>
      <c r="AV539">
        <v>0</v>
      </c>
      <c r="AW539">
        <v>0</v>
      </c>
      <c r="AX539">
        <v>0</v>
      </c>
      <c r="AY539">
        <v>0</v>
      </c>
      <c r="AZ539">
        <v>0</v>
      </c>
      <c r="BA539">
        <v>0</v>
      </c>
      <c r="BB539">
        <v>0</v>
      </c>
      <c r="BC539">
        <v>0</v>
      </c>
      <c r="BD539">
        <v>0</v>
      </c>
      <c r="BE539">
        <v>0</v>
      </c>
      <c r="BF539" t="s">
        <v>42</v>
      </c>
      <c r="BG539">
        <v>0</v>
      </c>
      <c r="BH539" t="s">
        <v>42</v>
      </c>
      <c r="BI539" t="s">
        <v>42</v>
      </c>
      <c r="BJ539">
        <v>0</v>
      </c>
      <c r="BK539" t="s">
        <v>42</v>
      </c>
      <c r="BL539" t="s">
        <v>42</v>
      </c>
      <c r="BM539">
        <v>0</v>
      </c>
      <c r="BN539" t="s">
        <v>42</v>
      </c>
      <c r="BO539" t="s">
        <v>42</v>
      </c>
      <c r="BP539">
        <v>0</v>
      </c>
      <c r="BQ539" t="s">
        <v>42</v>
      </c>
    </row>
    <row r="540" spans="1:69" x14ac:dyDescent="0.25">
      <c r="A540">
        <v>837</v>
      </c>
      <c r="B540" t="s">
        <v>195</v>
      </c>
      <c r="C540" t="s">
        <v>184</v>
      </c>
      <c r="D540">
        <v>40</v>
      </c>
      <c r="E540">
        <v>20</v>
      </c>
      <c r="F540">
        <v>60</v>
      </c>
      <c r="G540">
        <v>0.63160000000000005</v>
      </c>
      <c r="H540">
        <v>0.79169999999999996</v>
      </c>
      <c r="I540">
        <v>0.69350000000000001</v>
      </c>
      <c r="J540">
        <v>0.57889999999999997</v>
      </c>
      <c r="K540">
        <v>0.70830000000000004</v>
      </c>
      <c r="L540">
        <v>0.629</v>
      </c>
      <c r="M540">
        <v>0.28949999999999998</v>
      </c>
      <c r="N540">
        <v>0.375</v>
      </c>
      <c r="O540">
        <v>0.3226</v>
      </c>
      <c r="P540">
        <v>0</v>
      </c>
      <c r="Q540">
        <v>0</v>
      </c>
      <c r="R540">
        <v>0</v>
      </c>
      <c r="S540" t="s">
        <v>42</v>
      </c>
      <c r="T540" t="s">
        <v>42</v>
      </c>
      <c r="U540" t="s">
        <v>42</v>
      </c>
      <c r="V540">
        <v>0</v>
      </c>
      <c r="W540">
        <v>0</v>
      </c>
      <c r="X540">
        <v>0</v>
      </c>
      <c r="Y540">
        <v>0</v>
      </c>
      <c r="Z540">
        <v>0</v>
      </c>
      <c r="AA540">
        <v>0</v>
      </c>
      <c r="AB540">
        <v>0</v>
      </c>
      <c r="AC540">
        <v>0</v>
      </c>
      <c r="AD540">
        <v>0</v>
      </c>
      <c r="AE540">
        <v>0</v>
      </c>
      <c r="AF540">
        <v>0</v>
      </c>
      <c r="AG540">
        <v>0</v>
      </c>
      <c r="AH540">
        <v>0.1842</v>
      </c>
      <c r="AI540">
        <v>0.29170000000000001</v>
      </c>
      <c r="AJ540">
        <v>0.2258</v>
      </c>
      <c r="AK540" t="s">
        <v>42</v>
      </c>
      <c r="AL540" t="s">
        <v>42</v>
      </c>
      <c r="AM540">
        <v>0.1129</v>
      </c>
      <c r="AN540">
        <v>0</v>
      </c>
      <c r="AO540">
        <v>0</v>
      </c>
      <c r="AP540">
        <v>0</v>
      </c>
      <c r="AQ540">
        <v>0</v>
      </c>
      <c r="AR540">
        <v>0</v>
      </c>
      <c r="AS540">
        <v>0</v>
      </c>
      <c r="AT540" t="s">
        <v>42</v>
      </c>
      <c r="AU540" t="s">
        <v>42</v>
      </c>
      <c r="AV540" t="s">
        <v>42</v>
      </c>
      <c r="AW540">
        <v>0</v>
      </c>
      <c r="AX540">
        <v>0</v>
      </c>
      <c r="AY540">
        <v>0</v>
      </c>
      <c r="AZ540">
        <v>0</v>
      </c>
      <c r="BA540" t="s">
        <v>42</v>
      </c>
      <c r="BB540" t="s">
        <v>42</v>
      </c>
      <c r="BC540" t="s">
        <v>42</v>
      </c>
      <c r="BD540">
        <v>0</v>
      </c>
      <c r="BE540" t="s">
        <v>42</v>
      </c>
      <c r="BF540" t="s">
        <v>42</v>
      </c>
      <c r="BG540" t="s">
        <v>42</v>
      </c>
      <c r="BH540" t="s">
        <v>42</v>
      </c>
      <c r="BI540">
        <v>0.1842</v>
      </c>
      <c r="BJ540" t="s">
        <v>42</v>
      </c>
      <c r="BK540">
        <v>0.19350000000000001</v>
      </c>
      <c r="BL540" t="s">
        <v>42</v>
      </c>
      <c r="BM540">
        <v>0</v>
      </c>
      <c r="BN540" t="s">
        <v>42</v>
      </c>
      <c r="BO540" t="s">
        <v>42</v>
      </c>
      <c r="BP540">
        <v>0</v>
      </c>
      <c r="BQ540" t="s">
        <v>42</v>
      </c>
    </row>
    <row r="541" spans="1:69" x14ac:dyDescent="0.25">
      <c r="A541">
        <v>867</v>
      </c>
      <c r="B541" t="s">
        <v>196</v>
      </c>
      <c r="C541" t="s">
        <v>182</v>
      </c>
      <c r="D541">
        <v>10</v>
      </c>
      <c r="E541">
        <v>10</v>
      </c>
      <c r="F541">
        <v>20</v>
      </c>
      <c r="G541" t="s">
        <v>42</v>
      </c>
      <c r="H541">
        <v>1</v>
      </c>
      <c r="I541">
        <v>0.94120000000000004</v>
      </c>
      <c r="J541" t="s">
        <v>42</v>
      </c>
      <c r="K541">
        <v>1</v>
      </c>
      <c r="L541">
        <v>0.94120000000000004</v>
      </c>
      <c r="M541">
        <v>0</v>
      </c>
      <c r="N541">
        <v>0</v>
      </c>
      <c r="O541">
        <v>0</v>
      </c>
      <c r="P541">
        <v>0</v>
      </c>
      <c r="Q541">
        <v>0</v>
      </c>
      <c r="R541">
        <v>0</v>
      </c>
      <c r="S541">
        <v>0</v>
      </c>
      <c r="T541">
        <v>0</v>
      </c>
      <c r="U541">
        <v>0</v>
      </c>
      <c r="V541">
        <v>0</v>
      </c>
      <c r="W541">
        <v>0</v>
      </c>
      <c r="X541">
        <v>0</v>
      </c>
      <c r="Y541">
        <v>0</v>
      </c>
      <c r="Z541">
        <v>0</v>
      </c>
      <c r="AA541">
        <v>0</v>
      </c>
      <c r="AB541">
        <v>0</v>
      </c>
      <c r="AC541">
        <v>0</v>
      </c>
      <c r="AD541">
        <v>0</v>
      </c>
      <c r="AE541">
        <v>0</v>
      </c>
      <c r="AF541" t="s">
        <v>42</v>
      </c>
      <c r="AG541" t="s">
        <v>42</v>
      </c>
      <c r="AH541" t="s">
        <v>42</v>
      </c>
      <c r="AI541">
        <v>0.90910000000000002</v>
      </c>
      <c r="AJ541">
        <v>0.88239999999999996</v>
      </c>
      <c r="AK541">
        <v>0</v>
      </c>
      <c r="AL541">
        <v>0</v>
      </c>
      <c r="AM541">
        <v>0</v>
      </c>
      <c r="AN541">
        <v>0</v>
      </c>
      <c r="AO541">
        <v>0</v>
      </c>
      <c r="AP541">
        <v>0</v>
      </c>
      <c r="AQ541">
        <v>0</v>
      </c>
      <c r="AR541">
        <v>0</v>
      </c>
      <c r="AS541">
        <v>0</v>
      </c>
      <c r="AT541">
        <v>0</v>
      </c>
      <c r="AU541">
        <v>0</v>
      </c>
      <c r="AV541">
        <v>0</v>
      </c>
      <c r="AW541">
        <v>0</v>
      </c>
      <c r="AX541">
        <v>0</v>
      </c>
      <c r="AY541">
        <v>0</v>
      </c>
      <c r="AZ541">
        <v>0</v>
      </c>
      <c r="BA541">
        <v>0</v>
      </c>
      <c r="BB541">
        <v>0</v>
      </c>
      <c r="BC541">
        <v>0</v>
      </c>
      <c r="BD541">
        <v>0</v>
      </c>
      <c r="BE541">
        <v>0</v>
      </c>
      <c r="BF541">
        <v>0</v>
      </c>
      <c r="BG541">
        <v>0</v>
      </c>
      <c r="BH541">
        <v>0</v>
      </c>
      <c r="BI541">
        <v>0</v>
      </c>
      <c r="BJ541">
        <v>0</v>
      </c>
      <c r="BK541">
        <v>0</v>
      </c>
      <c r="BL541">
        <v>0</v>
      </c>
      <c r="BM541">
        <v>0</v>
      </c>
      <c r="BN541">
        <v>0</v>
      </c>
      <c r="BO541" t="s">
        <v>42</v>
      </c>
      <c r="BP541">
        <v>0</v>
      </c>
      <c r="BQ541" t="s">
        <v>42</v>
      </c>
    </row>
    <row r="542" spans="1:69" x14ac:dyDescent="0.25">
      <c r="A542">
        <v>380</v>
      </c>
      <c r="B542" t="s">
        <v>197</v>
      </c>
      <c r="C542" t="s">
        <v>170</v>
      </c>
      <c r="D542">
        <v>20</v>
      </c>
      <c r="E542">
        <v>30</v>
      </c>
      <c r="F542">
        <v>50</v>
      </c>
      <c r="G542">
        <v>0.95240000000000002</v>
      </c>
      <c r="H542">
        <v>1</v>
      </c>
      <c r="I542">
        <v>0.98080000000000001</v>
      </c>
      <c r="J542">
        <v>0.95240000000000002</v>
      </c>
      <c r="K542">
        <v>1</v>
      </c>
      <c r="L542">
        <v>0.98080000000000001</v>
      </c>
      <c r="M542">
        <v>0</v>
      </c>
      <c r="N542">
        <v>0</v>
      </c>
      <c r="O542">
        <v>0</v>
      </c>
      <c r="P542">
        <v>0</v>
      </c>
      <c r="Q542">
        <v>0</v>
      </c>
      <c r="R542">
        <v>0</v>
      </c>
      <c r="S542">
        <v>0</v>
      </c>
      <c r="T542">
        <v>0</v>
      </c>
      <c r="U542">
        <v>0</v>
      </c>
      <c r="V542">
        <v>0</v>
      </c>
      <c r="W542">
        <v>0</v>
      </c>
      <c r="X542">
        <v>0</v>
      </c>
      <c r="Y542">
        <v>0</v>
      </c>
      <c r="Z542">
        <v>0</v>
      </c>
      <c r="AA542">
        <v>0</v>
      </c>
      <c r="AB542">
        <v>0</v>
      </c>
      <c r="AC542">
        <v>0</v>
      </c>
      <c r="AD542">
        <v>0</v>
      </c>
      <c r="AE542">
        <v>0</v>
      </c>
      <c r="AF542">
        <v>0</v>
      </c>
      <c r="AG542">
        <v>0</v>
      </c>
      <c r="AH542">
        <v>0.95240000000000002</v>
      </c>
      <c r="AI542">
        <v>1</v>
      </c>
      <c r="AJ542">
        <v>0.98080000000000001</v>
      </c>
      <c r="AK542">
        <v>0</v>
      </c>
      <c r="AL542">
        <v>0</v>
      </c>
      <c r="AM542">
        <v>0</v>
      </c>
      <c r="AN542">
        <v>0</v>
      </c>
      <c r="AO542">
        <v>0</v>
      </c>
      <c r="AP542">
        <v>0</v>
      </c>
      <c r="AQ542">
        <v>0</v>
      </c>
      <c r="AR542">
        <v>0</v>
      </c>
      <c r="AS542">
        <v>0</v>
      </c>
      <c r="AT542">
        <v>0</v>
      </c>
      <c r="AU542">
        <v>0</v>
      </c>
      <c r="AV542">
        <v>0</v>
      </c>
      <c r="AW542">
        <v>0</v>
      </c>
      <c r="AX542">
        <v>0</v>
      </c>
      <c r="AY542">
        <v>0</v>
      </c>
      <c r="AZ542">
        <v>0</v>
      </c>
      <c r="BA542">
        <v>0</v>
      </c>
      <c r="BB542">
        <v>0</v>
      </c>
      <c r="BC542">
        <v>0</v>
      </c>
      <c r="BD542">
        <v>0</v>
      </c>
      <c r="BE542">
        <v>0</v>
      </c>
      <c r="BF542">
        <v>0</v>
      </c>
      <c r="BG542">
        <v>0</v>
      </c>
      <c r="BH542">
        <v>0</v>
      </c>
      <c r="BI542">
        <v>0</v>
      </c>
      <c r="BJ542">
        <v>0</v>
      </c>
      <c r="BK542">
        <v>0</v>
      </c>
      <c r="BL542">
        <v>0</v>
      </c>
      <c r="BM542">
        <v>0</v>
      </c>
      <c r="BN542">
        <v>0</v>
      </c>
      <c r="BO542" t="s">
        <v>42</v>
      </c>
      <c r="BP542">
        <v>0</v>
      </c>
      <c r="BQ542" t="s">
        <v>42</v>
      </c>
    </row>
    <row r="543" spans="1:69" x14ac:dyDescent="0.25">
      <c r="A543">
        <v>304</v>
      </c>
      <c r="B543" t="s">
        <v>198</v>
      </c>
      <c r="C543" t="s">
        <v>180</v>
      </c>
      <c r="D543">
        <v>20</v>
      </c>
      <c r="E543">
        <v>10</v>
      </c>
      <c r="F543">
        <v>30</v>
      </c>
      <c r="G543">
        <v>0.94740000000000002</v>
      </c>
      <c r="H543">
        <v>1</v>
      </c>
      <c r="I543">
        <v>0.96550000000000002</v>
      </c>
      <c r="J543">
        <v>0.94740000000000002</v>
      </c>
      <c r="K543">
        <v>1</v>
      </c>
      <c r="L543">
        <v>0.96550000000000002</v>
      </c>
      <c r="M543" t="s">
        <v>42</v>
      </c>
      <c r="N543" t="s">
        <v>42</v>
      </c>
      <c r="O543" t="s">
        <v>42</v>
      </c>
      <c r="P543">
        <v>0</v>
      </c>
      <c r="Q543">
        <v>0</v>
      </c>
      <c r="R543">
        <v>0</v>
      </c>
      <c r="S543">
        <v>0</v>
      </c>
      <c r="T543">
        <v>0</v>
      </c>
      <c r="U543">
        <v>0</v>
      </c>
      <c r="V543">
        <v>0</v>
      </c>
      <c r="W543">
        <v>0</v>
      </c>
      <c r="X543">
        <v>0</v>
      </c>
      <c r="Y543">
        <v>0</v>
      </c>
      <c r="Z543">
        <v>0</v>
      </c>
      <c r="AA543">
        <v>0</v>
      </c>
      <c r="AB543">
        <v>0</v>
      </c>
      <c r="AC543" t="s">
        <v>42</v>
      </c>
      <c r="AD543" t="s">
        <v>42</v>
      </c>
      <c r="AE543">
        <v>0</v>
      </c>
      <c r="AF543">
        <v>0</v>
      </c>
      <c r="AG543">
        <v>0</v>
      </c>
      <c r="AH543">
        <v>0.78949999999999998</v>
      </c>
      <c r="AI543">
        <v>0.8</v>
      </c>
      <c r="AJ543">
        <v>0.79310000000000003</v>
      </c>
      <c r="AK543">
        <v>0</v>
      </c>
      <c r="AL543">
        <v>0</v>
      </c>
      <c r="AM543">
        <v>0</v>
      </c>
      <c r="AN543">
        <v>0</v>
      </c>
      <c r="AO543">
        <v>0</v>
      </c>
      <c r="AP543">
        <v>0</v>
      </c>
      <c r="AQ543">
        <v>0</v>
      </c>
      <c r="AR543">
        <v>0</v>
      </c>
      <c r="AS543">
        <v>0</v>
      </c>
      <c r="AT543">
        <v>0</v>
      </c>
      <c r="AU543">
        <v>0</v>
      </c>
      <c r="AV543">
        <v>0</v>
      </c>
      <c r="AW543">
        <v>0</v>
      </c>
      <c r="AX543">
        <v>0</v>
      </c>
      <c r="AY543">
        <v>0</v>
      </c>
      <c r="AZ543">
        <v>0</v>
      </c>
      <c r="BA543">
        <v>0</v>
      </c>
      <c r="BB543">
        <v>0</v>
      </c>
      <c r="BC543">
        <v>0</v>
      </c>
      <c r="BD543">
        <v>0</v>
      </c>
      <c r="BE543">
        <v>0</v>
      </c>
      <c r="BF543">
        <v>0</v>
      </c>
      <c r="BG543">
        <v>0</v>
      </c>
      <c r="BH543">
        <v>0</v>
      </c>
      <c r="BI543" t="s">
        <v>42</v>
      </c>
      <c r="BJ543">
        <v>0</v>
      </c>
      <c r="BK543" t="s">
        <v>42</v>
      </c>
      <c r="BL543">
        <v>0</v>
      </c>
      <c r="BM543">
        <v>0</v>
      </c>
      <c r="BN543">
        <v>0</v>
      </c>
      <c r="BO543">
        <v>0</v>
      </c>
      <c r="BP543">
        <v>0</v>
      </c>
      <c r="BQ543">
        <v>0</v>
      </c>
    </row>
    <row r="544" spans="1:69" x14ac:dyDescent="0.25">
      <c r="A544">
        <v>846</v>
      </c>
      <c r="B544" t="s">
        <v>199</v>
      </c>
      <c r="C544" t="s">
        <v>182</v>
      </c>
      <c r="D544">
        <v>40</v>
      </c>
      <c r="E544">
        <v>40</v>
      </c>
      <c r="F544">
        <v>80</v>
      </c>
      <c r="G544">
        <v>0.70730000000000004</v>
      </c>
      <c r="H544">
        <v>0.89470000000000005</v>
      </c>
      <c r="I544">
        <v>0.79749999999999999</v>
      </c>
      <c r="J544">
        <v>0.70730000000000004</v>
      </c>
      <c r="K544">
        <v>0.89470000000000005</v>
      </c>
      <c r="L544">
        <v>0.79749999999999999</v>
      </c>
      <c r="M544">
        <v>0.46339999999999998</v>
      </c>
      <c r="N544">
        <v>0.63160000000000005</v>
      </c>
      <c r="O544">
        <v>0.54430000000000001</v>
      </c>
      <c r="P544">
        <v>0</v>
      </c>
      <c r="Q544">
        <v>0</v>
      </c>
      <c r="R544">
        <v>0</v>
      </c>
      <c r="S544" t="s">
        <v>42</v>
      </c>
      <c r="T544">
        <v>0</v>
      </c>
      <c r="U544" t="s">
        <v>42</v>
      </c>
      <c r="V544">
        <v>0</v>
      </c>
      <c r="W544">
        <v>0</v>
      </c>
      <c r="X544">
        <v>0</v>
      </c>
      <c r="Y544" t="s">
        <v>42</v>
      </c>
      <c r="Z544">
        <v>0</v>
      </c>
      <c r="AA544" t="s">
        <v>42</v>
      </c>
      <c r="AB544">
        <v>0</v>
      </c>
      <c r="AC544">
        <v>0</v>
      </c>
      <c r="AD544">
        <v>0</v>
      </c>
      <c r="AE544">
        <v>0</v>
      </c>
      <c r="AF544" t="s">
        <v>42</v>
      </c>
      <c r="AG544" t="s">
        <v>42</v>
      </c>
      <c r="AH544">
        <v>0.17069999999999999</v>
      </c>
      <c r="AI544">
        <v>0.23680000000000001</v>
      </c>
      <c r="AJ544">
        <v>0.20250000000000001</v>
      </c>
      <c r="AK544">
        <v>0</v>
      </c>
      <c r="AL544">
        <v>0</v>
      </c>
      <c r="AM544">
        <v>0</v>
      </c>
      <c r="AN544">
        <v>0</v>
      </c>
      <c r="AO544">
        <v>0</v>
      </c>
      <c r="AP544">
        <v>0</v>
      </c>
      <c r="AQ544">
        <v>0</v>
      </c>
      <c r="AR544">
        <v>0</v>
      </c>
      <c r="AS544">
        <v>0</v>
      </c>
      <c r="AT544">
        <v>0</v>
      </c>
      <c r="AU544">
        <v>0</v>
      </c>
      <c r="AV544">
        <v>0</v>
      </c>
      <c r="AW544">
        <v>0</v>
      </c>
      <c r="AX544">
        <v>0</v>
      </c>
      <c r="AY544">
        <v>0</v>
      </c>
      <c r="AZ544">
        <v>0</v>
      </c>
      <c r="BA544">
        <v>0</v>
      </c>
      <c r="BB544">
        <v>0</v>
      </c>
      <c r="BC544">
        <v>0</v>
      </c>
      <c r="BD544">
        <v>0</v>
      </c>
      <c r="BE544">
        <v>0</v>
      </c>
      <c r="BF544">
        <v>0</v>
      </c>
      <c r="BG544">
        <v>0</v>
      </c>
      <c r="BH544">
        <v>0</v>
      </c>
      <c r="BI544" t="s">
        <v>42</v>
      </c>
      <c r="BJ544" t="s">
        <v>42</v>
      </c>
      <c r="BK544">
        <v>0.1013</v>
      </c>
      <c r="BL544" t="s">
        <v>42</v>
      </c>
      <c r="BM544" t="s">
        <v>42</v>
      </c>
      <c r="BN544">
        <v>7.5899999999999995E-2</v>
      </c>
      <c r="BO544" t="s">
        <v>42</v>
      </c>
      <c r="BP544">
        <v>0</v>
      </c>
      <c r="BQ544" t="s">
        <v>42</v>
      </c>
    </row>
    <row r="545" spans="1:69" x14ac:dyDescent="0.25">
      <c r="A545">
        <v>801</v>
      </c>
      <c r="B545" t="s">
        <v>200</v>
      </c>
      <c r="C545" t="s">
        <v>184</v>
      </c>
      <c r="D545">
        <v>80</v>
      </c>
      <c r="E545">
        <v>20</v>
      </c>
      <c r="F545">
        <v>100</v>
      </c>
      <c r="G545">
        <v>0.79220000000000002</v>
      </c>
      <c r="H545">
        <v>1</v>
      </c>
      <c r="I545">
        <v>0.84</v>
      </c>
      <c r="J545">
        <v>0.76619999999999999</v>
      </c>
      <c r="K545">
        <v>1</v>
      </c>
      <c r="L545">
        <v>0.82</v>
      </c>
      <c r="M545">
        <v>0.42859999999999998</v>
      </c>
      <c r="N545">
        <v>0.26090000000000002</v>
      </c>
      <c r="O545">
        <v>0.39</v>
      </c>
      <c r="P545" t="s">
        <v>42</v>
      </c>
      <c r="Q545">
        <v>0</v>
      </c>
      <c r="R545" t="s">
        <v>42</v>
      </c>
      <c r="S545" t="s">
        <v>42</v>
      </c>
      <c r="T545">
        <v>0</v>
      </c>
      <c r="U545" t="s">
        <v>42</v>
      </c>
      <c r="V545">
        <v>0</v>
      </c>
      <c r="W545">
        <v>0</v>
      </c>
      <c r="X545">
        <v>0</v>
      </c>
      <c r="Y545">
        <v>0</v>
      </c>
      <c r="Z545">
        <v>0</v>
      </c>
      <c r="AA545">
        <v>0</v>
      </c>
      <c r="AB545" t="s">
        <v>42</v>
      </c>
      <c r="AC545">
        <v>0</v>
      </c>
      <c r="AD545" t="s">
        <v>42</v>
      </c>
      <c r="AE545" t="s">
        <v>42</v>
      </c>
      <c r="AF545">
        <v>0</v>
      </c>
      <c r="AG545" t="s">
        <v>42</v>
      </c>
      <c r="AH545">
        <v>0.2727</v>
      </c>
      <c r="AI545">
        <v>0.73909999999999998</v>
      </c>
      <c r="AJ545">
        <v>0.38</v>
      </c>
      <c r="AK545">
        <v>0</v>
      </c>
      <c r="AL545">
        <v>0</v>
      </c>
      <c r="AM545">
        <v>0</v>
      </c>
      <c r="AN545">
        <v>0</v>
      </c>
      <c r="AO545">
        <v>0</v>
      </c>
      <c r="AP545">
        <v>0</v>
      </c>
      <c r="AQ545">
        <v>0</v>
      </c>
      <c r="AR545">
        <v>0</v>
      </c>
      <c r="AS545">
        <v>0</v>
      </c>
      <c r="AT545" t="s">
        <v>42</v>
      </c>
      <c r="AU545">
        <v>0</v>
      </c>
      <c r="AV545" t="s">
        <v>42</v>
      </c>
      <c r="AW545" t="s">
        <v>42</v>
      </c>
      <c r="AX545">
        <v>0</v>
      </c>
      <c r="AY545" t="s">
        <v>42</v>
      </c>
      <c r="AZ545">
        <v>0</v>
      </c>
      <c r="BA545">
        <v>0</v>
      </c>
      <c r="BB545">
        <v>0</v>
      </c>
      <c r="BC545" t="s">
        <v>42</v>
      </c>
      <c r="BD545">
        <v>0</v>
      </c>
      <c r="BE545" t="s">
        <v>42</v>
      </c>
      <c r="BF545">
        <v>0</v>
      </c>
      <c r="BG545">
        <v>0</v>
      </c>
      <c r="BH545">
        <v>0</v>
      </c>
      <c r="BI545">
        <v>0.10390000000000001</v>
      </c>
      <c r="BJ545">
        <v>0</v>
      </c>
      <c r="BK545">
        <v>0.08</v>
      </c>
      <c r="BL545">
        <v>7.7899999999999997E-2</v>
      </c>
      <c r="BM545">
        <v>0</v>
      </c>
      <c r="BN545">
        <v>0.06</v>
      </c>
      <c r="BO545" t="s">
        <v>42</v>
      </c>
      <c r="BP545">
        <v>0</v>
      </c>
      <c r="BQ545" t="s">
        <v>42</v>
      </c>
    </row>
    <row r="546" spans="1:69" x14ac:dyDescent="0.25">
      <c r="A546">
        <v>305</v>
      </c>
      <c r="B546" t="s">
        <v>201</v>
      </c>
      <c r="C546" t="s">
        <v>180</v>
      </c>
      <c r="D546">
        <v>30</v>
      </c>
      <c r="E546">
        <v>20</v>
      </c>
      <c r="F546">
        <v>50</v>
      </c>
      <c r="G546">
        <v>0.80649999999999999</v>
      </c>
      <c r="H546">
        <v>1</v>
      </c>
      <c r="I546">
        <v>0.88460000000000005</v>
      </c>
      <c r="J546">
        <v>0.80649999999999999</v>
      </c>
      <c r="K546">
        <v>1</v>
      </c>
      <c r="L546">
        <v>0.88460000000000005</v>
      </c>
      <c r="M546">
        <v>0.4194</v>
      </c>
      <c r="N546">
        <v>0.38100000000000001</v>
      </c>
      <c r="O546">
        <v>0.40379999999999999</v>
      </c>
      <c r="P546">
        <v>0</v>
      </c>
      <c r="Q546">
        <v>0</v>
      </c>
      <c r="R546">
        <v>0</v>
      </c>
      <c r="S546">
        <v>0</v>
      </c>
      <c r="T546">
        <v>0</v>
      </c>
      <c r="U546">
        <v>0</v>
      </c>
      <c r="V546" t="s">
        <v>42</v>
      </c>
      <c r="W546" t="s">
        <v>42</v>
      </c>
      <c r="X546" t="s">
        <v>42</v>
      </c>
      <c r="Y546">
        <v>0</v>
      </c>
      <c r="Z546">
        <v>0</v>
      </c>
      <c r="AA546">
        <v>0</v>
      </c>
      <c r="AB546">
        <v>0</v>
      </c>
      <c r="AC546">
        <v>0</v>
      </c>
      <c r="AD546">
        <v>0</v>
      </c>
      <c r="AE546">
        <v>0</v>
      </c>
      <c r="AF546">
        <v>0</v>
      </c>
      <c r="AG546">
        <v>0</v>
      </c>
      <c r="AH546">
        <v>0.3548</v>
      </c>
      <c r="AI546">
        <v>0.57140000000000002</v>
      </c>
      <c r="AJ546">
        <v>0.44230000000000003</v>
      </c>
      <c r="AK546">
        <v>0</v>
      </c>
      <c r="AL546">
        <v>0</v>
      </c>
      <c r="AM546">
        <v>0</v>
      </c>
      <c r="AN546">
        <v>0</v>
      </c>
      <c r="AO546">
        <v>0</v>
      </c>
      <c r="AP546">
        <v>0</v>
      </c>
      <c r="AQ546">
        <v>0</v>
      </c>
      <c r="AR546">
        <v>0</v>
      </c>
      <c r="AS546">
        <v>0</v>
      </c>
      <c r="AT546">
        <v>0</v>
      </c>
      <c r="AU546">
        <v>0</v>
      </c>
      <c r="AV546">
        <v>0</v>
      </c>
      <c r="AW546">
        <v>0</v>
      </c>
      <c r="AX546">
        <v>0</v>
      </c>
      <c r="AY546">
        <v>0</v>
      </c>
      <c r="AZ546">
        <v>0</v>
      </c>
      <c r="BA546">
        <v>0</v>
      </c>
      <c r="BB546">
        <v>0</v>
      </c>
      <c r="BC546">
        <v>0</v>
      </c>
      <c r="BD546">
        <v>0</v>
      </c>
      <c r="BE546">
        <v>0</v>
      </c>
      <c r="BF546">
        <v>0</v>
      </c>
      <c r="BG546">
        <v>0</v>
      </c>
      <c r="BH546">
        <v>0</v>
      </c>
      <c r="BI546" t="s">
        <v>42</v>
      </c>
      <c r="BJ546">
        <v>0</v>
      </c>
      <c r="BK546" t="s">
        <v>42</v>
      </c>
      <c r="BL546" t="s">
        <v>42</v>
      </c>
      <c r="BM546">
        <v>0</v>
      </c>
      <c r="BN546" t="s">
        <v>42</v>
      </c>
      <c r="BO546">
        <v>0</v>
      </c>
      <c r="BP546">
        <v>0</v>
      </c>
      <c r="BQ546">
        <v>0</v>
      </c>
    </row>
    <row r="547" spans="1:69" x14ac:dyDescent="0.25">
      <c r="A547">
        <v>825</v>
      </c>
      <c r="B547" t="s">
        <v>202</v>
      </c>
      <c r="C547" t="s">
        <v>182</v>
      </c>
      <c r="D547">
        <v>60</v>
      </c>
      <c r="E547">
        <v>70</v>
      </c>
      <c r="F547">
        <v>130</v>
      </c>
      <c r="G547">
        <v>0.8448</v>
      </c>
      <c r="H547">
        <v>0.94589999999999996</v>
      </c>
      <c r="I547">
        <v>0.90149999999999997</v>
      </c>
      <c r="J547">
        <v>0.8276</v>
      </c>
      <c r="K547">
        <v>0.94589999999999996</v>
      </c>
      <c r="L547">
        <v>0.89390000000000003</v>
      </c>
      <c r="M547">
        <v>0.1552</v>
      </c>
      <c r="N547">
        <v>0.16220000000000001</v>
      </c>
      <c r="O547">
        <v>0.15909999999999999</v>
      </c>
      <c r="P547">
        <v>0</v>
      </c>
      <c r="Q547">
        <v>0</v>
      </c>
      <c r="R547">
        <v>0</v>
      </c>
      <c r="S547" t="s">
        <v>42</v>
      </c>
      <c r="T547" t="s">
        <v>42</v>
      </c>
      <c r="U547" t="s">
        <v>42</v>
      </c>
      <c r="V547">
        <v>0</v>
      </c>
      <c r="W547">
        <v>0</v>
      </c>
      <c r="X547">
        <v>0</v>
      </c>
      <c r="Y547">
        <v>0</v>
      </c>
      <c r="Z547">
        <v>0</v>
      </c>
      <c r="AA547">
        <v>0</v>
      </c>
      <c r="AB547">
        <v>0</v>
      </c>
      <c r="AC547">
        <v>0</v>
      </c>
      <c r="AD547">
        <v>0</v>
      </c>
      <c r="AE547" t="s">
        <v>42</v>
      </c>
      <c r="AF547">
        <v>0</v>
      </c>
      <c r="AG547" t="s">
        <v>42</v>
      </c>
      <c r="AH547">
        <v>0.58620000000000005</v>
      </c>
      <c r="AI547">
        <v>0.77029999999999998</v>
      </c>
      <c r="AJ547">
        <v>0.68940000000000001</v>
      </c>
      <c r="AK547">
        <v>0</v>
      </c>
      <c r="AL547" t="s">
        <v>42</v>
      </c>
      <c r="AM547" t="s">
        <v>42</v>
      </c>
      <c r="AN547">
        <v>0</v>
      </c>
      <c r="AO547">
        <v>0</v>
      </c>
      <c r="AP547">
        <v>0</v>
      </c>
      <c r="AQ547">
        <v>0</v>
      </c>
      <c r="AR547">
        <v>0</v>
      </c>
      <c r="AS547">
        <v>0</v>
      </c>
      <c r="AT547" t="s">
        <v>42</v>
      </c>
      <c r="AU547">
        <v>0</v>
      </c>
      <c r="AV547" t="s">
        <v>42</v>
      </c>
      <c r="AW547">
        <v>0</v>
      </c>
      <c r="AX547">
        <v>0</v>
      </c>
      <c r="AY547">
        <v>0</v>
      </c>
      <c r="AZ547" t="s">
        <v>42</v>
      </c>
      <c r="BA547">
        <v>0</v>
      </c>
      <c r="BB547" t="s">
        <v>42</v>
      </c>
      <c r="BC547">
        <v>0</v>
      </c>
      <c r="BD547">
        <v>0</v>
      </c>
      <c r="BE547">
        <v>0</v>
      </c>
      <c r="BF547">
        <v>0</v>
      </c>
      <c r="BG547">
        <v>0</v>
      </c>
      <c r="BH547">
        <v>0</v>
      </c>
      <c r="BI547" t="s">
        <v>42</v>
      </c>
      <c r="BJ547" t="s">
        <v>42</v>
      </c>
      <c r="BK547" t="s">
        <v>42</v>
      </c>
      <c r="BL547">
        <v>0.1207</v>
      </c>
      <c r="BM547" t="s">
        <v>42</v>
      </c>
      <c r="BN547">
        <v>6.8199999999999997E-2</v>
      </c>
      <c r="BO547">
        <v>0</v>
      </c>
      <c r="BP547">
        <v>0</v>
      </c>
      <c r="BQ547">
        <v>0</v>
      </c>
    </row>
    <row r="548" spans="1:69" x14ac:dyDescent="0.25">
      <c r="A548">
        <v>351</v>
      </c>
      <c r="B548" t="s">
        <v>203</v>
      </c>
      <c r="C548" t="s">
        <v>168</v>
      </c>
      <c r="D548">
        <v>10</v>
      </c>
      <c r="E548">
        <v>10</v>
      </c>
      <c r="F548">
        <v>30</v>
      </c>
      <c r="G548">
        <v>0.84619999999999995</v>
      </c>
      <c r="H548">
        <v>0.91669999999999996</v>
      </c>
      <c r="I548">
        <v>0.88</v>
      </c>
      <c r="J548">
        <v>0.84619999999999995</v>
      </c>
      <c r="K548">
        <v>0.91669999999999996</v>
      </c>
      <c r="L548">
        <v>0.88</v>
      </c>
      <c r="M548">
        <v>0.76919999999999999</v>
      </c>
      <c r="N548">
        <v>0.83330000000000004</v>
      </c>
      <c r="O548">
        <v>0.8</v>
      </c>
      <c r="P548">
        <v>0</v>
      </c>
      <c r="Q548">
        <v>0</v>
      </c>
      <c r="R548">
        <v>0</v>
      </c>
      <c r="S548">
        <v>0</v>
      </c>
      <c r="T548">
        <v>0</v>
      </c>
      <c r="U548">
        <v>0</v>
      </c>
      <c r="V548">
        <v>0</v>
      </c>
      <c r="W548">
        <v>0</v>
      </c>
      <c r="X548">
        <v>0</v>
      </c>
      <c r="Y548">
        <v>0</v>
      </c>
      <c r="Z548">
        <v>0</v>
      </c>
      <c r="AA548">
        <v>0</v>
      </c>
      <c r="AB548">
        <v>0</v>
      </c>
      <c r="AC548">
        <v>0</v>
      </c>
      <c r="AD548">
        <v>0</v>
      </c>
      <c r="AE548">
        <v>0</v>
      </c>
      <c r="AF548">
        <v>0</v>
      </c>
      <c r="AG548">
        <v>0</v>
      </c>
      <c r="AH548" t="s">
        <v>42</v>
      </c>
      <c r="AI548" t="s">
        <v>42</v>
      </c>
      <c r="AJ548" t="s">
        <v>42</v>
      </c>
      <c r="AK548">
        <v>0</v>
      </c>
      <c r="AL548">
        <v>0</v>
      </c>
      <c r="AM548">
        <v>0</v>
      </c>
      <c r="AN548">
        <v>0</v>
      </c>
      <c r="AO548">
        <v>0</v>
      </c>
      <c r="AP548">
        <v>0</v>
      </c>
      <c r="AQ548">
        <v>0</v>
      </c>
      <c r="AR548">
        <v>0</v>
      </c>
      <c r="AS548">
        <v>0</v>
      </c>
      <c r="AT548">
        <v>0</v>
      </c>
      <c r="AU548">
        <v>0</v>
      </c>
      <c r="AV548">
        <v>0</v>
      </c>
      <c r="AW548">
        <v>0</v>
      </c>
      <c r="AX548">
        <v>0</v>
      </c>
      <c r="AY548">
        <v>0</v>
      </c>
      <c r="AZ548">
        <v>0</v>
      </c>
      <c r="BA548">
        <v>0</v>
      </c>
      <c r="BB548">
        <v>0</v>
      </c>
      <c r="BC548">
        <v>0</v>
      </c>
      <c r="BD548">
        <v>0</v>
      </c>
      <c r="BE548">
        <v>0</v>
      </c>
      <c r="BF548">
        <v>0</v>
      </c>
      <c r="BG548">
        <v>0</v>
      </c>
      <c r="BH548">
        <v>0</v>
      </c>
      <c r="BI548" t="s">
        <v>42</v>
      </c>
      <c r="BJ548" t="s">
        <v>42</v>
      </c>
      <c r="BK548" t="s">
        <v>42</v>
      </c>
      <c r="BL548" t="s">
        <v>42</v>
      </c>
      <c r="BM548">
        <v>0</v>
      </c>
      <c r="BN548" t="s">
        <v>42</v>
      </c>
      <c r="BO548">
        <v>0</v>
      </c>
      <c r="BP548">
        <v>0</v>
      </c>
      <c r="BQ548">
        <v>0</v>
      </c>
    </row>
    <row r="549" spans="1:69" x14ac:dyDescent="0.25">
      <c r="A549">
        <v>381</v>
      </c>
      <c r="B549" t="s">
        <v>204</v>
      </c>
      <c r="C549" t="s">
        <v>170</v>
      </c>
      <c r="D549">
        <v>10</v>
      </c>
      <c r="E549">
        <v>10</v>
      </c>
      <c r="F549">
        <v>20</v>
      </c>
      <c r="G549">
        <v>1</v>
      </c>
      <c r="H549">
        <v>0.90910000000000002</v>
      </c>
      <c r="I549">
        <v>0.95450000000000002</v>
      </c>
      <c r="J549">
        <v>1</v>
      </c>
      <c r="K549">
        <v>0.90910000000000002</v>
      </c>
      <c r="L549">
        <v>0.95450000000000002</v>
      </c>
      <c r="M549" t="s">
        <v>42</v>
      </c>
      <c r="N549">
        <v>0</v>
      </c>
      <c r="O549" t="s">
        <v>42</v>
      </c>
      <c r="P549">
        <v>0</v>
      </c>
      <c r="Q549">
        <v>0</v>
      </c>
      <c r="R549">
        <v>0</v>
      </c>
      <c r="S549" t="s">
        <v>42</v>
      </c>
      <c r="T549" t="s">
        <v>42</v>
      </c>
      <c r="U549" t="s">
        <v>42</v>
      </c>
      <c r="V549">
        <v>0</v>
      </c>
      <c r="W549" t="s">
        <v>42</v>
      </c>
      <c r="X549" t="s">
        <v>42</v>
      </c>
      <c r="Y549">
        <v>0</v>
      </c>
      <c r="Z549">
        <v>0</v>
      </c>
      <c r="AA549">
        <v>0</v>
      </c>
      <c r="AB549">
        <v>0</v>
      </c>
      <c r="AC549">
        <v>0</v>
      </c>
      <c r="AD549">
        <v>0</v>
      </c>
      <c r="AE549">
        <v>0</v>
      </c>
      <c r="AF549">
        <v>0</v>
      </c>
      <c r="AG549">
        <v>0</v>
      </c>
      <c r="AH549">
        <v>0.72729999999999995</v>
      </c>
      <c r="AI549">
        <v>0.72729999999999995</v>
      </c>
      <c r="AJ549">
        <v>0.72729999999999995</v>
      </c>
      <c r="AK549">
        <v>0</v>
      </c>
      <c r="AL549">
        <v>0</v>
      </c>
      <c r="AM549">
        <v>0</v>
      </c>
      <c r="AN549">
        <v>0</v>
      </c>
      <c r="AO549">
        <v>0</v>
      </c>
      <c r="AP549">
        <v>0</v>
      </c>
      <c r="AQ549">
        <v>0</v>
      </c>
      <c r="AR549">
        <v>0</v>
      </c>
      <c r="AS549">
        <v>0</v>
      </c>
      <c r="AT549">
        <v>0</v>
      </c>
      <c r="AU549">
        <v>0</v>
      </c>
      <c r="AV549">
        <v>0</v>
      </c>
      <c r="AW549">
        <v>0</v>
      </c>
      <c r="AX549">
        <v>0</v>
      </c>
      <c r="AY549">
        <v>0</v>
      </c>
      <c r="AZ549">
        <v>0</v>
      </c>
      <c r="BA549">
        <v>0</v>
      </c>
      <c r="BB549">
        <v>0</v>
      </c>
      <c r="BC549">
        <v>0</v>
      </c>
      <c r="BD549">
        <v>0</v>
      </c>
      <c r="BE549">
        <v>0</v>
      </c>
      <c r="BF549">
        <v>0</v>
      </c>
      <c r="BG549">
        <v>0</v>
      </c>
      <c r="BH549">
        <v>0</v>
      </c>
      <c r="BI549">
        <v>0</v>
      </c>
      <c r="BJ549">
        <v>0</v>
      </c>
      <c r="BK549">
        <v>0</v>
      </c>
      <c r="BL549">
        <v>0</v>
      </c>
      <c r="BM549" t="s">
        <v>42</v>
      </c>
      <c r="BN549" t="s">
        <v>42</v>
      </c>
      <c r="BO549">
        <v>0</v>
      </c>
      <c r="BP549">
        <v>0</v>
      </c>
      <c r="BQ549">
        <v>0</v>
      </c>
    </row>
    <row r="550" spans="1:69" x14ac:dyDescent="0.25">
      <c r="A550">
        <v>873</v>
      </c>
      <c r="B550" t="s">
        <v>205</v>
      </c>
      <c r="C550" t="s">
        <v>176</v>
      </c>
      <c r="D550">
        <v>70</v>
      </c>
      <c r="E550">
        <v>70</v>
      </c>
      <c r="F550">
        <v>130</v>
      </c>
      <c r="G550">
        <v>0.78790000000000004</v>
      </c>
      <c r="H550">
        <v>0.96970000000000001</v>
      </c>
      <c r="I550">
        <v>0.87880000000000003</v>
      </c>
      <c r="J550">
        <v>0.75760000000000005</v>
      </c>
      <c r="K550">
        <v>0.92420000000000002</v>
      </c>
      <c r="L550">
        <v>0.84089999999999998</v>
      </c>
      <c r="M550">
        <v>0.2727</v>
      </c>
      <c r="N550">
        <v>9.0899999999999995E-2</v>
      </c>
      <c r="O550">
        <v>0.18179999999999999</v>
      </c>
      <c r="P550">
        <v>0</v>
      </c>
      <c r="Q550">
        <v>0</v>
      </c>
      <c r="R550">
        <v>0</v>
      </c>
      <c r="S550" t="s">
        <v>42</v>
      </c>
      <c r="T550" t="s">
        <v>42</v>
      </c>
      <c r="U550">
        <v>4.5499999999999999E-2</v>
      </c>
      <c r="V550" t="s">
        <v>42</v>
      </c>
      <c r="W550">
        <v>0.18179999999999999</v>
      </c>
      <c r="X550">
        <v>0.1061</v>
      </c>
      <c r="Y550">
        <v>0</v>
      </c>
      <c r="Z550">
        <v>0</v>
      </c>
      <c r="AA550">
        <v>0</v>
      </c>
      <c r="AB550">
        <v>0</v>
      </c>
      <c r="AC550">
        <v>0</v>
      </c>
      <c r="AD550">
        <v>0</v>
      </c>
      <c r="AE550">
        <v>0</v>
      </c>
      <c r="AF550" t="s">
        <v>42</v>
      </c>
      <c r="AG550" t="s">
        <v>42</v>
      </c>
      <c r="AH550">
        <v>0.39389999999999997</v>
      </c>
      <c r="AI550">
        <v>0.60609999999999997</v>
      </c>
      <c r="AJ550">
        <v>0.5</v>
      </c>
      <c r="AK550">
        <v>0</v>
      </c>
      <c r="AL550">
        <v>0</v>
      </c>
      <c r="AM550">
        <v>0</v>
      </c>
      <c r="AN550">
        <v>0</v>
      </c>
      <c r="AO550">
        <v>0</v>
      </c>
      <c r="AP550">
        <v>0</v>
      </c>
      <c r="AQ550">
        <v>0</v>
      </c>
      <c r="AR550">
        <v>0</v>
      </c>
      <c r="AS550">
        <v>0</v>
      </c>
      <c r="AT550" t="s">
        <v>42</v>
      </c>
      <c r="AU550" t="s">
        <v>42</v>
      </c>
      <c r="AV550" t="s">
        <v>42</v>
      </c>
      <c r="AW550" t="s">
        <v>42</v>
      </c>
      <c r="AX550">
        <v>0</v>
      </c>
      <c r="AY550" t="s">
        <v>42</v>
      </c>
      <c r="AZ550">
        <v>0</v>
      </c>
      <c r="BA550" t="s">
        <v>42</v>
      </c>
      <c r="BB550" t="s">
        <v>42</v>
      </c>
      <c r="BC550">
        <v>0</v>
      </c>
      <c r="BD550">
        <v>0</v>
      </c>
      <c r="BE550">
        <v>0</v>
      </c>
      <c r="BF550" t="s">
        <v>42</v>
      </c>
      <c r="BG550">
        <v>0</v>
      </c>
      <c r="BH550" t="s">
        <v>42</v>
      </c>
      <c r="BI550">
        <v>9.0899999999999995E-2</v>
      </c>
      <c r="BJ550">
        <v>0</v>
      </c>
      <c r="BK550">
        <v>4.5499999999999999E-2</v>
      </c>
      <c r="BL550">
        <v>0.1212</v>
      </c>
      <c r="BM550" t="s">
        <v>42</v>
      </c>
      <c r="BN550">
        <v>6.8199999999999997E-2</v>
      </c>
      <c r="BO550">
        <v>0</v>
      </c>
      <c r="BP550" t="s">
        <v>42</v>
      </c>
      <c r="BQ550" t="s">
        <v>42</v>
      </c>
    </row>
    <row r="551" spans="1:69" x14ac:dyDescent="0.25">
      <c r="A551">
        <v>202</v>
      </c>
      <c r="B551" t="s">
        <v>206</v>
      </c>
      <c r="C551" t="s">
        <v>178</v>
      </c>
      <c r="D551">
        <v>20</v>
      </c>
      <c r="E551" t="s">
        <v>42</v>
      </c>
      <c r="F551">
        <v>20</v>
      </c>
      <c r="G551">
        <v>0.68420000000000003</v>
      </c>
      <c r="H551" t="s">
        <v>42</v>
      </c>
      <c r="I551">
        <v>0.72729999999999995</v>
      </c>
      <c r="J551">
        <v>0.68420000000000003</v>
      </c>
      <c r="K551" t="s">
        <v>42</v>
      </c>
      <c r="L551">
        <v>0.72729999999999995</v>
      </c>
      <c r="M551">
        <v>0.36840000000000001</v>
      </c>
      <c r="N551" t="s">
        <v>42</v>
      </c>
      <c r="O551">
        <v>0.36359999999999998</v>
      </c>
      <c r="P551">
        <v>0</v>
      </c>
      <c r="Q551" t="s">
        <v>42</v>
      </c>
      <c r="R551">
        <v>0</v>
      </c>
      <c r="S551">
        <v>0</v>
      </c>
      <c r="T551" t="s">
        <v>42</v>
      </c>
      <c r="U551">
        <v>0</v>
      </c>
      <c r="V551" t="s">
        <v>42</v>
      </c>
      <c r="W551" t="s">
        <v>42</v>
      </c>
      <c r="X551" t="s">
        <v>42</v>
      </c>
      <c r="Y551">
        <v>0</v>
      </c>
      <c r="Z551" t="s">
        <v>42</v>
      </c>
      <c r="AA551">
        <v>0</v>
      </c>
      <c r="AB551">
        <v>0</v>
      </c>
      <c r="AC551" t="s">
        <v>42</v>
      </c>
      <c r="AD551">
        <v>0</v>
      </c>
      <c r="AE551">
        <v>0</v>
      </c>
      <c r="AF551" t="s">
        <v>42</v>
      </c>
      <c r="AG551">
        <v>0</v>
      </c>
      <c r="AH551" t="s">
        <v>42</v>
      </c>
      <c r="AI551" t="s">
        <v>42</v>
      </c>
      <c r="AJ551">
        <v>0.31819999999999998</v>
      </c>
      <c r="AK551">
        <v>0</v>
      </c>
      <c r="AL551" t="s">
        <v>42</v>
      </c>
      <c r="AM551">
        <v>0</v>
      </c>
      <c r="AN551">
        <v>0</v>
      </c>
      <c r="AO551" t="s">
        <v>42</v>
      </c>
      <c r="AP551">
        <v>0</v>
      </c>
      <c r="AQ551">
        <v>0</v>
      </c>
      <c r="AR551" t="s">
        <v>42</v>
      </c>
      <c r="AS551">
        <v>0</v>
      </c>
      <c r="AT551">
        <v>0</v>
      </c>
      <c r="AU551" t="s">
        <v>42</v>
      </c>
      <c r="AV551">
        <v>0</v>
      </c>
      <c r="AW551">
        <v>0</v>
      </c>
      <c r="AX551" t="s">
        <v>42</v>
      </c>
      <c r="AY551">
        <v>0</v>
      </c>
      <c r="AZ551">
        <v>0</v>
      </c>
      <c r="BA551" t="s">
        <v>42</v>
      </c>
      <c r="BB551">
        <v>0</v>
      </c>
      <c r="BC551">
        <v>0</v>
      </c>
      <c r="BD551" t="s">
        <v>42</v>
      </c>
      <c r="BE551">
        <v>0</v>
      </c>
      <c r="BF551">
        <v>0</v>
      </c>
      <c r="BG551" t="s">
        <v>42</v>
      </c>
      <c r="BH551">
        <v>0</v>
      </c>
      <c r="BI551" t="s">
        <v>42</v>
      </c>
      <c r="BJ551" t="s">
        <v>42</v>
      </c>
      <c r="BK551" t="s">
        <v>42</v>
      </c>
      <c r="BL551" t="s">
        <v>42</v>
      </c>
      <c r="BM551" t="s">
        <v>42</v>
      </c>
      <c r="BN551" t="s">
        <v>42</v>
      </c>
      <c r="BO551">
        <v>0</v>
      </c>
      <c r="BP551" t="s">
        <v>42</v>
      </c>
      <c r="BQ551">
        <v>0</v>
      </c>
    </row>
    <row r="552" spans="1:69" x14ac:dyDescent="0.25">
      <c r="A552">
        <v>823</v>
      </c>
      <c r="B552" t="s">
        <v>207</v>
      </c>
      <c r="C552" t="s">
        <v>176</v>
      </c>
      <c r="D552">
        <v>30</v>
      </c>
      <c r="E552">
        <v>30</v>
      </c>
      <c r="F552">
        <v>60</v>
      </c>
      <c r="G552">
        <v>0.6774</v>
      </c>
      <c r="H552">
        <v>0.84</v>
      </c>
      <c r="I552">
        <v>0.75</v>
      </c>
      <c r="J552">
        <v>0.6774</v>
      </c>
      <c r="K552">
        <v>0.84</v>
      </c>
      <c r="L552">
        <v>0.75</v>
      </c>
      <c r="M552" t="s">
        <v>42</v>
      </c>
      <c r="N552">
        <v>0.28000000000000003</v>
      </c>
      <c r="O552">
        <v>0.16070000000000001</v>
      </c>
      <c r="P552">
        <v>0</v>
      </c>
      <c r="Q552">
        <v>0</v>
      </c>
      <c r="R552">
        <v>0</v>
      </c>
      <c r="S552" t="s">
        <v>42</v>
      </c>
      <c r="T552">
        <v>0</v>
      </c>
      <c r="U552" t="s">
        <v>42</v>
      </c>
      <c r="V552">
        <v>0</v>
      </c>
      <c r="W552">
        <v>0</v>
      </c>
      <c r="X552">
        <v>0</v>
      </c>
      <c r="Y552">
        <v>0</v>
      </c>
      <c r="Z552">
        <v>0</v>
      </c>
      <c r="AA552">
        <v>0</v>
      </c>
      <c r="AB552">
        <v>0</v>
      </c>
      <c r="AC552">
        <v>0</v>
      </c>
      <c r="AD552">
        <v>0</v>
      </c>
      <c r="AE552" t="s">
        <v>42</v>
      </c>
      <c r="AF552">
        <v>0</v>
      </c>
      <c r="AG552" t="s">
        <v>42</v>
      </c>
      <c r="AH552">
        <v>0.5484</v>
      </c>
      <c r="AI552">
        <v>0.56000000000000005</v>
      </c>
      <c r="AJ552">
        <v>0.55359999999999998</v>
      </c>
      <c r="AK552" t="s">
        <v>42</v>
      </c>
      <c r="AL552" t="s">
        <v>42</v>
      </c>
      <c r="AM552" t="s">
        <v>42</v>
      </c>
      <c r="AN552">
        <v>0</v>
      </c>
      <c r="AO552">
        <v>0</v>
      </c>
      <c r="AP552">
        <v>0</v>
      </c>
      <c r="AQ552">
        <v>0</v>
      </c>
      <c r="AR552">
        <v>0</v>
      </c>
      <c r="AS552">
        <v>0</v>
      </c>
      <c r="AT552">
        <v>0</v>
      </c>
      <c r="AU552">
        <v>0</v>
      </c>
      <c r="AV552">
        <v>0</v>
      </c>
      <c r="AW552">
        <v>0</v>
      </c>
      <c r="AX552">
        <v>0</v>
      </c>
      <c r="AY552">
        <v>0</v>
      </c>
      <c r="AZ552">
        <v>0</v>
      </c>
      <c r="BA552">
        <v>0</v>
      </c>
      <c r="BB552">
        <v>0</v>
      </c>
      <c r="BC552">
        <v>0</v>
      </c>
      <c r="BD552">
        <v>0</v>
      </c>
      <c r="BE552">
        <v>0</v>
      </c>
      <c r="BF552">
        <v>0</v>
      </c>
      <c r="BG552">
        <v>0</v>
      </c>
      <c r="BH552">
        <v>0</v>
      </c>
      <c r="BI552" t="s">
        <v>42</v>
      </c>
      <c r="BJ552">
        <v>0</v>
      </c>
      <c r="BK552" t="s">
        <v>42</v>
      </c>
      <c r="BL552" t="s">
        <v>42</v>
      </c>
      <c r="BM552" t="s">
        <v>42</v>
      </c>
      <c r="BN552">
        <v>0.16070000000000001</v>
      </c>
      <c r="BO552" t="s">
        <v>42</v>
      </c>
      <c r="BP552">
        <v>0</v>
      </c>
      <c r="BQ552" t="s">
        <v>42</v>
      </c>
    </row>
    <row r="553" spans="1:69" x14ac:dyDescent="0.25">
      <c r="A553">
        <v>895</v>
      </c>
      <c r="B553" t="s">
        <v>208</v>
      </c>
      <c r="C553" t="s">
        <v>168</v>
      </c>
      <c r="D553">
        <v>30</v>
      </c>
      <c r="E553">
        <v>20</v>
      </c>
      <c r="F553">
        <v>40</v>
      </c>
      <c r="G553">
        <v>0.92</v>
      </c>
      <c r="H553">
        <v>0.64710000000000001</v>
      </c>
      <c r="I553">
        <v>0.8095</v>
      </c>
      <c r="J553">
        <v>0.92</v>
      </c>
      <c r="K553">
        <v>0.64710000000000001</v>
      </c>
      <c r="L553">
        <v>0.8095</v>
      </c>
      <c r="M553">
        <v>0.28000000000000003</v>
      </c>
      <c r="N553" t="s">
        <v>42</v>
      </c>
      <c r="O553">
        <v>0.21429999999999999</v>
      </c>
      <c r="P553">
        <v>0</v>
      </c>
      <c r="Q553">
        <v>0</v>
      </c>
      <c r="R553">
        <v>0</v>
      </c>
      <c r="S553">
        <v>0</v>
      </c>
      <c r="T553">
        <v>0</v>
      </c>
      <c r="U553">
        <v>0</v>
      </c>
      <c r="V553">
        <v>0</v>
      </c>
      <c r="W553" t="s">
        <v>42</v>
      </c>
      <c r="X553" t="s">
        <v>42</v>
      </c>
      <c r="Y553">
        <v>0</v>
      </c>
      <c r="Z553">
        <v>0</v>
      </c>
      <c r="AA553">
        <v>0</v>
      </c>
      <c r="AB553">
        <v>0</v>
      </c>
      <c r="AC553">
        <v>0</v>
      </c>
      <c r="AD553">
        <v>0</v>
      </c>
      <c r="AE553" t="s">
        <v>42</v>
      </c>
      <c r="AF553">
        <v>0</v>
      </c>
      <c r="AG553" t="s">
        <v>42</v>
      </c>
      <c r="AH553">
        <v>0.6</v>
      </c>
      <c r="AI553">
        <v>0.52939999999999998</v>
      </c>
      <c r="AJ553">
        <v>0.57140000000000002</v>
      </c>
      <c r="AK553" t="s">
        <v>42</v>
      </c>
      <c r="AL553">
        <v>0</v>
      </c>
      <c r="AM553" t="s">
        <v>42</v>
      </c>
      <c r="AN553">
        <v>0</v>
      </c>
      <c r="AO553">
        <v>0</v>
      </c>
      <c r="AP553">
        <v>0</v>
      </c>
      <c r="AQ553">
        <v>0</v>
      </c>
      <c r="AR553">
        <v>0</v>
      </c>
      <c r="AS553">
        <v>0</v>
      </c>
      <c r="AT553">
        <v>0</v>
      </c>
      <c r="AU553">
        <v>0</v>
      </c>
      <c r="AV553">
        <v>0</v>
      </c>
      <c r="AW553">
        <v>0</v>
      </c>
      <c r="AX553">
        <v>0</v>
      </c>
      <c r="AY553">
        <v>0</v>
      </c>
      <c r="AZ553">
        <v>0</v>
      </c>
      <c r="BA553">
        <v>0</v>
      </c>
      <c r="BB553">
        <v>0</v>
      </c>
      <c r="BC553">
        <v>0</v>
      </c>
      <c r="BD553">
        <v>0</v>
      </c>
      <c r="BE553">
        <v>0</v>
      </c>
      <c r="BF553">
        <v>0</v>
      </c>
      <c r="BG553">
        <v>0</v>
      </c>
      <c r="BH553">
        <v>0</v>
      </c>
      <c r="BI553" t="s">
        <v>42</v>
      </c>
      <c r="BJ553" t="s">
        <v>42</v>
      </c>
      <c r="BK553" t="s">
        <v>42</v>
      </c>
      <c r="BL553">
        <v>0</v>
      </c>
      <c r="BM553" t="s">
        <v>42</v>
      </c>
      <c r="BN553" t="s">
        <v>42</v>
      </c>
      <c r="BO553" t="s">
        <v>42</v>
      </c>
      <c r="BP553">
        <v>0</v>
      </c>
      <c r="BQ553" t="s">
        <v>42</v>
      </c>
    </row>
    <row r="554" spans="1:69" x14ac:dyDescent="0.25">
      <c r="A554">
        <v>896</v>
      </c>
      <c r="B554" t="s">
        <v>209</v>
      </c>
      <c r="C554" t="s">
        <v>168</v>
      </c>
      <c r="D554">
        <v>50</v>
      </c>
      <c r="E554">
        <v>40</v>
      </c>
      <c r="F554">
        <v>90</v>
      </c>
      <c r="G554">
        <v>0.83330000000000004</v>
      </c>
      <c r="H554">
        <v>0.95240000000000002</v>
      </c>
      <c r="I554">
        <v>0.88890000000000002</v>
      </c>
      <c r="J554">
        <v>0.8125</v>
      </c>
      <c r="K554">
        <v>0.95240000000000002</v>
      </c>
      <c r="L554">
        <v>0.87780000000000002</v>
      </c>
      <c r="M554">
        <v>0.35420000000000001</v>
      </c>
      <c r="N554">
        <v>0.33329999999999999</v>
      </c>
      <c r="O554">
        <v>0.34439999999999998</v>
      </c>
      <c r="P554">
        <v>0</v>
      </c>
      <c r="Q554">
        <v>0</v>
      </c>
      <c r="R554">
        <v>0</v>
      </c>
      <c r="S554" t="s">
        <v>42</v>
      </c>
      <c r="T554" t="s">
        <v>42</v>
      </c>
      <c r="U554" t="s">
        <v>42</v>
      </c>
      <c r="V554">
        <v>0</v>
      </c>
      <c r="W554">
        <v>0</v>
      </c>
      <c r="X554">
        <v>0</v>
      </c>
      <c r="Y554">
        <v>0</v>
      </c>
      <c r="Z554">
        <v>0</v>
      </c>
      <c r="AA554">
        <v>0</v>
      </c>
      <c r="AB554">
        <v>0</v>
      </c>
      <c r="AC554">
        <v>0</v>
      </c>
      <c r="AD554">
        <v>0</v>
      </c>
      <c r="AE554">
        <v>0</v>
      </c>
      <c r="AF554">
        <v>0</v>
      </c>
      <c r="AG554">
        <v>0</v>
      </c>
      <c r="AH554">
        <v>0.39579999999999999</v>
      </c>
      <c r="AI554">
        <v>0.59519999999999995</v>
      </c>
      <c r="AJ554">
        <v>0.4889</v>
      </c>
      <c r="AK554" t="s">
        <v>42</v>
      </c>
      <c r="AL554">
        <v>0</v>
      </c>
      <c r="AM554" t="s">
        <v>42</v>
      </c>
      <c r="AN554">
        <v>0</v>
      </c>
      <c r="AO554">
        <v>0</v>
      </c>
      <c r="AP554">
        <v>0</v>
      </c>
      <c r="AQ554">
        <v>0</v>
      </c>
      <c r="AR554">
        <v>0</v>
      </c>
      <c r="AS554">
        <v>0</v>
      </c>
      <c r="AT554">
        <v>0</v>
      </c>
      <c r="AU554">
        <v>0</v>
      </c>
      <c r="AV554">
        <v>0</v>
      </c>
      <c r="AW554">
        <v>0</v>
      </c>
      <c r="AX554">
        <v>0</v>
      </c>
      <c r="AY554">
        <v>0</v>
      </c>
      <c r="AZ554">
        <v>0</v>
      </c>
      <c r="BA554">
        <v>0</v>
      </c>
      <c r="BB554">
        <v>0</v>
      </c>
      <c r="BC554">
        <v>0</v>
      </c>
      <c r="BD554">
        <v>0</v>
      </c>
      <c r="BE554">
        <v>0</v>
      </c>
      <c r="BF554" t="s">
        <v>42</v>
      </c>
      <c r="BG554">
        <v>0</v>
      </c>
      <c r="BH554" t="s">
        <v>42</v>
      </c>
      <c r="BI554" t="s">
        <v>42</v>
      </c>
      <c r="BJ554">
        <v>0</v>
      </c>
      <c r="BK554" t="s">
        <v>42</v>
      </c>
      <c r="BL554" t="s">
        <v>42</v>
      </c>
      <c r="BM554" t="s">
        <v>42</v>
      </c>
      <c r="BN554">
        <v>6.6699999999999995E-2</v>
      </c>
      <c r="BO554">
        <v>0</v>
      </c>
      <c r="BP554" t="s">
        <v>42</v>
      </c>
      <c r="BQ554" t="s">
        <v>42</v>
      </c>
    </row>
    <row r="555" spans="1:69" x14ac:dyDescent="0.25">
      <c r="A555">
        <v>201</v>
      </c>
      <c r="B555" t="s">
        <v>210</v>
      </c>
      <c r="C555" t="s">
        <v>178</v>
      </c>
      <c r="D555" t="s">
        <v>355</v>
      </c>
      <c r="E555" t="s">
        <v>355</v>
      </c>
      <c r="F555" t="s">
        <v>355</v>
      </c>
      <c r="G555" t="s">
        <v>355</v>
      </c>
      <c r="H555" t="s">
        <v>355</v>
      </c>
      <c r="I555" t="s">
        <v>355</v>
      </c>
      <c r="J555" t="s">
        <v>355</v>
      </c>
      <c r="K555" t="s">
        <v>355</v>
      </c>
      <c r="L555" t="s">
        <v>355</v>
      </c>
      <c r="M555" t="s">
        <v>355</v>
      </c>
      <c r="N555" t="s">
        <v>355</v>
      </c>
      <c r="O555" t="s">
        <v>355</v>
      </c>
      <c r="P555" t="s">
        <v>355</v>
      </c>
      <c r="Q555" t="s">
        <v>355</v>
      </c>
      <c r="R555" t="s">
        <v>355</v>
      </c>
      <c r="S555" t="s">
        <v>355</v>
      </c>
      <c r="T555" t="s">
        <v>355</v>
      </c>
      <c r="U555" t="s">
        <v>355</v>
      </c>
      <c r="V555" t="s">
        <v>355</v>
      </c>
      <c r="W555" t="s">
        <v>355</v>
      </c>
      <c r="X555" t="s">
        <v>355</v>
      </c>
      <c r="Y555" t="s">
        <v>355</v>
      </c>
      <c r="Z555" t="s">
        <v>355</v>
      </c>
      <c r="AA555" t="s">
        <v>355</v>
      </c>
      <c r="AB555" t="s">
        <v>355</v>
      </c>
      <c r="AC555" t="s">
        <v>355</v>
      </c>
      <c r="AD555" t="s">
        <v>355</v>
      </c>
      <c r="AE555" t="s">
        <v>355</v>
      </c>
      <c r="AF555" t="s">
        <v>355</v>
      </c>
      <c r="AG555" t="s">
        <v>355</v>
      </c>
      <c r="AH555" t="s">
        <v>355</v>
      </c>
      <c r="AI555" t="s">
        <v>355</v>
      </c>
      <c r="AJ555" t="s">
        <v>355</v>
      </c>
      <c r="AK555" t="s">
        <v>355</v>
      </c>
      <c r="AL555" t="s">
        <v>355</v>
      </c>
      <c r="AM555" t="s">
        <v>355</v>
      </c>
      <c r="AN555" t="s">
        <v>355</v>
      </c>
      <c r="AO555" t="s">
        <v>355</v>
      </c>
      <c r="AP555" t="s">
        <v>355</v>
      </c>
      <c r="AQ555" t="s">
        <v>355</v>
      </c>
      <c r="AR555" t="s">
        <v>355</v>
      </c>
      <c r="AS555" t="s">
        <v>355</v>
      </c>
      <c r="AT555" t="s">
        <v>355</v>
      </c>
      <c r="AU555" t="s">
        <v>355</v>
      </c>
      <c r="AV555" t="s">
        <v>355</v>
      </c>
      <c r="AW555" t="s">
        <v>355</v>
      </c>
      <c r="AX555" t="s">
        <v>355</v>
      </c>
      <c r="AY555" t="s">
        <v>355</v>
      </c>
      <c r="AZ555" t="s">
        <v>355</v>
      </c>
      <c r="BA555" t="s">
        <v>355</v>
      </c>
      <c r="BB555" t="s">
        <v>355</v>
      </c>
      <c r="BC555" t="s">
        <v>355</v>
      </c>
      <c r="BD555" t="s">
        <v>355</v>
      </c>
      <c r="BE555" t="s">
        <v>355</v>
      </c>
      <c r="BF555" t="s">
        <v>355</v>
      </c>
      <c r="BG555" t="s">
        <v>355</v>
      </c>
      <c r="BH555" t="s">
        <v>355</v>
      </c>
      <c r="BI555" t="s">
        <v>355</v>
      </c>
      <c r="BJ555" t="s">
        <v>355</v>
      </c>
      <c r="BK555" t="s">
        <v>355</v>
      </c>
      <c r="BL555" t="s">
        <v>355</v>
      </c>
      <c r="BM555" t="s">
        <v>355</v>
      </c>
      <c r="BN555" t="s">
        <v>355</v>
      </c>
      <c r="BO555" t="s">
        <v>355</v>
      </c>
      <c r="BP555" t="s">
        <v>355</v>
      </c>
      <c r="BQ555" t="s">
        <v>355</v>
      </c>
    </row>
    <row r="556" spans="1:69" x14ac:dyDescent="0.25">
      <c r="A556">
        <v>908</v>
      </c>
      <c r="B556" t="s">
        <v>211</v>
      </c>
      <c r="C556" t="s">
        <v>184</v>
      </c>
      <c r="D556">
        <v>20</v>
      </c>
      <c r="E556">
        <v>30</v>
      </c>
      <c r="F556">
        <v>40</v>
      </c>
      <c r="G556">
        <v>1</v>
      </c>
      <c r="H556">
        <v>0.88460000000000005</v>
      </c>
      <c r="I556">
        <v>0.92679999999999996</v>
      </c>
      <c r="J556">
        <v>1</v>
      </c>
      <c r="K556">
        <v>0.88460000000000005</v>
      </c>
      <c r="L556">
        <v>0.92679999999999996</v>
      </c>
      <c r="M556">
        <v>0.5333</v>
      </c>
      <c r="N556">
        <v>0.42309999999999998</v>
      </c>
      <c r="O556">
        <v>0.46339999999999998</v>
      </c>
      <c r="P556">
        <v>0</v>
      </c>
      <c r="Q556">
        <v>0</v>
      </c>
      <c r="R556">
        <v>0</v>
      </c>
      <c r="S556">
        <v>0</v>
      </c>
      <c r="T556">
        <v>0</v>
      </c>
      <c r="U556">
        <v>0</v>
      </c>
      <c r="V556">
        <v>0</v>
      </c>
      <c r="W556">
        <v>0</v>
      </c>
      <c r="X556">
        <v>0</v>
      </c>
      <c r="Y556">
        <v>0</v>
      </c>
      <c r="Z556">
        <v>0</v>
      </c>
      <c r="AA556">
        <v>0</v>
      </c>
      <c r="AB556">
        <v>0</v>
      </c>
      <c r="AC556">
        <v>0</v>
      </c>
      <c r="AD556">
        <v>0</v>
      </c>
      <c r="AE556">
        <v>0</v>
      </c>
      <c r="AF556">
        <v>0</v>
      </c>
      <c r="AG556">
        <v>0</v>
      </c>
      <c r="AH556">
        <v>0.4667</v>
      </c>
      <c r="AI556">
        <v>0.46150000000000002</v>
      </c>
      <c r="AJ556">
        <v>0.46339999999999998</v>
      </c>
      <c r="AK556">
        <v>0</v>
      </c>
      <c r="AL556">
        <v>0</v>
      </c>
      <c r="AM556">
        <v>0</v>
      </c>
      <c r="AN556">
        <v>0</v>
      </c>
      <c r="AO556">
        <v>0</v>
      </c>
      <c r="AP556">
        <v>0</v>
      </c>
      <c r="AQ556">
        <v>0</v>
      </c>
      <c r="AR556">
        <v>0</v>
      </c>
      <c r="AS556">
        <v>0</v>
      </c>
      <c r="AT556">
        <v>0</v>
      </c>
      <c r="AU556">
        <v>0</v>
      </c>
      <c r="AV556">
        <v>0</v>
      </c>
      <c r="AW556">
        <v>0</v>
      </c>
      <c r="AX556">
        <v>0</v>
      </c>
      <c r="AY556">
        <v>0</v>
      </c>
      <c r="AZ556">
        <v>0</v>
      </c>
      <c r="BA556">
        <v>0</v>
      </c>
      <c r="BB556">
        <v>0</v>
      </c>
      <c r="BC556">
        <v>0</v>
      </c>
      <c r="BD556">
        <v>0</v>
      </c>
      <c r="BE556">
        <v>0</v>
      </c>
      <c r="BF556">
        <v>0</v>
      </c>
      <c r="BG556">
        <v>0</v>
      </c>
      <c r="BH556">
        <v>0</v>
      </c>
      <c r="BI556">
        <v>0</v>
      </c>
      <c r="BJ556" t="s">
        <v>42</v>
      </c>
      <c r="BK556" t="s">
        <v>42</v>
      </c>
      <c r="BL556">
        <v>0</v>
      </c>
      <c r="BM556" t="s">
        <v>42</v>
      </c>
      <c r="BN556" t="s">
        <v>42</v>
      </c>
      <c r="BO556">
        <v>0</v>
      </c>
      <c r="BP556">
        <v>0</v>
      </c>
      <c r="BQ556">
        <v>0</v>
      </c>
    </row>
    <row r="557" spans="1:69" x14ac:dyDescent="0.25">
      <c r="A557">
        <v>331</v>
      </c>
      <c r="B557" t="s">
        <v>212</v>
      </c>
      <c r="C557" t="s">
        <v>174</v>
      </c>
      <c r="D557">
        <v>50</v>
      </c>
      <c r="E557">
        <v>40</v>
      </c>
      <c r="F557">
        <v>90</v>
      </c>
      <c r="G557">
        <v>0.80769999999999997</v>
      </c>
      <c r="H557">
        <v>0.91890000000000005</v>
      </c>
      <c r="I557">
        <v>0.85389999999999999</v>
      </c>
      <c r="J557">
        <v>0.71150000000000002</v>
      </c>
      <c r="K557">
        <v>0.89190000000000003</v>
      </c>
      <c r="L557">
        <v>0.78649999999999998</v>
      </c>
      <c r="M557">
        <v>0.1346</v>
      </c>
      <c r="N557">
        <v>0.37840000000000001</v>
      </c>
      <c r="O557">
        <v>0.23599999999999999</v>
      </c>
      <c r="P557">
        <v>0</v>
      </c>
      <c r="Q557">
        <v>0</v>
      </c>
      <c r="R557">
        <v>0</v>
      </c>
      <c r="S557" t="s">
        <v>42</v>
      </c>
      <c r="T557">
        <v>0</v>
      </c>
      <c r="U557" t="s">
        <v>42</v>
      </c>
      <c r="V557">
        <v>0</v>
      </c>
      <c r="W557" t="s">
        <v>42</v>
      </c>
      <c r="X557" t="s">
        <v>42</v>
      </c>
      <c r="Y557">
        <v>0</v>
      </c>
      <c r="Z557">
        <v>0</v>
      </c>
      <c r="AA557">
        <v>0</v>
      </c>
      <c r="AB557" t="s">
        <v>42</v>
      </c>
      <c r="AC557" t="s">
        <v>42</v>
      </c>
      <c r="AD557">
        <v>6.7400000000000002E-2</v>
      </c>
      <c r="AE557">
        <v>0</v>
      </c>
      <c r="AF557">
        <v>0</v>
      </c>
      <c r="AG557">
        <v>0</v>
      </c>
      <c r="AH557">
        <v>0.44230000000000003</v>
      </c>
      <c r="AI557">
        <v>0.43240000000000001</v>
      </c>
      <c r="AJ557">
        <v>0.43819999999999998</v>
      </c>
      <c r="AK557" t="s">
        <v>42</v>
      </c>
      <c r="AL557">
        <v>0</v>
      </c>
      <c r="AM557" t="s">
        <v>42</v>
      </c>
      <c r="AN557">
        <v>0</v>
      </c>
      <c r="AO557">
        <v>0</v>
      </c>
      <c r="AP557">
        <v>0</v>
      </c>
      <c r="AQ557">
        <v>0</v>
      </c>
      <c r="AR557">
        <v>0</v>
      </c>
      <c r="AS557">
        <v>0</v>
      </c>
      <c r="AT557" t="s">
        <v>42</v>
      </c>
      <c r="AU557">
        <v>0</v>
      </c>
      <c r="AV557" t="s">
        <v>42</v>
      </c>
      <c r="AW557">
        <v>0</v>
      </c>
      <c r="AX557">
        <v>0</v>
      </c>
      <c r="AY557">
        <v>0</v>
      </c>
      <c r="AZ557">
        <v>0</v>
      </c>
      <c r="BA557">
        <v>0</v>
      </c>
      <c r="BB557">
        <v>0</v>
      </c>
      <c r="BC557" t="s">
        <v>42</v>
      </c>
      <c r="BD557">
        <v>0</v>
      </c>
      <c r="BE557" t="s">
        <v>42</v>
      </c>
      <c r="BF557" t="s">
        <v>42</v>
      </c>
      <c r="BG557" t="s">
        <v>42</v>
      </c>
      <c r="BH557" t="s">
        <v>42</v>
      </c>
      <c r="BI557" t="s">
        <v>42</v>
      </c>
      <c r="BJ557" t="s">
        <v>42</v>
      </c>
      <c r="BK557" t="s">
        <v>42</v>
      </c>
      <c r="BL557">
        <v>0.1346</v>
      </c>
      <c r="BM557" t="s">
        <v>42</v>
      </c>
      <c r="BN557">
        <v>0.1011</v>
      </c>
      <c r="BO557">
        <v>0</v>
      </c>
      <c r="BP557">
        <v>0</v>
      </c>
      <c r="BQ557">
        <v>0</v>
      </c>
    </row>
    <row r="558" spans="1:69" x14ac:dyDescent="0.25">
      <c r="A558">
        <v>306</v>
      </c>
      <c r="B558" t="s">
        <v>213</v>
      </c>
      <c r="C558" t="s">
        <v>180</v>
      </c>
      <c r="D558">
        <v>60</v>
      </c>
      <c r="E558">
        <v>20</v>
      </c>
      <c r="F558">
        <v>80</v>
      </c>
      <c r="G558">
        <v>0.75409999999999999</v>
      </c>
      <c r="H558">
        <v>1</v>
      </c>
      <c r="I558">
        <v>0.81710000000000005</v>
      </c>
      <c r="J558">
        <v>0.73770000000000002</v>
      </c>
      <c r="K558">
        <v>0.95240000000000002</v>
      </c>
      <c r="L558">
        <v>0.79269999999999996</v>
      </c>
      <c r="M558">
        <v>0.2787</v>
      </c>
      <c r="N558">
        <v>0.61899999999999999</v>
      </c>
      <c r="O558">
        <v>0.3659</v>
      </c>
      <c r="P558">
        <v>0</v>
      </c>
      <c r="Q558">
        <v>0</v>
      </c>
      <c r="R558">
        <v>0</v>
      </c>
      <c r="S558">
        <v>0</v>
      </c>
      <c r="T558">
        <v>0</v>
      </c>
      <c r="U558">
        <v>0</v>
      </c>
      <c r="V558">
        <v>0</v>
      </c>
      <c r="W558">
        <v>0</v>
      </c>
      <c r="X558">
        <v>0</v>
      </c>
      <c r="Y558" t="s">
        <v>42</v>
      </c>
      <c r="Z558">
        <v>0</v>
      </c>
      <c r="AA558" t="s">
        <v>42</v>
      </c>
      <c r="AB558">
        <v>0</v>
      </c>
      <c r="AC558">
        <v>0</v>
      </c>
      <c r="AD558">
        <v>0</v>
      </c>
      <c r="AE558" t="s">
        <v>42</v>
      </c>
      <c r="AF558">
        <v>0</v>
      </c>
      <c r="AG558" t="s">
        <v>42</v>
      </c>
      <c r="AH558">
        <v>0.377</v>
      </c>
      <c r="AI558">
        <v>0.33329999999999999</v>
      </c>
      <c r="AJ558">
        <v>0.3659</v>
      </c>
      <c r="AK558">
        <v>0</v>
      </c>
      <c r="AL558">
        <v>0</v>
      </c>
      <c r="AM558">
        <v>0</v>
      </c>
      <c r="AN558">
        <v>0</v>
      </c>
      <c r="AO558">
        <v>0</v>
      </c>
      <c r="AP558">
        <v>0</v>
      </c>
      <c r="AQ558">
        <v>0</v>
      </c>
      <c r="AR558">
        <v>0</v>
      </c>
      <c r="AS558">
        <v>0</v>
      </c>
      <c r="AT558">
        <v>0</v>
      </c>
      <c r="AU558" t="s">
        <v>42</v>
      </c>
      <c r="AV558" t="s">
        <v>42</v>
      </c>
      <c r="AW558">
        <v>0</v>
      </c>
      <c r="AX558">
        <v>0</v>
      </c>
      <c r="AY558">
        <v>0</v>
      </c>
      <c r="AZ558">
        <v>0</v>
      </c>
      <c r="BA558" t="s">
        <v>42</v>
      </c>
      <c r="BB558" t="s">
        <v>42</v>
      </c>
      <c r="BC558">
        <v>0</v>
      </c>
      <c r="BD558">
        <v>0</v>
      </c>
      <c r="BE558">
        <v>0</v>
      </c>
      <c r="BF558" t="s">
        <v>42</v>
      </c>
      <c r="BG558">
        <v>0</v>
      </c>
      <c r="BH558" t="s">
        <v>42</v>
      </c>
      <c r="BI558" t="s">
        <v>42</v>
      </c>
      <c r="BJ558">
        <v>0</v>
      </c>
      <c r="BK558" t="s">
        <v>42</v>
      </c>
      <c r="BL558" t="s">
        <v>42</v>
      </c>
      <c r="BM558">
        <v>0</v>
      </c>
      <c r="BN558" t="s">
        <v>42</v>
      </c>
      <c r="BO558">
        <v>0.13109999999999999</v>
      </c>
      <c r="BP558">
        <v>0</v>
      </c>
      <c r="BQ558">
        <v>9.7600000000000006E-2</v>
      </c>
    </row>
    <row r="559" spans="1:69" x14ac:dyDescent="0.25">
      <c r="A559">
        <v>909</v>
      </c>
      <c r="B559" t="s">
        <v>214</v>
      </c>
      <c r="C559" t="s">
        <v>168</v>
      </c>
      <c r="D559">
        <v>20</v>
      </c>
      <c r="E559">
        <v>30</v>
      </c>
      <c r="F559">
        <v>50</v>
      </c>
      <c r="G559">
        <v>1</v>
      </c>
      <c r="H559">
        <v>0.96879999999999999</v>
      </c>
      <c r="I559">
        <v>0.98080000000000001</v>
      </c>
      <c r="J559">
        <v>1</v>
      </c>
      <c r="K559">
        <v>0.96879999999999999</v>
      </c>
      <c r="L559">
        <v>0.98080000000000001</v>
      </c>
      <c r="M559" t="s">
        <v>42</v>
      </c>
      <c r="N559">
        <v>0</v>
      </c>
      <c r="O559" t="s">
        <v>42</v>
      </c>
      <c r="P559">
        <v>0</v>
      </c>
      <c r="Q559">
        <v>0</v>
      </c>
      <c r="R559">
        <v>0</v>
      </c>
      <c r="S559">
        <v>0</v>
      </c>
      <c r="T559">
        <v>0</v>
      </c>
      <c r="U559">
        <v>0</v>
      </c>
      <c r="V559">
        <v>0</v>
      </c>
      <c r="W559">
        <v>0</v>
      </c>
      <c r="X559">
        <v>0</v>
      </c>
      <c r="Y559">
        <v>0</v>
      </c>
      <c r="Z559">
        <v>0</v>
      </c>
      <c r="AA559">
        <v>0</v>
      </c>
      <c r="AB559">
        <v>0</v>
      </c>
      <c r="AC559">
        <v>0</v>
      </c>
      <c r="AD559">
        <v>0</v>
      </c>
      <c r="AE559">
        <v>0</v>
      </c>
      <c r="AF559">
        <v>0</v>
      </c>
      <c r="AG559">
        <v>0</v>
      </c>
      <c r="AH559">
        <v>0.95</v>
      </c>
      <c r="AI559">
        <v>0.96879999999999999</v>
      </c>
      <c r="AJ559">
        <v>0.96150000000000002</v>
      </c>
      <c r="AK559">
        <v>0</v>
      </c>
      <c r="AL559">
        <v>0</v>
      </c>
      <c r="AM559">
        <v>0</v>
      </c>
      <c r="AN559">
        <v>0</v>
      </c>
      <c r="AO559">
        <v>0</v>
      </c>
      <c r="AP559">
        <v>0</v>
      </c>
      <c r="AQ559">
        <v>0</v>
      </c>
      <c r="AR559">
        <v>0</v>
      </c>
      <c r="AS559">
        <v>0</v>
      </c>
      <c r="AT559">
        <v>0</v>
      </c>
      <c r="AU559">
        <v>0</v>
      </c>
      <c r="AV559">
        <v>0</v>
      </c>
      <c r="AW559">
        <v>0</v>
      </c>
      <c r="AX559">
        <v>0</v>
      </c>
      <c r="AY559">
        <v>0</v>
      </c>
      <c r="AZ559">
        <v>0</v>
      </c>
      <c r="BA559">
        <v>0</v>
      </c>
      <c r="BB559">
        <v>0</v>
      </c>
      <c r="BC559">
        <v>0</v>
      </c>
      <c r="BD559">
        <v>0</v>
      </c>
      <c r="BE559">
        <v>0</v>
      </c>
      <c r="BF559">
        <v>0</v>
      </c>
      <c r="BG559">
        <v>0</v>
      </c>
      <c r="BH559">
        <v>0</v>
      </c>
      <c r="BI559">
        <v>0</v>
      </c>
      <c r="BJ559">
        <v>0</v>
      </c>
      <c r="BK559">
        <v>0</v>
      </c>
      <c r="BL559">
        <v>0</v>
      </c>
      <c r="BM559">
        <v>0</v>
      </c>
      <c r="BN559">
        <v>0</v>
      </c>
      <c r="BO559">
        <v>0</v>
      </c>
      <c r="BP559" t="s">
        <v>42</v>
      </c>
      <c r="BQ559" t="s">
        <v>42</v>
      </c>
    </row>
    <row r="560" spans="1:69" x14ac:dyDescent="0.25">
      <c r="A560">
        <v>841</v>
      </c>
      <c r="B560" t="s">
        <v>215</v>
      </c>
      <c r="C560" t="s">
        <v>166</v>
      </c>
      <c r="D560">
        <v>20</v>
      </c>
      <c r="E560">
        <v>10</v>
      </c>
      <c r="F560">
        <v>30</v>
      </c>
      <c r="G560">
        <v>0.78949999999999998</v>
      </c>
      <c r="H560">
        <v>1</v>
      </c>
      <c r="I560">
        <v>0.84</v>
      </c>
      <c r="J560">
        <v>0.78949999999999998</v>
      </c>
      <c r="K560" t="s">
        <v>42</v>
      </c>
      <c r="L560">
        <v>0.8</v>
      </c>
      <c r="M560">
        <v>0.42109999999999997</v>
      </c>
      <c r="N560" t="s">
        <v>42</v>
      </c>
      <c r="O560">
        <v>0.48</v>
      </c>
      <c r="P560">
        <v>0</v>
      </c>
      <c r="Q560">
        <v>0</v>
      </c>
      <c r="R560">
        <v>0</v>
      </c>
      <c r="S560" t="s">
        <v>42</v>
      </c>
      <c r="T560">
        <v>0</v>
      </c>
      <c r="U560" t="s">
        <v>42</v>
      </c>
      <c r="V560">
        <v>0</v>
      </c>
      <c r="W560">
        <v>0</v>
      </c>
      <c r="X560">
        <v>0</v>
      </c>
      <c r="Y560">
        <v>0</v>
      </c>
      <c r="Z560">
        <v>0</v>
      </c>
      <c r="AA560">
        <v>0</v>
      </c>
      <c r="AB560">
        <v>0</v>
      </c>
      <c r="AC560">
        <v>0</v>
      </c>
      <c r="AD560">
        <v>0</v>
      </c>
      <c r="AE560">
        <v>0</v>
      </c>
      <c r="AF560">
        <v>0</v>
      </c>
      <c r="AG560">
        <v>0</v>
      </c>
      <c r="AH560">
        <v>0.31580000000000003</v>
      </c>
      <c r="AI560" t="s">
        <v>42</v>
      </c>
      <c r="AJ560">
        <v>0.28000000000000003</v>
      </c>
      <c r="AK560">
        <v>0</v>
      </c>
      <c r="AL560" t="s">
        <v>42</v>
      </c>
      <c r="AM560" t="s">
        <v>42</v>
      </c>
      <c r="AN560">
        <v>0</v>
      </c>
      <c r="AO560">
        <v>0</v>
      </c>
      <c r="AP560">
        <v>0</v>
      </c>
      <c r="AQ560">
        <v>0</v>
      </c>
      <c r="AR560">
        <v>0</v>
      </c>
      <c r="AS560">
        <v>0</v>
      </c>
      <c r="AT560">
        <v>0</v>
      </c>
      <c r="AU560">
        <v>0</v>
      </c>
      <c r="AV560">
        <v>0</v>
      </c>
      <c r="AW560">
        <v>0</v>
      </c>
      <c r="AX560">
        <v>0</v>
      </c>
      <c r="AY560">
        <v>0</v>
      </c>
      <c r="AZ560">
        <v>0</v>
      </c>
      <c r="BA560">
        <v>0</v>
      </c>
      <c r="BB560">
        <v>0</v>
      </c>
      <c r="BC560">
        <v>0</v>
      </c>
      <c r="BD560">
        <v>0</v>
      </c>
      <c r="BE560">
        <v>0</v>
      </c>
      <c r="BF560">
        <v>0</v>
      </c>
      <c r="BG560" t="s">
        <v>42</v>
      </c>
      <c r="BH560" t="s">
        <v>42</v>
      </c>
      <c r="BI560" t="s">
        <v>42</v>
      </c>
      <c r="BJ560">
        <v>0</v>
      </c>
      <c r="BK560" t="s">
        <v>42</v>
      </c>
      <c r="BL560" t="s">
        <v>42</v>
      </c>
      <c r="BM560">
        <v>0</v>
      </c>
      <c r="BN560" t="s">
        <v>42</v>
      </c>
      <c r="BO560">
        <v>0</v>
      </c>
      <c r="BP560">
        <v>0</v>
      </c>
      <c r="BQ560">
        <v>0</v>
      </c>
    </row>
    <row r="561" spans="1:69" x14ac:dyDescent="0.25">
      <c r="A561">
        <v>831</v>
      </c>
      <c r="B561" t="s">
        <v>216</v>
      </c>
      <c r="C561" t="s">
        <v>172</v>
      </c>
      <c r="D561">
        <v>50</v>
      </c>
      <c r="E561">
        <v>30</v>
      </c>
      <c r="F561">
        <v>80</v>
      </c>
      <c r="G561">
        <v>0.83330000000000004</v>
      </c>
      <c r="H561">
        <v>1</v>
      </c>
      <c r="I561">
        <v>0.89290000000000003</v>
      </c>
      <c r="J561">
        <v>0.83330000000000004</v>
      </c>
      <c r="K561">
        <v>0.9667</v>
      </c>
      <c r="L561">
        <v>0.88100000000000001</v>
      </c>
      <c r="M561">
        <v>0.20369999999999999</v>
      </c>
      <c r="N561" t="s">
        <v>42</v>
      </c>
      <c r="O561">
        <v>0.1905</v>
      </c>
      <c r="P561">
        <v>0</v>
      </c>
      <c r="Q561">
        <v>0</v>
      </c>
      <c r="R561">
        <v>0</v>
      </c>
      <c r="S561" t="s">
        <v>42</v>
      </c>
      <c r="T561" t="s">
        <v>42</v>
      </c>
      <c r="U561" t="s">
        <v>42</v>
      </c>
      <c r="V561">
        <v>0.27779999999999999</v>
      </c>
      <c r="W561">
        <v>0.26669999999999999</v>
      </c>
      <c r="X561">
        <v>0.27379999999999999</v>
      </c>
      <c r="Y561">
        <v>0</v>
      </c>
      <c r="Z561">
        <v>0</v>
      </c>
      <c r="AA561">
        <v>0</v>
      </c>
      <c r="AB561">
        <v>0</v>
      </c>
      <c r="AC561">
        <v>0</v>
      </c>
      <c r="AD561">
        <v>0</v>
      </c>
      <c r="AE561">
        <v>0</v>
      </c>
      <c r="AF561">
        <v>0</v>
      </c>
      <c r="AG561">
        <v>0</v>
      </c>
      <c r="AH561">
        <v>0.27779999999999999</v>
      </c>
      <c r="AI561">
        <v>0.5</v>
      </c>
      <c r="AJ561">
        <v>0.35709999999999997</v>
      </c>
      <c r="AK561">
        <v>0</v>
      </c>
      <c r="AL561">
        <v>0</v>
      </c>
      <c r="AM561">
        <v>0</v>
      </c>
      <c r="AN561">
        <v>0</v>
      </c>
      <c r="AO561">
        <v>0</v>
      </c>
      <c r="AP561">
        <v>0</v>
      </c>
      <c r="AQ561">
        <v>0</v>
      </c>
      <c r="AR561">
        <v>0</v>
      </c>
      <c r="AS561">
        <v>0</v>
      </c>
      <c r="AT561">
        <v>0</v>
      </c>
      <c r="AU561" t="s">
        <v>42</v>
      </c>
      <c r="AV561" t="s">
        <v>42</v>
      </c>
      <c r="AW561">
        <v>0</v>
      </c>
      <c r="AX561" t="s">
        <v>42</v>
      </c>
      <c r="AY561" t="s">
        <v>42</v>
      </c>
      <c r="AZ561">
        <v>0</v>
      </c>
      <c r="BA561">
        <v>0</v>
      </c>
      <c r="BB561">
        <v>0</v>
      </c>
      <c r="BC561">
        <v>0</v>
      </c>
      <c r="BD561">
        <v>0</v>
      </c>
      <c r="BE561">
        <v>0</v>
      </c>
      <c r="BF561">
        <v>0</v>
      </c>
      <c r="BG561">
        <v>0</v>
      </c>
      <c r="BH561">
        <v>0</v>
      </c>
      <c r="BI561" t="s">
        <v>42</v>
      </c>
      <c r="BJ561">
        <v>0</v>
      </c>
      <c r="BK561" t="s">
        <v>42</v>
      </c>
      <c r="BL561" t="s">
        <v>42</v>
      </c>
      <c r="BM561">
        <v>0</v>
      </c>
      <c r="BN561" t="s">
        <v>42</v>
      </c>
      <c r="BO561" t="s">
        <v>42</v>
      </c>
      <c r="BP561">
        <v>0</v>
      </c>
      <c r="BQ561" t="s">
        <v>42</v>
      </c>
    </row>
    <row r="562" spans="1:69" x14ac:dyDescent="0.25">
      <c r="A562">
        <v>830</v>
      </c>
      <c r="B562" t="s">
        <v>217</v>
      </c>
      <c r="C562" t="s">
        <v>172</v>
      </c>
      <c r="D562">
        <v>40</v>
      </c>
      <c r="E562">
        <v>40</v>
      </c>
      <c r="F562">
        <v>80</v>
      </c>
      <c r="G562">
        <v>0.91890000000000005</v>
      </c>
      <c r="H562">
        <v>1</v>
      </c>
      <c r="I562">
        <v>0.96150000000000002</v>
      </c>
      <c r="J562">
        <v>0.89190000000000003</v>
      </c>
      <c r="K562">
        <v>1</v>
      </c>
      <c r="L562">
        <v>0.94869999999999999</v>
      </c>
      <c r="M562">
        <v>0.45950000000000002</v>
      </c>
      <c r="N562">
        <v>0.39019999999999999</v>
      </c>
      <c r="O562">
        <v>0.42309999999999998</v>
      </c>
      <c r="P562">
        <v>0</v>
      </c>
      <c r="Q562">
        <v>0</v>
      </c>
      <c r="R562">
        <v>0</v>
      </c>
      <c r="S562">
        <v>0</v>
      </c>
      <c r="T562">
        <v>0</v>
      </c>
      <c r="U562">
        <v>0</v>
      </c>
      <c r="V562">
        <v>0</v>
      </c>
      <c r="W562">
        <v>0</v>
      </c>
      <c r="X562">
        <v>0</v>
      </c>
      <c r="Y562">
        <v>0</v>
      </c>
      <c r="Z562">
        <v>0</v>
      </c>
      <c r="AA562">
        <v>0</v>
      </c>
      <c r="AB562">
        <v>0</v>
      </c>
      <c r="AC562">
        <v>0</v>
      </c>
      <c r="AD562">
        <v>0</v>
      </c>
      <c r="AE562">
        <v>0</v>
      </c>
      <c r="AF562">
        <v>0</v>
      </c>
      <c r="AG562">
        <v>0</v>
      </c>
      <c r="AH562">
        <v>0.43240000000000001</v>
      </c>
      <c r="AI562">
        <v>0.60980000000000001</v>
      </c>
      <c r="AJ562">
        <v>0.52559999999999996</v>
      </c>
      <c r="AK562">
        <v>0</v>
      </c>
      <c r="AL562">
        <v>0</v>
      </c>
      <c r="AM562">
        <v>0</v>
      </c>
      <c r="AN562">
        <v>0</v>
      </c>
      <c r="AO562">
        <v>0</v>
      </c>
      <c r="AP562">
        <v>0</v>
      </c>
      <c r="AQ562">
        <v>0</v>
      </c>
      <c r="AR562">
        <v>0</v>
      </c>
      <c r="AS562">
        <v>0</v>
      </c>
      <c r="AT562" t="s">
        <v>42</v>
      </c>
      <c r="AU562">
        <v>0</v>
      </c>
      <c r="AV562" t="s">
        <v>42</v>
      </c>
      <c r="AW562">
        <v>0</v>
      </c>
      <c r="AX562">
        <v>0</v>
      </c>
      <c r="AY562">
        <v>0</v>
      </c>
      <c r="AZ562">
        <v>0</v>
      </c>
      <c r="BA562">
        <v>0</v>
      </c>
      <c r="BB562">
        <v>0</v>
      </c>
      <c r="BC562" t="s">
        <v>42</v>
      </c>
      <c r="BD562">
        <v>0</v>
      </c>
      <c r="BE562" t="s">
        <v>42</v>
      </c>
      <c r="BF562">
        <v>0</v>
      </c>
      <c r="BG562">
        <v>0</v>
      </c>
      <c r="BH562">
        <v>0</v>
      </c>
      <c r="BI562" t="s">
        <v>42</v>
      </c>
      <c r="BJ562">
        <v>0</v>
      </c>
      <c r="BK562" t="s">
        <v>42</v>
      </c>
      <c r="BL562" t="s">
        <v>42</v>
      </c>
      <c r="BM562">
        <v>0</v>
      </c>
      <c r="BN562" t="s">
        <v>42</v>
      </c>
      <c r="BO562">
        <v>0</v>
      </c>
      <c r="BP562">
        <v>0</v>
      </c>
      <c r="BQ562">
        <v>0</v>
      </c>
    </row>
    <row r="563" spans="1:69" x14ac:dyDescent="0.25">
      <c r="A563">
        <v>878</v>
      </c>
      <c r="B563" t="s">
        <v>218</v>
      </c>
      <c r="C563" t="s">
        <v>184</v>
      </c>
      <c r="D563">
        <v>70</v>
      </c>
      <c r="E563">
        <v>60</v>
      </c>
      <c r="F563">
        <v>140</v>
      </c>
      <c r="G563">
        <v>0.75</v>
      </c>
      <c r="H563">
        <v>0.89059999999999995</v>
      </c>
      <c r="I563">
        <v>0.81620000000000004</v>
      </c>
      <c r="J563">
        <v>0.73609999999999998</v>
      </c>
      <c r="K563">
        <v>0.875</v>
      </c>
      <c r="L563">
        <v>0.80149999999999999</v>
      </c>
      <c r="M563">
        <v>0.34720000000000001</v>
      </c>
      <c r="N563">
        <v>0.34379999999999999</v>
      </c>
      <c r="O563">
        <v>0.34560000000000002</v>
      </c>
      <c r="P563">
        <v>0</v>
      </c>
      <c r="Q563">
        <v>0</v>
      </c>
      <c r="R563">
        <v>0</v>
      </c>
      <c r="S563">
        <v>0</v>
      </c>
      <c r="T563">
        <v>0</v>
      </c>
      <c r="U563">
        <v>0</v>
      </c>
      <c r="V563">
        <v>0</v>
      </c>
      <c r="W563">
        <v>0</v>
      </c>
      <c r="X563">
        <v>0</v>
      </c>
      <c r="Y563">
        <v>0</v>
      </c>
      <c r="Z563">
        <v>0</v>
      </c>
      <c r="AA563">
        <v>0</v>
      </c>
      <c r="AB563">
        <v>0</v>
      </c>
      <c r="AC563" t="s">
        <v>42</v>
      </c>
      <c r="AD563" t="s">
        <v>42</v>
      </c>
      <c r="AE563">
        <v>0</v>
      </c>
      <c r="AF563">
        <v>0</v>
      </c>
      <c r="AG563">
        <v>0</v>
      </c>
      <c r="AH563">
        <v>0.38890000000000002</v>
      </c>
      <c r="AI563">
        <v>0.46879999999999999</v>
      </c>
      <c r="AJ563">
        <v>0.42649999999999999</v>
      </c>
      <c r="AK563">
        <v>0</v>
      </c>
      <c r="AL563" t="s">
        <v>42</v>
      </c>
      <c r="AM563" t="s">
        <v>42</v>
      </c>
      <c r="AN563">
        <v>0</v>
      </c>
      <c r="AO563">
        <v>0</v>
      </c>
      <c r="AP563">
        <v>0</v>
      </c>
      <c r="AQ563">
        <v>0</v>
      </c>
      <c r="AR563">
        <v>0</v>
      </c>
      <c r="AS563">
        <v>0</v>
      </c>
      <c r="AT563" t="s">
        <v>42</v>
      </c>
      <c r="AU563">
        <v>0</v>
      </c>
      <c r="AV563" t="s">
        <v>42</v>
      </c>
      <c r="AW563">
        <v>0</v>
      </c>
      <c r="AX563">
        <v>0</v>
      </c>
      <c r="AY563">
        <v>0</v>
      </c>
      <c r="AZ563" t="s">
        <v>42</v>
      </c>
      <c r="BA563">
        <v>0</v>
      </c>
      <c r="BB563" t="s">
        <v>42</v>
      </c>
      <c r="BC563">
        <v>0</v>
      </c>
      <c r="BD563">
        <v>0</v>
      </c>
      <c r="BE563">
        <v>0</v>
      </c>
      <c r="BF563">
        <v>0</v>
      </c>
      <c r="BG563" t="s">
        <v>42</v>
      </c>
      <c r="BH563" t="s">
        <v>42</v>
      </c>
      <c r="BI563">
        <v>0.15279999999999999</v>
      </c>
      <c r="BJ563" t="s">
        <v>42</v>
      </c>
      <c r="BK563">
        <v>0.1103</v>
      </c>
      <c r="BL563">
        <v>8.3299999999999999E-2</v>
      </c>
      <c r="BM563" t="s">
        <v>42</v>
      </c>
      <c r="BN563">
        <v>6.6199999999999995E-2</v>
      </c>
      <c r="BO563" t="s">
        <v>42</v>
      </c>
      <c r="BP563">
        <v>0</v>
      </c>
      <c r="BQ563" t="s">
        <v>42</v>
      </c>
    </row>
    <row r="564" spans="1:69" x14ac:dyDescent="0.25">
      <c r="A564">
        <v>371</v>
      </c>
      <c r="B564" t="s">
        <v>219</v>
      </c>
      <c r="C564" t="s">
        <v>170</v>
      </c>
      <c r="D564">
        <v>50</v>
      </c>
      <c r="E564">
        <v>20</v>
      </c>
      <c r="F564">
        <v>60</v>
      </c>
      <c r="G564">
        <v>0.93330000000000002</v>
      </c>
      <c r="H564">
        <v>0.875</v>
      </c>
      <c r="I564">
        <v>0.91800000000000004</v>
      </c>
      <c r="J564">
        <v>0.91110000000000002</v>
      </c>
      <c r="K564">
        <v>0.875</v>
      </c>
      <c r="L564">
        <v>0.90159999999999996</v>
      </c>
      <c r="M564">
        <v>0.33329999999999999</v>
      </c>
      <c r="N564">
        <v>0.375</v>
      </c>
      <c r="O564">
        <v>0.34429999999999999</v>
      </c>
      <c r="P564">
        <v>0</v>
      </c>
      <c r="Q564">
        <v>0</v>
      </c>
      <c r="R564">
        <v>0</v>
      </c>
      <c r="S564">
        <v>0</v>
      </c>
      <c r="T564">
        <v>0</v>
      </c>
      <c r="U564">
        <v>0</v>
      </c>
      <c r="V564" t="s">
        <v>42</v>
      </c>
      <c r="W564">
        <v>0</v>
      </c>
      <c r="X564" t="s">
        <v>42</v>
      </c>
      <c r="Y564">
        <v>0</v>
      </c>
      <c r="Z564">
        <v>0</v>
      </c>
      <c r="AA564">
        <v>0</v>
      </c>
      <c r="AB564" t="s">
        <v>42</v>
      </c>
      <c r="AC564" t="s">
        <v>42</v>
      </c>
      <c r="AD564">
        <v>0.13109999999999999</v>
      </c>
      <c r="AE564" t="s">
        <v>42</v>
      </c>
      <c r="AF564">
        <v>0</v>
      </c>
      <c r="AG564" t="s">
        <v>42</v>
      </c>
      <c r="AH564">
        <v>0.4</v>
      </c>
      <c r="AI564" t="s">
        <v>42</v>
      </c>
      <c r="AJ564">
        <v>0.377</v>
      </c>
      <c r="AK564">
        <v>0</v>
      </c>
      <c r="AL564">
        <v>0</v>
      </c>
      <c r="AM564">
        <v>0</v>
      </c>
      <c r="AN564">
        <v>0</v>
      </c>
      <c r="AO564">
        <v>0</v>
      </c>
      <c r="AP564">
        <v>0</v>
      </c>
      <c r="AQ564">
        <v>0</v>
      </c>
      <c r="AR564">
        <v>0</v>
      </c>
      <c r="AS564">
        <v>0</v>
      </c>
      <c r="AT564">
        <v>0</v>
      </c>
      <c r="AU564">
        <v>0</v>
      </c>
      <c r="AV564">
        <v>0</v>
      </c>
      <c r="AW564">
        <v>0</v>
      </c>
      <c r="AX564">
        <v>0</v>
      </c>
      <c r="AY564">
        <v>0</v>
      </c>
      <c r="AZ564">
        <v>0</v>
      </c>
      <c r="BA564">
        <v>0</v>
      </c>
      <c r="BB564">
        <v>0</v>
      </c>
      <c r="BC564">
        <v>0</v>
      </c>
      <c r="BD564">
        <v>0</v>
      </c>
      <c r="BE564">
        <v>0</v>
      </c>
      <c r="BF564" t="s">
        <v>42</v>
      </c>
      <c r="BG564">
        <v>0</v>
      </c>
      <c r="BH564" t="s">
        <v>42</v>
      </c>
      <c r="BI564" t="s">
        <v>42</v>
      </c>
      <c r="BJ564" t="s">
        <v>42</v>
      </c>
      <c r="BK564" t="s">
        <v>42</v>
      </c>
      <c r="BL564">
        <v>0</v>
      </c>
      <c r="BM564">
        <v>0</v>
      </c>
      <c r="BN564">
        <v>0</v>
      </c>
      <c r="BO564">
        <v>0</v>
      </c>
      <c r="BP564">
        <v>0</v>
      </c>
      <c r="BQ564">
        <v>0</v>
      </c>
    </row>
    <row r="565" spans="1:69" x14ac:dyDescent="0.25">
      <c r="A565">
        <v>835</v>
      </c>
      <c r="B565" t="s">
        <v>220</v>
      </c>
      <c r="C565" t="s">
        <v>184</v>
      </c>
      <c r="D565">
        <v>30</v>
      </c>
      <c r="E565">
        <v>40</v>
      </c>
      <c r="F565">
        <v>70</v>
      </c>
      <c r="G565">
        <v>1</v>
      </c>
      <c r="H565">
        <v>0.91890000000000005</v>
      </c>
      <c r="I565">
        <v>0.95650000000000002</v>
      </c>
      <c r="J565">
        <v>1</v>
      </c>
      <c r="K565">
        <v>0.8649</v>
      </c>
      <c r="L565">
        <v>0.92749999999999999</v>
      </c>
      <c r="M565">
        <v>0.4375</v>
      </c>
      <c r="N565">
        <v>0.16220000000000001</v>
      </c>
      <c r="O565">
        <v>0.28989999999999999</v>
      </c>
      <c r="P565">
        <v>0</v>
      </c>
      <c r="Q565">
        <v>0</v>
      </c>
      <c r="R565">
        <v>0</v>
      </c>
      <c r="S565">
        <v>0</v>
      </c>
      <c r="T565">
        <v>0</v>
      </c>
      <c r="U565">
        <v>0</v>
      </c>
      <c r="V565">
        <v>0</v>
      </c>
      <c r="W565">
        <v>0</v>
      </c>
      <c r="X565">
        <v>0</v>
      </c>
      <c r="Y565">
        <v>0</v>
      </c>
      <c r="Z565">
        <v>0</v>
      </c>
      <c r="AA565">
        <v>0</v>
      </c>
      <c r="AB565">
        <v>0</v>
      </c>
      <c r="AC565">
        <v>0</v>
      </c>
      <c r="AD565">
        <v>0</v>
      </c>
      <c r="AE565">
        <v>0</v>
      </c>
      <c r="AF565">
        <v>0</v>
      </c>
      <c r="AG565">
        <v>0</v>
      </c>
      <c r="AH565">
        <v>0.5625</v>
      </c>
      <c r="AI565">
        <v>0.70269999999999999</v>
      </c>
      <c r="AJ565">
        <v>0.63770000000000004</v>
      </c>
      <c r="AK565" t="s">
        <v>42</v>
      </c>
      <c r="AL565">
        <v>0</v>
      </c>
      <c r="AM565" t="s">
        <v>42</v>
      </c>
      <c r="AN565">
        <v>0</v>
      </c>
      <c r="AO565">
        <v>0</v>
      </c>
      <c r="AP565">
        <v>0</v>
      </c>
      <c r="AQ565">
        <v>0</v>
      </c>
      <c r="AR565">
        <v>0</v>
      </c>
      <c r="AS565">
        <v>0</v>
      </c>
      <c r="AT565">
        <v>0</v>
      </c>
      <c r="AU565" t="s">
        <v>42</v>
      </c>
      <c r="AV565" t="s">
        <v>42</v>
      </c>
      <c r="AW565">
        <v>0</v>
      </c>
      <c r="AX565" t="s">
        <v>42</v>
      </c>
      <c r="AY565" t="s">
        <v>42</v>
      </c>
      <c r="AZ565">
        <v>0</v>
      </c>
      <c r="BA565" t="s">
        <v>42</v>
      </c>
      <c r="BB565" t="s">
        <v>42</v>
      </c>
      <c r="BC565">
        <v>0</v>
      </c>
      <c r="BD565">
        <v>0</v>
      </c>
      <c r="BE565">
        <v>0</v>
      </c>
      <c r="BF565">
        <v>0</v>
      </c>
      <c r="BG565">
        <v>0</v>
      </c>
      <c r="BH565">
        <v>0</v>
      </c>
      <c r="BI565">
        <v>0</v>
      </c>
      <c r="BJ565" t="s">
        <v>42</v>
      </c>
      <c r="BK565" t="s">
        <v>42</v>
      </c>
      <c r="BL565">
        <v>0</v>
      </c>
      <c r="BM565" t="s">
        <v>42</v>
      </c>
      <c r="BN565" t="s">
        <v>42</v>
      </c>
      <c r="BO565">
        <v>0</v>
      </c>
      <c r="BP565">
        <v>0</v>
      </c>
      <c r="BQ565">
        <v>0</v>
      </c>
    </row>
    <row r="566" spans="1:69" x14ac:dyDescent="0.25">
      <c r="A566">
        <v>332</v>
      </c>
      <c r="B566" t="s">
        <v>221</v>
      </c>
      <c r="C566" t="s">
        <v>174</v>
      </c>
      <c r="D566">
        <v>50</v>
      </c>
      <c r="E566">
        <v>50</v>
      </c>
      <c r="F566">
        <v>100</v>
      </c>
      <c r="G566">
        <v>0.96</v>
      </c>
      <c r="H566">
        <v>0.97960000000000003</v>
      </c>
      <c r="I566">
        <v>0.96970000000000001</v>
      </c>
      <c r="J566">
        <v>0.88</v>
      </c>
      <c r="K566">
        <v>0.95920000000000005</v>
      </c>
      <c r="L566">
        <v>0.91920000000000002</v>
      </c>
      <c r="M566">
        <v>0.64</v>
      </c>
      <c r="N566">
        <v>0.57140000000000002</v>
      </c>
      <c r="O566">
        <v>0.60609999999999997</v>
      </c>
      <c r="P566">
        <v>0</v>
      </c>
      <c r="Q566">
        <v>0</v>
      </c>
      <c r="R566">
        <v>0</v>
      </c>
      <c r="S566" t="s">
        <v>42</v>
      </c>
      <c r="T566">
        <v>0</v>
      </c>
      <c r="U566" t="s">
        <v>42</v>
      </c>
      <c r="V566">
        <v>0</v>
      </c>
      <c r="W566">
        <v>0</v>
      </c>
      <c r="X566">
        <v>0</v>
      </c>
      <c r="Y566">
        <v>0</v>
      </c>
      <c r="Z566">
        <v>0</v>
      </c>
      <c r="AA566">
        <v>0</v>
      </c>
      <c r="AB566" t="s">
        <v>42</v>
      </c>
      <c r="AC566" t="s">
        <v>42</v>
      </c>
      <c r="AD566">
        <v>7.0699999999999999E-2</v>
      </c>
      <c r="AE566">
        <v>0</v>
      </c>
      <c r="AF566">
        <v>0</v>
      </c>
      <c r="AG566">
        <v>0</v>
      </c>
      <c r="AH566">
        <v>0.16</v>
      </c>
      <c r="AI566">
        <v>0.28570000000000001</v>
      </c>
      <c r="AJ566">
        <v>0.22220000000000001</v>
      </c>
      <c r="AK566" t="s">
        <v>42</v>
      </c>
      <c r="AL566">
        <v>0</v>
      </c>
      <c r="AM566" t="s">
        <v>42</v>
      </c>
      <c r="AN566">
        <v>0</v>
      </c>
      <c r="AO566">
        <v>0</v>
      </c>
      <c r="AP566">
        <v>0</v>
      </c>
      <c r="AQ566">
        <v>0</v>
      </c>
      <c r="AR566">
        <v>0</v>
      </c>
      <c r="AS566">
        <v>0</v>
      </c>
      <c r="AT566" t="s">
        <v>42</v>
      </c>
      <c r="AU566" t="s">
        <v>42</v>
      </c>
      <c r="AV566" t="s">
        <v>42</v>
      </c>
      <c r="AW566">
        <v>0</v>
      </c>
      <c r="AX566">
        <v>0</v>
      </c>
      <c r="AY566">
        <v>0</v>
      </c>
      <c r="AZ566">
        <v>0</v>
      </c>
      <c r="BA566" t="s">
        <v>42</v>
      </c>
      <c r="BB566" t="s">
        <v>42</v>
      </c>
      <c r="BC566" t="s">
        <v>42</v>
      </c>
      <c r="BD566">
        <v>0</v>
      </c>
      <c r="BE566" t="s">
        <v>42</v>
      </c>
      <c r="BF566" t="s">
        <v>42</v>
      </c>
      <c r="BG566">
        <v>0</v>
      </c>
      <c r="BH566" t="s">
        <v>42</v>
      </c>
      <c r="BI566" t="s">
        <v>42</v>
      </c>
      <c r="BJ566">
        <v>0</v>
      </c>
      <c r="BK566" t="s">
        <v>42</v>
      </c>
      <c r="BL566" t="s">
        <v>42</v>
      </c>
      <c r="BM566" t="s">
        <v>42</v>
      </c>
      <c r="BN566" t="s">
        <v>42</v>
      </c>
      <c r="BO566">
        <v>0</v>
      </c>
      <c r="BP566">
        <v>0</v>
      </c>
      <c r="BQ566">
        <v>0</v>
      </c>
    </row>
    <row r="567" spans="1:69" x14ac:dyDescent="0.25">
      <c r="A567">
        <v>840</v>
      </c>
      <c r="B567" t="s">
        <v>222</v>
      </c>
      <c r="C567" t="s">
        <v>166</v>
      </c>
      <c r="D567">
        <v>110</v>
      </c>
      <c r="E567">
        <v>50</v>
      </c>
      <c r="F567">
        <v>160</v>
      </c>
      <c r="G567">
        <v>0.66069999999999995</v>
      </c>
      <c r="H567">
        <v>0.95650000000000002</v>
      </c>
      <c r="I567">
        <v>0.74680000000000002</v>
      </c>
      <c r="J567">
        <v>0.63390000000000002</v>
      </c>
      <c r="K567">
        <v>0.93479999999999996</v>
      </c>
      <c r="L567">
        <v>0.72150000000000003</v>
      </c>
      <c r="M567">
        <v>0.46429999999999999</v>
      </c>
      <c r="N567">
        <v>0.5</v>
      </c>
      <c r="O567">
        <v>0.47470000000000001</v>
      </c>
      <c r="P567">
        <v>0</v>
      </c>
      <c r="Q567">
        <v>0</v>
      </c>
      <c r="R567">
        <v>0</v>
      </c>
      <c r="S567" t="s">
        <v>42</v>
      </c>
      <c r="T567" t="s">
        <v>42</v>
      </c>
      <c r="U567">
        <v>3.7999999999999999E-2</v>
      </c>
      <c r="V567">
        <v>0</v>
      </c>
      <c r="W567" t="s">
        <v>42</v>
      </c>
      <c r="X567" t="s">
        <v>42</v>
      </c>
      <c r="Y567">
        <v>0</v>
      </c>
      <c r="Z567">
        <v>0</v>
      </c>
      <c r="AA567">
        <v>0</v>
      </c>
      <c r="AB567">
        <v>0</v>
      </c>
      <c r="AC567">
        <v>0</v>
      </c>
      <c r="AD567">
        <v>0</v>
      </c>
      <c r="AE567">
        <v>0</v>
      </c>
      <c r="AF567">
        <v>0</v>
      </c>
      <c r="AG567">
        <v>0</v>
      </c>
      <c r="AH567">
        <v>0.125</v>
      </c>
      <c r="AI567">
        <v>0.39129999999999998</v>
      </c>
      <c r="AJ567">
        <v>0.20250000000000001</v>
      </c>
      <c r="AK567">
        <v>0</v>
      </c>
      <c r="AL567">
        <v>0</v>
      </c>
      <c r="AM567">
        <v>0</v>
      </c>
      <c r="AN567">
        <v>0</v>
      </c>
      <c r="AO567">
        <v>0</v>
      </c>
      <c r="AP567">
        <v>0</v>
      </c>
      <c r="AQ567">
        <v>0</v>
      </c>
      <c r="AR567">
        <v>0</v>
      </c>
      <c r="AS567">
        <v>0</v>
      </c>
      <c r="AT567" t="s">
        <v>42</v>
      </c>
      <c r="AU567">
        <v>0</v>
      </c>
      <c r="AV567" t="s">
        <v>42</v>
      </c>
      <c r="AW567">
        <v>0</v>
      </c>
      <c r="AX567">
        <v>0</v>
      </c>
      <c r="AY567">
        <v>0</v>
      </c>
      <c r="AZ567">
        <v>0</v>
      </c>
      <c r="BA567">
        <v>0</v>
      </c>
      <c r="BB567">
        <v>0</v>
      </c>
      <c r="BC567" t="s">
        <v>42</v>
      </c>
      <c r="BD567">
        <v>0</v>
      </c>
      <c r="BE567" t="s">
        <v>42</v>
      </c>
      <c r="BF567" t="s">
        <v>42</v>
      </c>
      <c r="BG567" t="s">
        <v>42</v>
      </c>
      <c r="BH567" t="s">
        <v>42</v>
      </c>
      <c r="BI567">
        <v>0.1071</v>
      </c>
      <c r="BJ567" t="s">
        <v>42</v>
      </c>
      <c r="BK567">
        <v>8.8599999999999998E-2</v>
      </c>
      <c r="BL567">
        <v>0.2321</v>
      </c>
      <c r="BM567">
        <v>0</v>
      </c>
      <c r="BN567">
        <v>0.1646</v>
      </c>
      <c r="BO567">
        <v>0</v>
      </c>
      <c r="BP567">
        <v>0</v>
      </c>
      <c r="BQ567">
        <v>0</v>
      </c>
    </row>
    <row r="568" spans="1:69" x14ac:dyDescent="0.25">
      <c r="A568">
        <v>307</v>
      </c>
      <c r="B568" t="s">
        <v>223</v>
      </c>
      <c r="C568" t="s">
        <v>180</v>
      </c>
      <c r="D568">
        <v>40</v>
      </c>
      <c r="E568">
        <v>10</v>
      </c>
      <c r="F568">
        <v>50</v>
      </c>
      <c r="G568">
        <v>0.9143</v>
      </c>
      <c r="H568">
        <v>1</v>
      </c>
      <c r="I568">
        <v>0.93879999999999997</v>
      </c>
      <c r="J568">
        <v>0.9143</v>
      </c>
      <c r="K568">
        <v>1</v>
      </c>
      <c r="L568">
        <v>0.93879999999999997</v>
      </c>
      <c r="M568" t="s">
        <v>42</v>
      </c>
      <c r="N568" t="s">
        <v>42</v>
      </c>
      <c r="O568">
        <v>0.1429</v>
      </c>
      <c r="P568">
        <v>0</v>
      </c>
      <c r="Q568">
        <v>0</v>
      </c>
      <c r="R568">
        <v>0</v>
      </c>
      <c r="S568">
        <v>0</v>
      </c>
      <c r="T568">
        <v>0</v>
      </c>
      <c r="U568">
        <v>0</v>
      </c>
      <c r="V568" t="s">
        <v>42</v>
      </c>
      <c r="W568" t="s">
        <v>42</v>
      </c>
      <c r="X568" t="s">
        <v>42</v>
      </c>
      <c r="Y568">
        <v>0</v>
      </c>
      <c r="Z568">
        <v>0</v>
      </c>
      <c r="AA568">
        <v>0</v>
      </c>
      <c r="AB568">
        <v>0</v>
      </c>
      <c r="AC568">
        <v>0</v>
      </c>
      <c r="AD568">
        <v>0</v>
      </c>
      <c r="AE568">
        <v>0</v>
      </c>
      <c r="AF568" t="s">
        <v>42</v>
      </c>
      <c r="AG568" t="s">
        <v>42</v>
      </c>
      <c r="AH568">
        <v>0.68569999999999998</v>
      </c>
      <c r="AI568">
        <v>0.71430000000000005</v>
      </c>
      <c r="AJ568">
        <v>0.69389999999999996</v>
      </c>
      <c r="AK568">
        <v>0</v>
      </c>
      <c r="AL568">
        <v>0</v>
      </c>
      <c r="AM568">
        <v>0</v>
      </c>
      <c r="AN568">
        <v>0</v>
      </c>
      <c r="AO568">
        <v>0</v>
      </c>
      <c r="AP568">
        <v>0</v>
      </c>
      <c r="AQ568">
        <v>0</v>
      </c>
      <c r="AR568">
        <v>0</v>
      </c>
      <c r="AS568">
        <v>0</v>
      </c>
      <c r="AT568">
        <v>0</v>
      </c>
      <c r="AU568">
        <v>0</v>
      </c>
      <c r="AV568">
        <v>0</v>
      </c>
      <c r="AW568">
        <v>0</v>
      </c>
      <c r="AX568">
        <v>0</v>
      </c>
      <c r="AY568">
        <v>0</v>
      </c>
      <c r="AZ568">
        <v>0</v>
      </c>
      <c r="BA568">
        <v>0</v>
      </c>
      <c r="BB568">
        <v>0</v>
      </c>
      <c r="BC568">
        <v>0</v>
      </c>
      <c r="BD568">
        <v>0</v>
      </c>
      <c r="BE568">
        <v>0</v>
      </c>
      <c r="BF568">
        <v>0</v>
      </c>
      <c r="BG568">
        <v>0</v>
      </c>
      <c r="BH568">
        <v>0</v>
      </c>
      <c r="BI568" t="s">
        <v>42</v>
      </c>
      <c r="BJ568">
        <v>0</v>
      </c>
      <c r="BK568" t="s">
        <v>42</v>
      </c>
      <c r="BL568" t="s">
        <v>42</v>
      </c>
      <c r="BM568">
        <v>0</v>
      </c>
      <c r="BN568" t="s">
        <v>42</v>
      </c>
      <c r="BO568" t="s">
        <v>42</v>
      </c>
      <c r="BP568">
        <v>0</v>
      </c>
      <c r="BQ568" t="s">
        <v>42</v>
      </c>
    </row>
    <row r="569" spans="1:69" x14ac:dyDescent="0.25">
      <c r="A569">
        <v>811</v>
      </c>
      <c r="B569" t="s">
        <v>224</v>
      </c>
      <c r="C569" t="s">
        <v>170</v>
      </c>
      <c r="D569">
        <v>10</v>
      </c>
      <c r="E569">
        <v>20</v>
      </c>
      <c r="F569">
        <v>20</v>
      </c>
      <c r="G569">
        <v>0.75</v>
      </c>
      <c r="H569">
        <v>0.93330000000000002</v>
      </c>
      <c r="I569">
        <v>0.86960000000000004</v>
      </c>
      <c r="J569">
        <v>0.75</v>
      </c>
      <c r="K569">
        <v>0.93330000000000002</v>
      </c>
      <c r="L569">
        <v>0.86960000000000004</v>
      </c>
      <c r="M569" t="s">
        <v>42</v>
      </c>
      <c r="N569" t="s">
        <v>42</v>
      </c>
      <c r="O569">
        <v>0.26090000000000002</v>
      </c>
      <c r="P569">
        <v>0</v>
      </c>
      <c r="Q569">
        <v>0</v>
      </c>
      <c r="R569">
        <v>0</v>
      </c>
      <c r="S569">
        <v>0</v>
      </c>
      <c r="T569" t="s">
        <v>42</v>
      </c>
      <c r="U569" t="s">
        <v>42</v>
      </c>
      <c r="V569">
        <v>0</v>
      </c>
      <c r="W569">
        <v>0</v>
      </c>
      <c r="X569">
        <v>0</v>
      </c>
      <c r="Y569">
        <v>0</v>
      </c>
      <c r="Z569">
        <v>0</v>
      </c>
      <c r="AA569">
        <v>0</v>
      </c>
      <c r="AB569">
        <v>0</v>
      </c>
      <c r="AC569">
        <v>0</v>
      </c>
      <c r="AD569">
        <v>0</v>
      </c>
      <c r="AE569">
        <v>0</v>
      </c>
      <c r="AF569">
        <v>0</v>
      </c>
      <c r="AG569">
        <v>0</v>
      </c>
      <c r="AH569" t="s">
        <v>42</v>
      </c>
      <c r="AI569">
        <v>0.5333</v>
      </c>
      <c r="AJ569">
        <v>0.56520000000000004</v>
      </c>
      <c r="AK569">
        <v>0</v>
      </c>
      <c r="AL569">
        <v>0</v>
      </c>
      <c r="AM569">
        <v>0</v>
      </c>
      <c r="AN569">
        <v>0</v>
      </c>
      <c r="AO569">
        <v>0</v>
      </c>
      <c r="AP569">
        <v>0</v>
      </c>
      <c r="AQ569">
        <v>0</v>
      </c>
      <c r="AR569">
        <v>0</v>
      </c>
      <c r="AS569">
        <v>0</v>
      </c>
      <c r="AT569">
        <v>0</v>
      </c>
      <c r="AU569">
        <v>0</v>
      </c>
      <c r="AV569">
        <v>0</v>
      </c>
      <c r="AW569">
        <v>0</v>
      </c>
      <c r="AX569">
        <v>0</v>
      </c>
      <c r="AY569">
        <v>0</v>
      </c>
      <c r="AZ569">
        <v>0</v>
      </c>
      <c r="BA569">
        <v>0</v>
      </c>
      <c r="BB569">
        <v>0</v>
      </c>
      <c r="BC569">
        <v>0</v>
      </c>
      <c r="BD569">
        <v>0</v>
      </c>
      <c r="BE569">
        <v>0</v>
      </c>
      <c r="BF569">
        <v>0</v>
      </c>
      <c r="BG569">
        <v>0</v>
      </c>
      <c r="BH569">
        <v>0</v>
      </c>
      <c r="BI569">
        <v>0</v>
      </c>
      <c r="BJ569" t="s">
        <v>42</v>
      </c>
      <c r="BK569" t="s">
        <v>42</v>
      </c>
      <c r="BL569">
        <v>0</v>
      </c>
      <c r="BM569">
        <v>0</v>
      </c>
      <c r="BN569">
        <v>0</v>
      </c>
      <c r="BO569" t="s">
        <v>42</v>
      </c>
      <c r="BP569">
        <v>0</v>
      </c>
      <c r="BQ569" t="s">
        <v>42</v>
      </c>
    </row>
    <row r="570" spans="1:69" x14ac:dyDescent="0.25">
      <c r="A570">
        <v>845</v>
      </c>
      <c r="B570" t="s">
        <v>225</v>
      </c>
      <c r="C570" t="s">
        <v>182</v>
      </c>
      <c r="D570">
        <v>70</v>
      </c>
      <c r="E570">
        <v>50</v>
      </c>
      <c r="F570">
        <v>120</v>
      </c>
      <c r="G570">
        <v>0.75</v>
      </c>
      <c r="H570">
        <v>0.94120000000000004</v>
      </c>
      <c r="I570">
        <v>0.83189999999999997</v>
      </c>
      <c r="J570">
        <v>0.73529999999999995</v>
      </c>
      <c r="K570">
        <v>0.94120000000000004</v>
      </c>
      <c r="L570">
        <v>0.82350000000000001</v>
      </c>
      <c r="M570">
        <v>0.35289999999999999</v>
      </c>
      <c r="N570">
        <v>0.2157</v>
      </c>
      <c r="O570">
        <v>0.29409999999999997</v>
      </c>
      <c r="P570">
        <v>0</v>
      </c>
      <c r="Q570">
        <v>0</v>
      </c>
      <c r="R570">
        <v>0</v>
      </c>
      <c r="S570" t="s">
        <v>42</v>
      </c>
      <c r="T570">
        <v>0</v>
      </c>
      <c r="U570" t="s">
        <v>42</v>
      </c>
      <c r="V570">
        <v>0</v>
      </c>
      <c r="W570">
        <v>0</v>
      </c>
      <c r="X570">
        <v>0</v>
      </c>
      <c r="Y570" t="s">
        <v>42</v>
      </c>
      <c r="Z570" t="s">
        <v>42</v>
      </c>
      <c r="AA570" t="s">
        <v>42</v>
      </c>
      <c r="AB570">
        <v>0</v>
      </c>
      <c r="AC570">
        <v>0</v>
      </c>
      <c r="AD570">
        <v>0</v>
      </c>
      <c r="AE570">
        <v>0</v>
      </c>
      <c r="AF570">
        <v>0</v>
      </c>
      <c r="AG570">
        <v>0</v>
      </c>
      <c r="AH570">
        <v>0.32350000000000001</v>
      </c>
      <c r="AI570">
        <v>0.70589999999999997</v>
      </c>
      <c r="AJ570">
        <v>0.4874</v>
      </c>
      <c r="AK570">
        <v>0</v>
      </c>
      <c r="AL570">
        <v>0</v>
      </c>
      <c r="AM570">
        <v>0</v>
      </c>
      <c r="AN570">
        <v>0</v>
      </c>
      <c r="AO570">
        <v>0</v>
      </c>
      <c r="AP570">
        <v>0</v>
      </c>
      <c r="AQ570">
        <v>0</v>
      </c>
      <c r="AR570">
        <v>0</v>
      </c>
      <c r="AS570">
        <v>0</v>
      </c>
      <c r="AT570" t="s">
        <v>42</v>
      </c>
      <c r="AU570">
        <v>0</v>
      </c>
      <c r="AV570" t="s">
        <v>42</v>
      </c>
      <c r="AW570">
        <v>0</v>
      </c>
      <c r="AX570">
        <v>0</v>
      </c>
      <c r="AY570">
        <v>0</v>
      </c>
      <c r="AZ570">
        <v>0</v>
      </c>
      <c r="BA570">
        <v>0</v>
      </c>
      <c r="BB570">
        <v>0</v>
      </c>
      <c r="BC570" t="s">
        <v>42</v>
      </c>
      <c r="BD570">
        <v>0</v>
      </c>
      <c r="BE570" t="s">
        <v>42</v>
      </c>
      <c r="BF570">
        <v>0</v>
      </c>
      <c r="BG570">
        <v>0</v>
      </c>
      <c r="BH570">
        <v>0</v>
      </c>
      <c r="BI570">
        <v>8.8200000000000001E-2</v>
      </c>
      <c r="BJ570" t="s">
        <v>42</v>
      </c>
      <c r="BK570">
        <v>5.8799999999999998E-2</v>
      </c>
      <c r="BL570">
        <v>0.1618</v>
      </c>
      <c r="BM570" t="s">
        <v>42</v>
      </c>
      <c r="BN570">
        <v>0.10920000000000001</v>
      </c>
      <c r="BO570">
        <v>0</v>
      </c>
      <c r="BP570">
        <v>0</v>
      </c>
      <c r="BQ570">
        <v>0</v>
      </c>
    </row>
    <row r="571" spans="1:69" x14ac:dyDescent="0.25">
      <c r="A571">
        <v>308</v>
      </c>
      <c r="B571" t="s">
        <v>226</v>
      </c>
      <c r="C571" t="s">
        <v>180</v>
      </c>
      <c r="D571">
        <v>30</v>
      </c>
      <c r="E571">
        <v>30</v>
      </c>
      <c r="F571">
        <v>50</v>
      </c>
      <c r="G571">
        <v>0.88460000000000005</v>
      </c>
      <c r="H571">
        <v>0.96</v>
      </c>
      <c r="I571">
        <v>0.92159999999999997</v>
      </c>
      <c r="J571">
        <v>0.88460000000000005</v>
      </c>
      <c r="K571">
        <v>0.96</v>
      </c>
      <c r="L571">
        <v>0.92159999999999997</v>
      </c>
      <c r="M571" t="s">
        <v>42</v>
      </c>
      <c r="N571" t="s">
        <v>42</v>
      </c>
      <c r="O571" t="s">
        <v>42</v>
      </c>
      <c r="P571">
        <v>0</v>
      </c>
      <c r="Q571">
        <v>0</v>
      </c>
      <c r="R571">
        <v>0</v>
      </c>
      <c r="S571">
        <v>0</v>
      </c>
      <c r="T571">
        <v>0</v>
      </c>
      <c r="U571">
        <v>0</v>
      </c>
      <c r="V571">
        <v>0</v>
      </c>
      <c r="W571">
        <v>0</v>
      </c>
      <c r="X571">
        <v>0</v>
      </c>
      <c r="Y571">
        <v>0</v>
      </c>
      <c r="Z571">
        <v>0</v>
      </c>
      <c r="AA571">
        <v>0</v>
      </c>
      <c r="AB571">
        <v>0</v>
      </c>
      <c r="AC571">
        <v>0</v>
      </c>
      <c r="AD571">
        <v>0</v>
      </c>
      <c r="AE571">
        <v>0</v>
      </c>
      <c r="AF571">
        <v>0</v>
      </c>
      <c r="AG571">
        <v>0</v>
      </c>
      <c r="AH571">
        <v>0.84619999999999995</v>
      </c>
      <c r="AI571">
        <v>0.84</v>
      </c>
      <c r="AJ571">
        <v>0.84309999999999996</v>
      </c>
      <c r="AK571">
        <v>0</v>
      </c>
      <c r="AL571">
        <v>0</v>
      </c>
      <c r="AM571">
        <v>0</v>
      </c>
      <c r="AN571">
        <v>0</v>
      </c>
      <c r="AO571">
        <v>0</v>
      </c>
      <c r="AP571">
        <v>0</v>
      </c>
      <c r="AQ571">
        <v>0</v>
      </c>
      <c r="AR571">
        <v>0</v>
      </c>
      <c r="AS571">
        <v>0</v>
      </c>
      <c r="AT571">
        <v>0</v>
      </c>
      <c r="AU571">
        <v>0</v>
      </c>
      <c r="AV571">
        <v>0</v>
      </c>
      <c r="AW571">
        <v>0</v>
      </c>
      <c r="AX571">
        <v>0</v>
      </c>
      <c r="AY571">
        <v>0</v>
      </c>
      <c r="AZ571">
        <v>0</v>
      </c>
      <c r="BA571">
        <v>0</v>
      </c>
      <c r="BB571">
        <v>0</v>
      </c>
      <c r="BC571">
        <v>0</v>
      </c>
      <c r="BD571">
        <v>0</v>
      </c>
      <c r="BE571">
        <v>0</v>
      </c>
      <c r="BF571">
        <v>0</v>
      </c>
      <c r="BG571">
        <v>0</v>
      </c>
      <c r="BH571">
        <v>0</v>
      </c>
      <c r="BI571" t="s">
        <v>42</v>
      </c>
      <c r="BJ571" t="s">
        <v>42</v>
      </c>
      <c r="BK571" t="s">
        <v>42</v>
      </c>
      <c r="BL571" t="s">
        <v>42</v>
      </c>
      <c r="BM571">
        <v>0</v>
      </c>
      <c r="BN571" t="s">
        <v>42</v>
      </c>
      <c r="BO571" t="s">
        <v>42</v>
      </c>
      <c r="BP571">
        <v>0</v>
      </c>
      <c r="BQ571" t="s">
        <v>42</v>
      </c>
    </row>
    <row r="572" spans="1:69" x14ac:dyDescent="0.25">
      <c r="A572">
        <v>881</v>
      </c>
      <c r="B572" t="s">
        <v>227</v>
      </c>
      <c r="C572" t="s">
        <v>176</v>
      </c>
      <c r="D572">
        <v>100</v>
      </c>
      <c r="E572">
        <v>120</v>
      </c>
      <c r="F572">
        <v>220</v>
      </c>
      <c r="G572">
        <v>0.92</v>
      </c>
      <c r="H572">
        <v>0.92310000000000003</v>
      </c>
      <c r="I572">
        <v>0.92169999999999996</v>
      </c>
      <c r="J572">
        <v>0.9</v>
      </c>
      <c r="K572">
        <v>0.91449999999999998</v>
      </c>
      <c r="L572">
        <v>0.90780000000000005</v>
      </c>
      <c r="M572">
        <v>0.2</v>
      </c>
      <c r="N572">
        <v>0.2051</v>
      </c>
      <c r="O572">
        <v>0.20280000000000001</v>
      </c>
      <c r="P572">
        <v>0</v>
      </c>
      <c r="Q572">
        <v>0</v>
      </c>
      <c r="R572">
        <v>0</v>
      </c>
      <c r="S572" t="s">
        <v>42</v>
      </c>
      <c r="T572" t="s">
        <v>42</v>
      </c>
      <c r="U572" t="s">
        <v>42</v>
      </c>
      <c r="V572">
        <v>0</v>
      </c>
      <c r="W572">
        <v>0</v>
      </c>
      <c r="X572">
        <v>0</v>
      </c>
      <c r="Y572">
        <v>0.11</v>
      </c>
      <c r="Z572">
        <v>0.1111</v>
      </c>
      <c r="AA572">
        <v>0.1106</v>
      </c>
      <c r="AB572">
        <v>0</v>
      </c>
      <c r="AC572" t="s">
        <v>42</v>
      </c>
      <c r="AD572" t="s">
        <v>42</v>
      </c>
      <c r="AE572">
        <v>0</v>
      </c>
      <c r="AF572">
        <v>0</v>
      </c>
      <c r="AG572">
        <v>0</v>
      </c>
      <c r="AH572">
        <v>0.57999999999999996</v>
      </c>
      <c r="AI572">
        <v>0.58120000000000005</v>
      </c>
      <c r="AJ572">
        <v>0.5806</v>
      </c>
      <c r="AK572">
        <v>0</v>
      </c>
      <c r="AL572">
        <v>0</v>
      </c>
      <c r="AM572">
        <v>0</v>
      </c>
      <c r="AN572">
        <v>0</v>
      </c>
      <c r="AO572">
        <v>0</v>
      </c>
      <c r="AP572">
        <v>0</v>
      </c>
      <c r="AQ572">
        <v>0</v>
      </c>
      <c r="AR572">
        <v>0</v>
      </c>
      <c r="AS572">
        <v>0</v>
      </c>
      <c r="AT572" t="s">
        <v>42</v>
      </c>
      <c r="AU572">
        <v>0</v>
      </c>
      <c r="AV572" t="s">
        <v>42</v>
      </c>
      <c r="AW572">
        <v>0</v>
      </c>
      <c r="AX572">
        <v>0</v>
      </c>
      <c r="AY572">
        <v>0</v>
      </c>
      <c r="AZ572" t="s">
        <v>42</v>
      </c>
      <c r="BA572">
        <v>0</v>
      </c>
      <c r="BB572" t="s">
        <v>42</v>
      </c>
      <c r="BC572">
        <v>0</v>
      </c>
      <c r="BD572">
        <v>0</v>
      </c>
      <c r="BE572">
        <v>0</v>
      </c>
      <c r="BF572" t="s">
        <v>42</v>
      </c>
      <c r="BG572" t="s">
        <v>42</v>
      </c>
      <c r="BH572" t="s">
        <v>42</v>
      </c>
      <c r="BI572" t="s">
        <v>42</v>
      </c>
      <c r="BJ572" t="s">
        <v>42</v>
      </c>
      <c r="BK572" t="s">
        <v>42</v>
      </c>
      <c r="BL572" t="s">
        <v>42</v>
      </c>
      <c r="BM572">
        <v>5.1299999999999998E-2</v>
      </c>
      <c r="BN572">
        <v>4.6100000000000002E-2</v>
      </c>
      <c r="BO572" t="s">
        <v>42</v>
      </c>
      <c r="BP572" t="s">
        <v>42</v>
      </c>
      <c r="BQ572" t="s">
        <v>42</v>
      </c>
    </row>
    <row r="573" spans="1:69" x14ac:dyDescent="0.25">
      <c r="A573">
        <v>390</v>
      </c>
      <c r="B573" t="s">
        <v>228</v>
      </c>
      <c r="C573" t="s">
        <v>166</v>
      </c>
      <c r="D573">
        <v>30</v>
      </c>
      <c r="E573">
        <v>10</v>
      </c>
      <c r="F573">
        <v>50</v>
      </c>
      <c r="G573">
        <v>0.78790000000000004</v>
      </c>
      <c r="H573">
        <v>0.92310000000000003</v>
      </c>
      <c r="I573">
        <v>0.82609999999999995</v>
      </c>
      <c r="J573">
        <v>0.78790000000000004</v>
      </c>
      <c r="K573">
        <v>0.92310000000000003</v>
      </c>
      <c r="L573">
        <v>0.82609999999999995</v>
      </c>
      <c r="M573">
        <v>0.2424</v>
      </c>
      <c r="N573" t="s">
        <v>42</v>
      </c>
      <c r="O573">
        <v>0.23910000000000001</v>
      </c>
      <c r="P573">
        <v>0</v>
      </c>
      <c r="Q573">
        <v>0</v>
      </c>
      <c r="R573">
        <v>0</v>
      </c>
      <c r="S573" t="s">
        <v>42</v>
      </c>
      <c r="T573">
        <v>0</v>
      </c>
      <c r="U573" t="s">
        <v>42</v>
      </c>
      <c r="V573" t="s">
        <v>42</v>
      </c>
      <c r="W573" t="s">
        <v>42</v>
      </c>
      <c r="X573" t="s">
        <v>42</v>
      </c>
      <c r="Y573">
        <v>0</v>
      </c>
      <c r="Z573">
        <v>0</v>
      </c>
      <c r="AA573">
        <v>0</v>
      </c>
      <c r="AB573" t="s">
        <v>42</v>
      </c>
      <c r="AC573">
        <v>0</v>
      </c>
      <c r="AD573" t="s">
        <v>42</v>
      </c>
      <c r="AE573">
        <v>0</v>
      </c>
      <c r="AF573">
        <v>0</v>
      </c>
      <c r="AG573">
        <v>0</v>
      </c>
      <c r="AH573">
        <v>0.36359999999999998</v>
      </c>
      <c r="AI573">
        <v>0.46150000000000002</v>
      </c>
      <c r="AJ573">
        <v>0.39129999999999998</v>
      </c>
      <c r="AK573">
        <v>0</v>
      </c>
      <c r="AL573">
        <v>0</v>
      </c>
      <c r="AM573">
        <v>0</v>
      </c>
      <c r="AN573">
        <v>0</v>
      </c>
      <c r="AO573">
        <v>0</v>
      </c>
      <c r="AP573">
        <v>0</v>
      </c>
      <c r="AQ573">
        <v>0</v>
      </c>
      <c r="AR573">
        <v>0</v>
      </c>
      <c r="AS573">
        <v>0</v>
      </c>
      <c r="AT573">
        <v>0</v>
      </c>
      <c r="AU573">
        <v>0</v>
      </c>
      <c r="AV573">
        <v>0</v>
      </c>
      <c r="AW573">
        <v>0</v>
      </c>
      <c r="AX573">
        <v>0</v>
      </c>
      <c r="AY573">
        <v>0</v>
      </c>
      <c r="AZ573">
        <v>0</v>
      </c>
      <c r="BA573">
        <v>0</v>
      </c>
      <c r="BB573">
        <v>0</v>
      </c>
      <c r="BC573">
        <v>0</v>
      </c>
      <c r="BD573">
        <v>0</v>
      </c>
      <c r="BE573">
        <v>0</v>
      </c>
      <c r="BF573">
        <v>0</v>
      </c>
      <c r="BG573">
        <v>0</v>
      </c>
      <c r="BH573">
        <v>0</v>
      </c>
      <c r="BI573" t="s">
        <v>42</v>
      </c>
      <c r="BJ573">
        <v>0</v>
      </c>
      <c r="BK573" t="s">
        <v>42</v>
      </c>
      <c r="BL573" t="s">
        <v>42</v>
      </c>
      <c r="BM573" t="s">
        <v>42</v>
      </c>
      <c r="BN573">
        <v>0.13039999999999999</v>
      </c>
      <c r="BO573">
        <v>0</v>
      </c>
      <c r="BP573">
        <v>0</v>
      </c>
      <c r="BQ573">
        <v>0</v>
      </c>
    </row>
    <row r="574" spans="1:69" x14ac:dyDescent="0.25">
      <c r="A574">
        <v>916</v>
      </c>
      <c r="B574" t="s">
        <v>229</v>
      </c>
      <c r="C574" t="s">
        <v>184</v>
      </c>
      <c r="D574">
        <v>70</v>
      </c>
      <c r="E574">
        <v>50</v>
      </c>
      <c r="F574">
        <v>120</v>
      </c>
      <c r="G574">
        <v>0.83579999999999999</v>
      </c>
      <c r="H574">
        <v>0.88239999999999996</v>
      </c>
      <c r="I574">
        <v>0.85589999999999999</v>
      </c>
      <c r="J574">
        <v>0.80600000000000005</v>
      </c>
      <c r="K574">
        <v>0.88239999999999996</v>
      </c>
      <c r="L574">
        <v>0.83899999999999997</v>
      </c>
      <c r="M574">
        <v>0.41789999999999999</v>
      </c>
      <c r="N574">
        <v>0.39219999999999999</v>
      </c>
      <c r="O574">
        <v>0.40679999999999999</v>
      </c>
      <c r="P574">
        <v>0</v>
      </c>
      <c r="Q574">
        <v>0</v>
      </c>
      <c r="R574">
        <v>0</v>
      </c>
      <c r="S574">
        <v>0.1045</v>
      </c>
      <c r="T574" t="s">
        <v>42</v>
      </c>
      <c r="U574">
        <v>6.7799999999999999E-2</v>
      </c>
      <c r="V574">
        <v>0</v>
      </c>
      <c r="W574">
        <v>0</v>
      </c>
      <c r="X574">
        <v>0</v>
      </c>
      <c r="Y574" t="s">
        <v>42</v>
      </c>
      <c r="Z574" t="s">
        <v>42</v>
      </c>
      <c r="AA574" t="s">
        <v>42</v>
      </c>
      <c r="AB574" t="s">
        <v>42</v>
      </c>
      <c r="AC574">
        <v>0.13730000000000001</v>
      </c>
      <c r="AD574">
        <v>9.3200000000000005E-2</v>
      </c>
      <c r="AE574">
        <v>0</v>
      </c>
      <c r="AF574" t="s">
        <v>42</v>
      </c>
      <c r="AG574" t="s">
        <v>42</v>
      </c>
      <c r="AH574">
        <v>0.17910000000000001</v>
      </c>
      <c r="AI574">
        <v>0.25490000000000002</v>
      </c>
      <c r="AJ574">
        <v>0.21190000000000001</v>
      </c>
      <c r="AK574">
        <v>0</v>
      </c>
      <c r="AL574">
        <v>0</v>
      </c>
      <c r="AM574">
        <v>0</v>
      </c>
      <c r="AN574">
        <v>0</v>
      </c>
      <c r="AO574">
        <v>0</v>
      </c>
      <c r="AP574">
        <v>0</v>
      </c>
      <c r="AQ574">
        <v>0</v>
      </c>
      <c r="AR574">
        <v>0</v>
      </c>
      <c r="AS574">
        <v>0</v>
      </c>
      <c r="AT574" t="s">
        <v>42</v>
      </c>
      <c r="AU574">
        <v>0</v>
      </c>
      <c r="AV574" t="s">
        <v>42</v>
      </c>
      <c r="AW574" t="s">
        <v>42</v>
      </c>
      <c r="AX574">
        <v>0</v>
      </c>
      <c r="AY574" t="s">
        <v>42</v>
      </c>
      <c r="AZ574" t="s">
        <v>42</v>
      </c>
      <c r="BA574">
        <v>0</v>
      </c>
      <c r="BB574" t="s">
        <v>42</v>
      </c>
      <c r="BC574">
        <v>0</v>
      </c>
      <c r="BD574">
        <v>0</v>
      </c>
      <c r="BE574">
        <v>0</v>
      </c>
      <c r="BF574">
        <v>0</v>
      </c>
      <c r="BG574">
        <v>0</v>
      </c>
      <c r="BH574">
        <v>0</v>
      </c>
      <c r="BI574" t="s">
        <v>42</v>
      </c>
      <c r="BJ574" t="s">
        <v>42</v>
      </c>
      <c r="BK574">
        <v>6.7799999999999999E-2</v>
      </c>
      <c r="BL574" t="s">
        <v>42</v>
      </c>
      <c r="BM574" t="s">
        <v>42</v>
      </c>
      <c r="BN574">
        <v>5.0799999999999998E-2</v>
      </c>
      <c r="BO574" t="s">
        <v>42</v>
      </c>
      <c r="BP574">
        <v>0</v>
      </c>
      <c r="BQ574" t="s">
        <v>42</v>
      </c>
    </row>
    <row r="575" spans="1:69" x14ac:dyDescent="0.25">
      <c r="A575">
        <v>203</v>
      </c>
      <c r="B575" t="s">
        <v>230</v>
      </c>
      <c r="C575" t="s">
        <v>180</v>
      </c>
      <c r="D575">
        <v>20</v>
      </c>
      <c r="E575">
        <v>10</v>
      </c>
      <c r="F575">
        <v>30</v>
      </c>
      <c r="G575">
        <v>0.84209999999999996</v>
      </c>
      <c r="H575">
        <v>0.9</v>
      </c>
      <c r="I575">
        <v>0.86209999999999998</v>
      </c>
      <c r="J575">
        <v>0.84209999999999996</v>
      </c>
      <c r="K575">
        <v>0.9</v>
      </c>
      <c r="L575">
        <v>0.86209999999999998</v>
      </c>
      <c r="M575" t="s">
        <v>42</v>
      </c>
      <c r="N575">
        <v>0</v>
      </c>
      <c r="O575" t="s">
        <v>42</v>
      </c>
      <c r="P575">
        <v>0</v>
      </c>
      <c r="Q575">
        <v>0</v>
      </c>
      <c r="R575">
        <v>0</v>
      </c>
      <c r="S575">
        <v>0</v>
      </c>
      <c r="T575">
        <v>0</v>
      </c>
      <c r="U575">
        <v>0</v>
      </c>
      <c r="V575" t="s">
        <v>42</v>
      </c>
      <c r="W575">
        <v>0</v>
      </c>
      <c r="X575" t="s">
        <v>42</v>
      </c>
      <c r="Y575">
        <v>0</v>
      </c>
      <c r="Z575">
        <v>0</v>
      </c>
      <c r="AA575">
        <v>0</v>
      </c>
      <c r="AB575">
        <v>0</v>
      </c>
      <c r="AC575">
        <v>0</v>
      </c>
      <c r="AD575">
        <v>0</v>
      </c>
      <c r="AE575">
        <v>0</v>
      </c>
      <c r="AF575">
        <v>0</v>
      </c>
      <c r="AG575">
        <v>0</v>
      </c>
      <c r="AH575">
        <v>0.52629999999999999</v>
      </c>
      <c r="AI575">
        <v>0.9</v>
      </c>
      <c r="AJ575">
        <v>0.6552</v>
      </c>
      <c r="AK575">
        <v>0</v>
      </c>
      <c r="AL575">
        <v>0</v>
      </c>
      <c r="AM575">
        <v>0</v>
      </c>
      <c r="AN575">
        <v>0</v>
      </c>
      <c r="AO575">
        <v>0</v>
      </c>
      <c r="AP575">
        <v>0</v>
      </c>
      <c r="AQ575">
        <v>0</v>
      </c>
      <c r="AR575">
        <v>0</v>
      </c>
      <c r="AS575">
        <v>0</v>
      </c>
      <c r="AT575">
        <v>0</v>
      </c>
      <c r="AU575">
        <v>0</v>
      </c>
      <c r="AV575">
        <v>0</v>
      </c>
      <c r="AW575">
        <v>0</v>
      </c>
      <c r="AX575">
        <v>0</v>
      </c>
      <c r="AY575">
        <v>0</v>
      </c>
      <c r="AZ575">
        <v>0</v>
      </c>
      <c r="BA575">
        <v>0</v>
      </c>
      <c r="BB575">
        <v>0</v>
      </c>
      <c r="BC575">
        <v>0</v>
      </c>
      <c r="BD575">
        <v>0</v>
      </c>
      <c r="BE575">
        <v>0</v>
      </c>
      <c r="BF575">
        <v>0</v>
      </c>
      <c r="BG575">
        <v>0</v>
      </c>
      <c r="BH575">
        <v>0</v>
      </c>
      <c r="BI575" t="s">
        <v>42</v>
      </c>
      <c r="BJ575" t="s">
        <v>42</v>
      </c>
      <c r="BK575" t="s">
        <v>42</v>
      </c>
      <c r="BL575">
        <v>0</v>
      </c>
      <c r="BM575">
        <v>0</v>
      </c>
      <c r="BN575">
        <v>0</v>
      </c>
      <c r="BO575">
        <v>0</v>
      </c>
      <c r="BP575">
        <v>0</v>
      </c>
      <c r="BQ575">
        <v>0</v>
      </c>
    </row>
    <row r="576" spans="1:69" x14ac:dyDescent="0.25">
      <c r="A576">
        <v>204</v>
      </c>
      <c r="B576" t="s">
        <v>231</v>
      </c>
      <c r="C576" t="s">
        <v>178</v>
      </c>
      <c r="D576">
        <v>30</v>
      </c>
      <c r="E576">
        <v>10</v>
      </c>
      <c r="F576">
        <v>40</v>
      </c>
      <c r="G576">
        <v>0.93100000000000005</v>
      </c>
      <c r="H576">
        <v>1</v>
      </c>
      <c r="I576">
        <v>0.94289999999999996</v>
      </c>
      <c r="J576">
        <v>0.93100000000000005</v>
      </c>
      <c r="K576">
        <v>1</v>
      </c>
      <c r="L576">
        <v>0.94289999999999996</v>
      </c>
      <c r="M576">
        <v>0.6552</v>
      </c>
      <c r="N576" t="s">
        <v>42</v>
      </c>
      <c r="O576">
        <v>0.65710000000000002</v>
      </c>
      <c r="P576">
        <v>0</v>
      </c>
      <c r="Q576">
        <v>0</v>
      </c>
      <c r="R576">
        <v>0</v>
      </c>
      <c r="S576">
        <v>0</v>
      </c>
      <c r="T576">
        <v>0</v>
      </c>
      <c r="U576">
        <v>0</v>
      </c>
      <c r="V576">
        <v>0</v>
      </c>
      <c r="W576">
        <v>0</v>
      </c>
      <c r="X576">
        <v>0</v>
      </c>
      <c r="Y576" t="s">
        <v>42</v>
      </c>
      <c r="Z576">
        <v>0</v>
      </c>
      <c r="AA576" t="s">
        <v>42</v>
      </c>
      <c r="AB576">
        <v>0</v>
      </c>
      <c r="AC576">
        <v>0</v>
      </c>
      <c r="AD576">
        <v>0</v>
      </c>
      <c r="AE576">
        <v>0</v>
      </c>
      <c r="AF576">
        <v>0</v>
      </c>
      <c r="AG576">
        <v>0</v>
      </c>
      <c r="AH576" t="s">
        <v>42</v>
      </c>
      <c r="AI576" t="s">
        <v>42</v>
      </c>
      <c r="AJ576">
        <v>0.1714</v>
      </c>
      <c r="AK576">
        <v>0</v>
      </c>
      <c r="AL576">
        <v>0</v>
      </c>
      <c r="AM576">
        <v>0</v>
      </c>
      <c r="AN576">
        <v>0</v>
      </c>
      <c r="AO576">
        <v>0</v>
      </c>
      <c r="AP576">
        <v>0</v>
      </c>
      <c r="AQ576">
        <v>0</v>
      </c>
      <c r="AR576">
        <v>0</v>
      </c>
      <c r="AS576">
        <v>0</v>
      </c>
      <c r="AT576">
        <v>0</v>
      </c>
      <c r="AU576">
        <v>0</v>
      </c>
      <c r="AV576">
        <v>0</v>
      </c>
      <c r="AW576">
        <v>0</v>
      </c>
      <c r="AX576">
        <v>0</v>
      </c>
      <c r="AY576">
        <v>0</v>
      </c>
      <c r="AZ576">
        <v>0</v>
      </c>
      <c r="BA576">
        <v>0</v>
      </c>
      <c r="BB576">
        <v>0</v>
      </c>
      <c r="BC576">
        <v>0</v>
      </c>
      <c r="BD576">
        <v>0</v>
      </c>
      <c r="BE576">
        <v>0</v>
      </c>
      <c r="BF576">
        <v>0</v>
      </c>
      <c r="BG576">
        <v>0</v>
      </c>
      <c r="BH576">
        <v>0</v>
      </c>
      <c r="BI576" t="s">
        <v>42</v>
      </c>
      <c r="BJ576">
        <v>0</v>
      </c>
      <c r="BK576" t="s">
        <v>42</v>
      </c>
      <c r="BL576">
        <v>0</v>
      </c>
      <c r="BM576">
        <v>0</v>
      </c>
      <c r="BN576">
        <v>0</v>
      </c>
      <c r="BO576">
        <v>0</v>
      </c>
      <c r="BP576">
        <v>0</v>
      </c>
      <c r="BQ576">
        <v>0</v>
      </c>
    </row>
    <row r="577" spans="1:69" x14ac:dyDescent="0.25">
      <c r="A577">
        <v>876</v>
      </c>
      <c r="B577" t="s">
        <v>232</v>
      </c>
      <c r="C577" t="s">
        <v>168</v>
      </c>
      <c r="D577">
        <v>20</v>
      </c>
      <c r="E577">
        <v>10</v>
      </c>
      <c r="F577">
        <v>30</v>
      </c>
      <c r="G577">
        <v>0.95240000000000002</v>
      </c>
      <c r="H577">
        <v>0.88890000000000002</v>
      </c>
      <c r="I577">
        <v>0.93330000000000002</v>
      </c>
      <c r="J577">
        <v>0.95240000000000002</v>
      </c>
      <c r="K577">
        <v>0.77780000000000005</v>
      </c>
      <c r="L577">
        <v>0.9</v>
      </c>
      <c r="M577">
        <v>0.57140000000000002</v>
      </c>
      <c r="N577" t="s">
        <v>42</v>
      </c>
      <c r="O577">
        <v>0.5333</v>
      </c>
      <c r="P577">
        <v>0</v>
      </c>
      <c r="Q577">
        <v>0</v>
      </c>
      <c r="R577">
        <v>0</v>
      </c>
      <c r="S577" t="s">
        <v>42</v>
      </c>
      <c r="T577">
        <v>0</v>
      </c>
      <c r="U577" t="s">
        <v>42</v>
      </c>
      <c r="V577">
        <v>0</v>
      </c>
      <c r="W577">
        <v>0</v>
      </c>
      <c r="X577">
        <v>0</v>
      </c>
      <c r="Y577">
        <v>0</v>
      </c>
      <c r="Z577">
        <v>0</v>
      </c>
      <c r="AA577">
        <v>0</v>
      </c>
      <c r="AB577">
        <v>0</v>
      </c>
      <c r="AC577">
        <v>0</v>
      </c>
      <c r="AD577">
        <v>0</v>
      </c>
      <c r="AE577" t="s">
        <v>42</v>
      </c>
      <c r="AF577">
        <v>0</v>
      </c>
      <c r="AG577" t="s">
        <v>42</v>
      </c>
      <c r="AH577">
        <v>0.28570000000000001</v>
      </c>
      <c r="AI577" t="s">
        <v>42</v>
      </c>
      <c r="AJ577">
        <v>0.3</v>
      </c>
      <c r="AK577">
        <v>0</v>
      </c>
      <c r="AL577">
        <v>0</v>
      </c>
      <c r="AM577">
        <v>0</v>
      </c>
      <c r="AN577">
        <v>0</v>
      </c>
      <c r="AO577">
        <v>0</v>
      </c>
      <c r="AP577">
        <v>0</v>
      </c>
      <c r="AQ577">
        <v>0</v>
      </c>
      <c r="AR577">
        <v>0</v>
      </c>
      <c r="AS577">
        <v>0</v>
      </c>
      <c r="AT577">
        <v>0</v>
      </c>
      <c r="AU577" t="s">
        <v>42</v>
      </c>
      <c r="AV577" t="s">
        <v>42</v>
      </c>
      <c r="AW577">
        <v>0</v>
      </c>
      <c r="AX577" t="s">
        <v>42</v>
      </c>
      <c r="AY577" t="s">
        <v>42</v>
      </c>
      <c r="AZ577">
        <v>0</v>
      </c>
      <c r="BA577">
        <v>0</v>
      </c>
      <c r="BB577">
        <v>0</v>
      </c>
      <c r="BC577">
        <v>0</v>
      </c>
      <c r="BD577">
        <v>0</v>
      </c>
      <c r="BE577">
        <v>0</v>
      </c>
      <c r="BF577">
        <v>0</v>
      </c>
      <c r="BG577">
        <v>0</v>
      </c>
      <c r="BH577">
        <v>0</v>
      </c>
      <c r="BI577" t="s">
        <v>42</v>
      </c>
      <c r="BJ577">
        <v>0</v>
      </c>
      <c r="BK577" t="s">
        <v>42</v>
      </c>
      <c r="BL577">
        <v>0</v>
      </c>
      <c r="BM577">
        <v>0</v>
      </c>
      <c r="BN577">
        <v>0</v>
      </c>
      <c r="BO577">
        <v>0</v>
      </c>
      <c r="BP577" t="s">
        <v>42</v>
      </c>
      <c r="BQ577" t="s">
        <v>42</v>
      </c>
    </row>
    <row r="578" spans="1:69" x14ac:dyDescent="0.25">
      <c r="A578">
        <v>205</v>
      </c>
      <c r="B578" t="s">
        <v>233</v>
      </c>
      <c r="C578" t="s">
        <v>178</v>
      </c>
      <c r="D578">
        <v>30</v>
      </c>
      <c r="E578">
        <v>20</v>
      </c>
      <c r="F578">
        <v>40</v>
      </c>
      <c r="G578">
        <v>0.92310000000000003</v>
      </c>
      <c r="H578">
        <v>0.75</v>
      </c>
      <c r="I578">
        <v>0.85709999999999997</v>
      </c>
      <c r="J578">
        <v>0.92310000000000003</v>
      </c>
      <c r="K578">
        <v>0.75</v>
      </c>
      <c r="L578">
        <v>0.85709999999999997</v>
      </c>
      <c r="M578">
        <v>0.69230000000000003</v>
      </c>
      <c r="N578">
        <v>0.375</v>
      </c>
      <c r="O578">
        <v>0.57140000000000002</v>
      </c>
      <c r="P578">
        <v>0</v>
      </c>
      <c r="Q578">
        <v>0</v>
      </c>
      <c r="R578">
        <v>0</v>
      </c>
      <c r="S578">
        <v>0</v>
      </c>
      <c r="T578">
        <v>0</v>
      </c>
      <c r="U578">
        <v>0</v>
      </c>
      <c r="V578" t="s">
        <v>42</v>
      </c>
      <c r="W578" t="s">
        <v>42</v>
      </c>
      <c r="X578" t="s">
        <v>42</v>
      </c>
      <c r="Y578">
        <v>0</v>
      </c>
      <c r="Z578">
        <v>0</v>
      </c>
      <c r="AA578">
        <v>0</v>
      </c>
      <c r="AB578">
        <v>0</v>
      </c>
      <c r="AC578">
        <v>0</v>
      </c>
      <c r="AD578">
        <v>0</v>
      </c>
      <c r="AE578">
        <v>0</v>
      </c>
      <c r="AF578" t="s">
        <v>42</v>
      </c>
      <c r="AG578" t="s">
        <v>42</v>
      </c>
      <c r="AH578" t="s">
        <v>42</v>
      </c>
      <c r="AI578" t="s">
        <v>42</v>
      </c>
      <c r="AJ578">
        <v>0.16669999999999999</v>
      </c>
      <c r="AK578">
        <v>0</v>
      </c>
      <c r="AL578">
        <v>0</v>
      </c>
      <c r="AM578">
        <v>0</v>
      </c>
      <c r="AN578">
        <v>0</v>
      </c>
      <c r="AO578">
        <v>0</v>
      </c>
      <c r="AP578">
        <v>0</v>
      </c>
      <c r="AQ578">
        <v>0</v>
      </c>
      <c r="AR578">
        <v>0</v>
      </c>
      <c r="AS578">
        <v>0</v>
      </c>
      <c r="AT578">
        <v>0</v>
      </c>
      <c r="AU578">
        <v>0</v>
      </c>
      <c r="AV578">
        <v>0</v>
      </c>
      <c r="AW578">
        <v>0</v>
      </c>
      <c r="AX578">
        <v>0</v>
      </c>
      <c r="AY578">
        <v>0</v>
      </c>
      <c r="AZ578">
        <v>0</v>
      </c>
      <c r="BA578">
        <v>0</v>
      </c>
      <c r="BB578">
        <v>0</v>
      </c>
      <c r="BC578">
        <v>0</v>
      </c>
      <c r="BD578">
        <v>0</v>
      </c>
      <c r="BE578">
        <v>0</v>
      </c>
      <c r="BF578">
        <v>0</v>
      </c>
      <c r="BG578">
        <v>0</v>
      </c>
      <c r="BH578">
        <v>0</v>
      </c>
      <c r="BI578" t="s">
        <v>42</v>
      </c>
      <c r="BJ578" t="s">
        <v>42</v>
      </c>
      <c r="BK578" t="s">
        <v>42</v>
      </c>
      <c r="BL578" t="s">
        <v>42</v>
      </c>
      <c r="BM578" t="s">
        <v>42</v>
      </c>
      <c r="BN578" t="s">
        <v>42</v>
      </c>
      <c r="BO578">
        <v>0</v>
      </c>
      <c r="BP578" t="s">
        <v>42</v>
      </c>
      <c r="BQ578" t="s">
        <v>42</v>
      </c>
    </row>
    <row r="579" spans="1:69" x14ac:dyDescent="0.25">
      <c r="A579">
        <v>850</v>
      </c>
      <c r="B579" t="s">
        <v>234</v>
      </c>
      <c r="C579" t="s">
        <v>182</v>
      </c>
      <c r="D579">
        <v>140</v>
      </c>
      <c r="E579">
        <v>160</v>
      </c>
      <c r="F579">
        <v>300</v>
      </c>
      <c r="G579">
        <v>0.74129999999999996</v>
      </c>
      <c r="H579">
        <v>0.9103</v>
      </c>
      <c r="I579">
        <v>0.82940000000000003</v>
      </c>
      <c r="J579">
        <v>0.73429999999999995</v>
      </c>
      <c r="K579">
        <v>0.90380000000000005</v>
      </c>
      <c r="L579">
        <v>0.82269999999999999</v>
      </c>
      <c r="M579">
        <v>0.39860000000000001</v>
      </c>
      <c r="N579">
        <v>0.3397</v>
      </c>
      <c r="O579">
        <v>0.3679</v>
      </c>
      <c r="P579">
        <v>0</v>
      </c>
      <c r="Q579">
        <v>0</v>
      </c>
      <c r="R579">
        <v>0</v>
      </c>
      <c r="S579" t="s">
        <v>42</v>
      </c>
      <c r="T579" t="s">
        <v>42</v>
      </c>
      <c r="U579" t="s">
        <v>42</v>
      </c>
      <c r="V579" t="s">
        <v>42</v>
      </c>
      <c r="W579">
        <v>0</v>
      </c>
      <c r="X579" t="s">
        <v>42</v>
      </c>
      <c r="Y579">
        <v>0.15379999999999999</v>
      </c>
      <c r="Z579">
        <v>0.27560000000000001</v>
      </c>
      <c r="AA579">
        <v>0.21740000000000001</v>
      </c>
      <c r="AB579" t="s">
        <v>42</v>
      </c>
      <c r="AC579" t="s">
        <v>42</v>
      </c>
      <c r="AD579">
        <v>2.3400000000000001E-2</v>
      </c>
      <c r="AE579" t="s">
        <v>42</v>
      </c>
      <c r="AF579" t="s">
        <v>42</v>
      </c>
      <c r="AG579" t="s">
        <v>42</v>
      </c>
      <c r="AH579">
        <v>0.1469</v>
      </c>
      <c r="AI579">
        <v>0.22439999999999999</v>
      </c>
      <c r="AJ579">
        <v>0.18729999999999999</v>
      </c>
      <c r="AK579" t="s">
        <v>42</v>
      </c>
      <c r="AL579" t="s">
        <v>42</v>
      </c>
      <c r="AM579" t="s">
        <v>42</v>
      </c>
      <c r="AN579">
        <v>0</v>
      </c>
      <c r="AO579">
        <v>0</v>
      </c>
      <c r="AP579">
        <v>0</v>
      </c>
      <c r="AQ579">
        <v>0</v>
      </c>
      <c r="AR579">
        <v>0</v>
      </c>
      <c r="AS579">
        <v>0</v>
      </c>
      <c r="AT579">
        <v>0</v>
      </c>
      <c r="AU579" t="s">
        <v>42</v>
      </c>
      <c r="AV579" t="s">
        <v>42</v>
      </c>
      <c r="AW579">
        <v>0</v>
      </c>
      <c r="AX579">
        <v>0</v>
      </c>
      <c r="AY579">
        <v>0</v>
      </c>
      <c r="AZ579">
        <v>0</v>
      </c>
      <c r="BA579" t="s">
        <v>42</v>
      </c>
      <c r="BB579" t="s">
        <v>42</v>
      </c>
      <c r="BC579">
        <v>0</v>
      </c>
      <c r="BD579">
        <v>0</v>
      </c>
      <c r="BE579">
        <v>0</v>
      </c>
      <c r="BF579" t="s">
        <v>42</v>
      </c>
      <c r="BG579">
        <v>0</v>
      </c>
      <c r="BH579" t="s">
        <v>42</v>
      </c>
      <c r="BI579">
        <v>0.13289999999999999</v>
      </c>
      <c r="BJ579">
        <v>5.1299999999999998E-2</v>
      </c>
      <c r="BK579">
        <v>9.0300000000000005E-2</v>
      </c>
      <c r="BL579">
        <v>9.0899999999999995E-2</v>
      </c>
      <c r="BM579" t="s">
        <v>42</v>
      </c>
      <c r="BN579">
        <v>5.3499999999999999E-2</v>
      </c>
      <c r="BO579" t="s">
        <v>42</v>
      </c>
      <c r="BP579" t="s">
        <v>42</v>
      </c>
      <c r="BQ579">
        <v>2.6800000000000001E-2</v>
      </c>
    </row>
    <row r="580" spans="1:69" x14ac:dyDescent="0.25">
      <c r="A580">
        <v>309</v>
      </c>
      <c r="B580" t="s">
        <v>235</v>
      </c>
      <c r="C580" t="s">
        <v>178</v>
      </c>
      <c r="D580">
        <v>30</v>
      </c>
      <c r="E580">
        <v>30</v>
      </c>
      <c r="F580">
        <v>60</v>
      </c>
      <c r="G580">
        <v>0.96879999999999999</v>
      </c>
      <c r="H580">
        <v>0.96299999999999997</v>
      </c>
      <c r="I580">
        <v>0.96609999999999996</v>
      </c>
      <c r="J580">
        <v>0.96879999999999999</v>
      </c>
      <c r="K580">
        <v>0.96299999999999997</v>
      </c>
      <c r="L580">
        <v>0.96609999999999996</v>
      </c>
      <c r="M580">
        <v>0.1875</v>
      </c>
      <c r="N580" t="s">
        <v>42</v>
      </c>
      <c r="O580">
        <v>0.1525</v>
      </c>
      <c r="P580">
        <v>0</v>
      </c>
      <c r="Q580">
        <v>0</v>
      </c>
      <c r="R580">
        <v>0</v>
      </c>
      <c r="S580">
        <v>0.46879999999999999</v>
      </c>
      <c r="T580">
        <v>0.44440000000000002</v>
      </c>
      <c r="U580">
        <v>0.45760000000000001</v>
      </c>
      <c r="V580">
        <v>0</v>
      </c>
      <c r="W580" t="s">
        <v>42</v>
      </c>
      <c r="X580" t="s">
        <v>42</v>
      </c>
      <c r="Y580">
        <v>0</v>
      </c>
      <c r="Z580">
        <v>0</v>
      </c>
      <c r="AA580">
        <v>0</v>
      </c>
      <c r="AB580">
        <v>0</v>
      </c>
      <c r="AC580">
        <v>0</v>
      </c>
      <c r="AD580">
        <v>0</v>
      </c>
      <c r="AE580">
        <v>0</v>
      </c>
      <c r="AF580">
        <v>0</v>
      </c>
      <c r="AG580">
        <v>0</v>
      </c>
      <c r="AH580">
        <v>0.3125</v>
      </c>
      <c r="AI580">
        <v>0.33329999999999999</v>
      </c>
      <c r="AJ580">
        <v>0.32200000000000001</v>
      </c>
      <c r="AK580">
        <v>0</v>
      </c>
      <c r="AL580">
        <v>0</v>
      </c>
      <c r="AM580">
        <v>0</v>
      </c>
      <c r="AN580">
        <v>0</v>
      </c>
      <c r="AO580">
        <v>0</v>
      </c>
      <c r="AP580">
        <v>0</v>
      </c>
      <c r="AQ580">
        <v>0</v>
      </c>
      <c r="AR580">
        <v>0</v>
      </c>
      <c r="AS580">
        <v>0</v>
      </c>
      <c r="AT580">
        <v>0</v>
      </c>
      <c r="AU580">
        <v>0</v>
      </c>
      <c r="AV580">
        <v>0</v>
      </c>
      <c r="AW580">
        <v>0</v>
      </c>
      <c r="AX580">
        <v>0</v>
      </c>
      <c r="AY580">
        <v>0</v>
      </c>
      <c r="AZ580">
        <v>0</v>
      </c>
      <c r="BA580">
        <v>0</v>
      </c>
      <c r="BB580">
        <v>0</v>
      </c>
      <c r="BC580">
        <v>0</v>
      </c>
      <c r="BD580">
        <v>0</v>
      </c>
      <c r="BE580">
        <v>0</v>
      </c>
      <c r="BF580">
        <v>0</v>
      </c>
      <c r="BG580">
        <v>0</v>
      </c>
      <c r="BH580">
        <v>0</v>
      </c>
      <c r="BI580">
        <v>0</v>
      </c>
      <c r="BJ580">
        <v>0</v>
      </c>
      <c r="BK580">
        <v>0</v>
      </c>
      <c r="BL580">
        <v>0</v>
      </c>
      <c r="BM580">
        <v>0</v>
      </c>
      <c r="BN580">
        <v>0</v>
      </c>
      <c r="BO580" t="s">
        <v>42</v>
      </c>
      <c r="BP580" t="s">
        <v>42</v>
      </c>
      <c r="BQ580" t="s">
        <v>42</v>
      </c>
    </row>
    <row r="581" spans="1:69" x14ac:dyDescent="0.25">
      <c r="A581">
        <v>310</v>
      </c>
      <c r="B581" t="s">
        <v>236</v>
      </c>
      <c r="C581" t="s">
        <v>180</v>
      </c>
      <c r="D581">
        <v>10</v>
      </c>
      <c r="E581">
        <v>20</v>
      </c>
      <c r="F581">
        <v>40</v>
      </c>
      <c r="G581">
        <v>1</v>
      </c>
      <c r="H581">
        <v>0.95650000000000002</v>
      </c>
      <c r="I581">
        <v>0.97219999999999995</v>
      </c>
      <c r="J581">
        <v>1</v>
      </c>
      <c r="K581">
        <v>0.95650000000000002</v>
      </c>
      <c r="L581">
        <v>0.97219999999999995</v>
      </c>
      <c r="M581" t="s">
        <v>42</v>
      </c>
      <c r="N581" t="s">
        <v>42</v>
      </c>
      <c r="O581">
        <v>0.22220000000000001</v>
      </c>
      <c r="P581">
        <v>0</v>
      </c>
      <c r="Q581">
        <v>0</v>
      </c>
      <c r="R581">
        <v>0</v>
      </c>
      <c r="S581">
        <v>0</v>
      </c>
      <c r="T581">
        <v>0</v>
      </c>
      <c r="U581">
        <v>0</v>
      </c>
      <c r="V581">
        <v>0</v>
      </c>
      <c r="W581">
        <v>0</v>
      </c>
      <c r="X581">
        <v>0</v>
      </c>
      <c r="Y581">
        <v>0</v>
      </c>
      <c r="Z581">
        <v>0</v>
      </c>
      <c r="AA581">
        <v>0</v>
      </c>
      <c r="AB581">
        <v>0</v>
      </c>
      <c r="AC581">
        <v>0</v>
      </c>
      <c r="AD581">
        <v>0</v>
      </c>
      <c r="AE581">
        <v>0</v>
      </c>
      <c r="AF581">
        <v>0</v>
      </c>
      <c r="AG581">
        <v>0</v>
      </c>
      <c r="AH581">
        <v>0.61539999999999995</v>
      </c>
      <c r="AI581">
        <v>0.82609999999999995</v>
      </c>
      <c r="AJ581">
        <v>0.75</v>
      </c>
      <c r="AK581">
        <v>0</v>
      </c>
      <c r="AL581">
        <v>0</v>
      </c>
      <c r="AM581">
        <v>0</v>
      </c>
      <c r="AN581">
        <v>0</v>
      </c>
      <c r="AO581">
        <v>0</v>
      </c>
      <c r="AP581">
        <v>0</v>
      </c>
      <c r="AQ581">
        <v>0</v>
      </c>
      <c r="AR581">
        <v>0</v>
      </c>
      <c r="AS581">
        <v>0</v>
      </c>
      <c r="AT581">
        <v>0</v>
      </c>
      <c r="AU581">
        <v>0</v>
      </c>
      <c r="AV581">
        <v>0</v>
      </c>
      <c r="AW581">
        <v>0</v>
      </c>
      <c r="AX581">
        <v>0</v>
      </c>
      <c r="AY581">
        <v>0</v>
      </c>
      <c r="AZ581">
        <v>0</v>
      </c>
      <c r="BA581">
        <v>0</v>
      </c>
      <c r="BB581">
        <v>0</v>
      </c>
      <c r="BC581">
        <v>0</v>
      </c>
      <c r="BD581">
        <v>0</v>
      </c>
      <c r="BE581">
        <v>0</v>
      </c>
      <c r="BF581">
        <v>0</v>
      </c>
      <c r="BG581">
        <v>0</v>
      </c>
      <c r="BH581">
        <v>0</v>
      </c>
      <c r="BI581">
        <v>0</v>
      </c>
      <c r="BJ581">
        <v>0</v>
      </c>
      <c r="BK581">
        <v>0</v>
      </c>
      <c r="BL581">
        <v>0</v>
      </c>
      <c r="BM581">
        <v>0</v>
      </c>
      <c r="BN581">
        <v>0</v>
      </c>
      <c r="BO581">
        <v>0</v>
      </c>
      <c r="BP581" t="s">
        <v>42</v>
      </c>
      <c r="BQ581" t="s">
        <v>42</v>
      </c>
    </row>
    <row r="582" spans="1:69" x14ac:dyDescent="0.25">
      <c r="A582">
        <v>805</v>
      </c>
      <c r="B582" t="s">
        <v>237</v>
      </c>
      <c r="C582" t="s">
        <v>166</v>
      </c>
      <c r="D582">
        <v>10</v>
      </c>
      <c r="E582" t="s">
        <v>42</v>
      </c>
      <c r="F582">
        <v>20</v>
      </c>
      <c r="G582">
        <v>0.71430000000000005</v>
      </c>
      <c r="H582" t="s">
        <v>42</v>
      </c>
      <c r="I582">
        <v>0.73680000000000001</v>
      </c>
      <c r="J582">
        <v>0.57140000000000002</v>
      </c>
      <c r="K582" t="s">
        <v>42</v>
      </c>
      <c r="L582">
        <v>0.63160000000000005</v>
      </c>
      <c r="M582">
        <v>0</v>
      </c>
      <c r="N582" t="s">
        <v>42</v>
      </c>
      <c r="O582">
        <v>0</v>
      </c>
      <c r="P582">
        <v>0</v>
      </c>
      <c r="Q582" t="s">
        <v>42</v>
      </c>
      <c r="R582">
        <v>0</v>
      </c>
      <c r="S582">
        <v>0</v>
      </c>
      <c r="T582" t="s">
        <v>42</v>
      </c>
      <c r="U582">
        <v>0</v>
      </c>
      <c r="V582">
        <v>0</v>
      </c>
      <c r="W582" t="s">
        <v>42</v>
      </c>
      <c r="X582">
        <v>0</v>
      </c>
      <c r="Y582">
        <v>0</v>
      </c>
      <c r="Z582" t="s">
        <v>42</v>
      </c>
      <c r="AA582">
        <v>0</v>
      </c>
      <c r="AB582">
        <v>0</v>
      </c>
      <c r="AC582" t="s">
        <v>42</v>
      </c>
      <c r="AD582">
        <v>0</v>
      </c>
      <c r="AE582">
        <v>0</v>
      </c>
      <c r="AF582" t="s">
        <v>42</v>
      </c>
      <c r="AG582">
        <v>0</v>
      </c>
      <c r="AH582">
        <v>0.57140000000000002</v>
      </c>
      <c r="AI582" t="s">
        <v>42</v>
      </c>
      <c r="AJ582">
        <v>0.63160000000000005</v>
      </c>
      <c r="AK582">
        <v>0</v>
      </c>
      <c r="AL582" t="s">
        <v>42</v>
      </c>
      <c r="AM582">
        <v>0</v>
      </c>
      <c r="AN582">
        <v>0</v>
      </c>
      <c r="AO582" t="s">
        <v>42</v>
      </c>
      <c r="AP582">
        <v>0</v>
      </c>
      <c r="AQ582">
        <v>0</v>
      </c>
      <c r="AR582" t="s">
        <v>42</v>
      </c>
      <c r="AS582">
        <v>0</v>
      </c>
      <c r="AT582" t="s">
        <v>42</v>
      </c>
      <c r="AU582" t="s">
        <v>42</v>
      </c>
      <c r="AV582" t="s">
        <v>42</v>
      </c>
      <c r="AW582">
        <v>0</v>
      </c>
      <c r="AX582" t="s">
        <v>42</v>
      </c>
      <c r="AY582">
        <v>0</v>
      </c>
      <c r="AZ582">
        <v>0</v>
      </c>
      <c r="BA582" t="s">
        <v>42</v>
      </c>
      <c r="BB582">
        <v>0</v>
      </c>
      <c r="BC582" t="s">
        <v>42</v>
      </c>
      <c r="BD582" t="s">
        <v>42</v>
      </c>
      <c r="BE582" t="s">
        <v>42</v>
      </c>
      <c r="BF582" t="s">
        <v>42</v>
      </c>
      <c r="BG582" t="s">
        <v>42</v>
      </c>
      <c r="BH582" t="s">
        <v>42</v>
      </c>
      <c r="BI582" t="s">
        <v>42</v>
      </c>
      <c r="BJ582" t="s">
        <v>42</v>
      </c>
      <c r="BK582" t="s">
        <v>42</v>
      </c>
      <c r="BL582" t="s">
        <v>42</v>
      </c>
      <c r="BM582" t="s">
        <v>42</v>
      </c>
      <c r="BN582" t="s">
        <v>42</v>
      </c>
      <c r="BO582">
        <v>0</v>
      </c>
      <c r="BP582" t="s">
        <v>42</v>
      </c>
      <c r="BQ582">
        <v>0</v>
      </c>
    </row>
    <row r="583" spans="1:69" x14ac:dyDescent="0.25">
      <c r="A583">
        <v>311</v>
      </c>
      <c r="B583" t="s">
        <v>238</v>
      </c>
      <c r="C583" t="s">
        <v>180</v>
      </c>
      <c r="D583">
        <v>10</v>
      </c>
      <c r="E583">
        <v>10</v>
      </c>
      <c r="F583">
        <v>20</v>
      </c>
      <c r="G583">
        <v>0.72729999999999995</v>
      </c>
      <c r="H583">
        <v>1</v>
      </c>
      <c r="I583">
        <v>0.86960000000000004</v>
      </c>
      <c r="J583">
        <v>0.72729999999999995</v>
      </c>
      <c r="K583">
        <v>1</v>
      </c>
      <c r="L583">
        <v>0.86960000000000004</v>
      </c>
      <c r="M583" t="s">
        <v>42</v>
      </c>
      <c r="N583">
        <v>0.5</v>
      </c>
      <c r="O583">
        <v>0.43480000000000002</v>
      </c>
      <c r="P583">
        <v>0</v>
      </c>
      <c r="Q583">
        <v>0</v>
      </c>
      <c r="R583">
        <v>0</v>
      </c>
      <c r="S583">
        <v>0</v>
      </c>
      <c r="T583">
        <v>0</v>
      </c>
      <c r="U583">
        <v>0</v>
      </c>
      <c r="V583">
        <v>0</v>
      </c>
      <c r="W583">
        <v>0</v>
      </c>
      <c r="X583">
        <v>0</v>
      </c>
      <c r="Y583">
        <v>0</v>
      </c>
      <c r="Z583">
        <v>0</v>
      </c>
      <c r="AA583">
        <v>0</v>
      </c>
      <c r="AB583">
        <v>0</v>
      </c>
      <c r="AC583">
        <v>0</v>
      </c>
      <c r="AD583">
        <v>0</v>
      </c>
      <c r="AE583">
        <v>0</v>
      </c>
      <c r="AF583">
        <v>0</v>
      </c>
      <c r="AG583">
        <v>0</v>
      </c>
      <c r="AH583" t="s">
        <v>42</v>
      </c>
      <c r="AI583">
        <v>0.5</v>
      </c>
      <c r="AJ583">
        <v>0.43480000000000002</v>
      </c>
      <c r="AK583">
        <v>0</v>
      </c>
      <c r="AL583">
        <v>0</v>
      </c>
      <c r="AM583">
        <v>0</v>
      </c>
      <c r="AN583">
        <v>0</v>
      </c>
      <c r="AO583">
        <v>0</v>
      </c>
      <c r="AP583">
        <v>0</v>
      </c>
      <c r="AQ583">
        <v>0</v>
      </c>
      <c r="AR583">
        <v>0</v>
      </c>
      <c r="AS583">
        <v>0</v>
      </c>
      <c r="AT583">
        <v>0</v>
      </c>
      <c r="AU583">
        <v>0</v>
      </c>
      <c r="AV583">
        <v>0</v>
      </c>
      <c r="AW583">
        <v>0</v>
      </c>
      <c r="AX583">
        <v>0</v>
      </c>
      <c r="AY583">
        <v>0</v>
      </c>
      <c r="AZ583">
        <v>0</v>
      </c>
      <c r="BA583">
        <v>0</v>
      </c>
      <c r="BB583">
        <v>0</v>
      </c>
      <c r="BC583">
        <v>0</v>
      </c>
      <c r="BD583">
        <v>0</v>
      </c>
      <c r="BE583">
        <v>0</v>
      </c>
      <c r="BF583">
        <v>0</v>
      </c>
      <c r="BG583">
        <v>0</v>
      </c>
      <c r="BH583">
        <v>0</v>
      </c>
      <c r="BI583" t="s">
        <v>42</v>
      </c>
      <c r="BJ583">
        <v>0</v>
      </c>
      <c r="BK583" t="s">
        <v>42</v>
      </c>
      <c r="BL583">
        <v>0</v>
      </c>
      <c r="BM583">
        <v>0</v>
      </c>
      <c r="BN583">
        <v>0</v>
      </c>
      <c r="BO583">
        <v>0</v>
      </c>
      <c r="BP583">
        <v>0</v>
      </c>
      <c r="BQ583">
        <v>0</v>
      </c>
    </row>
    <row r="584" spans="1:69" x14ac:dyDescent="0.25">
      <c r="A584">
        <v>884</v>
      </c>
      <c r="B584" t="s">
        <v>239</v>
      </c>
      <c r="C584" t="s">
        <v>174</v>
      </c>
      <c r="D584">
        <v>20</v>
      </c>
      <c r="E584">
        <v>20</v>
      </c>
      <c r="F584">
        <v>40</v>
      </c>
      <c r="G584">
        <v>0.8125</v>
      </c>
      <c r="H584">
        <v>0.89470000000000005</v>
      </c>
      <c r="I584">
        <v>0.85709999999999997</v>
      </c>
      <c r="J584">
        <v>0.8125</v>
      </c>
      <c r="K584">
        <v>0.89470000000000005</v>
      </c>
      <c r="L584">
        <v>0.85709999999999997</v>
      </c>
      <c r="M584" t="s">
        <v>42</v>
      </c>
      <c r="N584" t="s">
        <v>42</v>
      </c>
      <c r="O584">
        <v>0.1714</v>
      </c>
      <c r="P584">
        <v>0</v>
      </c>
      <c r="Q584">
        <v>0</v>
      </c>
      <c r="R584">
        <v>0</v>
      </c>
      <c r="S584" t="s">
        <v>42</v>
      </c>
      <c r="T584">
        <v>0</v>
      </c>
      <c r="U584" t="s">
        <v>42</v>
      </c>
      <c r="V584">
        <v>0</v>
      </c>
      <c r="W584">
        <v>0</v>
      </c>
      <c r="X584">
        <v>0</v>
      </c>
      <c r="Y584">
        <v>0</v>
      </c>
      <c r="Z584">
        <v>0</v>
      </c>
      <c r="AA584">
        <v>0</v>
      </c>
      <c r="AB584">
        <v>0</v>
      </c>
      <c r="AC584">
        <v>0</v>
      </c>
      <c r="AD584">
        <v>0</v>
      </c>
      <c r="AE584">
        <v>0</v>
      </c>
      <c r="AF584">
        <v>0</v>
      </c>
      <c r="AG584">
        <v>0</v>
      </c>
      <c r="AH584">
        <v>0.375</v>
      </c>
      <c r="AI584">
        <v>0.78949999999999998</v>
      </c>
      <c r="AJ584">
        <v>0.6</v>
      </c>
      <c r="AK584">
        <v>0</v>
      </c>
      <c r="AL584">
        <v>0</v>
      </c>
      <c r="AM584">
        <v>0</v>
      </c>
      <c r="AN584">
        <v>0</v>
      </c>
      <c r="AO584">
        <v>0</v>
      </c>
      <c r="AP584">
        <v>0</v>
      </c>
      <c r="AQ584">
        <v>0</v>
      </c>
      <c r="AR584">
        <v>0</v>
      </c>
      <c r="AS584">
        <v>0</v>
      </c>
      <c r="AT584">
        <v>0</v>
      </c>
      <c r="AU584">
        <v>0</v>
      </c>
      <c r="AV584">
        <v>0</v>
      </c>
      <c r="AW584">
        <v>0</v>
      </c>
      <c r="AX584">
        <v>0</v>
      </c>
      <c r="AY584">
        <v>0</v>
      </c>
      <c r="AZ584">
        <v>0</v>
      </c>
      <c r="BA584">
        <v>0</v>
      </c>
      <c r="BB584">
        <v>0</v>
      </c>
      <c r="BC584">
        <v>0</v>
      </c>
      <c r="BD584">
        <v>0</v>
      </c>
      <c r="BE584">
        <v>0</v>
      </c>
      <c r="BF584">
        <v>0</v>
      </c>
      <c r="BG584">
        <v>0</v>
      </c>
      <c r="BH584">
        <v>0</v>
      </c>
      <c r="BI584" t="s">
        <v>42</v>
      </c>
      <c r="BJ584" t="s">
        <v>42</v>
      </c>
      <c r="BK584" t="s">
        <v>42</v>
      </c>
      <c r="BL584" t="s">
        <v>42</v>
      </c>
      <c r="BM584">
        <v>0</v>
      </c>
      <c r="BN584" t="s">
        <v>42</v>
      </c>
      <c r="BO584">
        <v>0</v>
      </c>
      <c r="BP584">
        <v>0</v>
      </c>
      <c r="BQ584">
        <v>0</v>
      </c>
    </row>
    <row r="585" spans="1:69" x14ac:dyDescent="0.25">
      <c r="A585">
        <v>919</v>
      </c>
      <c r="B585" t="s">
        <v>240</v>
      </c>
      <c r="C585" t="s">
        <v>176</v>
      </c>
      <c r="D585">
        <v>110</v>
      </c>
      <c r="E585">
        <v>150</v>
      </c>
      <c r="F585">
        <v>260</v>
      </c>
      <c r="G585">
        <v>0.8246</v>
      </c>
      <c r="H585">
        <v>0.90600000000000003</v>
      </c>
      <c r="I585">
        <v>0.87070000000000003</v>
      </c>
      <c r="J585">
        <v>0.80700000000000005</v>
      </c>
      <c r="K585">
        <v>0.90600000000000003</v>
      </c>
      <c r="L585">
        <v>0.86309999999999998</v>
      </c>
      <c r="M585">
        <v>0.64039999999999997</v>
      </c>
      <c r="N585">
        <v>0.60399999999999998</v>
      </c>
      <c r="O585">
        <v>0.61980000000000002</v>
      </c>
      <c r="P585">
        <v>0</v>
      </c>
      <c r="Q585">
        <v>0</v>
      </c>
      <c r="R585">
        <v>0</v>
      </c>
      <c r="S585" t="s">
        <v>42</v>
      </c>
      <c r="T585" t="s">
        <v>42</v>
      </c>
      <c r="U585" t="s">
        <v>42</v>
      </c>
      <c r="V585" t="s">
        <v>42</v>
      </c>
      <c r="W585" t="s">
        <v>42</v>
      </c>
      <c r="X585">
        <v>2.2800000000000001E-2</v>
      </c>
      <c r="Y585">
        <v>0</v>
      </c>
      <c r="Z585">
        <v>0</v>
      </c>
      <c r="AA585">
        <v>0</v>
      </c>
      <c r="AB585">
        <v>0</v>
      </c>
      <c r="AC585">
        <v>0</v>
      </c>
      <c r="AD585">
        <v>0</v>
      </c>
      <c r="AE585">
        <v>0</v>
      </c>
      <c r="AF585">
        <v>0</v>
      </c>
      <c r="AG585">
        <v>0</v>
      </c>
      <c r="AH585">
        <v>0.13159999999999999</v>
      </c>
      <c r="AI585">
        <v>0.24829999999999999</v>
      </c>
      <c r="AJ585">
        <v>0.19769999999999999</v>
      </c>
      <c r="AK585" t="s">
        <v>42</v>
      </c>
      <c r="AL585" t="s">
        <v>42</v>
      </c>
      <c r="AM585" t="s">
        <v>42</v>
      </c>
      <c r="AN585">
        <v>0</v>
      </c>
      <c r="AO585">
        <v>0</v>
      </c>
      <c r="AP585">
        <v>0</v>
      </c>
      <c r="AQ585" t="s">
        <v>42</v>
      </c>
      <c r="AR585">
        <v>0</v>
      </c>
      <c r="AS585" t="s">
        <v>42</v>
      </c>
      <c r="AT585">
        <v>0</v>
      </c>
      <c r="AU585">
        <v>0</v>
      </c>
      <c r="AV585">
        <v>0</v>
      </c>
      <c r="AW585">
        <v>0</v>
      </c>
      <c r="AX585">
        <v>0</v>
      </c>
      <c r="AY585">
        <v>0</v>
      </c>
      <c r="AZ585">
        <v>0</v>
      </c>
      <c r="BA585">
        <v>0</v>
      </c>
      <c r="BB585">
        <v>0</v>
      </c>
      <c r="BC585">
        <v>0</v>
      </c>
      <c r="BD585">
        <v>0</v>
      </c>
      <c r="BE585">
        <v>0</v>
      </c>
      <c r="BF585" t="s">
        <v>42</v>
      </c>
      <c r="BG585">
        <v>0</v>
      </c>
      <c r="BH585" t="s">
        <v>42</v>
      </c>
      <c r="BI585">
        <v>7.0199999999999999E-2</v>
      </c>
      <c r="BJ585">
        <v>4.7E-2</v>
      </c>
      <c r="BK585">
        <v>5.7000000000000002E-2</v>
      </c>
      <c r="BL585">
        <v>7.0199999999999999E-2</v>
      </c>
      <c r="BM585" t="s">
        <v>42</v>
      </c>
      <c r="BN585">
        <v>4.9399999999999999E-2</v>
      </c>
      <c r="BO585" t="s">
        <v>42</v>
      </c>
      <c r="BP585" t="s">
        <v>42</v>
      </c>
      <c r="BQ585">
        <v>2.2800000000000001E-2</v>
      </c>
    </row>
    <row r="586" spans="1:69" x14ac:dyDescent="0.25">
      <c r="A586">
        <v>312</v>
      </c>
      <c r="B586" t="s">
        <v>241</v>
      </c>
      <c r="C586" t="s">
        <v>180</v>
      </c>
      <c r="D586">
        <v>40</v>
      </c>
      <c r="E586">
        <v>30</v>
      </c>
      <c r="F586">
        <v>60</v>
      </c>
      <c r="G586">
        <v>0.72219999999999995</v>
      </c>
      <c r="H586">
        <v>1</v>
      </c>
      <c r="I586">
        <v>0.83609999999999995</v>
      </c>
      <c r="J586">
        <v>0.69440000000000002</v>
      </c>
      <c r="K586">
        <v>1</v>
      </c>
      <c r="L586">
        <v>0.81969999999999998</v>
      </c>
      <c r="M586">
        <v>0.16669999999999999</v>
      </c>
      <c r="N586" t="s">
        <v>42</v>
      </c>
      <c r="O586">
        <v>0.16389999999999999</v>
      </c>
      <c r="P586">
        <v>0</v>
      </c>
      <c r="Q586">
        <v>0</v>
      </c>
      <c r="R586">
        <v>0</v>
      </c>
      <c r="S586" t="s">
        <v>42</v>
      </c>
      <c r="T586">
        <v>0</v>
      </c>
      <c r="U586" t="s">
        <v>42</v>
      </c>
      <c r="V586" t="s">
        <v>42</v>
      </c>
      <c r="W586" t="s">
        <v>42</v>
      </c>
      <c r="X586" t="s">
        <v>42</v>
      </c>
      <c r="Y586">
        <v>0</v>
      </c>
      <c r="Z586">
        <v>0</v>
      </c>
      <c r="AA586">
        <v>0</v>
      </c>
      <c r="AB586">
        <v>0</v>
      </c>
      <c r="AC586">
        <v>0</v>
      </c>
      <c r="AD586">
        <v>0</v>
      </c>
      <c r="AE586">
        <v>0</v>
      </c>
      <c r="AF586">
        <v>0</v>
      </c>
      <c r="AG586">
        <v>0</v>
      </c>
      <c r="AH586">
        <v>0.47220000000000001</v>
      </c>
      <c r="AI586">
        <v>0.8</v>
      </c>
      <c r="AJ586">
        <v>0.60660000000000003</v>
      </c>
      <c r="AK586">
        <v>0</v>
      </c>
      <c r="AL586">
        <v>0</v>
      </c>
      <c r="AM586">
        <v>0</v>
      </c>
      <c r="AN586">
        <v>0</v>
      </c>
      <c r="AO586">
        <v>0</v>
      </c>
      <c r="AP586">
        <v>0</v>
      </c>
      <c r="AQ586">
        <v>0</v>
      </c>
      <c r="AR586">
        <v>0</v>
      </c>
      <c r="AS586">
        <v>0</v>
      </c>
      <c r="AT586" t="s">
        <v>42</v>
      </c>
      <c r="AU586">
        <v>0</v>
      </c>
      <c r="AV586" t="s">
        <v>42</v>
      </c>
      <c r="AW586">
        <v>0</v>
      </c>
      <c r="AX586">
        <v>0</v>
      </c>
      <c r="AY586">
        <v>0</v>
      </c>
      <c r="AZ586" t="s">
        <v>42</v>
      </c>
      <c r="BA586">
        <v>0</v>
      </c>
      <c r="BB586" t="s">
        <v>42</v>
      </c>
      <c r="BC586">
        <v>0</v>
      </c>
      <c r="BD586">
        <v>0</v>
      </c>
      <c r="BE586">
        <v>0</v>
      </c>
      <c r="BF586">
        <v>0</v>
      </c>
      <c r="BG586">
        <v>0</v>
      </c>
      <c r="BH586">
        <v>0</v>
      </c>
      <c r="BI586" t="s">
        <v>42</v>
      </c>
      <c r="BJ586">
        <v>0</v>
      </c>
      <c r="BK586" t="s">
        <v>42</v>
      </c>
      <c r="BL586" t="s">
        <v>42</v>
      </c>
      <c r="BM586">
        <v>0</v>
      </c>
      <c r="BN586" t="s">
        <v>42</v>
      </c>
      <c r="BO586" t="s">
        <v>42</v>
      </c>
      <c r="BP586">
        <v>0</v>
      </c>
      <c r="BQ586" t="s">
        <v>42</v>
      </c>
    </row>
    <row r="587" spans="1:69" x14ac:dyDescent="0.25">
      <c r="A587">
        <v>313</v>
      </c>
      <c r="B587" t="s">
        <v>242</v>
      </c>
      <c r="C587" t="s">
        <v>180</v>
      </c>
      <c r="D587">
        <v>10</v>
      </c>
      <c r="E587">
        <v>10</v>
      </c>
      <c r="F587">
        <v>30</v>
      </c>
      <c r="G587">
        <v>0.92310000000000003</v>
      </c>
      <c r="H587">
        <v>1</v>
      </c>
      <c r="I587">
        <v>0.96150000000000002</v>
      </c>
      <c r="J587">
        <v>0.92310000000000003</v>
      </c>
      <c r="K587">
        <v>1</v>
      </c>
      <c r="L587">
        <v>0.96150000000000002</v>
      </c>
      <c r="M587" t="s">
        <v>42</v>
      </c>
      <c r="N587" t="s">
        <v>42</v>
      </c>
      <c r="O587">
        <v>0.30769999999999997</v>
      </c>
      <c r="P587">
        <v>0</v>
      </c>
      <c r="Q587">
        <v>0</v>
      </c>
      <c r="R587">
        <v>0</v>
      </c>
      <c r="S587">
        <v>0</v>
      </c>
      <c r="T587">
        <v>0</v>
      </c>
      <c r="U587">
        <v>0</v>
      </c>
      <c r="V587">
        <v>0</v>
      </c>
      <c r="W587">
        <v>0</v>
      </c>
      <c r="X587">
        <v>0</v>
      </c>
      <c r="Y587">
        <v>0</v>
      </c>
      <c r="Z587">
        <v>0</v>
      </c>
      <c r="AA587">
        <v>0</v>
      </c>
      <c r="AB587">
        <v>0</v>
      </c>
      <c r="AC587">
        <v>0</v>
      </c>
      <c r="AD587">
        <v>0</v>
      </c>
      <c r="AE587">
        <v>0</v>
      </c>
      <c r="AF587" t="s">
        <v>42</v>
      </c>
      <c r="AG587" t="s">
        <v>42</v>
      </c>
      <c r="AH587">
        <v>0.69230000000000003</v>
      </c>
      <c r="AI587">
        <v>0.53849999999999998</v>
      </c>
      <c r="AJ587">
        <v>0.61539999999999995</v>
      </c>
      <c r="AK587">
        <v>0</v>
      </c>
      <c r="AL587">
        <v>0</v>
      </c>
      <c r="AM587">
        <v>0</v>
      </c>
      <c r="AN587">
        <v>0</v>
      </c>
      <c r="AO587">
        <v>0</v>
      </c>
      <c r="AP587">
        <v>0</v>
      </c>
      <c r="AQ587">
        <v>0</v>
      </c>
      <c r="AR587">
        <v>0</v>
      </c>
      <c r="AS587">
        <v>0</v>
      </c>
      <c r="AT587">
        <v>0</v>
      </c>
      <c r="AU587">
        <v>0</v>
      </c>
      <c r="AV587">
        <v>0</v>
      </c>
      <c r="AW587">
        <v>0</v>
      </c>
      <c r="AX587">
        <v>0</v>
      </c>
      <c r="AY587">
        <v>0</v>
      </c>
      <c r="AZ587">
        <v>0</v>
      </c>
      <c r="BA587">
        <v>0</v>
      </c>
      <c r="BB587">
        <v>0</v>
      </c>
      <c r="BC587">
        <v>0</v>
      </c>
      <c r="BD587">
        <v>0</v>
      </c>
      <c r="BE587">
        <v>0</v>
      </c>
      <c r="BF587">
        <v>0</v>
      </c>
      <c r="BG587">
        <v>0</v>
      </c>
      <c r="BH587">
        <v>0</v>
      </c>
      <c r="BI587">
        <v>0</v>
      </c>
      <c r="BJ587">
        <v>0</v>
      </c>
      <c r="BK587">
        <v>0</v>
      </c>
      <c r="BL587">
        <v>0</v>
      </c>
      <c r="BM587">
        <v>0</v>
      </c>
      <c r="BN587">
        <v>0</v>
      </c>
      <c r="BO587" t="s">
        <v>42</v>
      </c>
      <c r="BP587">
        <v>0</v>
      </c>
      <c r="BQ587" t="s">
        <v>42</v>
      </c>
    </row>
    <row r="588" spans="1:69" x14ac:dyDescent="0.25">
      <c r="A588">
        <v>921</v>
      </c>
      <c r="B588" t="s">
        <v>243</v>
      </c>
      <c r="C588" t="s">
        <v>182</v>
      </c>
      <c r="D588">
        <v>20</v>
      </c>
      <c r="E588">
        <v>20</v>
      </c>
      <c r="F588">
        <v>40</v>
      </c>
      <c r="G588">
        <v>1</v>
      </c>
      <c r="H588">
        <v>1</v>
      </c>
      <c r="I588">
        <v>1</v>
      </c>
      <c r="J588">
        <v>1</v>
      </c>
      <c r="K588">
        <v>1</v>
      </c>
      <c r="L588">
        <v>1</v>
      </c>
      <c r="M588" t="s">
        <v>42</v>
      </c>
      <c r="N588">
        <v>0</v>
      </c>
      <c r="O588" t="s">
        <v>42</v>
      </c>
      <c r="P588">
        <v>0</v>
      </c>
      <c r="Q588">
        <v>0</v>
      </c>
      <c r="R588">
        <v>0</v>
      </c>
      <c r="S588">
        <v>0</v>
      </c>
      <c r="T588">
        <v>0</v>
      </c>
      <c r="U588">
        <v>0</v>
      </c>
      <c r="V588">
        <v>0</v>
      </c>
      <c r="W588">
        <v>0</v>
      </c>
      <c r="X588">
        <v>0</v>
      </c>
      <c r="Y588">
        <v>0</v>
      </c>
      <c r="Z588">
        <v>0</v>
      </c>
      <c r="AA588">
        <v>0</v>
      </c>
      <c r="AB588">
        <v>0</v>
      </c>
      <c r="AC588">
        <v>0</v>
      </c>
      <c r="AD588">
        <v>0</v>
      </c>
      <c r="AE588">
        <v>0</v>
      </c>
      <c r="AF588">
        <v>0</v>
      </c>
      <c r="AG588">
        <v>0</v>
      </c>
      <c r="AH588">
        <v>0.95240000000000002</v>
      </c>
      <c r="AI588">
        <v>1</v>
      </c>
      <c r="AJ588">
        <v>0.97219999999999995</v>
      </c>
      <c r="AK588">
        <v>0</v>
      </c>
      <c r="AL588">
        <v>0</v>
      </c>
      <c r="AM588">
        <v>0</v>
      </c>
      <c r="AN588">
        <v>0</v>
      </c>
      <c r="AO588">
        <v>0</v>
      </c>
      <c r="AP588">
        <v>0</v>
      </c>
      <c r="AQ588">
        <v>0</v>
      </c>
      <c r="AR588">
        <v>0</v>
      </c>
      <c r="AS588">
        <v>0</v>
      </c>
      <c r="AT588">
        <v>0</v>
      </c>
      <c r="AU588">
        <v>0</v>
      </c>
      <c r="AV588">
        <v>0</v>
      </c>
      <c r="AW588">
        <v>0</v>
      </c>
      <c r="AX588">
        <v>0</v>
      </c>
      <c r="AY588">
        <v>0</v>
      </c>
      <c r="AZ588">
        <v>0</v>
      </c>
      <c r="BA588">
        <v>0</v>
      </c>
      <c r="BB588">
        <v>0</v>
      </c>
      <c r="BC588">
        <v>0</v>
      </c>
      <c r="BD588">
        <v>0</v>
      </c>
      <c r="BE588">
        <v>0</v>
      </c>
      <c r="BF588">
        <v>0</v>
      </c>
      <c r="BG588">
        <v>0</v>
      </c>
      <c r="BH588">
        <v>0</v>
      </c>
      <c r="BI588">
        <v>0</v>
      </c>
      <c r="BJ588">
        <v>0</v>
      </c>
      <c r="BK588">
        <v>0</v>
      </c>
      <c r="BL588">
        <v>0</v>
      </c>
      <c r="BM588">
        <v>0</v>
      </c>
      <c r="BN588">
        <v>0</v>
      </c>
      <c r="BO588">
        <v>0</v>
      </c>
      <c r="BP588">
        <v>0</v>
      </c>
      <c r="BQ588">
        <v>0</v>
      </c>
    </row>
    <row r="589" spans="1:69" x14ac:dyDescent="0.25">
      <c r="A589">
        <v>420</v>
      </c>
      <c r="B589" t="s">
        <v>244</v>
      </c>
      <c r="C589" t="s">
        <v>184</v>
      </c>
      <c r="D589" t="s">
        <v>355</v>
      </c>
      <c r="E589" t="s">
        <v>355</v>
      </c>
      <c r="F589" t="s">
        <v>355</v>
      </c>
      <c r="G589" t="s">
        <v>355</v>
      </c>
      <c r="H589" t="s">
        <v>355</v>
      </c>
      <c r="I589" t="s">
        <v>355</v>
      </c>
      <c r="J589" t="s">
        <v>355</v>
      </c>
      <c r="K589" t="s">
        <v>355</v>
      </c>
      <c r="L589" t="s">
        <v>355</v>
      </c>
      <c r="M589" t="s">
        <v>355</v>
      </c>
      <c r="N589" t="s">
        <v>355</v>
      </c>
      <c r="O589" t="s">
        <v>355</v>
      </c>
      <c r="P589" t="s">
        <v>355</v>
      </c>
      <c r="Q589" t="s">
        <v>355</v>
      </c>
      <c r="R589" t="s">
        <v>355</v>
      </c>
      <c r="S589" t="s">
        <v>355</v>
      </c>
      <c r="T589" t="s">
        <v>355</v>
      </c>
      <c r="U589" t="s">
        <v>355</v>
      </c>
      <c r="V589" t="s">
        <v>355</v>
      </c>
      <c r="W589" t="s">
        <v>355</v>
      </c>
      <c r="X589" t="s">
        <v>355</v>
      </c>
      <c r="Y589" t="s">
        <v>355</v>
      </c>
      <c r="Z589" t="s">
        <v>355</v>
      </c>
      <c r="AA589" t="s">
        <v>355</v>
      </c>
      <c r="AB589" t="s">
        <v>355</v>
      </c>
      <c r="AC589" t="s">
        <v>355</v>
      </c>
      <c r="AD589" t="s">
        <v>355</v>
      </c>
      <c r="AE589" t="s">
        <v>355</v>
      </c>
      <c r="AF589" t="s">
        <v>355</v>
      </c>
      <c r="AG589" t="s">
        <v>355</v>
      </c>
      <c r="AH589" t="s">
        <v>355</v>
      </c>
      <c r="AI589" t="s">
        <v>355</v>
      </c>
      <c r="AJ589" t="s">
        <v>355</v>
      </c>
      <c r="AK589" t="s">
        <v>355</v>
      </c>
      <c r="AL589" t="s">
        <v>355</v>
      </c>
      <c r="AM589" t="s">
        <v>355</v>
      </c>
      <c r="AN589" t="s">
        <v>355</v>
      </c>
      <c r="AO589" t="s">
        <v>355</v>
      </c>
      <c r="AP589" t="s">
        <v>355</v>
      </c>
      <c r="AQ589" t="s">
        <v>355</v>
      </c>
      <c r="AR589" t="s">
        <v>355</v>
      </c>
      <c r="AS589" t="s">
        <v>355</v>
      </c>
      <c r="AT589" t="s">
        <v>355</v>
      </c>
      <c r="AU589" t="s">
        <v>355</v>
      </c>
      <c r="AV589" t="s">
        <v>355</v>
      </c>
      <c r="AW589" t="s">
        <v>355</v>
      </c>
      <c r="AX589" t="s">
        <v>355</v>
      </c>
      <c r="AY589" t="s">
        <v>355</v>
      </c>
      <c r="AZ589" t="s">
        <v>355</v>
      </c>
      <c r="BA589" t="s">
        <v>355</v>
      </c>
      <c r="BB589" t="s">
        <v>355</v>
      </c>
      <c r="BC589" t="s">
        <v>355</v>
      </c>
      <c r="BD589" t="s">
        <v>355</v>
      </c>
      <c r="BE589" t="s">
        <v>355</v>
      </c>
      <c r="BF589" t="s">
        <v>355</v>
      </c>
      <c r="BG589" t="s">
        <v>355</v>
      </c>
      <c r="BH589" t="s">
        <v>355</v>
      </c>
      <c r="BI589" t="s">
        <v>355</v>
      </c>
      <c r="BJ589" t="s">
        <v>355</v>
      </c>
      <c r="BK589" t="s">
        <v>355</v>
      </c>
      <c r="BL589" t="s">
        <v>355</v>
      </c>
      <c r="BM589" t="s">
        <v>355</v>
      </c>
      <c r="BN589" t="s">
        <v>355</v>
      </c>
      <c r="BO589" t="s">
        <v>355</v>
      </c>
      <c r="BP589" t="s">
        <v>355</v>
      </c>
      <c r="BQ589" t="s">
        <v>355</v>
      </c>
    </row>
    <row r="590" spans="1:69" x14ac:dyDescent="0.25">
      <c r="A590">
        <v>206</v>
      </c>
      <c r="B590" t="s">
        <v>245</v>
      </c>
      <c r="C590" t="s">
        <v>178</v>
      </c>
      <c r="D590">
        <v>20</v>
      </c>
      <c r="E590">
        <v>10</v>
      </c>
      <c r="F590">
        <v>30</v>
      </c>
      <c r="G590">
        <v>0.95240000000000002</v>
      </c>
      <c r="H590">
        <v>1</v>
      </c>
      <c r="I590">
        <v>0.96550000000000002</v>
      </c>
      <c r="J590">
        <v>0.95240000000000002</v>
      </c>
      <c r="K590">
        <v>1</v>
      </c>
      <c r="L590">
        <v>0.96550000000000002</v>
      </c>
      <c r="M590">
        <v>0.42859999999999998</v>
      </c>
      <c r="N590" t="s">
        <v>42</v>
      </c>
      <c r="O590">
        <v>0.37930000000000003</v>
      </c>
      <c r="P590">
        <v>0</v>
      </c>
      <c r="Q590">
        <v>0</v>
      </c>
      <c r="R590">
        <v>0</v>
      </c>
      <c r="S590" t="s">
        <v>42</v>
      </c>
      <c r="T590">
        <v>0</v>
      </c>
      <c r="U590" t="s">
        <v>42</v>
      </c>
      <c r="V590">
        <v>0</v>
      </c>
      <c r="W590">
        <v>0</v>
      </c>
      <c r="X590">
        <v>0</v>
      </c>
      <c r="Y590">
        <v>0</v>
      </c>
      <c r="Z590">
        <v>0</v>
      </c>
      <c r="AA590">
        <v>0</v>
      </c>
      <c r="AB590">
        <v>0</v>
      </c>
      <c r="AC590">
        <v>0</v>
      </c>
      <c r="AD590">
        <v>0</v>
      </c>
      <c r="AE590">
        <v>0</v>
      </c>
      <c r="AF590">
        <v>0</v>
      </c>
      <c r="AG590">
        <v>0</v>
      </c>
      <c r="AH590">
        <v>0.47620000000000001</v>
      </c>
      <c r="AI590">
        <v>0.75</v>
      </c>
      <c r="AJ590">
        <v>0.55169999999999997</v>
      </c>
      <c r="AK590">
        <v>0</v>
      </c>
      <c r="AL590">
        <v>0</v>
      </c>
      <c r="AM590">
        <v>0</v>
      </c>
      <c r="AN590">
        <v>0</v>
      </c>
      <c r="AO590">
        <v>0</v>
      </c>
      <c r="AP590">
        <v>0</v>
      </c>
      <c r="AQ590">
        <v>0</v>
      </c>
      <c r="AR590">
        <v>0</v>
      </c>
      <c r="AS590">
        <v>0</v>
      </c>
      <c r="AT590">
        <v>0</v>
      </c>
      <c r="AU590">
        <v>0</v>
      </c>
      <c r="AV590">
        <v>0</v>
      </c>
      <c r="AW590">
        <v>0</v>
      </c>
      <c r="AX590">
        <v>0</v>
      </c>
      <c r="AY590">
        <v>0</v>
      </c>
      <c r="AZ590">
        <v>0</v>
      </c>
      <c r="BA590">
        <v>0</v>
      </c>
      <c r="BB590">
        <v>0</v>
      </c>
      <c r="BC590">
        <v>0</v>
      </c>
      <c r="BD590">
        <v>0</v>
      </c>
      <c r="BE590">
        <v>0</v>
      </c>
      <c r="BF590">
        <v>0</v>
      </c>
      <c r="BG590">
        <v>0</v>
      </c>
      <c r="BH590">
        <v>0</v>
      </c>
      <c r="BI590">
        <v>0</v>
      </c>
      <c r="BJ590">
        <v>0</v>
      </c>
      <c r="BK590">
        <v>0</v>
      </c>
      <c r="BL590">
        <v>0</v>
      </c>
      <c r="BM590">
        <v>0</v>
      </c>
      <c r="BN590">
        <v>0</v>
      </c>
      <c r="BO590" t="s">
        <v>42</v>
      </c>
      <c r="BP590">
        <v>0</v>
      </c>
      <c r="BQ590" t="s">
        <v>42</v>
      </c>
    </row>
    <row r="591" spans="1:69" x14ac:dyDescent="0.25">
      <c r="A591">
        <v>207</v>
      </c>
      <c r="B591" t="s">
        <v>246</v>
      </c>
      <c r="C591" t="s">
        <v>178</v>
      </c>
      <c r="D591">
        <v>10</v>
      </c>
      <c r="E591" t="s">
        <v>42</v>
      </c>
      <c r="F591">
        <v>10</v>
      </c>
      <c r="G591">
        <v>1</v>
      </c>
      <c r="H591" t="s">
        <v>42</v>
      </c>
      <c r="I591">
        <v>1</v>
      </c>
      <c r="J591">
        <v>1</v>
      </c>
      <c r="K591" t="s">
        <v>42</v>
      </c>
      <c r="L591">
        <v>1</v>
      </c>
      <c r="M591">
        <v>0</v>
      </c>
      <c r="N591" t="s">
        <v>42</v>
      </c>
      <c r="O591">
        <v>0</v>
      </c>
      <c r="P591">
        <v>0</v>
      </c>
      <c r="Q591" t="s">
        <v>42</v>
      </c>
      <c r="R591">
        <v>0</v>
      </c>
      <c r="S591">
        <v>0</v>
      </c>
      <c r="T591" t="s">
        <v>42</v>
      </c>
      <c r="U591">
        <v>0</v>
      </c>
      <c r="V591">
        <v>0</v>
      </c>
      <c r="W591" t="s">
        <v>42</v>
      </c>
      <c r="X591">
        <v>0</v>
      </c>
      <c r="Y591">
        <v>0</v>
      </c>
      <c r="Z591" t="s">
        <v>42</v>
      </c>
      <c r="AA591">
        <v>0</v>
      </c>
      <c r="AB591">
        <v>0</v>
      </c>
      <c r="AC591" t="s">
        <v>42</v>
      </c>
      <c r="AD591">
        <v>0</v>
      </c>
      <c r="AE591">
        <v>0</v>
      </c>
      <c r="AF591" t="s">
        <v>42</v>
      </c>
      <c r="AG591">
        <v>0</v>
      </c>
      <c r="AH591">
        <v>1</v>
      </c>
      <c r="AI591" t="s">
        <v>42</v>
      </c>
      <c r="AJ591">
        <v>1</v>
      </c>
      <c r="AK591">
        <v>0</v>
      </c>
      <c r="AL591" t="s">
        <v>42</v>
      </c>
      <c r="AM591">
        <v>0</v>
      </c>
      <c r="AN591">
        <v>0</v>
      </c>
      <c r="AO591" t="s">
        <v>42</v>
      </c>
      <c r="AP591">
        <v>0</v>
      </c>
      <c r="AQ591">
        <v>0</v>
      </c>
      <c r="AR591" t="s">
        <v>42</v>
      </c>
      <c r="AS591">
        <v>0</v>
      </c>
      <c r="AT591">
        <v>0</v>
      </c>
      <c r="AU591" t="s">
        <v>42</v>
      </c>
      <c r="AV591">
        <v>0</v>
      </c>
      <c r="AW591">
        <v>0</v>
      </c>
      <c r="AX591" t="s">
        <v>42</v>
      </c>
      <c r="AY591">
        <v>0</v>
      </c>
      <c r="AZ591">
        <v>0</v>
      </c>
      <c r="BA591" t="s">
        <v>42</v>
      </c>
      <c r="BB591">
        <v>0</v>
      </c>
      <c r="BC591">
        <v>0</v>
      </c>
      <c r="BD591" t="s">
        <v>42</v>
      </c>
      <c r="BE591">
        <v>0</v>
      </c>
      <c r="BF591">
        <v>0</v>
      </c>
      <c r="BG591" t="s">
        <v>42</v>
      </c>
      <c r="BH591">
        <v>0</v>
      </c>
      <c r="BI591">
        <v>0</v>
      </c>
      <c r="BJ591" t="s">
        <v>42</v>
      </c>
      <c r="BK591">
        <v>0</v>
      </c>
      <c r="BL591">
        <v>0</v>
      </c>
      <c r="BM591" t="s">
        <v>42</v>
      </c>
      <c r="BN591">
        <v>0</v>
      </c>
      <c r="BO591">
        <v>0</v>
      </c>
      <c r="BP591" t="s">
        <v>42</v>
      </c>
      <c r="BQ591">
        <v>0</v>
      </c>
    </row>
    <row r="592" spans="1:69" x14ac:dyDescent="0.25">
      <c r="A592">
        <v>886</v>
      </c>
      <c r="B592" t="s">
        <v>247</v>
      </c>
      <c r="C592" t="s">
        <v>182</v>
      </c>
      <c r="D592">
        <v>200</v>
      </c>
      <c r="E592">
        <v>180</v>
      </c>
      <c r="F592">
        <v>380</v>
      </c>
      <c r="G592">
        <v>0.7228</v>
      </c>
      <c r="H592">
        <v>0.95450000000000002</v>
      </c>
      <c r="I592">
        <v>0.83069999999999999</v>
      </c>
      <c r="J592">
        <v>0.68810000000000004</v>
      </c>
      <c r="K592">
        <v>0.95450000000000002</v>
      </c>
      <c r="L592">
        <v>0.81220000000000003</v>
      </c>
      <c r="M592">
        <v>0.2475</v>
      </c>
      <c r="N592">
        <v>0.21590000000000001</v>
      </c>
      <c r="O592">
        <v>0.23280000000000001</v>
      </c>
      <c r="P592">
        <v>0</v>
      </c>
      <c r="Q592">
        <v>0</v>
      </c>
      <c r="R592">
        <v>0</v>
      </c>
      <c r="S592" t="s">
        <v>42</v>
      </c>
      <c r="T592" t="s">
        <v>42</v>
      </c>
      <c r="U592" t="s">
        <v>42</v>
      </c>
      <c r="V592" t="s">
        <v>42</v>
      </c>
      <c r="W592" t="s">
        <v>42</v>
      </c>
      <c r="X592" t="s">
        <v>42</v>
      </c>
      <c r="Y592">
        <v>0</v>
      </c>
      <c r="Z592">
        <v>0</v>
      </c>
      <c r="AA592">
        <v>0</v>
      </c>
      <c r="AB592">
        <v>0</v>
      </c>
      <c r="AC592">
        <v>0</v>
      </c>
      <c r="AD592">
        <v>0</v>
      </c>
      <c r="AE592" t="s">
        <v>42</v>
      </c>
      <c r="AF592" t="s">
        <v>42</v>
      </c>
      <c r="AG592" t="s">
        <v>42</v>
      </c>
      <c r="AH592">
        <v>0.40100000000000002</v>
      </c>
      <c r="AI592">
        <v>0.70450000000000002</v>
      </c>
      <c r="AJ592">
        <v>0.5423</v>
      </c>
      <c r="AK592" t="s">
        <v>42</v>
      </c>
      <c r="AL592" t="s">
        <v>42</v>
      </c>
      <c r="AM592" t="s">
        <v>42</v>
      </c>
      <c r="AN592">
        <v>0</v>
      </c>
      <c r="AO592">
        <v>0</v>
      </c>
      <c r="AP592">
        <v>0</v>
      </c>
      <c r="AQ592" t="s">
        <v>42</v>
      </c>
      <c r="AR592">
        <v>0</v>
      </c>
      <c r="AS592" t="s">
        <v>42</v>
      </c>
      <c r="AT592" t="s">
        <v>42</v>
      </c>
      <c r="AU592">
        <v>0</v>
      </c>
      <c r="AV592" t="s">
        <v>42</v>
      </c>
      <c r="AW592" t="s">
        <v>42</v>
      </c>
      <c r="AX592">
        <v>0</v>
      </c>
      <c r="AY592" t="s">
        <v>42</v>
      </c>
      <c r="AZ592" t="s">
        <v>42</v>
      </c>
      <c r="BA592">
        <v>0</v>
      </c>
      <c r="BB592" t="s">
        <v>42</v>
      </c>
      <c r="BC592" t="s">
        <v>42</v>
      </c>
      <c r="BD592">
        <v>0</v>
      </c>
      <c r="BE592" t="s">
        <v>42</v>
      </c>
      <c r="BF592" t="s">
        <v>42</v>
      </c>
      <c r="BG592">
        <v>0</v>
      </c>
      <c r="BH592" t="s">
        <v>42</v>
      </c>
      <c r="BI592">
        <v>0.1139</v>
      </c>
      <c r="BJ592" t="s">
        <v>42</v>
      </c>
      <c r="BK592">
        <v>7.4099999999999999E-2</v>
      </c>
      <c r="BL592">
        <v>0.1535</v>
      </c>
      <c r="BM592" t="s">
        <v>42</v>
      </c>
      <c r="BN592">
        <v>8.7300000000000003E-2</v>
      </c>
      <c r="BO592" t="s">
        <v>42</v>
      </c>
      <c r="BP592" t="s">
        <v>42</v>
      </c>
      <c r="BQ592" t="s">
        <v>42</v>
      </c>
    </row>
    <row r="593" spans="1:69" x14ac:dyDescent="0.25">
      <c r="A593">
        <v>810</v>
      </c>
      <c r="B593" t="s">
        <v>248</v>
      </c>
      <c r="C593" t="s">
        <v>170</v>
      </c>
      <c r="D593">
        <v>40</v>
      </c>
      <c r="E593">
        <v>20</v>
      </c>
      <c r="F593">
        <v>60</v>
      </c>
      <c r="G593">
        <v>0.88890000000000002</v>
      </c>
      <c r="H593">
        <v>0.875</v>
      </c>
      <c r="I593">
        <v>0.88329999999999997</v>
      </c>
      <c r="J593">
        <v>0.88890000000000002</v>
      </c>
      <c r="K593">
        <v>0.875</v>
      </c>
      <c r="L593">
        <v>0.88329999999999997</v>
      </c>
      <c r="M593">
        <v>0.36109999999999998</v>
      </c>
      <c r="N593">
        <v>0.45829999999999999</v>
      </c>
      <c r="O593">
        <v>0.4</v>
      </c>
      <c r="P593">
        <v>0</v>
      </c>
      <c r="Q593">
        <v>0</v>
      </c>
      <c r="R593">
        <v>0</v>
      </c>
      <c r="S593" t="s">
        <v>42</v>
      </c>
      <c r="T593" t="s">
        <v>42</v>
      </c>
      <c r="U593" t="s">
        <v>42</v>
      </c>
      <c r="V593">
        <v>0</v>
      </c>
      <c r="W593">
        <v>0</v>
      </c>
      <c r="X593">
        <v>0</v>
      </c>
      <c r="Y593">
        <v>0</v>
      </c>
      <c r="Z593">
        <v>0</v>
      </c>
      <c r="AA593">
        <v>0</v>
      </c>
      <c r="AB593">
        <v>0</v>
      </c>
      <c r="AC593">
        <v>0</v>
      </c>
      <c r="AD593">
        <v>0</v>
      </c>
      <c r="AE593" t="s">
        <v>42</v>
      </c>
      <c r="AF593">
        <v>0</v>
      </c>
      <c r="AG593" t="s">
        <v>42</v>
      </c>
      <c r="AH593">
        <v>0.47220000000000001</v>
      </c>
      <c r="AI593">
        <v>0.375</v>
      </c>
      <c r="AJ593">
        <v>0.43330000000000002</v>
      </c>
      <c r="AK593">
        <v>0</v>
      </c>
      <c r="AL593" t="s">
        <v>42</v>
      </c>
      <c r="AM593" t="s">
        <v>42</v>
      </c>
      <c r="AN593">
        <v>0</v>
      </c>
      <c r="AO593">
        <v>0</v>
      </c>
      <c r="AP593">
        <v>0</v>
      </c>
      <c r="AQ593">
        <v>0</v>
      </c>
      <c r="AR593">
        <v>0</v>
      </c>
      <c r="AS593">
        <v>0</v>
      </c>
      <c r="AT593">
        <v>0</v>
      </c>
      <c r="AU593">
        <v>0</v>
      </c>
      <c r="AV593">
        <v>0</v>
      </c>
      <c r="AW593">
        <v>0</v>
      </c>
      <c r="AX593">
        <v>0</v>
      </c>
      <c r="AY593">
        <v>0</v>
      </c>
      <c r="AZ593">
        <v>0</v>
      </c>
      <c r="BA593">
        <v>0</v>
      </c>
      <c r="BB593">
        <v>0</v>
      </c>
      <c r="BC593">
        <v>0</v>
      </c>
      <c r="BD593">
        <v>0</v>
      </c>
      <c r="BE593">
        <v>0</v>
      </c>
      <c r="BF593">
        <v>0</v>
      </c>
      <c r="BG593">
        <v>0</v>
      </c>
      <c r="BH593">
        <v>0</v>
      </c>
      <c r="BI593" t="s">
        <v>42</v>
      </c>
      <c r="BJ593" t="s">
        <v>42</v>
      </c>
      <c r="BK593" t="s">
        <v>42</v>
      </c>
      <c r="BL593" t="s">
        <v>42</v>
      </c>
      <c r="BM593">
        <v>0</v>
      </c>
      <c r="BN593" t="s">
        <v>42</v>
      </c>
      <c r="BO593">
        <v>0</v>
      </c>
      <c r="BP593">
        <v>0</v>
      </c>
      <c r="BQ593">
        <v>0</v>
      </c>
    </row>
    <row r="594" spans="1:69" x14ac:dyDescent="0.25">
      <c r="A594">
        <v>314</v>
      </c>
      <c r="B594" t="s">
        <v>249</v>
      </c>
      <c r="C594" t="s">
        <v>180</v>
      </c>
      <c r="D594">
        <v>20</v>
      </c>
      <c r="E594">
        <v>20</v>
      </c>
      <c r="F594">
        <v>40</v>
      </c>
      <c r="G594">
        <v>0.9375</v>
      </c>
      <c r="H594">
        <v>1</v>
      </c>
      <c r="I594">
        <v>0.97299999999999998</v>
      </c>
      <c r="J594">
        <v>0.9375</v>
      </c>
      <c r="K594">
        <v>1</v>
      </c>
      <c r="L594">
        <v>0.97299999999999998</v>
      </c>
      <c r="M594">
        <v>0.4375</v>
      </c>
      <c r="N594">
        <v>0.28570000000000001</v>
      </c>
      <c r="O594">
        <v>0.35139999999999999</v>
      </c>
      <c r="P594">
        <v>0</v>
      </c>
      <c r="Q594">
        <v>0</v>
      </c>
      <c r="R594">
        <v>0</v>
      </c>
      <c r="S594" t="s">
        <v>42</v>
      </c>
      <c r="T594" t="s">
        <v>42</v>
      </c>
      <c r="U594" t="s">
        <v>42</v>
      </c>
      <c r="V594">
        <v>0</v>
      </c>
      <c r="W594">
        <v>0</v>
      </c>
      <c r="X594">
        <v>0</v>
      </c>
      <c r="Y594">
        <v>0</v>
      </c>
      <c r="Z594">
        <v>0</v>
      </c>
      <c r="AA594">
        <v>0</v>
      </c>
      <c r="AB594">
        <v>0</v>
      </c>
      <c r="AC594" t="s">
        <v>42</v>
      </c>
      <c r="AD594" t="s">
        <v>42</v>
      </c>
      <c r="AE594">
        <v>0</v>
      </c>
      <c r="AF594">
        <v>0</v>
      </c>
      <c r="AG594">
        <v>0</v>
      </c>
      <c r="AH594">
        <v>0.4375</v>
      </c>
      <c r="AI594">
        <v>0.57140000000000002</v>
      </c>
      <c r="AJ594">
        <v>0.51349999999999996</v>
      </c>
      <c r="AK594">
        <v>0</v>
      </c>
      <c r="AL594">
        <v>0</v>
      </c>
      <c r="AM594">
        <v>0</v>
      </c>
      <c r="AN594">
        <v>0</v>
      </c>
      <c r="AO594">
        <v>0</v>
      </c>
      <c r="AP594">
        <v>0</v>
      </c>
      <c r="AQ594">
        <v>0</v>
      </c>
      <c r="AR594">
        <v>0</v>
      </c>
      <c r="AS594">
        <v>0</v>
      </c>
      <c r="AT594">
        <v>0</v>
      </c>
      <c r="AU594">
        <v>0</v>
      </c>
      <c r="AV594">
        <v>0</v>
      </c>
      <c r="AW594">
        <v>0</v>
      </c>
      <c r="AX594">
        <v>0</v>
      </c>
      <c r="AY594">
        <v>0</v>
      </c>
      <c r="AZ594">
        <v>0</v>
      </c>
      <c r="BA594">
        <v>0</v>
      </c>
      <c r="BB594">
        <v>0</v>
      </c>
      <c r="BC594">
        <v>0</v>
      </c>
      <c r="BD594">
        <v>0</v>
      </c>
      <c r="BE594">
        <v>0</v>
      </c>
      <c r="BF594">
        <v>0</v>
      </c>
      <c r="BG594">
        <v>0</v>
      </c>
      <c r="BH594">
        <v>0</v>
      </c>
      <c r="BI594">
        <v>0</v>
      </c>
      <c r="BJ594">
        <v>0</v>
      </c>
      <c r="BK594">
        <v>0</v>
      </c>
      <c r="BL594">
        <v>0</v>
      </c>
      <c r="BM594">
        <v>0</v>
      </c>
      <c r="BN594">
        <v>0</v>
      </c>
      <c r="BO594" t="s">
        <v>42</v>
      </c>
      <c r="BP594">
        <v>0</v>
      </c>
      <c r="BQ594" t="s">
        <v>42</v>
      </c>
    </row>
    <row r="595" spans="1:69" x14ac:dyDescent="0.25">
      <c r="A595">
        <v>382</v>
      </c>
      <c r="B595" t="s">
        <v>250</v>
      </c>
      <c r="C595" t="s">
        <v>170</v>
      </c>
      <c r="D595">
        <v>50</v>
      </c>
      <c r="E595">
        <v>20</v>
      </c>
      <c r="F595">
        <v>70</v>
      </c>
      <c r="G595">
        <v>0.82979999999999998</v>
      </c>
      <c r="H595">
        <v>0.90910000000000002</v>
      </c>
      <c r="I595">
        <v>0.85509999999999997</v>
      </c>
      <c r="J595">
        <v>0.8085</v>
      </c>
      <c r="K595">
        <v>0.86360000000000003</v>
      </c>
      <c r="L595">
        <v>0.82609999999999995</v>
      </c>
      <c r="M595">
        <v>0.57450000000000001</v>
      </c>
      <c r="N595">
        <v>0.31819999999999998</v>
      </c>
      <c r="O595">
        <v>0.49280000000000002</v>
      </c>
      <c r="P595">
        <v>0</v>
      </c>
      <c r="Q595">
        <v>0</v>
      </c>
      <c r="R595">
        <v>0</v>
      </c>
      <c r="S595">
        <v>0</v>
      </c>
      <c r="T595" t="s">
        <v>42</v>
      </c>
      <c r="U595" t="s">
        <v>42</v>
      </c>
      <c r="V595" t="s">
        <v>42</v>
      </c>
      <c r="W595">
        <v>0</v>
      </c>
      <c r="X595" t="s">
        <v>42</v>
      </c>
      <c r="Y595" t="s">
        <v>42</v>
      </c>
      <c r="Z595">
        <v>0</v>
      </c>
      <c r="AA595" t="s">
        <v>42</v>
      </c>
      <c r="AB595">
        <v>0</v>
      </c>
      <c r="AC595">
        <v>0</v>
      </c>
      <c r="AD595">
        <v>0</v>
      </c>
      <c r="AE595" t="s">
        <v>42</v>
      </c>
      <c r="AF595">
        <v>0</v>
      </c>
      <c r="AG595" t="s">
        <v>42</v>
      </c>
      <c r="AH595">
        <v>0.1489</v>
      </c>
      <c r="AI595">
        <v>0.5</v>
      </c>
      <c r="AJ595">
        <v>0.26090000000000002</v>
      </c>
      <c r="AK595">
        <v>0</v>
      </c>
      <c r="AL595">
        <v>0</v>
      </c>
      <c r="AM595">
        <v>0</v>
      </c>
      <c r="AN595">
        <v>0</v>
      </c>
      <c r="AO595">
        <v>0</v>
      </c>
      <c r="AP595">
        <v>0</v>
      </c>
      <c r="AQ595">
        <v>0</v>
      </c>
      <c r="AR595">
        <v>0</v>
      </c>
      <c r="AS595">
        <v>0</v>
      </c>
      <c r="AT595" t="s">
        <v>42</v>
      </c>
      <c r="AU595" t="s">
        <v>42</v>
      </c>
      <c r="AV595" t="s">
        <v>42</v>
      </c>
      <c r="AW595" t="s">
        <v>42</v>
      </c>
      <c r="AX595" t="s">
        <v>42</v>
      </c>
      <c r="AY595" t="s">
        <v>42</v>
      </c>
      <c r="AZ595">
        <v>0</v>
      </c>
      <c r="BA595">
        <v>0</v>
      </c>
      <c r="BB595">
        <v>0</v>
      </c>
      <c r="BC595">
        <v>0</v>
      </c>
      <c r="BD595">
        <v>0</v>
      </c>
      <c r="BE595">
        <v>0</v>
      </c>
      <c r="BF595">
        <v>0</v>
      </c>
      <c r="BG595">
        <v>0</v>
      </c>
      <c r="BH595">
        <v>0</v>
      </c>
      <c r="BI595" t="s">
        <v>42</v>
      </c>
      <c r="BJ595" t="s">
        <v>42</v>
      </c>
      <c r="BK595" t="s">
        <v>42</v>
      </c>
      <c r="BL595">
        <v>0.12770000000000001</v>
      </c>
      <c r="BM595" t="s">
        <v>42</v>
      </c>
      <c r="BN595">
        <v>0.1014</v>
      </c>
      <c r="BO595">
        <v>0</v>
      </c>
      <c r="BP595">
        <v>0</v>
      </c>
      <c r="BQ595">
        <v>0</v>
      </c>
    </row>
    <row r="596" spans="1:69" x14ac:dyDescent="0.25">
      <c r="A596">
        <v>340</v>
      </c>
      <c r="B596" t="s">
        <v>251</v>
      </c>
      <c r="C596" t="s">
        <v>168</v>
      </c>
      <c r="D596">
        <v>30</v>
      </c>
      <c r="E596">
        <v>10</v>
      </c>
      <c r="F596">
        <v>40</v>
      </c>
      <c r="G596">
        <v>0.7</v>
      </c>
      <c r="H596">
        <v>0.92310000000000003</v>
      </c>
      <c r="I596">
        <v>0.76739999999999997</v>
      </c>
      <c r="J596">
        <v>0.66669999999999996</v>
      </c>
      <c r="K596">
        <v>0.92310000000000003</v>
      </c>
      <c r="L596">
        <v>0.74419999999999997</v>
      </c>
      <c r="M596">
        <v>0.2</v>
      </c>
      <c r="N596">
        <v>0</v>
      </c>
      <c r="O596">
        <v>0.13950000000000001</v>
      </c>
      <c r="P596">
        <v>0</v>
      </c>
      <c r="Q596">
        <v>0</v>
      </c>
      <c r="R596">
        <v>0</v>
      </c>
      <c r="S596">
        <v>0.26669999999999999</v>
      </c>
      <c r="T596" t="s">
        <v>42</v>
      </c>
      <c r="U596">
        <v>0.2326</v>
      </c>
      <c r="V596">
        <v>0</v>
      </c>
      <c r="W596">
        <v>0</v>
      </c>
      <c r="X596">
        <v>0</v>
      </c>
      <c r="Y596">
        <v>0</v>
      </c>
      <c r="Z596">
        <v>0</v>
      </c>
      <c r="AA596">
        <v>0</v>
      </c>
      <c r="AB596">
        <v>0</v>
      </c>
      <c r="AC596">
        <v>0</v>
      </c>
      <c r="AD596">
        <v>0</v>
      </c>
      <c r="AE596">
        <v>0</v>
      </c>
      <c r="AF596">
        <v>0</v>
      </c>
      <c r="AG596">
        <v>0</v>
      </c>
      <c r="AH596">
        <v>0.2</v>
      </c>
      <c r="AI596">
        <v>0.76919999999999999</v>
      </c>
      <c r="AJ596">
        <v>0.37209999999999999</v>
      </c>
      <c r="AK596">
        <v>0</v>
      </c>
      <c r="AL596">
        <v>0</v>
      </c>
      <c r="AM596">
        <v>0</v>
      </c>
      <c r="AN596">
        <v>0</v>
      </c>
      <c r="AO596">
        <v>0</v>
      </c>
      <c r="AP596">
        <v>0</v>
      </c>
      <c r="AQ596">
        <v>0</v>
      </c>
      <c r="AR596">
        <v>0</v>
      </c>
      <c r="AS596">
        <v>0</v>
      </c>
      <c r="AT596" t="s">
        <v>42</v>
      </c>
      <c r="AU596">
        <v>0</v>
      </c>
      <c r="AV596" t="s">
        <v>42</v>
      </c>
      <c r="AW596" t="s">
        <v>42</v>
      </c>
      <c r="AX596">
        <v>0</v>
      </c>
      <c r="AY596" t="s">
        <v>42</v>
      </c>
      <c r="AZ596">
        <v>0</v>
      </c>
      <c r="BA596">
        <v>0</v>
      </c>
      <c r="BB596">
        <v>0</v>
      </c>
      <c r="BC596">
        <v>0</v>
      </c>
      <c r="BD596">
        <v>0</v>
      </c>
      <c r="BE596">
        <v>0</v>
      </c>
      <c r="BF596">
        <v>0</v>
      </c>
      <c r="BG596">
        <v>0</v>
      </c>
      <c r="BH596">
        <v>0</v>
      </c>
      <c r="BI596" t="s">
        <v>42</v>
      </c>
      <c r="BJ596" t="s">
        <v>42</v>
      </c>
      <c r="BK596">
        <v>0.13950000000000001</v>
      </c>
      <c r="BL596" t="s">
        <v>42</v>
      </c>
      <c r="BM596">
        <v>0</v>
      </c>
      <c r="BN596" t="s">
        <v>42</v>
      </c>
      <c r="BO596" t="s">
        <v>42</v>
      </c>
      <c r="BP596">
        <v>0</v>
      </c>
      <c r="BQ596" t="s">
        <v>42</v>
      </c>
    </row>
    <row r="597" spans="1:69" x14ac:dyDescent="0.25">
      <c r="A597">
        <v>208</v>
      </c>
      <c r="B597" t="s">
        <v>252</v>
      </c>
      <c r="C597" t="s">
        <v>178</v>
      </c>
      <c r="D597">
        <v>30</v>
      </c>
      <c r="E597">
        <v>10</v>
      </c>
      <c r="F597">
        <v>40</v>
      </c>
      <c r="G597">
        <v>0.79410000000000003</v>
      </c>
      <c r="H597">
        <v>1</v>
      </c>
      <c r="I597">
        <v>0.83330000000000004</v>
      </c>
      <c r="J597">
        <v>0.79410000000000003</v>
      </c>
      <c r="K597">
        <v>1</v>
      </c>
      <c r="L597">
        <v>0.83330000000000004</v>
      </c>
      <c r="M597">
        <v>0.44119999999999998</v>
      </c>
      <c r="N597">
        <v>0.75</v>
      </c>
      <c r="O597">
        <v>0.5</v>
      </c>
      <c r="P597">
        <v>0</v>
      </c>
      <c r="Q597">
        <v>0</v>
      </c>
      <c r="R597">
        <v>0</v>
      </c>
      <c r="S597">
        <v>0</v>
      </c>
      <c r="T597">
        <v>0</v>
      </c>
      <c r="U597">
        <v>0</v>
      </c>
      <c r="V597" t="s">
        <v>42</v>
      </c>
      <c r="W597" t="s">
        <v>42</v>
      </c>
      <c r="X597" t="s">
        <v>42</v>
      </c>
      <c r="Y597">
        <v>0</v>
      </c>
      <c r="Z597">
        <v>0</v>
      </c>
      <c r="AA597">
        <v>0</v>
      </c>
      <c r="AB597">
        <v>0</v>
      </c>
      <c r="AC597">
        <v>0</v>
      </c>
      <c r="AD597">
        <v>0</v>
      </c>
      <c r="AE597" t="s">
        <v>42</v>
      </c>
      <c r="AF597">
        <v>0</v>
      </c>
      <c r="AG597" t="s">
        <v>42</v>
      </c>
      <c r="AH597">
        <v>0.29409999999999997</v>
      </c>
      <c r="AI597" t="s">
        <v>42</v>
      </c>
      <c r="AJ597">
        <v>0.26190000000000002</v>
      </c>
      <c r="AK597">
        <v>0</v>
      </c>
      <c r="AL597">
        <v>0</v>
      </c>
      <c r="AM597">
        <v>0</v>
      </c>
      <c r="AN597">
        <v>0</v>
      </c>
      <c r="AO597">
        <v>0</v>
      </c>
      <c r="AP597">
        <v>0</v>
      </c>
      <c r="AQ597">
        <v>0</v>
      </c>
      <c r="AR597">
        <v>0</v>
      </c>
      <c r="AS597">
        <v>0</v>
      </c>
      <c r="AT597">
        <v>0</v>
      </c>
      <c r="AU597">
        <v>0</v>
      </c>
      <c r="AV597">
        <v>0</v>
      </c>
      <c r="AW597">
        <v>0</v>
      </c>
      <c r="AX597">
        <v>0</v>
      </c>
      <c r="AY597">
        <v>0</v>
      </c>
      <c r="AZ597">
        <v>0</v>
      </c>
      <c r="BA597">
        <v>0</v>
      </c>
      <c r="BB597">
        <v>0</v>
      </c>
      <c r="BC597">
        <v>0</v>
      </c>
      <c r="BD597">
        <v>0</v>
      </c>
      <c r="BE597">
        <v>0</v>
      </c>
      <c r="BF597">
        <v>0</v>
      </c>
      <c r="BG597">
        <v>0</v>
      </c>
      <c r="BH597">
        <v>0</v>
      </c>
      <c r="BI597" t="s">
        <v>42</v>
      </c>
      <c r="BJ597">
        <v>0</v>
      </c>
      <c r="BK597" t="s">
        <v>42</v>
      </c>
      <c r="BL597">
        <v>0</v>
      </c>
      <c r="BM597">
        <v>0</v>
      </c>
      <c r="BN597">
        <v>0</v>
      </c>
      <c r="BO597" t="s">
        <v>42</v>
      </c>
      <c r="BP597">
        <v>0</v>
      </c>
      <c r="BQ597" t="s">
        <v>42</v>
      </c>
    </row>
    <row r="598" spans="1:69" x14ac:dyDescent="0.25">
      <c r="A598">
        <v>888</v>
      </c>
      <c r="B598" t="s">
        <v>253</v>
      </c>
      <c r="C598" t="s">
        <v>168</v>
      </c>
      <c r="D598">
        <v>170</v>
      </c>
      <c r="E598">
        <v>100</v>
      </c>
      <c r="F598">
        <v>260</v>
      </c>
      <c r="G598">
        <v>0.79390000000000005</v>
      </c>
      <c r="H598">
        <v>0.95789999999999997</v>
      </c>
      <c r="I598">
        <v>0.8538</v>
      </c>
      <c r="J598">
        <v>0.73939999999999995</v>
      </c>
      <c r="K598">
        <v>0.92630000000000001</v>
      </c>
      <c r="L598">
        <v>0.80769999999999997</v>
      </c>
      <c r="M598">
        <v>0.30299999999999999</v>
      </c>
      <c r="N598">
        <v>0.2316</v>
      </c>
      <c r="O598">
        <v>0.27689999999999998</v>
      </c>
      <c r="P598">
        <v>0</v>
      </c>
      <c r="Q598">
        <v>0</v>
      </c>
      <c r="R598">
        <v>0</v>
      </c>
      <c r="S598" t="s">
        <v>42</v>
      </c>
      <c r="T598" t="s">
        <v>42</v>
      </c>
      <c r="U598" t="s">
        <v>42</v>
      </c>
      <c r="V598">
        <v>0</v>
      </c>
      <c r="W598" t="s">
        <v>42</v>
      </c>
      <c r="X598" t="s">
        <v>42</v>
      </c>
      <c r="Y598" t="s">
        <v>42</v>
      </c>
      <c r="Z598" t="s">
        <v>42</v>
      </c>
      <c r="AA598" t="s">
        <v>42</v>
      </c>
      <c r="AB598">
        <v>0</v>
      </c>
      <c r="AC598">
        <v>0</v>
      </c>
      <c r="AD598">
        <v>0</v>
      </c>
      <c r="AE598">
        <v>0</v>
      </c>
      <c r="AF598">
        <v>0</v>
      </c>
      <c r="AG598">
        <v>0</v>
      </c>
      <c r="AH598">
        <v>0.40610000000000002</v>
      </c>
      <c r="AI598">
        <v>0.6421</v>
      </c>
      <c r="AJ598">
        <v>0.49230000000000002</v>
      </c>
      <c r="AK598">
        <v>0</v>
      </c>
      <c r="AL598">
        <v>0</v>
      </c>
      <c r="AM598">
        <v>0</v>
      </c>
      <c r="AN598">
        <v>0</v>
      </c>
      <c r="AO598">
        <v>0</v>
      </c>
      <c r="AP598">
        <v>0</v>
      </c>
      <c r="AQ598">
        <v>0</v>
      </c>
      <c r="AR598">
        <v>0</v>
      </c>
      <c r="AS598">
        <v>0</v>
      </c>
      <c r="AT598">
        <v>5.45E-2</v>
      </c>
      <c r="AU598">
        <v>0</v>
      </c>
      <c r="AV598">
        <v>3.4599999999999999E-2</v>
      </c>
      <c r="AW598" t="s">
        <v>42</v>
      </c>
      <c r="AX598">
        <v>0</v>
      </c>
      <c r="AY598" t="s">
        <v>42</v>
      </c>
      <c r="AZ598" t="s">
        <v>42</v>
      </c>
      <c r="BA598">
        <v>0</v>
      </c>
      <c r="BB598" t="s">
        <v>42</v>
      </c>
      <c r="BC598" t="s">
        <v>42</v>
      </c>
      <c r="BD598">
        <v>0</v>
      </c>
      <c r="BE598" t="s">
        <v>42</v>
      </c>
      <c r="BF598">
        <v>0</v>
      </c>
      <c r="BG598" t="s">
        <v>42</v>
      </c>
      <c r="BH598" t="s">
        <v>42</v>
      </c>
      <c r="BI598">
        <v>0.1152</v>
      </c>
      <c r="BJ598" t="s">
        <v>42</v>
      </c>
      <c r="BK598">
        <v>7.6899999999999996E-2</v>
      </c>
      <c r="BL598">
        <v>7.8799999999999995E-2</v>
      </c>
      <c r="BM598" t="s">
        <v>42</v>
      </c>
      <c r="BN598">
        <v>5.7700000000000001E-2</v>
      </c>
      <c r="BO598" t="s">
        <v>42</v>
      </c>
      <c r="BP598" t="s">
        <v>42</v>
      </c>
      <c r="BQ598" t="s">
        <v>42</v>
      </c>
    </row>
    <row r="599" spans="1:69" x14ac:dyDescent="0.25">
      <c r="A599">
        <v>383</v>
      </c>
      <c r="B599" t="s">
        <v>254</v>
      </c>
      <c r="C599" t="s">
        <v>170</v>
      </c>
      <c r="D599">
        <v>70</v>
      </c>
      <c r="E599">
        <v>40</v>
      </c>
      <c r="F599">
        <v>110</v>
      </c>
      <c r="G599">
        <v>0.77459999999999996</v>
      </c>
      <c r="H599">
        <v>0.91890000000000005</v>
      </c>
      <c r="I599">
        <v>0.82410000000000005</v>
      </c>
      <c r="J599">
        <v>0.76060000000000005</v>
      </c>
      <c r="K599">
        <v>0.89190000000000003</v>
      </c>
      <c r="L599">
        <v>0.80559999999999998</v>
      </c>
      <c r="M599" t="s">
        <v>42</v>
      </c>
      <c r="N599" t="s">
        <v>42</v>
      </c>
      <c r="O599">
        <v>6.4799999999999996E-2</v>
      </c>
      <c r="P599">
        <v>0</v>
      </c>
      <c r="Q599">
        <v>0</v>
      </c>
      <c r="R599">
        <v>0</v>
      </c>
      <c r="S599" t="s">
        <v>42</v>
      </c>
      <c r="T599">
        <v>0</v>
      </c>
      <c r="U599" t="s">
        <v>42</v>
      </c>
      <c r="V599">
        <v>0</v>
      </c>
      <c r="W599">
        <v>0</v>
      </c>
      <c r="X599">
        <v>0</v>
      </c>
      <c r="Y599">
        <v>0</v>
      </c>
      <c r="Z599">
        <v>0</v>
      </c>
      <c r="AA599">
        <v>0</v>
      </c>
      <c r="AB599">
        <v>0</v>
      </c>
      <c r="AC599">
        <v>0</v>
      </c>
      <c r="AD599">
        <v>0</v>
      </c>
      <c r="AE599">
        <v>0</v>
      </c>
      <c r="AF599">
        <v>0</v>
      </c>
      <c r="AG599">
        <v>0</v>
      </c>
      <c r="AH599">
        <v>0.66200000000000003</v>
      </c>
      <c r="AI599">
        <v>0.81079999999999997</v>
      </c>
      <c r="AJ599">
        <v>0.71299999999999997</v>
      </c>
      <c r="AK599">
        <v>0</v>
      </c>
      <c r="AL599">
        <v>0</v>
      </c>
      <c r="AM599">
        <v>0</v>
      </c>
      <c r="AN599">
        <v>0</v>
      </c>
      <c r="AO599">
        <v>0</v>
      </c>
      <c r="AP599">
        <v>0</v>
      </c>
      <c r="AQ599">
        <v>0</v>
      </c>
      <c r="AR599">
        <v>0</v>
      </c>
      <c r="AS599">
        <v>0</v>
      </c>
      <c r="AT599" t="s">
        <v>42</v>
      </c>
      <c r="AU599">
        <v>0</v>
      </c>
      <c r="AV599" t="s">
        <v>42</v>
      </c>
      <c r="AW599" t="s">
        <v>42</v>
      </c>
      <c r="AX599">
        <v>0</v>
      </c>
      <c r="AY599" t="s">
        <v>42</v>
      </c>
      <c r="AZ599">
        <v>0</v>
      </c>
      <c r="BA599">
        <v>0</v>
      </c>
      <c r="BB599">
        <v>0</v>
      </c>
      <c r="BC599">
        <v>0</v>
      </c>
      <c r="BD599">
        <v>0</v>
      </c>
      <c r="BE599">
        <v>0</v>
      </c>
      <c r="BF599">
        <v>0</v>
      </c>
      <c r="BG599" t="s">
        <v>42</v>
      </c>
      <c r="BH599" t="s">
        <v>42</v>
      </c>
      <c r="BI599">
        <v>9.8599999999999993E-2</v>
      </c>
      <c r="BJ599">
        <v>0</v>
      </c>
      <c r="BK599">
        <v>6.4799999999999996E-2</v>
      </c>
      <c r="BL599">
        <v>0.11269999999999999</v>
      </c>
      <c r="BM599" t="s">
        <v>42</v>
      </c>
      <c r="BN599">
        <v>0.1019</v>
      </c>
      <c r="BO599" t="s">
        <v>42</v>
      </c>
      <c r="BP599">
        <v>0</v>
      </c>
      <c r="BQ599" t="s">
        <v>42</v>
      </c>
    </row>
    <row r="600" spans="1:69" x14ac:dyDescent="0.25">
      <c r="A600">
        <v>856</v>
      </c>
      <c r="B600" t="s">
        <v>255</v>
      </c>
      <c r="C600" t="s">
        <v>172</v>
      </c>
      <c r="D600">
        <v>70</v>
      </c>
      <c r="E600">
        <v>40</v>
      </c>
      <c r="F600">
        <v>100</v>
      </c>
      <c r="G600">
        <v>0.72729999999999995</v>
      </c>
      <c r="H600">
        <v>0.9143</v>
      </c>
      <c r="I600">
        <v>0.79210000000000003</v>
      </c>
      <c r="J600">
        <v>0.71209999999999996</v>
      </c>
      <c r="K600">
        <v>0.88570000000000004</v>
      </c>
      <c r="L600">
        <v>0.77229999999999999</v>
      </c>
      <c r="M600">
        <v>0.30299999999999999</v>
      </c>
      <c r="N600" t="s">
        <v>42</v>
      </c>
      <c r="O600">
        <v>0.22770000000000001</v>
      </c>
      <c r="P600">
        <v>0</v>
      </c>
      <c r="Q600">
        <v>0</v>
      </c>
      <c r="R600">
        <v>0</v>
      </c>
      <c r="S600" t="s">
        <v>42</v>
      </c>
      <c r="T600" t="s">
        <v>42</v>
      </c>
      <c r="U600" t="s">
        <v>42</v>
      </c>
      <c r="V600">
        <v>0</v>
      </c>
      <c r="W600">
        <v>0</v>
      </c>
      <c r="X600">
        <v>0</v>
      </c>
      <c r="Y600" t="s">
        <v>42</v>
      </c>
      <c r="Z600">
        <v>0</v>
      </c>
      <c r="AA600" t="s">
        <v>42</v>
      </c>
      <c r="AB600">
        <v>0</v>
      </c>
      <c r="AC600">
        <v>0</v>
      </c>
      <c r="AD600">
        <v>0</v>
      </c>
      <c r="AE600">
        <v>0</v>
      </c>
      <c r="AF600">
        <v>0</v>
      </c>
      <c r="AG600">
        <v>0</v>
      </c>
      <c r="AH600">
        <v>0.34849999999999998</v>
      </c>
      <c r="AI600">
        <v>0.77139999999999997</v>
      </c>
      <c r="AJ600">
        <v>0.495</v>
      </c>
      <c r="AK600">
        <v>0</v>
      </c>
      <c r="AL600">
        <v>0</v>
      </c>
      <c r="AM600">
        <v>0</v>
      </c>
      <c r="AN600">
        <v>0</v>
      </c>
      <c r="AO600">
        <v>0</v>
      </c>
      <c r="AP600">
        <v>0</v>
      </c>
      <c r="AQ600">
        <v>0</v>
      </c>
      <c r="AR600">
        <v>0</v>
      </c>
      <c r="AS600">
        <v>0</v>
      </c>
      <c r="AT600">
        <v>0</v>
      </c>
      <c r="AU600" t="s">
        <v>42</v>
      </c>
      <c r="AV600" t="s">
        <v>42</v>
      </c>
      <c r="AW600">
        <v>0</v>
      </c>
      <c r="AX600">
        <v>0</v>
      </c>
      <c r="AY600">
        <v>0</v>
      </c>
      <c r="AZ600">
        <v>0</v>
      </c>
      <c r="BA600" t="s">
        <v>42</v>
      </c>
      <c r="BB600" t="s">
        <v>42</v>
      </c>
      <c r="BC600">
        <v>0</v>
      </c>
      <c r="BD600">
        <v>0</v>
      </c>
      <c r="BE600">
        <v>0</v>
      </c>
      <c r="BF600" t="s">
        <v>42</v>
      </c>
      <c r="BG600">
        <v>0</v>
      </c>
      <c r="BH600" t="s">
        <v>42</v>
      </c>
      <c r="BI600">
        <v>0.1212</v>
      </c>
      <c r="BJ600">
        <v>0</v>
      </c>
      <c r="BK600">
        <v>7.9200000000000007E-2</v>
      </c>
      <c r="BL600">
        <v>0.13639999999999999</v>
      </c>
      <c r="BM600" t="s">
        <v>42</v>
      </c>
      <c r="BN600">
        <v>9.9000000000000005E-2</v>
      </c>
      <c r="BO600" t="s">
        <v>42</v>
      </c>
      <c r="BP600" t="s">
        <v>42</v>
      </c>
      <c r="BQ600" t="s">
        <v>42</v>
      </c>
    </row>
    <row r="601" spans="1:69" x14ac:dyDescent="0.25">
      <c r="A601">
        <v>855</v>
      </c>
      <c r="B601" t="s">
        <v>256</v>
      </c>
      <c r="C601" t="s">
        <v>172</v>
      </c>
      <c r="D601">
        <v>40</v>
      </c>
      <c r="E601">
        <v>50</v>
      </c>
      <c r="F601">
        <v>90</v>
      </c>
      <c r="G601">
        <v>1</v>
      </c>
      <c r="H601">
        <v>1</v>
      </c>
      <c r="I601">
        <v>1</v>
      </c>
      <c r="J601">
        <v>1</v>
      </c>
      <c r="K601">
        <v>1</v>
      </c>
      <c r="L601">
        <v>1</v>
      </c>
      <c r="M601">
        <v>0.16220000000000001</v>
      </c>
      <c r="N601" t="s">
        <v>42</v>
      </c>
      <c r="O601">
        <v>0.12089999999999999</v>
      </c>
      <c r="P601">
        <v>0</v>
      </c>
      <c r="Q601">
        <v>0</v>
      </c>
      <c r="R601">
        <v>0</v>
      </c>
      <c r="S601">
        <v>0</v>
      </c>
      <c r="T601">
        <v>0</v>
      </c>
      <c r="U601">
        <v>0</v>
      </c>
      <c r="V601" t="s">
        <v>42</v>
      </c>
      <c r="W601" t="s">
        <v>42</v>
      </c>
      <c r="X601" t="s">
        <v>42</v>
      </c>
      <c r="Y601">
        <v>0</v>
      </c>
      <c r="Z601">
        <v>0</v>
      </c>
      <c r="AA601">
        <v>0</v>
      </c>
      <c r="AB601" t="s">
        <v>42</v>
      </c>
      <c r="AC601" t="s">
        <v>42</v>
      </c>
      <c r="AD601" t="s">
        <v>42</v>
      </c>
      <c r="AE601">
        <v>0</v>
      </c>
      <c r="AF601" t="s">
        <v>42</v>
      </c>
      <c r="AG601" t="s">
        <v>42</v>
      </c>
      <c r="AH601">
        <v>0.72970000000000002</v>
      </c>
      <c r="AI601">
        <v>0.85189999999999999</v>
      </c>
      <c r="AJ601">
        <v>0.80220000000000002</v>
      </c>
      <c r="AK601">
        <v>0</v>
      </c>
      <c r="AL601">
        <v>0</v>
      </c>
      <c r="AM601">
        <v>0</v>
      </c>
      <c r="AN601">
        <v>0</v>
      </c>
      <c r="AO601">
        <v>0</v>
      </c>
      <c r="AP601">
        <v>0</v>
      </c>
      <c r="AQ601">
        <v>0</v>
      </c>
      <c r="AR601">
        <v>0</v>
      </c>
      <c r="AS601">
        <v>0</v>
      </c>
      <c r="AT601">
        <v>0</v>
      </c>
      <c r="AU601">
        <v>0</v>
      </c>
      <c r="AV601">
        <v>0</v>
      </c>
      <c r="AW601">
        <v>0</v>
      </c>
      <c r="AX601">
        <v>0</v>
      </c>
      <c r="AY601">
        <v>0</v>
      </c>
      <c r="AZ601">
        <v>0</v>
      </c>
      <c r="BA601">
        <v>0</v>
      </c>
      <c r="BB601">
        <v>0</v>
      </c>
      <c r="BC601">
        <v>0</v>
      </c>
      <c r="BD601">
        <v>0</v>
      </c>
      <c r="BE601">
        <v>0</v>
      </c>
      <c r="BF601">
        <v>0</v>
      </c>
      <c r="BG601">
        <v>0</v>
      </c>
      <c r="BH601">
        <v>0</v>
      </c>
      <c r="BI601">
        <v>0</v>
      </c>
      <c r="BJ601">
        <v>0</v>
      </c>
      <c r="BK601">
        <v>0</v>
      </c>
      <c r="BL601">
        <v>0</v>
      </c>
      <c r="BM601">
        <v>0</v>
      </c>
      <c r="BN601">
        <v>0</v>
      </c>
      <c r="BO601">
        <v>0</v>
      </c>
      <c r="BP601">
        <v>0</v>
      </c>
      <c r="BQ601">
        <v>0</v>
      </c>
    </row>
    <row r="602" spans="1:69" x14ac:dyDescent="0.25">
      <c r="A602">
        <v>209</v>
      </c>
      <c r="B602" t="s">
        <v>257</v>
      </c>
      <c r="C602" t="s">
        <v>178</v>
      </c>
      <c r="D602">
        <v>30</v>
      </c>
      <c r="E602">
        <v>20</v>
      </c>
      <c r="F602">
        <v>50</v>
      </c>
      <c r="G602">
        <v>0.84850000000000003</v>
      </c>
      <c r="H602">
        <v>0.94120000000000004</v>
      </c>
      <c r="I602">
        <v>0.88</v>
      </c>
      <c r="J602">
        <v>0.84850000000000003</v>
      </c>
      <c r="K602">
        <v>0.94120000000000004</v>
      </c>
      <c r="L602">
        <v>0.88</v>
      </c>
      <c r="M602">
        <v>0.2424</v>
      </c>
      <c r="N602" t="s">
        <v>42</v>
      </c>
      <c r="O602">
        <v>0.24</v>
      </c>
      <c r="P602">
        <v>0</v>
      </c>
      <c r="Q602">
        <v>0</v>
      </c>
      <c r="R602">
        <v>0</v>
      </c>
      <c r="S602">
        <v>0</v>
      </c>
      <c r="T602">
        <v>0</v>
      </c>
      <c r="U602">
        <v>0</v>
      </c>
      <c r="V602" t="s">
        <v>42</v>
      </c>
      <c r="W602">
        <v>0</v>
      </c>
      <c r="X602" t="s">
        <v>42</v>
      </c>
      <c r="Y602">
        <v>0</v>
      </c>
      <c r="Z602">
        <v>0</v>
      </c>
      <c r="AA602">
        <v>0</v>
      </c>
      <c r="AB602">
        <v>0</v>
      </c>
      <c r="AC602">
        <v>0</v>
      </c>
      <c r="AD602">
        <v>0</v>
      </c>
      <c r="AE602">
        <v>0</v>
      </c>
      <c r="AF602">
        <v>0</v>
      </c>
      <c r="AG602">
        <v>0</v>
      </c>
      <c r="AH602">
        <v>0.54549999999999998</v>
      </c>
      <c r="AI602">
        <v>0.70589999999999997</v>
      </c>
      <c r="AJ602">
        <v>0.6</v>
      </c>
      <c r="AK602">
        <v>0</v>
      </c>
      <c r="AL602">
        <v>0</v>
      </c>
      <c r="AM602">
        <v>0</v>
      </c>
      <c r="AN602">
        <v>0</v>
      </c>
      <c r="AO602">
        <v>0</v>
      </c>
      <c r="AP602">
        <v>0</v>
      </c>
      <c r="AQ602">
        <v>0</v>
      </c>
      <c r="AR602">
        <v>0</v>
      </c>
      <c r="AS602">
        <v>0</v>
      </c>
      <c r="AT602">
        <v>0</v>
      </c>
      <c r="AU602">
        <v>0</v>
      </c>
      <c r="AV602">
        <v>0</v>
      </c>
      <c r="AW602">
        <v>0</v>
      </c>
      <c r="AX602">
        <v>0</v>
      </c>
      <c r="AY602">
        <v>0</v>
      </c>
      <c r="AZ602">
        <v>0</v>
      </c>
      <c r="BA602">
        <v>0</v>
      </c>
      <c r="BB602">
        <v>0</v>
      </c>
      <c r="BC602">
        <v>0</v>
      </c>
      <c r="BD602">
        <v>0</v>
      </c>
      <c r="BE602">
        <v>0</v>
      </c>
      <c r="BF602">
        <v>0</v>
      </c>
      <c r="BG602">
        <v>0</v>
      </c>
      <c r="BH602">
        <v>0</v>
      </c>
      <c r="BI602">
        <v>0</v>
      </c>
      <c r="BJ602">
        <v>0</v>
      </c>
      <c r="BK602">
        <v>0</v>
      </c>
      <c r="BL602" t="s">
        <v>42</v>
      </c>
      <c r="BM602">
        <v>0</v>
      </c>
      <c r="BN602" t="s">
        <v>42</v>
      </c>
      <c r="BO602" t="s">
        <v>42</v>
      </c>
      <c r="BP602" t="s">
        <v>42</v>
      </c>
      <c r="BQ602" t="s">
        <v>42</v>
      </c>
    </row>
    <row r="603" spans="1:69" x14ac:dyDescent="0.25">
      <c r="A603">
        <v>925</v>
      </c>
      <c r="B603" t="s">
        <v>258</v>
      </c>
      <c r="C603" t="s">
        <v>172</v>
      </c>
      <c r="D603">
        <v>110</v>
      </c>
      <c r="E603">
        <v>80</v>
      </c>
      <c r="F603">
        <v>190</v>
      </c>
      <c r="G603">
        <v>0.88680000000000003</v>
      </c>
      <c r="H603">
        <v>0.875</v>
      </c>
      <c r="I603">
        <v>0.88170000000000004</v>
      </c>
      <c r="J603">
        <v>0.87739999999999996</v>
      </c>
      <c r="K603">
        <v>0.875</v>
      </c>
      <c r="L603">
        <v>0.87629999999999997</v>
      </c>
      <c r="M603">
        <v>0.45279999999999998</v>
      </c>
      <c r="N603">
        <v>0.3125</v>
      </c>
      <c r="O603">
        <v>0.39250000000000002</v>
      </c>
      <c r="P603">
        <v>0</v>
      </c>
      <c r="Q603">
        <v>0</v>
      </c>
      <c r="R603">
        <v>0</v>
      </c>
      <c r="S603">
        <v>6.6000000000000003E-2</v>
      </c>
      <c r="T603" t="s">
        <v>42</v>
      </c>
      <c r="U603">
        <v>4.8399999999999999E-2</v>
      </c>
      <c r="V603" t="s">
        <v>42</v>
      </c>
      <c r="W603" t="s">
        <v>42</v>
      </c>
      <c r="X603" t="s">
        <v>42</v>
      </c>
      <c r="Y603">
        <v>0</v>
      </c>
      <c r="Z603">
        <v>0</v>
      </c>
      <c r="AA603">
        <v>0</v>
      </c>
      <c r="AB603" t="s">
        <v>42</v>
      </c>
      <c r="AC603" t="s">
        <v>42</v>
      </c>
      <c r="AD603" t="s">
        <v>42</v>
      </c>
      <c r="AE603" t="s">
        <v>42</v>
      </c>
      <c r="AF603">
        <v>0</v>
      </c>
      <c r="AG603" t="s">
        <v>42</v>
      </c>
      <c r="AH603">
        <v>0.32079999999999997</v>
      </c>
      <c r="AI603">
        <v>0.48749999999999999</v>
      </c>
      <c r="AJ603">
        <v>0.39250000000000002</v>
      </c>
      <c r="AK603">
        <v>0</v>
      </c>
      <c r="AL603" t="s">
        <v>42</v>
      </c>
      <c r="AM603" t="s">
        <v>42</v>
      </c>
      <c r="AN603">
        <v>0</v>
      </c>
      <c r="AO603">
        <v>0</v>
      </c>
      <c r="AP603">
        <v>0</v>
      </c>
      <c r="AQ603">
        <v>0</v>
      </c>
      <c r="AR603">
        <v>0</v>
      </c>
      <c r="AS603">
        <v>0</v>
      </c>
      <c r="AT603" t="s">
        <v>42</v>
      </c>
      <c r="AU603">
        <v>0</v>
      </c>
      <c r="AV603" t="s">
        <v>42</v>
      </c>
      <c r="AW603" t="s">
        <v>42</v>
      </c>
      <c r="AX603">
        <v>0</v>
      </c>
      <c r="AY603" t="s">
        <v>42</v>
      </c>
      <c r="AZ603">
        <v>0</v>
      </c>
      <c r="BA603">
        <v>0</v>
      </c>
      <c r="BB603">
        <v>0</v>
      </c>
      <c r="BC603">
        <v>0</v>
      </c>
      <c r="BD603">
        <v>0</v>
      </c>
      <c r="BE603">
        <v>0</v>
      </c>
      <c r="BF603">
        <v>0</v>
      </c>
      <c r="BG603">
        <v>0</v>
      </c>
      <c r="BH603">
        <v>0</v>
      </c>
      <c r="BI603">
        <v>7.5499999999999998E-2</v>
      </c>
      <c r="BJ603">
        <v>7.4999999999999997E-2</v>
      </c>
      <c r="BK603">
        <v>7.5300000000000006E-2</v>
      </c>
      <c r="BL603" t="s">
        <v>42</v>
      </c>
      <c r="BM603" t="s">
        <v>42</v>
      </c>
      <c r="BN603">
        <v>3.2300000000000002E-2</v>
      </c>
      <c r="BO603" t="s">
        <v>42</v>
      </c>
      <c r="BP603" t="s">
        <v>42</v>
      </c>
      <c r="BQ603" t="s">
        <v>42</v>
      </c>
    </row>
    <row r="604" spans="1:69" x14ac:dyDescent="0.25">
      <c r="A604">
        <v>341</v>
      </c>
      <c r="B604" t="s">
        <v>259</v>
      </c>
      <c r="C604" t="s">
        <v>168</v>
      </c>
      <c r="D604">
        <v>110</v>
      </c>
      <c r="E604">
        <v>40</v>
      </c>
      <c r="F604">
        <v>140</v>
      </c>
      <c r="G604">
        <v>0.83020000000000005</v>
      </c>
      <c r="H604">
        <v>0.89190000000000003</v>
      </c>
      <c r="I604">
        <v>0.84619999999999995</v>
      </c>
      <c r="J604">
        <v>0.81130000000000002</v>
      </c>
      <c r="K604">
        <v>0.89190000000000003</v>
      </c>
      <c r="L604">
        <v>0.83220000000000005</v>
      </c>
      <c r="M604">
        <v>0.22639999999999999</v>
      </c>
      <c r="N604" t="s">
        <v>42</v>
      </c>
      <c r="O604">
        <v>0.20280000000000001</v>
      </c>
      <c r="P604">
        <v>0</v>
      </c>
      <c r="Q604">
        <v>0</v>
      </c>
      <c r="R604">
        <v>0</v>
      </c>
      <c r="S604" t="s">
        <v>42</v>
      </c>
      <c r="T604" t="s">
        <v>42</v>
      </c>
      <c r="U604">
        <v>4.2000000000000003E-2</v>
      </c>
      <c r="V604">
        <v>0</v>
      </c>
      <c r="W604" t="s">
        <v>42</v>
      </c>
      <c r="X604" t="s">
        <v>42</v>
      </c>
      <c r="Y604">
        <v>0</v>
      </c>
      <c r="Z604">
        <v>0</v>
      </c>
      <c r="AA604">
        <v>0</v>
      </c>
      <c r="AB604">
        <v>0</v>
      </c>
      <c r="AC604">
        <v>0</v>
      </c>
      <c r="AD604">
        <v>0</v>
      </c>
      <c r="AE604">
        <v>0</v>
      </c>
      <c r="AF604">
        <v>0</v>
      </c>
      <c r="AG604">
        <v>0</v>
      </c>
      <c r="AH604">
        <v>0.54720000000000002</v>
      </c>
      <c r="AI604">
        <v>0.67569999999999997</v>
      </c>
      <c r="AJ604">
        <v>0.58040000000000003</v>
      </c>
      <c r="AK604" t="s">
        <v>42</v>
      </c>
      <c r="AL604">
        <v>0</v>
      </c>
      <c r="AM604" t="s">
        <v>42</v>
      </c>
      <c r="AN604">
        <v>0</v>
      </c>
      <c r="AO604">
        <v>0</v>
      </c>
      <c r="AP604">
        <v>0</v>
      </c>
      <c r="AQ604">
        <v>0</v>
      </c>
      <c r="AR604">
        <v>0</v>
      </c>
      <c r="AS604">
        <v>0</v>
      </c>
      <c r="AT604" t="s">
        <v>42</v>
      </c>
      <c r="AU604">
        <v>0</v>
      </c>
      <c r="AV604" t="s">
        <v>42</v>
      </c>
      <c r="AW604">
        <v>0</v>
      </c>
      <c r="AX604">
        <v>0</v>
      </c>
      <c r="AY604">
        <v>0</v>
      </c>
      <c r="AZ604">
        <v>0</v>
      </c>
      <c r="BA604">
        <v>0</v>
      </c>
      <c r="BB604">
        <v>0</v>
      </c>
      <c r="BC604" t="s">
        <v>42</v>
      </c>
      <c r="BD604">
        <v>0</v>
      </c>
      <c r="BE604" t="s">
        <v>42</v>
      </c>
      <c r="BF604" t="s">
        <v>42</v>
      </c>
      <c r="BG604">
        <v>0</v>
      </c>
      <c r="BH604" t="s">
        <v>42</v>
      </c>
      <c r="BI604">
        <v>0.1132</v>
      </c>
      <c r="BJ604" t="s">
        <v>42</v>
      </c>
      <c r="BK604">
        <v>9.0899999999999995E-2</v>
      </c>
      <c r="BL604">
        <v>5.6599999999999998E-2</v>
      </c>
      <c r="BM604" t="s">
        <v>42</v>
      </c>
      <c r="BN604">
        <v>5.5899999999999998E-2</v>
      </c>
      <c r="BO604">
        <v>0</v>
      </c>
      <c r="BP604" t="s">
        <v>42</v>
      </c>
      <c r="BQ604" t="s">
        <v>42</v>
      </c>
    </row>
    <row r="605" spans="1:69" x14ac:dyDescent="0.25">
      <c r="A605">
        <v>821</v>
      </c>
      <c r="B605" t="s">
        <v>260</v>
      </c>
      <c r="C605" t="s">
        <v>176</v>
      </c>
      <c r="D605">
        <v>10</v>
      </c>
      <c r="E605">
        <v>10</v>
      </c>
      <c r="F605">
        <v>20</v>
      </c>
      <c r="G605">
        <v>1</v>
      </c>
      <c r="H605">
        <v>1</v>
      </c>
      <c r="I605">
        <v>1</v>
      </c>
      <c r="J605">
        <v>1</v>
      </c>
      <c r="K605">
        <v>1</v>
      </c>
      <c r="L605">
        <v>1</v>
      </c>
      <c r="M605" t="s">
        <v>42</v>
      </c>
      <c r="N605" t="s">
        <v>42</v>
      </c>
      <c r="O605">
        <v>0.47060000000000002</v>
      </c>
      <c r="P605">
        <v>0</v>
      </c>
      <c r="Q605">
        <v>0</v>
      </c>
      <c r="R605">
        <v>0</v>
      </c>
      <c r="S605">
        <v>0</v>
      </c>
      <c r="T605">
        <v>0</v>
      </c>
      <c r="U605">
        <v>0</v>
      </c>
      <c r="V605">
        <v>0</v>
      </c>
      <c r="W605">
        <v>0</v>
      </c>
      <c r="X605">
        <v>0</v>
      </c>
      <c r="Y605">
        <v>0</v>
      </c>
      <c r="Z605">
        <v>0</v>
      </c>
      <c r="AA605">
        <v>0</v>
      </c>
      <c r="AB605">
        <v>0</v>
      </c>
      <c r="AC605">
        <v>0</v>
      </c>
      <c r="AD605">
        <v>0</v>
      </c>
      <c r="AE605">
        <v>0</v>
      </c>
      <c r="AF605">
        <v>0</v>
      </c>
      <c r="AG605">
        <v>0</v>
      </c>
      <c r="AH605" t="s">
        <v>42</v>
      </c>
      <c r="AI605" t="s">
        <v>42</v>
      </c>
      <c r="AJ605">
        <v>0.52939999999999998</v>
      </c>
      <c r="AK605">
        <v>0</v>
      </c>
      <c r="AL605">
        <v>0</v>
      </c>
      <c r="AM605">
        <v>0</v>
      </c>
      <c r="AN605">
        <v>0</v>
      </c>
      <c r="AO605">
        <v>0</v>
      </c>
      <c r="AP605">
        <v>0</v>
      </c>
      <c r="AQ605">
        <v>0</v>
      </c>
      <c r="AR605">
        <v>0</v>
      </c>
      <c r="AS605">
        <v>0</v>
      </c>
      <c r="AT605">
        <v>0</v>
      </c>
      <c r="AU605">
        <v>0</v>
      </c>
      <c r="AV605">
        <v>0</v>
      </c>
      <c r="AW605">
        <v>0</v>
      </c>
      <c r="AX605">
        <v>0</v>
      </c>
      <c r="AY605">
        <v>0</v>
      </c>
      <c r="AZ605">
        <v>0</v>
      </c>
      <c r="BA605">
        <v>0</v>
      </c>
      <c r="BB605">
        <v>0</v>
      </c>
      <c r="BC605">
        <v>0</v>
      </c>
      <c r="BD605">
        <v>0</v>
      </c>
      <c r="BE605">
        <v>0</v>
      </c>
      <c r="BF605">
        <v>0</v>
      </c>
      <c r="BG605">
        <v>0</v>
      </c>
      <c r="BH605">
        <v>0</v>
      </c>
      <c r="BI605">
        <v>0</v>
      </c>
      <c r="BJ605">
        <v>0</v>
      </c>
      <c r="BK605">
        <v>0</v>
      </c>
      <c r="BL605">
        <v>0</v>
      </c>
      <c r="BM605">
        <v>0</v>
      </c>
      <c r="BN605">
        <v>0</v>
      </c>
      <c r="BO605">
        <v>0</v>
      </c>
      <c r="BP605">
        <v>0</v>
      </c>
      <c r="BQ605">
        <v>0</v>
      </c>
    </row>
    <row r="606" spans="1:69" x14ac:dyDescent="0.25">
      <c r="A606">
        <v>352</v>
      </c>
      <c r="B606" t="s">
        <v>261</v>
      </c>
      <c r="C606" t="s">
        <v>168</v>
      </c>
      <c r="D606">
        <v>100</v>
      </c>
      <c r="E606">
        <v>30</v>
      </c>
      <c r="F606">
        <v>130</v>
      </c>
      <c r="G606">
        <v>0.75509999999999999</v>
      </c>
      <c r="H606">
        <v>0.92589999999999995</v>
      </c>
      <c r="I606">
        <v>0.79200000000000004</v>
      </c>
      <c r="J606">
        <v>0.73470000000000002</v>
      </c>
      <c r="K606">
        <v>0.92589999999999995</v>
      </c>
      <c r="L606">
        <v>0.77600000000000002</v>
      </c>
      <c r="M606">
        <v>0.27550000000000002</v>
      </c>
      <c r="N606" t="s">
        <v>42</v>
      </c>
      <c r="O606">
        <v>0.23200000000000001</v>
      </c>
      <c r="P606">
        <v>0</v>
      </c>
      <c r="Q606">
        <v>0</v>
      </c>
      <c r="R606">
        <v>0</v>
      </c>
      <c r="S606">
        <v>0</v>
      </c>
      <c r="T606">
        <v>0</v>
      </c>
      <c r="U606">
        <v>0</v>
      </c>
      <c r="V606">
        <v>0</v>
      </c>
      <c r="W606">
        <v>0</v>
      </c>
      <c r="X606">
        <v>0</v>
      </c>
      <c r="Y606">
        <v>0.11219999999999999</v>
      </c>
      <c r="Z606" t="s">
        <v>42</v>
      </c>
      <c r="AA606">
        <v>0.128</v>
      </c>
      <c r="AB606">
        <v>0</v>
      </c>
      <c r="AC606">
        <v>0</v>
      </c>
      <c r="AD606">
        <v>0</v>
      </c>
      <c r="AE606">
        <v>0</v>
      </c>
      <c r="AF606">
        <v>0</v>
      </c>
      <c r="AG606">
        <v>0</v>
      </c>
      <c r="AH606">
        <v>0.34689999999999999</v>
      </c>
      <c r="AI606">
        <v>0.66669999999999996</v>
      </c>
      <c r="AJ606">
        <v>0.41599999999999998</v>
      </c>
      <c r="AK606">
        <v>0</v>
      </c>
      <c r="AL606">
        <v>0</v>
      </c>
      <c r="AM606">
        <v>0</v>
      </c>
      <c r="AN606">
        <v>0</v>
      </c>
      <c r="AO606">
        <v>0</v>
      </c>
      <c r="AP606">
        <v>0</v>
      </c>
      <c r="AQ606">
        <v>0</v>
      </c>
      <c r="AR606">
        <v>0</v>
      </c>
      <c r="AS606">
        <v>0</v>
      </c>
      <c r="AT606" t="s">
        <v>42</v>
      </c>
      <c r="AU606">
        <v>0</v>
      </c>
      <c r="AV606" t="s">
        <v>42</v>
      </c>
      <c r="AW606" t="s">
        <v>42</v>
      </c>
      <c r="AX606">
        <v>0</v>
      </c>
      <c r="AY606" t="s">
        <v>42</v>
      </c>
      <c r="AZ606" t="s">
        <v>42</v>
      </c>
      <c r="BA606">
        <v>0</v>
      </c>
      <c r="BB606" t="s">
        <v>42</v>
      </c>
      <c r="BC606">
        <v>0</v>
      </c>
      <c r="BD606">
        <v>0</v>
      </c>
      <c r="BE606">
        <v>0</v>
      </c>
      <c r="BF606">
        <v>0</v>
      </c>
      <c r="BG606">
        <v>0</v>
      </c>
      <c r="BH606">
        <v>0</v>
      </c>
      <c r="BI606">
        <v>0.15310000000000001</v>
      </c>
      <c r="BJ606" t="s">
        <v>42</v>
      </c>
      <c r="BK606">
        <v>0.128</v>
      </c>
      <c r="BL606">
        <v>7.1400000000000005E-2</v>
      </c>
      <c r="BM606">
        <v>0</v>
      </c>
      <c r="BN606">
        <v>5.6000000000000001E-2</v>
      </c>
      <c r="BO606" t="s">
        <v>42</v>
      </c>
      <c r="BP606" t="s">
        <v>42</v>
      </c>
      <c r="BQ606" t="s">
        <v>42</v>
      </c>
    </row>
    <row r="607" spans="1:69" x14ac:dyDescent="0.25">
      <c r="A607">
        <v>887</v>
      </c>
      <c r="B607" t="s">
        <v>262</v>
      </c>
      <c r="C607" t="s">
        <v>182</v>
      </c>
      <c r="D607">
        <v>30</v>
      </c>
      <c r="E607">
        <v>40</v>
      </c>
      <c r="F607">
        <v>70</v>
      </c>
      <c r="G607">
        <v>0.96299999999999997</v>
      </c>
      <c r="H607">
        <v>1</v>
      </c>
      <c r="I607">
        <v>0.98460000000000003</v>
      </c>
      <c r="J607">
        <v>0.96299999999999997</v>
      </c>
      <c r="K607">
        <v>1</v>
      </c>
      <c r="L607">
        <v>0.98460000000000003</v>
      </c>
      <c r="M607" t="s">
        <v>42</v>
      </c>
      <c r="N607" t="s">
        <v>42</v>
      </c>
      <c r="O607">
        <v>0.13850000000000001</v>
      </c>
      <c r="P607">
        <v>0</v>
      </c>
      <c r="Q607">
        <v>0</v>
      </c>
      <c r="R607">
        <v>0</v>
      </c>
      <c r="S607">
        <v>0</v>
      </c>
      <c r="T607" t="s">
        <v>42</v>
      </c>
      <c r="U607" t="s">
        <v>42</v>
      </c>
      <c r="V607">
        <v>0</v>
      </c>
      <c r="W607" t="s">
        <v>42</v>
      </c>
      <c r="X607" t="s">
        <v>42</v>
      </c>
      <c r="Y607">
        <v>0</v>
      </c>
      <c r="Z607">
        <v>0</v>
      </c>
      <c r="AA607">
        <v>0</v>
      </c>
      <c r="AB607">
        <v>0</v>
      </c>
      <c r="AC607">
        <v>0</v>
      </c>
      <c r="AD607">
        <v>0</v>
      </c>
      <c r="AE607" t="s">
        <v>42</v>
      </c>
      <c r="AF607">
        <v>0</v>
      </c>
      <c r="AG607" t="s">
        <v>42</v>
      </c>
      <c r="AH607">
        <v>0.70369999999999999</v>
      </c>
      <c r="AI607">
        <v>0.84209999999999996</v>
      </c>
      <c r="AJ607">
        <v>0.78459999999999996</v>
      </c>
      <c r="AK607">
        <v>0</v>
      </c>
      <c r="AL607" t="s">
        <v>42</v>
      </c>
      <c r="AM607" t="s">
        <v>42</v>
      </c>
      <c r="AN607">
        <v>0</v>
      </c>
      <c r="AO607">
        <v>0</v>
      </c>
      <c r="AP607">
        <v>0</v>
      </c>
      <c r="AQ607">
        <v>0</v>
      </c>
      <c r="AR607">
        <v>0</v>
      </c>
      <c r="AS607">
        <v>0</v>
      </c>
      <c r="AT607">
        <v>0</v>
      </c>
      <c r="AU607">
        <v>0</v>
      </c>
      <c r="AV607">
        <v>0</v>
      </c>
      <c r="AW607">
        <v>0</v>
      </c>
      <c r="AX607">
        <v>0</v>
      </c>
      <c r="AY607">
        <v>0</v>
      </c>
      <c r="AZ607">
        <v>0</v>
      </c>
      <c r="BA607">
        <v>0</v>
      </c>
      <c r="BB607">
        <v>0</v>
      </c>
      <c r="BC607">
        <v>0</v>
      </c>
      <c r="BD607">
        <v>0</v>
      </c>
      <c r="BE607">
        <v>0</v>
      </c>
      <c r="BF607">
        <v>0</v>
      </c>
      <c r="BG607">
        <v>0</v>
      </c>
      <c r="BH607">
        <v>0</v>
      </c>
      <c r="BI607" t="s">
        <v>42</v>
      </c>
      <c r="BJ607">
        <v>0</v>
      </c>
      <c r="BK607" t="s">
        <v>42</v>
      </c>
      <c r="BL607">
        <v>0</v>
      </c>
      <c r="BM607">
        <v>0</v>
      </c>
      <c r="BN607">
        <v>0</v>
      </c>
      <c r="BO607">
        <v>0</v>
      </c>
      <c r="BP607">
        <v>0</v>
      </c>
      <c r="BQ607">
        <v>0</v>
      </c>
    </row>
    <row r="608" spans="1:69" x14ac:dyDescent="0.25">
      <c r="A608">
        <v>315</v>
      </c>
      <c r="B608" t="s">
        <v>263</v>
      </c>
      <c r="C608" t="s">
        <v>180</v>
      </c>
      <c r="D608">
        <v>20</v>
      </c>
      <c r="E608">
        <v>20</v>
      </c>
      <c r="F608">
        <v>40</v>
      </c>
      <c r="G608">
        <v>0.83330000000000004</v>
      </c>
      <c r="H608">
        <v>0.82350000000000001</v>
      </c>
      <c r="I608">
        <v>0.8286</v>
      </c>
      <c r="J608">
        <v>0.77780000000000005</v>
      </c>
      <c r="K608">
        <v>0.82350000000000001</v>
      </c>
      <c r="L608">
        <v>0.8</v>
      </c>
      <c r="M608">
        <v>0.55559999999999998</v>
      </c>
      <c r="N608" t="s">
        <v>42</v>
      </c>
      <c r="O608">
        <v>0.37140000000000001</v>
      </c>
      <c r="P608">
        <v>0</v>
      </c>
      <c r="Q608">
        <v>0</v>
      </c>
      <c r="R608">
        <v>0</v>
      </c>
      <c r="S608" t="s">
        <v>42</v>
      </c>
      <c r="T608">
        <v>0</v>
      </c>
      <c r="U608" t="s">
        <v>42</v>
      </c>
      <c r="V608">
        <v>0</v>
      </c>
      <c r="W608">
        <v>0</v>
      </c>
      <c r="X608">
        <v>0</v>
      </c>
      <c r="Y608">
        <v>0</v>
      </c>
      <c r="Z608">
        <v>0</v>
      </c>
      <c r="AA608">
        <v>0</v>
      </c>
      <c r="AB608">
        <v>0</v>
      </c>
      <c r="AC608">
        <v>0</v>
      </c>
      <c r="AD608">
        <v>0</v>
      </c>
      <c r="AE608">
        <v>0</v>
      </c>
      <c r="AF608">
        <v>0</v>
      </c>
      <c r="AG608">
        <v>0</v>
      </c>
      <c r="AH608" t="s">
        <v>42</v>
      </c>
      <c r="AI608">
        <v>0.64710000000000001</v>
      </c>
      <c r="AJ608">
        <v>0.4</v>
      </c>
      <c r="AK608">
        <v>0</v>
      </c>
      <c r="AL608">
        <v>0</v>
      </c>
      <c r="AM608">
        <v>0</v>
      </c>
      <c r="AN608">
        <v>0</v>
      </c>
      <c r="AO608">
        <v>0</v>
      </c>
      <c r="AP608">
        <v>0</v>
      </c>
      <c r="AQ608">
        <v>0</v>
      </c>
      <c r="AR608">
        <v>0</v>
      </c>
      <c r="AS608">
        <v>0</v>
      </c>
      <c r="AT608" t="s">
        <v>42</v>
      </c>
      <c r="AU608">
        <v>0</v>
      </c>
      <c r="AV608" t="s">
        <v>42</v>
      </c>
      <c r="AW608" t="s">
        <v>42</v>
      </c>
      <c r="AX608">
        <v>0</v>
      </c>
      <c r="AY608" t="s">
        <v>42</v>
      </c>
      <c r="AZ608">
        <v>0</v>
      </c>
      <c r="BA608">
        <v>0</v>
      </c>
      <c r="BB608">
        <v>0</v>
      </c>
      <c r="BC608">
        <v>0</v>
      </c>
      <c r="BD608">
        <v>0</v>
      </c>
      <c r="BE608">
        <v>0</v>
      </c>
      <c r="BF608">
        <v>0</v>
      </c>
      <c r="BG608">
        <v>0</v>
      </c>
      <c r="BH608">
        <v>0</v>
      </c>
      <c r="BI608" t="s">
        <v>42</v>
      </c>
      <c r="BJ608" t="s">
        <v>42</v>
      </c>
      <c r="BK608" t="s">
        <v>42</v>
      </c>
      <c r="BL608" t="s">
        <v>42</v>
      </c>
      <c r="BM608" t="s">
        <v>42</v>
      </c>
      <c r="BN608" t="s">
        <v>42</v>
      </c>
      <c r="BO608" t="s">
        <v>42</v>
      </c>
      <c r="BP608">
        <v>0</v>
      </c>
      <c r="BQ608" t="s">
        <v>42</v>
      </c>
    </row>
    <row r="609" spans="1:69" x14ac:dyDescent="0.25">
      <c r="A609">
        <v>806</v>
      </c>
      <c r="B609" t="s">
        <v>264</v>
      </c>
      <c r="C609" t="s">
        <v>166</v>
      </c>
      <c r="D609">
        <v>30</v>
      </c>
      <c r="E609">
        <v>10</v>
      </c>
      <c r="F609">
        <v>40</v>
      </c>
      <c r="G609">
        <v>0.60709999999999997</v>
      </c>
      <c r="H609">
        <v>0.83330000000000004</v>
      </c>
      <c r="I609">
        <v>0.67500000000000004</v>
      </c>
      <c r="J609">
        <v>0.5</v>
      </c>
      <c r="K609">
        <v>0.83330000000000004</v>
      </c>
      <c r="L609">
        <v>0.6</v>
      </c>
      <c r="M609" t="s">
        <v>42</v>
      </c>
      <c r="N609" t="s">
        <v>42</v>
      </c>
      <c r="O609" t="s">
        <v>42</v>
      </c>
      <c r="P609">
        <v>0</v>
      </c>
      <c r="Q609">
        <v>0</v>
      </c>
      <c r="R609">
        <v>0</v>
      </c>
      <c r="S609">
        <v>0</v>
      </c>
      <c r="T609" t="s">
        <v>42</v>
      </c>
      <c r="U609" t="s">
        <v>42</v>
      </c>
      <c r="V609">
        <v>0</v>
      </c>
      <c r="W609">
        <v>0</v>
      </c>
      <c r="X609">
        <v>0</v>
      </c>
      <c r="Y609">
        <v>0</v>
      </c>
      <c r="Z609">
        <v>0</v>
      </c>
      <c r="AA609">
        <v>0</v>
      </c>
      <c r="AB609">
        <v>0</v>
      </c>
      <c r="AC609">
        <v>0</v>
      </c>
      <c r="AD609">
        <v>0</v>
      </c>
      <c r="AE609">
        <v>0</v>
      </c>
      <c r="AF609">
        <v>0</v>
      </c>
      <c r="AG609">
        <v>0</v>
      </c>
      <c r="AH609">
        <v>0.39290000000000003</v>
      </c>
      <c r="AI609">
        <v>0.66669999999999996</v>
      </c>
      <c r="AJ609">
        <v>0.47499999999999998</v>
      </c>
      <c r="AK609" t="s">
        <v>42</v>
      </c>
      <c r="AL609">
        <v>0</v>
      </c>
      <c r="AM609" t="s">
        <v>42</v>
      </c>
      <c r="AN609">
        <v>0</v>
      </c>
      <c r="AO609">
        <v>0</v>
      </c>
      <c r="AP609">
        <v>0</v>
      </c>
      <c r="AQ609">
        <v>0</v>
      </c>
      <c r="AR609">
        <v>0</v>
      </c>
      <c r="AS609">
        <v>0</v>
      </c>
      <c r="AT609" t="s">
        <v>42</v>
      </c>
      <c r="AU609">
        <v>0</v>
      </c>
      <c r="AV609" t="s">
        <v>42</v>
      </c>
      <c r="AW609">
        <v>0</v>
      </c>
      <c r="AX609">
        <v>0</v>
      </c>
      <c r="AY609">
        <v>0</v>
      </c>
      <c r="AZ609" t="s">
        <v>42</v>
      </c>
      <c r="BA609">
        <v>0</v>
      </c>
      <c r="BB609" t="s">
        <v>42</v>
      </c>
      <c r="BC609">
        <v>0</v>
      </c>
      <c r="BD609">
        <v>0</v>
      </c>
      <c r="BE609">
        <v>0</v>
      </c>
      <c r="BF609" t="s">
        <v>42</v>
      </c>
      <c r="BG609">
        <v>0</v>
      </c>
      <c r="BH609" t="s">
        <v>42</v>
      </c>
      <c r="BI609">
        <v>0.28570000000000001</v>
      </c>
      <c r="BJ609">
        <v>0</v>
      </c>
      <c r="BK609">
        <v>0.2</v>
      </c>
      <c r="BL609" t="s">
        <v>42</v>
      </c>
      <c r="BM609" t="s">
        <v>42</v>
      </c>
      <c r="BN609" t="s">
        <v>42</v>
      </c>
      <c r="BO609">
        <v>0</v>
      </c>
      <c r="BP609">
        <v>0</v>
      </c>
      <c r="BQ609">
        <v>0</v>
      </c>
    </row>
    <row r="610" spans="1:69" x14ac:dyDescent="0.25">
      <c r="A610">
        <v>826</v>
      </c>
      <c r="B610" t="s">
        <v>265</v>
      </c>
      <c r="C610" t="s">
        <v>182</v>
      </c>
      <c r="D610">
        <v>30</v>
      </c>
      <c r="E610">
        <v>30</v>
      </c>
      <c r="F610">
        <v>60</v>
      </c>
      <c r="G610">
        <v>0.87880000000000003</v>
      </c>
      <c r="H610">
        <v>0.96299999999999997</v>
      </c>
      <c r="I610">
        <v>0.91669999999999996</v>
      </c>
      <c r="J610">
        <v>0.81820000000000004</v>
      </c>
      <c r="K610">
        <v>0.96299999999999997</v>
      </c>
      <c r="L610">
        <v>0.88329999999999997</v>
      </c>
      <c r="M610">
        <v>0.18179999999999999</v>
      </c>
      <c r="N610" t="s">
        <v>42</v>
      </c>
      <c r="O610">
        <v>0.1333</v>
      </c>
      <c r="P610">
        <v>0</v>
      </c>
      <c r="Q610">
        <v>0</v>
      </c>
      <c r="R610">
        <v>0</v>
      </c>
      <c r="S610">
        <v>0</v>
      </c>
      <c r="T610">
        <v>0</v>
      </c>
      <c r="U610">
        <v>0</v>
      </c>
      <c r="V610">
        <v>0</v>
      </c>
      <c r="W610">
        <v>0</v>
      </c>
      <c r="X610">
        <v>0</v>
      </c>
      <c r="Y610">
        <v>0</v>
      </c>
      <c r="Z610">
        <v>0</v>
      </c>
      <c r="AA610">
        <v>0</v>
      </c>
      <c r="AB610">
        <v>0</v>
      </c>
      <c r="AC610">
        <v>0</v>
      </c>
      <c r="AD610">
        <v>0</v>
      </c>
      <c r="AE610">
        <v>0</v>
      </c>
      <c r="AF610">
        <v>0</v>
      </c>
      <c r="AG610">
        <v>0</v>
      </c>
      <c r="AH610">
        <v>0.63639999999999997</v>
      </c>
      <c r="AI610">
        <v>0.88890000000000002</v>
      </c>
      <c r="AJ610">
        <v>0.75</v>
      </c>
      <c r="AK610">
        <v>0</v>
      </c>
      <c r="AL610">
        <v>0</v>
      </c>
      <c r="AM610">
        <v>0</v>
      </c>
      <c r="AN610">
        <v>0</v>
      </c>
      <c r="AO610">
        <v>0</v>
      </c>
      <c r="AP610">
        <v>0</v>
      </c>
      <c r="AQ610">
        <v>0</v>
      </c>
      <c r="AR610">
        <v>0</v>
      </c>
      <c r="AS610">
        <v>0</v>
      </c>
      <c r="AT610" t="s">
        <v>42</v>
      </c>
      <c r="AU610">
        <v>0</v>
      </c>
      <c r="AV610" t="s">
        <v>42</v>
      </c>
      <c r="AW610">
        <v>0</v>
      </c>
      <c r="AX610">
        <v>0</v>
      </c>
      <c r="AY610">
        <v>0</v>
      </c>
      <c r="AZ610">
        <v>0</v>
      </c>
      <c r="BA610">
        <v>0</v>
      </c>
      <c r="BB610">
        <v>0</v>
      </c>
      <c r="BC610" t="s">
        <v>42</v>
      </c>
      <c r="BD610">
        <v>0</v>
      </c>
      <c r="BE610" t="s">
        <v>42</v>
      </c>
      <c r="BF610">
        <v>0</v>
      </c>
      <c r="BG610">
        <v>0</v>
      </c>
      <c r="BH610">
        <v>0</v>
      </c>
      <c r="BI610" t="s">
        <v>42</v>
      </c>
      <c r="BJ610" t="s">
        <v>42</v>
      </c>
      <c r="BK610" t="s">
        <v>42</v>
      </c>
      <c r="BL610" t="s">
        <v>42</v>
      </c>
      <c r="BM610">
        <v>0</v>
      </c>
      <c r="BN610" t="s">
        <v>42</v>
      </c>
      <c r="BO610" t="s">
        <v>42</v>
      </c>
      <c r="BP610">
        <v>0</v>
      </c>
      <c r="BQ610" t="s">
        <v>42</v>
      </c>
    </row>
    <row r="611" spans="1:69" x14ac:dyDescent="0.25">
      <c r="A611">
        <v>391</v>
      </c>
      <c r="B611" t="s">
        <v>266</v>
      </c>
      <c r="C611" t="s">
        <v>166</v>
      </c>
      <c r="D611">
        <v>60</v>
      </c>
      <c r="E611">
        <v>20</v>
      </c>
      <c r="F611">
        <v>80</v>
      </c>
      <c r="G611">
        <v>0.7258</v>
      </c>
      <c r="H611">
        <v>0.88239999999999996</v>
      </c>
      <c r="I611">
        <v>0.75949999999999995</v>
      </c>
      <c r="J611">
        <v>0.6774</v>
      </c>
      <c r="K611">
        <v>0.88239999999999996</v>
      </c>
      <c r="L611">
        <v>0.72150000000000003</v>
      </c>
      <c r="M611">
        <v>0.19350000000000001</v>
      </c>
      <c r="N611">
        <v>0</v>
      </c>
      <c r="O611">
        <v>0.15190000000000001</v>
      </c>
      <c r="P611">
        <v>0</v>
      </c>
      <c r="Q611">
        <v>0</v>
      </c>
      <c r="R611">
        <v>0</v>
      </c>
      <c r="S611" t="s">
        <v>42</v>
      </c>
      <c r="T611">
        <v>0</v>
      </c>
      <c r="U611" t="s">
        <v>42</v>
      </c>
      <c r="V611">
        <v>0</v>
      </c>
      <c r="W611">
        <v>0</v>
      </c>
      <c r="X611">
        <v>0</v>
      </c>
      <c r="Y611">
        <v>0</v>
      </c>
      <c r="Z611">
        <v>0</v>
      </c>
      <c r="AA611">
        <v>0</v>
      </c>
      <c r="AB611">
        <v>0</v>
      </c>
      <c r="AC611">
        <v>0</v>
      </c>
      <c r="AD611">
        <v>0</v>
      </c>
      <c r="AE611" t="s">
        <v>42</v>
      </c>
      <c r="AF611">
        <v>0</v>
      </c>
      <c r="AG611" t="s">
        <v>42</v>
      </c>
      <c r="AH611">
        <v>0.4032</v>
      </c>
      <c r="AI611">
        <v>0.88239999999999996</v>
      </c>
      <c r="AJ611">
        <v>0.50629999999999997</v>
      </c>
      <c r="AK611" t="s">
        <v>42</v>
      </c>
      <c r="AL611">
        <v>0</v>
      </c>
      <c r="AM611" t="s">
        <v>42</v>
      </c>
      <c r="AN611">
        <v>0</v>
      </c>
      <c r="AO611">
        <v>0</v>
      </c>
      <c r="AP611">
        <v>0</v>
      </c>
      <c r="AQ611">
        <v>0</v>
      </c>
      <c r="AR611">
        <v>0</v>
      </c>
      <c r="AS611">
        <v>0</v>
      </c>
      <c r="AT611" t="s">
        <v>42</v>
      </c>
      <c r="AU611">
        <v>0</v>
      </c>
      <c r="AV611" t="s">
        <v>42</v>
      </c>
      <c r="AW611" t="s">
        <v>42</v>
      </c>
      <c r="AX611">
        <v>0</v>
      </c>
      <c r="AY611" t="s">
        <v>42</v>
      </c>
      <c r="AZ611">
        <v>0</v>
      </c>
      <c r="BA611">
        <v>0</v>
      </c>
      <c r="BB611">
        <v>0</v>
      </c>
      <c r="BC611">
        <v>0</v>
      </c>
      <c r="BD611">
        <v>0</v>
      </c>
      <c r="BE611">
        <v>0</v>
      </c>
      <c r="BF611" t="s">
        <v>42</v>
      </c>
      <c r="BG611">
        <v>0</v>
      </c>
      <c r="BH611" t="s">
        <v>42</v>
      </c>
      <c r="BI611">
        <v>0.1613</v>
      </c>
      <c r="BJ611">
        <v>0</v>
      </c>
      <c r="BK611">
        <v>0.12659999999999999</v>
      </c>
      <c r="BL611">
        <v>9.6799999999999997E-2</v>
      </c>
      <c r="BM611" t="s">
        <v>42</v>
      </c>
      <c r="BN611">
        <v>0.1013</v>
      </c>
      <c r="BO611" t="s">
        <v>42</v>
      </c>
      <c r="BP611">
        <v>0</v>
      </c>
      <c r="BQ611" t="s">
        <v>42</v>
      </c>
    </row>
    <row r="612" spans="1:69" x14ac:dyDescent="0.25">
      <c r="A612">
        <v>316</v>
      </c>
      <c r="B612" t="s">
        <v>267</v>
      </c>
      <c r="C612" t="s">
        <v>178</v>
      </c>
      <c r="D612" t="s">
        <v>42</v>
      </c>
      <c r="E612" t="s">
        <v>42</v>
      </c>
      <c r="F612" t="s">
        <v>42</v>
      </c>
      <c r="G612" t="s">
        <v>42</v>
      </c>
      <c r="H612" t="s">
        <v>42</v>
      </c>
      <c r="I612" t="s">
        <v>42</v>
      </c>
      <c r="J612" t="s">
        <v>42</v>
      </c>
      <c r="K612" t="s">
        <v>42</v>
      </c>
      <c r="L612" t="s">
        <v>42</v>
      </c>
      <c r="M612" t="s">
        <v>42</v>
      </c>
      <c r="N612" t="s">
        <v>42</v>
      </c>
      <c r="O612" t="s">
        <v>42</v>
      </c>
      <c r="P612" t="s">
        <v>42</v>
      </c>
      <c r="Q612" t="s">
        <v>42</v>
      </c>
      <c r="R612" t="s">
        <v>42</v>
      </c>
      <c r="S612" t="s">
        <v>42</v>
      </c>
      <c r="T612" t="s">
        <v>42</v>
      </c>
      <c r="U612" t="s">
        <v>42</v>
      </c>
      <c r="V612" t="s">
        <v>42</v>
      </c>
      <c r="W612" t="s">
        <v>42</v>
      </c>
      <c r="X612" t="s">
        <v>42</v>
      </c>
      <c r="Y612" t="s">
        <v>42</v>
      </c>
      <c r="Z612" t="s">
        <v>42</v>
      </c>
      <c r="AA612" t="s">
        <v>42</v>
      </c>
      <c r="AB612" t="s">
        <v>42</v>
      </c>
      <c r="AC612" t="s">
        <v>42</v>
      </c>
      <c r="AD612" t="s">
        <v>42</v>
      </c>
      <c r="AE612" t="s">
        <v>42</v>
      </c>
      <c r="AF612" t="s">
        <v>42</v>
      </c>
      <c r="AG612" t="s">
        <v>42</v>
      </c>
      <c r="AH612" t="s">
        <v>42</v>
      </c>
      <c r="AI612" t="s">
        <v>42</v>
      </c>
      <c r="AJ612" t="s">
        <v>42</v>
      </c>
      <c r="AK612" t="s">
        <v>42</v>
      </c>
      <c r="AL612" t="s">
        <v>42</v>
      </c>
      <c r="AM612" t="s">
        <v>42</v>
      </c>
      <c r="AN612" t="s">
        <v>42</v>
      </c>
      <c r="AO612" t="s">
        <v>42</v>
      </c>
      <c r="AP612" t="s">
        <v>42</v>
      </c>
      <c r="AQ612" t="s">
        <v>42</v>
      </c>
      <c r="AR612" t="s">
        <v>42</v>
      </c>
      <c r="AS612" t="s">
        <v>42</v>
      </c>
      <c r="AT612" t="s">
        <v>42</v>
      </c>
      <c r="AU612" t="s">
        <v>42</v>
      </c>
      <c r="AV612" t="s">
        <v>42</v>
      </c>
      <c r="AW612" t="s">
        <v>42</v>
      </c>
      <c r="AX612" t="s">
        <v>42</v>
      </c>
      <c r="AY612" t="s">
        <v>42</v>
      </c>
      <c r="AZ612" t="s">
        <v>42</v>
      </c>
      <c r="BA612" t="s">
        <v>42</v>
      </c>
      <c r="BB612" t="s">
        <v>42</v>
      </c>
      <c r="BC612" t="s">
        <v>42</v>
      </c>
      <c r="BD612" t="s">
        <v>42</v>
      </c>
      <c r="BE612" t="s">
        <v>42</v>
      </c>
      <c r="BF612" t="s">
        <v>42</v>
      </c>
      <c r="BG612" t="s">
        <v>42</v>
      </c>
      <c r="BH612" t="s">
        <v>42</v>
      </c>
      <c r="BI612" t="s">
        <v>42</v>
      </c>
      <c r="BJ612" t="s">
        <v>42</v>
      </c>
      <c r="BK612" t="s">
        <v>42</v>
      </c>
      <c r="BL612" t="s">
        <v>42</v>
      </c>
      <c r="BM612" t="s">
        <v>42</v>
      </c>
      <c r="BN612" t="s">
        <v>42</v>
      </c>
      <c r="BO612" t="s">
        <v>42</v>
      </c>
      <c r="BP612" t="s">
        <v>42</v>
      </c>
      <c r="BQ612" t="s">
        <v>42</v>
      </c>
    </row>
    <row r="613" spans="1:69" x14ac:dyDescent="0.25">
      <c r="A613">
        <v>926</v>
      </c>
      <c r="B613" t="s">
        <v>268</v>
      </c>
      <c r="C613" t="s">
        <v>176</v>
      </c>
      <c r="D613">
        <v>70</v>
      </c>
      <c r="E613">
        <v>60</v>
      </c>
      <c r="F613">
        <v>140</v>
      </c>
      <c r="G613">
        <v>0.93240000000000001</v>
      </c>
      <c r="H613">
        <v>1</v>
      </c>
      <c r="I613">
        <v>0.96319999999999995</v>
      </c>
      <c r="J613">
        <v>0.89190000000000003</v>
      </c>
      <c r="K613">
        <v>1</v>
      </c>
      <c r="L613">
        <v>0.94120000000000004</v>
      </c>
      <c r="M613">
        <v>0.41889999999999999</v>
      </c>
      <c r="N613">
        <v>0.3226</v>
      </c>
      <c r="O613">
        <v>0.375</v>
      </c>
      <c r="P613">
        <v>0</v>
      </c>
      <c r="Q613">
        <v>0</v>
      </c>
      <c r="R613">
        <v>0</v>
      </c>
      <c r="S613">
        <v>0</v>
      </c>
      <c r="T613" t="s">
        <v>42</v>
      </c>
      <c r="U613" t="s">
        <v>42</v>
      </c>
      <c r="V613">
        <v>0</v>
      </c>
      <c r="W613">
        <v>0</v>
      </c>
      <c r="X613">
        <v>0</v>
      </c>
      <c r="Y613">
        <v>0</v>
      </c>
      <c r="Z613">
        <v>0</v>
      </c>
      <c r="AA613">
        <v>0</v>
      </c>
      <c r="AB613">
        <v>0</v>
      </c>
      <c r="AC613">
        <v>0</v>
      </c>
      <c r="AD613">
        <v>0</v>
      </c>
      <c r="AE613" t="s">
        <v>42</v>
      </c>
      <c r="AF613" t="s">
        <v>42</v>
      </c>
      <c r="AG613" t="s">
        <v>42</v>
      </c>
      <c r="AH613">
        <v>0.45950000000000002</v>
      </c>
      <c r="AI613">
        <v>0.6452</v>
      </c>
      <c r="AJ613">
        <v>0.54410000000000003</v>
      </c>
      <c r="AK613">
        <v>0</v>
      </c>
      <c r="AL613" t="s">
        <v>42</v>
      </c>
      <c r="AM613" t="s">
        <v>42</v>
      </c>
      <c r="AN613">
        <v>0</v>
      </c>
      <c r="AO613">
        <v>0</v>
      </c>
      <c r="AP613">
        <v>0</v>
      </c>
      <c r="AQ613">
        <v>0</v>
      </c>
      <c r="AR613">
        <v>0</v>
      </c>
      <c r="AS613">
        <v>0</v>
      </c>
      <c r="AT613" t="s">
        <v>42</v>
      </c>
      <c r="AU613">
        <v>0</v>
      </c>
      <c r="AV613" t="s">
        <v>42</v>
      </c>
      <c r="AW613">
        <v>0</v>
      </c>
      <c r="AX613">
        <v>0</v>
      </c>
      <c r="AY613">
        <v>0</v>
      </c>
      <c r="AZ613">
        <v>0</v>
      </c>
      <c r="BA613">
        <v>0</v>
      </c>
      <c r="BB613">
        <v>0</v>
      </c>
      <c r="BC613" t="s">
        <v>42</v>
      </c>
      <c r="BD613">
        <v>0</v>
      </c>
      <c r="BE613" t="s">
        <v>42</v>
      </c>
      <c r="BF613" t="s">
        <v>42</v>
      </c>
      <c r="BG613">
        <v>0</v>
      </c>
      <c r="BH613" t="s">
        <v>42</v>
      </c>
      <c r="BI613" t="s">
        <v>42</v>
      </c>
      <c r="BJ613">
        <v>0</v>
      </c>
      <c r="BK613" t="s">
        <v>42</v>
      </c>
      <c r="BL613" t="s">
        <v>42</v>
      </c>
      <c r="BM613">
        <v>0</v>
      </c>
      <c r="BN613" t="s">
        <v>42</v>
      </c>
      <c r="BO613">
        <v>0</v>
      </c>
      <c r="BP613">
        <v>0</v>
      </c>
      <c r="BQ613">
        <v>0</v>
      </c>
    </row>
    <row r="614" spans="1:69" x14ac:dyDescent="0.25">
      <c r="A614">
        <v>812</v>
      </c>
      <c r="B614" t="s">
        <v>269</v>
      </c>
      <c r="C614" t="s">
        <v>170</v>
      </c>
      <c r="D614">
        <v>30</v>
      </c>
      <c r="E614">
        <v>10</v>
      </c>
      <c r="F614">
        <v>40</v>
      </c>
      <c r="G614">
        <v>0.96430000000000005</v>
      </c>
      <c r="H614">
        <v>0.84619999999999995</v>
      </c>
      <c r="I614">
        <v>0.92679999999999996</v>
      </c>
      <c r="J614">
        <v>0.92859999999999998</v>
      </c>
      <c r="K614">
        <v>0.84619999999999995</v>
      </c>
      <c r="L614">
        <v>0.90239999999999998</v>
      </c>
      <c r="M614">
        <v>0.71430000000000005</v>
      </c>
      <c r="N614">
        <v>0.46150000000000002</v>
      </c>
      <c r="O614">
        <v>0.6341</v>
      </c>
      <c r="P614">
        <v>0</v>
      </c>
      <c r="Q614">
        <v>0</v>
      </c>
      <c r="R614">
        <v>0</v>
      </c>
      <c r="S614">
        <v>0</v>
      </c>
      <c r="T614">
        <v>0</v>
      </c>
      <c r="U614">
        <v>0</v>
      </c>
      <c r="V614">
        <v>0</v>
      </c>
      <c r="W614">
        <v>0</v>
      </c>
      <c r="X614">
        <v>0</v>
      </c>
      <c r="Y614" t="s">
        <v>42</v>
      </c>
      <c r="Z614" t="s">
        <v>42</v>
      </c>
      <c r="AA614" t="s">
        <v>42</v>
      </c>
      <c r="AB614">
        <v>0</v>
      </c>
      <c r="AC614" t="s">
        <v>42</v>
      </c>
      <c r="AD614" t="s">
        <v>42</v>
      </c>
      <c r="AE614">
        <v>0</v>
      </c>
      <c r="AF614">
        <v>0</v>
      </c>
      <c r="AG614">
        <v>0</v>
      </c>
      <c r="AH614" t="s">
        <v>42</v>
      </c>
      <c r="AI614" t="s">
        <v>42</v>
      </c>
      <c r="AJ614">
        <v>0.1951</v>
      </c>
      <c r="AK614">
        <v>0</v>
      </c>
      <c r="AL614">
        <v>0</v>
      </c>
      <c r="AM614">
        <v>0</v>
      </c>
      <c r="AN614">
        <v>0</v>
      </c>
      <c r="AO614">
        <v>0</v>
      </c>
      <c r="AP614">
        <v>0</v>
      </c>
      <c r="AQ614">
        <v>0</v>
      </c>
      <c r="AR614">
        <v>0</v>
      </c>
      <c r="AS614">
        <v>0</v>
      </c>
      <c r="AT614" t="s">
        <v>42</v>
      </c>
      <c r="AU614">
        <v>0</v>
      </c>
      <c r="AV614" t="s">
        <v>42</v>
      </c>
      <c r="AW614">
        <v>0</v>
      </c>
      <c r="AX614">
        <v>0</v>
      </c>
      <c r="AY614">
        <v>0</v>
      </c>
      <c r="AZ614">
        <v>0</v>
      </c>
      <c r="BA614">
        <v>0</v>
      </c>
      <c r="BB614">
        <v>0</v>
      </c>
      <c r="BC614" t="s">
        <v>42</v>
      </c>
      <c r="BD614">
        <v>0</v>
      </c>
      <c r="BE614" t="s">
        <v>42</v>
      </c>
      <c r="BF614">
        <v>0</v>
      </c>
      <c r="BG614">
        <v>0</v>
      </c>
      <c r="BH614">
        <v>0</v>
      </c>
      <c r="BI614">
        <v>0</v>
      </c>
      <c r="BJ614" t="s">
        <v>42</v>
      </c>
      <c r="BK614" t="s">
        <v>42</v>
      </c>
      <c r="BL614" t="s">
        <v>42</v>
      </c>
      <c r="BM614" t="s">
        <v>42</v>
      </c>
      <c r="BN614" t="s">
        <v>42</v>
      </c>
      <c r="BO614">
        <v>0</v>
      </c>
      <c r="BP614">
        <v>0</v>
      </c>
      <c r="BQ614">
        <v>0</v>
      </c>
    </row>
    <row r="615" spans="1:69" x14ac:dyDescent="0.25">
      <c r="A615">
        <v>813</v>
      </c>
      <c r="B615" t="s">
        <v>270</v>
      </c>
      <c r="C615" t="s">
        <v>170</v>
      </c>
      <c r="D615">
        <v>10</v>
      </c>
      <c r="E615">
        <v>10</v>
      </c>
      <c r="F615">
        <v>20</v>
      </c>
      <c r="G615">
        <v>1</v>
      </c>
      <c r="H615">
        <v>1</v>
      </c>
      <c r="I615">
        <v>1</v>
      </c>
      <c r="J615">
        <v>1</v>
      </c>
      <c r="K615">
        <v>1</v>
      </c>
      <c r="L615">
        <v>1</v>
      </c>
      <c r="M615">
        <v>0.75</v>
      </c>
      <c r="N615" t="s">
        <v>42</v>
      </c>
      <c r="O615">
        <v>0.4667</v>
      </c>
      <c r="P615">
        <v>0</v>
      </c>
      <c r="Q615">
        <v>0</v>
      </c>
      <c r="R615">
        <v>0</v>
      </c>
      <c r="S615">
        <v>0</v>
      </c>
      <c r="T615">
        <v>0</v>
      </c>
      <c r="U615">
        <v>0</v>
      </c>
      <c r="V615">
        <v>0</v>
      </c>
      <c r="W615">
        <v>0</v>
      </c>
      <c r="X615">
        <v>0</v>
      </c>
      <c r="Y615">
        <v>0</v>
      </c>
      <c r="Z615" t="s">
        <v>42</v>
      </c>
      <c r="AA615" t="s">
        <v>42</v>
      </c>
      <c r="AB615">
        <v>0</v>
      </c>
      <c r="AC615" t="s">
        <v>42</v>
      </c>
      <c r="AD615" t="s">
        <v>42</v>
      </c>
      <c r="AE615">
        <v>0</v>
      </c>
      <c r="AF615">
        <v>0</v>
      </c>
      <c r="AG615">
        <v>0</v>
      </c>
      <c r="AH615" t="s">
        <v>42</v>
      </c>
      <c r="AI615" t="s">
        <v>42</v>
      </c>
      <c r="AJ615">
        <v>0.4</v>
      </c>
      <c r="AK615">
        <v>0</v>
      </c>
      <c r="AL615">
        <v>0</v>
      </c>
      <c r="AM615">
        <v>0</v>
      </c>
      <c r="AN615">
        <v>0</v>
      </c>
      <c r="AO615">
        <v>0</v>
      </c>
      <c r="AP615">
        <v>0</v>
      </c>
      <c r="AQ615">
        <v>0</v>
      </c>
      <c r="AR615">
        <v>0</v>
      </c>
      <c r="AS615">
        <v>0</v>
      </c>
      <c r="AT615">
        <v>0</v>
      </c>
      <c r="AU615">
        <v>0</v>
      </c>
      <c r="AV615">
        <v>0</v>
      </c>
      <c r="AW615">
        <v>0</v>
      </c>
      <c r="AX615">
        <v>0</v>
      </c>
      <c r="AY615">
        <v>0</v>
      </c>
      <c r="AZ615">
        <v>0</v>
      </c>
      <c r="BA615">
        <v>0</v>
      </c>
      <c r="BB615">
        <v>0</v>
      </c>
      <c r="BC615">
        <v>0</v>
      </c>
      <c r="BD615">
        <v>0</v>
      </c>
      <c r="BE615">
        <v>0</v>
      </c>
      <c r="BF615">
        <v>0</v>
      </c>
      <c r="BG615">
        <v>0</v>
      </c>
      <c r="BH615">
        <v>0</v>
      </c>
      <c r="BI615">
        <v>0</v>
      </c>
      <c r="BJ615">
        <v>0</v>
      </c>
      <c r="BK615">
        <v>0</v>
      </c>
      <c r="BL615">
        <v>0</v>
      </c>
      <c r="BM615">
        <v>0</v>
      </c>
      <c r="BN615">
        <v>0</v>
      </c>
      <c r="BO615">
        <v>0</v>
      </c>
      <c r="BP615">
        <v>0</v>
      </c>
      <c r="BQ615">
        <v>0</v>
      </c>
    </row>
    <row r="616" spans="1:69" x14ac:dyDescent="0.25">
      <c r="A616">
        <v>802</v>
      </c>
      <c r="B616" t="s">
        <v>271</v>
      </c>
      <c r="C616" t="s">
        <v>184</v>
      </c>
      <c r="D616">
        <v>20</v>
      </c>
      <c r="E616">
        <v>10</v>
      </c>
      <c r="F616">
        <v>30</v>
      </c>
      <c r="G616">
        <v>1</v>
      </c>
      <c r="H616">
        <v>1</v>
      </c>
      <c r="I616">
        <v>1</v>
      </c>
      <c r="J616">
        <v>1</v>
      </c>
      <c r="K616">
        <v>1</v>
      </c>
      <c r="L616">
        <v>1</v>
      </c>
      <c r="M616">
        <v>0.4375</v>
      </c>
      <c r="N616" t="s">
        <v>42</v>
      </c>
      <c r="O616">
        <v>0.35709999999999997</v>
      </c>
      <c r="P616">
        <v>0</v>
      </c>
      <c r="Q616">
        <v>0</v>
      </c>
      <c r="R616">
        <v>0</v>
      </c>
      <c r="S616">
        <v>0</v>
      </c>
      <c r="T616">
        <v>0</v>
      </c>
      <c r="U616">
        <v>0</v>
      </c>
      <c r="V616">
        <v>0</v>
      </c>
      <c r="W616">
        <v>0</v>
      </c>
      <c r="X616">
        <v>0</v>
      </c>
      <c r="Y616">
        <v>0</v>
      </c>
      <c r="Z616">
        <v>0</v>
      </c>
      <c r="AA616">
        <v>0</v>
      </c>
      <c r="AB616" t="s">
        <v>42</v>
      </c>
      <c r="AC616" t="s">
        <v>42</v>
      </c>
      <c r="AD616" t="s">
        <v>42</v>
      </c>
      <c r="AE616">
        <v>0</v>
      </c>
      <c r="AF616">
        <v>0</v>
      </c>
      <c r="AG616">
        <v>0</v>
      </c>
      <c r="AH616">
        <v>0.5</v>
      </c>
      <c r="AI616">
        <v>0.66669999999999996</v>
      </c>
      <c r="AJ616">
        <v>0.57140000000000002</v>
      </c>
      <c r="AK616">
        <v>0</v>
      </c>
      <c r="AL616">
        <v>0</v>
      </c>
      <c r="AM616">
        <v>0</v>
      </c>
      <c r="AN616">
        <v>0</v>
      </c>
      <c r="AO616">
        <v>0</v>
      </c>
      <c r="AP616">
        <v>0</v>
      </c>
      <c r="AQ616">
        <v>0</v>
      </c>
      <c r="AR616">
        <v>0</v>
      </c>
      <c r="AS616">
        <v>0</v>
      </c>
      <c r="AT616">
        <v>0</v>
      </c>
      <c r="AU616">
        <v>0</v>
      </c>
      <c r="AV616">
        <v>0</v>
      </c>
      <c r="AW616">
        <v>0</v>
      </c>
      <c r="AX616">
        <v>0</v>
      </c>
      <c r="AY616">
        <v>0</v>
      </c>
      <c r="AZ616">
        <v>0</v>
      </c>
      <c r="BA616">
        <v>0</v>
      </c>
      <c r="BB616">
        <v>0</v>
      </c>
      <c r="BC616">
        <v>0</v>
      </c>
      <c r="BD616">
        <v>0</v>
      </c>
      <c r="BE616">
        <v>0</v>
      </c>
      <c r="BF616">
        <v>0</v>
      </c>
      <c r="BG616">
        <v>0</v>
      </c>
      <c r="BH616">
        <v>0</v>
      </c>
      <c r="BI616">
        <v>0</v>
      </c>
      <c r="BJ616">
        <v>0</v>
      </c>
      <c r="BK616">
        <v>0</v>
      </c>
      <c r="BL616">
        <v>0</v>
      </c>
      <c r="BM616">
        <v>0</v>
      </c>
      <c r="BN616">
        <v>0</v>
      </c>
      <c r="BO616">
        <v>0</v>
      </c>
      <c r="BP616">
        <v>0</v>
      </c>
      <c r="BQ616">
        <v>0</v>
      </c>
    </row>
    <row r="617" spans="1:69" x14ac:dyDescent="0.25">
      <c r="A617">
        <v>392</v>
      </c>
      <c r="B617" t="s">
        <v>272</v>
      </c>
      <c r="C617" t="s">
        <v>166</v>
      </c>
      <c r="D617">
        <v>40</v>
      </c>
      <c r="E617">
        <v>30</v>
      </c>
      <c r="F617">
        <v>70</v>
      </c>
      <c r="G617">
        <v>0.94589999999999996</v>
      </c>
      <c r="H617">
        <v>0.9375</v>
      </c>
      <c r="I617">
        <v>0.94199999999999995</v>
      </c>
      <c r="J617">
        <v>0.89190000000000003</v>
      </c>
      <c r="K617">
        <v>0.9375</v>
      </c>
      <c r="L617">
        <v>0.91300000000000003</v>
      </c>
      <c r="M617">
        <v>0.37840000000000001</v>
      </c>
      <c r="N617">
        <v>0.1875</v>
      </c>
      <c r="O617">
        <v>0.28989999999999999</v>
      </c>
      <c r="P617">
        <v>0</v>
      </c>
      <c r="Q617">
        <v>0</v>
      </c>
      <c r="R617">
        <v>0</v>
      </c>
      <c r="S617" t="s">
        <v>42</v>
      </c>
      <c r="T617" t="s">
        <v>42</v>
      </c>
      <c r="U617" t="s">
        <v>42</v>
      </c>
      <c r="V617">
        <v>0</v>
      </c>
      <c r="W617">
        <v>0</v>
      </c>
      <c r="X617">
        <v>0</v>
      </c>
      <c r="Y617">
        <v>0</v>
      </c>
      <c r="Z617">
        <v>0</v>
      </c>
      <c r="AA617">
        <v>0</v>
      </c>
      <c r="AB617">
        <v>0</v>
      </c>
      <c r="AC617">
        <v>0</v>
      </c>
      <c r="AD617">
        <v>0</v>
      </c>
      <c r="AE617">
        <v>0</v>
      </c>
      <c r="AF617">
        <v>0</v>
      </c>
      <c r="AG617">
        <v>0</v>
      </c>
      <c r="AH617">
        <v>0.43240000000000001</v>
      </c>
      <c r="AI617">
        <v>0.71879999999999999</v>
      </c>
      <c r="AJ617">
        <v>0.56520000000000004</v>
      </c>
      <c r="AK617" t="s">
        <v>42</v>
      </c>
      <c r="AL617">
        <v>0</v>
      </c>
      <c r="AM617" t="s">
        <v>42</v>
      </c>
      <c r="AN617">
        <v>0</v>
      </c>
      <c r="AO617">
        <v>0</v>
      </c>
      <c r="AP617">
        <v>0</v>
      </c>
      <c r="AQ617">
        <v>0</v>
      </c>
      <c r="AR617">
        <v>0</v>
      </c>
      <c r="AS617">
        <v>0</v>
      </c>
      <c r="AT617" t="s">
        <v>42</v>
      </c>
      <c r="AU617">
        <v>0</v>
      </c>
      <c r="AV617" t="s">
        <v>42</v>
      </c>
      <c r="AW617" t="s">
        <v>42</v>
      </c>
      <c r="AX617">
        <v>0</v>
      </c>
      <c r="AY617" t="s">
        <v>42</v>
      </c>
      <c r="AZ617">
        <v>0</v>
      </c>
      <c r="BA617">
        <v>0</v>
      </c>
      <c r="BB617">
        <v>0</v>
      </c>
      <c r="BC617">
        <v>0</v>
      </c>
      <c r="BD617">
        <v>0</v>
      </c>
      <c r="BE617">
        <v>0</v>
      </c>
      <c r="BF617" t="s">
        <v>42</v>
      </c>
      <c r="BG617">
        <v>0</v>
      </c>
      <c r="BH617" t="s">
        <v>42</v>
      </c>
      <c r="BI617">
        <v>0</v>
      </c>
      <c r="BJ617" t="s">
        <v>42</v>
      </c>
      <c r="BK617" t="s">
        <v>42</v>
      </c>
      <c r="BL617" t="s">
        <v>42</v>
      </c>
      <c r="BM617">
        <v>0</v>
      </c>
      <c r="BN617" t="s">
        <v>42</v>
      </c>
      <c r="BO617" t="s">
        <v>42</v>
      </c>
      <c r="BP617" t="s">
        <v>42</v>
      </c>
      <c r="BQ617" t="s">
        <v>42</v>
      </c>
    </row>
    <row r="618" spans="1:69" x14ac:dyDescent="0.25">
      <c r="A618">
        <v>815</v>
      </c>
      <c r="B618" t="s">
        <v>273</v>
      </c>
      <c r="C618" t="s">
        <v>170</v>
      </c>
      <c r="D618">
        <v>60</v>
      </c>
      <c r="E618">
        <v>50</v>
      </c>
      <c r="F618">
        <v>110</v>
      </c>
      <c r="G618">
        <v>0.8246</v>
      </c>
      <c r="H618">
        <v>0.92</v>
      </c>
      <c r="I618">
        <v>0.86919999999999997</v>
      </c>
      <c r="J618">
        <v>0.78949999999999998</v>
      </c>
      <c r="K618">
        <v>0.92</v>
      </c>
      <c r="L618">
        <v>0.85050000000000003</v>
      </c>
      <c r="M618">
        <v>0.2281</v>
      </c>
      <c r="N618">
        <v>0.3</v>
      </c>
      <c r="O618">
        <v>0.26169999999999999</v>
      </c>
      <c r="P618">
        <v>0</v>
      </c>
      <c r="Q618">
        <v>0</v>
      </c>
      <c r="R618">
        <v>0</v>
      </c>
      <c r="S618" t="s">
        <v>42</v>
      </c>
      <c r="T618">
        <v>0</v>
      </c>
      <c r="U618" t="s">
        <v>42</v>
      </c>
      <c r="V618" t="s">
        <v>42</v>
      </c>
      <c r="W618" t="s">
        <v>42</v>
      </c>
      <c r="X618">
        <v>6.54E-2</v>
      </c>
      <c r="Y618">
        <v>0</v>
      </c>
      <c r="Z618" t="s">
        <v>42</v>
      </c>
      <c r="AA618" t="s">
        <v>42</v>
      </c>
      <c r="AB618">
        <v>0</v>
      </c>
      <c r="AC618" t="s">
        <v>42</v>
      </c>
      <c r="AD618" t="s">
        <v>42</v>
      </c>
      <c r="AE618" t="s">
        <v>42</v>
      </c>
      <c r="AF618" t="s">
        <v>42</v>
      </c>
      <c r="AG618" t="s">
        <v>42</v>
      </c>
      <c r="AH618">
        <v>0.42109999999999997</v>
      </c>
      <c r="AI618">
        <v>0.42</v>
      </c>
      <c r="AJ618">
        <v>0.42059999999999997</v>
      </c>
      <c r="AK618">
        <v>0</v>
      </c>
      <c r="AL618">
        <v>0</v>
      </c>
      <c r="AM618">
        <v>0</v>
      </c>
      <c r="AN618">
        <v>0</v>
      </c>
      <c r="AO618">
        <v>0</v>
      </c>
      <c r="AP618">
        <v>0</v>
      </c>
      <c r="AQ618">
        <v>0</v>
      </c>
      <c r="AR618" t="s">
        <v>42</v>
      </c>
      <c r="AS618" t="s">
        <v>42</v>
      </c>
      <c r="AT618" t="s">
        <v>42</v>
      </c>
      <c r="AU618">
        <v>0</v>
      </c>
      <c r="AV618" t="s">
        <v>42</v>
      </c>
      <c r="AW618" t="s">
        <v>42</v>
      </c>
      <c r="AX618">
        <v>0</v>
      </c>
      <c r="AY618" t="s">
        <v>42</v>
      </c>
      <c r="AZ618">
        <v>0</v>
      </c>
      <c r="BA618">
        <v>0</v>
      </c>
      <c r="BB618">
        <v>0</v>
      </c>
      <c r="BC618">
        <v>0</v>
      </c>
      <c r="BD618">
        <v>0</v>
      </c>
      <c r="BE618">
        <v>0</v>
      </c>
      <c r="BF618" t="s">
        <v>42</v>
      </c>
      <c r="BG618">
        <v>0</v>
      </c>
      <c r="BH618" t="s">
        <v>42</v>
      </c>
      <c r="BI618" t="s">
        <v>42</v>
      </c>
      <c r="BJ618" t="s">
        <v>42</v>
      </c>
      <c r="BK618">
        <v>5.6099999999999997E-2</v>
      </c>
      <c r="BL618" t="s">
        <v>42</v>
      </c>
      <c r="BM618" t="s">
        <v>42</v>
      </c>
      <c r="BN618" t="s">
        <v>42</v>
      </c>
      <c r="BO618" t="s">
        <v>42</v>
      </c>
      <c r="BP618" t="s">
        <v>42</v>
      </c>
      <c r="BQ618" t="s">
        <v>42</v>
      </c>
    </row>
    <row r="619" spans="1:69" x14ac:dyDescent="0.25">
      <c r="A619">
        <v>928</v>
      </c>
      <c r="B619" t="s">
        <v>274</v>
      </c>
      <c r="C619" t="s">
        <v>172</v>
      </c>
      <c r="D619">
        <v>70</v>
      </c>
      <c r="E619">
        <v>70</v>
      </c>
      <c r="F619">
        <v>140</v>
      </c>
      <c r="G619">
        <v>0.81820000000000004</v>
      </c>
      <c r="H619">
        <v>0.94289999999999996</v>
      </c>
      <c r="I619">
        <v>0.88239999999999996</v>
      </c>
      <c r="J619">
        <v>0.81820000000000004</v>
      </c>
      <c r="K619">
        <v>0.94289999999999996</v>
      </c>
      <c r="L619">
        <v>0.88239999999999996</v>
      </c>
      <c r="M619">
        <v>0.2727</v>
      </c>
      <c r="N619">
        <v>0.28570000000000001</v>
      </c>
      <c r="O619">
        <v>0.27939999999999998</v>
      </c>
      <c r="P619">
        <v>0</v>
      </c>
      <c r="Q619">
        <v>0</v>
      </c>
      <c r="R619">
        <v>0</v>
      </c>
      <c r="S619">
        <v>0</v>
      </c>
      <c r="T619" t="s">
        <v>42</v>
      </c>
      <c r="U619" t="s">
        <v>42</v>
      </c>
      <c r="V619">
        <v>0</v>
      </c>
      <c r="W619">
        <v>0</v>
      </c>
      <c r="X619">
        <v>0</v>
      </c>
      <c r="Y619">
        <v>0</v>
      </c>
      <c r="Z619">
        <v>0</v>
      </c>
      <c r="AA619">
        <v>0</v>
      </c>
      <c r="AB619">
        <v>0</v>
      </c>
      <c r="AC619">
        <v>0</v>
      </c>
      <c r="AD619">
        <v>0</v>
      </c>
      <c r="AE619">
        <v>0</v>
      </c>
      <c r="AF619">
        <v>0</v>
      </c>
      <c r="AG619">
        <v>0</v>
      </c>
      <c r="AH619">
        <v>0.54549999999999998</v>
      </c>
      <c r="AI619">
        <v>0.62860000000000005</v>
      </c>
      <c r="AJ619">
        <v>0.58819999999999995</v>
      </c>
      <c r="AK619">
        <v>0</v>
      </c>
      <c r="AL619">
        <v>0</v>
      </c>
      <c r="AM619">
        <v>0</v>
      </c>
      <c r="AN619">
        <v>0</v>
      </c>
      <c r="AO619">
        <v>0</v>
      </c>
      <c r="AP619">
        <v>0</v>
      </c>
      <c r="AQ619">
        <v>0</v>
      </c>
      <c r="AR619">
        <v>0</v>
      </c>
      <c r="AS619">
        <v>0</v>
      </c>
      <c r="AT619">
        <v>0</v>
      </c>
      <c r="AU619">
        <v>0</v>
      </c>
      <c r="AV619">
        <v>0</v>
      </c>
      <c r="AW619">
        <v>0</v>
      </c>
      <c r="AX619">
        <v>0</v>
      </c>
      <c r="AY619">
        <v>0</v>
      </c>
      <c r="AZ619">
        <v>0</v>
      </c>
      <c r="BA619">
        <v>0</v>
      </c>
      <c r="BB619">
        <v>0</v>
      </c>
      <c r="BC619">
        <v>0</v>
      </c>
      <c r="BD619">
        <v>0</v>
      </c>
      <c r="BE619">
        <v>0</v>
      </c>
      <c r="BF619">
        <v>0</v>
      </c>
      <c r="BG619">
        <v>0</v>
      </c>
      <c r="BH619">
        <v>0</v>
      </c>
      <c r="BI619" t="s">
        <v>42</v>
      </c>
      <c r="BJ619" t="s">
        <v>42</v>
      </c>
      <c r="BK619">
        <v>5.1499999999999997E-2</v>
      </c>
      <c r="BL619" t="s">
        <v>42</v>
      </c>
      <c r="BM619" t="s">
        <v>42</v>
      </c>
      <c r="BN619">
        <v>4.41E-2</v>
      </c>
      <c r="BO619" t="s">
        <v>42</v>
      </c>
      <c r="BP619">
        <v>0</v>
      </c>
      <c r="BQ619" t="s">
        <v>42</v>
      </c>
    </row>
    <row r="620" spans="1:69" x14ac:dyDescent="0.25">
      <c r="A620">
        <v>929</v>
      </c>
      <c r="B620" t="s">
        <v>275</v>
      </c>
      <c r="C620" t="s">
        <v>166</v>
      </c>
      <c r="D620">
        <v>40</v>
      </c>
      <c r="E620">
        <v>30</v>
      </c>
      <c r="F620">
        <v>70</v>
      </c>
      <c r="G620">
        <v>0.67569999999999997</v>
      </c>
      <c r="H620">
        <v>0.96970000000000001</v>
      </c>
      <c r="I620">
        <v>0.81430000000000002</v>
      </c>
      <c r="J620">
        <v>0.67569999999999997</v>
      </c>
      <c r="K620">
        <v>0.96970000000000001</v>
      </c>
      <c r="L620">
        <v>0.81430000000000002</v>
      </c>
      <c r="M620" t="s">
        <v>42</v>
      </c>
      <c r="N620" t="s">
        <v>42</v>
      </c>
      <c r="O620">
        <v>0.1143</v>
      </c>
      <c r="P620">
        <v>0</v>
      </c>
      <c r="Q620">
        <v>0</v>
      </c>
      <c r="R620">
        <v>0</v>
      </c>
      <c r="S620" t="s">
        <v>42</v>
      </c>
      <c r="T620" t="s">
        <v>42</v>
      </c>
      <c r="U620" t="s">
        <v>42</v>
      </c>
      <c r="V620">
        <v>0</v>
      </c>
      <c r="W620">
        <v>0</v>
      </c>
      <c r="X620">
        <v>0</v>
      </c>
      <c r="Y620">
        <v>0</v>
      </c>
      <c r="Z620">
        <v>0</v>
      </c>
      <c r="AA620">
        <v>0</v>
      </c>
      <c r="AB620">
        <v>0</v>
      </c>
      <c r="AC620">
        <v>0</v>
      </c>
      <c r="AD620">
        <v>0</v>
      </c>
      <c r="AE620">
        <v>0</v>
      </c>
      <c r="AF620">
        <v>0</v>
      </c>
      <c r="AG620">
        <v>0</v>
      </c>
      <c r="AH620">
        <v>0.51349999999999996</v>
      </c>
      <c r="AI620">
        <v>0.84850000000000003</v>
      </c>
      <c r="AJ620">
        <v>0.6714</v>
      </c>
      <c r="AK620">
        <v>0</v>
      </c>
      <c r="AL620" t="s">
        <v>42</v>
      </c>
      <c r="AM620" t="s">
        <v>42</v>
      </c>
      <c r="AN620">
        <v>0</v>
      </c>
      <c r="AO620">
        <v>0</v>
      </c>
      <c r="AP620">
        <v>0</v>
      </c>
      <c r="AQ620">
        <v>0</v>
      </c>
      <c r="AR620">
        <v>0</v>
      </c>
      <c r="AS620">
        <v>0</v>
      </c>
      <c r="AT620">
        <v>0</v>
      </c>
      <c r="AU620">
        <v>0</v>
      </c>
      <c r="AV620">
        <v>0</v>
      </c>
      <c r="AW620">
        <v>0</v>
      </c>
      <c r="AX620">
        <v>0</v>
      </c>
      <c r="AY620">
        <v>0</v>
      </c>
      <c r="AZ620">
        <v>0</v>
      </c>
      <c r="BA620">
        <v>0</v>
      </c>
      <c r="BB620">
        <v>0</v>
      </c>
      <c r="BC620">
        <v>0</v>
      </c>
      <c r="BD620">
        <v>0</v>
      </c>
      <c r="BE620">
        <v>0</v>
      </c>
      <c r="BF620">
        <v>0</v>
      </c>
      <c r="BG620">
        <v>0</v>
      </c>
      <c r="BH620">
        <v>0</v>
      </c>
      <c r="BI620" t="s">
        <v>42</v>
      </c>
      <c r="BJ620">
        <v>0</v>
      </c>
      <c r="BK620" t="s">
        <v>42</v>
      </c>
      <c r="BL620">
        <v>0.16220000000000001</v>
      </c>
      <c r="BM620">
        <v>0</v>
      </c>
      <c r="BN620">
        <v>8.5699999999999998E-2</v>
      </c>
      <c r="BO620" t="s">
        <v>42</v>
      </c>
      <c r="BP620" t="s">
        <v>42</v>
      </c>
      <c r="BQ620" t="s">
        <v>42</v>
      </c>
    </row>
    <row r="621" spans="1:69" x14ac:dyDescent="0.25">
      <c r="A621">
        <v>892</v>
      </c>
      <c r="B621" t="s">
        <v>276</v>
      </c>
      <c r="C621" t="s">
        <v>172</v>
      </c>
      <c r="D621">
        <v>50</v>
      </c>
      <c r="E621">
        <v>20</v>
      </c>
      <c r="F621">
        <v>70</v>
      </c>
      <c r="G621">
        <v>0.71430000000000005</v>
      </c>
      <c r="H621">
        <v>0.95450000000000002</v>
      </c>
      <c r="I621">
        <v>0.78869999999999996</v>
      </c>
      <c r="J621">
        <v>0.71430000000000005</v>
      </c>
      <c r="K621">
        <v>0.86360000000000003</v>
      </c>
      <c r="L621">
        <v>0.76060000000000005</v>
      </c>
      <c r="M621">
        <v>0.2041</v>
      </c>
      <c r="N621">
        <v>0</v>
      </c>
      <c r="O621">
        <v>0.14080000000000001</v>
      </c>
      <c r="P621">
        <v>0</v>
      </c>
      <c r="Q621">
        <v>0</v>
      </c>
      <c r="R621">
        <v>0</v>
      </c>
      <c r="S621" t="s">
        <v>42</v>
      </c>
      <c r="T621">
        <v>0</v>
      </c>
      <c r="U621" t="s">
        <v>42</v>
      </c>
      <c r="V621">
        <v>0</v>
      </c>
      <c r="W621">
        <v>0</v>
      </c>
      <c r="X621">
        <v>0</v>
      </c>
      <c r="Y621">
        <v>0</v>
      </c>
      <c r="Z621">
        <v>0</v>
      </c>
      <c r="AA621">
        <v>0</v>
      </c>
      <c r="AB621">
        <v>0</v>
      </c>
      <c r="AC621">
        <v>0</v>
      </c>
      <c r="AD621">
        <v>0</v>
      </c>
      <c r="AE621">
        <v>0</v>
      </c>
      <c r="AF621">
        <v>0</v>
      </c>
      <c r="AG621">
        <v>0</v>
      </c>
      <c r="AH621">
        <v>0.48980000000000001</v>
      </c>
      <c r="AI621">
        <v>0.86360000000000003</v>
      </c>
      <c r="AJ621">
        <v>0.60560000000000003</v>
      </c>
      <c r="AK621">
        <v>0</v>
      </c>
      <c r="AL621">
        <v>0</v>
      </c>
      <c r="AM621">
        <v>0</v>
      </c>
      <c r="AN621">
        <v>0</v>
      </c>
      <c r="AO621">
        <v>0</v>
      </c>
      <c r="AP621">
        <v>0</v>
      </c>
      <c r="AQ621">
        <v>0</v>
      </c>
      <c r="AR621">
        <v>0</v>
      </c>
      <c r="AS621">
        <v>0</v>
      </c>
      <c r="AT621">
        <v>0</v>
      </c>
      <c r="AU621" t="s">
        <v>42</v>
      </c>
      <c r="AV621" t="s">
        <v>42</v>
      </c>
      <c r="AW621">
        <v>0</v>
      </c>
      <c r="AX621">
        <v>0</v>
      </c>
      <c r="AY621">
        <v>0</v>
      </c>
      <c r="AZ621">
        <v>0</v>
      </c>
      <c r="BA621">
        <v>0</v>
      </c>
      <c r="BB621">
        <v>0</v>
      </c>
      <c r="BC621">
        <v>0</v>
      </c>
      <c r="BD621" t="s">
        <v>42</v>
      </c>
      <c r="BE621" t="s">
        <v>42</v>
      </c>
      <c r="BF621">
        <v>0</v>
      </c>
      <c r="BG621" t="s">
        <v>42</v>
      </c>
      <c r="BH621" t="s">
        <v>42</v>
      </c>
      <c r="BI621" t="s">
        <v>42</v>
      </c>
      <c r="BJ621" t="s">
        <v>42</v>
      </c>
      <c r="BK621">
        <v>8.4500000000000006E-2</v>
      </c>
      <c r="BL621">
        <v>0.1633</v>
      </c>
      <c r="BM621">
        <v>0</v>
      </c>
      <c r="BN621">
        <v>0.11269999999999999</v>
      </c>
      <c r="BO621" t="s">
        <v>42</v>
      </c>
      <c r="BP621">
        <v>0</v>
      </c>
      <c r="BQ621" t="s">
        <v>42</v>
      </c>
    </row>
    <row r="622" spans="1:69" x14ac:dyDescent="0.25">
      <c r="A622">
        <v>891</v>
      </c>
      <c r="B622" t="s">
        <v>277</v>
      </c>
      <c r="C622" t="s">
        <v>172</v>
      </c>
      <c r="D622">
        <v>50</v>
      </c>
      <c r="E622">
        <v>60</v>
      </c>
      <c r="F622">
        <v>110</v>
      </c>
      <c r="G622">
        <v>0.9556</v>
      </c>
      <c r="H622">
        <v>0.98329999999999995</v>
      </c>
      <c r="I622">
        <v>0.97140000000000004</v>
      </c>
      <c r="J622">
        <v>0.93330000000000002</v>
      </c>
      <c r="K622">
        <v>0.98329999999999995</v>
      </c>
      <c r="L622">
        <v>0.96189999999999998</v>
      </c>
      <c r="M622" t="s">
        <v>42</v>
      </c>
      <c r="N622" t="s">
        <v>42</v>
      </c>
      <c r="O622" t="s">
        <v>42</v>
      </c>
      <c r="P622">
        <v>0</v>
      </c>
      <c r="Q622">
        <v>0</v>
      </c>
      <c r="R622">
        <v>0</v>
      </c>
      <c r="S622" t="s">
        <v>42</v>
      </c>
      <c r="T622">
        <v>0</v>
      </c>
      <c r="U622" t="s">
        <v>42</v>
      </c>
      <c r="V622">
        <v>0</v>
      </c>
      <c r="W622" t="s">
        <v>42</v>
      </c>
      <c r="X622" t="s">
        <v>42</v>
      </c>
      <c r="Y622">
        <v>0</v>
      </c>
      <c r="Z622">
        <v>0</v>
      </c>
      <c r="AA622">
        <v>0</v>
      </c>
      <c r="AB622">
        <v>0</v>
      </c>
      <c r="AC622" t="s">
        <v>42</v>
      </c>
      <c r="AD622" t="s">
        <v>42</v>
      </c>
      <c r="AE622" t="s">
        <v>42</v>
      </c>
      <c r="AF622">
        <v>0</v>
      </c>
      <c r="AG622" t="s">
        <v>42</v>
      </c>
      <c r="AH622">
        <v>0.8</v>
      </c>
      <c r="AI622">
        <v>0.86670000000000003</v>
      </c>
      <c r="AJ622">
        <v>0.83809999999999996</v>
      </c>
      <c r="AK622">
        <v>0</v>
      </c>
      <c r="AL622">
        <v>0</v>
      </c>
      <c r="AM622">
        <v>0</v>
      </c>
      <c r="AN622">
        <v>0</v>
      </c>
      <c r="AO622">
        <v>0</v>
      </c>
      <c r="AP622">
        <v>0</v>
      </c>
      <c r="AQ622">
        <v>0</v>
      </c>
      <c r="AR622">
        <v>0</v>
      </c>
      <c r="AS622">
        <v>0</v>
      </c>
      <c r="AT622" t="s">
        <v>42</v>
      </c>
      <c r="AU622">
        <v>0</v>
      </c>
      <c r="AV622" t="s">
        <v>42</v>
      </c>
      <c r="AW622">
        <v>0</v>
      </c>
      <c r="AX622">
        <v>0</v>
      </c>
      <c r="AY622">
        <v>0</v>
      </c>
      <c r="AZ622">
        <v>0</v>
      </c>
      <c r="BA622">
        <v>0</v>
      </c>
      <c r="BB622">
        <v>0</v>
      </c>
      <c r="BC622" t="s">
        <v>42</v>
      </c>
      <c r="BD622">
        <v>0</v>
      </c>
      <c r="BE622" t="s">
        <v>42</v>
      </c>
      <c r="BF622">
        <v>0</v>
      </c>
      <c r="BG622">
        <v>0</v>
      </c>
      <c r="BH622">
        <v>0</v>
      </c>
      <c r="BI622">
        <v>0</v>
      </c>
      <c r="BJ622" t="s">
        <v>42</v>
      </c>
      <c r="BK622" t="s">
        <v>42</v>
      </c>
      <c r="BL622" t="s">
        <v>42</v>
      </c>
      <c r="BM622">
        <v>0</v>
      </c>
      <c r="BN622" t="s">
        <v>42</v>
      </c>
      <c r="BO622" t="s">
        <v>42</v>
      </c>
      <c r="BP622">
        <v>0</v>
      </c>
      <c r="BQ622" t="s">
        <v>42</v>
      </c>
    </row>
    <row r="623" spans="1:69" x14ac:dyDescent="0.25">
      <c r="A623">
        <v>353</v>
      </c>
      <c r="B623" t="s">
        <v>278</v>
      </c>
      <c r="C623" t="s">
        <v>168</v>
      </c>
      <c r="D623">
        <v>20</v>
      </c>
      <c r="E623">
        <v>20</v>
      </c>
      <c r="F623">
        <v>40</v>
      </c>
      <c r="G623">
        <v>0.95830000000000004</v>
      </c>
      <c r="H623">
        <v>1</v>
      </c>
      <c r="I623">
        <v>0.97560000000000002</v>
      </c>
      <c r="J623">
        <v>0.91669999999999996</v>
      </c>
      <c r="K623">
        <v>1</v>
      </c>
      <c r="L623">
        <v>0.95120000000000005</v>
      </c>
      <c r="M623">
        <v>0</v>
      </c>
      <c r="N623">
        <v>0</v>
      </c>
      <c r="O623">
        <v>0</v>
      </c>
      <c r="P623">
        <v>0</v>
      </c>
      <c r="Q623">
        <v>0</v>
      </c>
      <c r="R623">
        <v>0</v>
      </c>
      <c r="S623">
        <v>0</v>
      </c>
      <c r="T623">
        <v>0</v>
      </c>
      <c r="U623">
        <v>0</v>
      </c>
      <c r="V623">
        <v>0</v>
      </c>
      <c r="W623">
        <v>0</v>
      </c>
      <c r="X623">
        <v>0</v>
      </c>
      <c r="Y623">
        <v>0</v>
      </c>
      <c r="Z623">
        <v>0</v>
      </c>
      <c r="AA623">
        <v>0</v>
      </c>
      <c r="AB623">
        <v>0</v>
      </c>
      <c r="AC623">
        <v>0</v>
      </c>
      <c r="AD623">
        <v>0</v>
      </c>
      <c r="AE623">
        <v>0</v>
      </c>
      <c r="AF623">
        <v>0</v>
      </c>
      <c r="AG623">
        <v>0</v>
      </c>
      <c r="AH623">
        <v>0.91669999999999996</v>
      </c>
      <c r="AI623">
        <v>1</v>
      </c>
      <c r="AJ623">
        <v>0.95120000000000005</v>
      </c>
      <c r="AK623">
        <v>0</v>
      </c>
      <c r="AL623" t="s">
        <v>42</v>
      </c>
      <c r="AM623" t="s">
        <v>42</v>
      </c>
      <c r="AN623">
        <v>0</v>
      </c>
      <c r="AO623">
        <v>0</v>
      </c>
      <c r="AP623">
        <v>0</v>
      </c>
      <c r="AQ623">
        <v>0</v>
      </c>
      <c r="AR623">
        <v>0</v>
      </c>
      <c r="AS623">
        <v>0</v>
      </c>
      <c r="AT623" t="s">
        <v>42</v>
      </c>
      <c r="AU623">
        <v>0</v>
      </c>
      <c r="AV623" t="s">
        <v>42</v>
      </c>
      <c r="AW623">
        <v>0</v>
      </c>
      <c r="AX623">
        <v>0</v>
      </c>
      <c r="AY623">
        <v>0</v>
      </c>
      <c r="AZ623">
        <v>0</v>
      </c>
      <c r="BA623">
        <v>0</v>
      </c>
      <c r="BB623">
        <v>0</v>
      </c>
      <c r="BC623" t="s">
        <v>42</v>
      </c>
      <c r="BD623">
        <v>0</v>
      </c>
      <c r="BE623" t="s">
        <v>42</v>
      </c>
      <c r="BF623">
        <v>0</v>
      </c>
      <c r="BG623">
        <v>0</v>
      </c>
      <c r="BH623">
        <v>0</v>
      </c>
      <c r="BI623" t="s">
        <v>42</v>
      </c>
      <c r="BJ623">
        <v>0</v>
      </c>
      <c r="BK623" t="s">
        <v>42</v>
      </c>
      <c r="BL623">
        <v>0</v>
      </c>
      <c r="BM623">
        <v>0</v>
      </c>
      <c r="BN623">
        <v>0</v>
      </c>
      <c r="BO623">
        <v>0</v>
      </c>
      <c r="BP623">
        <v>0</v>
      </c>
      <c r="BQ623">
        <v>0</v>
      </c>
    </row>
    <row r="624" spans="1:69" x14ac:dyDescent="0.25">
      <c r="A624">
        <v>931</v>
      </c>
      <c r="B624" t="s">
        <v>279</v>
      </c>
      <c r="C624" t="s">
        <v>182</v>
      </c>
      <c r="D624">
        <v>40</v>
      </c>
      <c r="E624">
        <v>50</v>
      </c>
      <c r="F624">
        <v>90</v>
      </c>
      <c r="G624">
        <v>0.85370000000000001</v>
      </c>
      <c r="H624">
        <v>0.94340000000000002</v>
      </c>
      <c r="I624">
        <v>0.90429999999999999</v>
      </c>
      <c r="J624">
        <v>0.78049999999999997</v>
      </c>
      <c r="K624">
        <v>0.88680000000000003</v>
      </c>
      <c r="L624">
        <v>0.84040000000000004</v>
      </c>
      <c r="M624">
        <v>0.17069999999999999</v>
      </c>
      <c r="N624">
        <v>0.28299999999999997</v>
      </c>
      <c r="O624">
        <v>0.23400000000000001</v>
      </c>
      <c r="P624">
        <v>0</v>
      </c>
      <c r="Q624">
        <v>0</v>
      </c>
      <c r="R624">
        <v>0</v>
      </c>
      <c r="S624" t="s">
        <v>42</v>
      </c>
      <c r="T624" t="s">
        <v>42</v>
      </c>
      <c r="U624" t="s">
        <v>42</v>
      </c>
      <c r="V624">
        <v>0</v>
      </c>
      <c r="W624" t="s">
        <v>42</v>
      </c>
      <c r="X624" t="s">
        <v>42</v>
      </c>
      <c r="Y624">
        <v>0</v>
      </c>
      <c r="Z624" t="s">
        <v>42</v>
      </c>
      <c r="AA624" t="s">
        <v>42</v>
      </c>
      <c r="AB624">
        <v>0</v>
      </c>
      <c r="AC624" t="s">
        <v>42</v>
      </c>
      <c r="AD624" t="s">
        <v>42</v>
      </c>
      <c r="AE624" t="s">
        <v>42</v>
      </c>
      <c r="AF624">
        <v>0</v>
      </c>
      <c r="AG624" t="s">
        <v>42</v>
      </c>
      <c r="AH624">
        <v>0.53659999999999997</v>
      </c>
      <c r="AI624">
        <v>0.47170000000000001</v>
      </c>
      <c r="AJ624">
        <v>0.5</v>
      </c>
      <c r="AK624">
        <v>0</v>
      </c>
      <c r="AL624" t="s">
        <v>42</v>
      </c>
      <c r="AM624" t="s">
        <v>42</v>
      </c>
      <c r="AN624">
        <v>0</v>
      </c>
      <c r="AO624">
        <v>0</v>
      </c>
      <c r="AP624">
        <v>0</v>
      </c>
      <c r="AQ624">
        <v>0</v>
      </c>
      <c r="AR624">
        <v>0</v>
      </c>
      <c r="AS624">
        <v>0</v>
      </c>
      <c r="AT624" t="s">
        <v>42</v>
      </c>
      <c r="AU624" t="s">
        <v>42</v>
      </c>
      <c r="AV624" t="s">
        <v>42</v>
      </c>
      <c r="AW624">
        <v>0</v>
      </c>
      <c r="AX624" t="s">
        <v>42</v>
      </c>
      <c r="AY624" t="s">
        <v>42</v>
      </c>
      <c r="AZ624" t="s">
        <v>42</v>
      </c>
      <c r="BA624">
        <v>0</v>
      </c>
      <c r="BB624" t="s">
        <v>42</v>
      </c>
      <c r="BC624" t="s">
        <v>42</v>
      </c>
      <c r="BD624">
        <v>0</v>
      </c>
      <c r="BE624" t="s">
        <v>42</v>
      </c>
      <c r="BF624" t="s">
        <v>42</v>
      </c>
      <c r="BG624" t="s">
        <v>42</v>
      </c>
      <c r="BH624" t="s">
        <v>42</v>
      </c>
      <c r="BI624" t="s">
        <v>42</v>
      </c>
      <c r="BJ624" t="s">
        <v>42</v>
      </c>
      <c r="BK624" t="s">
        <v>42</v>
      </c>
      <c r="BL624" t="s">
        <v>42</v>
      </c>
      <c r="BM624" t="s">
        <v>42</v>
      </c>
      <c r="BN624" t="s">
        <v>42</v>
      </c>
      <c r="BO624" t="s">
        <v>42</v>
      </c>
      <c r="BP624" t="s">
        <v>42</v>
      </c>
      <c r="BQ624" t="s">
        <v>42</v>
      </c>
    </row>
    <row r="625" spans="1:69" x14ac:dyDescent="0.25">
      <c r="A625">
        <v>874</v>
      </c>
      <c r="B625" t="s">
        <v>280</v>
      </c>
      <c r="C625" t="s">
        <v>176</v>
      </c>
      <c r="D625">
        <v>50</v>
      </c>
      <c r="E625">
        <v>20</v>
      </c>
      <c r="F625">
        <v>70</v>
      </c>
      <c r="G625">
        <v>0.76</v>
      </c>
      <c r="H625">
        <v>0.90480000000000005</v>
      </c>
      <c r="I625">
        <v>0.80279999999999996</v>
      </c>
      <c r="J625">
        <v>0.72</v>
      </c>
      <c r="K625">
        <v>0.90480000000000005</v>
      </c>
      <c r="L625">
        <v>0.77459999999999996</v>
      </c>
      <c r="M625">
        <v>0.2</v>
      </c>
      <c r="N625" t="s">
        <v>42</v>
      </c>
      <c r="O625">
        <v>0.19719999999999999</v>
      </c>
      <c r="P625">
        <v>0</v>
      </c>
      <c r="Q625">
        <v>0</v>
      </c>
      <c r="R625">
        <v>0</v>
      </c>
      <c r="S625" t="s">
        <v>42</v>
      </c>
      <c r="T625" t="s">
        <v>42</v>
      </c>
      <c r="U625">
        <v>0.11269999999999999</v>
      </c>
      <c r="V625" t="s">
        <v>42</v>
      </c>
      <c r="W625">
        <v>0</v>
      </c>
      <c r="X625" t="s">
        <v>42</v>
      </c>
      <c r="Y625">
        <v>0</v>
      </c>
      <c r="Z625">
        <v>0</v>
      </c>
      <c r="AA625">
        <v>0</v>
      </c>
      <c r="AB625">
        <v>0</v>
      </c>
      <c r="AC625">
        <v>0</v>
      </c>
      <c r="AD625">
        <v>0</v>
      </c>
      <c r="AE625">
        <v>0</v>
      </c>
      <c r="AF625">
        <v>0</v>
      </c>
      <c r="AG625">
        <v>0</v>
      </c>
      <c r="AH625">
        <v>0.38</v>
      </c>
      <c r="AI625">
        <v>0.57140000000000002</v>
      </c>
      <c r="AJ625">
        <v>0.43659999999999999</v>
      </c>
      <c r="AK625">
        <v>0</v>
      </c>
      <c r="AL625">
        <v>0</v>
      </c>
      <c r="AM625">
        <v>0</v>
      </c>
      <c r="AN625">
        <v>0</v>
      </c>
      <c r="AO625">
        <v>0</v>
      </c>
      <c r="AP625">
        <v>0</v>
      </c>
      <c r="AQ625" t="s">
        <v>42</v>
      </c>
      <c r="AR625">
        <v>0</v>
      </c>
      <c r="AS625" t="s">
        <v>42</v>
      </c>
      <c r="AT625" t="s">
        <v>42</v>
      </c>
      <c r="AU625">
        <v>0</v>
      </c>
      <c r="AV625" t="s">
        <v>42</v>
      </c>
      <c r="AW625">
        <v>0</v>
      </c>
      <c r="AX625">
        <v>0</v>
      </c>
      <c r="AY625">
        <v>0</v>
      </c>
      <c r="AZ625" t="s">
        <v>42</v>
      </c>
      <c r="BA625">
        <v>0</v>
      </c>
      <c r="BB625" t="s">
        <v>42</v>
      </c>
      <c r="BC625">
        <v>0</v>
      </c>
      <c r="BD625">
        <v>0</v>
      </c>
      <c r="BE625">
        <v>0</v>
      </c>
      <c r="BF625" t="s">
        <v>42</v>
      </c>
      <c r="BG625">
        <v>0</v>
      </c>
      <c r="BH625" t="s">
        <v>42</v>
      </c>
      <c r="BI625" t="s">
        <v>42</v>
      </c>
      <c r="BJ625">
        <v>0</v>
      </c>
      <c r="BK625" t="s">
        <v>42</v>
      </c>
      <c r="BL625">
        <v>0.14000000000000001</v>
      </c>
      <c r="BM625" t="s">
        <v>42</v>
      </c>
      <c r="BN625">
        <v>0.11269999999999999</v>
      </c>
      <c r="BO625" t="s">
        <v>42</v>
      </c>
      <c r="BP625" t="s">
        <v>42</v>
      </c>
      <c r="BQ625" t="s">
        <v>42</v>
      </c>
    </row>
    <row r="626" spans="1:69" x14ac:dyDescent="0.25">
      <c r="A626">
        <v>879</v>
      </c>
      <c r="B626" t="s">
        <v>281</v>
      </c>
      <c r="C626" t="s">
        <v>184</v>
      </c>
      <c r="D626">
        <v>50</v>
      </c>
      <c r="E626">
        <v>30</v>
      </c>
      <c r="F626">
        <v>70</v>
      </c>
      <c r="G626">
        <v>0.76090000000000002</v>
      </c>
      <c r="H626">
        <v>0.89290000000000003</v>
      </c>
      <c r="I626">
        <v>0.81079999999999997</v>
      </c>
      <c r="J626">
        <v>0.73909999999999998</v>
      </c>
      <c r="K626">
        <v>0.89290000000000003</v>
      </c>
      <c r="L626">
        <v>0.79730000000000001</v>
      </c>
      <c r="M626">
        <v>0.5</v>
      </c>
      <c r="N626">
        <v>0.5</v>
      </c>
      <c r="O626">
        <v>0.5</v>
      </c>
      <c r="P626">
        <v>0</v>
      </c>
      <c r="Q626">
        <v>0</v>
      </c>
      <c r="R626">
        <v>0</v>
      </c>
      <c r="S626">
        <v>0</v>
      </c>
      <c r="T626" t="s">
        <v>42</v>
      </c>
      <c r="U626" t="s">
        <v>42</v>
      </c>
      <c r="V626" t="s">
        <v>42</v>
      </c>
      <c r="W626">
        <v>0</v>
      </c>
      <c r="X626" t="s">
        <v>42</v>
      </c>
      <c r="Y626">
        <v>0</v>
      </c>
      <c r="Z626">
        <v>0</v>
      </c>
      <c r="AA626">
        <v>0</v>
      </c>
      <c r="AB626">
        <v>0</v>
      </c>
      <c r="AC626">
        <v>0</v>
      </c>
      <c r="AD626">
        <v>0</v>
      </c>
      <c r="AE626">
        <v>0</v>
      </c>
      <c r="AF626">
        <v>0</v>
      </c>
      <c r="AG626">
        <v>0</v>
      </c>
      <c r="AH626">
        <v>0.1739</v>
      </c>
      <c r="AI626">
        <v>0.35709999999999997</v>
      </c>
      <c r="AJ626">
        <v>0.2432</v>
      </c>
      <c r="AK626">
        <v>0</v>
      </c>
      <c r="AL626">
        <v>0</v>
      </c>
      <c r="AM626">
        <v>0</v>
      </c>
      <c r="AN626">
        <v>0</v>
      </c>
      <c r="AO626">
        <v>0</v>
      </c>
      <c r="AP626">
        <v>0</v>
      </c>
      <c r="AQ626">
        <v>0</v>
      </c>
      <c r="AR626">
        <v>0</v>
      </c>
      <c r="AS626">
        <v>0</v>
      </c>
      <c r="AT626">
        <v>0</v>
      </c>
      <c r="AU626">
        <v>0</v>
      </c>
      <c r="AV626">
        <v>0</v>
      </c>
      <c r="AW626">
        <v>0</v>
      </c>
      <c r="AX626">
        <v>0</v>
      </c>
      <c r="AY626">
        <v>0</v>
      </c>
      <c r="AZ626">
        <v>0</v>
      </c>
      <c r="BA626">
        <v>0</v>
      </c>
      <c r="BB626">
        <v>0</v>
      </c>
      <c r="BC626">
        <v>0</v>
      </c>
      <c r="BD626">
        <v>0</v>
      </c>
      <c r="BE626">
        <v>0</v>
      </c>
      <c r="BF626" t="s">
        <v>42</v>
      </c>
      <c r="BG626">
        <v>0</v>
      </c>
      <c r="BH626" t="s">
        <v>42</v>
      </c>
      <c r="BI626" t="s">
        <v>42</v>
      </c>
      <c r="BJ626" t="s">
        <v>42</v>
      </c>
      <c r="BK626" t="s">
        <v>42</v>
      </c>
      <c r="BL626">
        <v>0.13039999999999999</v>
      </c>
      <c r="BM626" t="s">
        <v>42</v>
      </c>
      <c r="BN626">
        <v>0.1081</v>
      </c>
      <c r="BO626" t="s">
        <v>42</v>
      </c>
      <c r="BP626">
        <v>0</v>
      </c>
      <c r="BQ626" t="s">
        <v>42</v>
      </c>
    </row>
    <row r="627" spans="1:69" x14ac:dyDescent="0.25">
      <c r="A627">
        <v>836</v>
      </c>
      <c r="B627" t="s">
        <v>282</v>
      </c>
      <c r="C627" t="s">
        <v>184</v>
      </c>
      <c r="D627">
        <v>20</v>
      </c>
      <c r="E627">
        <v>10</v>
      </c>
      <c r="F627">
        <v>30</v>
      </c>
      <c r="G627">
        <v>1</v>
      </c>
      <c r="H627">
        <v>1</v>
      </c>
      <c r="I627">
        <v>1</v>
      </c>
      <c r="J627">
        <v>1</v>
      </c>
      <c r="K627">
        <v>1</v>
      </c>
      <c r="L627">
        <v>1</v>
      </c>
      <c r="M627">
        <v>0.4</v>
      </c>
      <c r="N627" t="s">
        <v>42</v>
      </c>
      <c r="O627">
        <v>0.29630000000000001</v>
      </c>
      <c r="P627">
        <v>0</v>
      </c>
      <c r="Q627">
        <v>0</v>
      </c>
      <c r="R627">
        <v>0</v>
      </c>
      <c r="S627">
        <v>0</v>
      </c>
      <c r="T627">
        <v>0</v>
      </c>
      <c r="U627">
        <v>0</v>
      </c>
      <c r="V627">
        <v>0</v>
      </c>
      <c r="W627">
        <v>0</v>
      </c>
      <c r="X627">
        <v>0</v>
      </c>
      <c r="Y627">
        <v>0</v>
      </c>
      <c r="Z627">
        <v>0</v>
      </c>
      <c r="AA627">
        <v>0</v>
      </c>
      <c r="AB627">
        <v>0</v>
      </c>
      <c r="AC627">
        <v>0</v>
      </c>
      <c r="AD627">
        <v>0</v>
      </c>
      <c r="AE627">
        <v>0</v>
      </c>
      <c r="AF627">
        <v>0</v>
      </c>
      <c r="AG627">
        <v>0</v>
      </c>
      <c r="AH627">
        <v>0.6</v>
      </c>
      <c r="AI627">
        <v>0.83330000000000004</v>
      </c>
      <c r="AJ627">
        <v>0.70369999999999999</v>
      </c>
      <c r="AK627">
        <v>0</v>
      </c>
      <c r="AL627">
        <v>0</v>
      </c>
      <c r="AM627">
        <v>0</v>
      </c>
      <c r="AN627">
        <v>0</v>
      </c>
      <c r="AO627">
        <v>0</v>
      </c>
      <c r="AP627">
        <v>0</v>
      </c>
      <c r="AQ627">
        <v>0</v>
      </c>
      <c r="AR627">
        <v>0</v>
      </c>
      <c r="AS627">
        <v>0</v>
      </c>
      <c r="AT627">
        <v>0</v>
      </c>
      <c r="AU627">
        <v>0</v>
      </c>
      <c r="AV627">
        <v>0</v>
      </c>
      <c r="AW627">
        <v>0</v>
      </c>
      <c r="AX627">
        <v>0</v>
      </c>
      <c r="AY627">
        <v>0</v>
      </c>
      <c r="AZ627">
        <v>0</v>
      </c>
      <c r="BA627">
        <v>0</v>
      </c>
      <c r="BB627">
        <v>0</v>
      </c>
      <c r="BC627">
        <v>0</v>
      </c>
      <c r="BD627">
        <v>0</v>
      </c>
      <c r="BE627">
        <v>0</v>
      </c>
      <c r="BF627">
        <v>0</v>
      </c>
      <c r="BG627">
        <v>0</v>
      </c>
      <c r="BH627">
        <v>0</v>
      </c>
      <c r="BI627">
        <v>0</v>
      </c>
      <c r="BJ627">
        <v>0</v>
      </c>
      <c r="BK627">
        <v>0</v>
      </c>
      <c r="BL627">
        <v>0</v>
      </c>
      <c r="BM627">
        <v>0</v>
      </c>
      <c r="BN627">
        <v>0</v>
      </c>
      <c r="BO627">
        <v>0</v>
      </c>
      <c r="BP627">
        <v>0</v>
      </c>
      <c r="BQ627">
        <v>0</v>
      </c>
    </row>
    <row r="628" spans="1:69" x14ac:dyDescent="0.25">
      <c r="A628">
        <v>851</v>
      </c>
      <c r="B628" t="s">
        <v>283</v>
      </c>
      <c r="C628" t="s">
        <v>182</v>
      </c>
      <c r="D628">
        <v>80</v>
      </c>
      <c r="E628">
        <v>20</v>
      </c>
      <c r="F628">
        <v>100</v>
      </c>
      <c r="G628">
        <v>0.4133</v>
      </c>
      <c r="H628">
        <v>0.875</v>
      </c>
      <c r="I628">
        <v>0.52529999999999999</v>
      </c>
      <c r="J628">
        <v>0.4133</v>
      </c>
      <c r="K628">
        <v>0.875</v>
      </c>
      <c r="L628">
        <v>0.52529999999999999</v>
      </c>
      <c r="M628">
        <v>0.28000000000000003</v>
      </c>
      <c r="N628">
        <v>0.66669999999999996</v>
      </c>
      <c r="O628">
        <v>0.37369999999999998</v>
      </c>
      <c r="P628">
        <v>0</v>
      </c>
      <c r="Q628">
        <v>0</v>
      </c>
      <c r="R628">
        <v>0</v>
      </c>
      <c r="S628">
        <v>0</v>
      </c>
      <c r="T628">
        <v>0</v>
      </c>
      <c r="U628">
        <v>0</v>
      </c>
      <c r="V628">
        <v>0</v>
      </c>
      <c r="W628">
        <v>0</v>
      </c>
      <c r="X628">
        <v>0</v>
      </c>
      <c r="Y628">
        <v>0.1067</v>
      </c>
      <c r="Z628" t="s">
        <v>42</v>
      </c>
      <c r="AA628">
        <v>0.1212</v>
      </c>
      <c r="AB628">
        <v>0</v>
      </c>
      <c r="AC628">
        <v>0</v>
      </c>
      <c r="AD628">
        <v>0</v>
      </c>
      <c r="AE628" t="s">
        <v>42</v>
      </c>
      <c r="AF628">
        <v>0</v>
      </c>
      <c r="AG628" t="s">
        <v>42</v>
      </c>
      <c r="AH628" t="s">
        <v>42</v>
      </c>
      <c r="AI628" t="s">
        <v>42</v>
      </c>
      <c r="AJ628" t="s">
        <v>42</v>
      </c>
      <c r="AK628">
        <v>0</v>
      </c>
      <c r="AL628">
        <v>0</v>
      </c>
      <c r="AM628">
        <v>0</v>
      </c>
      <c r="AN628">
        <v>0</v>
      </c>
      <c r="AO628">
        <v>0</v>
      </c>
      <c r="AP628">
        <v>0</v>
      </c>
      <c r="AQ628">
        <v>0</v>
      </c>
      <c r="AR628">
        <v>0</v>
      </c>
      <c r="AS628">
        <v>0</v>
      </c>
      <c r="AT628">
        <v>0</v>
      </c>
      <c r="AU628">
        <v>0</v>
      </c>
      <c r="AV628">
        <v>0</v>
      </c>
      <c r="AW628">
        <v>0</v>
      </c>
      <c r="AX628">
        <v>0</v>
      </c>
      <c r="AY628">
        <v>0</v>
      </c>
      <c r="AZ628">
        <v>0</v>
      </c>
      <c r="BA628">
        <v>0</v>
      </c>
      <c r="BB628">
        <v>0</v>
      </c>
      <c r="BC628">
        <v>0</v>
      </c>
      <c r="BD628">
        <v>0</v>
      </c>
      <c r="BE628">
        <v>0</v>
      </c>
      <c r="BF628">
        <v>0</v>
      </c>
      <c r="BG628">
        <v>0</v>
      </c>
      <c r="BH628">
        <v>0</v>
      </c>
      <c r="BI628">
        <v>0.1867</v>
      </c>
      <c r="BJ628" t="s">
        <v>42</v>
      </c>
      <c r="BK628">
        <v>0.16159999999999999</v>
      </c>
      <c r="BL628">
        <v>0.26669999999999999</v>
      </c>
      <c r="BM628">
        <v>0</v>
      </c>
      <c r="BN628">
        <v>0.20200000000000001</v>
      </c>
      <c r="BO628">
        <v>0.1333</v>
      </c>
      <c r="BP628" t="s">
        <v>42</v>
      </c>
      <c r="BQ628">
        <v>0.1111</v>
      </c>
    </row>
    <row r="629" spans="1:69" x14ac:dyDescent="0.25">
      <c r="A629">
        <v>870</v>
      </c>
      <c r="B629" t="s">
        <v>284</v>
      </c>
      <c r="C629" t="s">
        <v>182</v>
      </c>
      <c r="D629">
        <v>10</v>
      </c>
      <c r="E629" t="s">
        <v>42</v>
      </c>
      <c r="F629">
        <v>20</v>
      </c>
      <c r="G629">
        <v>0.5</v>
      </c>
      <c r="H629" t="s">
        <v>42</v>
      </c>
      <c r="I629">
        <v>0.6</v>
      </c>
      <c r="J629" t="s">
        <v>42</v>
      </c>
      <c r="K629" t="s">
        <v>42</v>
      </c>
      <c r="L629">
        <v>0.4667</v>
      </c>
      <c r="M629" t="s">
        <v>42</v>
      </c>
      <c r="N629" t="s">
        <v>42</v>
      </c>
      <c r="O629" t="s">
        <v>42</v>
      </c>
      <c r="P629">
        <v>0</v>
      </c>
      <c r="Q629" t="s">
        <v>42</v>
      </c>
      <c r="R629">
        <v>0</v>
      </c>
      <c r="S629">
        <v>0</v>
      </c>
      <c r="T629" t="s">
        <v>42</v>
      </c>
      <c r="U629">
        <v>0</v>
      </c>
      <c r="V629">
        <v>0</v>
      </c>
      <c r="W629" t="s">
        <v>42</v>
      </c>
      <c r="X629">
        <v>0</v>
      </c>
      <c r="Y629">
        <v>0</v>
      </c>
      <c r="Z629" t="s">
        <v>42</v>
      </c>
      <c r="AA629" t="s">
        <v>42</v>
      </c>
      <c r="AB629">
        <v>0</v>
      </c>
      <c r="AC629" t="s">
        <v>42</v>
      </c>
      <c r="AD629">
        <v>0</v>
      </c>
      <c r="AE629">
        <v>0</v>
      </c>
      <c r="AF629" t="s">
        <v>42</v>
      </c>
      <c r="AG629">
        <v>0</v>
      </c>
      <c r="AH629" t="s">
        <v>42</v>
      </c>
      <c r="AI629" t="s">
        <v>42</v>
      </c>
      <c r="AJ629" t="s">
        <v>42</v>
      </c>
      <c r="AK629">
        <v>0</v>
      </c>
      <c r="AL629" t="s">
        <v>42</v>
      </c>
      <c r="AM629">
        <v>0</v>
      </c>
      <c r="AN629">
        <v>0</v>
      </c>
      <c r="AO629" t="s">
        <v>42</v>
      </c>
      <c r="AP629">
        <v>0</v>
      </c>
      <c r="AQ629">
        <v>0</v>
      </c>
      <c r="AR629" t="s">
        <v>42</v>
      </c>
      <c r="AS629">
        <v>0</v>
      </c>
      <c r="AT629" t="s">
        <v>42</v>
      </c>
      <c r="AU629" t="s">
        <v>42</v>
      </c>
      <c r="AV629" t="s">
        <v>42</v>
      </c>
      <c r="AW629" t="s">
        <v>42</v>
      </c>
      <c r="AX629" t="s">
        <v>42</v>
      </c>
      <c r="AY629" t="s">
        <v>42</v>
      </c>
      <c r="AZ629">
        <v>0</v>
      </c>
      <c r="BA629" t="s">
        <v>42</v>
      </c>
      <c r="BB629">
        <v>0</v>
      </c>
      <c r="BC629" t="s">
        <v>42</v>
      </c>
      <c r="BD629" t="s">
        <v>42</v>
      </c>
      <c r="BE629" t="s">
        <v>42</v>
      </c>
      <c r="BF629">
        <v>0</v>
      </c>
      <c r="BG629" t="s">
        <v>42</v>
      </c>
      <c r="BH629">
        <v>0</v>
      </c>
      <c r="BI629" t="s">
        <v>42</v>
      </c>
      <c r="BJ629" t="s">
        <v>42</v>
      </c>
      <c r="BK629" t="s">
        <v>42</v>
      </c>
      <c r="BL629" t="s">
        <v>42</v>
      </c>
      <c r="BM629" t="s">
        <v>42</v>
      </c>
      <c r="BN629" t="s">
        <v>42</v>
      </c>
      <c r="BO629">
        <v>0</v>
      </c>
      <c r="BP629" t="s">
        <v>42</v>
      </c>
      <c r="BQ629">
        <v>0</v>
      </c>
    </row>
    <row r="630" spans="1:69" x14ac:dyDescent="0.25">
      <c r="A630">
        <v>317</v>
      </c>
      <c r="B630" t="s">
        <v>285</v>
      </c>
      <c r="C630" t="s">
        <v>180</v>
      </c>
      <c r="D630">
        <v>20</v>
      </c>
      <c r="E630">
        <v>30</v>
      </c>
      <c r="F630">
        <v>50</v>
      </c>
      <c r="G630">
        <v>0.83330000000000004</v>
      </c>
      <c r="H630">
        <v>0.96550000000000002</v>
      </c>
      <c r="I630">
        <v>0.91490000000000005</v>
      </c>
      <c r="J630">
        <v>0.83330000000000004</v>
      </c>
      <c r="K630">
        <v>0.96550000000000002</v>
      </c>
      <c r="L630">
        <v>0.91490000000000005</v>
      </c>
      <c r="M630" t="s">
        <v>42</v>
      </c>
      <c r="N630">
        <v>0.2069</v>
      </c>
      <c r="O630">
        <v>0.21279999999999999</v>
      </c>
      <c r="P630">
        <v>0</v>
      </c>
      <c r="Q630">
        <v>0</v>
      </c>
      <c r="R630">
        <v>0</v>
      </c>
      <c r="S630">
        <v>0</v>
      </c>
      <c r="T630">
        <v>0</v>
      </c>
      <c r="U630">
        <v>0</v>
      </c>
      <c r="V630">
        <v>0</v>
      </c>
      <c r="W630" t="s">
        <v>42</v>
      </c>
      <c r="X630" t="s">
        <v>42</v>
      </c>
      <c r="Y630">
        <v>0</v>
      </c>
      <c r="Z630">
        <v>0</v>
      </c>
      <c r="AA630">
        <v>0</v>
      </c>
      <c r="AB630">
        <v>0</v>
      </c>
      <c r="AC630">
        <v>0</v>
      </c>
      <c r="AD630">
        <v>0</v>
      </c>
      <c r="AE630">
        <v>0</v>
      </c>
      <c r="AF630">
        <v>0</v>
      </c>
      <c r="AG630">
        <v>0</v>
      </c>
      <c r="AH630">
        <v>0.61109999999999998</v>
      </c>
      <c r="AI630">
        <v>0.68969999999999998</v>
      </c>
      <c r="AJ630">
        <v>0.65959999999999996</v>
      </c>
      <c r="AK630">
        <v>0</v>
      </c>
      <c r="AL630">
        <v>0</v>
      </c>
      <c r="AM630">
        <v>0</v>
      </c>
      <c r="AN630">
        <v>0</v>
      </c>
      <c r="AO630">
        <v>0</v>
      </c>
      <c r="AP630">
        <v>0</v>
      </c>
      <c r="AQ630">
        <v>0</v>
      </c>
      <c r="AR630">
        <v>0</v>
      </c>
      <c r="AS630">
        <v>0</v>
      </c>
      <c r="AT630">
        <v>0</v>
      </c>
      <c r="AU630">
        <v>0</v>
      </c>
      <c r="AV630">
        <v>0</v>
      </c>
      <c r="AW630">
        <v>0</v>
      </c>
      <c r="AX630">
        <v>0</v>
      </c>
      <c r="AY630">
        <v>0</v>
      </c>
      <c r="AZ630">
        <v>0</v>
      </c>
      <c r="BA630">
        <v>0</v>
      </c>
      <c r="BB630">
        <v>0</v>
      </c>
      <c r="BC630">
        <v>0</v>
      </c>
      <c r="BD630">
        <v>0</v>
      </c>
      <c r="BE630">
        <v>0</v>
      </c>
      <c r="BF630">
        <v>0</v>
      </c>
      <c r="BG630">
        <v>0</v>
      </c>
      <c r="BH630">
        <v>0</v>
      </c>
      <c r="BI630" t="s">
        <v>42</v>
      </c>
      <c r="BJ630" t="s">
        <v>42</v>
      </c>
      <c r="BK630" t="s">
        <v>42</v>
      </c>
      <c r="BL630">
        <v>0</v>
      </c>
      <c r="BM630">
        <v>0</v>
      </c>
      <c r="BN630">
        <v>0</v>
      </c>
      <c r="BO630" t="s">
        <v>42</v>
      </c>
      <c r="BP630">
        <v>0</v>
      </c>
      <c r="BQ630" t="s">
        <v>42</v>
      </c>
    </row>
    <row r="631" spans="1:69" x14ac:dyDescent="0.25">
      <c r="A631">
        <v>807</v>
      </c>
      <c r="B631" t="s">
        <v>286</v>
      </c>
      <c r="C631" t="s">
        <v>166</v>
      </c>
      <c r="D631">
        <v>10</v>
      </c>
      <c r="E631">
        <v>10</v>
      </c>
      <c r="F631">
        <v>30</v>
      </c>
      <c r="G631">
        <v>0.84619999999999995</v>
      </c>
      <c r="H631">
        <v>1</v>
      </c>
      <c r="I631">
        <v>0.92310000000000003</v>
      </c>
      <c r="J631">
        <v>0.84619999999999995</v>
      </c>
      <c r="K631">
        <v>1</v>
      </c>
      <c r="L631">
        <v>0.92310000000000003</v>
      </c>
      <c r="M631">
        <v>0</v>
      </c>
      <c r="N631">
        <v>0</v>
      </c>
      <c r="O631">
        <v>0</v>
      </c>
      <c r="P631">
        <v>0</v>
      </c>
      <c r="Q631">
        <v>0</v>
      </c>
      <c r="R631">
        <v>0</v>
      </c>
      <c r="S631">
        <v>0</v>
      </c>
      <c r="T631">
        <v>0</v>
      </c>
      <c r="U631">
        <v>0</v>
      </c>
      <c r="V631">
        <v>0</v>
      </c>
      <c r="W631">
        <v>0</v>
      </c>
      <c r="X631">
        <v>0</v>
      </c>
      <c r="Y631">
        <v>0</v>
      </c>
      <c r="Z631">
        <v>0</v>
      </c>
      <c r="AA631">
        <v>0</v>
      </c>
      <c r="AB631">
        <v>0</v>
      </c>
      <c r="AC631">
        <v>0</v>
      </c>
      <c r="AD631">
        <v>0</v>
      </c>
      <c r="AE631">
        <v>0</v>
      </c>
      <c r="AF631">
        <v>0</v>
      </c>
      <c r="AG631">
        <v>0</v>
      </c>
      <c r="AH631">
        <v>0.84619999999999995</v>
      </c>
      <c r="AI631">
        <v>1</v>
      </c>
      <c r="AJ631">
        <v>0.92310000000000003</v>
      </c>
      <c r="AK631">
        <v>0</v>
      </c>
      <c r="AL631">
        <v>0</v>
      </c>
      <c r="AM631">
        <v>0</v>
      </c>
      <c r="AN631">
        <v>0</v>
      </c>
      <c r="AO631">
        <v>0</v>
      </c>
      <c r="AP631">
        <v>0</v>
      </c>
      <c r="AQ631">
        <v>0</v>
      </c>
      <c r="AR631">
        <v>0</v>
      </c>
      <c r="AS631">
        <v>0</v>
      </c>
      <c r="AT631">
        <v>0</v>
      </c>
      <c r="AU631">
        <v>0</v>
      </c>
      <c r="AV631">
        <v>0</v>
      </c>
      <c r="AW631">
        <v>0</v>
      </c>
      <c r="AX631">
        <v>0</v>
      </c>
      <c r="AY631">
        <v>0</v>
      </c>
      <c r="AZ631">
        <v>0</v>
      </c>
      <c r="BA631">
        <v>0</v>
      </c>
      <c r="BB631">
        <v>0</v>
      </c>
      <c r="BC631">
        <v>0</v>
      </c>
      <c r="BD631">
        <v>0</v>
      </c>
      <c r="BE631">
        <v>0</v>
      </c>
      <c r="BF631">
        <v>0</v>
      </c>
      <c r="BG631">
        <v>0</v>
      </c>
      <c r="BH631">
        <v>0</v>
      </c>
      <c r="BI631">
        <v>0</v>
      </c>
      <c r="BJ631">
        <v>0</v>
      </c>
      <c r="BK631">
        <v>0</v>
      </c>
      <c r="BL631" t="s">
        <v>42</v>
      </c>
      <c r="BM631">
        <v>0</v>
      </c>
      <c r="BN631" t="s">
        <v>42</v>
      </c>
      <c r="BO631">
        <v>0</v>
      </c>
      <c r="BP631">
        <v>0</v>
      </c>
      <c r="BQ631">
        <v>0</v>
      </c>
    </row>
    <row r="632" spans="1:69" x14ac:dyDescent="0.25">
      <c r="A632">
        <v>318</v>
      </c>
      <c r="B632" t="s">
        <v>287</v>
      </c>
      <c r="C632" t="s">
        <v>180</v>
      </c>
      <c r="D632">
        <v>10</v>
      </c>
      <c r="E632">
        <v>20</v>
      </c>
      <c r="F632">
        <v>20</v>
      </c>
      <c r="G632">
        <v>0.88890000000000002</v>
      </c>
      <c r="H632">
        <v>0.8</v>
      </c>
      <c r="I632">
        <v>0.83330000000000004</v>
      </c>
      <c r="J632">
        <v>0.88890000000000002</v>
      </c>
      <c r="K632">
        <v>0.8</v>
      </c>
      <c r="L632">
        <v>0.83330000000000004</v>
      </c>
      <c r="M632">
        <v>0.66669999999999996</v>
      </c>
      <c r="N632" t="s">
        <v>42</v>
      </c>
      <c r="O632">
        <v>0.45829999999999999</v>
      </c>
      <c r="P632">
        <v>0</v>
      </c>
      <c r="Q632">
        <v>0</v>
      </c>
      <c r="R632">
        <v>0</v>
      </c>
      <c r="S632">
        <v>0</v>
      </c>
      <c r="T632" t="s">
        <v>42</v>
      </c>
      <c r="U632" t="s">
        <v>42</v>
      </c>
      <c r="V632">
        <v>0</v>
      </c>
      <c r="W632" t="s">
        <v>42</v>
      </c>
      <c r="X632" t="s">
        <v>42</v>
      </c>
      <c r="Y632">
        <v>0</v>
      </c>
      <c r="Z632">
        <v>0</v>
      </c>
      <c r="AA632">
        <v>0</v>
      </c>
      <c r="AB632">
        <v>0</v>
      </c>
      <c r="AC632">
        <v>0</v>
      </c>
      <c r="AD632">
        <v>0</v>
      </c>
      <c r="AE632" t="s">
        <v>42</v>
      </c>
      <c r="AF632">
        <v>0</v>
      </c>
      <c r="AG632" t="s">
        <v>42</v>
      </c>
      <c r="AH632" t="s">
        <v>42</v>
      </c>
      <c r="AI632" t="s">
        <v>42</v>
      </c>
      <c r="AJ632">
        <v>0.25</v>
      </c>
      <c r="AK632">
        <v>0</v>
      </c>
      <c r="AL632">
        <v>0</v>
      </c>
      <c r="AM632">
        <v>0</v>
      </c>
      <c r="AN632">
        <v>0</v>
      </c>
      <c r="AO632">
        <v>0</v>
      </c>
      <c r="AP632">
        <v>0</v>
      </c>
      <c r="AQ632">
        <v>0</v>
      </c>
      <c r="AR632">
        <v>0</v>
      </c>
      <c r="AS632">
        <v>0</v>
      </c>
      <c r="AT632">
        <v>0</v>
      </c>
      <c r="AU632">
        <v>0</v>
      </c>
      <c r="AV632">
        <v>0</v>
      </c>
      <c r="AW632">
        <v>0</v>
      </c>
      <c r="AX632">
        <v>0</v>
      </c>
      <c r="AY632">
        <v>0</v>
      </c>
      <c r="AZ632">
        <v>0</v>
      </c>
      <c r="BA632">
        <v>0</v>
      </c>
      <c r="BB632">
        <v>0</v>
      </c>
      <c r="BC632">
        <v>0</v>
      </c>
      <c r="BD632">
        <v>0</v>
      </c>
      <c r="BE632">
        <v>0</v>
      </c>
      <c r="BF632">
        <v>0</v>
      </c>
      <c r="BG632">
        <v>0</v>
      </c>
      <c r="BH632">
        <v>0</v>
      </c>
      <c r="BI632" t="s">
        <v>42</v>
      </c>
      <c r="BJ632" t="s">
        <v>42</v>
      </c>
      <c r="BK632" t="s">
        <v>42</v>
      </c>
      <c r="BL632">
        <v>0</v>
      </c>
      <c r="BM632" t="s">
        <v>42</v>
      </c>
      <c r="BN632" t="s">
        <v>42</v>
      </c>
      <c r="BO632">
        <v>0</v>
      </c>
      <c r="BP632" t="s">
        <v>42</v>
      </c>
      <c r="BQ632" t="s">
        <v>42</v>
      </c>
    </row>
    <row r="633" spans="1:69" x14ac:dyDescent="0.25">
      <c r="A633">
        <v>354</v>
      </c>
      <c r="B633" t="s">
        <v>288</v>
      </c>
      <c r="C633" t="s">
        <v>168</v>
      </c>
      <c r="D633">
        <v>30</v>
      </c>
      <c r="E633">
        <v>20</v>
      </c>
      <c r="F633">
        <v>40</v>
      </c>
      <c r="G633">
        <v>0.78569999999999995</v>
      </c>
      <c r="H633">
        <v>0.875</v>
      </c>
      <c r="I633">
        <v>0.81820000000000004</v>
      </c>
      <c r="J633">
        <v>0.75</v>
      </c>
      <c r="K633">
        <v>0.875</v>
      </c>
      <c r="L633">
        <v>0.79549999999999998</v>
      </c>
      <c r="M633">
        <v>0.25</v>
      </c>
      <c r="N633" t="s">
        <v>42</v>
      </c>
      <c r="O633">
        <v>0.18179999999999999</v>
      </c>
      <c r="P633">
        <v>0</v>
      </c>
      <c r="Q633">
        <v>0</v>
      </c>
      <c r="R633">
        <v>0</v>
      </c>
      <c r="S633">
        <v>0</v>
      </c>
      <c r="T633" t="s">
        <v>42</v>
      </c>
      <c r="U633" t="s">
        <v>42</v>
      </c>
      <c r="V633">
        <v>0</v>
      </c>
      <c r="W633">
        <v>0</v>
      </c>
      <c r="X633">
        <v>0</v>
      </c>
      <c r="Y633">
        <v>0</v>
      </c>
      <c r="Z633">
        <v>0</v>
      </c>
      <c r="AA633">
        <v>0</v>
      </c>
      <c r="AB633">
        <v>0</v>
      </c>
      <c r="AC633">
        <v>0</v>
      </c>
      <c r="AD633">
        <v>0</v>
      </c>
      <c r="AE633" t="s">
        <v>42</v>
      </c>
      <c r="AF633">
        <v>0</v>
      </c>
      <c r="AG633" t="s">
        <v>42</v>
      </c>
      <c r="AH633">
        <v>0.46429999999999999</v>
      </c>
      <c r="AI633">
        <v>0.75</v>
      </c>
      <c r="AJ633">
        <v>0.56820000000000004</v>
      </c>
      <c r="AK633">
        <v>0</v>
      </c>
      <c r="AL633">
        <v>0</v>
      </c>
      <c r="AM633">
        <v>0</v>
      </c>
      <c r="AN633">
        <v>0</v>
      </c>
      <c r="AO633">
        <v>0</v>
      </c>
      <c r="AP633">
        <v>0</v>
      </c>
      <c r="AQ633">
        <v>0</v>
      </c>
      <c r="AR633">
        <v>0</v>
      </c>
      <c r="AS633">
        <v>0</v>
      </c>
      <c r="AT633" t="s">
        <v>42</v>
      </c>
      <c r="AU633">
        <v>0</v>
      </c>
      <c r="AV633" t="s">
        <v>42</v>
      </c>
      <c r="AW633">
        <v>0</v>
      </c>
      <c r="AX633">
        <v>0</v>
      </c>
      <c r="AY633">
        <v>0</v>
      </c>
      <c r="AZ633">
        <v>0</v>
      </c>
      <c r="BA633">
        <v>0</v>
      </c>
      <c r="BB633">
        <v>0</v>
      </c>
      <c r="BC633" t="s">
        <v>42</v>
      </c>
      <c r="BD633">
        <v>0</v>
      </c>
      <c r="BE633" t="s">
        <v>42</v>
      </c>
      <c r="BF633">
        <v>0</v>
      </c>
      <c r="BG633">
        <v>0</v>
      </c>
      <c r="BH633">
        <v>0</v>
      </c>
      <c r="BI633" t="s">
        <v>42</v>
      </c>
      <c r="BJ633">
        <v>0</v>
      </c>
      <c r="BK633" t="s">
        <v>42</v>
      </c>
      <c r="BL633" t="s">
        <v>42</v>
      </c>
      <c r="BM633" t="s">
        <v>42</v>
      </c>
      <c r="BN633">
        <v>0.13639999999999999</v>
      </c>
      <c r="BO633">
        <v>0</v>
      </c>
      <c r="BP633">
        <v>0</v>
      </c>
      <c r="BQ633">
        <v>0</v>
      </c>
    </row>
    <row r="634" spans="1:69" x14ac:dyDescent="0.25">
      <c r="A634">
        <v>372</v>
      </c>
      <c r="B634" t="s">
        <v>289</v>
      </c>
      <c r="C634" t="s">
        <v>170</v>
      </c>
      <c r="D634">
        <v>40</v>
      </c>
      <c r="E634">
        <v>40</v>
      </c>
      <c r="F634">
        <v>80</v>
      </c>
      <c r="G634">
        <v>1</v>
      </c>
      <c r="H634">
        <v>0.97370000000000001</v>
      </c>
      <c r="I634">
        <v>0.98750000000000004</v>
      </c>
      <c r="J634">
        <v>0.97619999999999996</v>
      </c>
      <c r="K634">
        <v>0.97370000000000001</v>
      </c>
      <c r="L634">
        <v>0.97499999999999998</v>
      </c>
      <c r="M634">
        <v>0.40479999999999999</v>
      </c>
      <c r="N634">
        <v>0.34210000000000002</v>
      </c>
      <c r="O634">
        <v>0.375</v>
      </c>
      <c r="P634">
        <v>0</v>
      </c>
      <c r="Q634">
        <v>0</v>
      </c>
      <c r="R634">
        <v>0</v>
      </c>
      <c r="S634" t="s">
        <v>42</v>
      </c>
      <c r="T634" t="s">
        <v>42</v>
      </c>
      <c r="U634">
        <v>7.4999999999999997E-2</v>
      </c>
      <c r="V634" t="s">
        <v>42</v>
      </c>
      <c r="W634" t="s">
        <v>42</v>
      </c>
      <c r="X634" t="s">
        <v>42</v>
      </c>
      <c r="Y634">
        <v>0</v>
      </c>
      <c r="Z634">
        <v>0</v>
      </c>
      <c r="AA634">
        <v>0</v>
      </c>
      <c r="AB634">
        <v>0</v>
      </c>
      <c r="AC634" t="s">
        <v>42</v>
      </c>
      <c r="AD634" t="s">
        <v>42</v>
      </c>
      <c r="AE634" t="s">
        <v>42</v>
      </c>
      <c r="AF634">
        <v>0</v>
      </c>
      <c r="AG634" t="s">
        <v>42</v>
      </c>
      <c r="AH634">
        <v>0.38100000000000001</v>
      </c>
      <c r="AI634">
        <v>0.44740000000000002</v>
      </c>
      <c r="AJ634">
        <v>0.41249999999999998</v>
      </c>
      <c r="AK634">
        <v>0</v>
      </c>
      <c r="AL634">
        <v>0</v>
      </c>
      <c r="AM634">
        <v>0</v>
      </c>
      <c r="AN634">
        <v>0</v>
      </c>
      <c r="AO634">
        <v>0</v>
      </c>
      <c r="AP634">
        <v>0</v>
      </c>
      <c r="AQ634">
        <v>0</v>
      </c>
      <c r="AR634">
        <v>0</v>
      </c>
      <c r="AS634">
        <v>0</v>
      </c>
      <c r="AT634">
        <v>0</v>
      </c>
      <c r="AU634">
        <v>0</v>
      </c>
      <c r="AV634">
        <v>0</v>
      </c>
      <c r="AW634">
        <v>0</v>
      </c>
      <c r="AX634">
        <v>0</v>
      </c>
      <c r="AY634">
        <v>0</v>
      </c>
      <c r="AZ634">
        <v>0</v>
      </c>
      <c r="BA634">
        <v>0</v>
      </c>
      <c r="BB634">
        <v>0</v>
      </c>
      <c r="BC634">
        <v>0</v>
      </c>
      <c r="BD634">
        <v>0</v>
      </c>
      <c r="BE634">
        <v>0</v>
      </c>
      <c r="BF634" t="s">
        <v>42</v>
      </c>
      <c r="BG634">
        <v>0</v>
      </c>
      <c r="BH634" t="s">
        <v>42</v>
      </c>
      <c r="BI634">
        <v>0</v>
      </c>
      <c r="BJ634" t="s">
        <v>42</v>
      </c>
      <c r="BK634" t="s">
        <v>42</v>
      </c>
      <c r="BL634">
        <v>0</v>
      </c>
      <c r="BM634">
        <v>0</v>
      </c>
      <c r="BN634">
        <v>0</v>
      </c>
      <c r="BO634">
        <v>0</v>
      </c>
      <c r="BP634">
        <v>0</v>
      </c>
      <c r="BQ634">
        <v>0</v>
      </c>
    </row>
    <row r="635" spans="1:69" x14ac:dyDescent="0.25">
      <c r="A635">
        <v>857</v>
      </c>
      <c r="B635" t="s">
        <v>290</v>
      </c>
      <c r="C635" t="s">
        <v>172</v>
      </c>
      <c r="D635" t="s">
        <v>355</v>
      </c>
      <c r="E635" t="s">
        <v>355</v>
      </c>
      <c r="F635" t="s">
        <v>355</v>
      </c>
      <c r="G635" t="s">
        <v>355</v>
      </c>
      <c r="H635" t="s">
        <v>355</v>
      </c>
      <c r="I635" t="s">
        <v>355</v>
      </c>
      <c r="J635" t="s">
        <v>355</v>
      </c>
      <c r="K635" t="s">
        <v>355</v>
      </c>
      <c r="L635" t="s">
        <v>355</v>
      </c>
      <c r="M635" t="s">
        <v>355</v>
      </c>
      <c r="N635" t="s">
        <v>355</v>
      </c>
      <c r="O635" t="s">
        <v>355</v>
      </c>
      <c r="P635" t="s">
        <v>355</v>
      </c>
      <c r="Q635" t="s">
        <v>355</v>
      </c>
      <c r="R635" t="s">
        <v>355</v>
      </c>
      <c r="S635" t="s">
        <v>355</v>
      </c>
      <c r="T635" t="s">
        <v>355</v>
      </c>
      <c r="U635" t="s">
        <v>355</v>
      </c>
      <c r="V635" t="s">
        <v>355</v>
      </c>
      <c r="W635" t="s">
        <v>355</v>
      </c>
      <c r="X635" t="s">
        <v>355</v>
      </c>
      <c r="Y635" t="s">
        <v>355</v>
      </c>
      <c r="Z635" t="s">
        <v>355</v>
      </c>
      <c r="AA635" t="s">
        <v>355</v>
      </c>
      <c r="AB635" t="s">
        <v>355</v>
      </c>
      <c r="AC635" t="s">
        <v>355</v>
      </c>
      <c r="AD635" t="s">
        <v>355</v>
      </c>
      <c r="AE635" t="s">
        <v>355</v>
      </c>
      <c r="AF635" t="s">
        <v>355</v>
      </c>
      <c r="AG635" t="s">
        <v>355</v>
      </c>
      <c r="AH635" t="s">
        <v>355</v>
      </c>
      <c r="AI635" t="s">
        <v>355</v>
      </c>
      <c r="AJ635" t="s">
        <v>355</v>
      </c>
      <c r="AK635" t="s">
        <v>355</v>
      </c>
      <c r="AL635" t="s">
        <v>355</v>
      </c>
      <c r="AM635" t="s">
        <v>355</v>
      </c>
      <c r="AN635" t="s">
        <v>355</v>
      </c>
      <c r="AO635" t="s">
        <v>355</v>
      </c>
      <c r="AP635" t="s">
        <v>355</v>
      </c>
      <c r="AQ635" t="s">
        <v>355</v>
      </c>
      <c r="AR635" t="s">
        <v>355</v>
      </c>
      <c r="AS635" t="s">
        <v>355</v>
      </c>
      <c r="AT635" t="s">
        <v>355</v>
      </c>
      <c r="AU635" t="s">
        <v>355</v>
      </c>
      <c r="AV635" t="s">
        <v>355</v>
      </c>
      <c r="AW635" t="s">
        <v>355</v>
      </c>
      <c r="AX635" t="s">
        <v>355</v>
      </c>
      <c r="AY635" t="s">
        <v>355</v>
      </c>
      <c r="AZ635" t="s">
        <v>355</v>
      </c>
      <c r="BA635" t="s">
        <v>355</v>
      </c>
      <c r="BB635" t="s">
        <v>355</v>
      </c>
      <c r="BC635" t="s">
        <v>355</v>
      </c>
      <c r="BD635" t="s">
        <v>355</v>
      </c>
      <c r="BE635" t="s">
        <v>355</v>
      </c>
      <c r="BF635" t="s">
        <v>355</v>
      </c>
      <c r="BG635" t="s">
        <v>355</v>
      </c>
      <c r="BH635" t="s">
        <v>355</v>
      </c>
      <c r="BI635" t="s">
        <v>355</v>
      </c>
      <c r="BJ635" t="s">
        <v>355</v>
      </c>
      <c r="BK635" t="s">
        <v>355</v>
      </c>
      <c r="BL635" t="s">
        <v>355</v>
      </c>
      <c r="BM635" t="s">
        <v>355</v>
      </c>
      <c r="BN635" t="s">
        <v>355</v>
      </c>
      <c r="BO635" t="s">
        <v>355</v>
      </c>
      <c r="BP635" t="s">
        <v>355</v>
      </c>
      <c r="BQ635" t="s">
        <v>355</v>
      </c>
    </row>
    <row r="636" spans="1:69" x14ac:dyDescent="0.25">
      <c r="A636">
        <v>355</v>
      </c>
      <c r="B636" t="s">
        <v>291</v>
      </c>
      <c r="C636" t="s">
        <v>168</v>
      </c>
      <c r="D636">
        <v>40</v>
      </c>
      <c r="E636">
        <v>30</v>
      </c>
      <c r="F636">
        <v>70</v>
      </c>
      <c r="G636">
        <v>0.72729999999999995</v>
      </c>
      <c r="H636">
        <v>0.89659999999999995</v>
      </c>
      <c r="I636">
        <v>0.79449999999999998</v>
      </c>
      <c r="J636">
        <v>0.72729999999999995</v>
      </c>
      <c r="K636">
        <v>0.86209999999999998</v>
      </c>
      <c r="L636">
        <v>0.78080000000000005</v>
      </c>
      <c r="M636">
        <v>0.36359999999999998</v>
      </c>
      <c r="N636">
        <v>0.37930000000000003</v>
      </c>
      <c r="O636">
        <v>0.36990000000000001</v>
      </c>
      <c r="P636">
        <v>0</v>
      </c>
      <c r="Q636">
        <v>0</v>
      </c>
      <c r="R636">
        <v>0</v>
      </c>
      <c r="S636" t="s">
        <v>42</v>
      </c>
      <c r="T636">
        <v>0</v>
      </c>
      <c r="U636" t="s">
        <v>42</v>
      </c>
      <c r="V636">
        <v>0</v>
      </c>
      <c r="W636">
        <v>0</v>
      </c>
      <c r="X636">
        <v>0</v>
      </c>
      <c r="Y636">
        <v>0</v>
      </c>
      <c r="Z636">
        <v>0</v>
      </c>
      <c r="AA636">
        <v>0</v>
      </c>
      <c r="AB636">
        <v>0</v>
      </c>
      <c r="AC636">
        <v>0</v>
      </c>
      <c r="AD636">
        <v>0</v>
      </c>
      <c r="AE636">
        <v>0</v>
      </c>
      <c r="AF636">
        <v>0</v>
      </c>
      <c r="AG636">
        <v>0</v>
      </c>
      <c r="AH636">
        <v>0.34089999999999998</v>
      </c>
      <c r="AI636">
        <v>0.48280000000000001</v>
      </c>
      <c r="AJ636">
        <v>0.39729999999999999</v>
      </c>
      <c r="AK636">
        <v>0</v>
      </c>
      <c r="AL636">
        <v>0</v>
      </c>
      <c r="AM636">
        <v>0</v>
      </c>
      <c r="AN636">
        <v>0</v>
      </c>
      <c r="AO636">
        <v>0</v>
      </c>
      <c r="AP636">
        <v>0</v>
      </c>
      <c r="AQ636">
        <v>0</v>
      </c>
      <c r="AR636">
        <v>0</v>
      </c>
      <c r="AS636">
        <v>0</v>
      </c>
      <c r="AT636">
        <v>0</v>
      </c>
      <c r="AU636">
        <v>0</v>
      </c>
      <c r="AV636">
        <v>0</v>
      </c>
      <c r="AW636">
        <v>0</v>
      </c>
      <c r="AX636">
        <v>0</v>
      </c>
      <c r="AY636">
        <v>0</v>
      </c>
      <c r="AZ636">
        <v>0</v>
      </c>
      <c r="BA636">
        <v>0</v>
      </c>
      <c r="BB636">
        <v>0</v>
      </c>
      <c r="BC636">
        <v>0</v>
      </c>
      <c r="BD636">
        <v>0</v>
      </c>
      <c r="BE636">
        <v>0</v>
      </c>
      <c r="BF636">
        <v>0</v>
      </c>
      <c r="BG636" t="s">
        <v>42</v>
      </c>
      <c r="BH636" t="s">
        <v>42</v>
      </c>
      <c r="BI636">
        <v>0.13639999999999999</v>
      </c>
      <c r="BJ636" t="s">
        <v>42</v>
      </c>
      <c r="BK636">
        <v>0.1096</v>
      </c>
      <c r="BL636">
        <v>0.13639999999999999</v>
      </c>
      <c r="BM636" t="s">
        <v>42</v>
      </c>
      <c r="BN636">
        <v>9.5899999999999999E-2</v>
      </c>
      <c r="BO636">
        <v>0</v>
      </c>
      <c r="BP636">
        <v>0</v>
      </c>
      <c r="BQ636">
        <v>0</v>
      </c>
    </row>
    <row r="637" spans="1:69" x14ac:dyDescent="0.25">
      <c r="A637">
        <v>333</v>
      </c>
      <c r="B637" t="s">
        <v>292</v>
      </c>
      <c r="C637" t="s">
        <v>174</v>
      </c>
      <c r="D637">
        <v>20</v>
      </c>
      <c r="E637">
        <v>10</v>
      </c>
      <c r="F637">
        <v>30</v>
      </c>
      <c r="G637">
        <v>0.86360000000000003</v>
      </c>
      <c r="H637">
        <v>0.88890000000000002</v>
      </c>
      <c r="I637">
        <v>0.871</v>
      </c>
      <c r="J637">
        <v>0.81820000000000004</v>
      </c>
      <c r="K637">
        <v>0.88890000000000002</v>
      </c>
      <c r="L637">
        <v>0.8387</v>
      </c>
      <c r="M637" t="s">
        <v>42</v>
      </c>
      <c r="N637" t="s">
        <v>42</v>
      </c>
      <c r="O637" t="s">
        <v>42</v>
      </c>
      <c r="P637">
        <v>0</v>
      </c>
      <c r="Q637">
        <v>0</v>
      </c>
      <c r="R637">
        <v>0</v>
      </c>
      <c r="S637" t="s">
        <v>42</v>
      </c>
      <c r="T637">
        <v>0</v>
      </c>
      <c r="U637" t="s">
        <v>42</v>
      </c>
      <c r="V637">
        <v>0</v>
      </c>
      <c r="W637">
        <v>0</v>
      </c>
      <c r="X637">
        <v>0</v>
      </c>
      <c r="Y637">
        <v>0</v>
      </c>
      <c r="Z637">
        <v>0</v>
      </c>
      <c r="AA637">
        <v>0</v>
      </c>
      <c r="AB637">
        <v>0</v>
      </c>
      <c r="AC637">
        <v>0</v>
      </c>
      <c r="AD637">
        <v>0</v>
      </c>
      <c r="AE637" t="s">
        <v>42</v>
      </c>
      <c r="AF637">
        <v>0</v>
      </c>
      <c r="AG637" t="s">
        <v>42</v>
      </c>
      <c r="AH637">
        <v>0.63639999999999997</v>
      </c>
      <c r="AI637">
        <v>0.77780000000000005</v>
      </c>
      <c r="AJ637">
        <v>0.6774</v>
      </c>
      <c r="AK637">
        <v>0</v>
      </c>
      <c r="AL637">
        <v>0</v>
      </c>
      <c r="AM637">
        <v>0</v>
      </c>
      <c r="AN637">
        <v>0</v>
      </c>
      <c r="AO637">
        <v>0</v>
      </c>
      <c r="AP637">
        <v>0</v>
      </c>
      <c r="AQ637">
        <v>0</v>
      </c>
      <c r="AR637">
        <v>0</v>
      </c>
      <c r="AS637">
        <v>0</v>
      </c>
      <c r="AT637">
        <v>0</v>
      </c>
      <c r="AU637">
        <v>0</v>
      </c>
      <c r="AV637">
        <v>0</v>
      </c>
      <c r="AW637">
        <v>0</v>
      </c>
      <c r="AX637">
        <v>0</v>
      </c>
      <c r="AY637">
        <v>0</v>
      </c>
      <c r="AZ637">
        <v>0</v>
      </c>
      <c r="BA637">
        <v>0</v>
      </c>
      <c r="BB637">
        <v>0</v>
      </c>
      <c r="BC637">
        <v>0</v>
      </c>
      <c r="BD637">
        <v>0</v>
      </c>
      <c r="BE637">
        <v>0</v>
      </c>
      <c r="BF637" t="s">
        <v>42</v>
      </c>
      <c r="BG637">
        <v>0</v>
      </c>
      <c r="BH637" t="s">
        <v>42</v>
      </c>
      <c r="BI637" t="s">
        <v>42</v>
      </c>
      <c r="BJ637">
        <v>0</v>
      </c>
      <c r="BK637" t="s">
        <v>42</v>
      </c>
      <c r="BL637" t="s">
        <v>42</v>
      </c>
      <c r="BM637" t="s">
        <v>42</v>
      </c>
      <c r="BN637" t="s">
        <v>42</v>
      </c>
      <c r="BO637" t="s">
        <v>42</v>
      </c>
      <c r="BP637">
        <v>0</v>
      </c>
      <c r="BQ637" t="s">
        <v>42</v>
      </c>
    </row>
    <row r="638" spans="1:69" x14ac:dyDescent="0.25">
      <c r="A638">
        <v>343</v>
      </c>
      <c r="B638" t="s">
        <v>293</v>
      </c>
      <c r="C638" t="s">
        <v>168</v>
      </c>
      <c r="D638">
        <v>40</v>
      </c>
      <c r="E638">
        <v>40</v>
      </c>
      <c r="F638">
        <v>80</v>
      </c>
      <c r="G638">
        <v>0.83779999999999999</v>
      </c>
      <c r="H638">
        <v>1</v>
      </c>
      <c r="I638">
        <v>0.92110000000000003</v>
      </c>
      <c r="J638">
        <v>0.81079999999999997</v>
      </c>
      <c r="K638">
        <v>1</v>
      </c>
      <c r="L638">
        <v>0.90790000000000004</v>
      </c>
      <c r="M638">
        <v>0.43240000000000001</v>
      </c>
      <c r="N638">
        <v>0.35899999999999999</v>
      </c>
      <c r="O638">
        <v>0.3947</v>
      </c>
      <c r="P638">
        <v>0</v>
      </c>
      <c r="Q638">
        <v>0</v>
      </c>
      <c r="R638">
        <v>0</v>
      </c>
      <c r="S638" t="s">
        <v>42</v>
      </c>
      <c r="T638" t="s">
        <v>42</v>
      </c>
      <c r="U638" t="s">
        <v>42</v>
      </c>
      <c r="V638">
        <v>0</v>
      </c>
      <c r="W638">
        <v>0</v>
      </c>
      <c r="X638">
        <v>0</v>
      </c>
      <c r="Y638">
        <v>0</v>
      </c>
      <c r="Z638">
        <v>0</v>
      </c>
      <c r="AA638">
        <v>0</v>
      </c>
      <c r="AB638">
        <v>0</v>
      </c>
      <c r="AC638">
        <v>0</v>
      </c>
      <c r="AD638">
        <v>0</v>
      </c>
      <c r="AE638">
        <v>0</v>
      </c>
      <c r="AF638">
        <v>0</v>
      </c>
      <c r="AG638">
        <v>0</v>
      </c>
      <c r="AH638">
        <v>0.35139999999999999</v>
      </c>
      <c r="AI638">
        <v>0.61539999999999995</v>
      </c>
      <c r="AJ638">
        <v>0.48680000000000001</v>
      </c>
      <c r="AK638">
        <v>0</v>
      </c>
      <c r="AL638">
        <v>0</v>
      </c>
      <c r="AM638">
        <v>0</v>
      </c>
      <c r="AN638">
        <v>0</v>
      </c>
      <c r="AO638">
        <v>0</v>
      </c>
      <c r="AP638">
        <v>0</v>
      </c>
      <c r="AQ638">
        <v>0</v>
      </c>
      <c r="AR638">
        <v>0</v>
      </c>
      <c r="AS638">
        <v>0</v>
      </c>
      <c r="AT638" t="s">
        <v>42</v>
      </c>
      <c r="AU638">
        <v>0</v>
      </c>
      <c r="AV638" t="s">
        <v>42</v>
      </c>
      <c r="AW638" t="s">
        <v>42</v>
      </c>
      <c r="AX638">
        <v>0</v>
      </c>
      <c r="AY638" t="s">
        <v>42</v>
      </c>
      <c r="AZ638">
        <v>0</v>
      </c>
      <c r="BA638">
        <v>0</v>
      </c>
      <c r="BB638">
        <v>0</v>
      </c>
      <c r="BC638">
        <v>0</v>
      </c>
      <c r="BD638">
        <v>0</v>
      </c>
      <c r="BE638">
        <v>0</v>
      </c>
      <c r="BF638">
        <v>0</v>
      </c>
      <c r="BG638">
        <v>0</v>
      </c>
      <c r="BH638">
        <v>0</v>
      </c>
      <c r="BI638" t="s">
        <v>42</v>
      </c>
      <c r="BJ638">
        <v>0</v>
      </c>
      <c r="BK638" t="s">
        <v>42</v>
      </c>
      <c r="BL638" t="s">
        <v>42</v>
      </c>
      <c r="BM638">
        <v>0</v>
      </c>
      <c r="BN638" t="s">
        <v>42</v>
      </c>
      <c r="BO638" t="s">
        <v>42</v>
      </c>
      <c r="BP638">
        <v>0</v>
      </c>
      <c r="BQ638" t="s">
        <v>42</v>
      </c>
    </row>
    <row r="639" spans="1:69" x14ac:dyDescent="0.25">
      <c r="A639">
        <v>373</v>
      </c>
      <c r="B639" t="s">
        <v>294</v>
      </c>
      <c r="C639" t="s">
        <v>170</v>
      </c>
      <c r="D639">
        <v>60</v>
      </c>
      <c r="E639">
        <v>40</v>
      </c>
      <c r="F639">
        <v>100</v>
      </c>
      <c r="G639">
        <v>0.91669999999999996</v>
      </c>
      <c r="H639">
        <v>1</v>
      </c>
      <c r="I639">
        <v>0.95150000000000001</v>
      </c>
      <c r="J639">
        <v>0.91669999999999996</v>
      </c>
      <c r="K639">
        <v>1</v>
      </c>
      <c r="L639">
        <v>0.95150000000000001</v>
      </c>
      <c r="M639">
        <v>0.56669999999999998</v>
      </c>
      <c r="N639">
        <v>0.3488</v>
      </c>
      <c r="O639">
        <v>0.47570000000000001</v>
      </c>
      <c r="P639">
        <v>0</v>
      </c>
      <c r="Q639">
        <v>0</v>
      </c>
      <c r="R639">
        <v>0</v>
      </c>
      <c r="S639" t="s">
        <v>42</v>
      </c>
      <c r="T639" t="s">
        <v>42</v>
      </c>
      <c r="U639" t="s">
        <v>42</v>
      </c>
      <c r="V639">
        <v>0</v>
      </c>
      <c r="W639">
        <v>0</v>
      </c>
      <c r="X639">
        <v>0</v>
      </c>
      <c r="Y639">
        <v>0</v>
      </c>
      <c r="Z639">
        <v>0</v>
      </c>
      <c r="AA639">
        <v>0</v>
      </c>
      <c r="AB639">
        <v>0</v>
      </c>
      <c r="AC639">
        <v>0</v>
      </c>
      <c r="AD639">
        <v>0</v>
      </c>
      <c r="AE639">
        <v>0</v>
      </c>
      <c r="AF639">
        <v>0</v>
      </c>
      <c r="AG639">
        <v>0</v>
      </c>
      <c r="AH639">
        <v>0.3</v>
      </c>
      <c r="AI639">
        <v>0.62790000000000001</v>
      </c>
      <c r="AJ639">
        <v>0.43690000000000001</v>
      </c>
      <c r="AK639">
        <v>0</v>
      </c>
      <c r="AL639">
        <v>0</v>
      </c>
      <c r="AM639">
        <v>0</v>
      </c>
      <c r="AN639">
        <v>0</v>
      </c>
      <c r="AO639">
        <v>0</v>
      </c>
      <c r="AP639">
        <v>0</v>
      </c>
      <c r="AQ639">
        <v>0</v>
      </c>
      <c r="AR639">
        <v>0</v>
      </c>
      <c r="AS639">
        <v>0</v>
      </c>
      <c r="AT639">
        <v>0</v>
      </c>
      <c r="AU639">
        <v>0</v>
      </c>
      <c r="AV639">
        <v>0</v>
      </c>
      <c r="AW639">
        <v>0</v>
      </c>
      <c r="AX639">
        <v>0</v>
      </c>
      <c r="AY639">
        <v>0</v>
      </c>
      <c r="AZ639">
        <v>0</v>
      </c>
      <c r="BA639">
        <v>0</v>
      </c>
      <c r="BB639">
        <v>0</v>
      </c>
      <c r="BC639">
        <v>0</v>
      </c>
      <c r="BD639">
        <v>0</v>
      </c>
      <c r="BE639">
        <v>0</v>
      </c>
      <c r="BF639">
        <v>0</v>
      </c>
      <c r="BG639">
        <v>0</v>
      </c>
      <c r="BH639">
        <v>0</v>
      </c>
      <c r="BI639" t="s">
        <v>42</v>
      </c>
      <c r="BJ639">
        <v>0</v>
      </c>
      <c r="BK639" t="s">
        <v>42</v>
      </c>
      <c r="BL639" t="s">
        <v>42</v>
      </c>
      <c r="BM639">
        <v>0</v>
      </c>
      <c r="BN639" t="s">
        <v>42</v>
      </c>
      <c r="BO639">
        <v>0</v>
      </c>
      <c r="BP639">
        <v>0</v>
      </c>
      <c r="BQ639">
        <v>0</v>
      </c>
    </row>
    <row r="640" spans="1:69" x14ac:dyDescent="0.25">
      <c r="A640">
        <v>893</v>
      </c>
      <c r="B640" t="s">
        <v>295</v>
      </c>
      <c r="C640" t="s">
        <v>174</v>
      </c>
      <c r="D640">
        <v>20</v>
      </c>
      <c r="E640">
        <v>20</v>
      </c>
      <c r="F640">
        <v>40</v>
      </c>
      <c r="G640">
        <v>0.73680000000000001</v>
      </c>
      <c r="H640">
        <v>0.95450000000000002</v>
      </c>
      <c r="I640">
        <v>0.85370000000000001</v>
      </c>
      <c r="J640">
        <v>0.73680000000000001</v>
      </c>
      <c r="K640">
        <v>0.95450000000000002</v>
      </c>
      <c r="L640">
        <v>0.85370000000000001</v>
      </c>
      <c r="M640" t="s">
        <v>42</v>
      </c>
      <c r="N640" t="s">
        <v>42</v>
      </c>
      <c r="O640" t="s">
        <v>42</v>
      </c>
      <c r="P640">
        <v>0</v>
      </c>
      <c r="Q640">
        <v>0</v>
      </c>
      <c r="R640">
        <v>0</v>
      </c>
      <c r="S640" t="s">
        <v>42</v>
      </c>
      <c r="T640">
        <v>0</v>
      </c>
      <c r="U640" t="s">
        <v>42</v>
      </c>
      <c r="V640">
        <v>0</v>
      </c>
      <c r="W640">
        <v>0</v>
      </c>
      <c r="X640">
        <v>0</v>
      </c>
      <c r="Y640">
        <v>0</v>
      </c>
      <c r="Z640">
        <v>0</v>
      </c>
      <c r="AA640">
        <v>0</v>
      </c>
      <c r="AB640">
        <v>0</v>
      </c>
      <c r="AC640">
        <v>0</v>
      </c>
      <c r="AD640">
        <v>0</v>
      </c>
      <c r="AE640">
        <v>0</v>
      </c>
      <c r="AF640">
        <v>0</v>
      </c>
      <c r="AG640">
        <v>0</v>
      </c>
      <c r="AH640">
        <v>0.52629999999999999</v>
      </c>
      <c r="AI640">
        <v>0.90910000000000002</v>
      </c>
      <c r="AJ640">
        <v>0.73170000000000002</v>
      </c>
      <c r="AK640" t="s">
        <v>42</v>
      </c>
      <c r="AL640">
        <v>0</v>
      </c>
      <c r="AM640" t="s">
        <v>42</v>
      </c>
      <c r="AN640">
        <v>0</v>
      </c>
      <c r="AO640">
        <v>0</v>
      </c>
      <c r="AP640">
        <v>0</v>
      </c>
      <c r="AQ640">
        <v>0</v>
      </c>
      <c r="AR640">
        <v>0</v>
      </c>
      <c r="AS640">
        <v>0</v>
      </c>
      <c r="AT640">
        <v>0</v>
      </c>
      <c r="AU640">
        <v>0</v>
      </c>
      <c r="AV640">
        <v>0</v>
      </c>
      <c r="AW640">
        <v>0</v>
      </c>
      <c r="AX640">
        <v>0</v>
      </c>
      <c r="AY640">
        <v>0</v>
      </c>
      <c r="AZ640">
        <v>0</v>
      </c>
      <c r="BA640">
        <v>0</v>
      </c>
      <c r="BB640">
        <v>0</v>
      </c>
      <c r="BC640">
        <v>0</v>
      </c>
      <c r="BD640">
        <v>0</v>
      </c>
      <c r="BE640">
        <v>0</v>
      </c>
      <c r="BF640">
        <v>0</v>
      </c>
      <c r="BG640">
        <v>0</v>
      </c>
      <c r="BH640">
        <v>0</v>
      </c>
      <c r="BI640" t="s">
        <v>42</v>
      </c>
      <c r="BJ640" t="s">
        <v>42</v>
      </c>
      <c r="BK640" t="s">
        <v>42</v>
      </c>
      <c r="BL640" t="s">
        <v>42</v>
      </c>
      <c r="BM640">
        <v>0</v>
      </c>
      <c r="BN640" t="s">
        <v>42</v>
      </c>
      <c r="BO640" t="s">
        <v>42</v>
      </c>
      <c r="BP640">
        <v>0</v>
      </c>
      <c r="BQ640" t="s">
        <v>42</v>
      </c>
    </row>
    <row r="641" spans="1:69" x14ac:dyDescent="0.25">
      <c r="A641">
        <v>871</v>
      </c>
      <c r="B641" t="s">
        <v>296</v>
      </c>
      <c r="C641" t="s">
        <v>182</v>
      </c>
      <c r="D641">
        <v>20</v>
      </c>
      <c r="E641">
        <v>20</v>
      </c>
      <c r="F641">
        <v>30</v>
      </c>
      <c r="G641">
        <v>0.8</v>
      </c>
      <c r="H641">
        <v>1</v>
      </c>
      <c r="I641">
        <v>0.9032</v>
      </c>
      <c r="J641">
        <v>0.73329999999999995</v>
      </c>
      <c r="K641">
        <v>1</v>
      </c>
      <c r="L641">
        <v>0.871</v>
      </c>
      <c r="M641" t="s">
        <v>42</v>
      </c>
      <c r="N641" t="s">
        <v>42</v>
      </c>
      <c r="O641" t="s">
        <v>42</v>
      </c>
      <c r="P641">
        <v>0</v>
      </c>
      <c r="Q641">
        <v>0</v>
      </c>
      <c r="R641">
        <v>0</v>
      </c>
      <c r="S641" t="s">
        <v>42</v>
      </c>
      <c r="T641">
        <v>0</v>
      </c>
      <c r="U641" t="s">
        <v>42</v>
      </c>
      <c r="V641">
        <v>0</v>
      </c>
      <c r="W641">
        <v>0</v>
      </c>
      <c r="X641">
        <v>0</v>
      </c>
      <c r="Y641">
        <v>0</v>
      </c>
      <c r="Z641">
        <v>0</v>
      </c>
      <c r="AA641">
        <v>0</v>
      </c>
      <c r="AB641">
        <v>0</v>
      </c>
      <c r="AC641">
        <v>0</v>
      </c>
      <c r="AD641">
        <v>0</v>
      </c>
      <c r="AE641">
        <v>0</v>
      </c>
      <c r="AF641">
        <v>0</v>
      </c>
      <c r="AG641">
        <v>0</v>
      </c>
      <c r="AH641">
        <v>0.4667</v>
      </c>
      <c r="AI641">
        <v>0.9375</v>
      </c>
      <c r="AJ641">
        <v>0.7097</v>
      </c>
      <c r="AK641">
        <v>0</v>
      </c>
      <c r="AL641">
        <v>0</v>
      </c>
      <c r="AM641">
        <v>0</v>
      </c>
      <c r="AN641">
        <v>0</v>
      </c>
      <c r="AO641">
        <v>0</v>
      </c>
      <c r="AP641">
        <v>0</v>
      </c>
      <c r="AQ641">
        <v>0</v>
      </c>
      <c r="AR641">
        <v>0</v>
      </c>
      <c r="AS641">
        <v>0</v>
      </c>
      <c r="AT641" t="s">
        <v>42</v>
      </c>
      <c r="AU641">
        <v>0</v>
      </c>
      <c r="AV641" t="s">
        <v>42</v>
      </c>
      <c r="AW641" t="s">
        <v>42</v>
      </c>
      <c r="AX641">
        <v>0</v>
      </c>
      <c r="AY641" t="s">
        <v>42</v>
      </c>
      <c r="AZ641">
        <v>0</v>
      </c>
      <c r="BA641">
        <v>0</v>
      </c>
      <c r="BB641">
        <v>0</v>
      </c>
      <c r="BC641">
        <v>0</v>
      </c>
      <c r="BD641">
        <v>0</v>
      </c>
      <c r="BE641">
        <v>0</v>
      </c>
      <c r="BF641">
        <v>0</v>
      </c>
      <c r="BG641">
        <v>0</v>
      </c>
      <c r="BH641">
        <v>0</v>
      </c>
      <c r="BI641" t="s">
        <v>42</v>
      </c>
      <c r="BJ641">
        <v>0</v>
      </c>
      <c r="BK641" t="s">
        <v>42</v>
      </c>
      <c r="BL641">
        <v>0</v>
      </c>
      <c r="BM641">
        <v>0</v>
      </c>
      <c r="BN641">
        <v>0</v>
      </c>
      <c r="BO641">
        <v>0</v>
      </c>
      <c r="BP641">
        <v>0</v>
      </c>
      <c r="BQ641">
        <v>0</v>
      </c>
    </row>
    <row r="642" spans="1:69" x14ac:dyDescent="0.25">
      <c r="A642">
        <v>334</v>
      </c>
      <c r="B642" t="s">
        <v>297</v>
      </c>
      <c r="C642" t="s">
        <v>174</v>
      </c>
      <c r="D642">
        <v>20</v>
      </c>
      <c r="E642">
        <v>20</v>
      </c>
      <c r="F642">
        <v>50</v>
      </c>
      <c r="G642">
        <v>0.66669999999999996</v>
      </c>
      <c r="H642">
        <v>1</v>
      </c>
      <c r="I642">
        <v>0.82220000000000004</v>
      </c>
      <c r="J642">
        <v>0.625</v>
      </c>
      <c r="K642">
        <v>0.90480000000000005</v>
      </c>
      <c r="L642">
        <v>0.75560000000000005</v>
      </c>
      <c r="M642">
        <v>0.25</v>
      </c>
      <c r="N642">
        <v>0.28570000000000001</v>
      </c>
      <c r="O642">
        <v>0.26669999999999999</v>
      </c>
      <c r="P642">
        <v>0</v>
      </c>
      <c r="Q642">
        <v>0</v>
      </c>
      <c r="R642">
        <v>0</v>
      </c>
      <c r="S642">
        <v>0</v>
      </c>
      <c r="T642">
        <v>0</v>
      </c>
      <c r="U642">
        <v>0</v>
      </c>
      <c r="V642">
        <v>0</v>
      </c>
      <c r="W642">
        <v>0</v>
      </c>
      <c r="X642">
        <v>0</v>
      </c>
      <c r="Y642">
        <v>0</v>
      </c>
      <c r="Z642">
        <v>0</v>
      </c>
      <c r="AA642">
        <v>0</v>
      </c>
      <c r="AB642">
        <v>0</v>
      </c>
      <c r="AC642">
        <v>0</v>
      </c>
      <c r="AD642">
        <v>0</v>
      </c>
      <c r="AE642">
        <v>0</v>
      </c>
      <c r="AF642">
        <v>0</v>
      </c>
      <c r="AG642">
        <v>0</v>
      </c>
      <c r="AH642">
        <v>0.375</v>
      </c>
      <c r="AI642">
        <v>0.61899999999999999</v>
      </c>
      <c r="AJ642">
        <v>0.4889</v>
      </c>
      <c r="AK642">
        <v>0</v>
      </c>
      <c r="AL642">
        <v>0</v>
      </c>
      <c r="AM642">
        <v>0</v>
      </c>
      <c r="AN642">
        <v>0</v>
      </c>
      <c r="AO642">
        <v>0</v>
      </c>
      <c r="AP642">
        <v>0</v>
      </c>
      <c r="AQ642">
        <v>0</v>
      </c>
      <c r="AR642">
        <v>0</v>
      </c>
      <c r="AS642">
        <v>0</v>
      </c>
      <c r="AT642" t="s">
        <v>42</v>
      </c>
      <c r="AU642" t="s">
        <v>42</v>
      </c>
      <c r="AV642" t="s">
        <v>42</v>
      </c>
      <c r="AW642" t="s">
        <v>42</v>
      </c>
      <c r="AX642" t="s">
        <v>42</v>
      </c>
      <c r="AY642" t="s">
        <v>42</v>
      </c>
      <c r="AZ642">
        <v>0</v>
      </c>
      <c r="BA642" t="s">
        <v>42</v>
      </c>
      <c r="BB642" t="s">
        <v>42</v>
      </c>
      <c r="BC642">
        <v>0</v>
      </c>
      <c r="BD642">
        <v>0</v>
      </c>
      <c r="BE642">
        <v>0</v>
      </c>
      <c r="BF642">
        <v>0</v>
      </c>
      <c r="BG642">
        <v>0</v>
      </c>
      <c r="BH642">
        <v>0</v>
      </c>
      <c r="BI642" t="s">
        <v>42</v>
      </c>
      <c r="BJ642">
        <v>0</v>
      </c>
      <c r="BK642" t="s">
        <v>42</v>
      </c>
      <c r="BL642" t="s">
        <v>42</v>
      </c>
      <c r="BM642">
        <v>0</v>
      </c>
      <c r="BN642" t="s">
        <v>42</v>
      </c>
      <c r="BO642">
        <v>0</v>
      </c>
      <c r="BP642">
        <v>0</v>
      </c>
      <c r="BQ642">
        <v>0</v>
      </c>
    </row>
    <row r="643" spans="1:69" x14ac:dyDescent="0.25">
      <c r="A643">
        <v>933</v>
      </c>
      <c r="B643" t="s">
        <v>298</v>
      </c>
      <c r="C643" t="s">
        <v>184</v>
      </c>
      <c r="D643">
        <v>40</v>
      </c>
      <c r="E643">
        <v>30</v>
      </c>
      <c r="F643">
        <v>70</v>
      </c>
      <c r="G643">
        <v>0.89739999999999998</v>
      </c>
      <c r="H643">
        <v>0.97060000000000002</v>
      </c>
      <c r="I643">
        <v>0.93149999999999999</v>
      </c>
      <c r="J643">
        <v>0.89739999999999998</v>
      </c>
      <c r="K643">
        <v>0.97060000000000002</v>
      </c>
      <c r="L643">
        <v>0.93149999999999999</v>
      </c>
      <c r="M643">
        <v>0.48720000000000002</v>
      </c>
      <c r="N643">
        <v>0.2059</v>
      </c>
      <c r="O643">
        <v>0.35620000000000002</v>
      </c>
      <c r="P643">
        <v>0</v>
      </c>
      <c r="Q643">
        <v>0</v>
      </c>
      <c r="R643">
        <v>0</v>
      </c>
      <c r="S643">
        <v>0</v>
      </c>
      <c r="T643">
        <v>0</v>
      </c>
      <c r="U643">
        <v>0</v>
      </c>
      <c r="V643">
        <v>0</v>
      </c>
      <c r="W643">
        <v>0</v>
      </c>
      <c r="X643">
        <v>0</v>
      </c>
      <c r="Y643">
        <v>0</v>
      </c>
      <c r="Z643">
        <v>0</v>
      </c>
      <c r="AA643">
        <v>0</v>
      </c>
      <c r="AB643">
        <v>0</v>
      </c>
      <c r="AC643" t="s">
        <v>42</v>
      </c>
      <c r="AD643" t="s">
        <v>42</v>
      </c>
      <c r="AE643">
        <v>0</v>
      </c>
      <c r="AF643">
        <v>0</v>
      </c>
      <c r="AG643">
        <v>0</v>
      </c>
      <c r="AH643">
        <v>0.4103</v>
      </c>
      <c r="AI643">
        <v>0.73529999999999995</v>
      </c>
      <c r="AJ643">
        <v>0.56159999999999999</v>
      </c>
      <c r="AK643">
        <v>0</v>
      </c>
      <c r="AL643">
        <v>0</v>
      </c>
      <c r="AM643">
        <v>0</v>
      </c>
      <c r="AN643">
        <v>0</v>
      </c>
      <c r="AO643">
        <v>0</v>
      </c>
      <c r="AP643">
        <v>0</v>
      </c>
      <c r="AQ643">
        <v>0</v>
      </c>
      <c r="AR643">
        <v>0</v>
      </c>
      <c r="AS643">
        <v>0</v>
      </c>
      <c r="AT643">
        <v>0</v>
      </c>
      <c r="AU643">
        <v>0</v>
      </c>
      <c r="AV643">
        <v>0</v>
      </c>
      <c r="AW643">
        <v>0</v>
      </c>
      <c r="AX643">
        <v>0</v>
      </c>
      <c r="AY643">
        <v>0</v>
      </c>
      <c r="AZ643">
        <v>0</v>
      </c>
      <c r="BA643">
        <v>0</v>
      </c>
      <c r="BB643">
        <v>0</v>
      </c>
      <c r="BC643">
        <v>0</v>
      </c>
      <c r="BD643">
        <v>0</v>
      </c>
      <c r="BE643">
        <v>0</v>
      </c>
      <c r="BF643">
        <v>0</v>
      </c>
      <c r="BG643">
        <v>0</v>
      </c>
      <c r="BH643">
        <v>0</v>
      </c>
      <c r="BI643" t="s">
        <v>42</v>
      </c>
      <c r="BJ643" t="s">
        <v>42</v>
      </c>
      <c r="BK643" t="s">
        <v>42</v>
      </c>
      <c r="BL643" t="s">
        <v>42</v>
      </c>
      <c r="BM643">
        <v>0</v>
      </c>
      <c r="BN643" t="s">
        <v>42</v>
      </c>
      <c r="BO643" t="s">
        <v>42</v>
      </c>
      <c r="BP643">
        <v>0</v>
      </c>
      <c r="BQ643" t="s">
        <v>42</v>
      </c>
    </row>
    <row r="644" spans="1:69" x14ac:dyDescent="0.25">
      <c r="A644">
        <v>803</v>
      </c>
      <c r="B644" t="s">
        <v>299</v>
      </c>
      <c r="C644" t="s">
        <v>184</v>
      </c>
      <c r="D644">
        <v>10</v>
      </c>
      <c r="E644">
        <v>20</v>
      </c>
      <c r="F644">
        <v>40</v>
      </c>
      <c r="G644">
        <v>0.81820000000000004</v>
      </c>
      <c r="H644">
        <v>0.95830000000000004</v>
      </c>
      <c r="I644">
        <v>0.9143</v>
      </c>
      <c r="J644">
        <v>0.81820000000000004</v>
      </c>
      <c r="K644">
        <v>0.95830000000000004</v>
      </c>
      <c r="L644">
        <v>0.9143</v>
      </c>
      <c r="M644" t="s">
        <v>42</v>
      </c>
      <c r="N644">
        <v>0.41670000000000001</v>
      </c>
      <c r="O644">
        <v>0.42859999999999998</v>
      </c>
      <c r="P644">
        <v>0</v>
      </c>
      <c r="Q644">
        <v>0</v>
      </c>
      <c r="R644">
        <v>0</v>
      </c>
      <c r="S644">
        <v>0</v>
      </c>
      <c r="T644">
        <v>0</v>
      </c>
      <c r="U644">
        <v>0</v>
      </c>
      <c r="V644">
        <v>0</v>
      </c>
      <c r="W644">
        <v>0</v>
      </c>
      <c r="X644">
        <v>0</v>
      </c>
      <c r="Y644">
        <v>0</v>
      </c>
      <c r="Z644">
        <v>0</v>
      </c>
      <c r="AA644">
        <v>0</v>
      </c>
      <c r="AB644" t="s">
        <v>42</v>
      </c>
      <c r="AC644">
        <v>0</v>
      </c>
      <c r="AD644" t="s">
        <v>42</v>
      </c>
      <c r="AE644">
        <v>0</v>
      </c>
      <c r="AF644">
        <v>0</v>
      </c>
      <c r="AG644">
        <v>0</v>
      </c>
      <c r="AH644" t="s">
        <v>42</v>
      </c>
      <c r="AI644">
        <v>0.54169999999999996</v>
      </c>
      <c r="AJ644">
        <v>0.42859999999999998</v>
      </c>
      <c r="AK644">
        <v>0</v>
      </c>
      <c r="AL644">
        <v>0</v>
      </c>
      <c r="AM644">
        <v>0</v>
      </c>
      <c r="AN644">
        <v>0</v>
      </c>
      <c r="AO644">
        <v>0</v>
      </c>
      <c r="AP644">
        <v>0</v>
      </c>
      <c r="AQ644">
        <v>0</v>
      </c>
      <c r="AR644">
        <v>0</v>
      </c>
      <c r="AS644">
        <v>0</v>
      </c>
      <c r="AT644">
        <v>0</v>
      </c>
      <c r="AU644">
        <v>0</v>
      </c>
      <c r="AV644">
        <v>0</v>
      </c>
      <c r="AW644">
        <v>0</v>
      </c>
      <c r="AX644">
        <v>0</v>
      </c>
      <c r="AY644">
        <v>0</v>
      </c>
      <c r="AZ644">
        <v>0</v>
      </c>
      <c r="BA644">
        <v>0</v>
      </c>
      <c r="BB644">
        <v>0</v>
      </c>
      <c r="BC644">
        <v>0</v>
      </c>
      <c r="BD644">
        <v>0</v>
      </c>
      <c r="BE644">
        <v>0</v>
      </c>
      <c r="BF644">
        <v>0</v>
      </c>
      <c r="BG644">
        <v>0</v>
      </c>
      <c r="BH644">
        <v>0</v>
      </c>
      <c r="BI644" t="s">
        <v>42</v>
      </c>
      <c r="BJ644" t="s">
        <v>42</v>
      </c>
      <c r="BK644" t="s">
        <v>42</v>
      </c>
      <c r="BL644" t="s">
        <v>42</v>
      </c>
      <c r="BM644">
        <v>0</v>
      </c>
      <c r="BN644" t="s">
        <v>42</v>
      </c>
      <c r="BO644">
        <v>0</v>
      </c>
      <c r="BP644">
        <v>0</v>
      </c>
      <c r="BQ644">
        <v>0</v>
      </c>
    </row>
    <row r="645" spans="1:69" x14ac:dyDescent="0.25">
      <c r="A645">
        <v>393</v>
      </c>
      <c r="B645" t="s">
        <v>300</v>
      </c>
      <c r="C645" t="s">
        <v>166</v>
      </c>
      <c r="D645">
        <v>40</v>
      </c>
      <c r="E645">
        <v>20</v>
      </c>
      <c r="F645">
        <v>60</v>
      </c>
      <c r="G645">
        <v>0.6744</v>
      </c>
      <c r="H645">
        <v>0.86670000000000003</v>
      </c>
      <c r="I645">
        <v>0.72409999999999997</v>
      </c>
      <c r="J645">
        <v>0.62790000000000001</v>
      </c>
      <c r="K645">
        <v>0.86670000000000003</v>
      </c>
      <c r="L645">
        <v>0.68969999999999998</v>
      </c>
      <c r="M645">
        <v>0.41860000000000003</v>
      </c>
      <c r="N645">
        <v>0.6</v>
      </c>
      <c r="O645">
        <v>0.46550000000000002</v>
      </c>
      <c r="P645">
        <v>0</v>
      </c>
      <c r="Q645">
        <v>0</v>
      </c>
      <c r="R645">
        <v>0</v>
      </c>
      <c r="S645" t="s">
        <v>42</v>
      </c>
      <c r="T645">
        <v>0</v>
      </c>
      <c r="U645" t="s">
        <v>42</v>
      </c>
      <c r="V645" t="s">
        <v>42</v>
      </c>
      <c r="W645">
        <v>0</v>
      </c>
      <c r="X645" t="s">
        <v>42</v>
      </c>
      <c r="Y645">
        <v>0</v>
      </c>
      <c r="Z645">
        <v>0</v>
      </c>
      <c r="AA645">
        <v>0</v>
      </c>
      <c r="AB645">
        <v>0</v>
      </c>
      <c r="AC645">
        <v>0</v>
      </c>
      <c r="AD645">
        <v>0</v>
      </c>
      <c r="AE645">
        <v>0</v>
      </c>
      <c r="AF645">
        <v>0</v>
      </c>
      <c r="AG645">
        <v>0</v>
      </c>
      <c r="AH645" t="s">
        <v>42</v>
      </c>
      <c r="AI645" t="s">
        <v>42</v>
      </c>
      <c r="AJ645">
        <v>0.13789999999999999</v>
      </c>
      <c r="AK645" t="s">
        <v>42</v>
      </c>
      <c r="AL645">
        <v>0</v>
      </c>
      <c r="AM645" t="s">
        <v>42</v>
      </c>
      <c r="AN645">
        <v>0</v>
      </c>
      <c r="AO645">
        <v>0</v>
      </c>
      <c r="AP645">
        <v>0</v>
      </c>
      <c r="AQ645">
        <v>0</v>
      </c>
      <c r="AR645">
        <v>0</v>
      </c>
      <c r="AS645">
        <v>0</v>
      </c>
      <c r="AT645" t="s">
        <v>42</v>
      </c>
      <c r="AU645">
        <v>0</v>
      </c>
      <c r="AV645" t="s">
        <v>42</v>
      </c>
      <c r="AW645">
        <v>0</v>
      </c>
      <c r="AX645">
        <v>0</v>
      </c>
      <c r="AY645">
        <v>0</v>
      </c>
      <c r="AZ645">
        <v>0</v>
      </c>
      <c r="BA645">
        <v>0</v>
      </c>
      <c r="BB645">
        <v>0</v>
      </c>
      <c r="BC645" t="s">
        <v>42</v>
      </c>
      <c r="BD645">
        <v>0</v>
      </c>
      <c r="BE645" t="s">
        <v>42</v>
      </c>
      <c r="BF645" t="s">
        <v>42</v>
      </c>
      <c r="BG645">
        <v>0</v>
      </c>
      <c r="BH645" t="s">
        <v>42</v>
      </c>
      <c r="BI645">
        <v>0.1628</v>
      </c>
      <c r="BJ645" t="s">
        <v>42</v>
      </c>
      <c r="BK645">
        <v>0.13789999999999999</v>
      </c>
      <c r="BL645">
        <v>0.1628</v>
      </c>
      <c r="BM645">
        <v>0</v>
      </c>
      <c r="BN645">
        <v>0.1207</v>
      </c>
      <c r="BO645">
        <v>0</v>
      </c>
      <c r="BP645" t="s">
        <v>42</v>
      </c>
      <c r="BQ645" t="s">
        <v>42</v>
      </c>
    </row>
    <row r="646" spans="1:69" x14ac:dyDescent="0.25">
      <c r="A646">
        <v>852</v>
      </c>
      <c r="B646" t="s">
        <v>301</v>
      </c>
      <c r="C646" t="s">
        <v>182</v>
      </c>
      <c r="D646">
        <v>40</v>
      </c>
      <c r="E646">
        <v>20</v>
      </c>
      <c r="F646">
        <v>50</v>
      </c>
      <c r="G646">
        <v>0.68569999999999998</v>
      </c>
      <c r="H646">
        <v>0.94440000000000002</v>
      </c>
      <c r="I646">
        <v>0.77359999999999995</v>
      </c>
      <c r="J646">
        <v>0.68569999999999998</v>
      </c>
      <c r="K646">
        <v>0.94440000000000002</v>
      </c>
      <c r="L646">
        <v>0.77359999999999995</v>
      </c>
      <c r="M646">
        <v>0.31430000000000002</v>
      </c>
      <c r="N646" t="s">
        <v>42</v>
      </c>
      <c r="O646">
        <v>0.28299999999999997</v>
      </c>
      <c r="P646">
        <v>0</v>
      </c>
      <c r="Q646">
        <v>0</v>
      </c>
      <c r="R646">
        <v>0</v>
      </c>
      <c r="S646" t="s">
        <v>42</v>
      </c>
      <c r="T646">
        <v>0</v>
      </c>
      <c r="U646" t="s">
        <v>42</v>
      </c>
      <c r="V646">
        <v>0</v>
      </c>
      <c r="W646">
        <v>0</v>
      </c>
      <c r="X646">
        <v>0</v>
      </c>
      <c r="Y646" t="s">
        <v>42</v>
      </c>
      <c r="Z646">
        <v>0.33329999999999999</v>
      </c>
      <c r="AA646">
        <v>0.20749999999999999</v>
      </c>
      <c r="AB646" t="s">
        <v>42</v>
      </c>
      <c r="AC646">
        <v>0</v>
      </c>
      <c r="AD646" t="s">
        <v>42</v>
      </c>
      <c r="AE646">
        <v>0</v>
      </c>
      <c r="AF646">
        <v>0</v>
      </c>
      <c r="AG646">
        <v>0</v>
      </c>
      <c r="AH646" t="s">
        <v>42</v>
      </c>
      <c r="AI646">
        <v>0.38890000000000002</v>
      </c>
      <c r="AJ646">
        <v>0.22639999999999999</v>
      </c>
      <c r="AK646">
        <v>0</v>
      </c>
      <c r="AL646">
        <v>0</v>
      </c>
      <c r="AM646">
        <v>0</v>
      </c>
      <c r="AN646">
        <v>0</v>
      </c>
      <c r="AO646">
        <v>0</v>
      </c>
      <c r="AP646">
        <v>0</v>
      </c>
      <c r="AQ646">
        <v>0</v>
      </c>
      <c r="AR646">
        <v>0</v>
      </c>
      <c r="AS646">
        <v>0</v>
      </c>
      <c r="AT646">
        <v>0</v>
      </c>
      <c r="AU646">
        <v>0</v>
      </c>
      <c r="AV646">
        <v>0</v>
      </c>
      <c r="AW646">
        <v>0</v>
      </c>
      <c r="AX646">
        <v>0</v>
      </c>
      <c r="AY646">
        <v>0</v>
      </c>
      <c r="AZ646">
        <v>0</v>
      </c>
      <c r="BA646">
        <v>0</v>
      </c>
      <c r="BB646">
        <v>0</v>
      </c>
      <c r="BC646">
        <v>0</v>
      </c>
      <c r="BD646">
        <v>0</v>
      </c>
      <c r="BE646">
        <v>0</v>
      </c>
      <c r="BF646">
        <v>0</v>
      </c>
      <c r="BG646">
        <v>0</v>
      </c>
      <c r="BH646">
        <v>0</v>
      </c>
      <c r="BI646" t="s">
        <v>42</v>
      </c>
      <c r="BJ646">
        <v>0</v>
      </c>
      <c r="BK646" t="s">
        <v>42</v>
      </c>
      <c r="BL646" t="s">
        <v>42</v>
      </c>
      <c r="BM646" t="s">
        <v>42</v>
      </c>
      <c r="BN646" t="s">
        <v>42</v>
      </c>
      <c r="BO646" t="s">
        <v>42</v>
      </c>
      <c r="BP646">
        <v>0</v>
      </c>
      <c r="BQ646" t="s">
        <v>42</v>
      </c>
    </row>
    <row r="647" spans="1:69" x14ac:dyDescent="0.25">
      <c r="A647">
        <v>882</v>
      </c>
      <c r="B647" t="s">
        <v>302</v>
      </c>
      <c r="C647" t="s">
        <v>176</v>
      </c>
      <c r="D647">
        <v>50</v>
      </c>
      <c r="E647">
        <v>20</v>
      </c>
      <c r="F647">
        <v>80</v>
      </c>
      <c r="G647">
        <v>0.64810000000000001</v>
      </c>
      <c r="H647">
        <v>0.91669999999999996</v>
      </c>
      <c r="I647">
        <v>0.73080000000000001</v>
      </c>
      <c r="J647">
        <v>0.61109999999999998</v>
      </c>
      <c r="K647">
        <v>0.91669999999999996</v>
      </c>
      <c r="L647">
        <v>0.70509999999999995</v>
      </c>
      <c r="M647">
        <v>0.29630000000000001</v>
      </c>
      <c r="N647" t="s">
        <v>42</v>
      </c>
      <c r="O647">
        <v>0.26919999999999999</v>
      </c>
      <c r="P647" t="s">
        <v>42</v>
      </c>
      <c r="Q647">
        <v>0</v>
      </c>
      <c r="R647" t="s">
        <v>42</v>
      </c>
      <c r="S647" t="s">
        <v>42</v>
      </c>
      <c r="T647">
        <v>0</v>
      </c>
      <c r="U647" t="s">
        <v>42</v>
      </c>
      <c r="V647">
        <v>0</v>
      </c>
      <c r="W647">
        <v>0</v>
      </c>
      <c r="X647">
        <v>0</v>
      </c>
      <c r="Y647" t="s">
        <v>42</v>
      </c>
      <c r="Z647" t="s">
        <v>42</v>
      </c>
      <c r="AA647">
        <v>0.1026</v>
      </c>
      <c r="AB647">
        <v>0</v>
      </c>
      <c r="AC647">
        <v>0</v>
      </c>
      <c r="AD647">
        <v>0</v>
      </c>
      <c r="AE647" t="s">
        <v>42</v>
      </c>
      <c r="AF647" t="s">
        <v>42</v>
      </c>
      <c r="AG647" t="s">
        <v>42</v>
      </c>
      <c r="AH647">
        <v>0.16669999999999999</v>
      </c>
      <c r="AI647">
        <v>0.45829999999999999</v>
      </c>
      <c r="AJ647">
        <v>0.25640000000000002</v>
      </c>
      <c r="AK647">
        <v>0</v>
      </c>
      <c r="AL647">
        <v>0</v>
      </c>
      <c r="AM647">
        <v>0</v>
      </c>
      <c r="AN647">
        <v>0</v>
      </c>
      <c r="AO647">
        <v>0</v>
      </c>
      <c r="AP647">
        <v>0</v>
      </c>
      <c r="AQ647">
        <v>0</v>
      </c>
      <c r="AR647">
        <v>0</v>
      </c>
      <c r="AS647">
        <v>0</v>
      </c>
      <c r="AT647">
        <v>0</v>
      </c>
      <c r="AU647">
        <v>0</v>
      </c>
      <c r="AV647">
        <v>0</v>
      </c>
      <c r="AW647">
        <v>0</v>
      </c>
      <c r="AX647">
        <v>0</v>
      </c>
      <c r="AY647">
        <v>0</v>
      </c>
      <c r="AZ647">
        <v>0</v>
      </c>
      <c r="BA647">
        <v>0</v>
      </c>
      <c r="BB647">
        <v>0</v>
      </c>
      <c r="BC647">
        <v>0</v>
      </c>
      <c r="BD647">
        <v>0</v>
      </c>
      <c r="BE647">
        <v>0</v>
      </c>
      <c r="BF647" t="s">
        <v>42</v>
      </c>
      <c r="BG647">
        <v>0</v>
      </c>
      <c r="BH647" t="s">
        <v>42</v>
      </c>
      <c r="BI647" t="s">
        <v>42</v>
      </c>
      <c r="BJ647" t="s">
        <v>42</v>
      </c>
      <c r="BK647">
        <v>7.6899999999999996E-2</v>
      </c>
      <c r="BL647">
        <v>0.2407</v>
      </c>
      <c r="BM647" t="s">
        <v>42</v>
      </c>
      <c r="BN647">
        <v>0.17949999999999999</v>
      </c>
      <c r="BO647" t="s">
        <v>42</v>
      </c>
      <c r="BP647">
        <v>0</v>
      </c>
      <c r="BQ647" t="s">
        <v>42</v>
      </c>
    </row>
    <row r="648" spans="1:69" x14ac:dyDescent="0.25">
      <c r="A648">
        <v>210</v>
      </c>
      <c r="B648" t="s">
        <v>303</v>
      </c>
      <c r="C648" t="s">
        <v>178</v>
      </c>
      <c r="D648">
        <v>30</v>
      </c>
      <c r="E648">
        <v>10</v>
      </c>
      <c r="F648">
        <v>50</v>
      </c>
      <c r="G648">
        <v>0.97060000000000002</v>
      </c>
      <c r="H648">
        <v>1</v>
      </c>
      <c r="I648">
        <v>0.97919999999999996</v>
      </c>
      <c r="J648">
        <v>0.97060000000000002</v>
      </c>
      <c r="K648">
        <v>0.92859999999999998</v>
      </c>
      <c r="L648">
        <v>0.95830000000000004</v>
      </c>
      <c r="M648">
        <v>0.17649999999999999</v>
      </c>
      <c r="N648" t="s">
        <v>42</v>
      </c>
      <c r="O648">
        <v>0.16669999999999999</v>
      </c>
      <c r="P648">
        <v>0</v>
      </c>
      <c r="Q648">
        <v>0</v>
      </c>
      <c r="R648">
        <v>0</v>
      </c>
      <c r="S648" t="s">
        <v>42</v>
      </c>
      <c r="T648">
        <v>0</v>
      </c>
      <c r="U648" t="s">
        <v>42</v>
      </c>
      <c r="V648">
        <v>0</v>
      </c>
      <c r="W648" t="s">
        <v>42</v>
      </c>
      <c r="X648" t="s">
        <v>42</v>
      </c>
      <c r="Y648">
        <v>0</v>
      </c>
      <c r="Z648">
        <v>0</v>
      </c>
      <c r="AA648">
        <v>0</v>
      </c>
      <c r="AB648">
        <v>0</v>
      </c>
      <c r="AC648">
        <v>0</v>
      </c>
      <c r="AD648">
        <v>0</v>
      </c>
      <c r="AE648">
        <v>0</v>
      </c>
      <c r="AF648">
        <v>0</v>
      </c>
      <c r="AG648">
        <v>0</v>
      </c>
      <c r="AH648">
        <v>0.76470000000000005</v>
      </c>
      <c r="AI648">
        <v>0.71430000000000005</v>
      </c>
      <c r="AJ648">
        <v>0.75</v>
      </c>
      <c r="AK648">
        <v>0</v>
      </c>
      <c r="AL648">
        <v>0</v>
      </c>
      <c r="AM648">
        <v>0</v>
      </c>
      <c r="AN648">
        <v>0</v>
      </c>
      <c r="AO648">
        <v>0</v>
      </c>
      <c r="AP648">
        <v>0</v>
      </c>
      <c r="AQ648">
        <v>0</v>
      </c>
      <c r="AR648">
        <v>0</v>
      </c>
      <c r="AS648">
        <v>0</v>
      </c>
      <c r="AT648">
        <v>0</v>
      </c>
      <c r="AU648">
        <v>0</v>
      </c>
      <c r="AV648">
        <v>0</v>
      </c>
      <c r="AW648">
        <v>0</v>
      </c>
      <c r="AX648">
        <v>0</v>
      </c>
      <c r="AY648">
        <v>0</v>
      </c>
      <c r="AZ648">
        <v>0</v>
      </c>
      <c r="BA648">
        <v>0</v>
      </c>
      <c r="BB648">
        <v>0</v>
      </c>
      <c r="BC648">
        <v>0</v>
      </c>
      <c r="BD648">
        <v>0</v>
      </c>
      <c r="BE648">
        <v>0</v>
      </c>
      <c r="BF648">
        <v>0</v>
      </c>
      <c r="BG648" t="s">
        <v>42</v>
      </c>
      <c r="BH648" t="s">
        <v>42</v>
      </c>
      <c r="BI648" t="s">
        <v>42</v>
      </c>
      <c r="BJ648">
        <v>0</v>
      </c>
      <c r="BK648" t="s">
        <v>42</v>
      </c>
      <c r="BL648">
        <v>0</v>
      </c>
      <c r="BM648">
        <v>0</v>
      </c>
      <c r="BN648">
        <v>0</v>
      </c>
      <c r="BO648">
        <v>0</v>
      </c>
      <c r="BP648">
        <v>0</v>
      </c>
      <c r="BQ648">
        <v>0</v>
      </c>
    </row>
    <row r="649" spans="1:69" x14ac:dyDescent="0.25">
      <c r="A649">
        <v>342</v>
      </c>
      <c r="B649" t="s">
        <v>304</v>
      </c>
      <c r="C649" t="s">
        <v>168</v>
      </c>
      <c r="D649">
        <v>30</v>
      </c>
      <c r="E649">
        <v>20</v>
      </c>
      <c r="F649">
        <v>40</v>
      </c>
      <c r="G649">
        <v>0.70369999999999999</v>
      </c>
      <c r="H649">
        <v>1</v>
      </c>
      <c r="I649">
        <v>0.81399999999999995</v>
      </c>
      <c r="J649">
        <v>0.70369999999999999</v>
      </c>
      <c r="K649">
        <v>1</v>
      </c>
      <c r="L649">
        <v>0.81399999999999995</v>
      </c>
      <c r="M649" t="s">
        <v>42</v>
      </c>
      <c r="N649" t="s">
        <v>42</v>
      </c>
      <c r="O649" t="s">
        <v>42</v>
      </c>
      <c r="P649">
        <v>0</v>
      </c>
      <c r="Q649">
        <v>0</v>
      </c>
      <c r="R649">
        <v>0</v>
      </c>
      <c r="S649" t="s">
        <v>42</v>
      </c>
      <c r="T649">
        <v>0</v>
      </c>
      <c r="U649" t="s">
        <v>42</v>
      </c>
      <c r="V649">
        <v>0</v>
      </c>
      <c r="W649">
        <v>0</v>
      </c>
      <c r="X649">
        <v>0</v>
      </c>
      <c r="Y649" t="s">
        <v>42</v>
      </c>
      <c r="Z649" t="s">
        <v>42</v>
      </c>
      <c r="AA649">
        <v>0.1628</v>
      </c>
      <c r="AB649">
        <v>0</v>
      </c>
      <c r="AC649">
        <v>0</v>
      </c>
      <c r="AD649">
        <v>0</v>
      </c>
      <c r="AE649">
        <v>0</v>
      </c>
      <c r="AF649">
        <v>0</v>
      </c>
      <c r="AG649">
        <v>0</v>
      </c>
      <c r="AH649">
        <v>0.37040000000000001</v>
      </c>
      <c r="AI649">
        <v>0.75</v>
      </c>
      <c r="AJ649">
        <v>0.51160000000000005</v>
      </c>
      <c r="AK649">
        <v>0</v>
      </c>
      <c r="AL649">
        <v>0</v>
      </c>
      <c r="AM649">
        <v>0</v>
      </c>
      <c r="AN649">
        <v>0</v>
      </c>
      <c r="AO649">
        <v>0</v>
      </c>
      <c r="AP649">
        <v>0</v>
      </c>
      <c r="AQ649">
        <v>0</v>
      </c>
      <c r="AR649">
        <v>0</v>
      </c>
      <c r="AS649">
        <v>0</v>
      </c>
      <c r="AT649">
        <v>0</v>
      </c>
      <c r="AU649">
        <v>0</v>
      </c>
      <c r="AV649">
        <v>0</v>
      </c>
      <c r="AW649">
        <v>0</v>
      </c>
      <c r="AX649">
        <v>0</v>
      </c>
      <c r="AY649">
        <v>0</v>
      </c>
      <c r="AZ649">
        <v>0</v>
      </c>
      <c r="BA649">
        <v>0</v>
      </c>
      <c r="BB649">
        <v>0</v>
      </c>
      <c r="BC649">
        <v>0</v>
      </c>
      <c r="BD649">
        <v>0</v>
      </c>
      <c r="BE649">
        <v>0</v>
      </c>
      <c r="BF649">
        <v>0</v>
      </c>
      <c r="BG649">
        <v>0</v>
      </c>
      <c r="BH649">
        <v>0</v>
      </c>
      <c r="BI649" t="s">
        <v>42</v>
      </c>
      <c r="BJ649">
        <v>0</v>
      </c>
      <c r="BK649" t="s">
        <v>42</v>
      </c>
      <c r="BL649" t="s">
        <v>42</v>
      </c>
      <c r="BM649">
        <v>0</v>
      </c>
      <c r="BN649" t="s">
        <v>42</v>
      </c>
      <c r="BO649">
        <v>0</v>
      </c>
      <c r="BP649">
        <v>0</v>
      </c>
      <c r="BQ649">
        <v>0</v>
      </c>
    </row>
    <row r="650" spans="1:69" x14ac:dyDescent="0.25">
      <c r="A650">
        <v>860</v>
      </c>
      <c r="B650" t="s">
        <v>305</v>
      </c>
      <c r="C650" t="s">
        <v>174</v>
      </c>
      <c r="D650">
        <v>120</v>
      </c>
      <c r="E650">
        <v>90</v>
      </c>
      <c r="F650">
        <v>210</v>
      </c>
      <c r="G650">
        <v>0.94830000000000003</v>
      </c>
      <c r="H650">
        <v>1</v>
      </c>
      <c r="I650">
        <v>0.97119999999999995</v>
      </c>
      <c r="J650">
        <v>0.9224</v>
      </c>
      <c r="K650">
        <v>1</v>
      </c>
      <c r="L650">
        <v>0.95669999999999999</v>
      </c>
      <c r="M650">
        <v>0.23280000000000001</v>
      </c>
      <c r="N650">
        <v>0.16300000000000001</v>
      </c>
      <c r="O650">
        <v>0.2019</v>
      </c>
      <c r="P650">
        <v>0</v>
      </c>
      <c r="Q650">
        <v>0</v>
      </c>
      <c r="R650">
        <v>0</v>
      </c>
      <c r="S650">
        <v>5.1700000000000003E-2</v>
      </c>
      <c r="T650" t="s">
        <v>42</v>
      </c>
      <c r="U650">
        <v>3.85E-2</v>
      </c>
      <c r="V650">
        <v>0</v>
      </c>
      <c r="W650">
        <v>0</v>
      </c>
      <c r="X650">
        <v>0</v>
      </c>
      <c r="Y650">
        <v>0</v>
      </c>
      <c r="Z650" t="s">
        <v>42</v>
      </c>
      <c r="AA650" t="s">
        <v>42</v>
      </c>
      <c r="AB650">
        <v>0</v>
      </c>
      <c r="AC650" t="s">
        <v>42</v>
      </c>
      <c r="AD650" t="s">
        <v>42</v>
      </c>
      <c r="AE650" t="s">
        <v>42</v>
      </c>
      <c r="AF650">
        <v>0</v>
      </c>
      <c r="AG650" t="s">
        <v>42</v>
      </c>
      <c r="AH650">
        <v>0.62070000000000003</v>
      </c>
      <c r="AI650">
        <v>0.79349999999999998</v>
      </c>
      <c r="AJ650">
        <v>0.69710000000000005</v>
      </c>
      <c r="AK650" t="s">
        <v>42</v>
      </c>
      <c r="AL650">
        <v>0</v>
      </c>
      <c r="AM650" t="s">
        <v>42</v>
      </c>
      <c r="AN650">
        <v>0</v>
      </c>
      <c r="AO650">
        <v>0</v>
      </c>
      <c r="AP650">
        <v>0</v>
      </c>
      <c r="AQ650" t="s">
        <v>42</v>
      </c>
      <c r="AR650">
        <v>0</v>
      </c>
      <c r="AS650" t="s">
        <v>42</v>
      </c>
      <c r="AT650" t="s">
        <v>42</v>
      </c>
      <c r="AU650">
        <v>0</v>
      </c>
      <c r="AV650" t="s">
        <v>42</v>
      </c>
      <c r="AW650">
        <v>0</v>
      </c>
      <c r="AX650">
        <v>0</v>
      </c>
      <c r="AY650">
        <v>0</v>
      </c>
      <c r="AZ650" t="s">
        <v>42</v>
      </c>
      <c r="BA650">
        <v>0</v>
      </c>
      <c r="BB650" t="s">
        <v>42</v>
      </c>
      <c r="BC650">
        <v>0</v>
      </c>
      <c r="BD650">
        <v>0</v>
      </c>
      <c r="BE650">
        <v>0</v>
      </c>
      <c r="BF650" t="s">
        <v>42</v>
      </c>
      <c r="BG650">
        <v>0</v>
      </c>
      <c r="BH650" t="s">
        <v>42</v>
      </c>
      <c r="BI650" t="s">
        <v>42</v>
      </c>
      <c r="BJ650">
        <v>0</v>
      </c>
      <c r="BK650" t="s">
        <v>42</v>
      </c>
      <c r="BL650" t="s">
        <v>42</v>
      </c>
      <c r="BM650">
        <v>0</v>
      </c>
      <c r="BN650" t="s">
        <v>42</v>
      </c>
      <c r="BO650">
        <v>0</v>
      </c>
      <c r="BP650">
        <v>0</v>
      </c>
      <c r="BQ650">
        <v>0</v>
      </c>
    </row>
    <row r="651" spans="1:69" x14ac:dyDescent="0.25">
      <c r="A651">
        <v>356</v>
      </c>
      <c r="B651" t="s">
        <v>306</v>
      </c>
      <c r="C651" t="s">
        <v>168</v>
      </c>
      <c r="D651">
        <v>40</v>
      </c>
      <c r="E651">
        <v>30</v>
      </c>
      <c r="F651">
        <v>70</v>
      </c>
      <c r="G651">
        <v>0.76919999999999999</v>
      </c>
      <c r="H651">
        <v>0.94120000000000004</v>
      </c>
      <c r="I651">
        <v>0.84930000000000005</v>
      </c>
      <c r="J651">
        <v>0.76919999999999999</v>
      </c>
      <c r="K651">
        <v>0.91180000000000005</v>
      </c>
      <c r="L651">
        <v>0.83560000000000001</v>
      </c>
      <c r="M651">
        <v>0.30769999999999997</v>
      </c>
      <c r="N651">
        <v>0.38240000000000002</v>
      </c>
      <c r="O651">
        <v>0.34250000000000003</v>
      </c>
      <c r="P651">
        <v>0</v>
      </c>
      <c r="Q651">
        <v>0</v>
      </c>
      <c r="R651">
        <v>0</v>
      </c>
      <c r="S651" t="s">
        <v>42</v>
      </c>
      <c r="T651" t="s">
        <v>42</v>
      </c>
      <c r="U651" t="s">
        <v>42</v>
      </c>
      <c r="V651">
        <v>0</v>
      </c>
      <c r="W651">
        <v>0</v>
      </c>
      <c r="X651">
        <v>0</v>
      </c>
      <c r="Y651" t="s">
        <v>42</v>
      </c>
      <c r="Z651" t="s">
        <v>42</v>
      </c>
      <c r="AA651">
        <v>0.13700000000000001</v>
      </c>
      <c r="AB651">
        <v>0</v>
      </c>
      <c r="AC651" t="s">
        <v>42</v>
      </c>
      <c r="AD651" t="s">
        <v>42</v>
      </c>
      <c r="AE651">
        <v>0</v>
      </c>
      <c r="AF651">
        <v>0</v>
      </c>
      <c r="AG651">
        <v>0</v>
      </c>
      <c r="AH651">
        <v>0.28210000000000002</v>
      </c>
      <c r="AI651">
        <v>0.32350000000000001</v>
      </c>
      <c r="AJ651">
        <v>0.3014</v>
      </c>
      <c r="AK651">
        <v>0</v>
      </c>
      <c r="AL651">
        <v>0</v>
      </c>
      <c r="AM651">
        <v>0</v>
      </c>
      <c r="AN651">
        <v>0</v>
      </c>
      <c r="AO651">
        <v>0</v>
      </c>
      <c r="AP651">
        <v>0</v>
      </c>
      <c r="AQ651">
        <v>0</v>
      </c>
      <c r="AR651">
        <v>0</v>
      </c>
      <c r="AS651">
        <v>0</v>
      </c>
      <c r="AT651">
        <v>0</v>
      </c>
      <c r="AU651" t="s">
        <v>42</v>
      </c>
      <c r="AV651" t="s">
        <v>42</v>
      </c>
      <c r="AW651">
        <v>0</v>
      </c>
      <c r="AX651">
        <v>0</v>
      </c>
      <c r="AY651">
        <v>0</v>
      </c>
      <c r="AZ651">
        <v>0</v>
      </c>
      <c r="BA651" t="s">
        <v>42</v>
      </c>
      <c r="BB651" t="s">
        <v>42</v>
      </c>
      <c r="BC651">
        <v>0</v>
      </c>
      <c r="BD651">
        <v>0</v>
      </c>
      <c r="BE651">
        <v>0</v>
      </c>
      <c r="BF651">
        <v>0</v>
      </c>
      <c r="BG651">
        <v>0</v>
      </c>
      <c r="BH651">
        <v>0</v>
      </c>
      <c r="BI651" t="s">
        <v>42</v>
      </c>
      <c r="BJ651">
        <v>0</v>
      </c>
      <c r="BK651" t="s">
        <v>42</v>
      </c>
      <c r="BL651" t="s">
        <v>42</v>
      </c>
      <c r="BM651" t="s">
        <v>42</v>
      </c>
      <c r="BN651" t="s">
        <v>42</v>
      </c>
      <c r="BO651" t="s">
        <v>42</v>
      </c>
      <c r="BP651">
        <v>0</v>
      </c>
      <c r="BQ651" t="s">
        <v>42</v>
      </c>
    </row>
    <row r="652" spans="1:69" x14ac:dyDescent="0.25">
      <c r="A652">
        <v>808</v>
      </c>
      <c r="B652" t="s">
        <v>307</v>
      </c>
      <c r="C652" t="s">
        <v>166</v>
      </c>
      <c r="D652">
        <v>30</v>
      </c>
      <c r="E652">
        <v>20</v>
      </c>
      <c r="F652">
        <v>50</v>
      </c>
      <c r="G652">
        <v>0.89659999999999995</v>
      </c>
      <c r="H652">
        <v>0.91669999999999996</v>
      </c>
      <c r="I652">
        <v>0.90569999999999995</v>
      </c>
      <c r="J652">
        <v>0.8276</v>
      </c>
      <c r="K652">
        <v>0.91669999999999996</v>
      </c>
      <c r="L652">
        <v>0.8679</v>
      </c>
      <c r="M652" t="s">
        <v>42</v>
      </c>
      <c r="N652">
        <v>0</v>
      </c>
      <c r="O652" t="s">
        <v>42</v>
      </c>
      <c r="P652">
        <v>0</v>
      </c>
      <c r="Q652">
        <v>0</v>
      </c>
      <c r="R652">
        <v>0</v>
      </c>
      <c r="S652">
        <v>0</v>
      </c>
      <c r="T652">
        <v>0</v>
      </c>
      <c r="U652">
        <v>0</v>
      </c>
      <c r="V652">
        <v>0</v>
      </c>
      <c r="W652">
        <v>0</v>
      </c>
      <c r="X652">
        <v>0</v>
      </c>
      <c r="Y652">
        <v>0</v>
      </c>
      <c r="Z652">
        <v>0</v>
      </c>
      <c r="AA652">
        <v>0</v>
      </c>
      <c r="AB652">
        <v>0</v>
      </c>
      <c r="AC652">
        <v>0</v>
      </c>
      <c r="AD652">
        <v>0</v>
      </c>
      <c r="AE652">
        <v>0</v>
      </c>
      <c r="AF652">
        <v>0</v>
      </c>
      <c r="AG652">
        <v>0</v>
      </c>
      <c r="AH652">
        <v>0.6552</v>
      </c>
      <c r="AI652">
        <v>0.91669999999999996</v>
      </c>
      <c r="AJ652">
        <v>0.77359999999999995</v>
      </c>
      <c r="AK652">
        <v>0</v>
      </c>
      <c r="AL652">
        <v>0</v>
      </c>
      <c r="AM652">
        <v>0</v>
      </c>
      <c r="AN652">
        <v>0</v>
      </c>
      <c r="AO652">
        <v>0</v>
      </c>
      <c r="AP652">
        <v>0</v>
      </c>
      <c r="AQ652">
        <v>0</v>
      </c>
      <c r="AR652">
        <v>0</v>
      </c>
      <c r="AS652">
        <v>0</v>
      </c>
      <c r="AT652" t="s">
        <v>42</v>
      </c>
      <c r="AU652">
        <v>0</v>
      </c>
      <c r="AV652" t="s">
        <v>42</v>
      </c>
      <c r="AW652" t="s">
        <v>42</v>
      </c>
      <c r="AX652">
        <v>0</v>
      </c>
      <c r="AY652" t="s">
        <v>42</v>
      </c>
      <c r="AZ652">
        <v>0</v>
      </c>
      <c r="BA652">
        <v>0</v>
      </c>
      <c r="BB652">
        <v>0</v>
      </c>
      <c r="BC652">
        <v>0</v>
      </c>
      <c r="BD652">
        <v>0</v>
      </c>
      <c r="BE652">
        <v>0</v>
      </c>
      <c r="BF652" t="s">
        <v>42</v>
      </c>
      <c r="BG652">
        <v>0</v>
      </c>
      <c r="BH652" t="s">
        <v>42</v>
      </c>
      <c r="BI652" t="s">
        <v>42</v>
      </c>
      <c r="BJ652">
        <v>0</v>
      </c>
      <c r="BK652" t="s">
        <v>42</v>
      </c>
      <c r="BL652" t="s">
        <v>42</v>
      </c>
      <c r="BM652">
        <v>0</v>
      </c>
      <c r="BN652" t="s">
        <v>42</v>
      </c>
      <c r="BO652">
        <v>0</v>
      </c>
      <c r="BP652" t="s">
        <v>42</v>
      </c>
      <c r="BQ652" t="s">
        <v>42</v>
      </c>
    </row>
    <row r="653" spans="1:69" x14ac:dyDescent="0.25">
      <c r="A653">
        <v>861</v>
      </c>
      <c r="B653" t="s">
        <v>308</v>
      </c>
      <c r="C653" t="s">
        <v>174</v>
      </c>
      <c r="D653">
        <v>40</v>
      </c>
      <c r="E653">
        <v>30</v>
      </c>
      <c r="F653">
        <v>70</v>
      </c>
      <c r="G653">
        <v>0.97370000000000001</v>
      </c>
      <c r="H653">
        <v>0.96299999999999997</v>
      </c>
      <c r="I653">
        <v>0.96919999999999995</v>
      </c>
      <c r="J653">
        <v>0.86839999999999995</v>
      </c>
      <c r="K653">
        <v>0.81479999999999997</v>
      </c>
      <c r="L653">
        <v>0.84619999999999995</v>
      </c>
      <c r="M653">
        <v>0.47370000000000001</v>
      </c>
      <c r="N653">
        <v>0.33329999999999999</v>
      </c>
      <c r="O653">
        <v>0.41539999999999999</v>
      </c>
      <c r="P653">
        <v>0</v>
      </c>
      <c r="Q653">
        <v>0</v>
      </c>
      <c r="R653">
        <v>0</v>
      </c>
      <c r="S653" t="s">
        <v>42</v>
      </c>
      <c r="T653">
        <v>0</v>
      </c>
      <c r="U653" t="s">
        <v>42</v>
      </c>
      <c r="V653">
        <v>0</v>
      </c>
      <c r="W653">
        <v>0</v>
      </c>
      <c r="X653">
        <v>0</v>
      </c>
      <c r="Y653">
        <v>0</v>
      </c>
      <c r="Z653">
        <v>0</v>
      </c>
      <c r="AA653">
        <v>0</v>
      </c>
      <c r="AB653">
        <v>0</v>
      </c>
      <c r="AC653">
        <v>0</v>
      </c>
      <c r="AD653">
        <v>0</v>
      </c>
      <c r="AE653" t="s">
        <v>42</v>
      </c>
      <c r="AF653" t="s">
        <v>42</v>
      </c>
      <c r="AG653" t="s">
        <v>42</v>
      </c>
      <c r="AH653">
        <v>0.31580000000000003</v>
      </c>
      <c r="AI653">
        <v>0.44440000000000002</v>
      </c>
      <c r="AJ653">
        <v>0.36919999999999997</v>
      </c>
      <c r="AK653">
        <v>0</v>
      </c>
      <c r="AL653">
        <v>0</v>
      </c>
      <c r="AM653">
        <v>0</v>
      </c>
      <c r="AN653">
        <v>0</v>
      </c>
      <c r="AO653">
        <v>0</v>
      </c>
      <c r="AP653">
        <v>0</v>
      </c>
      <c r="AQ653">
        <v>0</v>
      </c>
      <c r="AR653">
        <v>0</v>
      </c>
      <c r="AS653">
        <v>0</v>
      </c>
      <c r="AT653" t="s">
        <v>42</v>
      </c>
      <c r="AU653" t="s">
        <v>42</v>
      </c>
      <c r="AV653" t="s">
        <v>42</v>
      </c>
      <c r="AW653">
        <v>0</v>
      </c>
      <c r="AX653" t="s">
        <v>42</v>
      </c>
      <c r="AY653" t="s">
        <v>42</v>
      </c>
      <c r="AZ653" t="s">
        <v>42</v>
      </c>
      <c r="BA653" t="s">
        <v>42</v>
      </c>
      <c r="BB653" t="s">
        <v>42</v>
      </c>
      <c r="BC653">
        <v>0</v>
      </c>
      <c r="BD653">
        <v>0</v>
      </c>
      <c r="BE653">
        <v>0</v>
      </c>
      <c r="BF653" t="s">
        <v>42</v>
      </c>
      <c r="BG653" t="s">
        <v>42</v>
      </c>
      <c r="BH653" t="s">
        <v>42</v>
      </c>
      <c r="BI653" t="s">
        <v>42</v>
      </c>
      <c r="BJ653">
        <v>0</v>
      </c>
      <c r="BK653" t="s">
        <v>42</v>
      </c>
      <c r="BL653">
        <v>0</v>
      </c>
      <c r="BM653" t="s">
        <v>42</v>
      </c>
      <c r="BN653" t="s">
        <v>42</v>
      </c>
      <c r="BO653">
        <v>0</v>
      </c>
      <c r="BP653">
        <v>0</v>
      </c>
      <c r="BQ653">
        <v>0</v>
      </c>
    </row>
    <row r="654" spans="1:69" x14ac:dyDescent="0.25">
      <c r="A654">
        <v>935</v>
      </c>
      <c r="B654" t="s">
        <v>309</v>
      </c>
      <c r="C654" t="s">
        <v>176</v>
      </c>
      <c r="D654">
        <v>40</v>
      </c>
      <c r="E654">
        <v>60</v>
      </c>
      <c r="F654">
        <v>100</v>
      </c>
      <c r="G654">
        <v>0.94740000000000002</v>
      </c>
      <c r="H654">
        <v>0.93100000000000005</v>
      </c>
      <c r="I654">
        <v>0.9375</v>
      </c>
      <c r="J654">
        <v>0.92110000000000003</v>
      </c>
      <c r="K654">
        <v>0.93100000000000005</v>
      </c>
      <c r="L654">
        <v>0.92710000000000004</v>
      </c>
      <c r="M654">
        <v>0.55259999999999998</v>
      </c>
      <c r="N654">
        <v>0.31030000000000002</v>
      </c>
      <c r="O654">
        <v>0.40629999999999999</v>
      </c>
      <c r="P654">
        <v>0</v>
      </c>
      <c r="Q654">
        <v>0</v>
      </c>
      <c r="R654">
        <v>0</v>
      </c>
      <c r="S654">
        <v>0</v>
      </c>
      <c r="T654" t="s">
        <v>42</v>
      </c>
      <c r="U654" t="s">
        <v>42</v>
      </c>
      <c r="V654">
        <v>0.21049999999999999</v>
      </c>
      <c r="W654">
        <v>0.37930000000000003</v>
      </c>
      <c r="X654">
        <v>0.3125</v>
      </c>
      <c r="Y654">
        <v>0</v>
      </c>
      <c r="Z654">
        <v>0</v>
      </c>
      <c r="AA654">
        <v>0</v>
      </c>
      <c r="AB654">
        <v>0</v>
      </c>
      <c r="AC654">
        <v>0</v>
      </c>
      <c r="AD654">
        <v>0</v>
      </c>
      <c r="AE654">
        <v>0</v>
      </c>
      <c r="AF654" t="s">
        <v>42</v>
      </c>
      <c r="AG654" t="s">
        <v>42</v>
      </c>
      <c r="AH654">
        <v>0.15790000000000001</v>
      </c>
      <c r="AI654">
        <v>0.18970000000000001</v>
      </c>
      <c r="AJ654">
        <v>0.17710000000000001</v>
      </c>
      <c r="AK654">
        <v>0</v>
      </c>
      <c r="AL654">
        <v>0</v>
      </c>
      <c r="AM654">
        <v>0</v>
      </c>
      <c r="AN654">
        <v>0</v>
      </c>
      <c r="AO654">
        <v>0</v>
      </c>
      <c r="AP654">
        <v>0</v>
      </c>
      <c r="AQ654">
        <v>0</v>
      </c>
      <c r="AR654" t="s">
        <v>42</v>
      </c>
      <c r="AS654" t="s">
        <v>42</v>
      </c>
      <c r="AT654" t="s">
        <v>42</v>
      </c>
      <c r="AU654">
        <v>0</v>
      </c>
      <c r="AV654" t="s">
        <v>42</v>
      </c>
      <c r="AW654">
        <v>0</v>
      </c>
      <c r="AX654">
        <v>0</v>
      </c>
      <c r="AY654">
        <v>0</v>
      </c>
      <c r="AZ654" t="s">
        <v>42</v>
      </c>
      <c r="BA654">
        <v>0</v>
      </c>
      <c r="BB654" t="s">
        <v>42</v>
      </c>
      <c r="BC654">
        <v>0</v>
      </c>
      <c r="BD654">
        <v>0</v>
      </c>
      <c r="BE654">
        <v>0</v>
      </c>
      <c r="BF654">
        <v>0</v>
      </c>
      <c r="BG654">
        <v>0</v>
      </c>
      <c r="BH654">
        <v>0</v>
      </c>
      <c r="BI654">
        <v>0</v>
      </c>
      <c r="BJ654">
        <v>0</v>
      </c>
      <c r="BK654">
        <v>0</v>
      </c>
      <c r="BL654" t="s">
        <v>42</v>
      </c>
      <c r="BM654" t="s">
        <v>42</v>
      </c>
      <c r="BN654" t="s">
        <v>42</v>
      </c>
      <c r="BO654" t="s">
        <v>42</v>
      </c>
      <c r="BP654">
        <v>0</v>
      </c>
      <c r="BQ654" t="s">
        <v>42</v>
      </c>
    </row>
    <row r="655" spans="1:69" x14ac:dyDescent="0.25">
      <c r="A655">
        <v>394</v>
      </c>
      <c r="B655" t="s">
        <v>310</v>
      </c>
      <c r="C655" t="s">
        <v>166</v>
      </c>
      <c r="D655">
        <v>50</v>
      </c>
      <c r="E655">
        <v>20</v>
      </c>
      <c r="F655">
        <v>70</v>
      </c>
      <c r="G655">
        <v>0.71109999999999995</v>
      </c>
      <c r="H655">
        <v>1</v>
      </c>
      <c r="I655">
        <v>0.80300000000000005</v>
      </c>
      <c r="J655">
        <v>0.62219999999999998</v>
      </c>
      <c r="K655">
        <v>0.90480000000000005</v>
      </c>
      <c r="L655">
        <v>0.71209999999999996</v>
      </c>
      <c r="M655">
        <v>0.17780000000000001</v>
      </c>
      <c r="N655" t="s">
        <v>42</v>
      </c>
      <c r="O655">
        <v>0.1515</v>
      </c>
      <c r="P655">
        <v>0</v>
      </c>
      <c r="Q655">
        <v>0</v>
      </c>
      <c r="R655">
        <v>0</v>
      </c>
      <c r="S655" t="s">
        <v>42</v>
      </c>
      <c r="T655">
        <v>0</v>
      </c>
      <c r="U655" t="s">
        <v>42</v>
      </c>
      <c r="V655">
        <v>0</v>
      </c>
      <c r="W655">
        <v>0</v>
      </c>
      <c r="X655">
        <v>0</v>
      </c>
      <c r="Y655">
        <v>0</v>
      </c>
      <c r="Z655">
        <v>0</v>
      </c>
      <c r="AA655">
        <v>0</v>
      </c>
      <c r="AB655">
        <v>0</v>
      </c>
      <c r="AC655">
        <v>0</v>
      </c>
      <c r="AD655">
        <v>0</v>
      </c>
      <c r="AE655" t="s">
        <v>42</v>
      </c>
      <c r="AF655">
        <v>0</v>
      </c>
      <c r="AG655" t="s">
        <v>42</v>
      </c>
      <c r="AH655">
        <v>0.35560000000000003</v>
      </c>
      <c r="AI655">
        <v>0.8095</v>
      </c>
      <c r="AJ655">
        <v>0.5</v>
      </c>
      <c r="AK655" t="s">
        <v>42</v>
      </c>
      <c r="AL655">
        <v>0</v>
      </c>
      <c r="AM655" t="s">
        <v>42</v>
      </c>
      <c r="AN655">
        <v>0</v>
      </c>
      <c r="AO655">
        <v>0</v>
      </c>
      <c r="AP655">
        <v>0</v>
      </c>
      <c r="AQ655">
        <v>0</v>
      </c>
      <c r="AR655">
        <v>0</v>
      </c>
      <c r="AS655">
        <v>0</v>
      </c>
      <c r="AT655" t="s">
        <v>42</v>
      </c>
      <c r="AU655" t="s">
        <v>42</v>
      </c>
      <c r="AV655" t="s">
        <v>42</v>
      </c>
      <c r="AW655" t="s">
        <v>42</v>
      </c>
      <c r="AX655">
        <v>0</v>
      </c>
      <c r="AY655" t="s">
        <v>42</v>
      </c>
      <c r="AZ655">
        <v>0</v>
      </c>
      <c r="BA655" t="s">
        <v>42</v>
      </c>
      <c r="BB655" t="s">
        <v>42</v>
      </c>
      <c r="BC655">
        <v>0</v>
      </c>
      <c r="BD655">
        <v>0</v>
      </c>
      <c r="BE655">
        <v>0</v>
      </c>
      <c r="BF655" t="s">
        <v>42</v>
      </c>
      <c r="BG655" t="s">
        <v>42</v>
      </c>
      <c r="BH655" t="s">
        <v>42</v>
      </c>
      <c r="BI655">
        <v>0.15559999999999999</v>
      </c>
      <c r="BJ655">
        <v>0</v>
      </c>
      <c r="BK655">
        <v>0.1061</v>
      </c>
      <c r="BL655" t="s">
        <v>42</v>
      </c>
      <c r="BM655">
        <v>0</v>
      </c>
      <c r="BN655" t="s">
        <v>42</v>
      </c>
      <c r="BO655" t="s">
        <v>42</v>
      </c>
      <c r="BP655">
        <v>0</v>
      </c>
      <c r="BQ655" t="s">
        <v>42</v>
      </c>
    </row>
    <row r="656" spans="1:69" x14ac:dyDescent="0.25">
      <c r="A656">
        <v>936</v>
      </c>
      <c r="B656" t="s">
        <v>311</v>
      </c>
      <c r="C656" t="s">
        <v>182</v>
      </c>
      <c r="D656">
        <v>130</v>
      </c>
      <c r="E656">
        <v>140</v>
      </c>
      <c r="F656">
        <v>280</v>
      </c>
      <c r="G656">
        <v>0.85070000000000001</v>
      </c>
      <c r="H656">
        <v>0.94369999999999998</v>
      </c>
      <c r="I656">
        <v>0.89859999999999995</v>
      </c>
      <c r="J656">
        <v>0.83579999999999999</v>
      </c>
      <c r="K656">
        <v>0.92959999999999998</v>
      </c>
      <c r="L656">
        <v>0.8841</v>
      </c>
      <c r="M656">
        <v>0.39550000000000002</v>
      </c>
      <c r="N656">
        <v>0.41549999999999998</v>
      </c>
      <c r="O656">
        <v>0.40579999999999999</v>
      </c>
      <c r="P656">
        <v>0</v>
      </c>
      <c r="Q656">
        <v>0</v>
      </c>
      <c r="R656">
        <v>0</v>
      </c>
      <c r="S656" t="s">
        <v>42</v>
      </c>
      <c r="T656" t="s">
        <v>42</v>
      </c>
      <c r="U656" t="s">
        <v>42</v>
      </c>
      <c r="V656" t="s">
        <v>42</v>
      </c>
      <c r="W656" t="s">
        <v>42</v>
      </c>
      <c r="X656" t="s">
        <v>42</v>
      </c>
      <c r="Y656">
        <v>0</v>
      </c>
      <c r="Z656">
        <v>4.2299999999999997E-2</v>
      </c>
      <c r="AA656">
        <v>2.1700000000000001E-2</v>
      </c>
      <c r="AB656">
        <v>0</v>
      </c>
      <c r="AC656" t="s">
        <v>42</v>
      </c>
      <c r="AD656" t="s">
        <v>42</v>
      </c>
      <c r="AE656" t="s">
        <v>42</v>
      </c>
      <c r="AF656" t="s">
        <v>42</v>
      </c>
      <c r="AG656">
        <v>2.1700000000000001E-2</v>
      </c>
      <c r="AH656">
        <v>0.38059999999999999</v>
      </c>
      <c r="AI656">
        <v>0.42959999999999998</v>
      </c>
      <c r="AJ656">
        <v>0.40579999999999999</v>
      </c>
      <c r="AK656" t="s">
        <v>42</v>
      </c>
      <c r="AL656" t="s">
        <v>42</v>
      </c>
      <c r="AM656" t="s">
        <v>42</v>
      </c>
      <c r="AN656">
        <v>0</v>
      </c>
      <c r="AO656">
        <v>0</v>
      </c>
      <c r="AP656">
        <v>0</v>
      </c>
      <c r="AQ656">
        <v>0</v>
      </c>
      <c r="AR656">
        <v>0</v>
      </c>
      <c r="AS656">
        <v>0</v>
      </c>
      <c r="AT656" t="s">
        <v>42</v>
      </c>
      <c r="AU656">
        <v>0</v>
      </c>
      <c r="AV656" t="s">
        <v>42</v>
      </c>
      <c r="AW656" t="s">
        <v>42</v>
      </c>
      <c r="AX656">
        <v>0</v>
      </c>
      <c r="AY656" t="s">
        <v>42</v>
      </c>
      <c r="AZ656">
        <v>0</v>
      </c>
      <c r="BA656">
        <v>0</v>
      </c>
      <c r="BB656">
        <v>0</v>
      </c>
      <c r="BC656">
        <v>0</v>
      </c>
      <c r="BD656">
        <v>0</v>
      </c>
      <c r="BE656">
        <v>0</v>
      </c>
      <c r="BF656">
        <v>0</v>
      </c>
      <c r="BG656" t="s">
        <v>42</v>
      </c>
      <c r="BH656" t="s">
        <v>42</v>
      </c>
      <c r="BI656">
        <v>7.46E-2</v>
      </c>
      <c r="BJ656" t="s">
        <v>42</v>
      </c>
      <c r="BK656">
        <v>5.4300000000000001E-2</v>
      </c>
      <c r="BL656">
        <v>5.9700000000000003E-2</v>
      </c>
      <c r="BM656" t="s">
        <v>42</v>
      </c>
      <c r="BN656">
        <v>3.9899999999999998E-2</v>
      </c>
      <c r="BO656" t="s">
        <v>42</v>
      </c>
      <c r="BP656">
        <v>0</v>
      </c>
      <c r="BQ656" t="s">
        <v>42</v>
      </c>
    </row>
    <row r="657" spans="1:69" x14ac:dyDescent="0.25">
      <c r="A657">
        <v>319</v>
      </c>
      <c r="B657" t="s">
        <v>312</v>
      </c>
      <c r="C657" t="s">
        <v>180</v>
      </c>
      <c r="D657">
        <v>40</v>
      </c>
      <c r="E657">
        <v>20</v>
      </c>
      <c r="F657">
        <v>60</v>
      </c>
      <c r="G657">
        <v>0.83779999999999999</v>
      </c>
      <c r="H657">
        <v>0.90910000000000002</v>
      </c>
      <c r="I657">
        <v>0.86439999999999995</v>
      </c>
      <c r="J657">
        <v>0.78380000000000005</v>
      </c>
      <c r="K657">
        <v>0.90910000000000002</v>
      </c>
      <c r="L657">
        <v>0.83050000000000002</v>
      </c>
      <c r="M657">
        <v>0.35139999999999999</v>
      </c>
      <c r="N657">
        <v>0.2727</v>
      </c>
      <c r="O657">
        <v>0.32200000000000001</v>
      </c>
      <c r="P657" t="s">
        <v>42</v>
      </c>
      <c r="Q657">
        <v>0</v>
      </c>
      <c r="R657" t="s">
        <v>42</v>
      </c>
      <c r="S657" t="s">
        <v>42</v>
      </c>
      <c r="T657">
        <v>0</v>
      </c>
      <c r="U657" t="s">
        <v>42</v>
      </c>
      <c r="V657" t="s">
        <v>42</v>
      </c>
      <c r="W657" t="s">
        <v>42</v>
      </c>
      <c r="X657">
        <v>0.1525</v>
      </c>
      <c r="Y657">
        <v>0</v>
      </c>
      <c r="Z657">
        <v>0</v>
      </c>
      <c r="AA657">
        <v>0</v>
      </c>
      <c r="AB657" t="s">
        <v>42</v>
      </c>
      <c r="AC657" t="s">
        <v>42</v>
      </c>
      <c r="AD657" t="s">
        <v>42</v>
      </c>
      <c r="AE657">
        <v>0</v>
      </c>
      <c r="AF657" t="s">
        <v>42</v>
      </c>
      <c r="AG657" t="s">
        <v>42</v>
      </c>
      <c r="AH657">
        <v>0.16220000000000001</v>
      </c>
      <c r="AI657">
        <v>0.36359999999999998</v>
      </c>
      <c r="AJ657">
        <v>0.23730000000000001</v>
      </c>
      <c r="AK657">
        <v>0</v>
      </c>
      <c r="AL657">
        <v>0</v>
      </c>
      <c r="AM657">
        <v>0</v>
      </c>
      <c r="AN657">
        <v>0</v>
      </c>
      <c r="AO657">
        <v>0</v>
      </c>
      <c r="AP657">
        <v>0</v>
      </c>
      <c r="AQ657">
        <v>0</v>
      </c>
      <c r="AR657">
        <v>0</v>
      </c>
      <c r="AS657">
        <v>0</v>
      </c>
      <c r="AT657" t="s">
        <v>42</v>
      </c>
      <c r="AU657">
        <v>0</v>
      </c>
      <c r="AV657" t="s">
        <v>42</v>
      </c>
      <c r="AW657" t="s">
        <v>42</v>
      </c>
      <c r="AX657">
        <v>0</v>
      </c>
      <c r="AY657" t="s">
        <v>42</v>
      </c>
      <c r="AZ657">
        <v>0</v>
      </c>
      <c r="BA657">
        <v>0</v>
      </c>
      <c r="BB657">
        <v>0</v>
      </c>
      <c r="BC657" t="s">
        <v>42</v>
      </c>
      <c r="BD657">
        <v>0</v>
      </c>
      <c r="BE657" t="s">
        <v>42</v>
      </c>
      <c r="BF657">
        <v>0</v>
      </c>
      <c r="BG657">
        <v>0</v>
      </c>
      <c r="BH657">
        <v>0</v>
      </c>
      <c r="BI657" t="s">
        <v>42</v>
      </c>
      <c r="BJ657" t="s">
        <v>42</v>
      </c>
      <c r="BK657" t="s">
        <v>42</v>
      </c>
      <c r="BL657" t="s">
        <v>42</v>
      </c>
      <c r="BM657">
        <v>0</v>
      </c>
      <c r="BN657" t="s">
        <v>42</v>
      </c>
      <c r="BO657" t="s">
        <v>42</v>
      </c>
      <c r="BP657">
        <v>0</v>
      </c>
      <c r="BQ657" t="s">
        <v>42</v>
      </c>
    </row>
    <row r="658" spans="1:69" x14ac:dyDescent="0.25">
      <c r="A658">
        <v>866</v>
      </c>
      <c r="B658" t="s">
        <v>313</v>
      </c>
      <c r="C658" t="s">
        <v>184</v>
      </c>
      <c r="D658">
        <v>40</v>
      </c>
      <c r="E658">
        <v>20</v>
      </c>
      <c r="F658">
        <v>60</v>
      </c>
      <c r="G658">
        <v>0.83779999999999999</v>
      </c>
      <c r="H658">
        <v>0.95450000000000002</v>
      </c>
      <c r="I658">
        <v>0.88139999999999996</v>
      </c>
      <c r="J658">
        <v>0.78380000000000005</v>
      </c>
      <c r="K658">
        <v>0.86360000000000003</v>
      </c>
      <c r="L658">
        <v>0.81359999999999999</v>
      </c>
      <c r="M658">
        <v>0.37840000000000001</v>
      </c>
      <c r="N658">
        <v>0.5</v>
      </c>
      <c r="O658">
        <v>0.42370000000000002</v>
      </c>
      <c r="P658">
        <v>0</v>
      </c>
      <c r="Q658">
        <v>0</v>
      </c>
      <c r="R658">
        <v>0</v>
      </c>
      <c r="S658">
        <v>0</v>
      </c>
      <c r="T658">
        <v>0</v>
      </c>
      <c r="U658">
        <v>0</v>
      </c>
      <c r="V658">
        <v>0</v>
      </c>
      <c r="W658">
        <v>0</v>
      </c>
      <c r="X658">
        <v>0</v>
      </c>
      <c r="Y658" t="s">
        <v>42</v>
      </c>
      <c r="Z658" t="s">
        <v>42</v>
      </c>
      <c r="AA658" t="s">
        <v>42</v>
      </c>
      <c r="AB658">
        <v>0</v>
      </c>
      <c r="AC658" t="s">
        <v>42</v>
      </c>
      <c r="AD658" t="s">
        <v>42</v>
      </c>
      <c r="AE658" t="s">
        <v>42</v>
      </c>
      <c r="AF658">
        <v>0</v>
      </c>
      <c r="AG658" t="s">
        <v>42</v>
      </c>
      <c r="AH658">
        <v>0.35139999999999999</v>
      </c>
      <c r="AI658" t="s">
        <v>42</v>
      </c>
      <c r="AJ658">
        <v>0.28810000000000002</v>
      </c>
      <c r="AK658">
        <v>0</v>
      </c>
      <c r="AL658">
        <v>0</v>
      </c>
      <c r="AM658">
        <v>0</v>
      </c>
      <c r="AN658">
        <v>0</v>
      </c>
      <c r="AO658">
        <v>0</v>
      </c>
      <c r="AP658">
        <v>0</v>
      </c>
      <c r="AQ658">
        <v>0</v>
      </c>
      <c r="AR658">
        <v>0</v>
      </c>
      <c r="AS658">
        <v>0</v>
      </c>
      <c r="AT658" t="s">
        <v>42</v>
      </c>
      <c r="AU658" t="s">
        <v>42</v>
      </c>
      <c r="AV658" t="s">
        <v>42</v>
      </c>
      <c r="AW658">
        <v>0</v>
      </c>
      <c r="AX658">
        <v>0</v>
      </c>
      <c r="AY658">
        <v>0</v>
      </c>
      <c r="AZ658">
        <v>0</v>
      </c>
      <c r="BA658" t="s">
        <v>42</v>
      </c>
      <c r="BB658" t="s">
        <v>42</v>
      </c>
      <c r="BC658" t="s">
        <v>42</v>
      </c>
      <c r="BD658" t="s">
        <v>42</v>
      </c>
      <c r="BE658" t="s">
        <v>42</v>
      </c>
      <c r="BF658" t="s">
        <v>42</v>
      </c>
      <c r="BG658">
        <v>0</v>
      </c>
      <c r="BH658" t="s">
        <v>42</v>
      </c>
      <c r="BI658" t="s">
        <v>42</v>
      </c>
      <c r="BJ658">
        <v>0</v>
      </c>
      <c r="BK658" t="s">
        <v>42</v>
      </c>
      <c r="BL658" t="s">
        <v>42</v>
      </c>
      <c r="BM658">
        <v>0</v>
      </c>
      <c r="BN658" t="s">
        <v>42</v>
      </c>
      <c r="BO658">
        <v>0</v>
      </c>
      <c r="BP658" t="s">
        <v>42</v>
      </c>
      <c r="BQ658" t="s">
        <v>42</v>
      </c>
    </row>
    <row r="659" spans="1:69" x14ac:dyDescent="0.25">
      <c r="A659">
        <v>357</v>
      </c>
      <c r="B659" t="s">
        <v>314</v>
      </c>
      <c r="C659" t="s">
        <v>168</v>
      </c>
      <c r="D659">
        <v>20</v>
      </c>
      <c r="E659">
        <v>20</v>
      </c>
      <c r="F659">
        <v>40</v>
      </c>
      <c r="G659">
        <v>0.88239999999999996</v>
      </c>
      <c r="H659">
        <v>1</v>
      </c>
      <c r="I659">
        <v>0.94289999999999996</v>
      </c>
      <c r="J659">
        <v>0.88239999999999996</v>
      </c>
      <c r="K659">
        <v>1</v>
      </c>
      <c r="L659">
        <v>0.94289999999999996</v>
      </c>
      <c r="M659">
        <v>0.88239999999999996</v>
      </c>
      <c r="N659">
        <v>0.83330000000000004</v>
      </c>
      <c r="O659">
        <v>0.85709999999999997</v>
      </c>
      <c r="P659">
        <v>0</v>
      </c>
      <c r="Q659">
        <v>0</v>
      </c>
      <c r="R659">
        <v>0</v>
      </c>
      <c r="S659">
        <v>0</v>
      </c>
      <c r="T659">
        <v>0</v>
      </c>
      <c r="U659">
        <v>0</v>
      </c>
      <c r="V659">
        <v>0</v>
      </c>
      <c r="W659">
        <v>0</v>
      </c>
      <c r="X659">
        <v>0</v>
      </c>
      <c r="Y659">
        <v>0</v>
      </c>
      <c r="Z659" t="s">
        <v>42</v>
      </c>
      <c r="AA659" t="s">
        <v>42</v>
      </c>
      <c r="AB659">
        <v>0</v>
      </c>
      <c r="AC659">
        <v>0</v>
      </c>
      <c r="AD659">
        <v>0</v>
      </c>
      <c r="AE659">
        <v>0</v>
      </c>
      <c r="AF659">
        <v>0</v>
      </c>
      <c r="AG659">
        <v>0</v>
      </c>
      <c r="AH659">
        <v>0</v>
      </c>
      <c r="AI659" t="s">
        <v>42</v>
      </c>
      <c r="AJ659" t="s">
        <v>42</v>
      </c>
      <c r="AK659">
        <v>0</v>
      </c>
      <c r="AL659">
        <v>0</v>
      </c>
      <c r="AM659">
        <v>0</v>
      </c>
      <c r="AN659">
        <v>0</v>
      </c>
      <c r="AO659">
        <v>0</v>
      </c>
      <c r="AP659">
        <v>0</v>
      </c>
      <c r="AQ659">
        <v>0</v>
      </c>
      <c r="AR659">
        <v>0</v>
      </c>
      <c r="AS659">
        <v>0</v>
      </c>
      <c r="AT659">
        <v>0</v>
      </c>
      <c r="AU659">
        <v>0</v>
      </c>
      <c r="AV659">
        <v>0</v>
      </c>
      <c r="AW659">
        <v>0</v>
      </c>
      <c r="AX659">
        <v>0</v>
      </c>
      <c r="AY659">
        <v>0</v>
      </c>
      <c r="AZ659">
        <v>0</v>
      </c>
      <c r="BA659">
        <v>0</v>
      </c>
      <c r="BB659">
        <v>0</v>
      </c>
      <c r="BC659">
        <v>0</v>
      </c>
      <c r="BD659">
        <v>0</v>
      </c>
      <c r="BE659">
        <v>0</v>
      </c>
      <c r="BF659">
        <v>0</v>
      </c>
      <c r="BG659">
        <v>0</v>
      </c>
      <c r="BH659">
        <v>0</v>
      </c>
      <c r="BI659" t="s">
        <v>42</v>
      </c>
      <c r="BJ659">
        <v>0</v>
      </c>
      <c r="BK659" t="s">
        <v>42</v>
      </c>
      <c r="BL659">
        <v>0</v>
      </c>
      <c r="BM659">
        <v>0</v>
      </c>
      <c r="BN659">
        <v>0</v>
      </c>
      <c r="BO659" t="s">
        <v>42</v>
      </c>
      <c r="BP659">
        <v>0</v>
      </c>
      <c r="BQ659" t="s">
        <v>42</v>
      </c>
    </row>
    <row r="660" spans="1:69" x14ac:dyDescent="0.25">
      <c r="A660">
        <v>894</v>
      </c>
      <c r="B660" t="s">
        <v>315</v>
      </c>
      <c r="C660" t="s">
        <v>174</v>
      </c>
      <c r="D660">
        <v>50</v>
      </c>
      <c r="E660">
        <v>20</v>
      </c>
      <c r="F660">
        <v>70</v>
      </c>
      <c r="G660">
        <v>0.82689999999999997</v>
      </c>
      <c r="H660">
        <v>0.86670000000000003</v>
      </c>
      <c r="I660">
        <v>0.83579999999999999</v>
      </c>
      <c r="J660">
        <v>0.82689999999999997</v>
      </c>
      <c r="K660">
        <v>0.86670000000000003</v>
      </c>
      <c r="L660">
        <v>0.83579999999999999</v>
      </c>
      <c r="M660">
        <v>0.51919999999999999</v>
      </c>
      <c r="N660">
        <v>0.4667</v>
      </c>
      <c r="O660">
        <v>0.50749999999999995</v>
      </c>
      <c r="P660">
        <v>0</v>
      </c>
      <c r="Q660">
        <v>0</v>
      </c>
      <c r="R660">
        <v>0</v>
      </c>
      <c r="S660" t="s">
        <v>42</v>
      </c>
      <c r="T660">
        <v>0</v>
      </c>
      <c r="U660" t="s">
        <v>42</v>
      </c>
      <c r="V660">
        <v>0</v>
      </c>
      <c r="W660">
        <v>0</v>
      </c>
      <c r="X660">
        <v>0</v>
      </c>
      <c r="Y660" t="s">
        <v>42</v>
      </c>
      <c r="Z660">
        <v>0</v>
      </c>
      <c r="AA660" t="s">
        <v>42</v>
      </c>
      <c r="AB660">
        <v>0</v>
      </c>
      <c r="AC660">
        <v>0</v>
      </c>
      <c r="AD660">
        <v>0</v>
      </c>
      <c r="AE660">
        <v>0</v>
      </c>
      <c r="AF660" t="s">
        <v>42</v>
      </c>
      <c r="AG660" t="s">
        <v>42</v>
      </c>
      <c r="AH660">
        <v>0.1923</v>
      </c>
      <c r="AI660" t="s">
        <v>42</v>
      </c>
      <c r="AJ660">
        <v>0.22389999999999999</v>
      </c>
      <c r="AK660">
        <v>0</v>
      </c>
      <c r="AL660">
        <v>0</v>
      </c>
      <c r="AM660">
        <v>0</v>
      </c>
      <c r="AN660">
        <v>0</v>
      </c>
      <c r="AO660">
        <v>0</v>
      </c>
      <c r="AP660">
        <v>0</v>
      </c>
      <c r="AQ660">
        <v>0</v>
      </c>
      <c r="AR660">
        <v>0</v>
      </c>
      <c r="AS660">
        <v>0</v>
      </c>
      <c r="AT660">
        <v>0</v>
      </c>
      <c r="AU660">
        <v>0</v>
      </c>
      <c r="AV660">
        <v>0</v>
      </c>
      <c r="AW660">
        <v>0</v>
      </c>
      <c r="AX660">
        <v>0</v>
      </c>
      <c r="AY660">
        <v>0</v>
      </c>
      <c r="AZ660">
        <v>0</v>
      </c>
      <c r="BA660">
        <v>0</v>
      </c>
      <c r="BB660">
        <v>0</v>
      </c>
      <c r="BC660">
        <v>0</v>
      </c>
      <c r="BD660">
        <v>0</v>
      </c>
      <c r="BE660">
        <v>0</v>
      </c>
      <c r="BF660">
        <v>0</v>
      </c>
      <c r="BG660">
        <v>0</v>
      </c>
      <c r="BH660">
        <v>0</v>
      </c>
      <c r="BI660" t="s">
        <v>42</v>
      </c>
      <c r="BJ660" t="s">
        <v>42</v>
      </c>
      <c r="BK660">
        <v>8.9599999999999999E-2</v>
      </c>
      <c r="BL660" t="s">
        <v>42</v>
      </c>
      <c r="BM660">
        <v>0</v>
      </c>
      <c r="BN660" t="s">
        <v>42</v>
      </c>
      <c r="BO660">
        <v>0</v>
      </c>
      <c r="BP660" t="s">
        <v>42</v>
      </c>
      <c r="BQ660" t="s">
        <v>42</v>
      </c>
    </row>
    <row r="661" spans="1:69" x14ac:dyDescent="0.25">
      <c r="A661">
        <v>883</v>
      </c>
      <c r="B661" t="s">
        <v>316</v>
      </c>
      <c r="C661" t="s">
        <v>176</v>
      </c>
      <c r="D661">
        <v>30</v>
      </c>
      <c r="E661">
        <v>10</v>
      </c>
      <c r="F661">
        <v>30</v>
      </c>
      <c r="G661">
        <v>0.92</v>
      </c>
      <c r="H661">
        <v>1</v>
      </c>
      <c r="I661">
        <v>0.9375</v>
      </c>
      <c r="J661">
        <v>0.92</v>
      </c>
      <c r="K661">
        <v>1</v>
      </c>
      <c r="L661">
        <v>0.9375</v>
      </c>
      <c r="M661" t="s">
        <v>42</v>
      </c>
      <c r="N661">
        <v>0</v>
      </c>
      <c r="O661" t="s">
        <v>42</v>
      </c>
      <c r="P661">
        <v>0</v>
      </c>
      <c r="Q661">
        <v>0</v>
      </c>
      <c r="R661">
        <v>0</v>
      </c>
      <c r="S661">
        <v>0</v>
      </c>
      <c r="T661">
        <v>0</v>
      </c>
      <c r="U661">
        <v>0</v>
      </c>
      <c r="V661">
        <v>0</v>
      </c>
      <c r="W661">
        <v>0</v>
      </c>
      <c r="X661">
        <v>0</v>
      </c>
      <c r="Y661">
        <v>0</v>
      </c>
      <c r="Z661">
        <v>0</v>
      </c>
      <c r="AA661">
        <v>0</v>
      </c>
      <c r="AB661">
        <v>0</v>
      </c>
      <c r="AC661">
        <v>0</v>
      </c>
      <c r="AD661">
        <v>0</v>
      </c>
      <c r="AE661">
        <v>0</v>
      </c>
      <c r="AF661">
        <v>0</v>
      </c>
      <c r="AG661">
        <v>0</v>
      </c>
      <c r="AH661">
        <v>0.76</v>
      </c>
      <c r="AI661">
        <v>1</v>
      </c>
      <c r="AJ661">
        <v>0.8125</v>
      </c>
      <c r="AK661">
        <v>0</v>
      </c>
      <c r="AL661">
        <v>0</v>
      </c>
      <c r="AM661">
        <v>0</v>
      </c>
      <c r="AN661">
        <v>0</v>
      </c>
      <c r="AO661">
        <v>0</v>
      </c>
      <c r="AP661">
        <v>0</v>
      </c>
      <c r="AQ661">
        <v>0</v>
      </c>
      <c r="AR661">
        <v>0</v>
      </c>
      <c r="AS661">
        <v>0</v>
      </c>
      <c r="AT661">
        <v>0</v>
      </c>
      <c r="AU661">
        <v>0</v>
      </c>
      <c r="AV661">
        <v>0</v>
      </c>
      <c r="AW661">
        <v>0</v>
      </c>
      <c r="AX661">
        <v>0</v>
      </c>
      <c r="AY661">
        <v>0</v>
      </c>
      <c r="AZ661">
        <v>0</v>
      </c>
      <c r="BA661">
        <v>0</v>
      </c>
      <c r="BB661">
        <v>0</v>
      </c>
      <c r="BC661">
        <v>0</v>
      </c>
      <c r="BD661">
        <v>0</v>
      </c>
      <c r="BE661">
        <v>0</v>
      </c>
      <c r="BF661">
        <v>0</v>
      </c>
      <c r="BG661">
        <v>0</v>
      </c>
      <c r="BH661">
        <v>0</v>
      </c>
      <c r="BI661" t="s">
        <v>42</v>
      </c>
      <c r="BJ661">
        <v>0</v>
      </c>
      <c r="BK661" t="s">
        <v>42</v>
      </c>
      <c r="BL661">
        <v>0</v>
      </c>
      <c r="BM661">
        <v>0</v>
      </c>
      <c r="BN661">
        <v>0</v>
      </c>
      <c r="BO661">
        <v>0</v>
      </c>
      <c r="BP661">
        <v>0</v>
      </c>
      <c r="BQ661">
        <v>0</v>
      </c>
    </row>
    <row r="662" spans="1:69" x14ac:dyDescent="0.25">
      <c r="A662">
        <v>880</v>
      </c>
      <c r="B662" t="s">
        <v>317</v>
      </c>
      <c r="C662" t="s">
        <v>184</v>
      </c>
      <c r="D662">
        <v>20</v>
      </c>
      <c r="E662">
        <v>20</v>
      </c>
      <c r="F662">
        <v>40</v>
      </c>
      <c r="G662">
        <v>0.86360000000000003</v>
      </c>
      <c r="H662">
        <v>1</v>
      </c>
      <c r="I662">
        <v>0.92679999999999996</v>
      </c>
      <c r="J662">
        <v>0.86360000000000003</v>
      </c>
      <c r="K662">
        <v>1</v>
      </c>
      <c r="L662">
        <v>0.92679999999999996</v>
      </c>
      <c r="M662">
        <v>0.40910000000000002</v>
      </c>
      <c r="N662">
        <v>0.36840000000000001</v>
      </c>
      <c r="O662">
        <v>0.39019999999999999</v>
      </c>
      <c r="P662">
        <v>0</v>
      </c>
      <c r="Q662">
        <v>0</v>
      </c>
      <c r="R662">
        <v>0</v>
      </c>
      <c r="S662">
        <v>0</v>
      </c>
      <c r="T662" t="s">
        <v>42</v>
      </c>
      <c r="U662" t="s">
        <v>42</v>
      </c>
      <c r="V662">
        <v>0</v>
      </c>
      <c r="W662" t="s">
        <v>42</v>
      </c>
      <c r="X662" t="s">
        <v>42</v>
      </c>
      <c r="Y662">
        <v>0</v>
      </c>
      <c r="Z662">
        <v>0</v>
      </c>
      <c r="AA662">
        <v>0</v>
      </c>
      <c r="AB662" t="s">
        <v>42</v>
      </c>
      <c r="AC662">
        <v>0</v>
      </c>
      <c r="AD662" t="s">
        <v>42</v>
      </c>
      <c r="AE662">
        <v>0</v>
      </c>
      <c r="AF662">
        <v>0</v>
      </c>
      <c r="AG662">
        <v>0</v>
      </c>
      <c r="AH662">
        <v>0.36359999999999998</v>
      </c>
      <c r="AI662">
        <v>0.47370000000000001</v>
      </c>
      <c r="AJ662">
        <v>0.41460000000000002</v>
      </c>
      <c r="AK662">
        <v>0</v>
      </c>
      <c r="AL662" t="s">
        <v>42</v>
      </c>
      <c r="AM662" t="s">
        <v>42</v>
      </c>
      <c r="AN662">
        <v>0</v>
      </c>
      <c r="AO662">
        <v>0</v>
      </c>
      <c r="AP662">
        <v>0</v>
      </c>
      <c r="AQ662">
        <v>0</v>
      </c>
      <c r="AR662">
        <v>0</v>
      </c>
      <c r="AS662">
        <v>0</v>
      </c>
      <c r="AT662">
        <v>0</v>
      </c>
      <c r="AU662">
        <v>0</v>
      </c>
      <c r="AV662">
        <v>0</v>
      </c>
      <c r="AW662">
        <v>0</v>
      </c>
      <c r="AX662">
        <v>0</v>
      </c>
      <c r="AY662">
        <v>0</v>
      </c>
      <c r="AZ662">
        <v>0</v>
      </c>
      <c r="BA662">
        <v>0</v>
      </c>
      <c r="BB662">
        <v>0</v>
      </c>
      <c r="BC662">
        <v>0</v>
      </c>
      <c r="BD662">
        <v>0</v>
      </c>
      <c r="BE662">
        <v>0</v>
      </c>
      <c r="BF662">
        <v>0</v>
      </c>
      <c r="BG662">
        <v>0</v>
      </c>
      <c r="BH662">
        <v>0</v>
      </c>
      <c r="BI662" t="s">
        <v>42</v>
      </c>
      <c r="BJ662">
        <v>0</v>
      </c>
      <c r="BK662" t="s">
        <v>42</v>
      </c>
      <c r="BL662">
        <v>0</v>
      </c>
      <c r="BM662">
        <v>0</v>
      </c>
      <c r="BN662">
        <v>0</v>
      </c>
      <c r="BO662" t="s">
        <v>42</v>
      </c>
      <c r="BP662">
        <v>0</v>
      </c>
      <c r="BQ662" t="s">
        <v>42</v>
      </c>
    </row>
    <row r="663" spans="1:69" x14ac:dyDescent="0.25">
      <c r="A663">
        <v>211</v>
      </c>
      <c r="B663" t="s">
        <v>318</v>
      </c>
      <c r="C663" t="s">
        <v>178</v>
      </c>
      <c r="D663">
        <v>30</v>
      </c>
      <c r="E663" t="s">
        <v>42</v>
      </c>
      <c r="F663">
        <v>40</v>
      </c>
      <c r="G663">
        <v>0.82350000000000001</v>
      </c>
      <c r="H663" t="s">
        <v>42</v>
      </c>
      <c r="I663">
        <v>0.83330000000000004</v>
      </c>
      <c r="J663">
        <v>0.76470000000000005</v>
      </c>
      <c r="K663" t="s">
        <v>42</v>
      </c>
      <c r="L663">
        <v>0.77780000000000005</v>
      </c>
      <c r="M663">
        <v>0.17649999999999999</v>
      </c>
      <c r="N663" t="s">
        <v>42</v>
      </c>
      <c r="O663">
        <v>0.16669999999999999</v>
      </c>
      <c r="P663">
        <v>0</v>
      </c>
      <c r="Q663" t="s">
        <v>42</v>
      </c>
      <c r="R663">
        <v>0</v>
      </c>
      <c r="S663" t="s">
        <v>42</v>
      </c>
      <c r="T663" t="s">
        <v>42</v>
      </c>
      <c r="U663" t="s">
        <v>42</v>
      </c>
      <c r="V663">
        <v>0</v>
      </c>
      <c r="W663" t="s">
        <v>42</v>
      </c>
      <c r="X663">
        <v>0</v>
      </c>
      <c r="Y663">
        <v>0</v>
      </c>
      <c r="Z663" t="s">
        <v>42</v>
      </c>
      <c r="AA663">
        <v>0</v>
      </c>
      <c r="AB663">
        <v>0</v>
      </c>
      <c r="AC663" t="s">
        <v>42</v>
      </c>
      <c r="AD663">
        <v>0</v>
      </c>
      <c r="AE663" t="s">
        <v>42</v>
      </c>
      <c r="AF663" t="s">
        <v>42</v>
      </c>
      <c r="AG663" t="s">
        <v>42</v>
      </c>
      <c r="AH663">
        <v>0.5</v>
      </c>
      <c r="AI663" t="s">
        <v>42</v>
      </c>
      <c r="AJ663">
        <v>0.52780000000000005</v>
      </c>
      <c r="AK663" t="s">
        <v>42</v>
      </c>
      <c r="AL663" t="s">
        <v>42</v>
      </c>
      <c r="AM663" t="s">
        <v>42</v>
      </c>
      <c r="AN663">
        <v>0</v>
      </c>
      <c r="AO663" t="s">
        <v>42</v>
      </c>
      <c r="AP663">
        <v>0</v>
      </c>
      <c r="AQ663">
        <v>0</v>
      </c>
      <c r="AR663" t="s">
        <v>42</v>
      </c>
      <c r="AS663">
        <v>0</v>
      </c>
      <c r="AT663" t="s">
        <v>42</v>
      </c>
      <c r="AU663" t="s">
        <v>42</v>
      </c>
      <c r="AV663" t="s">
        <v>42</v>
      </c>
      <c r="AW663">
        <v>0</v>
      </c>
      <c r="AX663" t="s">
        <v>42</v>
      </c>
      <c r="AY663">
        <v>0</v>
      </c>
      <c r="AZ663">
        <v>0</v>
      </c>
      <c r="BA663" t="s">
        <v>42</v>
      </c>
      <c r="BB663">
        <v>0</v>
      </c>
      <c r="BC663" t="s">
        <v>42</v>
      </c>
      <c r="BD663" t="s">
        <v>42</v>
      </c>
      <c r="BE663" t="s">
        <v>42</v>
      </c>
      <c r="BF663" t="s">
        <v>42</v>
      </c>
      <c r="BG663" t="s">
        <v>42</v>
      </c>
      <c r="BH663" t="s">
        <v>42</v>
      </c>
      <c r="BI663" t="s">
        <v>42</v>
      </c>
      <c r="BJ663" t="s">
        <v>42</v>
      </c>
      <c r="BK663" t="s">
        <v>42</v>
      </c>
      <c r="BL663" t="s">
        <v>42</v>
      </c>
      <c r="BM663" t="s">
        <v>42</v>
      </c>
      <c r="BN663" t="s">
        <v>42</v>
      </c>
      <c r="BO663" t="s">
        <v>42</v>
      </c>
      <c r="BP663" t="s">
        <v>42</v>
      </c>
      <c r="BQ663" t="s">
        <v>42</v>
      </c>
    </row>
    <row r="664" spans="1:69" x14ac:dyDescent="0.25">
      <c r="A664">
        <v>358</v>
      </c>
      <c r="B664" t="s">
        <v>319</v>
      </c>
      <c r="C664" t="s">
        <v>168</v>
      </c>
      <c r="D664">
        <v>40</v>
      </c>
      <c r="E664">
        <v>30</v>
      </c>
      <c r="F664">
        <v>60</v>
      </c>
      <c r="G664">
        <v>0.71430000000000005</v>
      </c>
      <c r="H664">
        <v>1</v>
      </c>
      <c r="I664">
        <v>0.83609999999999995</v>
      </c>
      <c r="J664">
        <v>0.68569999999999998</v>
      </c>
      <c r="K664">
        <v>0.96150000000000002</v>
      </c>
      <c r="L664">
        <v>0.80330000000000001</v>
      </c>
      <c r="M664">
        <v>0.28570000000000001</v>
      </c>
      <c r="N664">
        <v>0.26919999999999999</v>
      </c>
      <c r="O664">
        <v>0.2787</v>
      </c>
      <c r="P664">
        <v>0</v>
      </c>
      <c r="Q664">
        <v>0</v>
      </c>
      <c r="R664">
        <v>0</v>
      </c>
      <c r="S664">
        <v>0</v>
      </c>
      <c r="T664">
        <v>0</v>
      </c>
      <c r="U664">
        <v>0</v>
      </c>
      <c r="V664">
        <v>0</v>
      </c>
      <c r="W664">
        <v>0</v>
      </c>
      <c r="X664">
        <v>0</v>
      </c>
      <c r="Y664">
        <v>0</v>
      </c>
      <c r="Z664" t="s">
        <v>42</v>
      </c>
      <c r="AA664" t="s">
        <v>42</v>
      </c>
      <c r="AB664">
        <v>0</v>
      </c>
      <c r="AC664">
        <v>0</v>
      </c>
      <c r="AD664">
        <v>0</v>
      </c>
      <c r="AE664" t="s">
        <v>42</v>
      </c>
      <c r="AF664">
        <v>0</v>
      </c>
      <c r="AG664" t="s">
        <v>42</v>
      </c>
      <c r="AH664">
        <v>0.37140000000000001</v>
      </c>
      <c r="AI664">
        <v>0.61539999999999995</v>
      </c>
      <c r="AJ664">
        <v>0.47539999999999999</v>
      </c>
      <c r="AK664" t="s">
        <v>42</v>
      </c>
      <c r="AL664">
        <v>0</v>
      </c>
      <c r="AM664" t="s">
        <v>42</v>
      </c>
      <c r="AN664">
        <v>0</v>
      </c>
      <c r="AO664">
        <v>0</v>
      </c>
      <c r="AP664">
        <v>0</v>
      </c>
      <c r="AQ664">
        <v>0</v>
      </c>
      <c r="AR664">
        <v>0</v>
      </c>
      <c r="AS664">
        <v>0</v>
      </c>
      <c r="AT664">
        <v>0</v>
      </c>
      <c r="AU664" t="s">
        <v>42</v>
      </c>
      <c r="AV664" t="s">
        <v>42</v>
      </c>
      <c r="AW664">
        <v>0</v>
      </c>
      <c r="AX664" t="s">
        <v>42</v>
      </c>
      <c r="AY664" t="s">
        <v>42</v>
      </c>
      <c r="AZ664">
        <v>0</v>
      </c>
      <c r="BA664">
        <v>0</v>
      </c>
      <c r="BB664">
        <v>0</v>
      </c>
      <c r="BC664">
        <v>0</v>
      </c>
      <c r="BD664">
        <v>0</v>
      </c>
      <c r="BE664">
        <v>0</v>
      </c>
      <c r="BF664" t="s">
        <v>42</v>
      </c>
      <c r="BG664">
        <v>0</v>
      </c>
      <c r="BH664" t="s">
        <v>42</v>
      </c>
      <c r="BI664">
        <v>0.1714</v>
      </c>
      <c r="BJ664">
        <v>0</v>
      </c>
      <c r="BK664">
        <v>9.8400000000000001E-2</v>
      </c>
      <c r="BL664" t="s">
        <v>42</v>
      </c>
      <c r="BM664">
        <v>0</v>
      </c>
      <c r="BN664" t="s">
        <v>42</v>
      </c>
      <c r="BO664">
        <v>0</v>
      </c>
      <c r="BP664">
        <v>0</v>
      </c>
      <c r="BQ664">
        <v>0</v>
      </c>
    </row>
    <row r="665" spans="1:69" x14ac:dyDescent="0.25">
      <c r="A665">
        <v>384</v>
      </c>
      <c r="B665" t="s">
        <v>320</v>
      </c>
      <c r="C665" t="s">
        <v>170</v>
      </c>
      <c r="D665">
        <v>40</v>
      </c>
      <c r="E665">
        <v>20</v>
      </c>
      <c r="F665">
        <v>60</v>
      </c>
      <c r="G665">
        <v>0.63890000000000002</v>
      </c>
      <c r="H665">
        <v>0.90910000000000002</v>
      </c>
      <c r="I665">
        <v>0.74139999999999995</v>
      </c>
      <c r="J665">
        <v>0.63890000000000002</v>
      </c>
      <c r="K665">
        <v>0.90910000000000002</v>
      </c>
      <c r="L665">
        <v>0.74139999999999995</v>
      </c>
      <c r="M665">
        <v>0.38890000000000002</v>
      </c>
      <c r="N665" t="s">
        <v>42</v>
      </c>
      <c r="O665">
        <v>0.3276</v>
      </c>
      <c r="P665">
        <v>0</v>
      </c>
      <c r="Q665">
        <v>0</v>
      </c>
      <c r="R665">
        <v>0</v>
      </c>
      <c r="S665" t="s">
        <v>42</v>
      </c>
      <c r="T665" t="s">
        <v>42</v>
      </c>
      <c r="U665" t="s">
        <v>42</v>
      </c>
      <c r="V665" t="s">
        <v>42</v>
      </c>
      <c r="W665">
        <v>0.2727</v>
      </c>
      <c r="X665">
        <v>0.13789999999999999</v>
      </c>
      <c r="Y665">
        <v>0</v>
      </c>
      <c r="Z665">
        <v>0</v>
      </c>
      <c r="AA665">
        <v>0</v>
      </c>
      <c r="AB665">
        <v>0</v>
      </c>
      <c r="AC665">
        <v>0</v>
      </c>
      <c r="AD665">
        <v>0</v>
      </c>
      <c r="AE665" t="s">
        <v>42</v>
      </c>
      <c r="AF665">
        <v>0</v>
      </c>
      <c r="AG665" t="s">
        <v>42</v>
      </c>
      <c r="AH665" t="s">
        <v>42</v>
      </c>
      <c r="AI665">
        <v>0.36359999999999998</v>
      </c>
      <c r="AJ665">
        <v>0.22409999999999999</v>
      </c>
      <c r="AK665">
        <v>0</v>
      </c>
      <c r="AL665">
        <v>0</v>
      </c>
      <c r="AM665">
        <v>0</v>
      </c>
      <c r="AN665">
        <v>0</v>
      </c>
      <c r="AO665">
        <v>0</v>
      </c>
      <c r="AP665">
        <v>0</v>
      </c>
      <c r="AQ665">
        <v>0</v>
      </c>
      <c r="AR665">
        <v>0</v>
      </c>
      <c r="AS665">
        <v>0</v>
      </c>
      <c r="AT665">
        <v>0</v>
      </c>
      <c r="AU665">
        <v>0</v>
      </c>
      <c r="AV665">
        <v>0</v>
      </c>
      <c r="AW665">
        <v>0</v>
      </c>
      <c r="AX665">
        <v>0</v>
      </c>
      <c r="AY665">
        <v>0</v>
      </c>
      <c r="AZ665">
        <v>0</v>
      </c>
      <c r="BA665">
        <v>0</v>
      </c>
      <c r="BB665">
        <v>0</v>
      </c>
      <c r="BC665">
        <v>0</v>
      </c>
      <c r="BD665">
        <v>0</v>
      </c>
      <c r="BE665">
        <v>0</v>
      </c>
      <c r="BF665">
        <v>0</v>
      </c>
      <c r="BG665">
        <v>0</v>
      </c>
      <c r="BH665">
        <v>0</v>
      </c>
      <c r="BI665" t="s">
        <v>42</v>
      </c>
      <c r="BJ665">
        <v>0</v>
      </c>
      <c r="BK665" t="s">
        <v>42</v>
      </c>
      <c r="BL665">
        <v>0.16669999999999999</v>
      </c>
      <c r="BM665" t="s">
        <v>42</v>
      </c>
      <c r="BN665">
        <v>0.13789999999999999</v>
      </c>
      <c r="BO665" t="s">
        <v>42</v>
      </c>
      <c r="BP665">
        <v>0</v>
      </c>
      <c r="BQ665" t="s">
        <v>42</v>
      </c>
    </row>
    <row r="666" spans="1:69" x14ac:dyDescent="0.25">
      <c r="A666">
        <v>335</v>
      </c>
      <c r="B666" t="s">
        <v>321</v>
      </c>
      <c r="C666" t="s">
        <v>174</v>
      </c>
      <c r="D666">
        <v>30</v>
      </c>
      <c r="E666">
        <v>20</v>
      </c>
      <c r="F666">
        <v>50</v>
      </c>
      <c r="G666">
        <v>0.79410000000000003</v>
      </c>
      <c r="H666">
        <v>1</v>
      </c>
      <c r="I666">
        <v>0.8679</v>
      </c>
      <c r="J666">
        <v>0.70589999999999997</v>
      </c>
      <c r="K666">
        <v>0.94740000000000002</v>
      </c>
      <c r="L666">
        <v>0.79249999999999998</v>
      </c>
      <c r="M666">
        <v>0.2059</v>
      </c>
      <c r="N666" t="s">
        <v>42</v>
      </c>
      <c r="O666">
        <v>0.16980000000000001</v>
      </c>
      <c r="P666">
        <v>0</v>
      </c>
      <c r="Q666">
        <v>0</v>
      </c>
      <c r="R666">
        <v>0</v>
      </c>
      <c r="S666">
        <v>0</v>
      </c>
      <c r="T666">
        <v>0</v>
      </c>
      <c r="U666">
        <v>0</v>
      </c>
      <c r="V666">
        <v>0</v>
      </c>
      <c r="W666">
        <v>0</v>
      </c>
      <c r="X666">
        <v>0</v>
      </c>
      <c r="Y666">
        <v>0</v>
      </c>
      <c r="Z666">
        <v>0</v>
      </c>
      <c r="AA666">
        <v>0</v>
      </c>
      <c r="AB666">
        <v>0</v>
      </c>
      <c r="AC666">
        <v>0</v>
      </c>
      <c r="AD666">
        <v>0</v>
      </c>
      <c r="AE666">
        <v>0</v>
      </c>
      <c r="AF666">
        <v>0</v>
      </c>
      <c r="AG666">
        <v>0</v>
      </c>
      <c r="AH666">
        <v>0.5</v>
      </c>
      <c r="AI666">
        <v>0.84209999999999996</v>
      </c>
      <c r="AJ666">
        <v>0.62260000000000004</v>
      </c>
      <c r="AK666">
        <v>0</v>
      </c>
      <c r="AL666" t="s">
        <v>42</v>
      </c>
      <c r="AM666" t="s">
        <v>42</v>
      </c>
      <c r="AN666">
        <v>0</v>
      </c>
      <c r="AO666">
        <v>0</v>
      </c>
      <c r="AP666">
        <v>0</v>
      </c>
      <c r="AQ666">
        <v>0</v>
      </c>
      <c r="AR666">
        <v>0</v>
      </c>
      <c r="AS666">
        <v>0</v>
      </c>
      <c r="AT666" t="s">
        <v>42</v>
      </c>
      <c r="AU666">
        <v>0</v>
      </c>
      <c r="AV666" t="s">
        <v>42</v>
      </c>
      <c r="AW666" t="s">
        <v>42</v>
      </c>
      <c r="AX666">
        <v>0</v>
      </c>
      <c r="AY666" t="s">
        <v>42</v>
      </c>
      <c r="AZ666">
        <v>0</v>
      </c>
      <c r="BA666">
        <v>0</v>
      </c>
      <c r="BB666">
        <v>0</v>
      </c>
      <c r="BC666" t="s">
        <v>42</v>
      </c>
      <c r="BD666">
        <v>0</v>
      </c>
      <c r="BE666" t="s">
        <v>42</v>
      </c>
      <c r="BF666" t="s">
        <v>42</v>
      </c>
      <c r="BG666" t="s">
        <v>42</v>
      </c>
      <c r="BH666" t="s">
        <v>42</v>
      </c>
      <c r="BI666" t="s">
        <v>42</v>
      </c>
      <c r="BJ666">
        <v>0</v>
      </c>
      <c r="BK666" t="s">
        <v>42</v>
      </c>
      <c r="BL666" t="s">
        <v>42</v>
      </c>
      <c r="BM666">
        <v>0</v>
      </c>
      <c r="BN666" t="s">
        <v>42</v>
      </c>
      <c r="BO666" t="s">
        <v>42</v>
      </c>
      <c r="BP666">
        <v>0</v>
      </c>
      <c r="BQ666" t="s">
        <v>42</v>
      </c>
    </row>
    <row r="667" spans="1:69" x14ac:dyDescent="0.25">
      <c r="A667">
        <v>320</v>
      </c>
      <c r="B667" t="s">
        <v>322</v>
      </c>
      <c r="C667" t="s">
        <v>180</v>
      </c>
      <c r="D667">
        <v>40</v>
      </c>
      <c r="E667">
        <v>30</v>
      </c>
      <c r="F667">
        <v>60</v>
      </c>
      <c r="G667">
        <v>1</v>
      </c>
      <c r="H667">
        <v>0.92</v>
      </c>
      <c r="I667">
        <v>0.96830000000000005</v>
      </c>
      <c r="J667">
        <v>1</v>
      </c>
      <c r="K667">
        <v>0.92</v>
      </c>
      <c r="L667">
        <v>0.96830000000000005</v>
      </c>
      <c r="M667" t="s">
        <v>42</v>
      </c>
      <c r="N667" t="s">
        <v>42</v>
      </c>
      <c r="O667">
        <v>0.127</v>
      </c>
      <c r="P667">
        <v>0</v>
      </c>
      <c r="Q667">
        <v>0</v>
      </c>
      <c r="R667">
        <v>0</v>
      </c>
      <c r="S667" t="s">
        <v>42</v>
      </c>
      <c r="T667">
        <v>0</v>
      </c>
      <c r="U667" t="s">
        <v>42</v>
      </c>
      <c r="V667">
        <v>0</v>
      </c>
      <c r="W667" t="s">
        <v>42</v>
      </c>
      <c r="X667" t="s">
        <v>42</v>
      </c>
      <c r="Y667" t="s">
        <v>42</v>
      </c>
      <c r="Z667">
        <v>0</v>
      </c>
      <c r="AA667" t="s">
        <v>42</v>
      </c>
      <c r="AB667">
        <v>0</v>
      </c>
      <c r="AC667">
        <v>0</v>
      </c>
      <c r="AD667">
        <v>0</v>
      </c>
      <c r="AE667">
        <v>0</v>
      </c>
      <c r="AF667">
        <v>0</v>
      </c>
      <c r="AG667">
        <v>0</v>
      </c>
      <c r="AH667">
        <v>0.78949999999999998</v>
      </c>
      <c r="AI667">
        <v>0.76</v>
      </c>
      <c r="AJ667">
        <v>0.77780000000000005</v>
      </c>
      <c r="AK667">
        <v>0</v>
      </c>
      <c r="AL667">
        <v>0</v>
      </c>
      <c r="AM667">
        <v>0</v>
      </c>
      <c r="AN667">
        <v>0</v>
      </c>
      <c r="AO667">
        <v>0</v>
      </c>
      <c r="AP667">
        <v>0</v>
      </c>
      <c r="AQ667">
        <v>0</v>
      </c>
      <c r="AR667">
        <v>0</v>
      </c>
      <c r="AS667">
        <v>0</v>
      </c>
      <c r="AT667">
        <v>0</v>
      </c>
      <c r="AU667">
        <v>0</v>
      </c>
      <c r="AV667">
        <v>0</v>
      </c>
      <c r="AW667">
        <v>0</v>
      </c>
      <c r="AX667">
        <v>0</v>
      </c>
      <c r="AY667">
        <v>0</v>
      </c>
      <c r="AZ667">
        <v>0</v>
      </c>
      <c r="BA667">
        <v>0</v>
      </c>
      <c r="BB667">
        <v>0</v>
      </c>
      <c r="BC667">
        <v>0</v>
      </c>
      <c r="BD667">
        <v>0</v>
      </c>
      <c r="BE667">
        <v>0</v>
      </c>
      <c r="BF667">
        <v>0</v>
      </c>
      <c r="BG667">
        <v>0</v>
      </c>
      <c r="BH667">
        <v>0</v>
      </c>
      <c r="BI667">
        <v>0</v>
      </c>
      <c r="BJ667" t="s">
        <v>42</v>
      </c>
      <c r="BK667" t="s">
        <v>42</v>
      </c>
      <c r="BL667">
        <v>0</v>
      </c>
      <c r="BM667">
        <v>0</v>
      </c>
      <c r="BN667">
        <v>0</v>
      </c>
      <c r="BO667">
        <v>0</v>
      </c>
      <c r="BP667">
        <v>0</v>
      </c>
      <c r="BQ667">
        <v>0</v>
      </c>
    </row>
    <row r="668" spans="1:69" x14ac:dyDescent="0.25">
      <c r="A668">
        <v>212</v>
      </c>
      <c r="B668" t="s">
        <v>323</v>
      </c>
      <c r="C668" t="s">
        <v>178</v>
      </c>
      <c r="D668">
        <v>40</v>
      </c>
      <c r="E668">
        <v>40</v>
      </c>
      <c r="F668">
        <v>80</v>
      </c>
      <c r="G668">
        <v>0.95450000000000002</v>
      </c>
      <c r="H668">
        <v>1</v>
      </c>
      <c r="I668">
        <v>0.97470000000000001</v>
      </c>
      <c r="J668">
        <v>0.93179999999999996</v>
      </c>
      <c r="K668">
        <v>1</v>
      </c>
      <c r="L668">
        <v>0.96199999999999997</v>
      </c>
      <c r="M668">
        <v>0.2727</v>
      </c>
      <c r="N668" t="s">
        <v>42</v>
      </c>
      <c r="O668">
        <v>0.18990000000000001</v>
      </c>
      <c r="P668">
        <v>0</v>
      </c>
      <c r="Q668">
        <v>0</v>
      </c>
      <c r="R668">
        <v>0</v>
      </c>
      <c r="S668" t="s">
        <v>42</v>
      </c>
      <c r="T668">
        <v>0</v>
      </c>
      <c r="U668" t="s">
        <v>42</v>
      </c>
      <c r="V668">
        <v>0</v>
      </c>
      <c r="W668">
        <v>0</v>
      </c>
      <c r="X668">
        <v>0</v>
      </c>
      <c r="Y668">
        <v>0</v>
      </c>
      <c r="Z668">
        <v>0</v>
      </c>
      <c r="AA668">
        <v>0</v>
      </c>
      <c r="AB668">
        <v>0</v>
      </c>
      <c r="AC668">
        <v>0</v>
      </c>
      <c r="AD668">
        <v>0</v>
      </c>
      <c r="AE668">
        <v>0</v>
      </c>
      <c r="AF668" t="s">
        <v>42</v>
      </c>
      <c r="AG668" t="s">
        <v>42</v>
      </c>
      <c r="AH668">
        <v>0.63639999999999997</v>
      </c>
      <c r="AI668">
        <v>0.88570000000000004</v>
      </c>
      <c r="AJ668">
        <v>0.74680000000000002</v>
      </c>
      <c r="AK668">
        <v>0</v>
      </c>
      <c r="AL668" t="s">
        <v>42</v>
      </c>
      <c r="AM668" t="s">
        <v>42</v>
      </c>
      <c r="AN668">
        <v>0</v>
      </c>
      <c r="AO668">
        <v>0</v>
      </c>
      <c r="AP668">
        <v>0</v>
      </c>
      <c r="AQ668">
        <v>0</v>
      </c>
      <c r="AR668">
        <v>0</v>
      </c>
      <c r="AS668">
        <v>0</v>
      </c>
      <c r="AT668" t="s">
        <v>42</v>
      </c>
      <c r="AU668">
        <v>0</v>
      </c>
      <c r="AV668" t="s">
        <v>42</v>
      </c>
      <c r="AW668" t="s">
        <v>42</v>
      </c>
      <c r="AX668">
        <v>0</v>
      </c>
      <c r="AY668" t="s">
        <v>42</v>
      </c>
      <c r="AZ668">
        <v>0</v>
      </c>
      <c r="BA668">
        <v>0</v>
      </c>
      <c r="BB668">
        <v>0</v>
      </c>
      <c r="BC668">
        <v>0</v>
      </c>
      <c r="BD668">
        <v>0</v>
      </c>
      <c r="BE668">
        <v>0</v>
      </c>
      <c r="BF668">
        <v>0</v>
      </c>
      <c r="BG668">
        <v>0</v>
      </c>
      <c r="BH668">
        <v>0</v>
      </c>
      <c r="BI668" t="s">
        <v>42</v>
      </c>
      <c r="BJ668">
        <v>0</v>
      </c>
      <c r="BK668" t="s">
        <v>42</v>
      </c>
      <c r="BL668">
        <v>0</v>
      </c>
      <c r="BM668">
        <v>0</v>
      </c>
      <c r="BN668">
        <v>0</v>
      </c>
      <c r="BO668" t="s">
        <v>42</v>
      </c>
      <c r="BP668">
        <v>0</v>
      </c>
      <c r="BQ668" t="s">
        <v>42</v>
      </c>
    </row>
    <row r="669" spans="1:69" x14ac:dyDescent="0.25">
      <c r="A669">
        <v>877</v>
      </c>
      <c r="B669" t="s">
        <v>324</v>
      </c>
      <c r="C669" t="s">
        <v>168</v>
      </c>
      <c r="D669">
        <v>40</v>
      </c>
      <c r="E669">
        <v>10</v>
      </c>
      <c r="F669">
        <v>50</v>
      </c>
      <c r="G669">
        <v>0.54049999999999998</v>
      </c>
      <c r="H669">
        <v>1</v>
      </c>
      <c r="I669">
        <v>0.66</v>
      </c>
      <c r="J669">
        <v>0.51349999999999996</v>
      </c>
      <c r="K669">
        <v>1</v>
      </c>
      <c r="L669">
        <v>0.64</v>
      </c>
      <c r="M669">
        <v>0.2162</v>
      </c>
      <c r="N669" t="s">
        <v>42</v>
      </c>
      <c r="O669">
        <v>0.24</v>
      </c>
      <c r="P669" t="s">
        <v>42</v>
      </c>
      <c r="Q669">
        <v>0</v>
      </c>
      <c r="R669" t="s">
        <v>42</v>
      </c>
      <c r="S669" t="s">
        <v>42</v>
      </c>
      <c r="T669">
        <v>0</v>
      </c>
      <c r="U669" t="s">
        <v>42</v>
      </c>
      <c r="V669">
        <v>0</v>
      </c>
      <c r="W669">
        <v>0</v>
      </c>
      <c r="X669">
        <v>0</v>
      </c>
      <c r="Y669">
        <v>0</v>
      </c>
      <c r="Z669">
        <v>0</v>
      </c>
      <c r="AA669">
        <v>0</v>
      </c>
      <c r="AB669">
        <v>0</v>
      </c>
      <c r="AC669" t="s">
        <v>42</v>
      </c>
      <c r="AD669" t="s">
        <v>42</v>
      </c>
      <c r="AE669">
        <v>0</v>
      </c>
      <c r="AF669">
        <v>0</v>
      </c>
      <c r="AG669">
        <v>0</v>
      </c>
      <c r="AH669">
        <v>0.2162</v>
      </c>
      <c r="AI669">
        <v>0.61539999999999995</v>
      </c>
      <c r="AJ669">
        <v>0.32</v>
      </c>
      <c r="AK669">
        <v>0</v>
      </c>
      <c r="AL669" t="s">
        <v>42</v>
      </c>
      <c r="AM669" t="s">
        <v>42</v>
      </c>
      <c r="AN669">
        <v>0</v>
      </c>
      <c r="AO669">
        <v>0</v>
      </c>
      <c r="AP669">
        <v>0</v>
      </c>
      <c r="AQ669">
        <v>0</v>
      </c>
      <c r="AR669">
        <v>0</v>
      </c>
      <c r="AS669">
        <v>0</v>
      </c>
      <c r="AT669" t="s">
        <v>42</v>
      </c>
      <c r="AU669">
        <v>0</v>
      </c>
      <c r="AV669" t="s">
        <v>42</v>
      </c>
      <c r="AW669">
        <v>0</v>
      </c>
      <c r="AX669">
        <v>0</v>
      </c>
      <c r="AY669">
        <v>0</v>
      </c>
      <c r="AZ669" t="s">
        <v>42</v>
      </c>
      <c r="BA669">
        <v>0</v>
      </c>
      <c r="BB669" t="s">
        <v>42</v>
      </c>
      <c r="BC669">
        <v>0</v>
      </c>
      <c r="BD669">
        <v>0</v>
      </c>
      <c r="BE669">
        <v>0</v>
      </c>
      <c r="BF669">
        <v>0</v>
      </c>
      <c r="BG669">
        <v>0</v>
      </c>
      <c r="BH669">
        <v>0</v>
      </c>
      <c r="BI669">
        <v>0.27029999999999998</v>
      </c>
      <c r="BJ669">
        <v>0</v>
      </c>
      <c r="BK669">
        <v>0.2</v>
      </c>
      <c r="BL669">
        <v>0.18920000000000001</v>
      </c>
      <c r="BM669">
        <v>0</v>
      </c>
      <c r="BN669">
        <v>0.14000000000000001</v>
      </c>
      <c r="BO669">
        <v>0</v>
      </c>
      <c r="BP669">
        <v>0</v>
      </c>
      <c r="BQ669">
        <v>0</v>
      </c>
    </row>
    <row r="670" spans="1:69" x14ac:dyDescent="0.25">
      <c r="A670">
        <v>937</v>
      </c>
      <c r="B670" t="s">
        <v>325</v>
      </c>
      <c r="C670" t="s">
        <v>174</v>
      </c>
      <c r="D670">
        <v>50</v>
      </c>
      <c r="E670">
        <v>70</v>
      </c>
      <c r="F670">
        <v>120</v>
      </c>
      <c r="G670">
        <v>0.83330000000000004</v>
      </c>
      <c r="H670">
        <v>0.93940000000000001</v>
      </c>
      <c r="I670">
        <v>0.89170000000000005</v>
      </c>
      <c r="J670">
        <v>0.83330000000000004</v>
      </c>
      <c r="K670">
        <v>0.93940000000000001</v>
      </c>
      <c r="L670">
        <v>0.89170000000000005</v>
      </c>
      <c r="M670">
        <v>0.16669999999999999</v>
      </c>
      <c r="N670">
        <v>0.21210000000000001</v>
      </c>
      <c r="O670">
        <v>0.19170000000000001</v>
      </c>
      <c r="P670">
        <v>0</v>
      </c>
      <c r="Q670">
        <v>0</v>
      </c>
      <c r="R670">
        <v>0</v>
      </c>
      <c r="S670">
        <v>0</v>
      </c>
      <c r="T670">
        <v>0</v>
      </c>
      <c r="U670">
        <v>0</v>
      </c>
      <c r="V670">
        <v>0</v>
      </c>
      <c r="W670" t="s">
        <v>42</v>
      </c>
      <c r="X670" t="s">
        <v>42</v>
      </c>
      <c r="Y670">
        <v>0</v>
      </c>
      <c r="Z670" t="s">
        <v>42</v>
      </c>
      <c r="AA670" t="s">
        <v>42</v>
      </c>
      <c r="AB670" t="s">
        <v>42</v>
      </c>
      <c r="AC670" t="s">
        <v>42</v>
      </c>
      <c r="AD670">
        <v>0.05</v>
      </c>
      <c r="AE670">
        <v>0</v>
      </c>
      <c r="AF670">
        <v>0</v>
      </c>
      <c r="AG670">
        <v>0</v>
      </c>
      <c r="AH670">
        <v>0.62960000000000005</v>
      </c>
      <c r="AI670">
        <v>0.63639999999999997</v>
      </c>
      <c r="AJ670">
        <v>0.63329999999999997</v>
      </c>
      <c r="AK670">
        <v>0</v>
      </c>
      <c r="AL670">
        <v>0</v>
      </c>
      <c r="AM670">
        <v>0</v>
      </c>
      <c r="AN670">
        <v>0</v>
      </c>
      <c r="AO670">
        <v>0</v>
      </c>
      <c r="AP670">
        <v>0</v>
      </c>
      <c r="AQ670">
        <v>0</v>
      </c>
      <c r="AR670">
        <v>0</v>
      </c>
      <c r="AS670">
        <v>0</v>
      </c>
      <c r="AT670">
        <v>0</v>
      </c>
      <c r="AU670">
        <v>0</v>
      </c>
      <c r="AV670">
        <v>0</v>
      </c>
      <c r="AW670">
        <v>0</v>
      </c>
      <c r="AX670">
        <v>0</v>
      </c>
      <c r="AY670">
        <v>0</v>
      </c>
      <c r="AZ670">
        <v>0</v>
      </c>
      <c r="BA670">
        <v>0</v>
      </c>
      <c r="BB670">
        <v>0</v>
      </c>
      <c r="BC670">
        <v>0</v>
      </c>
      <c r="BD670">
        <v>0</v>
      </c>
      <c r="BE670">
        <v>0</v>
      </c>
      <c r="BF670">
        <v>0</v>
      </c>
      <c r="BG670">
        <v>0</v>
      </c>
      <c r="BH670">
        <v>0</v>
      </c>
      <c r="BI670" t="s">
        <v>42</v>
      </c>
      <c r="BJ670" t="s">
        <v>42</v>
      </c>
      <c r="BK670" t="s">
        <v>42</v>
      </c>
      <c r="BL670" t="s">
        <v>42</v>
      </c>
      <c r="BM670" t="s">
        <v>42</v>
      </c>
      <c r="BN670">
        <v>0.05</v>
      </c>
      <c r="BO670" t="s">
        <v>42</v>
      </c>
      <c r="BP670" t="s">
        <v>42</v>
      </c>
      <c r="BQ670" t="s">
        <v>42</v>
      </c>
    </row>
    <row r="671" spans="1:69" x14ac:dyDescent="0.25">
      <c r="A671">
        <v>869</v>
      </c>
      <c r="B671" t="s">
        <v>326</v>
      </c>
      <c r="C671" t="s">
        <v>182</v>
      </c>
      <c r="D671">
        <v>20</v>
      </c>
      <c r="E671">
        <v>40</v>
      </c>
      <c r="F671">
        <v>60</v>
      </c>
      <c r="G671">
        <v>1</v>
      </c>
      <c r="H671">
        <v>0.97140000000000004</v>
      </c>
      <c r="I671">
        <v>0.98180000000000001</v>
      </c>
      <c r="J671">
        <v>1</v>
      </c>
      <c r="K671">
        <v>0.97140000000000004</v>
      </c>
      <c r="L671">
        <v>0.98180000000000001</v>
      </c>
      <c r="M671" t="s">
        <v>42</v>
      </c>
      <c r="N671" t="s">
        <v>42</v>
      </c>
      <c r="O671" t="s">
        <v>42</v>
      </c>
      <c r="P671">
        <v>0</v>
      </c>
      <c r="Q671">
        <v>0</v>
      </c>
      <c r="R671">
        <v>0</v>
      </c>
      <c r="S671" t="s">
        <v>42</v>
      </c>
      <c r="T671">
        <v>0</v>
      </c>
      <c r="U671" t="s">
        <v>42</v>
      </c>
      <c r="V671">
        <v>0</v>
      </c>
      <c r="W671">
        <v>0</v>
      </c>
      <c r="X671">
        <v>0</v>
      </c>
      <c r="Y671">
        <v>0</v>
      </c>
      <c r="Z671">
        <v>0</v>
      </c>
      <c r="AA671">
        <v>0</v>
      </c>
      <c r="AB671">
        <v>0</v>
      </c>
      <c r="AC671">
        <v>0</v>
      </c>
      <c r="AD671">
        <v>0</v>
      </c>
      <c r="AE671" t="s">
        <v>42</v>
      </c>
      <c r="AF671">
        <v>0</v>
      </c>
      <c r="AG671" t="s">
        <v>42</v>
      </c>
      <c r="AH671">
        <v>0.75</v>
      </c>
      <c r="AI671">
        <v>0.9143</v>
      </c>
      <c r="AJ671">
        <v>0.85450000000000004</v>
      </c>
      <c r="AK671" t="s">
        <v>42</v>
      </c>
      <c r="AL671">
        <v>0</v>
      </c>
      <c r="AM671" t="s">
        <v>42</v>
      </c>
      <c r="AN671">
        <v>0</v>
      </c>
      <c r="AO671">
        <v>0</v>
      </c>
      <c r="AP671">
        <v>0</v>
      </c>
      <c r="AQ671">
        <v>0</v>
      </c>
      <c r="AR671">
        <v>0</v>
      </c>
      <c r="AS671">
        <v>0</v>
      </c>
      <c r="AT671">
        <v>0</v>
      </c>
      <c r="AU671">
        <v>0</v>
      </c>
      <c r="AV671">
        <v>0</v>
      </c>
      <c r="AW671">
        <v>0</v>
      </c>
      <c r="AX671">
        <v>0</v>
      </c>
      <c r="AY671">
        <v>0</v>
      </c>
      <c r="AZ671">
        <v>0</v>
      </c>
      <c r="BA671">
        <v>0</v>
      </c>
      <c r="BB671">
        <v>0</v>
      </c>
      <c r="BC671">
        <v>0</v>
      </c>
      <c r="BD671">
        <v>0</v>
      </c>
      <c r="BE671">
        <v>0</v>
      </c>
      <c r="BF671">
        <v>0</v>
      </c>
      <c r="BG671">
        <v>0</v>
      </c>
      <c r="BH671">
        <v>0</v>
      </c>
      <c r="BI671">
        <v>0</v>
      </c>
      <c r="BJ671">
        <v>0</v>
      </c>
      <c r="BK671">
        <v>0</v>
      </c>
      <c r="BL671">
        <v>0</v>
      </c>
      <c r="BM671">
        <v>0</v>
      </c>
      <c r="BN671">
        <v>0</v>
      </c>
      <c r="BO671">
        <v>0</v>
      </c>
      <c r="BP671" t="s">
        <v>42</v>
      </c>
      <c r="BQ671" t="s">
        <v>42</v>
      </c>
    </row>
    <row r="672" spans="1:69" x14ac:dyDescent="0.25">
      <c r="A672">
        <v>938</v>
      </c>
      <c r="B672" t="s">
        <v>327</v>
      </c>
      <c r="C672" t="s">
        <v>182</v>
      </c>
      <c r="D672">
        <v>70</v>
      </c>
      <c r="E672">
        <v>80</v>
      </c>
      <c r="F672">
        <v>150</v>
      </c>
      <c r="G672">
        <v>0.83330000000000004</v>
      </c>
      <c r="H672">
        <v>0.96050000000000002</v>
      </c>
      <c r="I672">
        <v>0.89859999999999995</v>
      </c>
      <c r="J672">
        <v>0.81940000000000002</v>
      </c>
      <c r="K672">
        <v>0.94740000000000002</v>
      </c>
      <c r="L672">
        <v>0.8851</v>
      </c>
      <c r="M672">
        <v>0.27779999999999999</v>
      </c>
      <c r="N672">
        <v>0.34210000000000002</v>
      </c>
      <c r="O672">
        <v>0.31080000000000002</v>
      </c>
      <c r="P672">
        <v>0</v>
      </c>
      <c r="Q672">
        <v>0</v>
      </c>
      <c r="R672">
        <v>0</v>
      </c>
      <c r="S672">
        <v>0</v>
      </c>
      <c r="T672">
        <v>0</v>
      </c>
      <c r="U672">
        <v>0</v>
      </c>
      <c r="V672">
        <v>0</v>
      </c>
      <c r="W672" t="s">
        <v>42</v>
      </c>
      <c r="X672" t="s">
        <v>42</v>
      </c>
      <c r="Y672" t="s">
        <v>42</v>
      </c>
      <c r="Z672">
        <v>0</v>
      </c>
      <c r="AA672" t="s">
        <v>42</v>
      </c>
      <c r="AB672" t="s">
        <v>42</v>
      </c>
      <c r="AC672">
        <v>0</v>
      </c>
      <c r="AD672" t="s">
        <v>42</v>
      </c>
      <c r="AE672" t="s">
        <v>42</v>
      </c>
      <c r="AF672">
        <v>0</v>
      </c>
      <c r="AG672" t="s">
        <v>42</v>
      </c>
      <c r="AH672">
        <v>0.48609999999999998</v>
      </c>
      <c r="AI672">
        <v>0.59209999999999996</v>
      </c>
      <c r="AJ672">
        <v>0.54049999999999998</v>
      </c>
      <c r="AK672">
        <v>0</v>
      </c>
      <c r="AL672">
        <v>0</v>
      </c>
      <c r="AM672">
        <v>0</v>
      </c>
      <c r="AN672">
        <v>0</v>
      </c>
      <c r="AO672">
        <v>0</v>
      </c>
      <c r="AP672">
        <v>0</v>
      </c>
      <c r="AQ672">
        <v>0</v>
      </c>
      <c r="AR672">
        <v>0</v>
      </c>
      <c r="AS672">
        <v>0</v>
      </c>
      <c r="AT672" t="s">
        <v>42</v>
      </c>
      <c r="AU672" t="s">
        <v>42</v>
      </c>
      <c r="AV672" t="s">
        <v>42</v>
      </c>
      <c r="AW672" t="s">
        <v>42</v>
      </c>
      <c r="AX672">
        <v>0</v>
      </c>
      <c r="AY672" t="s">
        <v>42</v>
      </c>
      <c r="AZ672">
        <v>0</v>
      </c>
      <c r="BA672" t="s">
        <v>42</v>
      </c>
      <c r="BB672" t="s">
        <v>42</v>
      </c>
      <c r="BC672">
        <v>0</v>
      </c>
      <c r="BD672">
        <v>0</v>
      </c>
      <c r="BE672">
        <v>0</v>
      </c>
      <c r="BF672">
        <v>0</v>
      </c>
      <c r="BG672">
        <v>0</v>
      </c>
      <c r="BH672">
        <v>0</v>
      </c>
      <c r="BI672">
        <v>9.7199999999999995E-2</v>
      </c>
      <c r="BJ672" t="s">
        <v>42</v>
      </c>
      <c r="BK672">
        <v>6.08E-2</v>
      </c>
      <c r="BL672" t="s">
        <v>42</v>
      </c>
      <c r="BM672">
        <v>0</v>
      </c>
      <c r="BN672" t="s">
        <v>42</v>
      </c>
      <c r="BO672" t="s">
        <v>42</v>
      </c>
      <c r="BP672" t="s">
        <v>42</v>
      </c>
      <c r="BQ672" t="s">
        <v>42</v>
      </c>
    </row>
    <row r="673" spans="1:69" x14ac:dyDescent="0.25">
      <c r="A673">
        <v>213</v>
      </c>
      <c r="B673" t="s">
        <v>328</v>
      </c>
      <c r="C673" t="s">
        <v>178</v>
      </c>
      <c r="D673">
        <v>10</v>
      </c>
      <c r="E673" t="s">
        <v>42</v>
      </c>
      <c r="F673">
        <v>10</v>
      </c>
      <c r="G673">
        <v>1</v>
      </c>
      <c r="H673" t="s">
        <v>42</v>
      </c>
      <c r="I673">
        <v>1</v>
      </c>
      <c r="J673">
        <v>1</v>
      </c>
      <c r="K673" t="s">
        <v>42</v>
      </c>
      <c r="L673">
        <v>1</v>
      </c>
      <c r="M673" t="s">
        <v>42</v>
      </c>
      <c r="N673" t="s">
        <v>42</v>
      </c>
      <c r="O673">
        <v>0.5</v>
      </c>
      <c r="P673">
        <v>0</v>
      </c>
      <c r="Q673" t="s">
        <v>42</v>
      </c>
      <c r="R673">
        <v>0</v>
      </c>
      <c r="S673">
        <v>0</v>
      </c>
      <c r="T673" t="s">
        <v>42</v>
      </c>
      <c r="U673">
        <v>0</v>
      </c>
      <c r="V673">
        <v>0</v>
      </c>
      <c r="W673" t="s">
        <v>42</v>
      </c>
      <c r="X673">
        <v>0</v>
      </c>
      <c r="Y673">
        <v>0</v>
      </c>
      <c r="Z673" t="s">
        <v>42</v>
      </c>
      <c r="AA673">
        <v>0</v>
      </c>
      <c r="AB673">
        <v>0</v>
      </c>
      <c r="AC673" t="s">
        <v>42</v>
      </c>
      <c r="AD673">
        <v>0</v>
      </c>
      <c r="AE673">
        <v>0</v>
      </c>
      <c r="AF673" t="s">
        <v>42</v>
      </c>
      <c r="AG673">
        <v>0</v>
      </c>
      <c r="AH673" t="s">
        <v>42</v>
      </c>
      <c r="AI673" t="s">
        <v>42</v>
      </c>
      <c r="AJ673">
        <v>0.5</v>
      </c>
      <c r="AK673">
        <v>0</v>
      </c>
      <c r="AL673" t="s">
        <v>42</v>
      </c>
      <c r="AM673">
        <v>0</v>
      </c>
      <c r="AN673">
        <v>0</v>
      </c>
      <c r="AO673" t="s">
        <v>42</v>
      </c>
      <c r="AP673">
        <v>0</v>
      </c>
      <c r="AQ673">
        <v>0</v>
      </c>
      <c r="AR673" t="s">
        <v>42</v>
      </c>
      <c r="AS673">
        <v>0</v>
      </c>
      <c r="AT673">
        <v>0</v>
      </c>
      <c r="AU673" t="s">
        <v>42</v>
      </c>
      <c r="AV673">
        <v>0</v>
      </c>
      <c r="AW673">
        <v>0</v>
      </c>
      <c r="AX673" t="s">
        <v>42</v>
      </c>
      <c r="AY673">
        <v>0</v>
      </c>
      <c r="AZ673">
        <v>0</v>
      </c>
      <c r="BA673" t="s">
        <v>42</v>
      </c>
      <c r="BB673">
        <v>0</v>
      </c>
      <c r="BC673">
        <v>0</v>
      </c>
      <c r="BD673" t="s">
        <v>42</v>
      </c>
      <c r="BE673">
        <v>0</v>
      </c>
      <c r="BF673">
        <v>0</v>
      </c>
      <c r="BG673" t="s">
        <v>42</v>
      </c>
      <c r="BH673">
        <v>0</v>
      </c>
      <c r="BI673">
        <v>0</v>
      </c>
      <c r="BJ673" t="s">
        <v>42</v>
      </c>
      <c r="BK673">
        <v>0</v>
      </c>
      <c r="BL673">
        <v>0</v>
      </c>
      <c r="BM673" t="s">
        <v>42</v>
      </c>
      <c r="BN673">
        <v>0</v>
      </c>
      <c r="BO673">
        <v>0</v>
      </c>
      <c r="BP673" t="s">
        <v>42</v>
      </c>
      <c r="BQ673">
        <v>0</v>
      </c>
    </row>
    <row r="674" spans="1:69" x14ac:dyDescent="0.25">
      <c r="A674">
        <v>359</v>
      </c>
      <c r="B674" t="s">
        <v>329</v>
      </c>
      <c r="C674" t="s">
        <v>168</v>
      </c>
      <c r="D674">
        <v>40</v>
      </c>
      <c r="E674">
        <v>20</v>
      </c>
      <c r="F674">
        <v>60</v>
      </c>
      <c r="G674">
        <v>0.83330000000000004</v>
      </c>
      <c r="H674">
        <v>0.95830000000000004</v>
      </c>
      <c r="I674">
        <v>0.88329999999999997</v>
      </c>
      <c r="J674">
        <v>0.75</v>
      </c>
      <c r="K674">
        <v>0.95830000000000004</v>
      </c>
      <c r="L674">
        <v>0.83330000000000004</v>
      </c>
      <c r="M674">
        <v>0.16669999999999999</v>
      </c>
      <c r="N674" t="s">
        <v>42</v>
      </c>
      <c r="O674">
        <v>0.15</v>
      </c>
      <c r="P674">
        <v>0</v>
      </c>
      <c r="Q674">
        <v>0</v>
      </c>
      <c r="R674">
        <v>0</v>
      </c>
      <c r="S674" t="s">
        <v>42</v>
      </c>
      <c r="T674">
        <v>0</v>
      </c>
      <c r="U674" t="s">
        <v>42</v>
      </c>
      <c r="V674">
        <v>0</v>
      </c>
      <c r="W674">
        <v>0</v>
      </c>
      <c r="X674">
        <v>0</v>
      </c>
      <c r="Y674">
        <v>0</v>
      </c>
      <c r="Z674">
        <v>0</v>
      </c>
      <c r="AA674">
        <v>0</v>
      </c>
      <c r="AB674">
        <v>0</v>
      </c>
      <c r="AC674">
        <v>0</v>
      </c>
      <c r="AD674">
        <v>0</v>
      </c>
      <c r="AE674">
        <v>0</v>
      </c>
      <c r="AF674">
        <v>0</v>
      </c>
      <c r="AG674">
        <v>0</v>
      </c>
      <c r="AH674">
        <v>0.55559999999999998</v>
      </c>
      <c r="AI674">
        <v>0.83330000000000004</v>
      </c>
      <c r="AJ674">
        <v>0.66669999999999996</v>
      </c>
      <c r="AK674">
        <v>0</v>
      </c>
      <c r="AL674" t="s">
        <v>42</v>
      </c>
      <c r="AM674" t="s">
        <v>42</v>
      </c>
      <c r="AN674">
        <v>0</v>
      </c>
      <c r="AO674">
        <v>0</v>
      </c>
      <c r="AP674">
        <v>0</v>
      </c>
      <c r="AQ674">
        <v>0</v>
      </c>
      <c r="AR674">
        <v>0</v>
      </c>
      <c r="AS674">
        <v>0</v>
      </c>
      <c r="AT674">
        <v>0</v>
      </c>
      <c r="AU674">
        <v>0</v>
      </c>
      <c r="AV674">
        <v>0</v>
      </c>
      <c r="AW674">
        <v>0</v>
      </c>
      <c r="AX674">
        <v>0</v>
      </c>
      <c r="AY674">
        <v>0</v>
      </c>
      <c r="AZ674">
        <v>0</v>
      </c>
      <c r="BA674">
        <v>0</v>
      </c>
      <c r="BB674">
        <v>0</v>
      </c>
      <c r="BC674">
        <v>0</v>
      </c>
      <c r="BD674">
        <v>0</v>
      </c>
      <c r="BE674">
        <v>0</v>
      </c>
      <c r="BF674" t="s">
        <v>42</v>
      </c>
      <c r="BG674">
        <v>0</v>
      </c>
      <c r="BH674" t="s">
        <v>42</v>
      </c>
      <c r="BI674" t="s">
        <v>42</v>
      </c>
      <c r="BJ674">
        <v>0</v>
      </c>
      <c r="BK674" t="s">
        <v>42</v>
      </c>
      <c r="BL674" t="s">
        <v>42</v>
      </c>
      <c r="BM674" t="s">
        <v>42</v>
      </c>
      <c r="BN674" t="s">
        <v>42</v>
      </c>
      <c r="BO674">
        <v>0</v>
      </c>
      <c r="BP674">
        <v>0</v>
      </c>
      <c r="BQ674">
        <v>0</v>
      </c>
    </row>
    <row r="675" spans="1:69" x14ac:dyDescent="0.25">
      <c r="A675">
        <v>865</v>
      </c>
      <c r="B675" t="s">
        <v>330</v>
      </c>
      <c r="C675" t="s">
        <v>184</v>
      </c>
      <c r="D675">
        <v>50</v>
      </c>
      <c r="E675">
        <v>40</v>
      </c>
      <c r="F675">
        <v>90</v>
      </c>
      <c r="G675">
        <v>0.84440000000000004</v>
      </c>
      <c r="H675">
        <v>0.8</v>
      </c>
      <c r="I675">
        <v>0.82350000000000001</v>
      </c>
      <c r="J675">
        <v>0.82220000000000004</v>
      </c>
      <c r="K675">
        <v>0.8</v>
      </c>
      <c r="L675">
        <v>0.81179999999999997</v>
      </c>
      <c r="M675">
        <v>0.44440000000000002</v>
      </c>
      <c r="N675">
        <v>0.42499999999999999</v>
      </c>
      <c r="O675">
        <v>0.43530000000000002</v>
      </c>
      <c r="P675">
        <v>0</v>
      </c>
      <c r="Q675">
        <v>0</v>
      </c>
      <c r="R675">
        <v>0</v>
      </c>
      <c r="S675">
        <v>0</v>
      </c>
      <c r="T675">
        <v>0</v>
      </c>
      <c r="U675">
        <v>0</v>
      </c>
      <c r="V675" t="s">
        <v>42</v>
      </c>
      <c r="W675">
        <v>0</v>
      </c>
      <c r="X675" t="s">
        <v>42</v>
      </c>
      <c r="Y675">
        <v>0</v>
      </c>
      <c r="Z675">
        <v>0</v>
      </c>
      <c r="AA675">
        <v>0</v>
      </c>
      <c r="AB675" t="s">
        <v>42</v>
      </c>
      <c r="AC675" t="s">
        <v>42</v>
      </c>
      <c r="AD675" t="s">
        <v>42</v>
      </c>
      <c r="AE675">
        <v>0</v>
      </c>
      <c r="AF675">
        <v>0</v>
      </c>
      <c r="AG675">
        <v>0</v>
      </c>
      <c r="AH675">
        <v>0.33329999999999999</v>
      </c>
      <c r="AI675">
        <v>0.3</v>
      </c>
      <c r="AJ675">
        <v>0.31759999999999999</v>
      </c>
      <c r="AK675">
        <v>0</v>
      </c>
      <c r="AL675">
        <v>0</v>
      </c>
      <c r="AM675">
        <v>0</v>
      </c>
      <c r="AN675">
        <v>0</v>
      </c>
      <c r="AO675">
        <v>0</v>
      </c>
      <c r="AP675">
        <v>0</v>
      </c>
      <c r="AQ675">
        <v>0</v>
      </c>
      <c r="AR675">
        <v>0</v>
      </c>
      <c r="AS675">
        <v>0</v>
      </c>
      <c r="AT675">
        <v>0</v>
      </c>
      <c r="AU675">
        <v>0</v>
      </c>
      <c r="AV675">
        <v>0</v>
      </c>
      <c r="AW675">
        <v>0</v>
      </c>
      <c r="AX675">
        <v>0</v>
      </c>
      <c r="AY675">
        <v>0</v>
      </c>
      <c r="AZ675">
        <v>0</v>
      </c>
      <c r="BA675">
        <v>0</v>
      </c>
      <c r="BB675">
        <v>0</v>
      </c>
      <c r="BC675">
        <v>0</v>
      </c>
      <c r="BD675">
        <v>0</v>
      </c>
      <c r="BE675">
        <v>0</v>
      </c>
      <c r="BF675" t="s">
        <v>42</v>
      </c>
      <c r="BG675">
        <v>0</v>
      </c>
      <c r="BH675" t="s">
        <v>42</v>
      </c>
      <c r="BI675" t="s">
        <v>42</v>
      </c>
      <c r="BJ675" t="s">
        <v>42</v>
      </c>
      <c r="BK675">
        <v>8.2400000000000001E-2</v>
      </c>
      <c r="BL675" t="s">
        <v>42</v>
      </c>
      <c r="BM675" t="s">
        <v>42</v>
      </c>
      <c r="BN675" t="s">
        <v>42</v>
      </c>
      <c r="BO675" t="s">
        <v>42</v>
      </c>
      <c r="BP675" t="s">
        <v>42</v>
      </c>
      <c r="BQ675" t="s">
        <v>42</v>
      </c>
    </row>
    <row r="676" spans="1:69" x14ac:dyDescent="0.25">
      <c r="A676">
        <v>868</v>
      </c>
      <c r="B676" t="s">
        <v>331</v>
      </c>
      <c r="C676" t="s">
        <v>182</v>
      </c>
      <c r="D676">
        <v>10</v>
      </c>
      <c r="E676">
        <v>20</v>
      </c>
      <c r="F676">
        <v>20</v>
      </c>
      <c r="G676">
        <v>0.85709999999999997</v>
      </c>
      <c r="H676">
        <v>1</v>
      </c>
      <c r="I676">
        <v>0.95450000000000002</v>
      </c>
      <c r="J676">
        <v>0.85709999999999997</v>
      </c>
      <c r="K676">
        <v>1</v>
      </c>
      <c r="L676">
        <v>0.95450000000000002</v>
      </c>
      <c r="M676" t="s">
        <v>42</v>
      </c>
      <c r="N676">
        <v>0</v>
      </c>
      <c r="O676" t="s">
        <v>42</v>
      </c>
      <c r="P676">
        <v>0</v>
      </c>
      <c r="Q676">
        <v>0</v>
      </c>
      <c r="R676">
        <v>0</v>
      </c>
      <c r="S676">
        <v>0</v>
      </c>
      <c r="T676">
        <v>0</v>
      </c>
      <c r="U676">
        <v>0</v>
      </c>
      <c r="V676">
        <v>0</v>
      </c>
      <c r="W676">
        <v>0</v>
      </c>
      <c r="X676">
        <v>0</v>
      </c>
      <c r="Y676">
        <v>0</v>
      </c>
      <c r="Z676">
        <v>0</v>
      </c>
      <c r="AA676">
        <v>0</v>
      </c>
      <c r="AB676">
        <v>0</v>
      </c>
      <c r="AC676">
        <v>0</v>
      </c>
      <c r="AD676">
        <v>0</v>
      </c>
      <c r="AE676">
        <v>0</v>
      </c>
      <c r="AF676">
        <v>0</v>
      </c>
      <c r="AG676">
        <v>0</v>
      </c>
      <c r="AH676" t="s">
        <v>42</v>
      </c>
      <c r="AI676">
        <v>1</v>
      </c>
      <c r="AJ676">
        <v>0.86360000000000003</v>
      </c>
      <c r="AK676">
        <v>0</v>
      </c>
      <c r="AL676" t="s">
        <v>42</v>
      </c>
      <c r="AM676" t="s">
        <v>42</v>
      </c>
      <c r="AN676">
        <v>0</v>
      </c>
      <c r="AO676">
        <v>0</v>
      </c>
      <c r="AP676">
        <v>0</v>
      </c>
      <c r="AQ676">
        <v>0</v>
      </c>
      <c r="AR676">
        <v>0</v>
      </c>
      <c r="AS676">
        <v>0</v>
      </c>
      <c r="AT676">
        <v>0</v>
      </c>
      <c r="AU676">
        <v>0</v>
      </c>
      <c r="AV676">
        <v>0</v>
      </c>
      <c r="AW676">
        <v>0</v>
      </c>
      <c r="AX676">
        <v>0</v>
      </c>
      <c r="AY676">
        <v>0</v>
      </c>
      <c r="AZ676">
        <v>0</v>
      </c>
      <c r="BA676">
        <v>0</v>
      </c>
      <c r="BB676">
        <v>0</v>
      </c>
      <c r="BC676">
        <v>0</v>
      </c>
      <c r="BD676">
        <v>0</v>
      </c>
      <c r="BE676">
        <v>0</v>
      </c>
      <c r="BF676">
        <v>0</v>
      </c>
      <c r="BG676">
        <v>0</v>
      </c>
      <c r="BH676">
        <v>0</v>
      </c>
      <c r="BI676" t="s">
        <v>42</v>
      </c>
      <c r="BJ676">
        <v>0</v>
      </c>
      <c r="BK676" t="s">
        <v>42</v>
      </c>
      <c r="BL676">
        <v>0</v>
      </c>
      <c r="BM676">
        <v>0</v>
      </c>
      <c r="BN676">
        <v>0</v>
      </c>
      <c r="BO676">
        <v>0</v>
      </c>
      <c r="BP676">
        <v>0</v>
      </c>
      <c r="BQ676">
        <v>0</v>
      </c>
    </row>
    <row r="677" spans="1:69" x14ac:dyDescent="0.25">
      <c r="A677">
        <v>344</v>
      </c>
      <c r="B677" t="s">
        <v>332</v>
      </c>
      <c r="C677" t="s">
        <v>168</v>
      </c>
      <c r="D677">
        <v>60</v>
      </c>
      <c r="E677">
        <v>40</v>
      </c>
      <c r="F677">
        <v>100</v>
      </c>
      <c r="G677">
        <v>0.8226</v>
      </c>
      <c r="H677">
        <v>0.97370000000000001</v>
      </c>
      <c r="I677">
        <v>0.88</v>
      </c>
      <c r="J677">
        <v>0.7742</v>
      </c>
      <c r="K677">
        <v>0.94740000000000002</v>
      </c>
      <c r="L677">
        <v>0.84</v>
      </c>
      <c r="M677">
        <v>0.2419</v>
      </c>
      <c r="N677" t="s">
        <v>42</v>
      </c>
      <c r="O677">
        <v>0.18</v>
      </c>
      <c r="P677">
        <v>0</v>
      </c>
      <c r="Q677">
        <v>0</v>
      </c>
      <c r="R677">
        <v>0</v>
      </c>
      <c r="S677" t="s">
        <v>42</v>
      </c>
      <c r="T677" t="s">
        <v>42</v>
      </c>
      <c r="U677" t="s">
        <v>42</v>
      </c>
      <c r="V677">
        <v>0</v>
      </c>
      <c r="W677">
        <v>0</v>
      </c>
      <c r="X677">
        <v>0</v>
      </c>
      <c r="Y677">
        <v>0</v>
      </c>
      <c r="Z677" t="s">
        <v>42</v>
      </c>
      <c r="AA677" t="s">
        <v>42</v>
      </c>
      <c r="AB677">
        <v>0</v>
      </c>
      <c r="AC677">
        <v>0</v>
      </c>
      <c r="AD677">
        <v>0</v>
      </c>
      <c r="AE677" t="s">
        <v>42</v>
      </c>
      <c r="AF677">
        <v>0</v>
      </c>
      <c r="AG677" t="s">
        <v>42</v>
      </c>
      <c r="AH677">
        <v>0.4516</v>
      </c>
      <c r="AI677">
        <v>0.81579999999999997</v>
      </c>
      <c r="AJ677">
        <v>0.59</v>
      </c>
      <c r="AK677">
        <v>0</v>
      </c>
      <c r="AL677">
        <v>0</v>
      </c>
      <c r="AM677">
        <v>0</v>
      </c>
      <c r="AN677">
        <v>0</v>
      </c>
      <c r="AO677">
        <v>0</v>
      </c>
      <c r="AP677">
        <v>0</v>
      </c>
      <c r="AQ677">
        <v>0</v>
      </c>
      <c r="AR677">
        <v>0</v>
      </c>
      <c r="AS677">
        <v>0</v>
      </c>
      <c r="AT677">
        <v>0</v>
      </c>
      <c r="AU677" t="s">
        <v>42</v>
      </c>
      <c r="AV677" t="s">
        <v>42</v>
      </c>
      <c r="AW677">
        <v>0</v>
      </c>
      <c r="AX677" t="s">
        <v>42</v>
      </c>
      <c r="AY677" t="s">
        <v>42</v>
      </c>
      <c r="AZ677">
        <v>0</v>
      </c>
      <c r="BA677">
        <v>0</v>
      </c>
      <c r="BB677">
        <v>0</v>
      </c>
      <c r="BC677">
        <v>0</v>
      </c>
      <c r="BD677">
        <v>0</v>
      </c>
      <c r="BE677">
        <v>0</v>
      </c>
      <c r="BF677" t="s">
        <v>42</v>
      </c>
      <c r="BG677">
        <v>0</v>
      </c>
      <c r="BH677" t="s">
        <v>42</v>
      </c>
      <c r="BI677">
        <v>0.129</v>
      </c>
      <c r="BJ677" t="s">
        <v>42</v>
      </c>
      <c r="BK677">
        <v>0.09</v>
      </c>
      <c r="BL677" t="s">
        <v>42</v>
      </c>
      <c r="BM677">
        <v>0</v>
      </c>
      <c r="BN677" t="s">
        <v>42</v>
      </c>
      <c r="BO677">
        <v>0</v>
      </c>
      <c r="BP677">
        <v>0</v>
      </c>
      <c r="BQ677">
        <v>0</v>
      </c>
    </row>
    <row r="678" spans="1:69" x14ac:dyDescent="0.25">
      <c r="A678">
        <v>872</v>
      </c>
      <c r="B678" t="s">
        <v>333</v>
      </c>
      <c r="C678" t="s">
        <v>182</v>
      </c>
      <c r="D678">
        <v>20</v>
      </c>
      <c r="E678">
        <v>20</v>
      </c>
      <c r="F678">
        <v>40</v>
      </c>
      <c r="G678">
        <v>0.73909999999999998</v>
      </c>
      <c r="H678">
        <v>1</v>
      </c>
      <c r="I678">
        <v>0.85709999999999997</v>
      </c>
      <c r="J678">
        <v>0.69569999999999999</v>
      </c>
      <c r="K678">
        <v>0.89470000000000005</v>
      </c>
      <c r="L678">
        <v>0.78569999999999995</v>
      </c>
      <c r="M678">
        <v>0.3478</v>
      </c>
      <c r="N678" t="s">
        <v>42</v>
      </c>
      <c r="O678">
        <v>0.28570000000000001</v>
      </c>
      <c r="P678">
        <v>0</v>
      </c>
      <c r="Q678">
        <v>0</v>
      </c>
      <c r="R678">
        <v>0</v>
      </c>
      <c r="S678">
        <v>0</v>
      </c>
      <c r="T678" t="s">
        <v>42</v>
      </c>
      <c r="U678" t="s">
        <v>42</v>
      </c>
      <c r="V678">
        <v>0</v>
      </c>
      <c r="W678">
        <v>0</v>
      </c>
      <c r="X678">
        <v>0</v>
      </c>
      <c r="Y678">
        <v>0</v>
      </c>
      <c r="Z678">
        <v>0</v>
      </c>
      <c r="AA678">
        <v>0</v>
      </c>
      <c r="AB678">
        <v>0</v>
      </c>
      <c r="AC678">
        <v>0</v>
      </c>
      <c r="AD678">
        <v>0</v>
      </c>
      <c r="AE678" t="s">
        <v>42</v>
      </c>
      <c r="AF678" t="s">
        <v>42</v>
      </c>
      <c r="AG678" t="s">
        <v>42</v>
      </c>
      <c r="AH678">
        <v>0.30430000000000001</v>
      </c>
      <c r="AI678">
        <v>0.52629999999999999</v>
      </c>
      <c r="AJ678">
        <v>0.40479999999999999</v>
      </c>
      <c r="AK678">
        <v>0</v>
      </c>
      <c r="AL678" t="s">
        <v>42</v>
      </c>
      <c r="AM678" t="s">
        <v>42</v>
      </c>
      <c r="AN678">
        <v>0</v>
      </c>
      <c r="AO678">
        <v>0</v>
      </c>
      <c r="AP678">
        <v>0</v>
      </c>
      <c r="AQ678">
        <v>0</v>
      </c>
      <c r="AR678">
        <v>0</v>
      </c>
      <c r="AS678">
        <v>0</v>
      </c>
      <c r="AT678" t="s">
        <v>42</v>
      </c>
      <c r="AU678" t="s">
        <v>42</v>
      </c>
      <c r="AV678" t="s">
        <v>42</v>
      </c>
      <c r="AW678" t="s">
        <v>42</v>
      </c>
      <c r="AX678" t="s">
        <v>42</v>
      </c>
      <c r="AY678" t="s">
        <v>42</v>
      </c>
      <c r="AZ678">
        <v>0</v>
      </c>
      <c r="BA678">
        <v>0</v>
      </c>
      <c r="BB678">
        <v>0</v>
      </c>
      <c r="BC678">
        <v>0</v>
      </c>
      <c r="BD678">
        <v>0</v>
      </c>
      <c r="BE678">
        <v>0</v>
      </c>
      <c r="BF678">
        <v>0</v>
      </c>
      <c r="BG678" t="s">
        <v>42</v>
      </c>
      <c r="BH678" t="s">
        <v>42</v>
      </c>
      <c r="BI678" t="s">
        <v>42</v>
      </c>
      <c r="BJ678">
        <v>0</v>
      </c>
      <c r="BK678" t="s">
        <v>42</v>
      </c>
      <c r="BL678" t="s">
        <v>42</v>
      </c>
      <c r="BM678">
        <v>0</v>
      </c>
      <c r="BN678" t="s">
        <v>42</v>
      </c>
      <c r="BO678">
        <v>0</v>
      </c>
      <c r="BP678">
        <v>0</v>
      </c>
      <c r="BQ678">
        <v>0</v>
      </c>
    </row>
    <row r="679" spans="1:69" x14ac:dyDescent="0.25">
      <c r="A679">
        <v>336</v>
      </c>
      <c r="B679" t="s">
        <v>334</v>
      </c>
      <c r="C679" t="s">
        <v>174</v>
      </c>
      <c r="D679">
        <v>40</v>
      </c>
      <c r="E679">
        <v>10</v>
      </c>
      <c r="F679">
        <v>60</v>
      </c>
      <c r="G679">
        <v>0.88370000000000004</v>
      </c>
      <c r="H679">
        <v>1</v>
      </c>
      <c r="I679">
        <v>0.91069999999999995</v>
      </c>
      <c r="J679">
        <v>0.81399999999999995</v>
      </c>
      <c r="K679">
        <v>1</v>
      </c>
      <c r="L679">
        <v>0.85709999999999997</v>
      </c>
      <c r="M679">
        <v>0.3256</v>
      </c>
      <c r="N679" t="s">
        <v>42</v>
      </c>
      <c r="O679">
        <v>0.30359999999999998</v>
      </c>
      <c r="P679">
        <v>0</v>
      </c>
      <c r="Q679">
        <v>0</v>
      </c>
      <c r="R679">
        <v>0</v>
      </c>
      <c r="S679" t="s">
        <v>42</v>
      </c>
      <c r="T679">
        <v>0</v>
      </c>
      <c r="U679" t="s">
        <v>42</v>
      </c>
      <c r="V679">
        <v>0</v>
      </c>
      <c r="W679">
        <v>0</v>
      </c>
      <c r="X679">
        <v>0</v>
      </c>
      <c r="Y679">
        <v>0</v>
      </c>
      <c r="Z679">
        <v>0</v>
      </c>
      <c r="AA679">
        <v>0</v>
      </c>
      <c r="AB679">
        <v>0</v>
      </c>
      <c r="AC679">
        <v>0</v>
      </c>
      <c r="AD679">
        <v>0</v>
      </c>
      <c r="AE679">
        <v>0</v>
      </c>
      <c r="AF679">
        <v>0</v>
      </c>
      <c r="AG679">
        <v>0</v>
      </c>
      <c r="AH679">
        <v>0.39529999999999998</v>
      </c>
      <c r="AI679">
        <v>0.76919999999999999</v>
      </c>
      <c r="AJ679">
        <v>0.48209999999999997</v>
      </c>
      <c r="AK679">
        <v>0</v>
      </c>
      <c r="AL679">
        <v>0</v>
      </c>
      <c r="AM679">
        <v>0</v>
      </c>
      <c r="AN679">
        <v>0</v>
      </c>
      <c r="AO679">
        <v>0</v>
      </c>
      <c r="AP679">
        <v>0</v>
      </c>
      <c r="AQ679">
        <v>0</v>
      </c>
      <c r="AR679">
        <v>0</v>
      </c>
      <c r="AS679">
        <v>0</v>
      </c>
      <c r="AT679" t="s">
        <v>42</v>
      </c>
      <c r="AU679">
        <v>0</v>
      </c>
      <c r="AV679" t="s">
        <v>42</v>
      </c>
      <c r="AW679" t="s">
        <v>42</v>
      </c>
      <c r="AX679">
        <v>0</v>
      </c>
      <c r="AY679" t="s">
        <v>42</v>
      </c>
      <c r="AZ679">
        <v>0</v>
      </c>
      <c r="BA679">
        <v>0</v>
      </c>
      <c r="BB679">
        <v>0</v>
      </c>
      <c r="BC679">
        <v>0</v>
      </c>
      <c r="BD679">
        <v>0</v>
      </c>
      <c r="BE679">
        <v>0</v>
      </c>
      <c r="BF679" t="s">
        <v>42</v>
      </c>
      <c r="BG679">
        <v>0</v>
      </c>
      <c r="BH679" t="s">
        <v>42</v>
      </c>
      <c r="BI679" t="s">
        <v>42</v>
      </c>
      <c r="BJ679">
        <v>0</v>
      </c>
      <c r="BK679" t="s">
        <v>42</v>
      </c>
      <c r="BL679" t="s">
        <v>42</v>
      </c>
      <c r="BM679">
        <v>0</v>
      </c>
      <c r="BN679" t="s">
        <v>42</v>
      </c>
      <c r="BO679">
        <v>0</v>
      </c>
      <c r="BP679">
        <v>0</v>
      </c>
      <c r="BQ679">
        <v>0</v>
      </c>
    </row>
    <row r="680" spans="1:69" x14ac:dyDescent="0.25">
      <c r="A680">
        <v>885</v>
      </c>
      <c r="B680" t="s">
        <v>335</v>
      </c>
      <c r="C680" t="s">
        <v>174</v>
      </c>
      <c r="D680">
        <v>40</v>
      </c>
      <c r="E680">
        <v>60</v>
      </c>
      <c r="F680">
        <v>100</v>
      </c>
      <c r="G680">
        <v>0.8095</v>
      </c>
      <c r="H680">
        <v>0.9839</v>
      </c>
      <c r="I680">
        <v>0.91349999999999998</v>
      </c>
      <c r="J680">
        <v>0.71430000000000005</v>
      </c>
      <c r="K680">
        <v>0.9839</v>
      </c>
      <c r="L680">
        <v>0.875</v>
      </c>
      <c r="M680" t="s">
        <v>42</v>
      </c>
      <c r="N680">
        <v>0.129</v>
      </c>
      <c r="O680">
        <v>0.1154</v>
      </c>
      <c r="P680">
        <v>0</v>
      </c>
      <c r="Q680">
        <v>0</v>
      </c>
      <c r="R680">
        <v>0</v>
      </c>
      <c r="S680" t="s">
        <v>42</v>
      </c>
      <c r="T680" t="s">
        <v>42</v>
      </c>
      <c r="U680" t="s">
        <v>42</v>
      </c>
      <c r="V680">
        <v>0</v>
      </c>
      <c r="W680">
        <v>0</v>
      </c>
      <c r="X680">
        <v>0</v>
      </c>
      <c r="Y680">
        <v>0</v>
      </c>
      <c r="Z680" t="s">
        <v>42</v>
      </c>
      <c r="AA680" t="s">
        <v>42</v>
      </c>
      <c r="AB680" t="s">
        <v>42</v>
      </c>
      <c r="AC680">
        <v>0</v>
      </c>
      <c r="AD680" t="s">
        <v>42</v>
      </c>
      <c r="AE680">
        <v>0</v>
      </c>
      <c r="AF680" t="s">
        <v>42</v>
      </c>
      <c r="AG680" t="s">
        <v>42</v>
      </c>
      <c r="AH680">
        <v>0.52380000000000004</v>
      </c>
      <c r="AI680">
        <v>0.7903</v>
      </c>
      <c r="AJ680">
        <v>0.68269999999999997</v>
      </c>
      <c r="AK680" t="s">
        <v>42</v>
      </c>
      <c r="AL680" t="s">
        <v>42</v>
      </c>
      <c r="AM680" t="s">
        <v>42</v>
      </c>
      <c r="AN680">
        <v>0</v>
      </c>
      <c r="AO680">
        <v>0</v>
      </c>
      <c r="AP680">
        <v>0</v>
      </c>
      <c r="AQ680">
        <v>0</v>
      </c>
      <c r="AR680">
        <v>0</v>
      </c>
      <c r="AS680">
        <v>0</v>
      </c>
      <c r="AT680" t="s">
        <v>42</v>
      </c>
      <c r="AU680">
        <v>0</v>
      </c>
      <c r="AV680" t="s">
        <v>42</v>
      </c>
      <c r="AW680" t="s">
        <v>42</v>
      </c>
      <c r="AX680">
        <v>0</v>
      </c>
      <c r="AY680" t="s">
        <v>42</v>
      </c>
      <c r="AZ680">
        <v>0</v>
      </c>
      <c r="BA680">
        <v>0</v>
      </c>
      <c r="BB680">
        <v>0</v>
      </c>
      <c r="BC680" t="s">
        <v>42</v>
      </c>
      <c r="BD680">
        <v>0</v>
      </c>
      <c r="BE680" t="s">
        <v>42</v>
      </c>
      <c r="BF680" t="s">
        <v>42</v>
      </c>
      <c r="BG680">
        <v>0</v>
      </c>
      <c r="BH680" t="s">
        <v>42</v>
      </c>
      <c r="BI680" t="s">
        <v>42</v>
      </c>
      <c r="BJ680" t="s">
        <v>42</v>
      </c>
      <c r="BK680" t="s">
        <v>42</v>
      </c>
      <c r="BL680" t="s">
        <v>42</v>
      </c>
      <c r="BM680">
        <v>0</v>
      </c>
      <c r="BN680" t="s">
        <v>42</v>
      </c>
      <c r="BO680" t="s">
        <v>42</v>
      </c>
      <c r="BP680">
        <v>0</v>
      </c>
      <c r="BQ680" t="s">
        <v>42</v>
      </c>
    </row>
    <row r="681" spans="1:69" x14ac:dyDescent="0.25">
      <c r="A681">
        <v>816</v>
      </c>
      <c r="B681" t="s">
        <v>336</v>
      </c>
      <c r="C681" t="s">
        <v>170</v>
      </c>
      <c r="D681">
        <v>10</v>
      </c>
      <c r="E681">
        <v>10</v>
      </c>
      <c r="F681">
        <v>20</v>
      </c>
      <c r="G681">
        <v>1</v>
      </c>
      <c r="H681">
        <v>1</v>
      </c>
      <c r="I681">
        <v>1</v>
      </c>
      <c r="J681">
        <v>1</v>
      </c>
      <c r="K681">
        <v>1</v>
      </c>
      <c r="L681">
        <v>1</v>
      </c>
      <c r="M681">
        <v>0</v>
      </c>
      <c r="N681">
        <v>0</v>
      </c>
      <c r="O681">
        <v>0</v>
      </c>
      <c r="P681">
        <v>0</v>
      </c>
      <c r="Q681">
        <v>0</v>
      </c>
      <c r="R681">
        <v>0</v>
      </c>
      <c r="S681">
        <v>0</v>
      </c>
      <c r="T681">
        <v>0</v>
      </c>
      <c r="U681">
        <v>0</v>
      </c>
      <c r="V681">
        <v>0</v>
      </c>
      <c r="W681">
        <v>0</v>
      </c>
      <c r="X681">
        <v>0</v>
      </c>
      <c r="Y681">
        <v>0</v>
      </c>
      <c r="Z681">
        <v>0</v>
      </c>
      <c r="AA681">
        <v>0</v>
      </c>
      <c r="AB681">
        <v>0</v>
      </c>
      <c r="AC681">
        <v>0</v>
      </c>
      <c r="AD681">
        <v>0</v>
      </c>
      <c r="AE681">
        <v>0</v>
      </c>
      <c r="AF681">
        <v>0</v>
      </c>
      <c r="AG681">
        <v>0</v>
      </c>
      <c r="AH681">
        <v>1</v>
      </c>
      <c r="AI681">
        <v>1</v>
      </c>
      <c r="AJ681">
        <v>1</v>
      </c>
      <c r="AK681">
        <v>0</v>
      </c>
      <c r="AL681">
        <v>0</v>
      </c>
      <c r="AM681">
        <v>0</v>
      </c>
      <c r="AN681">
        <v>0</v>
      </c>
      <c r="AO681">
        <v>0</v>
      </c>
      <c r="AP681">
        <v>0</v>
      </c>
      <c r="AQ681">
        <v>0</v>
      </c>
      <c r="AR681">
        <v>0</v>
      </c>
      <c r="AS681">
        <v>0</v>
      </c>
      <c r="AT681">
        <v>0</v>
      </c>
      <c r="AU681">
        <v>0</v>
      </c>
      <c r="AV681">
        <v>0</v>
      </c>
      <c r="AW681">
        <v>0</v>
      </c>
      <c r="AX681">
        <v>0</v>
      </c>
      <c r="AY681">
        <v>0</v>
      </c>
      <c r="AZ681">
        <v>0</v>
      </c>
      <c r="BA681">
        <v>0</v>
      </c>
      <c r="BB681">
        <v>0</v>
      </c>
      <c r="BC681">
        <v>0</v>
      </c>
      <c r="BD681">
        <v>0</v>
      </c>
      <c r="BE681">
        <v>0</v>
      </c>
      <c r="BF681">
        <v>0</v>
      </c>
      <c r="BG681">
        <v>0</v>
      </c>
      <c r="BH681">
        <v>0</v>
      </c>
      <c r="BI681">
        <v>0</v>
      </c>
      <c r="BJ681">
        <v>0</v>
      </c>
      <c r="BK681">
        <v>0</v>
      </c>
      <c r="BL681">
        <v>0</v>
      </c>
      <c r="BM681">
        <v>0</v>
      </c>
      <c r="BN681">
        <v>0</v>
      </c>
      <c r="BO681">
        <v>0</v>
      </c>
      <c r="BP681">
        <v>0</v>
      </c>
      <c r="BQ681">
        <v>0</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CM172"/>
  <sheetViews>
    <sheetView workbookViewId="0">
      <pane xSplit="3" ySplit="7" topLeftCell="D8" activePane="bottomRight" state="frozen"/>
      <selection pane="topRight" activeCell="D1" sqref="D1"/>
      <selection pane="bottomLeft" activeCell="A8" sqref="A8"/>
      <selection pane="bottomRight" activeCell="D8" sqref="D8"/>
    </sheetView>
  </sheetViews>
  <sheetFormatPr defaultRowHeight="11.25" x14ac:dyDescent="0.2"/>
  <cols>
    <col min="1" max="1" width="9.140625" style="2"/>
    <col min="2" max="3" width="28.42578125" style="2" customWidth="1"/>
    <col min="4" max="7" width="9.140625" style="2"/>
    <col min="8" max="15" width="9.140625" style="2" customWidth="1"/>
    <col min="16" max="27" width="9.140625" style="2"/>
    <col min="28" max="34" width="9.140625" style="2" customWidth="1"/>
    <col min="35" max="39" width="9.140625" style="2"/>
    <col min="40" max="46" width="9.140625" style="2" customWidth="1"/>
    <col min="47" max="47" width="9.140625" style="2"/>
    <col min="48" max="51" width="9.140625" style="2" customWidth="1"/>
    <col min="52" max="58" width="9.140625" style="2"/>
    <col min="59" max="74" width="9.140625" style="2" customWidth="1"/>
    <col min="75" max="78" width="9.140625" style="2"/>
    <col min="79" max="79" width="9.140625" style="2" customWidth="1"/>
    <col min="80" max="16384" width="9.140625" style="2"/>
  </cols>
  <sheetData>
    <row r="1" spans="1:91" ht="12.75" x14ac:dyDescent="0.2">
      <c r="A1" s="178" t="s">
        <v>136</v>
      </c>
      <c r="B1" s="178"/>
      <c r="C1" s="178"/>
      <c r="D1" s="178"/>
      <c r="E1" s="178"/>
      <c r="F1" s="178"/>
      <c r="G1" s="178"/>
      <c r="H1" s="178"/>
      <c r="I1" s="178"/>
      <c r="J1" s="178"/>
      <c r="K1" s="178"/>
      <c r="L1" s="178"/>
      <c r="M1" s="178"/>
      <c r="N1" s="178"/>
      <c r="O1" s="178"/>
      <c r="P1" s="178"/>
      <c r="Q1" s="178"/>
      <c r="R1" s="178"/>
      <c r="S1" s="178"/>
      <c r="T1" s="178"/>
      <c r="U1" s="178"/>
      <c r="V1" s="178"/>
      <c r="W1" s="178"/>
      <c r="X1" s="178"/>
      <c r="Y1" s="178"/>
      <c r="Z1" s="178"/>
      <c r="AA1" s="178"/>
      <c r="AB1" s="178"/>
      <c r="AC1" s="67"/>
      <c r="AD1" s="67"/>
      <c r="AE1" s="67"/>
      <c r="AF1" s="67"/>
      <c r="AG1" s="67"/>
      <c r="AH1" s="67"/>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row>
    <row r="2" spans="1:91" ht="12.75" x14ac:dyDescent="0.2">
      <c r="A2" s="68" t="s">
        <v>496</v>
      </c>
      <c r="B2" s="6"/>
      <c r="C2" s="7"/>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row>
    <row r="3" spans="1:91" ht="13.5" thickBot="1" x14ac:dyDescent="0.25">
      <c r="A3" s="68" t="s">
        <v>497</v>
      </c>
      <c r="B3" s="6"/>
      <c r="C3" s="7"/>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row>
    <row r="4" spans="1:91" ht="12" thickBot="1" x14ac:dyDescent="0.25">
      <c r="A4" s="6"/>
      <c r="B4" s="6"/>
      <c r="C4" s="7"/>
      <c r="D4" s="6"/>
      <c r="E4" s="6"/>
      <c r="F4" s="6"/>
      <c r="G4" s="6"/>
      <c r="H4" s="6"/>
      <c r="I4" s="6"/>
      <c r="J4" s="6"/>
      <c r="K4" s="6"/>
      <c r="L4" s="169" t="s">
        <v>138</v>
      </c>
      <c r="M4" s="169"/>
      <c r="N4" s="169"/>
      <c r="O4" s="169"/>
      <c r="P4" s="169"/>
      <c r="Q4" s="169"/>
      <c r="R4" s="169"/>
      <c r="S4" s="169"/>
      <c r="T4" s="169"/>
      <c r="U4" s="169"/>
      <c r="V4" s="169"/>
      <c r="W4" s="169"/>
      <c r="X4" s="169"/>
      <c r="Y4" s="169"/>
      <c r="Z4" s="169"/>
      <c r="AA4" s="169"/>
      <c r="AB4" s="169"/>
      <c r="AC4" s="169"/>
      <c r="AD4" s="169"/>
      <c r="AE4" s="169"/>
      <c r="AF4" s="169"/>
      <c r="AG4" s="169"/>
      <c r="AH4" s="169"/>
      <c r="AI4" s="169"/>
      <c r="AJ4" s="169"/>
      <c r="AK4" s="169"/>
      <c r="AL4" s="169"/>
      <c r="AM4" s="169"/>
      <c r="AN4" s="169"/>
      <c r="AO4" s="169"/>
      <c r="AP4" s="169"/>
      <c r="AQ4" s="169"/>
      <c r="AR4" s="169"/>
      <c r="AS4" s="169"/>
      <c r="AT4" s="169"/>
      <c r="AU4" s="169"/>
      <c r="AV4" s="169"/>
      <c r="AW4" s="169"/>
      <c r="AX4" s="169"/>
      <c r="AY4" s="169"/>
      <c r="AZ4" s="169"/>
      <c r="BA4" s="169"/>
      <c r="BB4" s="169"/>
      <c r="BC4" s="169"/>
      <c r="BD4" s="169"/>
      <c r="BE4" s="169"/>
      <c r="BF4" s="169"/>
      <c r="BG4" s="169"/>
      <c r="BH4" s="170" t="s">
        <v>139</v>
      </c>
      <c r="BI4" s="170"/>
      <c r="BJ4" s="170"/>
      <c r="BK4" s="170"/>
      <c r="BL4" s="170"/>
      <c r="BM4" s="170"/>
      <c r="BN4" s="170"/>
      <c r="BO4" s="170"/>
      <c r="BP4" s="170"/>
      <c r="BQ4" s="170"/>
      <c r="BR4" s="170"/>
      <c r="BS4" s="170"/>
      <c r="BT4" s="170"/>
      <c r="BU4" s="170"/>
      <c r="BV4" s="170"/>
      <c r="BW4" s="170"/>
      <c r="BX4" s="62"/>
      <c r="BY4" s="62"/>
      <c r="BZ4" s="62"/>
      <c r="CA4" s="50"/>
      <c r="CB4" s="170" t="s">
        <v>95</v>
      </c>
      <c r="CC4" s="170"/>
      <c r="CD4" s="170"/>
      <c r="CE4" s="170"/>
      <c r="CF4" s="170"/>
      <c r="CG4" s="170"/>
      <c r="CH4" s="170"/>
      <c r="CI4" s="170"/>
      <c r="CJ4" s="170"/>
      <c r="CK4" s="170"/>
      <c r="CL4" s="170"/>
      <c r="CM4" s="170"/>
    </row>
    <row r="5" spans="1:91" ht="12" thickBot="1" x14ac:dyDescent="0.25">
      <c r="A5" s="6"/>
      <c r="B5" s="6"/>
      <c r="C5" s="7"/>
      <c r="D5" s="6"/>
      <c r="E5" s="6"/>
      <c r="F5" s="6"/>
      <c r="G5" s="6"/>
      <c r="H5" s="6"/>
      <c r="I5" s="6"/>
      <c r="J5" s="6"/>
      <c r="K5" s="6"/>
      <c r="L5" s="69"/>
      <c r="M5" s="69"/>
      <c r="N5" s="69"/>
      <c r="O5" s="63"/>
      <c r="P5" s="169" t="s">
        <v>140</v>
      </c>
      <c r="Q5" s="169"/>
      <c r="R5" s="169"/>
      <c r="S5" s="169"/>
      <c r="T5" s="169"/>
      <c r="U5" s="169"/>
      <c r="V5" s="169"/>
      <c r="W5" s="169"/>
      <c r="X5" s="169"/>
      <c r="Y5" s="169"/>
      <c r="Z5" s="169"/>
      <c r="AA5" s="169"/>
      <c r="AB5" s="169"/>
      <c r="AC5" s="169"/>
      <c r="AD5" s="169"/>
      <c r="AE5" s="169"/>
      <c r="AF5" s="169"/>
      <c r="AG5" s="169"/>
      <c r="AH5" s="169"/>
      <c r="AI5" s="169"/>
      <c r="AJ5" s="171" t="s">
        <v>23</v>
      </c>
      <c r="AK5" s="171"/>
      <c r="AL5" s="171"/>
      <c r="AM5" s="171"/>
      <c r="AN5" s="171"/>
      <c r="AO5" s="171"/>
      <c r="AP5" s="171"/>
      <c r="AQ5" s="171"/>
      <c r="AR5" s="171"/>
      <c r="AS5" s="171"/>
      <c r="AT5" s="171"/>
      <c r="AU5" s="171"/>
      <c r="AV5" s="69"/>
      <c r="AW5" s="69"/>
      <c r="AX5" s="69"/>
      <c r="AY5" s="69"/>
      <c r="AZ5" s="69"/>
      <c r="BA5" s="69"/>
      <c r="BB5" s="69"/>
      <c r="BC5" s="69"/>
      <c r="BD5" s="69"/>
      <c r="BE5" s="69"/>
      <c r="BF5" s="69"/>
      <c r="BG5" s="69"/>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row>
    <row r="6" spans="1:91" s="129" customFormat="1" ht="34.5" customHeight="1" x14ac:dyDescent="0.2">
      <c r="A6" s="126" t="s">
        <v>141</v>
      </c>
      <c r="B6" s="127" t="s">
        <v>142</v>
      </c>
      <c r="C6" s="128" t="s">
        <v>143</v>
      </c>
      <c r="D6" s="173" t="s">
        <v>144</v>
      </c>
      <c r="E6" s="174"/>
      <c r="F6" s="174"/>
      <c r="G6" s="174"/>
      <c r="H6" s="175" t="s">
        <v>145</v>
      </c>
      <c r="I6" s="175"/>
      <c r="J6" s="175"/>
      <c r="K6" s="175"/>
      <c r="L6" s="176" t="s">
        <v>146</v>
      </c>
      <c r="M6" s="176"/>
      <c r="N6" s="176"/>
      <c r="O6" s="176"/>
      <c r="P6" s="177" t="s">
        <v>147</v>
      </c>
      <c r="Q6" s="177"/>
      <c r="R6" s="177"/>
      <c r="S6" s="177"/>
      <c r="T6" s="177" t="s">
        <v>19</v>
      </c>
      <c r="U6" s="177"/>
      <c r="V6" s="177"/>
      <c r="W6" s="177"/>
      <c r="X6" s="177" t="s">
        <v>148</v>
      </c>
      <c r="Y6" s="177"/>
      <c r="Z6" s="177"/>
      <c r="AA6" s="177"/>
      <c r="AB6" s="177" t="s">
        <v>149</v>
      </c>
      <c r="AC6" s="177"/>
      <c r="AD6" s="177"/>
      <c r="AE6" s="177"/>
      <c r="AF6" s="177" t="s">
        <v>150</v>
      </c>
      <c r="AG6" s="177"/>
      <c r="AH6" s="177"/>
      <c r="AI6" s="177"/>
      <c r="AJ6" s="174" t="s">
        <v>151</v>
      </c>
      <c r="AK6" s="174"/>
      <c r="AL6" s="174"/>
      <c r="AM6" s="174"/>
      <c r="AN6" s="174" t="s">
        <v>152</v>
      </c>
      <c r="AO6" s="174"/>
      <c r="AP6" s="174"/>
      <c r="AQ6" s="174"/>
      <c r="AR6" s="174" t="s">
        <v>153</v>
      </c>
      <c r="AS6" s="174"/>
      <c r="AT6" s="174"/>
      <c r="AU6" s="174"/>
      <c r="AV6" s="172" t="s">
        <v>371</v>
      </c>
      <c r="AW6" s="172"/>
      <c r="AX6" s="172"/>
      <c r="AY6" s="172"/>
      <c r="AZ6" s="174" t="s">
        <v>155</v>
      </c>
      <c r="BA6" s="174"/>
      <c r="BB6" s="174"/>
      <c r="BC6" s="174"/>
      <c r="BD6" s="174" t="s">
        <v>156</v>
      </c>
      <c r="BE6" s="174"/>
      <c r="BF6" s="174"/>
      <c r="BG6" s="174"/>
      <c r="BH6" s="175" t="s">
        <v>157</v>
      </c>
      <c r="BI6" s="175"/>
      <c r="BJ6" s="175"/>
      <c r="BK6" s="175"/>
      <c r="BL6" s="174" t="s">
        <v>31</v>
      </c>
      <c r="BM6" s="174"/>
      <c r="BN6" s="174"/>
      <c r="BO6" s="174"/>
      <c r="BP6" s="174" t="s">
        <v>32</v>
      </c>
      <c r="BQ6" s="174"/>
      <c r="BR6" s="174"/>
      <c r="BS6" s="174"/>
      <c r="BT6" s="174" t="s">
        <v>158</v>
      </c>
      <c r="BU6" s="174"/>
      <c r="BV6" s="174"/>
      <c r="BW6" s="174"/>
      <c r="BX6" s="175" t="s">
        <v>159</v>
      </c>
      <c r="BY6" s="175"/>
      <c r="BZ6" s="175"/>
      <c r="CA6" s="175"/>
      <c r="CB6" s="174" t="s">
        <v>160</v>
      </c>
      <c r="CC6" s="174"/>
      <c r="CD6" s="174"/>
      <c r="CE6" s="174"/>
      <c r="CF6" s="174" t="s">
        <v>161</v>
      </c>
      <c r="CG6" s="174"/>
      <c r="CH6" s="174"/>
      <c r="CI6" s="174"/>
      <c r="CJ6" s="174" t="s">
        <v>162</v>
      </c>
      <c r="CK6" s="174"/>
      <c r="CL6" s="174"/>
      <c r="CM6" s="174"/>
    </row>
    <row r="7" spans="1:91" s="129" customFormat="1" ht="45" x14ac:dyDescent="0.2">
      <c r="A7" s="130"/>
      <c r="B7" s="130"/>
      <c r="C7" s="131"/>
      <c r="D7" s="140" t="s">
        <v>381</v>
      </c>
      <c r="E7" s="141" t="s">
        <v>103</v>
      </c>
      <c r="F7" s="141" t="s">
        <v>104</v>
      </c>
      <c r="G7" s="141" t="s">
        <v>93</v>
      </c>
      <c r="H7" s="140" t="s">
        <v>381</v>
      </c>
      <c r="I7" s="141" t="s">
        <v>103</v>
      </c>
      <c r="J7" s="141" t="s">
        <v>104</v>
      </c>
      <c r="K7" s="141" t="s">
        <v>93</v>
      </c>
      <c r="L7" s="140" t="s">
        <v>381</v>
      </c>
      <c r="M7" s="141" t="s">
        <v>103</v>
      </c>
      <c r="N7" s="141" t="s">
        <v>104</v>
      </c>
      <c r="O7" s="141" t="s">
        <v>93</v>
      </c>
      <c r="P7" s="140" t="s">
        <v>381</v>
      </c>
      <c r="Q7" s="141" t="s">
        <v>103</v>
      </c>
      <c r="R7" s="141" t="s">
        <v>104</v>
      </c>
      <c r="S7" s="141" t="s">
        <v>93</v>
      </c>
      <c r="T7" s="140" t="s">
        <v>381</v>
      </c>
      <c r="U7" s="141" t="s">
        <v>103</v>
      </c>
      <c r="V7" s="141" t="s">
        <v>104</v>
      </c>
      <c r="W7" s="141" t="s">
        <v>93</v>
      </c>
      <c r="X7" s="140" t="s">
        <v>381</v>
      </c>
      <c r="Y7" s="141" t="s">
        <v>103</v>
      </c>
      <c r="Z7" s="141" t="s">
        <v>104</v>
      </c>
      <c r="AA7" s="141" t="s">
        <v>93</v>
      </c>
      <c r="AB7" s="140" t="s">
        <v>381</v>
      </c>
      <c r="AC7" s="141" t="s">
        <v>103</v>
      </c>
      <c r="AD7" s="141" t="s">
        <v>104</v>
      </c>
      <c r="AE7" s="141" t="s">
        <v>93</v>
      </c>
      <c r="AF7" s="140" t="s">
        <v>381</v>
      </c>
      <c r="AG7" s="141" t="s">
        <v>103</v>
      </c>
      <c r="AH7" s="141" t="s">
        <v>104</v>
      </c>
      <c r="AI7" s="141" t="s">
        <v>93</v>
      </c>
      <c r="AJ7" s="140" t="s">
        <v>381</v>
      </c>
      <c r="AK7" s="141" t="s">
        <v>103</v>
      </c>
      <c r="AL7" s="141" t="s">
        <v>104</v>
      </c>
      <c r="AM7" s="141" t="s">
        <v>93</v>
      </c>
      <c r="AN7" s="140" t="s">
        <v>381</v>
      </c>
      <c r="AO7" s="141" t="s">
        <v>103</v>
      </c>
      <c r="AP7" s="141" t="s">
        <v>104</v>
      </c>
      <c r="AQ7" s="141" t="s">
        <v>93</v>
      </c>
      <c r="AR7" s="140" t="s">
        <v>381</v>
      </c>
      <c r="AS7" s="141" t="s">
        <v>103</v>
      </c>
      <c r="AT7" s="141" t="s">
        <v>104</v>
      </c>
      <c r="AU7" s="141" t="s">
        <v>93</v>
      </c>
      <c r="AV7" s="140" t="s">
        <v>381</v>
      </c>
      <c r="AW7" s="141" t="s">
        <v>103</v>
      </c>
      <c r="AX7" s="141" t="s">
        <v>104</v>
      </c>
      <c r="AY7" s="141" t="s">
        <v>93</v>
      </c>
      <c r="AZ7" s="140" t="s">
        <v>381</v>
      </c>
      <c r="BA7" s="141" t="s">
        <v>103</v>
      </c>
      <c r="BB7" s="141" t="s">
        <v>104</v>
      </c>
      <c r="BC7" s="141" t="s">
        <v>93</v>
      </c>
      <c r="BD7" s="140" t="s">
        <v>381</v>
      </c>
      <c r="BE7" s="141" t="s">
        <v>103</v>
      </c>
      <c r="BF7" s="141" t="s">
        <v>104</v>
      </c>
      <c r="BG7" s="141" t="s">
        <v>93</v>
      </c>
      <c r="BH7" s="140" t="s">
        <v>381</v>
      </c>
      <c r="BI7" s="141" t="s">
        <v>103</v>
      </c>
      <c r="BJ7" s="141" t="s">
        <v>104</v>
      </c>
      <c r="BK7" s="141" t="s">
        <v>93</v>
      </c>
      <c r="BL7" s="140" t="s">
        <v>381</v>
      </c>
      <c r="BM7" s="141" t="s">
        <v>103</v>
      </c>
      <c r="BN7" s="141" t="s">
        <v>104</v>
      </c>
      <c r="BO7" s="141" t="s">
        <v>93</v>
      </c>
      <c r="BP7" s="140" t="s">
        <v>381</v>
      </c>
      <c r="BQ7" s="141" t="s">
        <v>103</v>
      </c>
      <c r="BR7" s="141" t="s">
        <v>104</v>
      </c>
      <c r="BS7" s="141" t="s">
        <v>93</v>
      </c>
      <c r="BT7" s="140" t="s">
        <v>381</v>
      </c>
      <c r="BU7" s="141" t="s">
        <v>103</v>
      </c>
      <c r="BV7" s="141" t="s">
        <v>104</v>
      </c>
      <c r="BW7" s="141" t="s">
        <v>93</v>
      </c>
      <c r="BX7" s="140" t="s">
        <v>381</v>
      </c>
      <c r="BY7" s="141" t="s">
        <v>103</v>
      </c>
      <c r="BZ7" s="141" t="s">
        <v>104</v>
      </c>
      <c r="CA7" s="141" t="s">
        <v>93</v>
      </c>
      <c r="CB7" s="140" t="s">
        <v>381</v>
      </c>
      <c r="CC7" s="141" t="s">
        <v>103</v>
      </c>
      <c r="CD7" s="141" t="s">
        <v>104</v>
      </c>
      <c r="CE7" s="141" t="s">
        <v>93</v>
      </c>
      <c r="CF7" s="140" t="s">
        <v>381</v>
      </c>
      <c r="CG7" s="141" t="s">
        <v>103</v>
      </c>
      <c r="CH7" s="141" t="s">
        <v>104</v>
      </c>
      <c r="CI7" s="141" t="s">
        <v>93</v>
      </c>
      <c r="CJ7" s="140" t="s">
        <v>381</v>
      </c>
      <c r="CK7" s="141" t="s">
        <v>103</v>
      </c>
      <c r="CL7" s="141" t="s">
        <v>104</v>
      </c>
      <c r="CM7" s="141" t="s">
        <v>93</v>
      </c>
    </row>
    <row r="8" spans="1:91" s="129" customFormat="1" x14ac:dyDescent="0.2">
      <c r="A8" s="133" t="s">
        <v>163</v>
      </c>
      <c r="B8" s="134" t="s">
        <v>164</v>
      </c>
      <c r="C8" s="135"/>
      <c r="D8" s="136">
        <v>97310</v>
      </c>
      <c r="E8" s="136">
        <v>11590</v>
      </c>
      <c r="F8" s="136">
        <v>452220</v>
      </c>
      <c r="G8" s="136">
        <v>561110</v>
      </c>
      <c r="H8" s="137">
        <v>0.85</v>
      </c>
      <c r="I8" s="137">
        <v>0.9</v>
      </c>
      <c r="J8" s="137">
        <v>0.93</v>
      </c>
      <c r="K8" s="137">
        <v>0.92</v>
      </c>
      <c r="L8" s="137">
        <v>0.82</v>
      </c>
      <c r="M8" s="137">
        <v>0.88</v>
      </c>
      <c r="N8" s="137">
        <v>0.92</v>
      </c>
      <c r="O8" s="137">
        <v>0.9</v>
      </c>
      <c r="P8" s="137">
        <v>0.48</v>
      </c>
      <c r="Q8" s="137">
        <v>0.56000000000000005</v>
      </c>
      <c r="R8" s="137">
        <v>0.31</v>
      </c>
      <c r="S8" s="137">
        <v>0.34</v>
      </c>
      <c r="T8" s="137" t="s">
        <v>41</v>
      </c>
      <c r="U8" s="137" t="s">
        <v>41</v>
      </c>
      <c r="V8" s="137" t="s">
        <v>41</v>
      </c>
      <c r="W8" s="137" t="s">
        <v>41</v>
      </c>
      <c r="X8" s="137">
        <v>0.05</v>
      </c>
      <c r="Y8" s="137">
        <v>0.04</v>
      </c>
      <c r="Z8" s="137">
        <v>0.03</v>
      </c>
      <c r="AA8" s="137">
        <v>0.04</v>
      </c>
      <c r="AB8" s="137">
        <v>0.22</v>
      </c>
      <c r="AC8" s="137">
        <v>0.2</v>
      </c>
      <c r="AD8" s="137">
        <v>0.43</v>
      </c>
      <c r="AE8" s="137">
        <v>0.39</v>
      </c>
      <c r="AF8" s="137">
        <v>7.0000000000000007E-2</v>
      </c>
      <c r="AG8" s="137">
        <v>0.05</v>
      </c>
      <c r="AH8" s="137">
        <v>0.14000000000000001</v>
      </c>
      <c r="AI8" s="137">
        <v>0.13</v>
      </c>
      <c r="AJ8" s="137" t="s">
        <v>41</v>
      </c>
      <c r="AK8" s="137">
        <v>0.01</v>
      </c>
      <c r="AL8" s="137">
        <v>0</v>
      </c>
      <c r="AM8" s="137" t="s">
        <v>41</v>
      </c>
      <c r="AN8" s="137" t="s">
        <v>41</v>
      </c>
      <c r="AO8" s="137" t="s">
        <v>41</v>
      </c>
      <c r="AP8" s="137" t="s">
        <v>41</v>
      </c>
      <c r="AQ8" s="137" t="s">
        <v>41</v>
      </c>
      <c r="AR8" s="137" t="s">
        <v>41</v>
      </c>
      <c r="AS8" s="137">
        <v>0.02</v>
      </c>
      <c r="AT8" s="137" t="s">
        <v>41</v>
      </c>
      <c r="AU8" s="137" t="s">
        <v>41</v>
      </c>
      <c r="AV8" s="137">
        <v>0.06</v>
      </c>
      <c r="AW8" s="137">
        <v>0.03</v>
      </c>
      <c r="AX8" s="137">
        <v>0.05</v>
      </c>
      <c r="AY8" s="137">
        <v>0.05</v>
      </c>
      <c r="AZ8" s="137" t="s">
        <v>41</v>
      </c>
      <c r="BA8" s="137">
        <v>0</v>
      </c>
      <c r="BB8" s="137" t="s">
        <v>41</v>
      </c>
      <c r="BC8" s="137" t="s">
        <v>41</v>
      </c>
      <c r="BD8" s="137" t="s">
        <v>41</v>
      </c>
      <c r="BE8" s="137" t="s">
        <v>41</v>
      </c>
      <c r="BF8" s="137" t="s">
        <v>41</v>
      </c>
      <c r="BG8" s="137" t="s">
        <v>41</v>
      </c>
      <c r="BH8" s="137">
        <v>0.02</v>
      </c>
      <c r="BI8" s="137">
        <v>0.01</v>
      </c>
      <c r="BJ8" s="137">
        <v>0.01</v>
      </c>
      <c r="BK8" s="137">
        <v>0.01</v>
      </c>
      <c r="BL8" s="137">
        <v>0.01</v>
      </c>
      <c r="BM8" s="137">
        <v>0.01</v>
      </c>
      <c r="BN8" s="137">
        <v>0.01</v>
      </c>
      <c r="BO8" s="137">
        <v>0.01</v>
      </c>
      <c r="BP8" s="137">
        <v>0.01</v>
      </c>
      <c r="BQ8" s="137" t="s">
        <v>41</v>
      </c>
      <c r="BR8" s="137" t="s">
        <v>41</v>
      </c>
      <c r="BS8" s="137" t="s">
        <v>41</v>
      </c>
      <c r="BT8" s="137" t="s">
        <v>41</v>
      </c>
      <c r="BU8" s="137" t="s">
        <v>41</v>
      </c>
      <c r="BV8" s="137" t="s">
        <v>41</v>
      </c>
      <c r="BW8" s="137" t="s">
        <v>41</v>
      </c>
      <c r="BX8" s="137">
        <v>0.01</v>
      </c>
      <c r="BY8" s="137">
        <v>0.01</v>
      </c>
      <c r="BZ8" s="137">
        <v>0.01</v>
      </c>
      <c r="CA8" s="137">
        <v>0.01</v>
      </c>
      <c r="CB8" s="137">
        <v>0.09</v>
      </c>
      <c r="CC8" s="137">
        <v>0.06</v>
      </c>
      <c r="CD8" s="137">
        <v>0.04</v>
      </c>
      <c r="CE8" s="137">
        <v>0.05</v>
      </c>
      <c r="CF8" s="137">
        <v>0.04</v>
      </c>
      <c r="CG8" s="137">
        <v>0.03</v>
      </c>
      <c r="CH8" s="137">
        <v>0.01</v>
      </c>
      <c r="CI8" s="137">
        <v>0.02</v>
      </c>
      <c r="CJ8" s="137">
        <v>0.02</v>
      </c>
      <c r="CK8" s="137">
        <v>0.01</v>
      </c>
      <c r="CL8" s="137">
        <v>0.01</v>
      </c>
      <c r="CM8" s="137">
        <v>0.01</v>
      </c>
    </row>
    <row r="9" spans="1:91" s="129" customFormat="1" x14ac:dyDescent="0.2">
      <c r="A9" s="133" t="s">
        <v>165</v>
      </c>
      <c r="B9" s="138" t="s">
        <v>166</v>
      </c>
      <c r="C9" s="135"/>
      <c r="D9" s="136">
        <v>5010</v>
      </c>
      <c r="E9" s="136">
        <v>530</v>
      </c>
      <c r="F9" s="136">
        <v>22560</v>
      </c>
      <c r="G9" s="136">
        <v>28110</v>
      </c>
      <c r="H9" s="137">
        <v>0.83</v>
      </c>
      <c r="I9" s="137">
        <v>0.88</v>
      </c>
      <c r="J9" s="137">
        <v>0.92</v>
      </c>
      <c r="K9" s="137">
        <v>0.9</v>
      </c>
      <c r="L9" s="137">
        <v>0.79</v>
      </c>
      <c r="M9" s="137">
        <v>0.87</v>
      </c>
      <c r="N9" s="137">
        <v>0.9</v>
      </c>
      <c r="O9" s="137">
        <v>0.88</v>
      </c>
      <c r="P9" s="137">
        <v>0.52</v>
      </c>
      <c r="Q9" s="137">
        <v>0.57999999999999996</v>
      </c>
      <c r="R9" s="137">
        <v>0.39</v>
      </c>
      <c r="S9" s="137">
        <v>0.42</v>
      </c>
      <c r="T9" s="137" t="s">
        <v>42</v>
      </c>
      <c r="U9" s="137" t="s">
        <v>42</v>
      </c>
      <c r="V9" s="137" t="s">
        <v>41</v>
      </c>
      <c r="W9" s="137" t="s">
        <v>41</v>
      </c>
      <c r="X9" s="137">
        <v>0.08</v>
      </c>
      <c r="Y9" s="137">
        <v>0.05</v>
      </c>
      <c r="Z9" s="137">
        <v>0.05</v>
      </c>
      <c r="AA9" s="137">
        <v>0.06</v>
      </c>
      <c r="AB9" s="137">
        <v>0.15</v>
      </c>
      <c r="AC9" s="137">
        <v>0.18</v>
      </c>
      <c r="AD9" s="137">
        <v>0.37</v>
      </c>
      <c r="AE9" s="137">
        <v>0.33</v>
      </c>
      <c r="AF9" s="137">
        <v>0.03</v>
      </c>
      <c r="AG9" s="137">
        <v>0.03</v>
      </c>
      <c r="AH9" s="137">
        <v>0.08</v>
      </c>
      <c r="AI9" s="137">
        <v>7.0000000000000007E-2</v>
      </c>
      <c r="AJ9" s="137">
        <v>0</v>
      </c>
      <c r="AK9" s="137" t="s">
        <v>42</v>
      </c>
      <c r="AL9" s="137">
        <v>0</v>
      </c>
      <c r="AM9" s="137" t="s">
        <v>42</v>
      </c>
      <c r="AN9" s="137" t="s">
        <v>42</v>
      </c>
      <c r="AO9" s="137" t="s">
        <v>42</v>
      </c>
      <c r="AP9" s="137" t="s">
        <v>42</v>
      </c>
      <c r="AQ9" s="137" t="s">
        <v>41</v>
      </c>
      <c r="AR9" s="137" t="s">
        <v>42</v>
      </c>
      <c r="AS9" s="137">
        <v>0.02</v>
      </c>
      <c r="AT9" s="137">
        <v>0</v>
      </c>
      <c r="AU9" s="137" t="s">
        <v>41</v>
      </c>
      <c r="AV9" s="137">
        <v>7.0000000000000007E-2</v>
      </c>
      <c r="AW9" s="137">
        <v>0.04</v>
      </c>
      <c r="AX9" s="137">
        <v>0.08</v>
      </c>
      <c r="AY9" s="137">
        <v>7.0000000000000007E-2</v>
      </c>
      <c r="AZ9" s="137">
        <v>0</v>
      </c>
      <c r="BA9" s="137">
        <v>0</v>
      </c>
      <c r="BB9" s="137">
        <v>0</v>
      </c>
      <c r="BC9" s="137">
        <v>0</v>
      </c>
      <c r="BD9" s="137" t="s">
        <v>41</v>
      </c>
      <c r="BE9" s="137">
        <v>0</v>
      </c>
      <c r="BF9" s="137" t="s">
        <v>41</v>
      </c>
      <c r="BG9" s="137" t="s">
        <v>41</v>
      </c>
      <c r="BH9" s="137">
        <v>0.02</v>
      </c>
      <c r="BI9" s="137">
        <v>0.01</v>
      </c>
      <c r="BJ9" s="137">
        <v>0.01</v>
      </c>
      <c r="BK9" s="137">
        <v>0.01</v>
      </c>
      <c r="BL9" s="137">
        <v>0.01</v>
      </c>
      <c r="BM9" s="137" t="s">
        <v>42</v>
      </c>
      <c r="BN9" s="137">
        <v>0.01</v>
      </c>
      <c r="BO9" s="137">
        <v>0.01</v>
      </c>
      <c r="BP9" s="137" t="s">
        <v>41</v>
      </c>
      <c r="BQ9" s="137">
        <v>0</v>
      </c>
      <c r="BR9" s="137" t="s">
        <v>41</v>
      </c>
      <c r="BS9" s="137" t="s">
        <v>41</v>
      </c>
      <c r="BT9" s="137" t="s">
        <v>41</v>
      </c>
      <c r="BU9" s="137" t="s">
        <v>42</v>
      </c>
      <c r="BV9" s="137" t="s">
        <v>41</v>
      </c>
      <c r="BW9" s="137" t="s">
        <v>41</v>
      </c>
      <c r="BX9" s="137">
        <v>0.02</v>
      </c>
      <c r="BY9" s="137" t="s">
        <v>42</v>
      </c>
      <c r="BZ9" s="137">
        <v>0.01</v>
      </c>
      <c r="CA9" s="137">
        <v>0.01</v>
      </c>
      <c r="CB9" s="137">
        <v>0.1</v>
      </c>
      <c r="CC9" s="137">
        <v>7.0000000000000007E-2</v>
      </c>
      <c r="CD9" s="137">
        <v>0.05</v>
      </c>
      <c r="CE9" s="137">
        <v>0.06</v>
      </c>
      <c r="CF9" s="137">
        <v>0.05</v>
      </c>
      <c r="CG9" s="137">
        <v>0.02</v>
      </c>
      <c r="CH9" s="137">
        <v>0.02</v>
      </c>
      <c r="CI9" s="137">
        <v>0.02</v>
      </c>
      <c r="CJ9" s="137">
        <v>0.01</v>
      </c>
      <c r="CK9" s="137">
        <v>0.02</v>
      </c>
      <c r="CL9" s="137">
        <v>0.01</v>
      </c>
      <c r="CM9" s="137">
        <v>0.01</v>
      </c>
    </row>
    <row r="10" spans="1:91" s="129" customFormat="1" x14ac:dyDescent="0.2">
      <c r="A10" s="133" t="s">
        <v>167</v>
      </c>
      <c r="B10" s="138" t="s">
        <v>168</v>
      </c>
      <c r="C10" s="135"/>
      <c r="D10" s="136">
        <v>12180</v>
      </c>
      <c r="E10" s="136">
        <v>1670</v>
      </c>
      <c r="F10" s="136">
        <v>64920</v>
      </c>
      <c r="G10" s="136">
        <v>78760</v>
      </c>
      <c r="H10" s="137">
        <v>0.84</v>
      </c>
      <c r="I10" s="137">
        <v>0.89</v>
      </c>
      <c r="J10" s="137">
        <v>0.92</v>
      </c>
      <c r="K10" s="137">
        <v>0.91</v>
      </c>
      <c r="L10" s="137">
        <v>0.8</v>
      </c>
      <c r="M10" s="137">
        <v>0.86</v>
      </c>
      <c r="N10" s="137">
        <v>0.91</v>
      </c>
      <c r="O10" s="137">
        <v>0.89</v>
      </c>
      <c r="P10" s="137">
        <v>0.5</v>
      </c>
      <c r="Q10" s="137">
        <v>0.57999999999999996</v>
      </c>
      <c r="R10" s="137">
        <v>0.35</v>
      </c>
      <c r="S10" s="137">
        <v>0.37</v>
      </c>
      <c r="T10" s="137" t="s">
        <v>41</v>
      </c>
      <c r="U10" s="137">
        <v>0</v>
      </c>
      <c r="V10" s="137" t="s">
        <v>41</v>
      </c>
      <c r="W10" s="137" t="s">
        <v>41</v>
      </c>
      <c r="X10" s="137">
        <v>0.06</v>
      </c>
      <c r="Y10" s="137">
        <v>0.04</v>
      </c>
      <c r="Z10" s="137">
        <v>0.04</v>
      </c>
      <c r="AA10" s="137">
        <v>0.04</v>
      </c>
      <c r="AB10" s="137">
        <v>0.15</v>
      </c>
      <c r="AC10" s="137">
        <v>0.13</v>
      </c>
      <c r="AD10" s="137">
        <v>0.28999999999999998</v>
      </c>
      <c r="AE10" s="137">
        <v>0.26</v>
      </c>
      <c r="AF10" s="137">
        <v>0.09</v>
      </c>
      <c r="AG10" s="137">
        <v>0.09</v>
      </c>
      <c r="AH10" s="137">
        <v>0.23</v>
      </c>
      <c r="AI10" s="137">
        <v>0.21</v>
      </c>
      <c r="AJ10" s="137">
        <v>0</v>
      </c>
      <c r="AK10" s="137" t="s">
        <v>42</v>
      </c>
      <c r="AL10" s="137">
        <v>0</v>
      </c>
      <c r="AM10" s="137" t="s">
        <v>42</v>
      </c>
      <c r="AN10" s="137" t="s">
        <v>41</v>
      </c>
      <c r="AO10" s="137" t="s">
        <v>42</v>
      </c>
      <c r="AP10" s="137" t="s">
        <v>41</v>
      </c>
      <c r="AQ10" s="137" t="s">
        <v>41</v>
      </c>
      <c r="AR10" s="137" t="s">
        <v>41</v>
      </c>
      <c r="AS10" s="137">
        <v>0.02</v>
      </c>
      <c r="AT10" s="137" t="s">
        <v>42</v>
      </c>
      <c r="AU10" s="137" t="s">
        <v>41</v>
      </c>
      <c r="AV10" s="137">
        <v>7.0000000000000007E-2</v>
      </c>
      <c r="AW10" s="137">
        <v>0.03</v>
      </c>
      <c r="AX10" s="137">
        <v>0.06</v>
      </c>
      <c r="AY10" s="137">
        <v>0.06</v>
      </c>
      <c r="AZ10" s="137" t="s">
        <v>42</v>
      </c>
      <c r="BA10" s="137">
        <v>0</v>
      </c>
      <c r="BB10" s="137" t="s">
        <v>42</v>
      </c>
      <c r="BC10" s="137" t="s">
        <v>42</v>
      </c>
      <c r="BD10" s="137" t="s">
        <v>41</v>
      </c>
      <c r="BE10" s="137" t="s">
        <v>42</v>
      </c>
      <c r="BF10" s="137" t="s">
        <v>41</v>
      </c>
      <c r="BG10" s="137" t="s">
        <v>41</v>
      </c>
      <c r="BH10" s="137">
        <v>0.02</v>
      </c>
      <c r="BI10" s="137">
        <v>0.02</v>
      </c>
      <c r="BJ10" s="137">
        <v>0.01</v>
      </c>
      <c r="BK10" s="137">
        <v>0.01</v>
      </c>
      <c r="BL10" s="137">
        <v>0.01</v>
      </c>
      <c r="BM10" s="137">
        <v>0.01</v>
      </c>
      <c r="BN10" s="137">
        <v>0.01</v>
      </c>
      <c r="BO10" s="137">
        <v>0.01</v>
      </c>
      <c r="BP10" s="137" t="s">
        <v>41</v>
      </c>
      <c r="BQ10" s="137" t="s">
        <v>41</v>
      </c>
      <c r="BR10" s="137" t="s">
        <v>41</v>
      </c>
      <c r="BS10" s="137" t="s">
        <v>41</v>
      </c>
      <c r="BT10" s="137" t="s">
        <v>41</v>
      </c>
      <c r="BU10" s="137">
        <v>0.01</v>
      </c>
      <c r="BV10" s="137" t="s">
        <v>41</v>
      </c>
      <c r="BW10" s="137" t="s">
        <v>41</v>
      </c>
      <c r="BX10" s="137">
        <v>0.02</v>
      </c>
      <c r="BY10" s="137">
        <v>0.01</v>
      </c>
      <c r="BZ10" s="137">
        <v>0.01</v>
      </c>
      <c r="CA10" s="137">
        <v>0.01</v>
      </c>
      <c r="CB10" s="137">
        <v>0.1</v>
      </c>
      <c r="CC10" s="137">
        <v>7.0000000000000007E-2</v>
      </c>
      <c r="CD10" s="137">
        <v>0.05</v>
      </c>
      <c r="CE10" s="137">
        <v>0.06</v>
      </c>
      <c r="CF10" s="137">
        <v>0.04</v>
      </c>
      <c r="CG10" s="137">
        <v>0.03</v>
      </c>
      <c r="CH10" s="137">
        <v>0.01</v>
      </c>
      <c r="CI10" s="137">
        <v>0.02</v>
      </c>
      <c r="CJ10" s="137">
        <v>0.02</v>
      </c>
      <c r="CK10" s="137">
        <v>0.01</v>
      </c>
      <c r="CL10" s="137">
        <v>0.01</v>
      </c>
      <c r="CM10" s="137">
        <v>0.01</v>
      </c>
    </row>
    <row r="11" spans="1:91" s="129" customFormat="1" x14ac:dyDescent="0.2">
      <c r="A11" s="133" t="s">
        <v>169</v>
      </c>
      <c r="B11" s="138" t="s">
        <v>170</v>
      </c>
      <c r="C11" s="135"/>
      <c r="D11" s="136">
        <v>10030</v>
      </c>
      <c r="E11" s="136">
        <v>1030</v>
      </c>
      <c r="F11" s="136">
        <v>46390</v>
      </c>
      <c r="G11" s="136">
        <v>57450</v>
      </c>
      <c r="H11" s="137">
        <v>0.83</v>
      </c>
      <c r="I11" s="137">
        <v>0.91</v>
      </c>
      <c r="J11" s="137">
        <v>0.93</v>
      </c>
      <c r="K11" s="137">
        <v>0.91</v>
      </c>
      <c r="L11" s="137">
        <v>0.79</v>
      </c>
      <c r="M11" s="137">
        <v>0.9</v>
      </c>
      <c r="N11" s="137">
        <v>0.92</v>
      </c>
      <c r="O11" s="137">
        <v>0.89</v>
      </c>
      <c r="P11" s="137">
        <v>0.47</v>
      </c>
      <c r="Q11" s="137">
        <v>0.56000000000000005</v>
      </c>
      <c r="R11" s="137">
        <v>0.31</v>
      </c>
      <c r="S11" s="137">
        <v>0.34</v>
      </c>
      <c r="T11" s="137" t="s">
        <v>41</v>
      </c>
      <c r="U11" s="137">
        <v>0</v>
      </c>
      <c r="V11" s="137" t="s">
        <v>41</v>
      </c>
      <c r="W11" s="137" t="s">
        <v>41</v>
      </c>
      <c r="X11" s="137">
        <v>0.06</v>
      </c>
      <c r="Y11" s="137">
        <v>0.03</v>
      </c>
      <c r="Z11" s="137">
        <v>0.04</v>
      </c>
      <c r="AA11" s="137">
        <v>0.05</v>
      </c>
      <c r="AB11" s="137">
        <v>0.18</v>
      </c>
      <c r="AC11" s="137">
        <v>0.22</v>
      </c>
      <c r="AD11" s="137">
        <v>0.4</v>
      </c>
      <c r="AE11" s="137">
        <v>0.36</v>
      </c>
      <c r="AF11" s="137">
        <v>7.0000000000000007E-2</v>
      </c>
      <c r="AG11" s="137">
        <v>0.06</v>
      </c>
      <c r="AH11" s="137">
        <v>0.16</v>
      </c>
      <c r="AI11" s="137">
        <v>0.14000000000000001</v>
      </c>
      <c r="AJ11" s="137">
        <v>0</v>
      </c>
      <c r="AK11" s="137">
        <v>0.01</v>
      </c>
      <c r="AL11" s="137">
        <v>0</v>
      </c>
      <c r="AM11" s="137" t="s">
        <v>41</v>
      </c>
      <c r="AN11" s="137" t="s">
        <v>42</v>
      </c>
      <c r="AO11" s="137">
        <v>0</v>
      </c>
      <c r="AP11" s="137" t="s">
        <v>42</v>
      </c>
      <c r="AQ11" s="137" t="s">
        <v>41</v>
      </c>
      <c r="AR11" s="137" t="s">
        <v>42</v>
      </c>
      <c r="AS11" s="137">
        <v>0.01</v>
      </c>
      <c r="AT11" s="137" t="s">
        <v>42</v>
      </c>
      <c r="AU11" s="137" t="s">
        <v>41</v>
      </c>
      <c r="AV11" s="137">
        <v>7.0000000000000007E-2</v>
      </c>
      <c r="AW11" s="137">
        <v>0.02</v>
      </c>
      <c r="AX11" s="137">
        <v>7.0000000000000007E-2</v>
      </c>
      <c r="AY11" s="137">
        <v>7.0000000000000007E-2</v>
      </c>
      <c r="AZ11" s="137">
        <v>0</v>
      </c>
      <c r="BA11" s="137">
        <v>0</v>
      </c>
      <c r="BB11" s="137">
        <v>0</v>
      </c>
      <c r="BC11" s="137">
        <v>0</v>
      </c>
      <c r="BD11" s="137" t="s">
        <v>41</v>
      </c>
      <c r="BE11" s="137" t="s">
        <v>42</v>
      </c>
      <c r="BF11" s="137" t="s">
        <v>41</v>
      </c>
      <c r="BG11" s="137" t="s">
        <v>41</v>
      </c>
      <c r="BH11" s="137">
        <v>0.02</v>
      </c>
      <c r="BI11" s="137">
        <v>0.01</v>
      </c>
      <c r="BJ11" s="137">
        <v>0.01</v>
      </c>
      <c r="BK11" s="137">
        <v>0.01</v>
      </c>
      <c r="BL11" s="137">
        <v>0.01</v>
      </c>
      <c r="BM11" s="137">
        <v>0.01</v>
      </c>
      <c r="BN11" s="137">
        <v>0.01</v>
      </c>
      <c r="BO11" s="137">
        <v>0.01</v>
      </c>
      <c r="BP11" s="137" t="s">
        <v>41</v>
      </c>
      <c r="BQ11" s="137" t="s">
        <v>42</v>
      </c>
      <c r="BR11" s="137" t="s">
        <v>41</v>
      </c>
      <c r="BS11" s="137" t="s">
        <v>41</v>
      </c>
      <c r="BT11" s="137" t="s">
        <v>41</v>
      </c>
      <c r="BU11" s="137" t="s">
        <v>42</v>
      </c>
      <c r="BV11" s="137" t="s">
        <v>41</v>
      </c>
      <c r="BW11" s="137" t="s">
        <v>41</v>
      </c>
      <c r="BX11" s="137">
        <v>0.02</v>
      </c>
      <c r="BY11" s="137">
        <v>0.01</v>
      </c>
      <c r="BZ11" s="137">
        <v>0.01</v>
      </c>
      <c r="CA11" s="137">
        <v>0.01</v>
      </c>
      <c r="CB11" s="137">
        <v>0.1</v>
      </c>
      <c r="CC11" s="137">
        <v>0.05</v>
      </c>
      <c r="CD11" s="137">
        <v>0.05</v>
      </c>
      <c r="CE11" s="137">
        <v>0.05</v>
      </c>
      <c r="CF11" s="137">
        <v>0.05</v>
      </c>
      <c r="CG11" s="137">
        <v>0.03</v>
      </c>
      <c r="CH11" s="137">
        <v>0.01</v>
      </c>
      <c r="CI11" s="137">
        <v>0.02</v>
      </c>
      <c r="CJ11" s="137">
        <v>0.02</v>
      </c>
      <c r="CK11" s="137">
        <v>0.01</v>
      </c>
      <c r="CL11" s="137">
        <v>0.01</v>
      </c>
      <c r="CM11" s="137">
        <v>0.01</v>
      </c>
    </row>
    <row r="12" spans="1:91" s="129" customFormat="1" x14ac:dyDescent="0.2">
      <c r="A12" s="133" t="s">
        <v>171</v>
      </c>
      <c r="B12" s="138" t="s">
        <v>172</v>
      </c>
      <c r="C12" s="135"/>
      <c r="D12" s="136">
        <v>8490</v>
      </c>
      <c r="E12" s="136">
        <v>930</v>
      </c>
      <c r="F12" s="136">
        <v>39960</v>
      </c>
      <c r="G12" s="136">
        <v>49370</v>
      </c>
      <c r="H12" s="137">
        <v>0.84</v>
      </c>
      <c r="I12" s="137">
        <v>0.89</v>
      </c>
      <c r="J12" s="137">
        <v>0.93</v>
      </c>
      <c r="K12" s="137">
        <v>0.91</v>
      </c>
      <c r="L12" s="137">
        <v>0.81</v>
      </c>
      <c r="M12" s="137">
        <v>0.86</v>
      </c>
      <c r="N12" s="137">
        <v>0.91</v>
      </c>
      <c r="O12" s="137">
        <v>0.9</v>
      </c>
      <c r="P12" s="137">
        <v>0.52</v>
      </c>
      <c r="Q12" s="137">
        <v>0.56999999999999995</v>
      </c>
      <c r="R12" s="137">
        <v>0.32</v>
      </c>
      <c r="S12" s="137">
        <v>0.36</v>
      </c>
      <c r="T12" s="137" t="s">
        <v>41</v>
      </c>
      <c r="U12" s="137">
        <v>0</v>
      </c>
      <c r="V12" s="137" t="s">
        <v>41</v>
      </c>
      <c r="W12" s="137" t="s">
        <v>41</v>
      </c>
      <c r="X12" s="137">
        <v>0.05</v>
      </c>
      <c r="Y12" s="137">
        <v>0.05</v>
      </c>
      <c r="Z12" s="137">
        <v>0.04</v>
      </c>
      <c r="AA12" s="137">
        <v>0.04</v>
      </c>
      <c r="AB12" s="137">
        <v>0.19</v>
      </c>
      <c r="AC12" s="137">
        <v>0.19</v>
      </c>
      <c r="AD12" s="137">
        <v>0.48</v>
      </c>
      <c r="AE12" s="137">
        <v>0.42</v>
      </c>
      <c r="AF12" s="137">
        <v>0.04</v>
      </c>
      <c r="AG12" s="137">
        <v>0.02</v>
      </c>
      <c r="AH12" s="137">
        <v>7.0000000000000007E-2</v>
      </c>
      <c r="AI12" s="137">
        <v>7.0000000000000007E-2</v>
      </c>
      <c r="AJ12" s="137" t="s">
        <v>42</v>
      </c>
      <c r="AK12" s="137">
        <v>0.01</v>
      </c>
      <c r="AL12" s="137">
        <v>0</v>
      </c>
      <c r="AM12" s="137" t="s">
        <v>41</v>
      </c>
      <c r="AN12" s="137" t="s">
        <v>42</v>
      </c>
      <c r="AO12" s="137" t="s">
        <v>42</v>
      </c>
      <c r="AP12" s="137" t="s">
        <v>42</v>
      </c>
      <c r="AQ12" s="137" t="s">
        <v>41</v>
      </c>
      <c r="AR12" s="137" t="s">
        <v>41</v>
      </c>
      <c r="AS12" s="137">
        <v>0.02</v>
      </c>
      <c r="AT12" s="137" t="s">
        <v>41</v>
      </c>
      <c r="AU12" s="137" t="s">
        <v>41</v>
      </c>
      <c r="AV12" s="137">
        <v>0.06</v>
      </c>
      <c r="AW12" s="137">
        <v>0.03</v>
      </c>
      <c r="AX12" s="137">
        <v>0.06</v>
      </c>
      <c r="AY12" s="137">
        <v>0.06</v>
      </c>
      <c r="AZ12" s="137" t="s">
        <v>42</v>
      </c>
      <c r="BA12" s="137">
        <v>0</v>
      </c>
      <c r="BB12" s="137" t="s">
        <v>42</v>
      </c>
      <c r="BC12" s="137" t="s">
        <v>41</v>
      </c>
      <c r="BD12" s="137" t="s">
        <v>41</v>
      </c>
      <c r="BE12" s="137" t="s">
        <v>42</v>
      </c>
      <c r="BF12" s="137" t="s">
        <v>41</v>
      </c>
      <c r="BG12" s="137" t="s">
        <v>41</v>
      </c>
      <c r="BH12" s="137">
        <v>0.02</v>
      </c>
      <c r="BI12" s="137">
        <v>0.02</v>
      </c>
      <c r="BJ12" s="137">
        <v>0.01</v>
      </c>
      <c r="BK12" s="137">
        <v>0.01</v>
      </c>
      <c r="BL12" s="137">
        <v>0.01</v>
      </c>
      <c r="BM12" s="137">
        <v>0.01</v>
      </c>
      <c r="BN12" s="137">
        <v>0.01</v>
      </c>
      <c r="BO12" s="137">
        <v>0.01</v>
      </c>
      <c r="BP12" s="137">
        <v>0.01</v>
      </c>
      <c r="BQ12" s="137">
        <v>0.01</v>
      </c>
      <c r="BR12" s="137" t="s">
        <v>41</v>
      </c>
      <c r="BS12" s="137" t="s">
        <v>41</v>
      </c>
      <c r="BT12" s="137" t="s">
        <v>41</v>
      </c>
      <c r="BU12" s="137" t="s">
        <v>42</v>
      </c>
      <c r="BV12" s="137" t="s">
        <v>41</v>
      </c>
      <c r="BW12" s="137" t="s">
        <v>41</v>
      </c>
      <c r="BX12" s="137">
        <v>0.01</v>
      </c>
      <c r="BY12" s="137">
        <v>0.01</v>
      </c>
      <c r="BZ12" s="137">
        <v>0.01</v>
      </c>
      <c r="CA12" s="137">
        <v>0.01</v>
      </c>
      <c r="CB12" s="137">
        <v>0.1</v>
      </c>
      <c r="CC12" s="137">
        <v>0.06</v>
      </c>
      <c r="CD12" s="137">
        <v>0.04</v>
      </c>
      <c r="CE12" s="137">
        <v>0.05</v>
      </c>
      <c r="CF12" s="137">
        <v>0.04</v>
      </c>
      <c r="CG12" s="137">
        <v>0.03</v>
      </c>
      <c r="CH12" s="137">
        <v>0.01</v>
      </c>
      <c r="CI12" s="137">
        <v>0.02</v>
      </c>
      <c r="CJ12" s="137">
        <v>0.02</v>
      </c>
      <c r="CK12" s="137">
        <v>0.02</v>
      </c>
      <c r="CL12" s="137">
        <v>0.01</v>
      </c>
      <c r="CM12" s="137">
        <v>0.02</v>
      </c>
    </row>
    <row r="13" spans="1:91" s="129" customFormat="1" x14ac:dyDescent="0.2">
      <c r="A13" s="133" t="s">
        <v>173</v>
      </c>
      <c r="B13" s="138" t="s">
        <v>174</v>
      </c>
      <c r="C13" s="135"/>
      <c r="D13" s="136">
        <v>10960</v>
      </c>
      <c r="E13" s="136">
        <v>1390</v>
      </c>
      <c r="F13" s="136">
        <v>50790</v>
      </c>
      <c r="G13" s="136">
        <v>63140</v>
      </c>
      <c r="H13" s="137">
        <v>0.85</v>
      </c>
      <c r="I13" s="137">
        <v>0.89</v>
      </c>
      <c r="J13" s="137">
        <v>0.93</v>
      </c>
      <c r="K13" s="137">
        <v>0.91</v>
      </c>
      <c r="L13" s="137">
        <v>0.8</v>
      </c>
      <c r="M13" s="137">
        <v>0.86</v>
      </c>
      <c r="N13" s="137">
        <v>0.91</v>
      </c>
      <c r="O13" s="137">
        <v>0.89</v>
      </c>
      <c r="P13" s="137">
        <v>0.5</v>
      </c>
      <c r="Q13" s="137">
        <v>0.6</v>
      </c>
      <c r="R13" s="137">
        <v>0.33</v>
      </c>
      <c r="S13" s="137">
        <v>0.37</v>
      </c>
      <c r="T13" s="137" t="s">
        <v>41</v>
      </c>
      <c r="U13" s="137" t="s">
        <v>42</v>
      </c>
      <c r="V13" s="137" t="s">
        <v>41</v>
      </c>
      <c r="W13" s="137" t="s">
        <v>41</v>
      </c>
      <c r="X13" s="137">
        <v>7.0000000000000007E-2</v>
      </c>
      <c r="Y13" s="137">
        <v>0.05</v>
      </c>
      <c r="Z13" s="137">
        <v>0.04</v>
      </c>
      <c r="AA13" s="137">
        <v>0.04</v>
      </c>
      <c r="AB13" s="137">
        <v>0.18</v>
      </c>
      <c r="AC13" s="137">
        <v>0.15</v>
      </c>
      <c r="AD13" s="137">
        <v>0.41</v>
      </c>
      <c r="AE13" s="137">
        <v>0.36</v>
      </c>
      <c r="AF13" s="137">
        <v>0.05</v>
      </c>
      <c r="AG13" s="137">
        <v>0.03</v>
      </c>
      <c r="AH13" s="137">
        <v>0.13</v>
      </c>
      <c r="AI13" s="137">
        <v>0.11</v>
      </c>
      <c r="AJ13" s="137" t="s">
        <v>41</v>
      </c>
      <c r="AK13" s="137">
        <v>0.01</v>
      </c>
      <c r="AL13" s="137">
        <v>0</v>
      </c>
      <c r="AM13" s="137" t="s">
        <v>41</v>
      </c>
      <c r="AN13" s="137" t="s">
        <v>42</v>
      </c>
      <c r="AO13" s="137" t="s">
        <v>42</v>
      </c>
      <c r="AP13" s="137" t="s">
        <v>42</v>
      </c>
      <c r="AQ13" s="137" t="s">
        <v>42</v>
      </c>
      <c r="AR13" s="137" t="s">
        <v>42</v>
      </c>
      <c r="AS13" s="137">
        <v>0.03</v>
      </c>
      <c r="AT13" s="137" t="s">
        <v>41</v>
      </c>
      <c r="AU13" s="137" t="s">
        <v>41</v>
      </c>
      <c r="AV13" s="137">
        <v>0.06</v>
      </c>
      <c r="AW13" s="137">
        <v>0.03</v>
      </c>
      <c r="AX13" s="137">
        <v>0.05</v>
      </c>
      <c r="AY13" s="137">
        <v>0.05</v>
      </c>
      <c r="AZ13" s="137">
        <v>0</v>
      </c>
      <c r="BA13" s="137">
        <v>0</v>
      </c>
      <c r="BB13" s="137" t="s">
        <v>42</v>
      </c>
      <c r="BC13" s="137" t="s">
        <v>42</v>
      </c>
      <c r="BD13" s="137" t="s">
        <v>41</v>
      </c>
      <c r="BE13" s="137" t="s">
        <v>42</v>
      </c>
      <c r="BF13" s="137" t="s">
        <v>41</v>
      </c>
      <c r="BG13" s="137" t="s">
        <v>41</v>
      </c>
      <c r="BH13" s="137">
        <v>0.02</v>
      </c>
      <c r="BI13" s="137">
        <v>0.01</v>
      </c>
      <c r="BJ13" s="137">
        <v>0.01</v>
      </c>
      <c r="BK13" s="137">
        <v>0.01</v>
      </c>
      <c r="BL13" s="137">
        <v>0.01</v>
      </c>
      <c r="BM13" s="137">
        <v>0.01</v>
      </c>
      <c r="BN13" s="137">
        <v>0.01</v>
      </c>
      <c r="BO13" s="137">
        <v>0.01</v>
      </c>
      <c r="BP13" s="137">
        <v>0.01</v>
      </c>
      <c r="BQ13" s="137" t="s">
        <v>42</v>
      </c>
      <c r="BR13" s="137" t="s">
        <v>41</v>
      </c>
      <c r="BS13" s="137" t="s">
        <v>41</v>
      </c>
      <c r="BT13" s="137" t="s">
        <v>41</v>
      </c>
      <c r="BU13" s="137" t="s">
        <v>42</v>
      </c>
      <c r="BV13" s="137" t="s">
        <v>41</v>
      </c>
      <c r="BW13" s="137" t="s">
        <v>41</v>
      </c>
      <c r="BX13" s="137">
        <v>0.02</v>
      </c>
      <c r="BY13" s="137">
        <v>0.01</v>
      </c>
      <c r="BZ13" s="137">
        <v>0.01</v>
      </c>
      <c r="CA13" s="137">
        <v>0.01</v>
      </c>
      <c r="CB13" s="137">
        <v>0.09</v>
      </c>
      <c r="CC13" s="137">
        <v>7.0000000000000007E-2</v>
      </c>
      <c r="CD13" s="137">
        <v>0.05</v>
      </c>
      <c r="CE13" s="137">
        <v>0.05</v>
      </c>
      <c r="CF13" s="137">
        <v>0.04</v>
      </c>
      <c r="CG13" s="137">
        <v>0.03</v>
      </c>
      <c r="CH13" s="137">
        <v>0.01</v>
      </c>
      <c r="CI13" s="137">
        <v>0.02</v>
      </c>
      <c r="CJ13" s="137">
        <v>0.02</v>
      </c>
      <c r="CK13" s="137">
        <v>0.02</v>
      </c>
      <c r="CL13" s="137">
        <v>0.01</v>
      </c>
      <c r="CM13" s="137">
        <v>0.02</v>
      </c>
    </row>
    <row r="14" spans="1:91" s="129" customFormat="1" x14ac:dyDescent="0.2">
      <c r="A14" s="133" t="s">
        <v>175</v>
      </c>
      <c r="B14" s="138" t="s">
        <v>176</v>
      </c>
      <c r="C14" s="135"/>
      <c r="D14" s="136">
        <v>10150</v>
      </c>
      <c r="E14" s="136">
        <v>1480</v>
      </c>
      <c r="F14" s="136">
        <v>52220</v>
      </c>
      <c r="G14" s="136">
        <v>63850</v>
      </c>
      <c r="H14" s="137">
        <v>0.86</v>
      </c>
      <c r="I14" s="137">
        <v>0.89</v>
      </c>
      <c r="J14" s="137">
        <v>0.94</v>
      </c>
      <c r="K14" s="137">
        <v>0.93</v>
      </c>
      <c r="L14" s="137">
        <v>0.83</v>
      </c>
      <c r="M14" s="137">
        <v>0.86</v>
      </c>
      <c r="N14" s="137">
        <v>0.92</v>
      </c>
      <c r="O14" s="137">
        <v>0.91</v>
      </c>
      <c r="P14" s="137">
        <v>0.49</v>
      </c>
      <c r="Q14" s="137">
        <v>0.61</v>
      </c>
      <c r="R14" s="137">
        <v>0.28999999999999998</v>
      </c>
      <c r="S14" s="137">
        <v>0.33</v>
      </c>
      <c r="T14" s="137" t="s">
        <v>41</v>
      </c>
      <c r="U14" s="137">
        <v>0</v>
      </c>
      <c r="V14" s="137" t="s">
        <v>41</v>
      </c>
      <c r="W14" s="137" t="s">
        <v>41</v>
      </c>
      <c r="X14" s="137">
        <v>0.04</v>
      </c>
      <c r="Y14" s="137">
        <v>0.04</v>
      </c>
      <c r="Z14" s="137">
        <v>0.02</v>
      </c>
      <c r="AA14" s="137">
        <v>0.03</v>
      </c>
      <c r="AB14" s="137">
        <v>0.22</v>
      </c>
      <c r="AC14" s="137">
        <v>0.14000000000000001</v>
      </c>
      <c r="AD14" s="137">
        <v>0.47</v>
      </c>
      <c r="AE14" s="137">
        <v>0.42</v>
      </c>
      <c r="AF14" s="137">
        <v>7.0000000000000007E-2</v>
      </c>
      <c r="AG14" s="137">
        <v>0.05</v>
      </c>
      <c r="AH14" s="137">
        <v>0.14000000000000001</v>
      </c>
      <c r="AI14" s="137">
        <v>0.12</v>
      </c>
      <c r="AJ14" s="137">
        <v>0</v>
      </c>
      <c r="AK14" s="137" t="s">
        <v>42</v>
      </c>
      <c r="AL14" s="137">
        <v>0</v>
      </c>
      <c r="AM14" s="137" t="s">
        <v>42</v>
      </c>
      <c r="AN14" s="137">
        <v>0</v>
      </c>
      <c r="AO14" s="137" t="s">
        <v>42</v>
      </c>
      <c r="AP14" s="137" t="s">
        <v>42</v>
      </c>
      <c r="AQ14" s="137" t="s">
        <v>42</v>
      </c>
      <c r="AR14" s="137" t="s">
        <v>42</v>
      </c>
      <c r="AS14" s="137">
        <v>0.01</v>
      </c>
      <c r="AT14" s="137" t="s">
        <v>42</v>
      </c>
      <c r="AU14" s="137" t="s">
        <v>41</v>
      </c>
      <c r="AV14" s="137">
        <v>0.05</v>
      </c>
      <c r="AW14" s="137">
        <v>0.03</v>
      </c>
      <c r="AX14" s="137">
        <v>0.05</v>
      </c>
      <c r="AY14" s="137">
        <v>0.05</v>
      </c>
      <c r="AZ14" s="137">
        <v>0</v>
      </c>
      <c r="BA14" s="137">
        <v>0</v>
      </c>
      <c r="BB14" s="137" t="s">
        <v>42</v>
      </c>
      <c r="BC14" s="137" t="s">
        <v>42</v>
      </c>
      <c r="BD14" s="137" t="s">
        <v>41</v>
      </c>
      <c r="BE14" s="137" t="s">
        <v>42</v>
      </c>
      <c r="BF14" s="137" t="s">
        <v>41</v>
      </c>
      <c r="BG14" s="137" t="s">
        <v>41</v>
      </c>
      <c r="BH14" s="137">
        <v>0.02</v>
      </c>
      <c r="BI14" s="137">
        <v>0.02</v>
      </c>
      <c r="BJ14" s="137">
        <v>0.01</v>
      </c>
      <c r="BK14" s="137">
        <v>0.01</v>
      </c>
      <c r="BL14" s="137">
        <v>0.01</v>
      </c>
      <c r="BM14" s="137">
        <v>0.01</v>
      </c>
      <c r="BN14" s="137">
        <v>0.01</v>
      </c>
      <c r="BO14" s="137">
        <v>0.01</v>
      </c>
      <c r="BP14" s="137">
        <v>0.01</v>
      </c>
      <c r="BQ14" s="137">
        <v>0.01</v>
      </c>
      <c r="BR14" s="137" t="s">
        <v>41</v>
      </c>
      <c r="BS14" s="137" t="s">
        <v>41</v>
      </c>
      <c r="BT14" s="137" t="s">
        <v>41</v>
      </c>
      <c r="BU14" s="137" t="s">
        <v>42</v>
      </c>
      <c r="BV14" s="137" t="s">
        <v>41</v>
      </c>
      <c r="BW14" s="137" t="s">
        <v>41</v>
      </c>
      <c r="BX14" s="137">
        <v>0.02</v>
      </c>
      <c r="BY14" s="137">
        <v>0.01</v>
      </c>
      <c r="BZ14" s="137">
        <v>0.01</v>
      </c>
      <c r="CA14" s="137">
        <v>0.01</v>
      </c>
      <c r="CB14" s="137">
        <v>0.08</v>
      </c>
      <c r="CC14" s="137">
        <v>0.06</v>
      </c>
      <c r="CD14" s="137">
        <v>0.04</v>
      </c>
      <c r="CE14" s="137">
        <v>0.04</v>
      </c>
      <c r="CF14" s="137">
        <v>0.04</v>
      </c>
      <c r="CG14" s="137">
        <v>0.04</v>
      </c>
      <c r="CH14" s="137">
        <v>0.01</v>
      </c>
      <c r="CI14" s="137">
        <v>0.02</v>
      </c>
      <c r="CJ14" s="137">
        <v>0.02</v>
      </c>
      <c r="CK14" s="137">
        <v>0.01</v>
      </c>
      <c r="CL14" s="137">
        <v>0.01</v>
      </c>
      <c r="CM14" s="137">
        <v>0.01</v>
      </c>
    </row>
    <row r="15" spans="1:91" s="129" customFormat="1" x14ac:dyDescent="0.2">
      <c r="A15" s="133" t="s">
        <v>177</v>
      </c>
      <c r="B15" s="138" t="s">
        <v>178</v>
      </c>
      <c r="C15" s="135"/>
      <c r="D15" s="136">
        <v>5990</v>
      </c>
      <c r="E15" s="136">
        <v>590</v>
      </c>
      <c r="F15" s="136">
        <v>17330</v>
      </c>
      <c r="G15" s="136">
        <v>23910</v>
      </c>
      <c r="H15" s="137">
        <v>0.87</v>
      </c>
      <c r="I15" s="137">
        <v>0.9</v>
      </c>
      <c r="J15" s="137">
        <v>0.94</v>
      </c>
      <c r="K15" s="137">
        <v>0.92</v>
      </c>
      <c r="L15" s="137">
        <v>0.86</v>
      </c>
      <c r="M15" s="137">
        <v>0.9</v>
      </c>
      <c r="N15" s="137">
        <v>0.93</v>
      </c>
      <c r="O15" s="137">
        <v>0.91</v>
      </c>
      <c r="P15" s="137">
        <v>0.33</v>
      </c>
      <c r="Q15" s="137">
        <v>0.39</v>
      </c>
      <c r="R15" s="137">
        <v>0.21</v>
      </c>
      <c r="S15" s="137">
        <v>0.24</v>
      </c>
      <c r="T15" s="137" t="s">
        <v>41</v>
      </c>
      <c r="U15" s="137" t="s">
        <v>42</v>
      </c>
      <c r="V15" s="137" t="s">
        <v>41</v>
      </c>
      <c r="W15" s="137" t="s">
        <v>41</v>
      </c>
      <c r="X15" s="137">
        <v>0.04</v>
      </c>
      <c r="Y15" s="137">
        <v>0.05</v>
      </c>
      <c r="Z15" s="137">
        <v>0.03</v>
      </c>
      <c r="AA15" s="137">
        <v>0.03</v>
      </c>
      <c r="AB15" s="137">
        <v>0.33</v>
      </c>
      <c r="AC15" s="137">
        <v>0.36</v>
      </c>
      <c r="AD15" s="137">
        <v>0.54</v>
      </c>
      <c r="AE15" s="137">
        <v>0.48</v>
      </c>
      <c r="AF15" s="137">
        <v>0.15</v>
      </c>
      <c r="AG15" s="137">
        <v>7.0000000000000007E-2</v>
      </c>
      <c r="AH15" s="137">
        <v>0.16</v>
      </c>
      <c r="AI15" s="137">
        <v>0.15</v>
      </c>
      <c r="AJ15" s="137">
        <v>0</v>
      </c>
      <c r="AK15" s="137" t="s">
        <v>42</v>
      </c>
      <c r="AL15" s="137">
        <v>0</v>
      </c>
      <c r="AM15" s="137" t="s">
        <v>42</v>
      </c>
      <c r="AN15" s="137" t="s">
        <v>42</v>
      </c>
      <c r="AO15" s="137" t="s">
        <v>42</v>
      </c>
      <c r="AP15" s="137" t="s">
        <v>42</v>
      </c>
      <c r="AQ15" s="137" t="s">
        <v>41</v>
      </c>
      <c r="AR15" s="137" t="s">
        <v>42</v>
      </c>
      <c r="AS15" s="137">
        <v>0.02</v>
      </c>
      <c r="AT15" s="137" t="s">
        <v>42</v>
      </c>
      <c r="AU15" s="137" t="s">
        <v>41</v>
      </c>
      <c r="AV15" s="137">
        <v>0.02</v>
      </c>
      <c r="AW15" s="137">
        <v>0.01</v>
      </c>
      <c r="AX15" s="137">
        <v>0.02</v>
      </c>
      <c r="AY15" s="137">
        <v>0.02</v>
      </c>
      <c r="AZ15" s="137" t="s">
        <v>42</v>
      </c>
      <c r="BA15" s="137">
        <v>0</v>
      </c>
      <c r="BB15" s="137" t="s">
        <v>42</v>
      </c>
      <c r="BC15" s="137" t="s">
        <v>42</v>
      </c>
      <c r="BD15" s="137" t="s">
        <v>41</v>
      </c>
      <c r="BE15" s="137" t="s">
        <v>42</v>
      </c>
      <c r="BF15" s="137" t="s">
        <v>41</v>
      </c>
      <c r="BG15" s="137" t="s">
        <v>41</v>
      </c>
      <c r="BH15" s="137" t="s">
        <v>41</v>
      </c>
      <c r="BI15" s="137">
        <v>0</v>
      </c>
      <c r="BJ15" s="137" t="s">
        <v>41</v>
      </c>
      <c r="BK15" s="137" t="s">
        <v>41</v>
      </c>
      <c r="BL15" s="137" t="s">
        <v>41</v>
      </c>
      <c r="BM15" s="137">
        <v>0</v>
      </c>
      <c r="BN15" s="137" t="s">
        <v>41</v>
      </c>
      <c r="BO15" s="137" t="s">
        <v>41</v>
      </c>
      <c r="BP15" s="137" t="s">
        <v>41</v>
      </c>
      <c r="BQ15" s="137">
        <v>0</v>
      </c>
      <c r="BR15" s="137" t="s">
        <v>41</v>
      </c>
      <c r="BS15" s="137" t="s">
        <v>41</v>
      </c>
      <c r="BT15" s="137" t="s">
        <v>42</v>
      </c>
      <c r="BU15" s="137">
        <v>0</v>
      </c>
      <c r="BV15" s="137" t="s">
        <v>42</v>
      </c>
      <c r="BW15" s="137" t="s">
        <v>41</v>
      </c>
      <c r="BX15" s="137">
        <v>0.01</v>
      </c>
      <c r="BY15" s="137" t="s">
        <v>42</v>
      </c>
      <c r="BZ15" s="137" t="s">
        <v>41</v>
      </c>
      <c r="CA15" s="137" t="s">
        <v>41</v>
      </c>
      <c r="CB15" s="137">
        <v>0.08</v>
      </c>
      <c r="CC15" s="137">
        <v>7.0000000000000007E-2</v>
      </c>
      <c r="CD15" s="137">
        <v>0.04</v>
      </c>
      <c r="CE15" s="137">
        <v>0.05</v>
      </c>
      <c r="CF15" s="137">
        <v>0.02</v>
      </c>
      <c r="CG15" s="137">
        <v>0.01</v>
      </c>
      <c r="CH15" s="137">
        <v>0.01</v>
      </c>
      <c r="CI15" s="137">
        <v>0.01</v>
      </c>
      <c r="CJ15" s="137">
        <v>0.03</v>
      </c>
      <c r="CK15" s="137">
        <v>0.02</v>
      </c>
      <c r="CL15" s="137">
        <v>0.02</v>
      </c>
      <c r="CM15" s="137">
        <v>0.02</v>
      </c>
    </row>
    <row r="16" spans="1:91" s="129" customFormat="1" x14ac:dyDescent="0.2">
      <c r="A16" s="133" t="s">
        <v>179</v>
      </c>
      <c r="B16" s="138" t="s">
        <v>180</v>
      </c>
      <c r="C16" s="135"/>
      <c r="D16" s="136">
        <v>9510</v>
      </c>
      <c r="E16" s="136">
        <v>1120</v>
      </c>
      <c r="F16" s="136">
        <v>40460</v>
      </c>
      <c r="G16" s="136">
        <v>51090</v>
      </c>
      <c r="H16" s="137">
        <v>0.88</v>
      </c>
      <c r="I16" s="137">
        <v>0.9</v>
      </c>
      <c r="J16" s="137">
        <v>0.95</v>
      </c>
      <c r="K16" s="137">
        <v>0.94</v>
      </c>
      <c r="L16" s="137">
        <v>0.86</v>
      </c>
      <c r="M16" s="137">
        <v>0.89</v>
      </c>
      <c r="N16" s="137">
        <v>0.94</v>
      </c>
      <c r="O16" s="137">
        <v>0.93</v>
      </c>
      <c r="P16" s="137">
        <v>0.39</v>
      </c>
      <c r="Q16" s="137">
        <v>0.49</v>
      </c>
      <c r="R16" s="137">
        <v>0.19</v>
      </c>
      <c r="S16" s="137">
        <v>0.23</v>
      </c>
      <c r="T16" s="137" t="s">
        <v>41</v>
      </c>
      <c r="U16" s="137" t="s">
        <v>42</v>
      </c>
      <c r="V16" s="137" t="s">
        <v>41</v>
      </c>
      <c r="W16" s="137" t="s">
        <v>41</v>
      </c>
      <c r="X16" s="137">
        <v>0.03</v>
      </c>
      <c r="Y16" s="137">
        <v>0.03</v>
      </c>
      <c r="Z16" s="137">
        <v>0.02</v>
      </c>
      <c r="AA16" s="137">
        <v>0.02</v>
      </c>
      <c r="AB16" s="137">
        <v>0.36</v>
      </c>
      <c r="AC16" s="137">
        <v>0.31</v>
      </c>
      <c r="AD16" s="137">
        <v>0.63</v>
      </c>
      <c r="AE16" s="137">
        <v>0.56999999999999995</v>
      </c>
      <c r="AF16" s="137">
        <v>7.0000000000000007E-2</v>
      </c>
      <c r="AG16" s="137">
        <v>0.04</v>
      </c>
      <c r="AH16" s="137">
        <v>0.1</v>
      </c>
      <c r="AI16" s="137">
        <v>0.09</v>
      </c>
      <c r="AJ16" s="137">
        <v>0</v>
      </c>
      <c r="AK16" s="137">
        <v>0</v>
      </c>
      <c r="AL16" s="137">
        <v>0</v>
      </c>
      <c r="AM16" s="137">
        <v>0</v>
      </c>
      <c r="AN16" s="137" t="s">
        <v>42</v>
      </c>
      <c r="AO16" s="137" t="s">
        <v>42</v>
      </c>
      <c r="AP16" s="137" t="s">
        <v>41</v>
      </c>
      <c r="AQ16" s="137" t="s">
        <v>41</v>
      </c>
      <c r="AR16" s="137" t="s">
        <v>42</v>
      </c>
      <c r="AS16" s="137">
        <v>0.02</v>
      </c>
      <c r="AT16" s="137">
        <v>0</v>
      </c>
      <c r="AU16" s="137" t="s">
        <v>41</v>
      </c>
      <c r="AV16" s="137">
        <v>0.04</v>
      </c>
      <c r="AW16" s="137">
        <v>0.02</v>
      </c>
      <c r="AX16" s="137">
        <v>0.03</v>
      </c>
      <c r="AY16" s="137">
        <v>0.03</v>
      </c>
      <c r="AZ16" s="137">
        <v>0</v>
      </c>
      <c r="BA16" s="137">
        <v>0</v>
      </c>
      <c r="BB16" s="137" t="s">
        <v>41</v>
      </c>
      <c r="BC16" s="137" t="s">
        <v>41</v>
      </c>
      <c r="BD16" s="137" t="s">
        <v>41</v>
      </c>
      <c r="BE16" s="137" t="s">
        <v>42</v>
      </c>
      <c r="BF16" s="137" t="s">
        <v>41</v>
      </c>
      <c r="BG16" s="137" t="s">
        <v>41</v>
      </c>
      <c r="BH16" s="137">
        <v>0.01</v>
      </c>
      <c r="BI16" s="137">
        <v>0.01</v>
      </c>
      <c r="BJ16" s="137" t="s">
        <v>41</v>
      </c>
      <c r="BK16" s="137" t="s">
        <v>41</v>
      </c>
      <c r="BL16" s="137">
        <v>0.01</v>
      </c>
      <c r="BM16" s="137" t="s">
        <v>42</v>
      </c>
      <c r="BN16" s="137" t="s">
        <v>41</v>
      </c>
      <c r="BO16" s="137" t="s">
        <v>41</v>
      </c>
      <c r="BP16" s="137" t="s">
        <v>41</v>
      </c>
      <c r="BQ16" s="137" t="s">
        <v>42</v>
      </c>
      <c r="BR16" s="137" t="s">
        <v>41</v>
      </c>
      <c r="BS16" s="137" t="s">
        <v>41</v>
      </c>
      <c r="BT16" s="137" t="s">
        <v>41</v>
      </c>
      <c r="BU16" s="137" t="s">
        <v>42</v>
      </c>
      <c r="BV16" s="137" t="s">
        <v>41</v>
      </c>
      <c r="BW16" s="137" t="s">
        <v>41</v>
      </c>
      <c r="BX16" s="137">
        <v>0.01</v>
      </c>
      <c r="BY16" s="137" t="s">
        <v>42</v>
      </c>
      <c r="BZ16" s="137" t="s">
        <v>41</v>
      </c>
      <c r="CA16" s="137" t="s">
        <v>41</v>
      </c>
      <c r="CB16" s="137">
        <v>7.0000000000000007E-2</v>
      </c>
      <c r="CC16" s="137">
        <v>0.05</v>
      </c>
      <c r="CD16" s="137">
        <v>0.03</v>
      </c>
      <c r="CE16" s="137">
        <v>0.04</v>
      </c>
      <c r="CF16" s="137">
        <v>0.02</v>
      </c>
      <c r="CG16" s="137">
        <v>0.02</v>
      </c>
      <c r="CH16" s="137">
        <v>0.01</v>
      </c>
      <c r="CI16" s="137">
        <v>0.01</v>
      </c>
      <c r="CJ16" s="137">
        <v>0.03</v>
      </c>
      <c r="CK16" s="137">
        <v>0.03</v>
      </c>
      <c r="CL16" s="137">
        <v>0.02</v>
      </c>
      <c r="CM16" s="137">
        <v>0.02</v>
      </c>
    </row>
    <row r="17" spans="1:91" s="129" customFormat="1" x14ac:dyDescent="0.2">
      <c r="A17" s="133" t="s">
        <v>181</v>
      </c>
      <c r="B17" s="138" t="s">
        <v>182</v>
      </c>
      <c r="C17" s="135"/>
      <c r="D17" s="136">
        <v>15790</v>
      </c>
      <c r="E17" s="136">
        <v>1690</v>
      </c>
      <c r="F17" s="136">
        <v>70330</v>
      </c>
      <c r="G17" s="136">
        <v>87810</v>
      </c>
      <c r="H17" s="137">
        <v>0.84</v>
      </c>
      <c r="I17" s="137">
        <v>0.91</v>
      </c>
      <c r="J17" s="137">
        <v>0.94</v>
      </c>
      <c r="K17" s="137">
        <v>0.92</v>
      </c>
      <c r="L17" s="137">
        <v>0.81</v>
      </c>
      <c r="M17" s="137">
        <v>0.89</v>
      </c>
      <c r="N17" s="137">
        <v>0.93</v>
      </c>
      <c r="O17" s="137">
        <v>0.9</v>
      </c>
      <c r="P17" s="137">
        <v>0.46</v>
      </c>
      <c r="Q17" s="137">
        <v>0.55000000000000004</v>
      </c>
      <c r="R17" s="137">
        <v>0.27</v>
      </c>
      <c r="S17" s="137">
        <v>0.31</v>
      </c>
      <c r="T17" s="137" t="s">
        <v>41</v>
      </c>
      <c r="U17" s="137">
        <v>0</v>
      </c>
      <c r="V17" s="137" t="s">
        <v>41</v>
      </c>
      <c r="W17" s="137" t="s">
        <v>41</v>
      </c>
      <c r="X17" s="137">
        <v>0.04</v>
      </c>
      <c r="Y17" s="137">
        <v>0.02</v>
      </c>
      <c r="Z17" s="137">
        <v>0.02</v>
      </c>
      <c r="AA17" s="137">
        <v>0.02</v>
      </c>
      <c r="AB17" s="137">
        <v>0.24</v>
      </c>
      <c r="AC17" s="137">
        <v>0.21</v>
      </c>
      <c r="AD17" s="137">
        <v>0.43</v>
      </c>
      <c r="AE17" s="137">
        <v>0.39</v>
      </c>
      <c r="AF17" s="137">
        <v>0.08</v>
      </c>
      <c r="AG17" s="137">
        <v>0.08</v>
      </c>
      <c r="AH17" s="137">
        <v>0.19</v>
      </c>
      <c r="AI17" s="137">
        <v>0.17</v>
      </c>
      <c r="AJ17" s="137" t="s">
        <v>42</v>
      </c>
      <c r="AK17" s="137" t="s">
        <v>41</v>
      </c>
      <c r="AL17" s="137">
        <v>0</v>
      </c>
      <c r="AM17" s="137" t="s">
        <v>41</v>
      </c>
      <c r="AN17" s="137" t="s">
        <v>42</v>
      </c>
      <c r="AO17" s="137" t="s">
        <v>42</v>
      </c>
      <c r="AP17" s="137" t="s">
        <v>42</v>
      </c>
      <c r="AQ17" s="137" t="s">
        <v>41</v>
      </c>
      <c r="AR17" s="137" t="s">
        <v>41</v>
      </c>
      <c r="AS17" s="137">
        <v>0.02</v>
      </c>
      <c r="AT17" s="137">
        <v>0</v>
      </c>
      <c r="AU17" s="137" t="s">
        <v>41</v>
      </c>
      <c r="AV17" s="137">
        <v>0.05</v>
      </c>
      <c r="AW17" s="137">
        <v>0.02</v>
      </c>
      <c r="AX17" s="137">
        <v>0.04</v>
      </c>
      <c r="AY17" s="137">
        <v>0.04</v>
      </c>
      <c r="AZ17" s="137" t="s">
        <v>42</v>
      </c>
      <c r="BA17" s="137">
        <v>0</v>
      </c>
      <c r="BB17" s="137" t="s">
        <v>41</v>
      </c>
      <c r="BC17" s="137" t="s">
        <v>41</v>
      </c>
      <c r="BD17" s="137" t="s">
        <v>41</v>
      </c>
      <c r="BE17" s="137" t="s">
        <v>42</v>
      </c>
      <c r="BF17" s="137" t="s">
        <v>41</v>
      </c>
      <c r="BG17" s="137" t="s">
        <v>41</v>
      </c>
      <c r="BH17" s="137">
        <v>0.02</v>
      </c>
      <c r="BI17" s="137">
        <v>0.02</v>
      </c>
      <c r="BJ17" s="137">
        <v>0.01</v>
      </c>
      <c r="BK17" s="137">
        <v>0.01</v>
      </c>
      <c r="BL17" s="137">
        <v>0.01</v>
      </c>
      <c r="BM17" s="137">
        <v>0.01</v>
      </c>
      <c r="BN17" s="137">
        <v>0.01</v>
      </c>
      <c r="BO17" s="137">
        <v>0.01</v>
      </c>
      <c r="BP17" s="137">
        <v>0.01</v>
      </c>
      <c r="BQ17" s="137">
        <v>0.01</v>
      </c>
      <c r="BR17" s="137" t="s">
        <v>41</v>
      </c>
      <c r="BS17" s="137" t="s">
        <v>41</v>
      </c>
      <c r="BT17" s="137" t="s">
        <v>41</v>
      </c>
      <c r="BU17" s="137" t="s">
        <v>42</v>
      </c>
      <c r="BV17" s="137" t="s">
        <v>41</v>
      </c>
      <c r="BW17" s="137" t="s">
        <v>41</v>
      </c>
      <c r="BX17" s="137">
        <v>0.01</v>
      </c>
      <c r="BY17" s="137" t="s">
        <v>41</v>
      </c>
      <c r="BZ17" s="137">
        <v>0.01</v>
      </c>
      <c r="CA17" s="137">
        <v>0.01</v>
      </c>
      <c r="CB17" s="137">
        <v>0.09</v>
      </c>
      <c r="CC17" s="137">
        <v>0.04</v>
      </c>
      <c r="CD17" s="137">
        <v>0.04</v>
      </c>
      <c r="CE17" s="137">
        <v>0.05</v>
      </c>
      <c r="CF17" s="137">
        <v>0.04</v>
      </c>
      <c r="CG17" s="137">
        <v>0.03</v>
      </c>
      <c r="CH17" s="137">
        <v>0.01</v>
      </c>
      <c r="CI17" s="137">
        <v>0.02</v>
      </c>
      <c r="CJ17" s="137">
        <v>0.02</v>
      </c>
      <c r="CK17" s="137">
        <v>0.02</v>
      </c>
      <c r="CL17" s="137">
        <v>0.01</v>
      </c>
      <c r="CM17" s="137">
        <v>0.02</v>
      </c>
    </row>
    <row r="18" spans="1:91" s="129" customFormat="1" x14ac:dyDescent="0.2">
      <c r="A18" s="133" t="s">
        <v>183</v>
      </c>
      <c r="B18" s="138" t="s">
        <v>184</v>
      </c>
      <c r="C18" s="135"/>
      <c r="D18" s="136">
        <v>8990</v>
      </c>
      <c r="E18" s="136">
        <v>1150</v>
      </c>
      <c r="F18" s="136">
        <v>45230</v>
      </c>
      <c r="G18" s="136">
        <v>55370</v>
      </c>
      <c r="H18" s="137">
        <v>0.85</v>
      </c>
      <c r="I18" s="137">
        <v>0.91</v>
      </c>
      <c r="J18" s="137">
        <v>0.94</v>
      </c>
      <c r="K18" s="137">
        <v>0.92</v>
      </c>
      <c r="L18" s="137">
        <v>0.83</v>
      </c>
      <c r="M18" s="137">
        <v>0.89</v>
      </c>
      <c r="N18" s="137">
        <v>0.93</v>
      </c>
      <c r="O18" s="137">
        <v>0.91</v>
      </c>
      <c r="P18" s="137">
        <v>0.55000000000000004</v>
      </c>
      <c r="Q18" s="137">
        <v>0.62</v>
      </c>
      <c r="R18" s="137">
        <v>0.39</v>
      </c>
      <c r="S18" s="137">
        <v>0.42</v>
      </c>
      <c r="T18" s="137" t="s">
        <v>41</v>
      </c>
      <c r="U18" s="137" t="s">
        <v>42</v>
      </c>
      <c r="V18" s="137" t="s">
        <v>41</v>
      </c>
      <c r="W18" s="137" t="s">
        <v>41</v>
      </c>
      <c r="X18" s="137">
        <v>0.04</v>
      </c>
      <c r="Y18" s="137">
        <v>0.02</v>
      </c>
      <c r="Z18" s="137">
        <v>0.03</v>
      </c>
      <c r="AA18" s="137">
        <v>0.03</v>
      </c>
      <c r="AB18" s="137">
        <v>0.21</v>
      </c>
      <c r="AC18" s="137">
        <v>0.2</v>
      </c>
      <c r="AD18" s="137">
        <v>0.45</v>
      </c>
      <c r="AE18" s="137">
        <v>0.4</v>
      </c>
      <c r="AF18" s="137">
        <v>0.02</v>
      </c>
      <c r="AG18" s="137">
        <v>0.01</v>
      </c>
      <c r="AH18" s="137">
        <v>0.05</v>
      </c>
      <c r="AI18" s="137">
        <v>0.05</v>
      </c>
      <c r="AJ18" s="137" t="s">
        <v>42</v>
      </c>
      <c r="AK18" s="137">
        <v>0.01</v>
      </c>
      <c r="AL18" s="137">
        <v>0</v>
      </c>
      <c r="AM18" s="137" t="s">
        <v>41</v>
      </c>
      <c r="AN18" s="137" t="s">
        <v>42</v>
      </c>
      <c r="AO18" s="137" t="s">
        <v>42</v>
      </c>
      <c r="AP18" s="137" t="s">
        <v>41</v>
      </c>
      <c r="AQ18" s="137" t="s">
        <v>41</v>
      </c>
      <c r="AR18" s="137" t="s">
        <v>42</v>
      </c>
      <c r="AS18" s="137">
        <v>0.01</v>
      </c>
      <c r="AT18" s="137" t="s">
        <v>42</v>
      </c>
      <c r="AU18" s="137" t="s">
        <v>41</v>
      </c>
      <c r="AV18" s="137">
        <v>0.08</v>
      </c>
      <c r="AW18" s="137">
        <v>0.02</v>
      </c>
      <c r="AX18" s="137">
        <v>0.05</v>
      </c>
      <c r="AY18" s="137">
        <v>0.06</v>
      </c>
      <c r="AZ18" s="137" t="s">
        <v>42</v>
      </c>
      <c r="BA18" s="137">
        <v>0</v>
      </c>
      <c r="BB18" s="137" t="s">
        <v>41</v>
      </c>
      <c r="BC18" s="137" t="s">
        <v>41</v>
      </c>
      <c r="BD18" s="137" t="s">
        <v>41</v>
      </c>
      <c r="BE18" s="137" t="s">
        <v>42</v>
      </c>
      <c r="BF18" s="137" t="s">
        <v>41</v>
      </c>
      <c r="BG18" s="137" t="s">
        <v>41</v>
      </c>
      <c r="BH18" s="137">
        <v>0.02</v>
      </c>
      <c r="BI18" s="137">
        <v>0.02</v>
      </c>
      <c r="BJ18" s="137">
        <v>0.01</v>
      </c>
      <c r="BK18" s="137">
        <v>0.01</v>
      </c>
      <c r="BL18" s="137">
        <v>0.01</v>
      </c>
      <c r="BM18" s="137">
        <v>0.01</v>
      </c>
      <c r="BN18" s="137" t="s">
        <v>41</v>
      </c>
      <c r="BO18" s="137" t="s">
        <v>41</v>
      </c>
      <c r="BP18" s="137">
        <v>0.01</v>
      </c>
      <c r="BQ18" s="137">
        <v>0.01</v>
      </c>
      <c r="BR18" s="137" t="s">
        <v>41</v>
      </c>
      <c r="BS18" s="137" t="s">
        <v>41</v>
      </c>
      <c r="BT18" s="137" t="s">
        <v>41</v>
      </c>
      <c r="BU18" s="137" t="s">
        <v>42</v>
      </c>
      <c r="BV18" s="137" t="s">
        <v>41</v>
      </c>
      <c r="BW18" s="137" t="s">
        <v>41</v>
      </c>
      <c r="BX18" s="137">
        <v>0.01</v>
      </c>
      <c r="BY18" s="137" t="s">
        <v>42</v>
      </c>
      <c r="BZ18" s="137" t="s">
        <v>41</v>
      </c>
      <c r="CA18" s="137">
        <v>0.01</v>
      </c>
      <c r="CB18" s="137">
        <v>0.09</v>
      </c>
      <c r="CC18" s="137">
        <v>0.06</v>
      </c>
      <c r="CD18" s="137">
        <v>0.04</v>
      </c>
      <c r="CE18" s="137">
        <v>0.05</v>
      </c>
      <c r="CF18" s="137">
        <v>0.04</v>
      </c>
      <c r="CG18" s="137">
        <v>0.02</v>
      </c>
      <c r="CH18" s="137">
        <v>0.01</v>
      </c>
      <c r="CI18" s="137">
        <v>0.01</v>
      </c>
      <c r="CJ18" s="137">
        <v>0.02</v>
      </c>
      <c r="CK18" s="137">
        <v>0.01</v>
      </c>
      <c r="CL18" s="137">
        <v>0.01</v>
      </c>
      <c r="CM18" s="137">
        <v>0.01</v>
      </c>
    </row>
    <row r="19" spans="1:91" s="129" customFormat="1" x14ac:dyDescent="0.2">
      <c r="A19" s="139">
        <v>301</v>
      </c>
      <c r="B19" s="139" t="s">
        <v>185</v>
      </c>
      <c r="C19" s="135" t="s">
        <v>180</v>
      </c>
      <c r="D19" s="136">
        <v>440</v>
      </c>
      <c r="E19" s="136">
        <v>60</v>
      </c>
      <c r="F19" s="136">
        <v>1710</v>
      </c>
      <c r="G19" s="136">
        <v>2210</v>
      </c>
      <c r="H19" s="137">
        <v>0.86</v>
      </c>
      <c r="I19" s="137">
        <v>0.91</v>
      </c>
      <c r="J19" s="137">
        <v>0.93</v>
      </c>
      <c r="K19" s="137">
        <v>0.92</v>
      </c>
      <c r="L19" s="137">
        <v>0.84</v>
      </c>
      <c r="M19" s="137">
        <v>0.91</v>
      </c>
      <c r="N19" s="137">
        <v>0.92</v>
      </c>
      <c r="O19" s="137">
        <v>0.91</v>
      </c>
      <c r="P19" s="137">
        <v>0.4</v>
      </c>
      <c r="Q19" s="137">
        <v>0.72</v>
      </c>
      <c r="R19" s="137">
        <v>0.21</v>
      </c>
      <c r="S19" s="137">
        <v>0.26</v>
      </c>
      <c r="T19" s="137" t="s">
        <v>42</v>
      </c>
      <c r="U19" s="137">
        <v>0</v>
      </c>
      <c r="V19" s="137">
        <v>0</v>
      </c>
      <c r="W19" s="137" t="s">
        <v>42</v>
      </c>
      <c r="X19" s="137">
        <v>0.05</v>
      </c>
      <c r="Y19" s="137" t="s">
        <v>42</v>
      </c>
      <c r="Z19" s="137">
        <v>0.02</v>
      </c>
      <c r="AA19" s="137">
        <v>0.02</v>
      </c>
      <c r="AB19" s="137">
        <v>0.35</v>
      </c>
      <c r="AC19" s="137">
        <v>0.12</v>
      </c>
      <c r="AD19" s="137">
        <v>0.64</v>
      </c>
      <c r="AE19" s="137">
        <v>0.56999999999999995</v>
      </c>
      <c r="AF19" s="137">
        <v>0.03</v>
      </c>
      <c r="AG19" s="137" t="s">
        <v>42</v>
      </c>
      <c r="AH19" s="137">
        <v>0.06</v>
      </c>
      <c r="AI19" s="137">
        <v>0.05</v>
      </c>
      <c r="AJ19" s="137">
        <v>0</v>
      </c>
      <c r="AK19" s="137">
        <v>0</v>
      </c>
      <c r="AL19" s="137">
        <v>0</v>
      </c>
      <c r="AM19" s="137">
        <v>0</v>
      </c>
      <c r="AN19" s="137" t="s">
        <v>42</v>
      </c>
      <c r="AO19" s="137">
        <v>0</v>
      </c>
      <c r="AP19" s="137">
        <v>0</v>
      </c>
      <c r="AQ19" s="137" t="s">
        <v>42</v>
      </c>
      <c r="AR19" s="137">
        <v>0</v>
      </c>
      <c r="AS19" s="137" t="s">
        <v>42</v>
      </c>
      <c r="AT19" s="137">
        <v>0</v>
      </c>
      <c r="AU19" s="137" t="s">
        <v>42</v>
      </c>
      <c r="AV19" s="137">
        <v>0.06</v>
      </c>
      <c r="AW19" s="137" t="s">
        <v>42</v>
      </c>
      <c r="AX19" s="137">
        <v>0.03</v>
      </c>
      <c r="AY19" s="137">
        <v>0.04</v>
      </c>
      <c r="AZ19" s="137">
        <v>0</v>
      </c>
      <c r="BA19" s="137">
        <v>0</v>
      </c>
      <c r="BB19" s="137">
        <v>0</v>
      </c>
      <c r="BC19" s="137">
        <v>0</v>
      </c>
      <c r="BD19" s="137" t="s">
        <v>42</v>
      </c>
      <c r="BE19" s="137">
        <v>0</v>
      </c>
      <c r="BF19" s="137">
        <v>0.01</v>
      </c>
      <c r="BG19" s="137">
        <v>0.01</v>
      </c>
      <c r="BH19" s="137">
        <v>0.02</v>
      </c>
      <c r="BI19" s="137">
        <v>0</v>
      </c>
      <c r="BJ19" s="137" t="s">
        <v>41</v>
      </c>
      <c r="BK19" s="137">
        <v>0.01</v>
      </c>
      <c r="BL19" s="137">
        <v>0.02</v>
      </c>
      <c r="BM19" s="137">
        <v>0</v>
      </c>
      <c r="BN19" s="137" t="s">
        <v>41</v>
      </c>
      <c r="BO19" s="137">
        <v>0.01</v>
      </c>
      <c r="BP19" s="137">
        <v>0</v>
      </c>
      <c r="BQ19" s="137">
        <v>0</v>
      </c>
      <c r="BR19" s="137" t="s">
        <v>42</v>
      </c>
      <c r="BS19" s="137" t="s">
        <v>42</v>
      </c>
      <c r="BT19" s="137" t="s">
        <v>42</v>
      </c>
      <c r="BU19" s="137">
        <v>0</v>
      </c>
      <c r="BV19" s="137" t="s">
        <v>42</v>
      </c>
      <c r="BW19" s="137" t="s">
        <v>42</v>
      </c>
      <c r="BX19" s="137" t="s">
        <v>42</v>
      </c>
      <c r="BY19" s="137">
        <v>0</v>
      </c>
      <c r="BZ19" s="137" t="s">
        <v>41</v>
      </c>
      <c r="CA19" s="137" t="s">
        <v>41</v>
      </c>
      <c r="CB19" s="137">
        <v>7.0000000000000007E-2</v>
      </c>
      <c r="CC19" s="137" t="s">
        <v>42</v>
      </c>
      <c r="CD19" s="137">
        <v>0.04</v>
      </c>
      <c r="CE19" s="137">
        <v>0.05</v>
      </c>
      <c r="CF19" s="137">
        <v>0.04</v>
      </c>
      <c r="CG19" s="137" t="s">
        <v>42</v>
      </c>
      <c r="CH19" s="137">
        <v>0.01</v>
      </c>
      <c r="CI19" s="137">
        <v>0.02</v>
      </c>
      <c r="CJ19" s="137">
        <v>0.03</v>
      </c>
      <c r="CK19" s="137" t="s">
        <v>42</v>
      </c>
      <c r="CL19" s="137">
        <v>0.01</v>
      </c>
      <c r="CM19" s="137">
        <v>0.02</v>
      </c>
    </row>
    <row r="20" spans="1:91" s="129" customFormat="1" x14ac:dyDescent="0.2">
      <c r="A20" s="139">
        <v>302</v>
      </c>
      <c r="B20" s="139" t="s">
        <v>186</v>
      </c>
      <c r="C20" s="135" t="s">
        <v>180</v>
      </c>
      <c r="D20" s="136">
        <v>780</v>
      </c>
      <c r="E20" s="136">
        <v>90</v>
      </c>
      <c r="F20" s="136">
        <v>2590</v>
      </c>
      <c r="G20" s="136">
        <v>3450</v>
      </c>
      <c r="H20" s="137">
        <v>0.88</v>
      </c>
      <c r="I20" s="137">
        <v>0.86</v>
      </c>
      <c r="J20" s="137">
        <v>0.96</v>
      </c>
      <c r="K20" s="137">
        <v>0.94</v>
      </c>
      <c r="L20" s="137">
        <v>0.87</v>
      </c>
      <c r="M20" s="137">
        <v>0.85</v>
      </c>
      <c r="N20" s="137">
        <v>0.96</v>
      </c>
      <c r="O20" s="137">
        <v>0.94</v>
      </c>
      <c r="P20" s="137">
        <v>0.32</v>
      </c>
      <c r="Q20" s="137">
        <v>0.38</v>
      </c>
      <c r="R20" s="137">
        <v>0.13</v>
      </c>
      <c r="S20" s="137">
        <v>0.18</v>
      </c>
      <c r="T20" s="137" t="s">
        <v>42</v>
      </c>
      <c r="U20" s="137">
        <v>0</v>
      </c>
      <c r="V20" s="137">
        <v>0.01</v>
      </c>
      <c r="W20" s="137">
        <v>0.01</v>
      </c>
      <c r="X20" s="137">
        <v>0.03</v>
      </c>
      <c r="Y20" s="137" t="s">
        <v>42</v>
      </c>
      <c r="Z20" s="137">
        <v>0.01</v>
      </c>
      <c r="AA20" s="137">
        <v>0.01</v>
      </c>
      <c r="AB20" s="137">
        <v>0.46</v>
      </c>
      <c r="AC20" s="137">
        <v>0.36</v>
      </c>
      <c r="AD20" s="137">
        <v>0.73</v>
      </c>
      <c r="AE20" s="137">
        <v>0.66</v>
      </c>
      <c r="AF20" s="137">
        <v>0.05</v>
      </c>
      <c r="AG20" s="137" t="s">
        <v>42</v>
      </c>
      <c r="AH20" s="137">
        <v>7.0000000000000007E-2</v>
      </c>
      <c r="AI20" s="137">
        <v>7.0000000000000007E-2</v>
      </c>
      <c r="AJ20" s="137">
        <v>0</v>
      </c>
      <c r="AK20" s="137">
        <v>0</v>
      </c>
      <c r="AL20" s="137">
        <v>0</v>
      </c>
      <c r="AM20" s="137">
        <v>0</v>
      </c>
      <c r="AN20" s="137">
        <v>0</v>
      </c>
      <c r="AO20" s="137">
        <v>0</v>
      </c>
      <c r="AP20" s="137">
        <v>0</v>
      </c>
      <c r="AQ20" s="137">
        <v>0</v>
      </c>
      <c r="AR20" s="137">
        <v>0</v>
      </c>
      <c r="AS20" s="137" t="s">
        <v>42</v>
      </c>
      <c r="AT20" s="137">
        <v>0</v>
      </c>
      <c r="AU20" s="137" t="s">
        <v>42</v>
      </c>
      <c r="AV20" s="137">
        <v>0.02</v>
      </c>
      <c r="AW20" s="137" t="s">
        <v>42</v>
      </c>
      <c r="AX20" s="137">
        <v>0.01</v>
      </c>
      <c r="AY20" s="137">
        <v>0.02</v>
      </c>
      <c r="AZ20" s="137">
        <v>0</v>
      </c>
      <c r="BA20" s="137">
        <v>0</v>
      </c>
      <c r="BB20" s="137" t="s">
        <v>42</v>
      </c>
      <c r="BC20" s="137" t="s">
        <v>42</v>
      </c>
      <c r="BD20" s="137" t="s">
        <v>42</v>
      </c>
      <c r="BE20" s="137" t="s">
        <v>42</v>
      </c>
      <c r="BF20" s="137" t="s">
        <v>42</v>
      </c>
      <c r="BG20" s="137" t="s">
        <v>41</v>
      </c>
      <c r="BH20" s="137">
        <v>0.01</v>
      </c>
      <c r="BI20" s="137" t="s">
        <v>42</v>
      </c>
      <c r="BJ20" s="137" t="s">
        <v>42</v>
      </c>
      <c r="BK20" s="137" t="s">
        <v>41</v>
      </c>
      <c r="BL20" s="137" t="s">
        <v>42</v>
      </c>
      <c r="BM20" s="137">
        <v>0</v>
      </c>
      <c r="BN20" s="137" t="s">
        <v>42</v>
      </c>
      <c r="BO20" s="137" t="s">
        <v>41</v>
      </c>
      <c r="BP20" s="137">
        <v>0</v>
      </c>
      <c r="BQ20" s="137" t="s">
        <v>42</v>
      </c>
      <c r="BR20" s="137">
        <v>0</v>
      </c>
      <c r="BS20" s="137" t="s">
        <v>42</v>
      </c>
      <c r="BT20" s="137" t="s">
        <v>42</v>
      </c>
      <c r="BU20" s="137">
        <v>0</v>
      </c>
      <c r="BV20" s="137">
        <v>0</v>
      </c>
      <c r="BW20" s="137" t="s">
        <v>42</v>
      </c>
      <c r="BX20" s="137" t="s">
        <v>42</v>
      </c>
      <c r="BY20" s="137">
        <v>0</v>
      </c>
      <c r="BZ20" s="137" t="s">
        <v>42</v>
      </c>
      <c r="CA20" s="137" t="s">
        <v>42</v>
      </c>
      <c r="CB20" s="137">
        <v>7.0000000000000007E-2</v>
      </c>
      <c r="CC20" s="137" t="s">
        <v>42</v>
      </c>
      <c r="CD20" s="137">
        <v>0.02</v>
      </c>
      <c r="CE20" s="137">
        <v>0.03</v>
      </c>
      <c r="CF20" s="137">
        <v>0.02</v>
      </c>
      <c r="CG20" s="137" t="s">
        <v>42</v>
      </c>
      <c r="CH20" s="137" t="s">
        <v>41</v>
      </c>
      <c r="CI20" s="137">
        <v>0.01</v>
      </c>
      <c r="CJ20" s="137">
        <v>0.03</v>
      </c>
      <c r="CK20" s="137" t="s">
        <v>42</v>
      </c>
      <c r="CL20" s="137">
        <v>0.02</v>
      </c>
      <c r="CM20" s="137">
        <v>0.02</v>
      </c>
    </row>
    <row r="21" spans="1:91" s="129" customFormat="1" x14ac:dyDescent="0.2">
      <c r="A21" s="139">
        <v>370</v>
      </c>
      <c r="B21" s="139" t="s">
        <v>187</v>
      </c>
      <c r="C21" s="135" t="s">
        <v>170</v>
      </c>
      <c r="D21" s="136">
        <v>450</v>
      </c>
      <c r="E21" s="136">
        <v>60</v>
      </c>
      <c r="F21" s="136">
        <v>2010</v>
      </c>
      <c r="G21" s="136">
        <v>2520</v>
      </c>
      <c r="H21" s="137">
        <v>0.83</v>
      </c>
      <c r="I21" s="137">
        <v>0.89</v>
      </c>
      <c r="J21" s="137">
        <v>0.93</v>
      </c>
      <c r="K21" s="137">
        <v>0.91</v>
      </c>
      <c r="L21" s="137">
        <v>0.78</v>
      </c>
      <c r="M21" s="137">
        <v>0.89</v>
      </c>
      <c r="N21" s="137">
        <v>0.9</v>
      </c>
      <c r="O21" s="137">
        <v>0.88</v>
      </c>
      <c r="P21" s="137">
        <v>0.67</v>
      </c>
      <c r="Q21" s="137">
        <v>0.86</v>
      </c>
      <c r="R21" s="137">
        <v>0.69</v>
      </c>
      <c r="S21" s="137">
        <v>0.69</v>
      </c>
      <c r="T21" s="137">
        <v>0</v>
      </c>
      <c r="U21" s="137">
        <v>0</v>
      </c>
      <c r="V21" s="137" t="s">
        <v>42</v>
      </c>
      <c r="W21" s="137" t="s">
        <v>42</v>
      </c>
      <c r="X21" s="137">
        <v>0.09</v>
      </c>
      <c r="Y21" s="137">
        <v>0</v>
      </c>
      <c r="Z21" s="137">
        <v>0.06</v>
      </c>
      <c r="AA21" s="137">
        <v>7.0000000000000007E-2</v>
      </c>
      <c r="AB21" s="137" t="s">
        <v>42</v>
      </c>
      <c r="AC21" s="137" t="s">
        <v>42</v>
      </c>
      <c r="AD21" s="137">
        <v>0.11</v>
      </c>
      <c r="AE21" s="137">
        <v>0.09</v>
      </c>
      <c r="AF21" s="137" t="s">
        <v>42</v>
      </c>
      <c r="AG21" s="137">
        <v>0</v>
      </c>
      <c r="AH21" s="137">
        <v>0.04</v>
      </c>
      <c r="AI21" s="137">
        <v>0.03</v>
      </c>
      <c r="AJ21" s="137">
        <v>0</v>
      </c>
      <c r="AK21" s="137">
        <v>0</v>
      </c>
      <c r="AL21" s="137">
        <v>0</v>
      </c>
      <c r="AM21" s="137">
        <v>0</v>
      </c>
      <c r="AN21" s="137">
        <v>0</v>
      </c>
      <c r="AO21" s="137">
        <v>0</v>
      </c>
      <c r="AP21" s="137">
        <v>0</v>
      </c>
      <c r="AQ21" s="137">
        <v>0</v>
      </c>
      <c r="AR21" s="137">
        <v>0</v>
      </c>
      <c r="AS21" s="137">
        <v>0</v>
      </c>
      <c r="AT21" s="137">
        <v>0</v>
      </c>
      <c r="AU21" s="137">
        <v>0</v>
      </c>
      <c r="AV21" s="137">
        <v>0.1</v>
      </c>
      <c r="AW21" s="137" t="s">
        <v>42</v>
      </c>
      <c r="AX21" s="137">
        <v>0.1</v>
      </c>
      <c r="AY21" s="137">
        <v>0.1</v>
      </c>
      <c r="AZ21" s="137">
        <v>0</v>
      </c>
      <c r="BA21" s="137">
        <v>0</v>
      </c>
      <c r="BB21" s="137">
        <v>0</v>
      </c>
      <c r="BC21" s="137">
        <v>0</v>
      </c>
      <c r="BD21" s="137">
        <v>0</v>
      </c>
      <c r="BE21" s="137">
        <v>0</v>
      </c>
      <c r="BF21" s="137" t="s">
        <v>42</v>
      </c>
      <c r="BG21" s="137" t="s">
        <v>42</v>
      </c>
      <c r="BH21" s="137">
        <v>0.03</v>
      </c>
      <c r="BI21" s="137">
        <v>0</v>
      </c>
      <c r="BJ21" s="137">
        <v>0.01</v>
      </c>
      <c r="BK21" s="137">
        <v>0.01</v>
      </c>
      <c r="BL21" s="137">
        <v>0.02</v>
      </c>
      <c r="BM21" s="137">
        <v>0</v>
      </c>
      <c r="BN21" s="137">
        <v>0.01</v>
      </c>
      <c r="BO21" s="137">
        <v>0.01</v>
      </c>
      <c r="BP21" s="137" t="s">
        <v>42</v>
      </c>
      <c r="BQ21" s="137">
        <v>0</v>
      </c>
      <c r="BR21" s="137" t="s">
        <v>42</v>
      </c>
      <c r="BS21" s="137" t="s">
        <v>42</v>
      </c>
      <c r="BT21" s="137" t="s">
        <v>42</v>
      </c>
      <c r="BU21" s="137">
        <v>0</v>
      </c>
      <c r="BV21" s="137" t="s">
        <v>42</v>
      </c>
      <c r="BW21" s="137" t="s">
        <v>42</v>
      </c>
      <c r="BX21" s="137">
        <v>0.02</v>
      </c>
      <c r="BY21" s="137">
        <v>0</v>
      </c>
      <c r="BZ21" s="137">
        <v>0.01</v>
      </c>
      <c r="CA21" s="137">
        <v>0.01</v>
      </c>
      <c r="CB21" s="137">
        <v>0.11</v>
      </c>
      <c r="CC21" s="137" t="s">
        <v>42</v>
      </c>
      <c r="CD21" s="137">
        <v>0.06</v>
      </c>
      <c r="CE21" s="137">
        <v>7.0000000000000007E-2</v>
      </c>
      <c r="CF21" s="137">
        <v>0.04</v>
      </c>
      <c r="CG21" s="137" t="s">
        <v>42</v>
      </c>
      <c r="CH21" s="137">
        <v>0.01</v>
      </c>
      <c r="CI21" s="137">
        <v>0.02</v>
      </c>
      <c r="CJ21" s="137">
        <v>0.02</v>
      </c>
      <c r="CK21" s="137" t="s">
        <v>42</v>
      </c>
      <c r="CL21" s="137">
        <v>0.01</v>
      </c>
      <c r="CM21" s="137">
        <v>0.01</v>
      </c>
    </row>
    <row r="22" spans="1:91" s="129" customFormat="1" x14ac:dyDescent="0.2">
      <c r="A22" s="139">
        <v>800</v>
      </c>
      <c r="B22" s="139" t="s">
        <v>188</v>
      </c>
      <c r="C22" s="135" t="s">
        <v>184</v>
      </c>
      <c r="D22" s="136">
        <v>230</v>
      </c>
      <c r="E22" s="136">
        <v>30</v>
      </c>
      <c r="F22" s="136">
        <v>1900</v>
      </c>
      <c r="G22" s="136">
        <v>2160</v>
      </c>
      <c r="H22" s="137">
        <v>0.86</v>
      </c>
      <c r="I22" s="137">
        <v>0.92</v>
      </c>
      <c r="J22" s="137">
        <v>0.95</v>
      </c>
      <c r="K22" s="137">
        <v>0.94</v>
      </c>
      <c r="L22" s="137">
        <v>0.85</v>
      </c>
      <c r="M22" s="137">
        <v>0.92</v>
      </c>
      <c r="N22" s="137">
        <v>0.94</v>
      </c>
      <c r="O22" s="137">
        <v>0.93</v>
      </c>
      <c r="P22" s="137">
        <v>0.52</v>
      </c>
      <c r="Q22" s="137">
        <v>0.8</v>
      </c>
      <c r="R22" s="137">
        <v>0.26</v>
      </c>
      <c r="S22" s="137">
        <v>0.28999999999999998</v>
      </c>
      <c r="T22" s="137">
        <v>0</v>
      </c>
      <c r="U22" s="137">
        <v>0</v>
      </c>
      <c r="V22" s="137" t="s">
        <v>41</v>
      </c>
      <c r="W22" s="137" t="s">
        <v>41</v>
      </c>
      <c r="X22" s="137">
        <v>0.06</v>
      </c>
      <c r="Y22" s="137">
        <v>0</v>
      </c>
      <c r="Z22" s="137">
        <v>0.03</v>
      </c>
      <c r="AA22" s="137">
        <v>0.03</v>
      </c>
      <c r="AB22" s="137">
        <v>0.2</v>
      </c>
      <c r="AC22" s="137" t="s">
        <v>42</v>
      </c>
      <c r="AD22" s="137">
        <v>0.52</v>
      </c>
      <c r="AE22" s="137">
        <v>0.48</v>
      </c>
      <c r="AF22" s="137">
        <v>0.06</v>
      </c>
      <c r="AG22" s="137">
        <v>0</v>
      </c>
      <c r="AH22" s="137">
        <v>0.12</v>
      </c>
      <c r="AI22" s="137">
        <v>0.11</v>
      </c>
      <c r="AJ22" s="137">
        <v>0</v>
      </c>
      <c r="AK22" s="137">
        <v>0</v>
      </c>
      <c r="AL22" s="137">
        <v>0</v>
      </c>
      <c r="AM22" s="137">
        <v>0</v>
      </c>
      <c r="AN22" s="137">
        <v>0</v>
      </c>
      <c r="AO22" s="137">
        <v>0</v>
      </c>
      <c r="AP22" s="137" t="s">
        <v>42</v>
      </c>
      <c r="AQ22" s="137" t="s">
        <v>42</v>
      </c>
      <c r="AR22" s="137">
        <v>0</v>
      </c>
      <c r="AS22" s="137" t="s">
        <v>42</v>
      </c>
      <c r="AT22" s="137">
        <v>0</v>
      </c>
      <c r="AU22" s="137" t="s">
        <v>42</v>
      </c>
      <c r="AV22" s="137">
        <v>0.09</v>
      </c>
      <c r="AW22" s="137" t="s">
        <v>42</v>
      </c>
      <c r="AX22" s="137">
        <v>0.06</v>
      </c>
      <c r="AY22" s="137">
        <v>0.06</v>
      </c>
      <c r="AZ22" s="137">
        <v>0</v>
      </c>
      <c r="BA22" s="137">
        <v>0</v>
      </c>
      <c r="BB22" s="137" t="s">
        <v>42</v>
      </c>
      <c r="BC22" s="137" t="s">
        <v>42</v>
      </c>
      <c r="BD22" s="137" t="s">
        <v>42</v>
      </c>
      <c r="BE22" s="137">
        <v>0</v>
      </c>
      <c r="BF22" s="137" t="s">
        <v>41</v>
      </c>
      <c r="BG22" s="137" t="s">
        <v>41</v>
      </c>
      <c r="BH22" s="137" t="s">
        <v>42</v>
      </c>
      <c r="BI22" s="137">
        <v>0</v>
      </c>
      <c r="BJ22" s="137">
        <v>0.01</v>
      </c>
      <c r="BK22" s="137">
        <v>0.01</v>
      </c>
      <c r="BL22" s="137">
        <v>0</v>
      </c>
      <c r="BM22" s="137">
        <v>0</v>
      </c>
      <c r="BN22" s="137">
        <v>0.01</v>
      </c>
      <c r="BO22" s="137">
        <v>0.01</v>
      </c>
      <c r="BP22" s="137" t="s">
        <v>42</v>
      </c>
      <c r="BQ22" s="137">
        <v>0</v>
      </c>
      <c r="BR22" s="137" t="s">
        <v>42</v>
      </c>
      <c r="BS22" s="137" t="s">
        <v>42</v>
      </c>
      <c r="BT22" s="137">
        <v>0</v>
      </c>
      <c r="BU22" s="137">
        <v>0</v>
      </c>
      <c r="BV22" s="137">
        <v>0</v>
      </c>
      <c r="BW22" s="137">
        <v>0</v>
      </c>
      <c r="BX22" s="137" t="s">
        <v>42</v>
      </c>
      <c r="BY22" s="137">
        <v>0</v>
      </c>
      <c r="BZ22" s="137" t="s">
        <v>42</v>
      </c>
      <c r="CA22" s="137" t="s">
        <v>42</v>
      </c>
      <c r="CB22" s="137">
        <v>7.0000000000000007E-2</v>
      </c>
      <c r="CC22" s="137" t="s">
        <v>42</v>
      </c>
      <c r="CD22" s="137">
        <v>0.02</v>
      </c>
      <c r="CE22" s="137">
        <v>0.03</v>
      </c>
      <c r="CF22" s="137">
        <v>0.05</v>
      </c>
      <c r="CG22" s="137" t="s">
        <v>42</v>
      </c>
      <c r="CH22" s="137">
        <v>0.01</v>
      </c>
      <c r="CI22" s="137">
        <v>0.02</v>
      </c>
      <c r="CJ22" s="137">
        <v>0.03</v>
      </c>
      <c r="CK22" s="137">
        <v>0</v>
      </c>
      <c r="CL22" s="137">
        <v>0.02</v>
      </c>
      <c r="CM22" s="137">
        <v>0.02</v>
      </c>
    </row>
    <row r="23" spans="1:91" s="129" customFormat="1" x14ac:dyDescent="0.2">
      <c r="A23" s="139">
        <v>822</v>
      </c>
      <c r="B23" s="139" t="s">
        <v>189</v>
      </c>
      <c r="C23" s="135" t="s">
        <v>176</v>
      </c>
      <c r="D23" s="136">
        <v>270</v>
      </c>
      <c r="E23" s="136">
        <v>40</v>
      </c>
      <c r="F23" s="136">
        <v>1550</v>
      </c>
      <c r="G23" s="136">
        <v>1870</v>
      </c>
      <c r="H23" s="137">
        <v>0.82</v>
      </c>
      <c r="I23" s="137">
        <v>0.79</v>
      </c>
      <c r="J23" s="137">
        <v>0.95</v>
      </c>
      <c r="K23" s="137">
        <v>0.92</v>
      </c>
      <c r="L23" s="137">
        <v>0.8</v>
      </c>
      <c r="M23" s="137">
        <v>0.77</v>
      </c>
      <c r="N23" s="137">
        <v>0.93</v>
      </c>
      <c r="O23" s="137">
        <v>0.91</v>
      </c>
      <c r="P23" s="137">
        <v>0.41</v>
      </c>
      <c r="Q23" s="137">
        <v>0.51</v>
      </c>
      <c r="R23" s="137">
        <v>0.32</v>
      </c>
      <c r="S23" s="137">
        <v>0.34</v>
      </c>
      <c r="T23" s="137" t="s">
        <v>42</v>
      </c>
      <c r="U23" s="137">
        <v>0</v>
      </c>
      <c r="V23" s="137" t="s">
        <v>41</v>
      </c>
      <c r="W23" s="137" t="s">
        <v>41</v>
      </c>
      <c r="X23" s="137">
        <v>0.04</v>
      </c>
      <c r="Y23" s="137" t="s">
        <v>42</v>
      </c>
      <c r="Z23" s="137">
        <v>0.01</v>
      </c>
      <c r="AA23" s="137">
        <v>0.01</v>
      </c>
      <c r="AB23" s="137">
        <v>0.34</v>
      </c>
      <c r="AC23" s="137">
        <v>0.23</v>
      </c>
      <c r="AD23" s="137">
        <v>0.6</v>
      </c>
      <c r="AE23" s="137">
        <v>0.56000000000000005</v>
      </c>
      <c r="AF23" s="137" t="s">
        <v>42</v>
      </c>
      <c r="AG23" s="137">
        <v>0</v>
      </c>
      <c r="AH23" s="137" t="s">
        <v>42</v>
      </c>
      <c r="AI23" s="137" t="s">
        <v>42</v>
      </c>
      <c r="AJ23" s="137">
        <v>0</v>
      </c>
      <c r="AK23" s="137">
        <v>0</v>
      </c>
      <c r="AL23" s="137">
        <v>0</v>
      </c>
      <c r="AM23" s="137">
        <v>0</v>
      </c>
      <c r="AN23" s="137">
        <v>0</v>
      </c>
      <c r="AO23" s="137">
        <v>0</v>
      </c>
      <c r="AP23" s="137">
        <v>0</v>
      </c>
      <c r="AQ23" s="137">
        <v>0</v>
      </c>
      <c r="AR23" s="137">
        <v>0</v>
      </c>
      <c r="AS23" s="137">
        <v>0</v>
      </c>
      <c r="AT23" s="137">
        <v>0</v>
      </c>
      <c r="AU23" s="137">
        <v>0</v>
      </c>
      <c r="AV23" s="137" t="s">
        <v>42</v>
      </c>
      <c r="AW23" s="137">
        <v>0</v>
      </c>
      <c r="AX23" s="137">
        <v>0.03</v>
      </c>
      <c r="AY23" s="137">
        <v>0.03</v>
      </c>
      <c r="AZ23" s="137">
        <v>0</v>
      </c>
      <c r="BA23" s="137">
        <v>0</v>
      </c>
      <c r="BB23" s="137" t="s">
        <v>42</v>
      </c>
      <c r="BC23" s="137" t="s">
        <v>42</v>
      </c>
      <c r="BD23" s="137" t="s">
        <v>42</v>
      </c>
      <c r="BE23" s="137">
        <v>0</v>
      </c>
      <c r="BF23" s="137">
        <v>0</v>
      </c>
      <c r="BG23" s="137" t="s">
        <v>42</v>
      </c>
      <c r="BH23" s="137" t="s">
        <v>42</v>
      </c>
      <c r="BI23" s="137" t="s">
        <v>42</v>
      </c>
      <c r="BJ23" s="137">
        <v>0.01</v>
      </c>
      <c r="BK23" s="137">
        <v>0.01</v>
      </c>
      <c r="BL23" s="137" t="s">
        <v>42</v>
      </c>
      <c r="BM23" s="137">
        <v>0</v>
      </c>
      <c r="BN23" s="137" t="s">
        <v>42</v>
      </c>
      <c r="BO23" s="137" t="s">
        <v>41</v>
      </c>
      <c r="BP23" s="137" t="s">
        <v>42</v>
      </c>
      <c r="BQ23" s="137" t="s">
        <v>42</v>
      </c>
      <c r="BR23" s="137" t="s">
        <v>42</v>
      </c>
      <c r="BS23" s="137" t="s">
        <v>42</v>
      </c>
      <c r="BT23" s="137">
        <v>0</v>
      </c>
      <c r="BU23" s="137">
        <v>0</v>
      </c>
      <c r="BV23" s="137" t="s">
        <v>42</v>
      </c>
      <c r="BW23" s="137" t="s">
        <v>42</v>
      </c>
      <c r="BX23" s="137" t="s">
        <v>42</v>
      </c>
      <c r="BY23" s="137">
        <v>0</v>
      </c>
      <c r="BZ23" s="137">
        <v>0.01</v>
      </c>
      <c r="CA23" s="137">
        <v>0.01</v>
      </c>
      <c r="CB23" s="137">
        <v>0.09</v>
      </c>
      <c r="CC23" s="137">
        <v>0.19</v>
      </c>
      <c r="CD23" s="137">
        <v>0.03</v>
      </c>
      <c r="CE23" s="137">
        <v>0.04</v>
      </c>
      <c r="CF23" s="137">
        <v>0.05</v>
      </c>
      <c r="CG23" s="137" t="s">
        <v>42</v>
      </c>
      <c r="CH23" s="137">
        <v>0.01</v>
      </c>
      <c r="CI23" s="137">
        <v>0.02</v>
      </c>
      <c r="CJ23" s="137">
        <v>0.03</v>
      </c>
      <c r="CK23" s="137">
        <v>0</v>
      </c>
      <c r="CL23" s="137">
        <v>0.01</v>
      </c>
      <c r="CM23" s="137">
        <v>0.01</v>
      </c>
    </row>
    <row r="24" spans="1:91" s="129" customFormat="1" x14ac:dyDescent="0.2">
      <c r="A24" s="139">
        <v>303</v>
      </c>
      <c r="B24" s="139" t="s">
        <v>190</v>
      </c>
      <c r="C24" s="135" t="s">
        <v>180</v>
      </c>
      <c r="D24" s="136">
        <v>520</v>
      </c>
      <c r="E24" s="136">
        <v>60</v>
      </c>
      <c r="F24" s="136">
        <v>2570</v>
      </c>
      <c r="G24" s="136">
        <v>3150</v>
      </c>
      <c r="H24" s="137">
        <v>0.89</v>
      </c>
      <c r="I24" s="137">
        <v>0.92</v>
      </c>
      <c r="J24" s="137">
        <v>0.96</v>
      </c>
      <c r="K24" s="137">
        <v>0.94</v>
      </c>
      <c r="L24" s="137">
        <v>0.87</v>
      </c>
      <c r="M24" s="137">
        <v>0.92</v>
      </c>
      <c r="N24" s="137">
        <v>0.94</v>
      </c>
      <c r="O24" s="137">
        <v>0.93</v>
      </c>
      <c r="P24" s="137">
        <v>0.38</v>
      </c>
      <c r="Q24" s="137">
        <v>0.38</v>
      </c>
      <c r="R24" s="137">
        <v>0.17</v>
      </c>
      <c r="S24" s="137">
        <v>0.2</v>
      </c>
      <c r="T24" s="137">
        <v>0</v>
      </c>
      <c r="U24" s="137">
        <v>0</v>
      </c>
      <c r="V24" s="137" t="s">
        <v>42</v>
      </c>
      <c r="W24" s="137" t="s">
        <v>42</v>
      </c>
      <c r="X24" s="137">
        <v>0.04</v>
      </c>
      <c r="Y24" s="137" t="s">
        <v>42</v>
      </c>
      <c r="Z24" s="137">
        <v>0.03</v>
      </c>
      <c r="AA24" s="137">
        <v>0.03</v>
      </c>
      <c r="AB24" s="137">
        <v>0.41</v>
      </c>
      <c r="AC24" s="137">
        <v>0.48</v>
      </c>
      <c r="AD24" s="137">
        <v>0.69</v>
      </c>
      <c r="AE24" s="137">
        <v>0.64</v>
      </c>
      <c r="AF24" s="137">
        <v>0.04</v>
      </c>
      <c r="AG24" s="137" t="s">
        <v>42</v>
      </c>
      <c r="AH24" s="137">
        <v>0.06</v>
      </c>
      <c r="AI24" s="137">
        <v>0.06</v>
      </c>
      <c r="AJ24" s="137">
        <v>0</v>
      </c>
      <c r="AK24" s="137">
        <v>0</v>
      </c>
      <c r="AL24" s="137">
        <v>0</v>
      </c>
      <c r="AM24" s="137">
        <v>0</v>
      </c>
      <c r="AN24" s="137">
        <v>0</v>
      </c>
      <c r="AO24" s="137">
        <v>0</v>
      </c>
      <c r="AP24" s="137">
        <v>0</v>
      </c>
      <c r="AQ24" s="137">
        <v>0</v>
      </c>
      <c r="AR24" s="137">
        <v>0</v>
      </c>
      <c r="AS24" s="137">
        <v>0</v>
      </c>
      <c r="AT24" s="137">
        <v>0</v>
      </c>
      <c r="AU24" s="137">
        <v>0</v>
      </c>
      <c r="AV24" s="137">
        <v>7.0000000000000007E-2</v>
      </c>
      <c r="AW24" s="137" t="s">
        <v>42</v>
      </c>
      <c r="AX24" s="137">
        <v>0.04</v>
      </c>
      <c r="AY24" s="137">
        <v>0.05</v>
      </c>
      <c r="AZ24" s="137">
        <v>0</v>
      </c>
      <c r="BA24" s="137">
        <v>0</v>
      </c>
      <c r="BB24" s="137">
        <v>0</v>
      </c>
      <c r="BC24" s="137">
        <v>0</v>
      </c>
      <c r="BD24" s="137" t="s">
        <v>42</v>
      </c>
      <c r="BE24" s="137">
        <v>0</v>
      </c>
      <c r="BF24" s="137" t="s">
        <v>41</v>
      </c>
      <c r="BG24" s="137" t="s">
        <v>41</v>
      </c>
      <c r="BH24" s="137">
        <v>0.02</v>
      </c>
      <c r="BI24" s="137">
        <v>0</v>
      </c>
      <c r="BJ24" s="137">
        <v>0.01</v>
      </c>
      <c r="BK24" s="137">
        <v>0.01</v>
      </c>
      <c r="BL24" s="137">
        <v>0.02</v>
      </c>
      <c r="BM24" s="137">
        <v>0</v>
      </c>
      <c r="BN24" s="137">
        <v>0.01</v>
      </c>
      <c r="BO24" s="137">
        <v>0.01</v>
      </c>
      <c r="BP24" s="137">
        <v>0</v>
      </c>
      <c r="BQ24" s="137">
        <v>0</v>
      </c>
      <c r="BR24" s="137" t="s">
        <v>42</v>
      </c>
      <c r="BS24" s="137" t="s">
        <v>42</v>
      </c>
      <c r="BT24" s="137">
        <v>0</v>
      </c>
      <c r="BU24" s="137">
        <v>0</v>
      </c>
      <c r="BV24" s="137">
        <v>0</v>
      </c>
      <c r="BW24" s="137">
        <v>0</v>
      </c>
      <c r="BX24" s="137" t="s">
        <v>42</v>
      </c>
      <c r="BY24" s="137">
        <v>0</v>
      </c>
      <c r="BZ24" s="137">
        <v>0.01</v>
      </c>
      <c r="CA24" s="137">
        <v>0.01</v>
      </c>
      <c r="CB24" s="137">
        <v>0.08</v>
      </c>
      <c r="CC24" s="137" t="s">
        <v>42</v>
      </c>
      <c r="CD24" s="137">
        <v>0.03</v>
      </c>
      <c r="CE24" s="137">
        <v>0.04</v>
      </c>
      <c r="CF24" s="137">
        <v>0.02</v>
      </c>
      <c r="CG24" s="137">
        <v>0</v>
      </c>
      <c r="CH24" s="137" t="s">
        <v>41</v>
      </c>
      <c r="CI24" s="137">
        <v>0.01</v>
      </c>
      <c r="CJ24" s="137">
        <v>0.02</v>
      </c>
      <c r="CK24" s="137" t="s">
        <v>42</v>
      </c>
      <c r="CL24" s="137">
        <v>0.01</v>
      </c>
      <c r="CM24" s="137">
        <v>0.01</v>
      </c>
    </row>
    <row r="25" spans="1:91" s="129" customFormat="1" x14ac:dyDescent="0.2">
      <c r="A25" s="139">
        <v>330</v>
      </c>
      <c r="B25" s="139" t="s">
        <v>191</v>
      </c>
      <c r="C25" s="135" t="s">
        <v>174</v>
      </c>
      <c r="D25" s="136">
        <v>2220</v>
      </c>
      <c r="E25" s="136">
        <v>270</v>
      </c>
      <c r="F25" s="136">
        <v>9680</v>
      </c>
      <c r="G25" s="136">
        <v>12170</v>
      </c>
      <c r="H25" s="137">
        <v>0.84</v>
      </c>
      <c r="I25" s="137">
        <v>0.88</v>
      </c>
      <c r="J25" s="137">
        <v>0.92</v>
      </c>
      <c r="K25" s="137">
        <v>0.91</v>
      </c>
      <c r="L25" s="137">
        <v>0.81</v>
      </c>
      <c r="M25" s="137">
        <v>0.87</v>
      </c>
      <c r="N25" s="137">
        <v>0.92</v>
      </c>
      <c r="O25" s="137">
        <v>0.89</v>
      </c>
      <c r="P25" s="137">
        <v>0.46</v>
      </c>
      <c r="Q25" s="137">
        <v>0.56999999999999995</v>
      </c>
      <c r="R25" s="137">
        <v>0.28000000000000003</v>
      </c>
      <c r="S25" s="137">
        <v>0.32</v>
      </c>
      <c r="T25" s="137" t="s">
        <v>41</v>
      </c>
      <c r="U25" s="137" t="s">
        <v>42</v>
      </c>
      <c r="V25" s="137" t="s">
        <v>41</v>
      </c>
      <c r="W25" s="137" t="s">
        <v>41</v>
      </c>
      <c r="X25" s="137">
        <v>0.06</v>
      </c>
      <c r="Y25" s="137">
        <v>0.04</v>
      </c>
      <c r="Z25" s="137">
        <v>0.05</v>
      </c>
      <c r="AA25" s="137">
        <v>0.05</v>
      </c>
      <c r="AB25" s="137">
        <v>0.2</v>
      </c>
      <c r="AC25" s="137">
        <v>0.16</v>
      </c>
      <c r="AD25" s="137">
        <v>0.44</v>
      </c>
      <c r="AE25" s="137">
        <v>0.39</v>
      </c>
      <c r="AF25" s="137">
        <v>0.08</v>
      </c>
      <c r="AG25" s="137">
        <v>0.04</v>
      </c>
      <c r="AH25" s="137">
        <v>0.15</v>
      </c>
      <c r="AI25" s="137">
        <v>0.14000000000000001</v>
      </c>
      <c r="AJ25" s="137" t="s">
        <v>42</v>
      </c>
      <c r="AK25" s="137" t="s">
        <v>42</v>
      </c>
      <c r="AL25" s="137">
        <v>0</v>
      </c>
      <c r="AM25" s="137" t="s">
        <v>42</v>
      </c>
      <c r="AN25" s="137">
        <v>0</v>
      </c>
      <c r="AO25" s="137">
        <v>0</v>
      </c>
      <c r="AP25" s="137">
        <v>0</v>
      </c>
      <c r="AQ25" s="137">
        <v>0</v>
      </c>
      <c r="AR25" s="137" t="s">
        <v>42</v>
      </c>
      <c r="AS25" s="137">
        <v>0.04</v>
      </c>
      <c r="AT25" s="137" t="s">
        <v>42</v>
      </c>
      <c r="AU25" s="137" t="s">
        <v>41</v>
      </c>
      <c r="AV25" s="137">
        <v>0.03</v>
      </c>
      <c r="AW25" s="137" t="s">
        <v>42</v>
      </c>
      <c r="AX25" s="137">
        <v>0.03</v>
      </c>
      <c r="AY25" s="137">
        <v>0.03</v>
      </c>
      <c r="AZ25" s="137">
        <v>0</v>
      </c>
      <c r="BA25" s="137">
        <v>0</v>
      </c>
      <c r="BB25" s="137" t="s">
        <v>42</v>
      </c>
      <c r="BC25" s="137" t="s">
        <v>42</v>
      </c>
      <c r="BD25" s="137" t="s">
        <v>42</v>
      </c>
      <c r="BE25" s="137">
        <v>0</v>
      </c>
      <c r="BF25" s="137" t="s">
        <v>41</v>
      </c>
      <c r="BG25" s="137" t="s">
        <v>41</v>
      </c>
      <c r="BH25" s="137">
        <v>0.02</v>
      </c>
      <c r="BI25" s="137" t="s">
        <v>42</v>
      </c>
      <c r="BJ25" s="137" t="s">
        <v>41</v>
      </c>
      <c r="BK25" s="137">
        <v>0.01</v>
      </c>
      <c r="BL25" s="137" t="s">
        <v>41</v>
      </c>
      <c r="BM25" s="137">
        <v>0</v>
      </c>
      <c r="BN25" s="137" t="s">
        <v>41</v>
      </c>
      <c r="BO25" s="137" t="s">
        <v>41</v>
      </c>
      <c r="BP25" s="137" t="s">
        <v>42</v>
      </c>
      <c r="BQ25" s="137">
        <v>0</v>
      </c>
      <c r="BR25" s="137" t="s">
        <v>42</v>
      </c>
      <c r="BS25" s="137" t="s">
        <v>41</v>
      </c>
      <c r="BT25" s="137">
        <v>0.01</v>
      </c>
      <c r="BU25" s="137" t="s">
        <v>42</v>
      </c>
      <c r="BV25" s="137" t="s">
        <v>41</v>
      </c>
      <c r="BW25" s="137" t="s">
        <v>41</v>
      </c>
      <c r="BX25" s="137">
        <v>0.02</v>
      </c>
      <c r="BY25" s="137" t="s">
        <v>42</v>
      </c>
      <c r="BZ25" s="137" t="s">
        <v>41</v>
      </c>
      <c r="CA25" s="137">
        <v>0.01</v>
      </c>
      <c r="CB25" s="137">
        <v>0.1</v>
      </c>
      <c r="CC25" s="137">
        <v>0.06</v>
      </c>
      <c r="CD25" s="137">
        <v>0.04</v>
      </c>
      <c r="CE25" s="137">
        <v>0.06</v>
      </c>
      <c r="CF25" s="137">
        <v>0.03</v>
      </c>
      <c r="CG25" s="137">
        <v>0.03</v>
      </c>
      <c r="CH25" s="137">
        <v>0.01</v>
      </c>
      <c r="CI25" s="137">
        <v>0.01</v>
      </c>
      <c r="CJ25" s="137">
        <v>0.03</v>
      </c>
      <c r="CK25" s="137">
        <v>0.03</v>
      </c>
      <c r="CL25" s="137">
        <v>0.02</v>
      </c>
      <c r="CM25" s="137">
        <v>0.02</v>
      </c>
    </row>
    <row r="26" spans="1:91" s="129" customFormat="1" x14ac:dyDescent="0.2">
      <c r="A26" s="139">
        <v>889</v>
      </c>
      <c r="B26" s="139" t="s">
        <v>192</v>
      </c>
      <c r="C26" s="135" t="s">
        <v>168</v>
      </c>
      <c r="D26" s="136">
        <v>430</v>
      </c>
      <c r="E26" s="136">
        <v>40</v>
      </c>
      <c r="F26" s="136">
        <v>1290</v>
      </c>
      <c r="G26" s="136">
        <v>1750</v>
      </c>
      <c r="H26" s="137">
        <v>0.88</v>
      </c>
      <c r="I26" s="137">
        <v>0.86</v>
      </c>
      <c r="J26" s="137">
        <v>0.94</v>
      </c>
      <c r="K26" s="137">
        <v>0.92</v>
      </c>
      <c r="L26" s="137">
        <v>0.85</v>
      </c>
      <c r="M26" s="137">
        <v>0.83</v>
      </c>
      <c r="N26" s="137">
        <v>0.92</v>
      </c>
      <c r="O26" s="137">
        <v>0.9</v>
      </c>
      <c r="P26" s="137">
        <v>0.62</v>
      </c>
      <c r="Q26" s="137">
        <v>0.66</v>
      </c>
      <c r="R26" s="137">
        <v>0.48</v>
      </c>
      <c r="S26" s="137">
        <v>0.52</v>
      </c>
      <c r="T26" s="137" t="s">
        <v>42</v>
      </c>
      <c r="U26" s="137">
        <v>0</v>
      </c>
      <c r="V26" s="137" t="s">
        <v>42</v>
      </c>
      <c r="W26" s="137" t="s">
        <v>42</v>
      </c>
      <c r="X26" s="137">
        <v>0.03</v>
      </c>
      <c r="Y26" s="137" t="s">
        <v>42</v>
      </c>
      <c r="Z26" s="137">
        <v>0.04</v>
      </c>
      <c r="AA26" s="137">
        <v>0.03</v>
      </c>
      <c r="AB26" s="137">
        <v>0.12</v>
      </c>
      <c r="AC26" s="137" t="s">
        <v>42</v>
      </c>
      <c r="AD26" s="137">
        <v>0.23</v>
      </c>
      <c r="AE26" s="137">
        <v>0.2</v>
      </c>
      <c r="AF26" s="137">
        <v>0.08</v>
      </c>
      <c r="AG26" s="137" t="s">
        <v>42</v>
      </c>
      <c r="AH26" s="137">
        <v>0.16</v>
      </c>
      <c r="AI26" s="137">
        <v>0.14000000000000001</v>
      </c>
      <c r="AJ26" s="137">
        <v>0</v>
      </c>
      <c r="AK26" s="137">
        <v>0</v>
      </c>
      <c r="AL26" s="137">
        <v>0</v>
      </c>
      <c r="AM26" s="137">
        <v>0</v>
      </c>
      <c r="AN26" s="137">
        <v>0</v>
      </c>
      <c r="AO26" s="137">
        <v>0</v>
      </c>
      <c r="AP26" s="137">
        <v>0</v>
      </c>
      <c r="AQ26" s="137">
        <v>0</v>
      </c>
      <c r="AR26" s="137">
        <v>0</v>
      </c>
      <c r="AS26" s="137">
        <v>0</v>
      </c>
      <c r="AT26" s="137">
        <v>0</v>
      </c>
      <c r="AU26" s="137">
        <v>0</v>
      </c>
      <c r="AV26" s="137">
        <v>0.03</v>
      </c>
      <c r="AW26" s="137" t="s">
        <v>42</v>
      </c>
      <c r="AX26" s="137">
        <v>0.05</v>
      </c>
      <c r="AY26" s="137">
        <v>0.05</v>
      </c>
      <c r="AZ26" s="137">
        <v>0</v>
      </c>
      <c r="BA26" s="137">
        <v>0</v>
      </c>
      <c r="BB26" s="137">
        <v>0</v>
      </c>
      <c r="BC26" s="137">
        <v>0</v>
      </c>
      <c r="BD26" s="137" t="s">
        <v>42</v>
      </c>
      <c r="BE26" s="137">
        <v>0</v>
      </c>
      <c r="BF26" s="137">
        <v>0.01</v>
      </c>
      <c r="BG26" s="137">
        <v>0.01</v>
      </c>
      <c r="BH26" s="137" t="s">
        <v>42</v>
      </c>
      <c r="BI26" s="137" t="s">
        <v>42</v>
      </c>
      <c r="BJ26" s="137">
        <v>0.01</v>
      </c>
      <c r="BK26" s="137">
        <v>0.01</v>
      </c>
      <c r="BL26" s="137" t="s">
        <v>42</v>
      </c>
      <c r="BM26" s="137" t="s">
        <v>42</v>
      </c>
      <c r="BN26" s="137" t="s">
        <v>41</v>
      </c>
      <c r="BO26" s="137">
        <v>0.01</v>
      </c>
      <c r="BP26" s="137">
        <v>0</v>
      </c>
      <c r="BQ26" s="137">
        <v>0</v>
      </c>
      <c r="BR26" s="137" t="s">
        <v>42</v>
      </c>
      <c r="BS26" s="137" t="s">
        <v>42</v>
      </c>
      <c r="BT26" s="137" t="s">
        <v>42</v>
      </c>
      <c r="BU26" s="137">
        <v>0</v>
      </c>
      <c r="BV26" s="137">
        <v>0</v>
      </c>
      <c r="BW26" s="137" t="s">
        <v>42</v>
      </c>
      <c r="BX26" s="137">
        <v>0.01</v>
      </c>
      <c r="BY26" s="137">
        <v>0</v>
      </c>
      <c r="BZ26" s="137">
        <v>0.01</v>
      </c>
      <c r="CA26" s="137">
        <v>0.01</v>
      </c>
      <c r="CB26" s="137">
        <v>0.09</v>
      </c>
      <c r="CC26" s="137" t="s">
        <v>42</v>
      </c>
      <c r="CD26" s="137">
        <v>0.04</v>
      </c>
      <c r="CE26" s="137">
        <v>0.05</v>
      </c>
      <c r="CF26" s="137">
        <v>0.03</v>
      </c>
      <c r="CG26" s="137" t="s">
        <v>42</v>
      </c>
      <c r="CH26" s="137">
        <v>0.01</v>
      </c>
      <c r="CI26" s="137">
        <v>0.01</v>
      </c>
      <c r="CJ26" s="137" t="s">
        <v>42</v>
      </c>
      <c r="CK26" s="137" t="s">
        <v>42</v>
      </c>
      <c r="CL26" s="137">
        <v>0.01</v>
      </c>
      <c r="CM26" s="137">
        <v>0.01</v>
      </c>
    </row>
    <row r="27" spans="1:91" s="129" customFormat="1" x14ac:dyDescent="0.2">
      <c r="A27" s="139">
        <v>890</v>
      </c>
      <c r="B27" s="139" t="s">
        <v>193</v>
      </c>
      <c r="C27" s="135" t="s">
        <v>168</v>
      </c>
      <c r="D27" s="136">
        <v>240</v>
      </c>
      <c r="E27" s="136">
        <v>20</v>
      </c>
      <c r="F27" s="136">
        <v>1360</v>
      </c>
      <c r="G27" s="136">
        <v>1620</v>
      </c>
      <c r="H27" s="137">
        <v>0.8</v>
      </c>
      <c r="I27" s="137">
        <v>0.86</v>
      </c>
      <c r="J27" s="137">
        <v>0.9</v>
      </c>
      <c r="K27" s="137">
        <v>0.88</v>
      </c>
      <c r="L27" s="137">
        <v>0.78</v>
      </c>
      <c r="M27" s="137">
        <v>0.86</v>
      </c>
      <c r="N27" s="137">
        <v>0.87</v>
      </c>
      <c r="O27" s="137">
        <v>0.86</v>
      </c>
      <c r="P27" s="137">
        <v>0.59</v>
      </c>
      <c r="Q27" s="137">
        <v>0.82</v>
      </c>
      <c r="R27" s="137">
        <v>0.4</v>
      </c>
      <c r="S27" s="137">
        <v>0.43</v>
      </c>
      <c r="T27" s="137">
        <v>0</v>
      </c>
      <c r="U27" s="137">
        <v>0</v>
      </c>
      <c r="V27" s="137" t="s">
        <v>42</v>
      </c>
      <c r="W27" s="137" t="s">
        <v>42</v>
      </c>
      <c r="X27" s="137">
        <v>0.05</v>
      </c>
      <c r="Y27" s="137">
        <v>0</v>
      </c>
      <c r="Z27" s="137">
        <v>0.04</v>
      </c>
      <c r="AA27" s="137">
        <v>0.04</v>
      </c>
      <c r="AB27" s="137" t="s">
        <v>42</v>
      </c>
      <c r="AC27" s="137">
        <v>0</v>
      </c>
      <c r="AD27" s="137">
        <v>0.06</v>
      </c>
      <c r="AE27" s="137">
        <v>0.06</v>
      </c>
      <c r="AF27" s="137">
        <v>0.12</v>
      </c>
      <c r="AG27" s="137" t="s">
        <v>42</v>
      </c>
      <c r="AH27" s="137">
        <v>0.37</v>
      </c>
      <c r="AI27" s="137">
        <v>0.33</v>
      </c>
      <c r="AJ27" s="137">
        <v>0</v>
      </c>
      <c r="AK27" s="137">
        <v>0</v>
      </c>
      <c r="AL27" s="137">
        <v>0</v>
      </c>
      <c r="AM27" s="137">
        <v>0</v>
      </c>
      <c r="AN27" s="137">
        <v>0</v>
      </c>
      <c r="AO27" s="137">
        <v>0</v>
      </c>
      <c r="AP27" s="137">
        <v>0</v>
      </c>
      <c r="AQ27" s="137">
        <v>0</v>
      </c>
      <c r="AR27" s="137">
        <v>0</v>
      </c>
      <c r="AS27" s="137">
        <v>0</v>
      </c>
      <c r="AT27" s="137">
        <v>0</v>
      </c>
      <c r="AU27" s="137">
        <v>0</v>
      </c>
      <c r="AV27" s="137">
        <v>0.04</v>
      </c>
      <c r="AW27" s="137">
        <v>0</v>
      </c>
      <c r="AX27" s="137">
        <v>7.0000000000000007E-2</v>
      </c>
      <c r="AY27" s="137">
        <v>0.06</v>
      </c>
      <c r="AZ27" s="137">
        <v>0</v>
      </c>
      <c r="BA27" s="137">
        <v>0</v>
      </c>
      <c r="BB27" s="137">
        <v>0</v>
      </c>
      <c r="BC27" s="137">
        <v>0</v>
      </c>
      <c r="BD27" s="137">
        <v>0</v>
      </c>
      <c r="BE27" s="137">
        <v>0</v>
      </c>
      <c r="BF27" s="137" t="s">
        <v>42</v>
      </c>
      <c r="BG27" s="137" t="s">
        <v>42</v>
      </c>
      <c r="BH27" s="137" t="s">
        <v>42</v>
      </c>
      <c r="BI27" s="137">
        <v>0</v>
      </c>
      <c r="BJ27" s="137">
        <v>0.02</v>
      </c>
      <c r="BK27" s="137">
        <v>0.01</v>
      </c>
      <c r="BL27" s="137">
        <v>0</v>
      </c>
      <c r="BM27" s="137">
        <v>0</v>
      </c>
      <c r="BN27" s="137">
        <v>0.01</v>
      </c>
      <c r="BO27" s="137">
        <v>0.01</v>
      </c>
      <c r="BP27" s="137" t="s">
        <v>42</v>
      </c>
      <c r="BQ27" s="137">
        <v>0</v>
      </c>
      <c r="BR27" s="137">
        <v>0</v>
      </c>
      <c r="BS27" s="137" t="s">
        <v>42</v>
      </c>
      <c r="BT27" s="137">
        <v>0</v>
      </c>
      <c r="BU27" s="137">
        <v>0</v>
      </c>
      <c r="BV27" s="137" t="s">
        <v>42</v>
      </c>
      <c r="BW27" s="137" t="s">
        <v>42</v>
      </c>
      <c r="BX27" s="137" t="s">
        <v>42</v>
      </c>
      <c r="BY27" s="137">
        <v>0</v>
      </c>
      <c r="BZ27" s="137">
        <v>0.01</v>
      </c>
      <c r="CA27" s="137">
        <v>0.01</v>
      </c>
      <c r="CB27" s="137">
        <v>0.13</v>
      </c>
      <c r="CC27" s="137" t="s">
        <v>42</v>
      </c>
      <c r="CD27" s="137">
        <v>0.08</v>
      </c>
      <c r="CE27" s="137">
        <v>0.09</v>
      </c>
      <c r="CF27" s="137">
        <v>0.04</v>
      </c>
      <c r="CG27" s="137" t="s">
        <v>42</v>
      </c>
      <c r="CH27" s="137">
        <v>0.01</v>
      </c>
      <c r="CI27" s="137">
        <v>0.02</v>
      </c>
      <c r="CJ27" s="137">
        <v>0.03</v>
      </c>
      <c r="CK27" s="137">
        <v>0</v>
      </c>
      <c r="CL27" s="137">
        <v>0.01</v>
      </c>
      <c r="CM27" s="137">
        <v>0.01</v>
      </c>
    </row>
    <row r="28" spans="1:91" s="129" customFormat="1" x14ac:dyDescent="0.2">
      <c r="A28" s="139">
        <v>350</v>
      </c>
      <c r="B28" s="139" t="s">
        <v>194</v>
      </c>
      <c r="C28" s="135" t="s">
        <v>168</v>
      </c>
      <c r="D28" s="136">
        <v>480</v>
      </c>
      <c r="E28" s="136">
        <v>80</v>
      </c>
      <c r="F28" s="136">
        <v>2920</v>
      </c>
      <c r="G28" s="136">
        <v>3480</v>
      </c>
      <c r="H28" s="137">
        <v>0.85</v>
      </c>
      <c r="I28" s="137">
        <v>0.84</v>
      </c>
      <c r="J28" s="137">
        <v>0.92</v>
      </c>
      <c r="K28" s="137">
        <v>0.91</v>
      </c>
      <c r="L28" s="137">
        <v>0.81</v>
      </c>
      <c r="M28" s="137">
        <v>0.84</v>
      </c>
      <c r="N28" s="137">
        <v>0.9</v>
      </c>
      <c r="O28" s="137">
        <v>0.89</v>
      </c>
      <c r="P28" s="137">
        <v>0.55000000000000004</v>
      </c>
      <c r="Q28" s="137">
        <v>0.56999999999999995</v>
      </c>
      <c r="R28" s="137">
        <v>0.4</v>
      </c>
      <c r="S28" s="137">
        <v>0.42</v>
      </c>
      <c r="T28" s="137">
        <v>0</v>
      </c>
      <c r="U28" s="137">
        <v>0</v>
      </c>
      <c r="V28" s="137" t="s">
        <v>42</v>
      </c>
      <c r="W28" s="137" t="s">
        <v>42</v>
      </c>
      <c r="X28" s="137">
        <v>0.03</v>
      </c>
      <c r="Y28" s="137" t="s">
        <v>42</v>
      </c>
      <c r="Z28" s="137">
        <v>0.03</v>
      </c>
      <c r="AA28" s="137">
        <v>0.03</v>
      </c>
      <c r="AB28" s="137">
        <v>0.11</v>
      </c>
      <c r="AC28" s="137">
        <v>0.14000000000000001</v>
      </c>
      <c r="AD28" s="137">
        <v>0.25</v>
      </c>
      <c r="AE28" s="137">
        <v>0.23</v>
      </c>
      <c r="AF28" s="137">
        <v>0.11</v>
      </c>
      <c r="AG28" s="137">
        <v>0.09</v>
      </c>
      <c r="AH28" s="137">
        <v>0.22</v>
      </c>
      <c r="AI28" s="137">
        <v>0.2</v>
      </c>
      <c r="AJ28" s="137">
        <v>0</v>
      </c>
      <c r="AK28" s="137">
        <v>0</v>
      </c>
      <c r="AL28" s="137">
        <v>0</v>
      </c>
      <c r="AM28" s="137">
        <v>0</v>
      </c>
      <c r="AN28" s="137">
        <v>0</v>
      </c>
      <c r="AO28" s="137">
        <v>0</v>
      </c>
      <c r="AP28" s="137">
        <v>0</v>
      </c>
      <c r="AQ28" s="137">
        <v>0</v>
      </c>
      <c r="AR28" s="137">
        <v>0</v>
      </c>
      <c r="AS28" s="137" t="s">
        <v>42</v>
      </c>
      <c r="AT28" s="137">
        <v>0</v>
      </c>
      <c r="AU28" s="137" t="s">
        <v>42</v>
      </c>
      <c r="AV28" s="137">
        <v>0.06</v>
      </c>
      <c r="AW28" s="137">
        <v>0</v>
      </c>
      <c r="AX28" s="137">
        <v>0.05</v>
      </c>
      <c r="AY28" s="137">
        <v>0.05</v>
      </c>
      <c r="AZ28" s="137">
        <v>0</v>
      </c>
      <c r="BA28" s="137">
        <v>0</v>
      </c>
      <c r="BB28" s="137">
        <v>0</v>
      </c>
      <c r="BC28" s="137">
        <v>0</v>
      </c>
      <c r="BD28" s="137" t="s">
        <v>42</v>
      </c>
      <c r="BE28" s="137">
        <v>0</v>
      </c>
      <c r="BF28" s="137" t="s">
        <v>41</v>
      </c>
      <c r="BG28" s="137" t="s">
        <v>41</v>
      </c>
      <c r="BH28" s="137">
        <v>0.02</v>
      </c>
      <c r="BI28" s="137">
        <v>0</v>
      </c>
      <c r="BJ28" s="137">
        <v>0.01</v>
      </c>
      <c r="BK28" s="137">
        <v>0.01</v>
      </c>
      <c r="BL28" s="137">
        <v>0.01</v>
      </c>
      <c r="BM28" s="137">
        <v>0</v>
      </c>
      <c r="BN28" s="137" t="s">
        <v>41</v>
      </c>
      <c r="BO28" s="137">
        <v>0.01</v>
      </c>
      <c r="BP28" s="137" t="s">
        <v>42</v>
      </c>
      <c r="BQ28" s="137">
        <v>0</v>
      </c>
      <c r="BR28" s="137" t="s">
        <v>41</v>
      </c>
      <c r="BS28" s="137" t="s">
        <v>41</v>
      </c>
      <c r="BT28" s="137">
        <v>0</v>
      </c>
      <c r="BU28" s="137">
        <v>0</v>
      </c>
      <c r="BV28" s="137">
        <v>0</v>
      </c>
      <c r="BW28" s="137">
        <v>0</v>
      </c>
      <c r="BX28" s="137">
        <v>0.02</v>
      </c>
      <c r="BY28" s="137">
        <v>0</v>
      </c>
      <c r="BZ28" s="137">
        <v>0.01</v>
      </c>
      <c r="CA28" s="137">
        <v>0.01</v>
      </c>
      <c r="CB28" s="137">
        <v>0.1</v>
      </c>
      <c r="CC28" s="137">
        <v>0.09</v>
      </c>
      <c r="CD28" s="137">
        <v>0.05</v>
      </c>
      <c r="CE28" s="137">
        <v>0.06</v>
      </c>
      <c r="CF28" s="137">
        <v>0.04</v>
      </c>
      <c r="CG28" s="137" t="s">
        <v>42</v>
      </c>
      <c r="CH28" s="137">
        <v>0.01</v>
      </c>
      <c r="CI28" s="137">
        <v>0.02</v>
      </c>
      <c r="CJ28" s="137" t="s">
        <v>42</v>
      </c>
      <c r="CK28" s="137" t="s">
        <v>42</v>
      </c>
      <c r="CL28" s="137">
        <v>0.02</v>
      </c>
      <c r="CM28" s="137">
        <v>0.02</v>
      </c>
    </row>
    <row r="29" spans="1:91" s="129" customFormat="1" x14ac:dyDescent="0.2">
      <c r="A29" s="139">
        <v>837</v>
      </c>
      <c r="B29" s="139" t="s">
        <v>195</v>
      </c>
      <c r="C29" s="135" t="s">
        <v>184</v>
      </c>
      <c r="D29" s="136">
        <v>230</v>
      </c>
      <c r="E29" s="136">
        <v>30</v>
      </c>
      <c r="F29" s="136">
        <v>1410</v>
      </c>
      <c r="G29" s="136">
        <v>1660</v>
      </c>
      <c r="H29" s="137">
        <v>0.86</v>
      </c>
      <c r="I29" s="137">
        <v>1</v>
      </c>
      <c r="J29" s="137">
        <v>0.92</v>
      </c>
      <c r="K29" s="137">
        <v>0.92</v>
      </c>
      <c r="L29" s="137">
        <v>0.82</v>
      </c>
      <c r="M29" s="137">
        <v>0.96</v>
      </c>
      <c r="N29" s="137">
        <v>0.91</v>
      </c>
      <c r="O29" s="137">
        <v>0.89</v>
      </c>
      <c r="P29" s="137">
        <v>0.57999999999999996</v>
      </c>
      <c r="Q29" s="137">
        <v>0.59</v>
      </c>
      <c r="R29" s="137">
        <v>0.38</v>
      </c>
      <c r="S29" s="137">
        <v>0.41</v>
      </c>
      <c r="T29" s="137" t="s">
        <v>42</v>
      </c>
      <c r="U29" s="137">
        <v>0</v>
      </c>
      <c r="V29" s="137">
        <v>0.01</v>
      </c>
      <c r="W29" s="137">
        <v>0.01</v>
      </c>
      <c r="X29" s="137">
        <v>0.04</v>
      </c>
      <c r="Y29" s="137" t="s">
        <v>42</v>
      </c>
      <c r="Z29" s="137">
        <v>0.04</v>
      </c>
      <c r="AA29" s="137">
        <v>0.04</v>
      </c>
      <c r="AB29" s="137">
        <v>0.2</v>
      </c>
      <c r="AC29" s="137">
        <v>0.26</v>
      </c>
      <c r="AD29" s="137">
        <v>0.47</v>
      </c>
      <c r="AE29" s="137">
        <v>0.43</v>
      </c>
      <c r="AF29" s="137">
        <v>0</v>
      </c>
      <c r="AG29" s="137">
        <v>0</v>
      </c>
      <c r="AH29" s="137" t="s">
        <v>41</v>
      </c>
      <c r="AI29" s="137" t="s">
        <v>41</v>
      </c>
      <c r="AJ29" s="137">
        <v>0</v>
      </c>
      <c r="AK29" s="137">
        <v>0</v>
      </c>
      <c r="AL29" s="137">
        <v>0</v>
      </c>
      <c r="AM29" s="137">
        <v>0</v>
      </c>
      <c r="AN29" s="137">
        <v>0</v>
      </c>
      <c r="AO29" s="137">
        <v>0</v>
      </c>
      <c r="AP29" s="137">
        <v>0</v>
      </c>
      <c r="AQ29" s="137">
        <v>0</v>
      </c>
      <c r="AR29" s="137">
        <v>0</v>
      </c>
      <c r="AS29" s="137" t="s">
        <v>42</v>
      </c>
      <c r="AT29" s="137">
        <v>0</v>
      </c>
      <c r="AU29" s="137" t="s">
        <v>42</v>
      </c>
      <c r="AV29" s="137">
        <v>7.0000000000000007E-2</v>
      </c>
      <c r="AW29" s="137" t="s">
        <v>42</v>
      </c>
      <c r="AX29" s="137">
        <v>0.05</v>
      </c>
      <c r="AY29" s="137">
        <v>0.05</v>
      </c>
      <c r="AZ29" s="137">
        <v>0</v>
      </c>
      <c r="BA29" s="137">
        <v>0</v>
      </c>
      <c r="BB29" s="137">
        <v>0</v>
      </c>
      <c r="BC29" s="137">
        <v>0</v>
      </c>
      <c r="BD29" s="137">
        <v>0</v>
      </c>
      <c r="BE29" s="137">
        <v>0</v>
      </c>
      <c r="BF29" s="137" t="s">
        <v>42</v>
      </c>
      <c r="BG29" s="137" t="s">
        <v>42</v>
      </c>
      <c r="BH29" s="137">
        <v>0.03</v>
      </c>
      <c r="BI29" s="137" t="s">
        <v>42</v>
      </c>
      <c r="BJ29" s="137">
        <v>0.01</v>
      </c>
      <c r="BK29" s="137">
        <v>0.01</v>
      </c>
      <c r="BL29" s="137" t="s">
        <v>42</v>
      </c>
      <c r="BM29" s="137" t="s">
        <v>42</v>
      </c>
      <c r="BN29" s="137">
        <v>0.01</v>
      </c>
      <c r="BO29" s="137">
        <v>0.01</v>
      </c>
      <c r="BP29" s="137" t="s">
        <v>42</v>
      </c>
      <c r="BQ29" s="137">
        <v>0</v>
      </c>
      <c r="BR29" s="137" t="s">
        <v>42</v>
      </c>
      <c r="BS29" s="137" t="s">
        <v>41</v>
      </c>
      <c r="BT29" s="137">
        <v>0</v>
      </c>
      <c r="BU29" s="137">
        <v>0</v>
      </c>
      <c r="BV29" s="137">
        <v>0</v>
      </c>
      <c r="BW29" s="137">
        <v>0</v>
      </c>
      <c r="BX29" s="137" t="s">
        <v>42</v>
      </c>
      <c r="BY29" s="137">
        <v>0</v>
      </c>
      <c r="BZ29" s="137">
        <v>0.01</v>
      </c>
      <c r="CA29" s="137">
        <v>0.01</v>
      </c>
      <c r="CB29" s="137">
        <v>7.0000000000000007E-2</v>
      </c>
      <c r="CC29" s="137">
        <v>0</v>
      </c>
      <c r="CD29" s="137">
        <v>0.05</v>
      </c>
      <c r="CE29" s="137">
        <v>0.06</v>
      </c>
      <c r="CF29" s="137">
        <v>0.06</v>
      </c>
      <c r="CG29" s="137">
        <v>0</v>
      </c>
      <c r="CH29" s="137">
        <v>0.01</v>
      </c>
      <c r="CI29" s="137">
        <v>0.02</v>
      </c>
      <c r="CJ29" s="137" t="s">
        <v>42</v>
      </c>
      <c r="CK29" s="137">
        <v>0</v>
      </c>
      <c r="CL29" s="137">
        <v>0.01</v>
      </c>
      <c r="CM29" s="137">
        <v>0.01</v>
      </c>
    </row>
    <row r="30" spans="1:91" s="129" customFormat="1" x14ac:dyDescent="0.2">
      <c r="A30" s="139">
        <v>867</v>
      </c>
      <c r="B30" s="139" t="s">
        <v>196</v>
      </c>
      <c r="C30" s="135" t="s">
        <v>182</v>
      </c>
      <c r="D30" s="136">
        <v>150</v>
      </c>
      <c r="E30" s="136">
        <v>30</v>
      </c>
      <c r="F30" s="136">
        <v>880</v>
      </c>
      <c r="G30" s="136">
        <v>1060</v>
      </c>
      <c r="H30" s="137">
        <v>0.85</v>
      </c>
      <c r="I30" s="137">
        <v>0.97</v>
      </c>
      <c r="J30" s="137">
        <v>0.95</v>
      </c>
      <c r="K30" s="137">
        <v>0.94</v>
      </c>
      <c r="L30" s="137">
        <v>0.8</v>
      </c>
      <c r="M30" s="137">
        <v>0.97</v>
      </c>
      <c r="N30" s="137">
        <v>0.93</v>
      </c>
      <c r="O30" s="137">
        <v>0.91</v>
      </c>
      <c r="P30" s="137">
        <v>0.41</v>
      </c>
      <c r="Q30" s="137">
        <v>0.61</v>
      </c>
      <c r="R30" s="137">
        <v>0.24</v>
      </c>
      <c r="S30" s="137">
        <v>0.27</v>
      </c>
      <c r="T30" s="137">
        <v>0</v>
      </c>
      <c r="U30" s="137">
        <v>0</v>
      </c>
      <c r="V30" s="137" t="s">
        <v>42</v>
      </c>
      <c r="W30" s="137" t="s">
        <v>42</v>
      </c>
      <c r="X30" s="137">
        <v>0.05</v>
      </c>
      <c r="Y30" s="137" t="s">
        <v>42</v>
      </c>
      <c r="Z30" s="137">
        <v>0.02</v>
      </c>
      <c r="AA30" s="137">
        <v>0.02</v>
      </c>
      <c r="AB30" s="137">
        <v>0.28000000000000003</v>
      </c>
      <c r="AC30" s="137">
        <v>0.3</v>
      </c>
      <c r="AD30" s="137">
        <v>0.52</v>
      </c>
      <c r="AE30" s="137">
        <v>0.48</v>
      </c>
      <c r="AF30" s="137">
        <v>0.05</v>
      </c>
      <c r="AG30" s="137" t="s">
        <v>42</v>
      </c>
      <c r="AH30" s="137">
        <v>0.14000000000000001</v>
      </c>
      <c r="AI30" s="137">
        <v>0.13</v>
      </c>
      <c r="AJ30" s="137">
        <v>0</v>
      </c>
      <c r="AK30" s="137">
        <v>0</v>
      </c>
      <c r="AL30" s="137">
        <v>0</v>
      </c>
      <c r="AM30" s="137">
        <v>0</v>
      </c>
      <c r="AN30" s="137">
        <v>0</v>
      </c>
      <c r="AO30" s="137">
        <v>0</v>
      </c>
      <c r="AP30" s="137">
        <v>0</v>
      </c>
      <c r="AQ30" s="137">
        <v>0</v>
      </c>
      <c r="AR30" s="137">
        <v>0</v>
      </c>
      <c r="AS30" s="137">
        <v>0</v>
      </c>
      <c r="AT30" s="137">
        <v>0</v>
      </c>
      <c r="AU30" s="137">
        <v>0</v>
      </c>
      <c r="AV30" s="137">
        <v>0.08</v>
      </c>
      <c r="AW30" s="137" t="s">
        <v>42</v>
      </c>
      <c r="AX30" s="137">
        <v>0.05</v>
      </c>
      <c r="AY30" s="137">
        <v>0.06</v>
      </c>
      <c r="AZ30" s="137">
        <v>0</v>
      </c>
      <c r="BA30" s="137">
        <v>0</v>
      </c>
      <c r="BB30" s="137">
        <v>0</v>
      </c>
      <c r="BC30" s="137">
        <v>0</v>
      </c>
      <c r="BD30" s="137" t="s">
        <v>42</v>
      </c>
      <c r="BE30" s="137">
        <v>0</v>
      </c>
      <c r="BF30" s="137" t="s">
        <v>42</v>
      </c>
      <c r="BG30" s="137">
        <v>0.01</v>
      </c>
      <c r="BH30" s="137" t="s">
        <v>42</v>
      </c>
      <c r="BI30" s="137">
        <v>0</v>
      </c>
      <c r="BJ30" s="137">
        <v>0.01</v>
      </c>
      <c r="BK30" s="137">
        <v>0.02</v>
      </c>
      <c r="BL30" s="137" t="s">
        <v>42</v>
      </c>
      <c r="BM30" s="137">
        <v>0</v>
      </c>
      <c r="BN30" s="137">
        <v>0.01</v>
      </c>
      <c r="BO30" s="137">
        <v>0.01</v>
      </c>
      <c r="BP30" s="137" t="s">
        <v>42</v>
      </c>
      <c r="BQ30" s="137">
        <v>0</v>
      </c>
      <c r="BR30" s="137" t="s">
        <v>42</v>
      </c>
      <c r="BS30" s="137" t="s">
        <v>42</v>
      </c>
      <c r="BT30" s="137">
        <v>0</v>
      </c>
      <c r="BU30" s="137">
        <v>0</v>
      </c>
      <c r="BV30" s="137">
        <v>0</v>
      </c>
      <c r="BW30" s="137">
        <v>0</v>
      </c>
      <c r="BX30" s="137" t="s">
        <v>42</v>
      </c>
      <c r="BY30" s="137">
        <v>0</v>
      </c>
      <c r="BZ30" s="137">
        <v>0.01</v>
      </c>
      <c r="CA30" s="137">
        <v>0.01</v>
      </c>
      <c r="CB30" s="137">
        <v>0.08</v>
      </c>
      <c r="CC30" s="137" t="s">
        <v>42</v>
      </c>
      <c r="CD30" s="137">
        <v>0.04</v>
      </c>
      <c r="CE30" s="137">
        <v>0.04</v>
      </c>
      <c r="CF30" s="137">
        <v>0.05</v>
      </c>
      <c r="CG30" s="137">
        <v>0</v>
      </c>
      <c r="CH30" s="137" t="s">
        <v>42</v>
      </c>
      <c r="CI30" s="137">
        <v>0.01</v>
      </c>
      <c r="CJ30" s="137" t="s">
        <v>42</v>
      </c>
      <c r="CK30" s="137">
        <v>0</v>
      </c>
      <c r="CL30" s="137" t="s">
        <v>42</v>
      </c>
      <c r="CM30" s="137">
        <v>0.01</v>
      </c>
    </row>
    <row r="31" spans="1:91" s="129" customFormat="1" x14ac:dyDescent="0.2">
      <c r="A31" s="139">
        <v>380</v>
      </c>
      <c r="B31" s="139" t="s">
        <v>197</v>
      </c>
      <c r="C31" s="135" t="s">
        <v>170</v>
      </c>
      <c r="D31" s="136">
        <v>1240</v>
      </c>
      <c r="E31" s="136">
        <v>80</v>
      </c>
      <c r="F31" s="136">
        <v>4250</v>
      </c>
      <c r="G31" s="136">
        <v>5570</v>
      </c>
      <c r="H31" s="137">
        <v>0.82</v>
      </c>
      <c r="I31" s="137">
        <v>0.91</v>
      </c>
      <c r="J31" s="137">
        <v>0.93</v>
      </c>
      <c r="K31" s="137">
        <v>0.91</v>
      </c>
      <c r="L31" s="137">
        <v>0.78</v>
      </c>
      <c r="M31" s="137">
        <v>0.91</v>
      </c>
      <c r="N31" s="137">
        <v>0.92</v>
      </c>
      <c r="O31" s="137">
        <v>0.89</v>
      </c>
      <c r="P31" s="137">
        <v>0.41</v>
      </c>
      <c r="Q31" s="137">
        <v>0.53</v>
      </c>
      <c r="R31" s="137">
        <v>0.24</v>
      </c>
      <c r="S31" s="137">
        <v>0.28000000000000003</v>
      </c>
      <c r="T31" s="137">
        <v>0</v>
      </c>
      <c r="U31" s="137">
        <v>0</v>
      </c>
      <c r="V31" s="137" t="s">
        <v>41</v>
      </c>
      <c r="W31" s="137" t="s">
        <v>41</v>
      </c>
      <c r="X31" s="137">
        <v>0.04</v>
      </c>
      <c r="Y31" s="137" t="s">
        <v>42</v>
      </c>
      <c r="Z31" s="137">
        <v>0.02</v>
      </c>
      <c r="AA31" s="137">
        <v>0.03</v>
      </c>
      <c r="AB31" s="137">
        <v>0.31</v>
      </c>
      <c r="AC31" s="137">
        <v>0.32</v>
      </c>
      <c r="AD31" s="137">
        <v>0.64</v>
      </c>
      <c r="AE31" s="137">
        <v>0.56000000000000005</v>
      </c>
      <c r="AF31" s="137" t="s">
        <v>42</v>
      </c>
      <c r="AG31" s="137">
        <v>0</v>
      </c>
      <c r="AH31" s="137">
        <v>0.01</v>
      </c>
      <c r="AI31" s="137">
        <v>0.01</v>
      </c>
      <c r="AJ31" s="137">
        <v>0</v>
      </c>
      <c r="AK31" s="137">
        <v>0</v>
      </c>
      <c r="AL31" s="137">
        <v>0</v>
      </c>
      <c r="AM31" s="137">
        <v>0</v>
      </c>
      <c r="AN31" s="137" t="s">
        <v>42</v>
      </c>
      <c r="AO31" s="137">
        <v>0</v>
      </c>
      <c r="AP31" s="137" t="s">
        <v>42</v>
      </c>
      <c r="AQ31" s="137" t="s">
        <v>42</v>
      </c>
      <c r="AR31" s="137" t="s">
        <v>42</v>
      </c>
      <c r="AS31" s="137" t="s">
        <v>42</v>
      </c>
      <c r="AT31" s="137" t="s">
        <v>42</v>
      </c>
      <c r="AU31" s="137" t="s">
        <v>41</v>
      </c>
      <c r="AV31" s="137">
        <v>0.04</v>
      </c>
      <c r="AW31" s="137" t="s">
        <v>42</v>
      </c>
      <c r="AX31" s="137">
        <v>0.05</v>
      </c>
      <c r="AY31" s="137">
        <v>0.05</v>
      </c>
      <c r="AZ31" s="137">
        <v>0</v>
      </c>
      <c r="BA31" s="137">
        <v>0</v>
      </c>
      <c r="BB31" s="137">
        <v>0</v>
      </c>
      <c r="BC31" s="137">
        <v>0</v>
      </c>
      <c r="BD31" s="137">
        <v>0.01</v>
      </c>
      <c r="BE31" s="137" t="s">
        <v>42</v>
      </c>
      <c r="BF31" s="137" t="s">
        <v>41</v>
      </c>
      <c r="BG31" s="137">
        <v>0.01</v>
      </c>
      <c r="BH31" s="137">
        <v>0.02</v>
      </c>
      <c r="BI31" s="137">
        <v>0</v>
      </c>
      <c r="BJ31" s="137">
        <v>0.01</v>
      </c>
      <c r="BK31" s="137">
        <v>0.01</v>
      </c>
      <c r="BL31" s="137">
        <v>0.01</v>
      </c>
      <c r="BM31" s="137">
        <v>0</v>
      </c>
      <c r="BN31" s="137" t="s">
        <v>41</v>
      </c>
      <c r="BO31" s="137">
        <v>0.01</v>
      </c>
      <c r="BP31" s="137" t="s">
        <v>42</v>
      </c>
      <c r="BQ31" s="137">
        <v>0</v>
      </c>
      <c r="BR31" s="137" t="s">
        <v>42</v>
      </c>
      <c r="BS31" s="137" t="s">
        <v>42</v>
      </c>
      <c r="BT31" s="137">
        <v>0.01</v>
      </c>
      <c r="BU31" s="137">
        <v>0</v>
      </c>
      <c r="BV31" s="137" t="s">
        <v>42</v>
      </c>
      <c r="BW31" s="137" t="s">
        <v>41</v>
      </c>
      <c r="BX31" s="137">
        <v>0.02</v>
      </c>
      <c r="BY31" s="137">
        <v>0</v>
      </c>
      <c r="BZ31" s="137">
        <v>0.01</v>
      </c>
      <c r="CA31" s="137">
        <v>0.01</v>
      </c>
      <c r="CB31" s="137">
        <v>0.12</v>
      </c>
      <c r="CC31" s="137" t="s">
        <v>42</v>
      </c>
      <c r="CD31" s="137">
        <v>0.04</v>
      </c>
      <c r="CE31" s="137">
        <v>0.06</v>
      </c>
      <c r="CF31" s="137">
        <v>0.04</v>
      </c>
      <c r="CG31" s="137">
        <v>0</v>
      </c>
      <c r="CH31" s="137">
        <v>0.01</v>
      </c>
      <c r="CI31" s="137">
        <v>0.02</v>
      </c>
      <c r="CJ31" s="137">
        <v>0.03</v>
      </c>
      <c r="CK31" s="137" t="s">
        <v>42</v>
      </c>
      <c r="CL31" s="137">
        <v>0.01</v>
      </c>
      <c r="CM31" s="137">
        <v>0.02</v>
      </c>
    </row>
    <row r="32" spans="1:91" s="129" customFormat="1" x14ac:dyDescent="0.2">
      <c r="A32" s="139">
        <v>304</v>
      </c>
      <c r="B32" s="139" t="s">
        <v>198</v>
      </c>
      <c r="C32" s="135" t="s">
        <v>180</v>
      </c>
      <c r="D32" s="136">
        <v>460</v>
      </c>
      <c r="E32" s="136">
        <v>70</v>
      </c>
      <c r="F32" s="136">
        <v>2340</v>
      </c>
      <c r="G32" s="136">
        <v>2870</v>
      </c>
      <c r="H32" s="137">
        <v>0.89</v>
      </c>
      <c r="I32" s="137">
        <v>0.88</v>
      </c>
      <c r="J32" s="137">
        <v>0.95</v>
      </c>
      <c r="K32" s="137">
        <v>0.94</v>
      </c>
      <c r="L32" s="137">
        <v>0.88</v>
      </c>
      <c r="M32" s="137">
        <v>0.85</v>
      </c>
      <c r="N32" s="137">
        <v>0.95</v>
      </c>
      <c r="O32" s="137">
        <v>0.94</v>
      </c>
      <c r="P32" s="137">
        <v>0.37</v>
      </c>
      <c r="Q32" s="137">
        <v>0.54</v>
      </c>
      <c r="R32" s="137">
        <v>0.19</v>
      </c>
      <c r="S32" s="137">
        <v>0.23</v>
      </c>
      <c r="T32" s="137">
        <v>0</v>
      </c>
      <c r="U32" s="137">
        <v>0</v>
      </c>
      <c r="V32" s="137">
        <v>0.01</v>
      </c>
      <c r="W32" s="137" t="s">
        <v>41</v>
      </c>
      <c r="X32" s="137">
        <v>0.01</v>
      </c>
      <c r="Y32" s="137" t="s">
        <v>42</v>
      </c>
      <c r="Z32" s="137">
        <v>0.01</v>
      </c>
      <c r="AA32" s="137">
        <v>0.01</v>
      </c>
      <c r="AB32" s="137">
        <v>0.46</v>
      </c>
      <c r="AC32" s="137">
        <v>0.27</v>
      </c>
      <c r="AD32" s="137">
        <v>0.68</v>
      </c>
      <c r="AE32" s="137">
        <v>0.63</v>
      </c>
      <c r="AF32" s="137">
        <v>0.03</v>
      </c>
      <c r="AG32" s="137">
        <v>0</v>
      </c>
      <c r="AH32" s="137">
        <v>0.06</v>
      </c>
      <c r="AI32" s="137">
        <v>0.06</v>
      </c>
      <c r="AJ32" s="137">
        <v>0</v>
      </c>
      <c r="AK32" s="137">
        <v>0</v>
      </c>
      <c r="AL32" s="137">
        <v>0</v>
      </c>
      <c r="AM32" s="137">
        <v>0</v>
      </c>
      <c r="AN32" s="137">
        <v>0</v>
      </c>
      <c r="AO32" s="137">
        <v>0</v>
      </c>
      <c r="AP32" s="137" t="s">
        <v>42</v>
      </c>
      <c r="AQ32" s="137" t="s">
        <v>42</v>
      </c>
      <c r="AR32" s="137">
        <v>0</v>
      </c>
      <c r="AS32" s="137" t="s">
        <v>42</v>
      </c>
      <c r="AT32" s="137">
        <v>0</v>
      </c>
      <c r="AU32" s="137" t="s">
        <v>42</v>
      </c>
      <c r="AV32" s="137">
        <v>0.01</v>
      </c>
      <c r="AW32" s="137">
        <v>0</v>
      </c>
      <c r="AX32" s="137">
        <v>0.01</v>
      </c>
      <c r="AY32" s="137">
        <v>0.01</v>
      </c>
      <c r="AZ32" s="137">
        <v>0</v>
      </c>
      <c r="BA32" s="137">
        <v>0</v>
      </c>
      <c r="BB32" s="137">
        <v>0</v>
      </c>
      <c r="BC32" s="137">
        <v>0</v>
      </c>
      <c r="BD32" s="137" t="s">
        <v>42</v>
      </c>
      <c r="BE32" s="137">
        <v>0</v>
      </c>
      <c r="BF32" s="137" t="s">
        <v>42</v>
      </c>
      <c r="BG32" s="137" t="s">
        <v>42</v>
      </c>
      <c r="BH32" s="137" t="s">
        <v>42</v>
      </c>
      <c r="BI32" s="137" t="s">
        <v>42</v>
      </c>
      <c r="BJ32" s="137" t="s">
        <v>42</v>
      </c>
      <c r="BK32" s="137" t="s">
        <v>41</v>
      </c>
      <c r="BL32" s="137" t="s">
        <v>42</v>
      </c>
      <c r="BM32" s="137" t="s">
        <v>42</v>
      </c>
      <c r="BN32" s="137" t="s">
        <v>42</v>
      </c>
      <c r="BO32" s="137" t="s">
        <v>41</v>
      </c>
      <c r="BP32" s="137" t="s">
        <v>42</v>
      </c>
      <c r="BQ32" s="137">
        <v>0</v>
      </c>
      <c r="BR32" s="137" t="s">
        <v>42</v>
      </c>
      <c r="BS32" s="137" t="s">
        <v>42</v>
      </c>
      <c r="BT32" s="137" t="s">
        <v>42</v>
      </c>
      <c r="BU32" s="137">
        <v>0</v>
      </c>
      <c r="BV32" s="137" t="s">
        <v>42</v>
      </c>
      <c r="BW32" s="137" t="s">
        <v>42</v>
      </c>
      <c r="BX32" s="137">
        <v>0</v>
      </c>
      <c r="BY32" s="137">
        <v>0</v>
      </c>
      <c r="BZ32" s="137" t="s">
        <v>42</v>
      </c>
      <c r="CA32" s="137" t="s">
        <v>42</v>
      </c>
      <c r="CB32" s="137">
        <v>7.0000000000000007E-2</v>
      </c>
      <c r="CC32" s="137" t="s">
        <v>42</v>
      </c>
      <c r="CD32" s="137">
        <v>0.02</v>
      </c>
      <c r="CE32" s="137">
        <v>0.03</v>
      </c>
      <c r="CF32" s="137">
        <v>0.02</v>
      </c>
      <c r="CG32" s="137" t="s">
        <v>42</v>
      </c>
      <c r="CH32" s="137" t="s">
        <v>41</v>
      </c>
      <c r="CI32" s="137">
        <v>0.01</v>
      </c>
      <c r="CJ32" s="137">
        <v>0.03</v>
      </c>
      <c r="CK32" s="137" t="s">
        <v>42</v>
      </c>
      <c r="CL32" s="137">
        <v>0.02</v>
      </c>
      <c r="CM32" s="137">
        <v>0.02</v>
      </c>
    </row>
    <row r="33" spans="1:91" s="129" customFormat="1" x14ac:dyDescent="0.2">
      <c r="A33" s="139">
        <v>846</v>
      </c>
      <c r="B33" s="139" t="s">
        <v>199</v>
      </c>
      <c r="C33" s="135" t="s">
        <v>182</v>
      </c>
      <c r="D33" s="136">
        <v>510</v>
      </c>
      <c r="E33" s="136">
        <v>40</v>
      </c>
      <c r="F33" s="136">
        <v>1690</v>
      </c>
      <c r="G33" s="136">
        <v>2240</v>
      </c>
      <c r="H33" s="137">
        <v>0.89</v>
      </c>
      <c r="I33" s="137">
        <v>0.84</v>
      </c>
      <c r="J33" s="137">
        <v>0.93</v>
      </c>
      <c r="K33" s="137">
        <v>0.92</v>
      </c>
      <c r="L33" s="137">
        <v>0.87</v>
      </c>
      <c r="M33" s="137">
        <v>0.8</v>
      </c>
      <c r="N33" s="137">
        <v>0.91</v>
      </c>
      <c r="O33" s="137">
        <v>0.9</v>
      </c>
      <c r="P33" s="137">
        <v>0.4</v>
      </c>
      <c r="Q33" s="137">
        <v>0.52</v>
      </c>
      <c r="R33" s="137">
        <v>0.17</v>
      </c>
      <c r="S33" s="137">
        <v>0.23</v>
      </c>
      <c r="T33" s="137">
        <v>0</v>
      </c>
      <c r="U33" s="137">
        <v>0</v>
      </c>
      <c r="V33" s="137" t="s">
        <v>42</v>
      </c>
      <c r="W33" s="137" t="s">
        <v>42</v>
      </c>
      <c r="X33" s="137">
        <v>0.05</v>
      </c>
      <c r="Y33" s="137">
        <v>0</v>
      </c>
      <c r="Z33" s="137">
        <v>0.02</v>
      </c>
      <c r="AA33" s="137">
        <v>0.03</v>
      </c>
      <c r="AB33" s="137">
        <v>0.21</v>
      </c>
      <c r="AC33" s="137" t="s">
        <v>42</v>
      </c>
      <c r="AD33" s="137">
        <v>0.21</v>
      </c>
      <c r="AE33" s="137">
        <v>0.2</v>
      </c>
      <c r="AF33" s="137">
        <v>0.21</v>
      </c>
      <c r="AG33" s="137">
        <v>0.18</v>
      </c>
      <c r="AH33" s="137">
        <v>0.51</v>
      </c>
      <c r="AI33" s="137">
        <v>0.44</v>
      </c>
      <c r="AJ33" s="137">
        <v>0</v>
      </c>
      <c r="AK33" s="137">
        <v>0</v>
      </c>
      <c r="AL33" s="137">
        <v>0</v>
      </c>
      <c r="AM33" s="137">
        <v>0</v>
      </c>
      <c r="AN33" s="137">
        <v>0</v>
      </c>
      <c r="AO33" s="137">
        <v>0</v>
      </c>
      <c r="AP33" s="137">
        <v>0</v>
      </c>
      <c r="AQ33" s="137">
        <v>0</v>
      </c>
      <c r="AR33" s="137">
        <v>0</v>
      </c>
      <c r="AS33" s="137">
        <v>0</v>
      </c>
      <c r="AT33" s="137">
        <v>0</v>
      </c>
      <c r="AU33" s="137">
        <v>0</v>
      </c>
      <c r="AV33" s="137">
        <v>0.04</v>
      </c>
      <c r="AW33" s="137" t="s">
        <v>42</v>
      </c>
      <c r="AX33" s="137">
        <v>0.02</v>
      </c>
      <c r="AY33" s="137">
        <v>0.03</v>
      </c>
      <c r="AZ33" s="137">
        <v>0</v>
      </c>
      <c r="BA33" s="137">
        <v>0</v>
      </c>
      <c r="BB33" s="137">
        <v>0</v>
      </c>
      <c r="BC33" s="137">
        <v>0</v>
      </c>
      <c r="BD33" s="137" t="s">
        <v>42</v>
      </c>
      <c r="BE33" s="137">
        <v>0</v>
      </c>
      <c r="BF33" s="137" t="s">
        <v>42</v>
      </c>
      <c r="BG33" s="137" t="s">
        <v>41</v>
      </c>
      <c r="BH33" s="137" t="s">
        <v>42</v>
      </c>
      <c r="BI33" s="137" t="s">
        <v>42</v>
      </c>
      <c r="BJ33" s="137">
        <v>0.01</v>
      </c>
      <c r="BK33" s="137">
        <v>0.01</v>
      </c>
      <c r="BL33" s="137" t="s">
        <v>42</v>
      </c>
      <c r="BM33" s="137">
        <v>0</v>
      </c>
      <c r="BN33" s="137" t="s">
        <v>41</v>
      </c>
      <c r="BO33" s="137" t="s">
        <v>41</v>
      </c>
      <c r="BP33" s="137" t="s">
        <v>42</v>
      </c>
      <c r="BQ33" s="137" t="s">
        <v>42</v>
      </c>
      <c r="BR33" s="137" t="s">
        <v>42</v>
      </c>
      <c r="BS33" s="137" t="s">
        <v>42</v>
      </c>
      <c r="BT33" s="137" t="s">
        <v>42</v>
      </c>
      <c r="BU33" s="137">
        <v>0</v>
      </c>
      <c r="BV33" s="137">
        <v>0</v>
      </c>
      <c r="BW33" s="137" t="s">
        <v>42</v>
      </c>
      <c r="BX33" s="137">
        <v>0.01</v>
      </c>
      <c r="BY33" s="137" t="s">
        <v>42</v>
      </c>
      <c r="BZ33" s="137">
        <v>0.01</v>
      </c>
      <c r="CA33" s="137">
        <v>0.01</v>
      </c>
      <c r="CB33" s="137">
        <v>0.05</v>
      </c>
      <c r="CC33" s="137" t="s">
        <v>42</v>
      </c>
      <c r="CD33" s="137">
        <v>0.04</v>
      </c>
      <c r="CE33" s="137">
        <v>0.04</v>
      </c>
      <c r="CF33" s="137">
        <v>0.04</v>
      </c>
      <c r="CG33" s="137" t="s">
        <v>42</v>
      </c>
      <c r="CH33" s="137">
        <v>0.02</v>
      </c>
      <c r="CI33" s="137">
        <v>0.03</v>
      </c>
      <c r="CJ33" s="137">
        <v>0.02</v>
      </c>
      <c r="CK33" s="137">
        <v>0</v>
      </c>
      <c r="CL33" s="137">
        <v>0.01</v>
      </c>
      <c r="CM33" s="137">
        <v>0.01</v>
      </c>
    </row>
    <row r="34" spans="1:91" s="129" customFormat="1" x14ac:dyDescent="0.2">
      <c r="A34" s="139">
        <v>801</v>
      </c>
      <c r="B34" s="139" t="s">
        <v>200</v>
      </c>
      <c r="C34" s="135" t="s">
        <v>184</v>
      </c>
      <c r="D34" s="136">
        <v>520</v>
      </c>
      <c r="E34" s="136">
        <v>90</v>
      </c>
      <c r="F34" s="136">
        <v>2550</v>
      </c>
      <c r="G34" s="136">
        <v>3160</v>
      </c>
      <c r="H34" s="137">
        <v>0.78</v>
      </c>
      <c r="I34" s="137">
        <v>0.86</v>
      </c>
      <c r="J34" s="137">
        <v>0.91</v>
      </c>
      <c r="K34" s="137">
        <v>0.88</v>
      </c>
      <c r="L34" s="137">
        <v>0.75</v>
      </c>
      <c r="M34" s="137">
        <v>0.85</v>
      </c>
      <c r="N34" s="137">
        <v>0.89</v>
      </c>
      <c r="O34" s="137">
        <v>0.87</v>
      </c>
      <c r="P34" s="137">
        <v>0.47</v>
      </c>
      <c r="Q34" s="137">
        <v>0.57999999999999996</v>
      </c>
      <c r="R34" s="137">
        <v>0.31</v>
      </c>
      <c r="S34" s="137">
        <v>0.34</v>
      </c>
      <c r="T34" s="137" t="s">
        <v>42</v>
      </c>
      <c r="U34" s="137" t="s">
        <v>42</v>
      </c>
      <c r="V34" s="137" t="s">
        <v>41</v>
      </c>
      <c r="W34" s="137">
        <v>0.01</v>
      </c>
      <c r="X34" s="137">
        <v>0.05</v>
      </c>
      <c r="Y34" s="137" t="s">
        <v>42</v>
      </c>
      <c r="Z34" s="137">
        <v>0.04</v>
      </c>
      <c r="AA34" s="137">
        <v>0.04</v>
      </c>
      <c r="AB34" s="137">
        <v>0.18</v>
      </c>
      <c r="AC34" s="137">
        <v>0.17</v>
      </c>
      <c r="AD34" s="137">
        <v>0.42</v>
      </c>
      <c r="AE34" s="137">
        <v>0.37</v>
      </c>
      <c r="AF34" s="137">
        <v>0.03</v>
      </c>
      <c r="AG34" s="137" t="s">
        <v>42</v>
      </c>
      <c r="AH34" s="137">
        <v>0.12</v>
      </c>
      <c r="AI34" s="137">
        <v>0.1</v>
      </c>
      <c r="AJ34" s="137">
        <v>0</v>
      </c>
      <c r="AK34" s="137" t="s">
        <v>42</v>
      </c>
      <c r="AL34" s="137">
        <v>0</v>
      </c>
      <c r="AM34" s="137" t="s">
        <v>42</v>
      </c>
      <c r="AN34" s="137" t="s">
        <v>42</v>
      </c>
      <c r="AO34" s="137">
        <v>0</v>
      </c>
      <c r="AP34" s="137" t="s">
        <v>42</v>
      </c>
      <c r="AQ34" s="137" t="s">
        <v>42</v>
      </c>
      <c r="AR34" s="137">
        <v>0</v>
      </c>
      <c r="AS34" s="137" t="s">
        <v>42</v>
      </c>
      <c r="AT34" s="137" t="s">
        <v>42</v>
      </c>
      <c r="AU34" s="137" t="s">
        <v>42</v>
      </c>
      <c r="AV34" s="137">
        <v>0.05</v>
      </c>
      <c r="AW34" s="137" t="s">
        <v>42</v>
      </c>
      <c r="AX34" s="137">
        <v>0.05</v>
      </c>
      <c r="AY34" s="137">
        <v>0.05</v>
      </c>
      <c r="AZ34" s="137">
        <v>0</v>
      </c>
      <c r="BA34" s="137">
        <v>0</v>
      </c>
      <c r="BB34" s="137" t="s">
        <v>42</v>
      </c>
      <c r="BC34" s="137" t="s">
        <v>42</v>
      </c>
      <c r="BD34" s="137" t="s">
        <v>42</v>
      </c>
      <c r="BE34" s="137">
        <v>0</v>
      </c>
      <c r="BF34" s="137">
        <v>0.01</v>
      </c>
      <c r="BG34" s="137">
        <v>0.01</v>
      </c>
      <c r="BH34" s="137">
        <v>0.02</v>
      </c>
      <c r="BI34" s="137" t="s">
        <v>42</v>
      </c>
      <c r="BJ34" s="137">
        <v>0.01</v>
      </c>
      <c r="BK34" s="137">
        <v>0.01</v>
      </c>
      <c r="BL34" s="137">
        <v>0.01</v>
      </c>
      <c r="BM34" s="137">
        <v>0</v>
      </c>
      <c r="BN34" s="137" t="s">
        <v>41</v>
      </c>
      <c r="BO34" s="137">
        <v>0.01</v>
      </c>
      <c r="BP34" s="137" t="s">
        <v>42</v>
      </c>
      <c r="BQ34" s="137" t="s">
        <v>42</v>
      </c>
      <c r="BR34" s="137" t="s">
        <v>42</v>
      </c>
      <c r="BS34" s="137" t="s">
        <v>42</v>
      </c>
      <c r="BT34" s="137">
        <v>0</v>
      </c>
      <c r="BU34" s="137">
        <v>0</v>
      </c>
      <c r="BV34" s="137" t="s">
        <v>42</v>
      </c>
      <c r="BW34" s="137" t="s">
        <v>42</v>
      </c>
      <c r="BX34" s="137">
        <v>0.02</v>
      </c>
      <c r="BY34" s="137">
        <v>0</v>
      </c>
      <c r="BZ34" s="137">
        <v>0.01</v>
      </c>
      <c r="CA34" s="137">
        <v>0.01</v>
      </c>
      <c r="CB34" s="137">
        <v>0.14000000000000001</v>
      </c>
      <c r="CC34" s="137">
        <v>0.11</v>
      </c>
      <c r="CD34" s="137">
        <v>7.0000000000000007E-2</v>
      </c>
      <c r="CE34" s="137">
        <v>0.08</v>
      </c>
      <c r="CF34" s="137">
        <v>0.05</v>
      </c>
      <c r="CG34" s="137" t="s">
        <v>42</v>
      </c>
      <c r="CH34" s="137">
        <v>0.01</v>
      </c>
      <c r="CI34" s="137">
        <v>0.02</v>
      </c>
      <c r="CJ34" s="137">
        <v>0.03</v>
      </c>
      <c r="CK34" s="137">
        <v>0</v>
      </c>
      <c r="CL34" s="137">
        <v>0.01</v>
      </c>
      <c r="CM34" s="137">
        <v>0.02</v>
      </c>
    </row>
    <row r="35" spans="1:91" s="129" customFormat="1" x14ac:dyDescent="0.2">
      <c r="A35" s="139">
        <v>305</v>
      </c>
      <c r="B35" s="139" t="s">
        <v>201</v>
      </c>
      <c r="C35" s="135" t="s">
        <v>180</v>
      </c>
      <c r="D35" s="136">
        <v>500</v>
      </c>
      <c r="E35" s="136">
        <v>110</v>
      </c>
      <c r="F35" s="136">
        <v>2760</v>
      </c>
      <c r="G35" s="136">
        <v>3370</v>
      </c>
      <c r="H35" s="137">
        <v>0.86</v>
      </c>
      <c r="I35" s="137">
        <v>0.93</v>
      </c>
      <c r="J35" s="137">
        <v>0.94</v>
      </c>
      <c r="K35" s="137">
        <v>0.93</v>
      </c>
      <c r="L35" s="137">
        <v>0.83</v>
      </c>
      <c r="M35" s="137">
        <v>0.91</v>
      </c>
      <c r="N35" s="137">
        <v>0.94</v>
      </c>
      <c r="O35" s="137">
        <v>0.92</v>
      </c>
      <c r="P35" s="137">
        <v>0.36</v>
      </c>
      <c r="Q35" s="137">
        <v>0.49</v>
      </c>
      <c r="R35" s="137">
        <v>0.14000000000000001</v>
      </c>
      <c r="S35" s="137">
        <v>0.18</v>
      </c>
      <c r="T35" s="137">
        <v>0</v>
      </c>
      <c r="U35" s="137">
        <v>0</v>
      </c>
      <c r="V35" s="137" t="s">
        <v>41</v>
      </c>
      <c r="W35" s="137" t="s">
        <v>41</v>
      </c>
      <c r="X35" s="137">
        <v>0.05</v>
      </c>
      <c r="Y35" s="137" t="s">
        <v>42</v>
      </c>
      <c r="Z35" s="137">
        <v>0.02</v>
      </c>
      <c r="AA35" s="137">
        <v>0.02</v>
      </c>
      <c r="AB35" s="137">
        <v>0.39</v>
      </c>
      <c r="AC35" s="137">
        <v>0.37</v>
      </c>
      <c r="AD35" s="137">
        <v>0.77</v>
      </c>
      <c r="AE35" s="137">
        <v>0.7</v>
      </c>
      <c r="AF35" s="137">
        <v>0.03</v>
      </c>
      <c r="AG35" s="137" t="s">
        <v>42</v>
      </c>
      <c r="AH35" s="137">
        <v>0.01</v>
      </c>
      <c r="AI35" s="137">
        <v>0.01</v>
      </c>
      <c r="AJ35" s="137">
        <v>0</v>
      </c>
      <c r="AK35" s="137">
        <v>0</v>
      </c>
      <c r="AL35" s="137">
        <v>0</v>
      </c>
      <c r="AM35" s="137">
        <v>0</v>
      </c>
      <c r="AN35" s="137">
        <v>0</v>
      </c>
      <c r="AO35" s="137">
        <v>0</v>
      </c>
      <c r="AP35" s="137">
        <v>0</v>
      </c>
      <c r="AQ35" s="137">
        <v>0</v>
      </c>
      <c r="AR35" s="137">
        <v>0</v>
      </c>
      <c r="AS35" s="137">
        <v>0</v>
      </c>
      <c r="AT35" s="137">
        <v>0</v>
      </c>
      <c r="AU35" s="137">
        <v>0</v>
      </c>
      <c r="AV35" s="137">
        <v>7.0000000000000007E-2</v>
      </c>
      <c r="AW35" s="137" t="s">
        <v>42</v>
      </c>
      <c r="AX35" s="137">
        <v>0.03</v>
      </c>
      <c r="AY35" s="137">
        <v>0.04</v>
      </c>
      <c r="AZ35" s="137">
        <v>0</v>
      </c>
      <c r="BA35" s="137">
        <v>0</v>
      </c>
      <c r="BB35" s="137" t="s">
        <v>42</v>
      </c>
      <c r="BC35" s="137" t="s">
        <v>42</v>
      </c>
      <c r="BD35" s="137" t="s">
        <v>42</v>
      </c>
      <c r="BE35" s="137">
        <v>0</v>
      </c>
      <c r="BF35" s="137" t="s">
        <v>41</v>
      </c>
      <c r="BG35" s="137" t="s">
        <v>41</v>
      </c>
      <c r="BH35" s="137">
        <v>0.02</v>
      </c>
      <c r="BI35" s="137" t="s">
        <v>42</v>
      </c>
      <c r="BJ35" s="137" t="s">
        <v>41</v>
      </c>
      <c r="BK35" s="137">
        <v>0.01</v>
      </c>
      <c r="BL35" s="137">
        <v>0.01</v>
      </c>
      <c r="BM35" s="137" t="s">
        <v>42</v>
      </c>
      <c r="BN35" s="137" t="s">
        <v>42</v>
      </c>
      <c r="BO35" s="137" t="s">
        <v>41</v>
      </c>
      <c r="BP35" s="137" t="s">
        <v>42</v>
      </c>
      <c r="BQ35" s="137">
        <v>0</v>
      </c>
      <c r="BR35" s="137" t="s">
        <v>41</v>
      </c>
      <c r="BS35" s="137" t="s">
        <v>41</v>
      </c>
      <c r="BT35" s="137">
        <v>0</v>
      </c>
      <c r="BU35" s="137">
        <v>0</v>
      </c>
      <c r="BV35" s="137">
        <v>0</v>
      </c>
      <c r="BW35" s="137">
        <v>0</v>
      </c>
      <c r="BX35" s="137" t="s">
        <v>42</v>
      </c>
      <c r="BY35" s="137">
        <v>0</v>
      </c>
      <c r="BZ35" s="137" t="s">
        <v>41</v>
      </c>
      <c r="CA35" s="137" t="s">
        <v>41</v>
      </c>
      <c r="CB35" s="137">
        <v>0.08</v>
      </c>
      <c r="CC35" s="137" t="s">
        <v>42</v>
      </c>
      <c r="CD35" s="137">
        <v>0.04</v>
      </c>
      <c r="CE35" s="137">
        <v>0.04</v>
      </c>
      <c r="CF35" s="137">
        <v>0.03</v>
      </c>
      <c r="CG35" s="137" t="s">
        <v>42</v>
      </c>
      <c r="CH35" s="137">
        <v>0.01</v>
      </c>
      <c r="CI35" s="137">
        <v>0.01</v>
      </c>
      <c r="CJ35" s="137">
        <v>0.03</v>
      </c>
      <c r="CK35" s="137" t="s">
        <v>42</v>
      </c>
      <c r="CL35" s="137">
        <v>0.01</v>
      </c>
      <c r="CM35" s="137">
        <v>0.02</v>
      </c>
    </row>
    <row r="36" spans="1:91" s="129" customFormat="1" x14ac:dyDescent="0.2">
      <c r="A36" s="139">
        <v>825</v>
      </c>
      <c r="B36" s="139" t="s">
        <v>202</v>
      </c>
      <c r="C36" s="135" t="s">
        <v>182</v>
      </c>
      <c r="D36" s="136">
        <v>540</v>
      </c>
      <c r="E36" s="136">
        <v>100</v>
      </c>
      <c r="F36" s="136">
        <v>4790</v>
      </c>
      <c r="G36" s="136">
        <v>5440</v>
      </c>
      <c r="H36" s="137">
        <v>0.87</v>
      </c>
      <c r="I36" s="137">
        <v>0.94</v>
      </c>
      <c r="J36" s="137">
        <v>0.96</v>
      </c>
      <c r="K36" s="137">
        <v>0.95</v>
      </c>
      <c r="L36" s="137">
        <v>0.85</v>
      </c>
      <c r="M36" s="137">
        <v>0.92</v>
      </c>
      <c r="N36" s="137">
        <v>0.95</v>
      </c>
      <c r="O36" s="137">
        <v>0.94</v>
      </c>
      <c r="P36" s="137">
        <v>0.44</v>
      </c>
      <c r="Q36" s="137">
        <v>0.51</v>
      </c>
      <c r="R36" s="137">
        <v>0.18</v>
      </c>
      <c r="S36" s="137">
        <v>0.21</v>
      </c>
      <c r="T36" s="137">
        <v>0</v>
      </c>
      <c r="U36" s="137">
        <v>0</v>
      </c>
      <c r="V36" s="137" t="s">
        <v>41</v>
      </c>
      <c r="W36" s="137" t="s">
        <v>41</v>
      </c>
      <c r="X36" s="137">
        <v>0.05</v>
      </c>
      <c r="Y36" s="137" t="s">
        <v>42</v>
      </c>
      <c r="Z36" s="137">
        <v>0.02</v>
      </c>
      <c r="AA36" s="137">
        <v>0.02</v>
      </c>
      <c r="AB36" s="137">
        <v>0.33</v>
      </c>
      <c r="AC36" s="137">
        <v>0.35</v>
      </c>
      <c r="AD36" s="137">
        <v>0.72</v>
      </c>
      <c r="AE36" s="137">
        <v>0.67</v>
      </c>
      <c r="AF36" s="137">
        <v>0.03</v>
      </c>
      <c r="AG36" s="137" t="s">
        <v>42</v>
      </c>
      <c r="AH36" s="137">
        <v>0.03</v>
      </c>
      <c r="AI36" s="137">
        <v>0.03</v>
      </c>
      <c r="AJ36" s="137">
        <v>0</v>
      </c>
      <c r="AK36" s="137">
        <v>0</v>
      </c>
      <c r="AL36" s="137">
        <v>0</v>
      </c>
      <c r="AM36" s="137">
        <v>0</v>
      </c>
      <c r="AN36" s="137">
        <v>0</v>
      </c>
      <c r="AO36" s="137">
        <v>0</v>
      </c>
      <c r="AP36" s="137">
        <v>0</v>
      </c>
      <c r="AQ36" s="137">
        <v>0</v>
      </c>
      <c r="AR36" s="137" t="s">
        <v>42</v>
      </c>
      <c r="AS36" s="137">
        <v>0</v>
      </c>
      <c r="AT36" s="137">
        <v>0</v>
      </c>
      <c r="AU36" s="137" t="s">
        <v>42</v>
      </c>
      <c r="AV36" s="137">
        <v>0.06</v>
      </c>
      <c r="AW36" s="137">
        <v>0.1</v>
      </c>
      <c r="AX36" s="137">
        <v>0.03</v>
      </c>
      <c r="AY36" s="137">
        <v>0.03</v>
      </c>
      <c r="AZ36" s="137">
        <v>0</v>
      </c>
      <c r="BA36" s="137">
        <v>0</v>
      </c>
      <c r="BB36" s="137" t="s">
        <v>42</v>
      </c>
      <c r="BC36" s="137" t="s">
        <v>42</v>
      </c>
      <c r="BD36" s="137" t="s">
        <v>42</v>
      </c>
      <c r="BE36" s="137">
        <v>0</v>
      </c>
      <c r="BF36" s="137" t="s">
        <v>41</v>
      </c>
      <c r="BG36" s="137" t="s">
        <v>41</v>
      </c>
      <c r="BH36" s="137">
        <v>0.02</v>
      </c>
      <c r="BI36" s="137" t="s">
        <v>42</v>
      </c>
      <c r="BJ36" s="137">
        <v>0.01</v>
      </c>
      <c r="BK36" s="137">
        <v>0.01</v>
      </c>
      <c r="BL36" s="137">
        <v>0.02</v>
      </c>
      <c r="BM36" s="137">
        <v>0</v>
      </c>
      <c r="BN36" s="137" t="s">
        <v>41</v>
      </c>
      <c r="BO36" s="137">
        <v>0.01</v>
      </c>
      <c r="BP36" s="137" t="s">
        <v>42</v>
      </c>
      <c r="BQ36" s="137" t="s">
        <v>42</v>
      </c>
      <c r="BR36" s="137" t="s">
        <v>42</v>
      </c>
      <c r="BS36" s="137" t="s">
        <v>41</v>
      </c>
      <c r="BT36" s="137">
        <v>0</v>
      </c>
      <c r="BU36" s="137">
        <v>0</v>
      </c>
      <c r="BV36" s="137" t="s">
        <v>42</v>
      </c>
      <c r="BW36" s="137" t="s">
        <v>42</v>
      </c>
      <c r="BX36" s="137" t="s">
        <v>42</v>
      </c>
      <c r="BY36" s="137" t="s">
        <v>42</v>
      </c>
      <c r="BZ36" s="137">
        <v>0.01</v>
      </c>
      <c r="CA36" s="137">
        <v>0.01</v>
      </c>
      <c r="CB36" s="137">
        <v>0.06</v>
      </c>
      <c r="CC36" s="137" t="s">
        <v>42</v>
      </c>
      <c r="CD36" s="137">
        <v>0.02</v>
      </c>
      <c r="CE36" s="137">
        <v>0.02</v>
      </c>
      <c r="CF36" s="137">
        <v>0.04</v>
      </c>
      <c r="CG36" s="137" t="s">
        <v>42</v>
      </c>
      <c r="CH36" s="137">
        <v>0.01</v>
      </c>
      <c r="CI36" s="137">
        <v>0.01</v>
      </c>
      <c r="CJ36" s="137">
        <v>0.03</v>
      </c>
      <c r="CK36" s="137" t="s">
        <v>42</v>
      </c>
      <c r="CL36" s="137">
        <v>0.02</v>
      </c>
      <c r="CM36" s="137">
        <v>0.02</v>
      </c>
    </row>
    <row r="37" spans="1:91" s="129" customFormat="1" x14ac:dyDescent="0.2">
      <c r="A37" s="139">
        <v>351</v>
      </c>
      <c r="B37" s="139" t="s">
        <v>203</v>
      </c>
      <c r="C37" s="135" t="s">
        <v>168</v>
      </c>
      <c r="D37" s="136">
        <v>250</v>
      </c>
      <c r="E37" s="136">
        <v>70</v>
      </c>
      <c r="F37" s="136">
        <v>1860</v>
      </c>
      <c r="G37" s="136">
        <v>2170</v>
      </c>
      <c r="H37" s="137">
        <v>0.89</v>
      </c>
      <c r="I37" s="137">
        <v>0.89</v>
      </c>
      <c r="J37" s="137">
        <v>0.92</v>
      </c>
      <c r="K37" s="137">
        <v>0.92</v>
      </c>
      <c r="L37" s="137">
        <v>0.87</v>
      </c>
      <c r="M37" s="137">
        <v>0.88</v>
      </c>
      <c r="N37" s="137">
        <v>0.91</v>
      </c>
      <c r="O37" s="137">
        <v>0.9</v>
      </c>
      <c r="P37" s="137">
        <v>0.65</v>
      </c>
      <c r="Q37" s="137">
        <v>0.8</v>
      </c>
      <c r="R37" s="137">
        <v>0.49</v>
      </c>
      <c r="S37" s="137">
        <v>0.52</v>
      </c>
      <c r="T37" s="137">
        <v>0</v>
      </c>
      <c r="U37" s="137">
        <v>0</v>
      </c>
      <c r="V37" s="137" t="s">
        <v>42</v>
      </c>
      <c r="W37" s="137" t="s">
        <v>42</v>
      </c>
      <c r="X37" s="137" t="s">
        <v>42</v>
      </c>
      <c r="Y37" s="137">
        <v>0</v>
      </c>
      <c r="Z37" s="137">
        <v>0.02</v>
      </c>
      <c r="AA37" s="137">
        <v>0.02</v>
      </c>
      <c r="AB37" s="137">
        <v>0.04</v>
      </c>
      <c r="AC37" s="137" t="s">
        <v>42</v>
      </c>
      <c r="AD37" s="137">
        <v>0.02</v>
      </c>
      <c r="AE37" s="137">
        <v>0.03</v>
      </c>
      <c r="AF37" s="137">
        <v>0.17</v>
      </c>
      <c r="AG37" s="137" t="s">
        <v>42</v>
      </c>
      <c r="AH37" s="137">
        <v>0.37</v>
      </c>
      <c r="AI37" s="137">
        <v>0.33</v>
      </c>
      <c r="AJ37" s="137">
        <v>0</v>
      </c>
      <c r="AK37" s="137">
        <v>0</v>
      </c>
      <c r="AL37" s="137">
        <v>0</v>
      </c>
      <c r="AM37" s="137">
        <v>0</v>
      </c>
      <c r="AN37" s="137">
        <v>0</v>
      </c>
      <c r="AO37" s="137">
        <v>0</v>
      </c>
      <c r="AP37" s="137">
        <v>0</v>
      </c>
      <c r="AQ37" s="137">
        <v>0</v>
      </c>
      <c r="AR37" s="137">
        <v>0</v>
      </c>
      <c r="AS37" s="137">
        <v>0</v>
      </c>
      <c r="AT37" s="137">
        <v>0</v>
      </c>
      <c r="AU37" s="137">
        <v>0</v>
      </c>
      <c r="AV37" s="137" t="s">
        <v>42</v>
      </c>
      <c r="AW37" s="137">
        <v>0</v>
      </c>
      <c r="AX37" s="137">
        <v>0.05</v>
      </c>
      <c r="AY37" s="137">
        <v>0.05</v>
      </c>
      <c r="AZ37" s="137">
        <v>0</v>
      </c>
      <c r="BA37" s="137">
        <v>0</v>
      </c>
      <c r="BB37" s="137">
        <v>0</v>
      </c>
      <c r="BC37" s="137">
        <v>0</v>
      </c>
      <c r="BD37" s="137">
        <v>0</v>
      </c>
      <c r="BE37" s="137">
        <v>0</v>
      </c>
      <c r="BF37" s="137" t="s">
        <v>42</v>
      </c>
      <c r="BG37" s="137" t="s">
        <v>42</v>
      </c>
      <c r="BH37" s="137" t="s">
        <v>42</v>
      </c>
      <c r="BI37" s="137" t="s">
        <v>42</v>
      </c>
      <c r="BJ37" s="137">
        <v>0.01</v>
      </c>
      <c r="BK37" s="137">
        <v>0.01</v>
      </c>
      <c r="BL37" s="137" t="s">
        <v>42</v>
      </c>
      <c r="BM37" s="137">
        <v>0</v>
      </c>
      <c r="BN37" s="137">
        <v>0.01</v>
      </c>
      <c r="BO37" s="137">
        <v>0.01</v>
      </c>
      <c r="BP37" s="137">
        <v>0</v>
      </c>
      <c r="BQ37" s="137">
        <v>0</v>
      </c>
      <c r="BR37" s="137" t="s">
        <v>42</v>
      </c>
      <c r="BS37" s="137" t="s">
        <v>42</v>
      </c>
      <c r="BT37" s="137" t="s">
        <v>42</v>
      </c>
      <c r="BU37" s="137" t="s">
        <v>42</v>
      </c>
      <c r="BV37" s="137">
        <v>0</v>
      </c>
      <c r="BW37" s="137" t="s">
        <v>42</v>
      </c>
      <c r="BX37" s="137" t="s">
        <v>42</v>
      </c>
      <c r="BY37" s="137">
        <v>0</v>
      </c>
      <c r="BZ37" s="137" t="s">
        <v>41</v>
      </c>
      <c r="CA37" s="137" t="s">
        <v>41</v>
      </c>
      <c r="CB37" s="137">
        <v>0.06</v>
      </c>
      <c r="CC37" s="137" t="s">
        <v>42</v>
      </c>
      <c r="CD37" s="137">
        <v>0.05</v>
      </c>
      <c r="CE37" s="137">
        <v>0.05</v>
      </c>
      <c r="CF37" s="137">
        <v>0.03</v>
      </c>
      <c r="CG37" s="137" t="s">
        <v>42</v>
      </c>
      <c r="CH37" s="137">
        <v>0.02</v>
      </c>
      <c r="CI37" s="137">
        <v>0.02</v>
      </c>
      <c r="CJ37" s="137" t="s">
        <v>42</v>
      </c>
      <c r="CK37" s="137" t="s">
        <v>42</v>
      </c>
      <c r="CL37" s="137">
        <v>0.01</v>
      </c>
      <c r="CM37" s="137">
        <v>0.01</v>
      </c>
    </row>
    <row r="38" spans="1:91" s="129" customFormat="1" x14ac:dyDescent="0.2">
      <c r="A38" s="139">
        <v>381</v>
      </c>
      <c r="B38" s="139" t="s">
        <v>204</v>
      </c>
      <c r="C38" s="135" t="s">
        <v>170</v>
      </c>
      <c r="D38" s="136">
        <v>400</v>
      </c>
      <c r="E38" s="136">
        <v>60</v>
      </c>
      <c r="F38" s="136">
        <v>2130</v>
      </c>
      <c r="G38" s="136">
        <v>2590</v>
      </c>
      <c r="H38" s="137">
        <v>0.91</v>
      </c>
      <c r="I38" s="137">
        <v>0.92</v>
      </c>
      <c r="J38" s="137">
        <v>0.94</v>
      </c>
      <c r="K38" s="137">
        <v>0.94</v>
      </c>
      <c r="L38" s="137">
        <v>0.88</v>
      </c>
      <c r="M38" s="137">
        <v>0.92</v>
      </c>
      <c r="N38" s="137">
        <v>0.93</v>
      </c>
      <c r="O38" s="137">
        <v>0.92</v>
      </c>
      <c r="P38" s="137">
        <v>0.45</v>
      </c>
      <c r="Q38" s="137">
        <v>0.26</v>
      </c>
      <c r="R38" s="137">
        <v>0.2</v>
      </c>
      <c r="S38" s="137">
        <v>0.24</v>
      </c>
      <c r="T38" s="137">
        <v>0</v>
      </c>
      <c r="U38" s="137">
        <v>0</v>
      </c>
      <c r="V38" s="137" t="s">
        <v>42</v>
      </c>
      <c r="W38" s="137" t="s">
        <v>42</v>
      </c>
      <c r="X38" s="137">
        <v>0.03</v>
      </c>
      <c r="Y38" s="137" t="s">
        <v>42</v>
      </c>
      <c r="Z38" s="137">
        <v>0.02</v>
      </c>
      <c r="AA38" s="137">
        <v>0.02</v>
      </c>
      <c r="AB38" s="137">
        <v>0.35</v>
      </c>
      <c r="AC38" s="137">
        <v>0.57999999999999996</v>
      </c>
      <c r="AD38" s="137">
        <v>0.56000000000000005</v>
      </c>
      <c r="AE38" s="137">
        <v>0.53</v>
      </c>
      <c r="AF38" s="137">
        <v>0.04</v>
      </c>
      <c r="AG38" s="137" t="s">
        <v>42</v>
      </c>
      <c r="AH38" s="137">
        <v>0.14000000000000001</v>
      </c>
      <c r="AI38" s="137">
        <v>0.12</v>
      </c>
      <c r="AJ38" s="137">
        <v>0</v>
      </c>
      <c r="AK38" s="137">
        <v>0</v>
      </c>
      <c r="AL38" s="137">
        <v>0</v>
      </c>
      <c r="AM38" s="137">
        <v>0</v>
      </c>
      <c r="AN38" s="137">
        <v>0</v>
      </c>
      <c r="AO38" s="137">
        <v>0</v>
      </c>
      <c r="AP38" s="137">
        <v>0</v>
      </c>
      <c r="AQ38" s="137">
        <v>0</v>
      </c>
      <c r="AR38" s="137" t="s">
        <v>42</v>
      </c>
      <c r="AS38" s="137" t="s">
        <v>42</v>
      </c>
      <c r="AT38" s="137" t="s">
        <v>42</v>
      </c>
      <c r="AU38" s="137" t="s">
        <v>42</v>
      </c>
      <c r="AV38" s="137">
        <v>0.1</v>
      </c>
      <c r="AW38" s="137">
        <v>0</v>
      </c>
      <c r="AX38" s="137">
        <v>0.06</v>
      </c>
      <c r="AY38" s="137">
        <v>7.0000000000000007E-2</v>
      </c>
      <c r="AZ38" s="137">
        <v>0</v>
      </c>
      <c r="BA38" s="137">
        <v>0</v>
      </c>
      <c r="BB38" s="137">
        <v>0</v>
      </c>
      <c r="BC38" s="137">
        <v>0</v>
      </c>
      <c r="BD38" s="137" t="s">
        <v>42</v>
      </c>
      <c r="BE38" s="137" t="s">
        <v>42</v>
      </c>
      <c r="BF38" s="137" t="s">
        <v>41</v>
      </c>
      <c r="BG38" s="137" t="s">
        <v>41</v>
      </c>
      <c r="BH38" s="137" t="s">
        <v>42</v>
      </c>
      <c r="BI38" s="137">
        <v>0</v>
      </c>
      <c r="BJ38" s="137">
        <v>0.01</v>
      </c>
      <c r="BK38" s="137">
        <v>0.01</v>
      </c>
      <c r="BL38" s="137" t="s">
        <v>42</v>
      </c>
      <c r="BM38" s="137">
        <v>0</v>
      </c>
      <c r="BN38" s="137" t="s">
        <v>41</v>
      </c>
      <c r="BO38" s="137" t="s">
        <v>41</v>
      </c>
      <c r="BP38" s="137" t="s">
        <v>42</v>
      </c>
      <c r="BQ38" s="137">
        <v>0</v>
      </c>
      <c r="BR38" s="137" t="s">
        <v>42</v>
      </c>
      <c r="BS38" s="137" t="s">
        <v>41</v>
      </c>
      <c r="BT38" s="137">
        <v>0</v>
      </c>
      <c r="BU38" s="137">
        <v>0</v>
      </c>
      <c r="BV38" s="137">
        <v>0</v>
      </c>
      <c r="BW38" s="137">
        <v>0</v>
      </c>
      <c r="BX38" s="137">
        <v>0.02</v>
      </c>
      <c r="BY38" s="137">
        <v>0</v>
      </c>
      <c r="BZ38" s="137">
        <v>0.01</v>
      </c>
      <c r="CA38" s="137">
        <v>0.01</v>
      </c>
      <c r="CB38" s="137">
        <v>0.06</v>
      </c>
      <c r="CC38" s="137" t="s">
        <v>42</v>
      </c>
      <c r="CD38" s="137">
        <v>0.04</v>
      </c>
      <c r="CE38" s="137">
        <v>0.04</v>
      </c>
      <c r="CF38" s="137">
        <v>0.02</v>
      </c>
      <c r="CG38" s="137" t="s">
        <v>42</v>
      </c>
      <c r="CH38" s="137">
        <v>0.01</v>
      </c>
      <c r="CI38" s="137">
        <v>0.01</v>
      </c>
      <c r="CJ38" s="137" t="s">
        <v>42</v>
      </c>
      <c r="CK38" s="137">
        <v>0</v>
      </c>
      <c r="CL38" s="137">
        <v>0.01</v>
      </c>
      <c r="CM38" s="137">
        <v>0.01</v>
      </c>
    </row>
    <row r="39" spans="1:91" s="129" customFormat="1" x14ac:dyDescent="0.2">
      <c r="A39" s="139">
        <v>873</v>
      </c>
      <c r="B39" s="139" t="s">
        <v>205</v>
      </c>
      <c r="C39" s="135" t="s">
        <v>176</v>
      </c>
      <c r="D39" s="136">
        <v>1160</v>
      </c>
      <c r="E39" s="136">
        <v>140</v>
      </c>
      <c r="F39" s="136">
        <v>4620</v>
      </c>
      <c r="G39" s="136">
        <v>5930</v>
      </c>
      <c r="H39" s="137">
        <v>0.86</v>
      </c>
      <c r="I39" s="137">
        <v>0.89</v>
      </c>
      <c r="J39" s="137">
        <v>0.94</v>
      </c>
      <c r="K39" s="137">
        <v>0.92</v>
      </c>
      <c r="L39" s="137">
        <v>0.83</v>
      </c>
      <c r="M39" s="137">
        <v>0.88</v>
      </c>
      <c r="N39" s="137">
        <v>0.92</v>
      </c>
      <c r="O39" s="137">
        <v>0.91</v>
      </c>
      <c r="P39" s="137">
        <v>0.5</v>
      </c>
      <c r="Q39" s="137">
        <v>0.62</v>
      </c>
      <c r="R39" s="137">
        <v>0.26</v>
      </c>
      <c r="S39" s="137">
        <v>0.32</v>
      </c>
      <c r="T39" s="137" t="s">
        <v>42</v>
      </c>
      <c r="U39" s="137">
        <v>0</v>
      </c>
      <c r="V39" s="137" t="s">
        <v>41</v>
      </c>
      <c r="W39" s="137" t="s">
        <v>41</v>
      </c>
      <c r="X39" s="137">
        <v>0.02</v>
      </c>
      <c r="Y39" s="137" t="s">
        <v>42</v>
      </c>
      <c r="Z39" s="137">
        <v>0.01</v>
      </c>
      <c r="AA39" s="137">
        <v>0.01</v>
      </c>
      <c r="AB39" s="137">
        <v>0.17</v>
      </c>
      <c r="AC39" s="137">
        <v>0.19</v>
      </c>
      <c r="AD39" s="137">
        <v>0.31</v>
      </c>
      <c r="AE39" s="137">
        <v>0.28000000000000003</v>
      </c>
      <c r="AF39" s="137">
        <v>0.15</v>
      </c>
      <c r="AG39" s="137">
        <v>0.06</v>
      </c>
      <c r="AH39" s="137">
        <v>0.33</v>
      </c>
      <c r="AI39" s="137">
        <v>0.28999999999999998</v>
      </c>
      <c r="AJ39" s="137">
        <v>0</v>
      </c>
      <c r="AK39" s="137">
        <v>0</v>
      </c>
      <c r="AL39" s="137">
        <v>0</v>
      </c>
      <c r="AM39" s="137">
        <v>0</v>
      </c>
      <c r="AN39" s="137">
        <v>0</v>
      </c>
      <c r="AO39" s="137">
        <v>0</v>
      </c>
      <c r="AP39" s="137">
        <v>0</v>
      </c>
      <c r="AQ39" s="137">
        <v>0</v>
      </c>
      <c r="AR39" s="137" t="s">
        <v>42</v>
      </c>
      <c r="AS39" s="137" t="s">
        <v>42</v>
      </c>
      <c r="AT39" s="137">
        <v>0</v>
      </c>
      <c r="AU39" s="137" t="s">
        <v>42</v>
      </c>
      <c r="AV39" s="137">
        <v>0.05</v>
      </c>
      <c r="AW39" s="137" t="s">
        <v>42</v>
      </c>
      <c r="AX39" s="137">
        <v>0.04</v>
      </c>
      <c r="AY39" s="137">
        <v>0.04</v>
      </c>
      <c r="AZ39" s="137">
        <v>0</v>
      </c>
      <c r="BA39" s="137">
        <v>0</v>
      </c>
      <c r="BB39" s="137">
        <v>0</v>
      </c>
      <c r="BC39" s="137">
        <v>0</v>
      </c>
      <c r="BD39" s="137" t="s">
        <v>42</v>
      </c>
      <c r="BE39" s="137">
        <v>0</v>
      </c>
      <c r="BF39" s="137" t="s">
        <v>41</v>
      </c>
      <c r="BG39" s="137" t="s">
        <v>41</v>
      </c>
      <c r="BH39" s="137">
        <v>0.02</v>
      </c>
      <c r="BI39" s="137" t="s">
        <v>42</v>
      </c>
      <c r="BJ39" s="137">
        <v>0.01</v>
      </c>
      <c r="BK39" s="137">
        <v>0.01</v>
      </c>
      <c r="BL39" s="137">
        <v>0.01</v>
      </c>
      <c r="BM39" s="137" t="s">
        <v>42</v>
      </c>
      <c r="BN39" s="137" t="s">
        <v>41</v>
      </c>
      <c r="BO39" s="137">
        <v>0.01</v>
      </c>
      <c r="BP39" s="137">
        <v>0.01</v>
      </c>
      <c r="BQ39" s="137" t="s">
        <v>42</v>
      </c>
      <c r="BR39" s="137" t="s">
        <v>41</v>
      </c>
      <c r="BS39" s="137" t="s">
        <v>41</v>
      </c>
      <c r="BT39" s="137" t="s">
        <v>42</v>
      </c>
      <c r="BU39" s="137">
        <v>0</v>
      </c>
      <c r="BV39" s="137" t="s">
        <v>42</v>
      </c>
      <c r="BW39" s="137" t="s">
        <v>42</v>
      </c>
      <c r="BX39" s="137">
        <v>0.01</v>
      </c>
      <c r="BY39" s="137">
        <v>0</v>
      </c>
      <c r="BZ39" s="137">
        <v>0.01</v>
      </c>
      <c r="CA39" s="137">
        <v>0.01</v>
      </c>
      <c r="CB39" s="137">
        <v>7.0000000000000007E-2</v>
      </c>
      <c r="CC39" s="137">
        <v>0.04</v>
      </c>
      <c r="CD39" s="137">
        <v>0.04</v>
      </c>
      <c r="CE39" s="137">
        <v>0.04</v>
      </c>
      <c r="CF39" s="137">
        <v>0.05</v>
      </c>
      <c r="CG39" s="137">
        <v>0.06</v>
      </c>
      <c r="CH39" s="137">
        <v>0.01</v>
      </c>
      <c r="CI39" s="137">
        <v>0.02</v>
      </c>
      <c r="CJ39" s="137">
        <v>0.02</v>
      </c>
      <c r="CK39" s="137" t="s">
        <v>42</v>
      </c>
      <c r="CL39" s="137">
        <v>0.01</v>
      </c>
      <c r="CM39" s="137">
        <v>0.01</v>
      </c>
    </row>
    <row r="40" spans="1:91" s="129" customFormat="1" x14ac:dyDescent="0.2">
      <c r="A40" s="139">
        <v>202</v>
      </c>
      <c r="B40" s="139" t="s">
        <v>206</v>
      </c>
      <c r="C40" s="135" t="s">
        <v>178</v>
      </c>
      <c r="D40" s="136">
        <v>270</v>
      </c>
      <c r="E40" s="136">
        <v>50</v>
      </c>
      <c r="F40" s="136">
        <v>1170</v>
      </c>
      <c r="G40" s="136">
        <v>1490</v>
      </c>
      <c r="H40" s="137">
        <v>0.82</v>
      </c>
      <c r="I40" s="137">
        <v>0.89</v>
      </c>
      <c r="J40" s="137">
        <v>0.94</v>
      </c>
      <c r="K40" s="137">
        <v>0.92</v>
      </c>
      <c r="L40" s="137">
        <v>0.8</v>
      </c>
      <c r="M40" s="137">
        <v>0.89</v>
      </c>
      <c r="N40" s="137">
        <v>0.93</v>
      </c>
      <c r="O40" s="137">
        <v>0.91</v>
      </c>
      <c r="P40" s="137">
        <v>0.24</v>
      </c>
      <c r="Q40" s="137">
        <v>0.36</v>
      </c>
      <c r="R40" s="137">
        <v>0.12</v>
      </c>
      <c r="S40" s="137">
        <v>0.15</v>
      </c>
      <c r="T40" s="137">
        <v>0</v>
      </c>
      <c r="U40" s="137">
        <v>0</v>
      </c>
      <c r="V40" s="137">
        <v>0.01</v>
      </c>
      <c r="W40" s="137" t="s">
        <v>41</v>
      </c>
      <c r="X40" s="137">
        <v>0.03</v>
      </c>
      <c r="Y40" s="137">
        <v>0</v>
      </c>
      <c r="Z40" s="137">
        <v>0.02</v>
      </c>
      <c r="AA40" s="137">
        <v>0.02</v>
      </c>
      <c r="AB40" s="137">
        <v>0.51</v>
      </c>
      <c r="AC40" s="137">
        <v>0.49</v>
      </c>
      <c r="AD40" s="137">
        <v>0.72</v>
      </c>
      <c r="AE40" s="137">
        <v>0.67</v>
      </c>
      <c r="AF40" s="137" t="s">
        <v>42</v>
      </c>
      <c r="AG40" s="137" t="s">
        <v>42</v>
      </c>
      <c r="AH40" s="137">
        <v>0.06</v>
      </c>
      <c r="AI40" s="137">
        <v>0.06</v>
      </c>
      <c r="AJ40" s="137">
        <v>0</v>
      </c>
      <c r="AK40" s="137" t="s">
        <v>42</v>
      </c>
      <c r="AL40" s="137">
        <v>0</v>
      </c>
      <c r="AM40" s="137" t="s">
        <v>42</v>
      </c>
      <c r="AN40" s="137">
        <v>0</v>
      </c>
      <c r="AO40" s="137">
        <v>0</v>
      </c>
      <c r="AP40" s="137" t="s">
        <v>42</v>
      </c>
      <c r="AQ40" s="137" t="s">
        <v>42</v>
      </c>
      <c r="AR40" s="137">
        <v>0</v>
      </c>
      <c r="AS40" s="137">
        <v>0</v>
      </c>
      <c r="AT40" s="137">
        <v>0</v>
      </c>
      <c r="AU40" s="137">
        <v>0</v>
      </c>
      <c r="AV40" s="137">
        <v>0.03</v>
      </c>
      <c r="AW40" s="137">
        <v>0</v>
      </c>
      <c r="AX40" s="137">
        <v>0.02</v>
      </c>
      <c r="AY40" s="137">
        <v>0.02</v>
      </c>
      <c r="AZ40" s="137">
        <v>0</v>
      </c>
      <c r="BA40" s="137">
        <v>0</v>
      </c>
      <c r="BB40" s="137">
        <v>0</v>
      </c>
      <c r="BC40" s="137">
        <v>0</v>
      </c>
      <c r="BD40" s="137" t="s">
        <v>42</v>
      </c>
      <c r="BE40" s="137">
        <v>0</v>
      </c>
      <c r="BF40" s="137" t="s">
        <v>42</v>
      </c>
      <c r="BG40" s="137" t="s">
        <v>42</v>
      </c>
      <c r="BH40" s="137">
        <v>0</v>
      </c>
      <c r="BI40" s="137">
        <v>0</v>
      </c>
      <c r="BJ40" s="137" t="s">
        <v>42</v>
      </c>
      <c r="BK40" s="137" t="s">
        <v>42</v>
      </c>
      <c r="BL40" s="137">
        <v>0</v>
      </c>
      <c r="BM40" s="137">
        <v>0</v>
      </c>
      <c r="BN40" s="137" t="s">
        <v>42</v>
      </c>
      <c r="BO40" s="137" t="s">
        <v>42</v>
      </c>
      <c r="BP40" s="137">
        <v>0</v>
      </c>
      <c r="BQ40" s="137">
        <v>0</v>
      </c>
      <c r="BR40" s="137">
        <v>0</v>
      </c>
      <c r="BS40" s="137">
        <v>0</v>
      </c>
      <c r="BT40" s="137">
        <v>0</v>
      </c>
      <c r="BU40" s="137">
        <v>0</v>
      </c>
      <c r="BV40" s="137">
        <v>0</v>
      </c>
      <c r="BW40" s="137">
        <v>0</v>
      </c>
      <c r="BX40" s="137" t="s">
        <v>42</v>
      </c>
      <c r="BY40" s="137">
        <v>0</v>
      </c>
      <c r="BZ40" s="137">
        <v>0.01</v>
      </c>
      <c r="CA40" s="137">
        <v>0.01</v>
      </c>
      <c r="CB40" s="137">
        <v>0.09</v>
      </c>
      <c r="CC40" s="137" t="s">
        <v>42</v>
      </c>
      <c r="CD40" s="137">
        <v>0.03</v>
      </c>
      <c r="CE40" s="137">
        <v>0.04</v>
      </c>
      <c r="CF40" s="137">
        <v>0.06</v>
      </c>
      <c r="CG40" s="137" t="s">
        <v>42</v>
      </c>
      <c r="CH40" s="137">
        <v>0.01</v>
      </c>
      <c r="CI40" s="137">
        <v>0.02</v>
      </c>
      <c r="CJ40" s="137">
        <v>0.03</v>
      </c>
      <c r="CK40" s="137" t="s">
        <v>42</v>
      </c>
      <c r="CL40" s="137">
        <v>0.02</v>
      </c>
      <c r="CM40" s="137">
        <v>0.02</v>
      </c>
    </row>
    <row r="41" spans="1:91" s="129" customFormat="1" x14ac:dyDescent="0.2">
      <c r="A41" s="139">
        <v>823</v>
      </c>
      <c r="B41" s="139" t="s">
        <v>207</v>
      </c>
      <c r="C41" s="135" t="s">
        <v>176</v>
      </c>
      <c r="D41" s="136">
        <v>360</v>
      </c>
      <c r="E41" s="136">
        <v>50</v>
      </c>
      <c r="F41" s="136">
        <v>2380</v>
      </c>
      <c r="G41" s="136">
        <v>2790</v>
      </c>
      <c r="H41" s="137">
        <v>0.84</v>
      </c>
      <c r="I41" s="137">
        <v>0.96</v>
      </c>
      <c r="J41" s="137">
        <v>0.95</v>
      </c>
      <c r="K41" s="137">
        <v>0.93</v>
      </c>
      <c r="L41" s="137">
        <v>0.8</v>
      </c>
      <c r="M41" s="137">
        <v>0.91</v>
      </c>
      <c r="N41" s="137">
        <v>0.93</v>
      </c>
      <c r="O41" s="137">
        <v>0.91</v>
      </c>
      <c r="P41" s="137">
        <v>0.55000000000000004</v>
      </c>
      <c r="Q41" s="137">
        <v>0.5</v>
      </c>
      <c r="R41" s="137">
        <v>0.28999999999999998</v>
      </c>
      <c r="S41" s="137">
        <v>0.33</v>
      </c>
      <c r="T41" s="137" t="s">
        <v>42</v>
      </c>
      <c r="U41" s="137">
        <v>0</v>
      </c>
      <c r="V41" s="137" t="s">
        <v>41</v>
      </c>
      <c r="W41" s="137" t="s">
        <v>41</v>
      </c>
      <c r="X41" s="137">
        <v>0.05</v>
      </c>
      <c r="Y41" s="137" t="s">
        <v>42</v>
      </c>
      <c r="Z41" s="137">
        <v>0.02</v>
      </c>
      <c r="AA41" s="137">
        <v>0.03</v>
      </c>
      <c r="AB41" s="137">
        <v>0.2</v>
      </c>
      <c r="AC41" s="137">
        <v>0.37</v>
      </c>
      <c r="AD41" s="137">
        <v>0.59</v>
      </c>
      <c r="AE41" s="137">
        <v>0.54</v>
      </c>
      <c r="AF41" s="137" t="s">
        <v>42</v>
      </c>
      <c r="AG41" s="137">
        <v>0</v>
      </c>
      <c r="AH41" s="137">
        <v>0.02</v>
      </c>
      <c r="AI41" s="137">
        <v>0.02</v>
      </c>
      <c r="AJ41" s="137">
        <v>0</v>
      </c>
      <c r="AK41" s="137">
        <v>0</v>
      </c>
      <c r="AL41" s="137">
        <v>0</v>
      </c>
      <c r="AM41" s="137">
        <v>0</v>
      </c>
      <c r="AN41" s="137">
        <v>0</v>
      </c>
      <c r="AO41" s="137">
        <v>0</v>
      </c>
      <c r="AP41" s="137">
        <v>0</v>
      </c>
      <c r="AQ41" s="137">
        <v>0</v>
      </c>
      <c r="AR41" s="137">
        <v>0</v>
      </c>
      <c r="AS41" s="137">
        <v>0</v>
      </c>
      <c r="AT41" s="137">
        <v>0</v>
      </c>
      <c r="AU41" s="137">
        <v>0</v>
      </c>
      <c r="AV41" s="137">
        <v>0.06</v>
      </c>
      <c r="AW41" s="137" t="s">
        <v>42</v>
      </c>
      <c r="AX41" s="137">
        <v>0.06</v>
      </c>
      <c r="AY41" s="137">
        <v>0.06</v>
      </c>
      <c r="AZ41" s="137">
        <v>0</v>
      </c>
      <c r="BA41" s="137">
        <v>0</v>
      </c>
      <c r="BB41" s="137">
        <v>0</v>
      </c>
      <c r="BC41" s="137">
        <v>0</v>
      </c>
      <c r="BD41" s="137">
        <v>0</v>
      </c>
      <c r="BE41" s="137">
        <v>0</v>
      </c>
      <c r="BF41" s="137" t="s">
        <v>41</v>
      </c>
      <c r="BG41" s="137" t="s">
        <v>41</v>
      </c>
      <c r="BH41" s="137">
        <v>0.02</v>
      </c>
      <c r="BI41" s="137" t="s">
        <v>42</v>
      </c>
      <c r="BJ41" s="137">
        <v>0.01</v>
      </c>
      <c r="BK41" s="137">
        <v>0.01</v>
      </c>
      <c r="BL41" s="137" t="s">
        <v>42</v>
      </c>
      <c r="BM41" s="137" t="s">
        <v>42</v>
      </c>
      <c r="BN41" s="137">
        <v>0.01</v>
      </c>
      <c r="BO41" s="137">
        <v>0.01</v>
      </c>
      <c r="BP41" s="137" t="s">
        <v>42</v>
      </c>
      <c r="BQ41" s="137">
        <v>0</v>
      </c>
      <c r="BR41" s="137" t="s">
        <v>42</v>
      </c>
      <c r="BS41" s="137" t="s">
        <v>41</v>
      </c>
      <c r="BT41" s="137">
        <v>0</v>
      </c>
      <c r="BU41" s="137">
        <v>0</v>
      </c>
      <c r="BV41" s="137">
        <v>0</v>
      </c>
      <c r="BW41" s="137">
        <v>0</v>
      </c>
      <c r="BX41" s="137" t="s">
        <v>42</v>
      </c>
      <c r="BY41" s="137" t="s">
        <v>42</v>
      </c>
      <c r="BZ41" s="137">
        <v>0.01</v>
      </c>
      <c r="CA41" s="137">
        <v>0.01</v>
      </c>
      <c r="CB41" s="137">
        <v>0.08</v>
      </c>
      <c r="CC41" s="137" t="s">
        <v>42</v>
      </c>
      <c r="CD41" s="137">
        <v>0.03</v>
      </c>
      <c r="CE41" s="137">
        <v>0.04</v>
      </c>
      <c r="CF41" s="137">
        <v>0.05</v>
      </c>
      <c r="CG41" s="137">
        <v>0</v>
      </c>
      <c r="CH41" s="137">
        <v>0.01</v>
      </c>
      <c r="CI41" s="137">
        <v>0.02</v>
      </c>
      <c r="CJ41" s="137">
        <v>0.04</v>
      </c>
      <c r="CK41" s="137" t="s">
        <v>42</v>
      </c>
      <c r="CL41" s="137">
        <v>0.01</v>
      </c>
      <c r="CM41" s="137">
        <v>0.01</v>
      </c>
    </row>
    <row r="42" spans="1:91" s="129" customFormat="1" x14ac:dyDescent="0.2">
      <c r="A42" s="139">
        <v>895</v>
      </c>
      <c r="B42" s="139" t="s">
        <v>208</v>
      </c>
      <c r="C42" s="135" t="s">
        <v>168</v>
      </c>
      <c r="D42" s="136">
        <v>500</v>
      </c>
      <c r="E42" s="136">
        <v>110</v>
      </c>
      <c r="F42" s="136">
        <v>3460</v>
      </c>
      <c r="G42" s="136">
        <v>4070</v>
      </c>
      <c r="H42" s="137">
        <v>0.87</v>
      </c>
      <c r="I42" s="137">
        <v>0.9</v>
      </c>
      <c r="J42" s="137">
        <v>0.94</v>
      </c>
      <c r="K42" s="137">
        <v>0.93</v>
      </c>
      <c r="L42" s="137">
        <v>0.83</v>
      </c>
      <c r="M42" s="137">
        <v>0.86</v>
      </c>
      <c r="N42" s="137">
        <v>0.93</v>
      </c>
      <c r="O42" s="137">
        <v>0.91</v>
      </c>
      <c r="P42" s="137">
        <v>0.51</v>
      </c>
      <c r="Q42" s="137">
        <v>0.56999999999999995</v>
      </c>
      <c r="R42" s="137">
        <v>0.38</v>
      </c>
      <c r="S42" s="137">
        <v>0.4</v>
      </c>
      <c r="T42" s="137">
        <v>0</v>
      </c>
      <c r="U42" s="137">
        <v>0</v>
      </c>
      <c r="V42" s="137" t="s">
        <v>41</v>
      </c>
      <c r="W42" s="137" t="s">
        <v>41</v>
      </c>
      <c r="X42" s="137">
        <v>7.0000000000000007E-2</v>
      </c>
      <c r="Y42" s="137">
        <v>0.08</v>
      </c>
      <c r="Z42" s="137">
        <v>0.04</v>
      </c>
      <c r="AA42" s="137">
        <v>0.04</v>
      </c>
      <c r="AB42" s="137">
        <v>0.22</v>
      </c>
      <c r="AC42" s="137">
        <v>0.18</v>
      </c>
      <c r="AD42" s="137">
        <v>0.45</v>
      </c>
      <c r="AE42" s="137">
        <v>0.42</v>
      </c>
      <c r="AF42" s="137">
        <v>0.02</v>
      </c>
      <c r="AG42" s="137" t="s">
        <v>42</v>
      </c>
      <c r="AH42" s="137">
        <v>0.05</v>
      </c>
      <c r="AI42" s="137">
        <v>0.05</v>
      </c>
      <c r="AJ42" s="137">
        <v>0</v>
      </c>
      <c r="AK42" s="137">
        <v>0</v>
      </c>
      <c r="AL42" s="137">
        <v>0</v>
      </c>
      <c r="AM42" s="137">
        <v>0</v>
      </c>
      <c r="AN42" s="137">
        <v>0.01</v>
      </c>
      <c r="AO42" s="137">
        <v>0</v>
      </c>
      <c r="AP42" s="137" t="s">
        <v>42</v>
      </c>
      <c r="AQ42" s="137" t="s">
        <v>41</v>
      </c>
      <c r="AR42" s="137">
        <v>0</v>
      </c>
      <c r="AS42" s="137" t="s">
        <v>42</v>
      </c>
      <c r="AT42" s="137">
        <v>0</v>
      </c>
      <c r="AU42" s="137" t="s">
        <v>42</v>
      </c>
      <c r="AV42" s="137">
        <v>0.06</v>
      </c>
      <c r="AW42" s="137" t="s">
        <v>42</v>
      </c>
      <c r="AX42" s="137">
        <v>0.05</v>
      </c>
      <c r="AY42" s="137">
        <v>0.05</v>
      </c>
      <c r="AZ42" s="137">
        <v>0</v>
      </c>
      <c r="BA42" s="137">
        <v>0</v>
      </c>
      <c r="BB42" s="137">
        <v>0</v>
      </c>
      <c r="BC42" s="137">
        <v>0</v>
      </c>
      <c r="BD42" s="137">
        <v>0</v>
      </c>
      <c r="BE42" s="137">
        <v>0</v>
      </c>
      <c r="BF42" s="137" t="s">
        <v>41</v>
      </c>
      <c r="BG42" s="137" t="s">
        <v>41</v>
      </c>
      <c r="BH42" s="137">
        <v>0.02</v>
      </c>
      <c r="BI42" s="137" t="s">
        <v>42</v>
      </c>
      <c r="BJ42" s="137">
        <v>0.01</v>
      </c>
      <c r="BK42" s="137">
        <v>0.01</v>
      </c>
      <c r="BL42" s="137" t="s">
        <v>42</v>
      </c>
      <c r="BM42" s="137" t="s">
        <v>42</v>
      </c>
      <c r="BN42" s="137">
        <v>0.01</v>
      </c>
      <c r="BO42" s="137">
        <v>0.01</v>
      </c>
      <c r="BP42" s="137" t="s">
        <v>42</v>
      </c>
      <c r="BQ42" s="137" t="s">
        <v>42</v>
      </c>
      <c r="BR42" s="137" t="s">
        <v>42</v>
      </c>
      <c r="BS42" s="137" t="s">
        <v>41</v>
      </c>
      <c r="BT42" s="137" t="s">
        <v>42</v>
      </c>
      <c r="BU42" s="137" t="s">
        <v>42</v>
      </c>
      <c r="BV42" s="137" t="s">
        <v>42</v>
      </c>
      <c r="BW42" s="137" t="s">
        <v>42</v>
      </c>
      <c r="BX42" s="137">
        <v>0.02</v>
      </c>
      <c r="BY42" s="137" t="s">
        <v>42</v>
      </c>
      <c r="BZ42" s="137">
        <v>0.01</v>
      </c>
      <c r="CA42" s="137">
        <v>0.01</v>
      </c>
      <c r="CB42" s="137">
        <v>0.1</v>
      </c>
      <c r="CC42" s="137" t="s">
        <v>42</v>
      </c>
      <c r="CD42" s="137">
        <v>0.04</v>
      </c>
      <c r="CE42" s="137">
        <v>0.04</v>
      </c>
      <c r="CF42" s="137">
        <v>0.03</v>
      </c>
      <c r="CG42" s="137" t="s">
        <v>42</v>
      </c>
      <c r="CH42" s="137">
        <v>0.01</v>
      </c>
      <c r="CI42" s="137">
        <v>0.01</v>
      </c>
      <c r="CJ42" s="137" t="s">
        <v>42</v>
      </c>
      <c r="CK42" s="137" t="s">
        <v>42</v>
      </c>
      <c r="CL42" s="137">
        <v>0.01</v>
      </c>
      <c r="CM42" s="137">
        <v>0.01</v>
      </c>
    </row>
    <row r="43" spans="1:91" s="129" customFormat="1" x14ac:dyDescent="0.2">
      <c r="A43" s="139">
        <v>896</v>
      </c>
      <c r="B43" s="139" t="s">
        <v>209</v>
      </c>
      <c r="C43" s="135" t="s">
        <v>168</v>
      </c>
      <c r="D43" s="136">
        <v>570</v>
      </c>
      <c r="E43" s="136">
        <v>100</v>
      </c>
      <c r="F43" s="136">
        <v>3070</v>
      </c>
      <c r="G43" s="136">
        <v>3750</v>
      </c>
      <c r="H43" s="137">
        <v>0.8</v>
      </c>
      <c r="I43" s="137">
        <v>0.87</v>
      </c>
      <c r="J43" s="137">
        <v>0.91</v>
      </c>
      <c r="K43" s="137">
        <v>0.9</v>
      </c>
      <c r="L43" s="137">
        <v>0.76</v>
      </c>
      <c r="M43" s="137">
        <v>0.82</v>
      </c>
      <c r="N43" s="137">
        <v>0.9</v>
      </c>
      <c r="O43" s="137">
        <v>0.88</v>
      </c>
      <c r="P43" s="137">
        <v>0.49</v>
      </c>
      <c r="Q43" s="137">
        <v>0.55000000000000004</v>
      </c>
      <c r="R43" s="137">
        <v>0.26</v>
      </c>
      <c r="S43" s="137">
        <v>0.3</v>
      </c>
      <c r="T43" s="137" t="s">
        <v>42</v>
      </c>
      <c r="U43" s="137">
        <v>0</v>
      </c>
      <c r="V43" s="137" t="s">
        <v>42</v>
      </c>
      <c r="W43" s="137" t="s">
        <v>42</v>
      </c>
      <c r="X43" s="137">
        <v>0.04</v>
      </c>
      <c r="Y43" s="137" t="s">
        <v>42</v>
      </c>
      <c r="Z43" s="137">
        <v>0.04</v>
      </c>
      <c r="AA43" s="137">
        <v>0.04</v>
      </c>
      <c r="AB43" s="137">
        <v>0.17</v>
      </c>
      <c r="AC43" s="137">
        <v>0.21</v>
      </c>
      <c r="AD43" s="137">
        <v>0.45</v>
      </c>
      <c r="AE43" s="137">
        <v>0.4</v>
      </c>
      <c r="AF43" s="137">
        <v>0.05</v>
      </c>
      <c r="AG43" s="137" t="s">
        <v>42</v>
      </c>
      <c r="AH43" s="137">
        <v>0.15</v>
      </c>
      <c r="AI43" s="137">
        <v>0.13</v>
      </c>
      <c r="AJ43" s="137">
        <v>0</v>
      </c>
      <c r="AK43" s="137">
        <v>0</v>
      </c>
      <c r="AL43" s="137">
        <v>0</v>
      </c>
      <c r="AM43" s="137">
        <v>0</v>
      </c>
      <c r="AN43" s="137">
        <v>0</v>
      </c>
      <c r="AO43" s="137">
        <v>0</v>
      </c>
      <c r="AP43" s="137">
        <v>0</v>
      </c>
      <c r="AQ43" s="137">
        <v>0</v>
      </c>
      <c r="AR43" s="137" t="s">
        <v>42</v>
      </c>
      <c r="AS43" s="137" t="s">
        <v>42</v>
      </c>
      <c r="AT43" s="137">
        <v>0</v>
      </c>
      <c r="AU43" s="137" t="s">
        <v>42</v>
      </c>
      <c r="AV43" s="137">
        <v>0.06</v>
      </c>
      <c r="AW43" s="137" t="s">
        <v>42</v>
      </c>
      <c r="AX43" s="137">
        <v>0.05</v>
      </c>
      <c r="AY43" s="137">
        <v>0.05</v>
      </c>
      <c r="AZ43" s="137">
        <v>0</v>
      </c>
      <c r="BA43" s="137">
        <v>0</v>
      </c>
      <c r="BB43" s="137">
        <v>0</v>
      </c>
      <c r="BC43" s="137">
        <v>0</v>
      </c>
      <c r="BD43" s="137" t="s">
        <v>42</v>
      </c>
      <c r="BE43" s="137">
        <v>0</v>
      </c>
      <c r="BF43" s="137" t="s">
        <v>41</v>
      </c>
      <c r="BG43" s="137" t="s">
        <v>41</v>
      </c>
      <c r="BH43" s="137">
        <v>0.02</v>
      </c>
      <c r="BI43" s="137" t="s">
        <v>42</v>
      </c>
      <c r="BJ43" s="137">
        <v>0.01</v>
      </c>
      <c r="BK43" s="137">
        <v>0.01</v>
      </c>
      <c r="BL43" s="137">
        <v>0.02</v>
      </c>
      <c r="BM43" s="137" t="s">
        <v>42</v>
      </c>
      <c r="BN43" s="137">
        <v>0.01</v>
      </c>
      <c r="BO43" s="137">
        <v>0.01</v>
      </c>
      <c r="BP43" s="137" t="s">
        <v>42</v>
      </c>
      <c r="BQ43" s="137" t="s">
        <v>42</v>
      </c>
      <c r="BR43" s="137" t="s">
        <v>42</v>
      </c>
      <c r="BS43" s="137" t="s">
        <v>41</v>
      </c>
      <c r="BT43" s="137" t="s">
        <v>42</v>
      </c>
      <c r="BU43" s="137">
        <v>0</v>
      </c>
      <c r="BV43" s="137">
        <v>0</v>
      </c>
      <c r="BW43" s="137" t="s">
        <v>42</v>
      </c>
      <c r="BX43" s="137">
        <v>0.02</v>
      </c>
      <c r="BY43" s="137">
        <v>0</v>
      </c>
      <c r="BZ43" s="137" t="s">
        <v>41</v>
      </c>
      <c r="CA43" s="137">
        <v>0.01</v>
      </c>
      <c r="CB43" s="137">
        <v>0.12</v>
      </c>
      <c r="CC43" s="137">
        <v>0.06</v>
      </c>
      <c r="CD43" s="137">
        <v>0.04</v>
      </c>
      <c r="CE43" s="137">
        <v>0.05</v>
      </c>
      <c r="CF43" s="137">
        <v>0.03</v>
      </c>
      <c r="CG43" s="137" t="s">
        <v>42</v>
      </c>
      <c r="CH43" s="137">
        <v>0.01</v>
      </c>
      <c r="CI43" s="137">
        <v>0.02</v>
      </c>
      <c r="CJ43" s="137">
        <v>0.04</v>
      </c>
      <c r="CK43" s="137" t="s">
        <v>42</v>
      </c>
      <c r="CL43" s="137">
        <v>0.03</v>
      </c>
      <c r="CM43" s="137">
        <v>0.03</v>
      </c>
    </row>
    <row r="44" spans="1:91" s="129" customFormat="1" x14ac:dyDescent="0.2">
      <c r="A44" s="139">
        <v>201</v>
      </c>
      <c r="B44" s="139" t="s">
        <v>210</v>
      </c>
      <c r="C44" s="135" t="s">
        <v>178</v>
      </c>
      <c r="D44" s="136" t="s">
        <v>355</v>
      </c>
      <c r="E44" s="136" t="s">
        <v>355</v>
      </c>
      <c r="F44" s="136" t="s">
        <v>355</v>
      </c>
      <c r="G44" s="136" t="s">
        <v>355</v>
      </c>
      <c r="H44" s="137" t="s">
        <v>355</v>
      </c>
      <c r="I44" s="137" t="s">
        <v>355</v>
      </c>
      <c r="J44" s="137" t="s">
        <v>355</v>
      </c>
      <c r="K44" s="137" t="s">
        <v>355</v>
      </c>
      <c r="L44" s="137" t="s">
        <v>355</v>
      </c>
      <c r="M44" s="137" t="s">
        <v>355</v>
      </c>
      <c r="N44" s="137" t="s">
        <v>355</v>
      </c>
      <c r="O44" s="137" t="s">
        <v>355</v>
      </c>
      <c r="P44" s="137" t="s">
        <v>355</v>
      </c>
      <c r="Q44" s="137" t="s">
        <v>355</v>
      </c>
      <c r="R44" s="137" t="s">
        <v>355</v>
      </c>
      <c r="S44" s="137" t="s">
        <v>355</v>
      </c>
      <c r="T44" s="137" t="s">
        <v>355</v>
      </c>
      <c r="U44" s="137" t="s">
        <v>355</v>
      </c>
      <c r="V44" s="137" t="s">
        <v>355</v>
      </c>
      <c r="W44" s="137" t="s">
        <v>355</v>
      </c>
      <c r="X44" s="137" t="s">
        <v>355</v>
      </c>
      <c r="Y44" s="137" t="s">
        <v>355</v>
      </c>
      <c r="Z44" s="137" t="s">
        <v>355</v>
      </c>
      <c r="AA44" s="137" t="s">
        <v>355</v>
      </c>
      <c r="AB44" s="137" t="s">
        <v>355</v>
      </c>
      <c r="AC44" s="137" t="s">
        <v>355</v>
      </c>
      <c r="AD44" s="137" t="s">
        <v>355</v>
      </c>
      <c r="AE44" s="137" t="s">
        <v>355</v>
      </c>
      <c r="AF44" s="137" t="s">
        <v>355</v>
      </c>
      <c r="AG44" s="137" t="s">
        <v>355</v>
      </c>
      <c r="AH44" s="137" t="s">
        <v>355</v>
      </c>
      <c r="AI44" s="137" t="s">
        <v>355</v>
      </c>
      <c r="AJ44" s="137" t="s">
        <v>355</v>
      </c>
      <c r="AK44" s="137" t="s">
        <v>355</v>
      </c>
      <c r="AL44" s="137" t="s">
        <v>355</v>
      </c>
      <c r="AM44" s="137" t="s">
        <v>355</v>
      </c>
      <c r="AN44" s="137" t="s">
        <v>355</v>
      </c>
      <c r="AO44" s="137" t="s">
        <v>355</v>
      </c>
      <c r="AP44" s="137" t="s">
        <v>355</v>
      </c>
      <c r="AQ44" s="137" t="s">
        <v>355</v>
      </c>
      <c r="AR44" s="137" t="s">
        <v>355</v>
      </c>
      <c r="AS44" s="137" t="s">
        <v>355</v>
      </c>
      <c r="AT44" s="137" t="s">
        <v>355</v>
      </c>
      <c r="AU44" s="137" t="s">
        <v>355</v>
      </c>
      <c r="AV44" s="137" t="s">
        <v>355</v>
      </c>
      <c r="AW44" s="137" t="s">
        <v>355</v>
      </c>
      <c r="AX44" s="137" t="s">
        <v>355</v>
      </c>
      <c r="AY44" s="137" t="s">
        <v>355</v>
      </c>
      <c r="AZ44" s="137" t="s">
        <v>355</v>
      </c>
      <c r="BA44" s="137" t="s">
        <v>355</v>
      </c>
      <c r="BB44" s="137" t="s">
        <v>355</v>
      </c>
      <c r="BC44" s="137" t="s">
        <v>355</v>
      </c>
      <c r="BD44" s="137" t="s">
        <v>355</v>
      </c>
      <c r="BE44" s="137" t="s">
        <v>355</v>
      </c>
      <c r="BF44" s="137" t="s">
        <v>355</v>
      </c>
      <c r="BG44" s="137" t="s">
        <v>355</v>
      </c>
      <c r="BH44" s="137" t="s">
        <v>355</v>
      </c>
      <c r="BI44" s="137" t="s">
        <v>355</v>
      </c>
      <c r="BJ44" s="137" t="s">
        <v>355</v>
      </c>
      <c r="BK44" s="137" t="s">
        <v>355</v>
      </c>
      <c r="BL44" s="137" t="s">
        <v>355</v>
      </c>
      <c r="BM44" s="137" t="s">
        <v>355</v>
      </c>
      <c r="BN44" s="137" t="s">
        <v>355</v>
      </c>
      <c r="BO44" s="137" t="s">
        <v>355</v>
      </c>
      <c r="BP44" s="137" t="s">
        <v>355</v>
      </c>
      <c r="BQ44" s="137" t="s">
        <v>355</v>
      </c>
      <c r="BR44" s="137" t="s">
        <v>355</v>
      </c>
      <c r="BS44" s="137" t="s">
        <v>355</v>
      </c>
      <c r="BT44" s="137" t="s">
        <v>355</v>
      </c>
      <c r="BU44" s="137" t="s">
        <v>355</v>
      </c>
      <c r="BV44" s="137" t="s">
        <v>355</v>
      </c>
      <c r="BW44" s="137" t="s">
        <v>355</v>
      </c>
      <c r="BX44" s="137" t="s">
        <v>355</v>
      </c>
      <c r="BY44" s="137" t="s">
        <v>355</v>
      </c>
      <c r="BZ44" s="137" t="s">
        <v>355</v>
      </c>
      <c r="CA44" s="137" t="s">
        <v>355</v>
      </c>
      <c r="CB44" s="137" t="s">
        <v>355</v>
      </c>
      <c r="CC44" s="137" t="s">
        <v>355</v>
      </c>
      <c r="CD44" s="137" t="s">
        <v>355</v>
      </c>
      <c r="CE44" s="137" t="s">
        <v>355</v>
      </c>
      <c r="CF44" s="137" t="s">
        <v>355</v>
      </c>
      <c r="CG44" s="137" t="s">
        <v>355</v>
      </c>
      <c r="CH44" s="137" t="s">
        <v>355</v>
      </c>
      <c r="CI44" s="137" t="s">
        <v>355</v>
      </c>
      <c r="CJ44" s="137" t="s">
        <v>355</v>
      </c>
      <c r="CK44" s="137" t="s">
        <v>355</v>
      </c>
      <c r="CL44" s="137" t="s">
        <v>355</v>
      </c>
      <c r="CM44" s="137" t="s">
        <v>355</v>
      </c>
    </row>
    <row r="45" spans="1:91" s="129" customFormat="1" x14ac:dyDescent="0.2">
      <c r="A45" s="139">
        <v>908</v>
      </c>
      <c r="B45" s="139" t="s">
        <v>211</v>
      </c>
      <c r="C45" s="135" t="s">
        <v>184</v>
      </c>
      <c r="D45" s="136">
        <v>1080</v>
      </c>
      <c r="E45" s="136">
        <v>160</v>
      </c>
      <c r="F45" s="136">
        <v>4580</v>
      </c>
      <c r="G45" s="136">
        <v>5820</v>
      </c>
      <c r="H45" s="137">
        <v>0.84</v>
      </c>
      <c r="I45" s="137">
        <v>0.88</v>
      </c>
      <c r="J45" s="137">
        <v>0.93</v>
      </c>
      <c r="K45" s="137">
        <v>0.91</v>
      </c>
      <c r="L45" s="137">
        <v>0.83</v>
      </c>
      <c r="M45" s="137">
        <v>0.87</v>
      </c>
      <c r="N45" s="137">
        <v>0.92</v>
      </c>
      <c r="O45" s="137">
        <v>0.9</v>
      </c>
      <c r="P45" s="137">
        <v>0.62</v>
      </c>
      <c r="Q45" s="137">
        <v>0.7</v>
      </c>
      <c r="R45" s="137">
        <v>0.61</v>
      </c>
      <c r="S45" s="137">
        <v>0.61</v>
      </c>
      <c r="T45" s="137" t="s">
        <v>42</v>
      </c>
      <c r="U45" s="137">
        <v>0</v>
      </c>
      <c r="V45" s="137" t="s">
        <v>42</v>
      </c>
      <c r="W45" s="137" t="s">
        <v>41</v>
      </c>
      <c r="X45" s="137">
        <v>0.04</v>
      </c>
      <c r="Y45" s="137">
        <v>0.06</v>
      </c>
      <c r="Z45" s="137">
        <v>0.02</v>
      </c>
      <c r="AA45" s="137">
        <v>0.03</v>
      </c>
      <c r="AB45" s="137">
        <v>0.16</v>
      </c>
      <c r="AC45" s="137">
        <v>0.08</v>
      </c>
      <c r="AD45" s="137">
        <v>0.28999999999999998</v>
      </c>
      <c r="AE45" s="137">
        <v>0.26</v>
      </c>
      <c r="AF45" s="137">
        <v>0</v>
      </c>
      <c r="AG45" s="137">
        <v>0</v>
      </c>
      <c r="AH45" s="137" t="s">
        <v>41</v>
      </c>
      <c r="AI45" s="137" t="s">
        <v>41</v>
      </c>
      <c r="AJ45" s="137">
        <v>0</v>
      </c>
      <c r="AK45" s="137" t="s">
        <v>42</v>
      </c>
      <c r="AL45" s="137">
        <v>0</v>
      </c>
      <c r="AM45" s="137" t="s">
        <v>42</v>
      </c>
      <c r="AN45" s="137">
        <v>0</v>
      </c>
      <c r="AO45" s="137">
        <v>0</v>
      </c>
      <c r="AP45" s="137">
        <v>0</v>
      </c>
      <c r="AQ45" s="137">
        <v>0</v>
      </c>
      <c r="AR45" s="137" t="s">
        <v>42</v>
      </c>
      <c r="AS45" s="137" t="s">
        <v>42</v>
      </c>
      <c r="AT45" s="137">
        <v>0</v>
      </c>
      <c r="AU45" s="137" t="s">
        <v>42</v>
      </c>
      <c r="AV45" s="137">
        <v>0.1</v>
      </c>
      <c r="AW45" s="137" t="s">
        <v>42</v>
      </c>
      <c r="AX45" s="137">
        <v>0.04</v>
      </c>
      <c r="AY45" s="137">
        <v>0.05</v>
      </c>
      <c r="AZ45" s="137">
        <v>0</v>
      </c>
      <c r="BA45" s="137">
        <v>0</v>
      </c>
      <c r="BB45" s="137" t="s">
        <v>42</v>
      </c>
      <c r="BC45" s="137" t="s">
        <v>42</v>
      </c>
      <c r="BD45" s="137" t="s">
        <v>42</v>
      </c>
      <c r="BE45" s="137">
        <v>0</v>
      </c>
      <c r="BF45" s="137" t="s">
        <v>41</v>
      </c>
      <c r="BG45" s="137" t="s">
        <v>41</v>
      </c>
      <c r="BH45" s="137" t="s">
        <v>42</v>
      </c>
      <c r="BI45" s="137" t="s">
        <v>42</v>
      </c>
      <c r="BJ45" s="137" t="s">
        <v>41</v>
      </c>
      <c r="BK45" s="137" t="s">
        <v>41</v>
      </c>
      <c r="BL45" s="137" t="s">
        <v>42</v>
      </c>
      <c r="BM45" s="137" t="s">
        <v>42</v>
      </c>
      <c r="BN45" s="137" t="s">
        <v>41</v>
      </c>
      <c r="BO45" s="137" t="s">
        <v>41</v>
      </c>
      <c r="BP45" s="137" t="s">
        <v>42</v>
      </c>
      <c r="BQ45" s="137" t="s">
        <v>42</v>
      </c>
      <c r="BR45" s="137" t="s">
        <v>41</v>
      </c>
      <c r="BS45" s="137" t="s">
        <v>41</v>
      </c>
      <c r="BT45" s="137" t="s">
        <v>42</v>
      </c>
      <c r="BU45" s="137">
        <v>0</v>
      </c>
      <c r="BV45" s="137">
        <v>0</v>
      </c>
      <c r="BW45" s="137" t="s">
        <v>42</v>
      </c>
      <c r="BX45" s="137">
        <v>0.01</v>
      </c>
      <c r="BY45" s="137">
        <v>0</v>
      </c>
      <c r="BZ45" s="137" t="s">
        <v>41</v>
      </c>
      <c r="CA45" s="137" t="s">
        <v>41</v>
      </c>
      <c r="CB45" s="137">
        <v>0.11</v>
      </c>
      <c r="CC45" s="137">
        <v>0.1</v>
      </c>
      <c r="CD45" s="137">
        <v>0.05</v>
      </c>
      <c r="CE45" s="137">
        <v>7.0000000000000007E-2</v>
      </c>
      <c r="CF45" s="137">
        <v>0.04</v>
      </c>
      <c r="CG45" s="137" t="s">
        <v>42</v>
      </c>
      <c r="CH45" s="137">
        <v>0.01</v>
      </c>
      <c r="CI45" s="137">
        <v>0.01</v>
      </c>
      <c r="CJ45" s="137">
        <v>0.01</v>
      </c>
      <c r="CK45" s="137">
        <v>0</v>
      </c>
      <c r="CL45" s="137">
        <v>0.01</v>
      </c>
      <c r="CM45" s="137">
        <v>0.01</v>
      </c>
    </row>
    <row r="46" spans="1:91" s="129" customFormat="1" x14ac:dyDescent="0.2">
      <c r="A46" s="139">
        <v>331</v>
      </c>
      <c r="B46" s="139" t="s">
        <v>212</v>
      </c>
      <c r="C46" s="135" t="s">
        <v>174</v>
      </c>
      <c r="D46" s="136">
        <v>870</v>
      </c>
      <c r="E46" s="136">
        <v>60</v>
      </c>
      <c r="F46" s="136">
        <v>2580</v>
      </c>
      <c r="G46" s="136">
        <v>3500</v>
      </c>
      <c r="H46" s="137">
        <v>0.86</v>
      </c>
      <c r="I46" s="137">
        <v>0.85</v>
      </c>
      <c r="J46" s="137">
        <v>0.93</v>
      </c>
      <c r="K46" s="137">
        <v>0.91</v>
      </c>
      <c r="L46" s="137">
        <v>0.82</v>
      </c>
      <c r="M46" s="137">
        <v>0.82</v>
      </c>
      <c r="N46" s="137">
        <v>0.92</v>
      </c>
      <c r="O46" s="137">
        <v>0.89</v>
      </c>
      <c r="P46" s="137">
        <v>0.45</v>
      </c>
      <c r="Q46" s="137">
        <v>0.47</v>
      </c>
      <c r="R46" s="137">
        <v>0.27</v>
      </c>
      <c r="S46" s="137">
        <v>0.32</v>
      </c>
      <c r="T46" s="137" t="s">
        <v>42</v>
      </c>
      <c r="U46" s="137">
        <v>0</v>
      </c>
      <c r="V46" s="137" t="s">
        <v>41</v>
      </c>
      <c r="W46" s="137" t="s">
        <v>41</v>
      </c>
      <c r="X46" s="137">
        <v>0.03</v>
      </c>
      <c r="Y46" s="137" t="s">
        <v>42</v>
      </c>
      <c r="Z46" s="137">
        <v>0.04</v>
      </c>
      <c r="AA46" s="137">
        <v>0.04</v>
      </c>
      <c r="AB46" s="137">
        <v>0.33</v>
      </c>
      <c r="AC46" s="137">
        <v>0.24</v>
      </c>
      <c r="AD46" s="137">
        <v>0.6</v>
      </c>
      <c r="AE46" s="137">
        <v>0.52</v>
      </c>
      <c r="AF46" s="137" t="s">
        <v>42</v>
      </c>
      <c r="AG46" s="137">
        <v>0</v>
      </c>
      <c r="AH46" s="137">
        <v>0.01</v>
      </c>
      <c r="AI46" s="137">
        <v>0.01</v>
      </c>
      <c r="AJ46" s="137" t="s">
        <v>42</v>
      </c>
      <c r="AK46" s="137" t="s">
        <v>42</v>
      </c>
      <c r="AL46" s="137">
        <v>0</v>
      </c>
      <c r="AM46" s="137" t="s">
        <v>41</v>
      </c>
      <c r="AN46" s="137">
        <v>0</v>
      </c>
      <c r="AO46" s="137">
        <v>0</v>
      </c>
      <c r="AP46" s="137">
        <v>0</v>
      </c>
      <c r="AQ46" s="137">
        <v>0</v>
      </c>
      <c r="AR46" s="137" t="s">
        <v>42</v>
      </c>
      <c r="AS46" s="137" t="s">
        <v>42</v>
      </c>
      <c r="AT46" s="137">
        <v>0</v>
      </c>
      <c r="AU46" s="137" t="s">
        <v>42</v>
      </c>
      <c r="AV46" s="137">
        <v>0.03</v>
      </c>
      <c r="AW46" s="137">
        <v>0</v>
      </c>
      <c r="AX46" s="137">
        <v>0.05</v>
      </c>
      <c r="AY46" s="137">
        <v>0.05</v>
      </c>
      <c r="AZ46" s="137">
        <v>0</v>
      </c>
      <c r="BA46" s="137">
        <v>0</v>
      </c>
      <c r="BB46" s="137">
        <v>0</v>
      </c>
      <c r="BC46" s="137">
        <v>0</v>
      </c>
      <c r="BD46" s="137">
        <v>0</v>
      </c>
      <c r="BE46" s="137">
        <v>0</v>
      </c>
      <c r="BF46" s="137" t="s">
        <v>42</v>
      </c>
      <c r="BG46" s="137" t="s">
        <v>42</v>
      </c>
      <c r="BH46" s="137">
        <v>0.02</v>
      </c>
      <c r="BI46" s="137" t="s">
        <v>42</v>
      </c>
      <c r="BJ46" s="137">
        <v>0.01</v>
      </c>
      <c r="BK46" s="137">
        <v>0.01</v>
      </c>
      <c r="BL46" s="137" t="s">
        <v>42</v>
      </c>
      <c r="BM46" s="137" t="s">
        <v>42</v>
      </c>
      <c r="BN46" s="137" t="s">
        <v>41</v>
      </c>
      <c r="BO46" s="137" t="s">
        <v>41</v>
      </c>
      <c r="BP46" s="137" t="s">
        <v>42</v>
      </c>
      <c r="BQ46" s="137">
        <v>0</v>
      </c>
      <c r="BR46" s="137" t="s">
        <v>42</v>
      </c>
      <c r="BS46" s="137" t="s">
        <v>41</v>
      </c>
      <c r="BT46" s="137">
        <v>0.01</v>
      </c>
      <c r="BU46" s="137">
        <v>0</v>
      </c>
      <c r="BV46" s="137" t="s">
        <v>42</v>
      </c>
      <c r="BW46" s="137" t="s">
        <v>41</v>
      </c>
      <c r="BX46" s="137">
        <v>0.02</v>
      </c>
      <c r="BY46" s="137" t="s">
        <v>42</v>
      </c>
      <c r="BZ46" s="137">
        <v>0.01</v>
      </c>
      <c r="CA46" s="137">
        <v>0.01</v>
      </c>
      <c r="CB46" s="137">
        <v>7.0000000000000007E-2</v>
      </c>
      <c r="CC46" s="137" t="s">
        <v>42</v>
      </c>
      <c r="CD46" s="137">
        <v>0.04</v>
      </c>
      <c r="CE46" s="137">
        <v>0.05</v>
      </c>
      <c r="CF46" s="137">
        <v>0.04</v>
      </c>
      <c r="CG46" s="137" t="s">
        <v>42</v>
      </c>
      <c r="CH46" s="137">
        <v>0.01</v>
      </c>
      <c r="CI46" s="137">
        <v>0.02</v>
      </c>
      <c r="CJ46" s="137">
        <v>0.03</v>
      </c>
      <c r="CK46" s="137" t="s">
        <v>42</v>
      </c>
      <c r="CL46" s="137">
        <v>0.02</v>
      </c>
      <c r="CM46" s="137">
        <v>0.02</v>
      </c>
    </row>
    <row r="47" spans="1:91" s="129" customFormat="1" x14ac:dyDescent="0.2">
      <c r="A47" s="139">
        <v>306</v>
      </c>
      <c r="B47" s="139" t="s">
        <v>213</v>
      </c>
      <c r="C47" s="135" t="s">
        <v>180</v>
      </c>
      <c r="D47" s="136">
        <v>830</v>
      </c>
      <c r="E47" s="136">
        <v>60</v>
      </c>
      <c r="F47" s="136">
        <v>2790</v>
      </c>
      <c r="G47" s="136">
        <v>3680</v>
      </c>
      <c r="H47" s="137">
        <v>0.86</v>
      </c>
      <c r="I47" s="137">
        <v>0.83</v>
      </c>
      <c r="J47" s="137">
        <v>0.94</v>
      </c>
      <c r="K47" s="137">
        <v>0.92</v>
      </c>
      <c r="L47" s="137">
        <v>0.85</v>
      </c>
      <c r="M47" s="137">
        <v>0.83</v>
      </c>
      <c r="N47" s="137">
        <v>0.94</v>
      </c>
      <c r="O47" s="137">
        <v>0.92</v>
      </c>
      <c r="P47" s="137">
        <v>0.37</v>
      </c>
      <c r="Q47" s="137">
        <v>0.5</v>
      </c>
      <c r="R47" s="137">
        <v>0.18</v>
      </c>
      <c r="S47" s="137">
        <v>0.23</v>
      </c>
      <c r="T47" s="137" t="s">
        <v>42</v>
      </c>
      <c r="U47" s="137">
        <v>0</v>
      </c>
      <c r="V47" s="137">
        <v>0.01</v>
      </c>
      <c r="W47" s="137" t="s">
        <v>41</v>
      </c>
      <c r="X47" s="137">
        <v>0.03</v>
      </c>
      <c r="Y47" s="137" t="s">
        <v>42</v>
      </c>
      <c r="Z47" s="137">
        <v>0.02</v>
      </c>
      <c r="AA47" s="137">
        <v>0.02</v>
      </c>
      <c r="AB47" s="137">
        <v>0.28999999999999998</v>
      </c>
      <c r="AC47" s="137">
        <v>0.19</v>
      </c>
      <c r="AD47" s="137">
        <v>0.57999999999999996</v>
      </c>
      <c r="AE47" s="137">
        <v>0.51</v>
      </c>
      <c r="AF47" s="137">
        <v>0.16</v>
      </c>
      <c r="AG47" s="137" t="s">
        <v>42</v>
      </c>
      <c r="AH47" s="137">
        <v>0.15</v>
      </c>
      <c r="AI47" s="137">
        <v>0.15</v>
      </c>
      <c r="AJ47" s="137">
        <v>0</v>
      </c>
      <c r="AK47" s="137">
        <v>0</v>
      </c>
      <c r="AL47" s="137">
        <v>0</v>
      </c>
      <c r="AM47" s="137">
        <v>0</v>
      </c>
      <c r="AN47" s="137" t="s">
        <v>42</v>
      </c>
      <c r="AO47" s="137">
        <v>0</v>
      </c>
      <c r="AP47" s="137" t="s">
        <v>42</v>
      </c>
      <c r="AQ47" s="137" t="s">
        <v>41</v>
      </c>
      <c r="AR47" s="137" t="s">
        <v>42</v>
      </c>
      <c r="AS47" s="137" t="s">
        <v>42</v>
      </c>
      <c r="AT47" s="137">
        <v>0</v>
      </c>
      <c r="AU47" s="137" t="s">
        <v>42</v>
      </c>
      <c r="AV47" s="137">
        <v>0.02</v>
      </c>
      <c r="AW47" s="137" t="s">
        <v>42</v>
      </c>
      <c r="AX47" s="137">
        <v>0.02</v>
      </c>
      <c r="AY47" s="137">
        <v>0.02</v>
      </c>
      <c r="AZ47" s="137">
        <v>0</v>
      </c>
      <c r="BA47" s="137">
        <v>0</v>
      </c>
      <c r="BB47" s="137" t="s">
        <v>42</v>
      </c>
      <c r="BC47" s="137" t="s">
        <v>42</v>
      </c>
      <c r="BD47" s="137" t="s">
        <v>42</v>
      </c>
      <c r="BE47" s="137">
        <v>0</v>
      </c>
      <c r="BF47" s="137" t="s">
        <v>42</v>
      </c>
      <c r="BG47" s="137" t="s">
        <v>42</v>
      </c>
      <c r="BH47" s="137" t="s">
        <v>42</v>
      </c>
      <c r="BI47" s="137">
        <v>0</v>
      </c>
      <c r="BJ47" s="137" t="s">
        <v>41</v>
      </c>
      <c r="BK47" s="137" t="s">
        <v>41</v>
      </c>
      <c r="BL47" s="137" t="s">
        <v>42</v>
      </c>
      <c r="BM47" s="137">
        <v>0</v>
      </c>
      <c r="BN47" s="137" t="s">
        <v>42</v>
      </c>
      <c r="BO47" s="137" t="s">
        <v>41</v>
      </c>
      <c r="BP47" s="137" t="s">
        <v>42</v>
      </c>
      <c r="BQ47" s="137">
        <v>0</v>
      </c>
      <c r="BR47" s="137" t="s">
        <v>42</v>
      </c>
      <c r="BS47" s="137" t="s">
        <v>42</v>
      </c>
      <c r="BT47" s="137">
        <v>0</v>
      </c>
      <c r="BU47" s="137">
        <v>0</v>
      </c>
      <c r="BV47" s="137" t="s">
        <v>42</v>
      </c>
      <c r="BW47" s="137" t="s">
        <v>42</v>
      </c>
      <c r="BX47" s="137" t="s">
        <v>42</v>
      </c>
      <c r="BY47" s="137">
        <v>0</v>
      </c>
      <c r="BZ47" s="137" t="s">
        <v>41</v>
      </c>
      <c r="CA47" s="137" t="s">
        <v>41</v>
      </c>
      <c r="CB47" s="137">
        <v>0.08</v>
      </c>
      <c r="CC47" s="137">
        <v>0.11</v>
      </c>
      <c r="CD47" s="137">
        <v>0.04</v>
      </c>
      <c r="CE47" s="137">
        <v>0.05</v>
      </c>
      <c r="CF47" s="137">
        <v>0.02</v>
      </c>
      <c r="CG47" s="137">
        <v>0</v>
      </c>
      <c r="CH47" s="137">
        <v>0.01</v>
      </c>
      <c r="CI47" s="137">
        <v>0.01</v>
      </c>
      <c r="CJ47" s="137">
        <v>0.04</v>
      </c>
      <c r="CK47" s="137" t="s">
        <v>42</v>
      </c>
      <c r="CL47" s="137">
        <v>0.02</v>
      </c>
      <c r="CM47" s="137">
        <v>0.02</v>
      </c>
    </row>
    <row r="48" spans="1:91" s="129" customFormat="1" x14ac:dyDescent="0.2">
      <c r="A48" s="139">
        <v>909</v>
      </c>
      <c r="B48" s="139" t="s">
        <v>214</v>
      </c>
      <c r="C48" s="135" t="s">
        <v>168</v>
      </c>
      <c r="D48" s="136">
        <v>770</v>
      </c>
      <c r="E48" s="136">
        <v>160</v>
      </c>
      <c r="F48" s="136">
        <v>4750</v>
      </c>
      <c r="G48" s="136">
        <v>5680</v>
      </c>
      <c r="H48" s="137">
        <v>0.84</v>
      </c>
      <c r="I48" s="137">
        <v>0.87</v>
      </c>
      <c r="J48" s="137">
        <v>0.94</v>
      </c>
      <c r="K48" s="137">
        <v>0.92</v>
      </c>
      <c r="L48" s="137">
        <v>0.79</v>
      </c>
      <c r="M48" s="137">
        <v>0.86</v>
      </c>
      <c r="N48" s="137">
        <v>0.92</v>
      </c>
      <c r="O48" s="137">
        <v>0.9</v>
      </c>
      <c r="P48" s="137">
        <v>0.54</v>
      </c>
      <c r="Q48" s="137">
        <v>0.65</v>
      </c>
      <c r="R48" s="137">
        <v>0.31</v>
      </c>
      <c r="S48" s="137">
        <v>0.35</v>
      </c>
      <c r="T48" s="137">
        <v>0</v>
      </c>
      <c r="U48" s="137">
        <v>0</v>
      </c>
      <c r="V48" s="137" t="s">
        <v>42</v>
      </c>
      <c r="W48" s="137" t="s">
        <v>42</v>
      </c>
      <c r="X48" s="137">
        <v>0.06</v>
      </c>
      <c r="Y48" s="137" t="s">
        <v>42</v>
      </c>
      <c r="Z48" s="137">
        <v>7.0000000000000007E-2</v>
      </c>
      <c r="AA48" s="137">
        <v>7.0000000000000007E-2</v>
      </c>
      <c r="AB48" s="137">
        <v>0.16</v>
      </c>
      <c r="AC48" s="137">
        <v>0.1</v>
      </c>
      <c r="AD48" s="137">
        <v>0.47</v>
      </c>
      <c r="AE48" s="137">
        <v>0.42</v>
      </c>
      <c r="AF48" s="137">
        <v>0.02</v>
      </c>
      <c r="AG48" s="137">
        <v>0.04</v>
      </c>
      <c r="AH48" s="137">
        <v>0.06</v>
      </c>
      <c r="AI48" s="137">
        <v>0.05</v>
      </c>
      <c r="AJ48" s="137">
        <v>0</v>
      </c>
      <c r="AK48" s="137">
        <v>0</v>
      </c>
      <c r="AL48" s="137">
        <v>0</v>
      </c>
      <c r="AM48" s="137">
        <v>0</v>
      </c>
      <c r="AN48" s="137">
        <v>0</v>
      </c>
      <c r="AO48" s="137" t="s">
        <v>42</v>
      </c>
      <c r="AP48" s="137">
        <v>0</v>
      </c>
      <c r="AQ48" s="137" t="s">
        <v>42</v>
      </c>
      <c r="AR48" s="137" t="s">
        <v>42</v>
      </c>
      <c r="AS48" s="137" t="s">
        <v>42</v>
      </c>
      <c r="AT48" s="137" t="s">
        <v>42</v>
      </c>
      <c r="AU48" s="137" t="s">
        <v>41</v>
      </c>
      <c r="AV48" s="137">
        <v>0.11</v>
      </c>
      <c r="AW48" s="137" t="s">
        <v>42</v>
      </c>
      <c r="AX48" s="137">
        <v>0.12</v>
      </c>
      <c r="AY48" s="137">
        <v>0.11</v>
      </c>
      <c r="AZ48" s="137">
        <v>0</v>
      </c>
      <c r="BA48" s="137">
        <v>0</v>
      </c>
      <c r="BB48" s="137">
        <v>0</v>
      </c>
      <c r="BC48" s="137">
        <v>0</v>
      </c>
      <c r="BD48" s="137" t="s">
        <v>42</v>
      </c>
      <c r="BE48" s="137">
        <v>0</v>
      </c>
      <c r="BF48" s="137" t="s">
        <v>41</v>
      </c>
      <c r="BG48" s="137" t="s">
        <v>41</v>
      </c>
      <c r="BH48" s="137">
        <v>0.03</v>
      </c>
      <c r="BI48" s="137" t="s">
        <v>42</v>
      </c>
      <c r="BJ48" s="137">
        <v>0.01</v>
      </c>
      <c r="BK48" s="137">
        <v>0.01</v>
      </c>
      <c r="BL48" s="137">
        <v>0.02</v>
      </c>
      <c r="BM48" s="137" t="s">
        <v>42</v>
      </c>
      <c r="BN48" s="137">
        <v>0.01</v>
      </c>
      <c r="BO48" s="137">
        <v>0.01</v>
      </c>
      <c r="BP48" s="137" t="s">
        <v>42</v>
      </c>
      <c r="BQ48" s="137">
        <v>0</v>
      </c>
      <c r="BR48" s="137" t="s">
        <v>41</v>
      </c>
      <c r="BS48" s="137" t="s">
        <v>41</v>
      </c>
      <c r="BT48" s="137" t="s">
        <v>42</v>
      </c>
      <c r="BU48" s="137">
        <v>0</v>
      </c>
      <c r="BV48" s="137" t="s">
        <v>42</v>
      </c>
      <c r="BW48" s="137" t="s">
        <v>42</v>
      </c>
      <c r="BX48" s="137">
        <v>0.01</v>
      </c>
      <c r="BY48" s="137" t="s">
        <v>42</v>
      </c>
      <c r="BZ48" s="137">
        <v>0.01</v>
      </c>
      <c r="CA48" s="137">
        <v>0.01</v>
      </c>
      <c r="CB48" s="137">
        <v>0.08</v>
      </c>
      <c r="CC48" s="137">
        <v>0.08</v>
      </c>
      <c r="CD48" s="137">
        <v>0.04</v>
      </c>
      <c r="CE48" s="137">
        <v>0.05</v>
      </c>
      <c r="CF48" s="137">
        <v>0.06</v>
      </c>
      <c r="CG48" s="137">
        <v>0.05</v>
      </c>
      <c r="CH48" s="137">
        <v>0.01</v>
      </c>
      <c r="CI48" s="137">
        <v>0.02</v>
      </c>
      <c r="CJ48" s="137">
        <v>0.02</v>
      </c>
      <c r="CK48" s="137">
        <v>0</v>
      </c>
      <c r="CL48" s="137">
        <v>0.01</v>
      </c>
      <c r="CM48" s="137">
        <v>0.01</v>
      </c>
    </row>
    <row r="49" spans="1:91" s="129" customFormat="1" x14ac:dyDescent="0.2">
      <c r="A49" s="139">
        <v>841</v>
      </c>
      <c r="B49" s="139" t="s">
        <v>215</v>
      </c>
      <c r="C49" s="135" t="s">
        <v>166</v>
      </c>
      <c r="D49" s="136">
        <v>150</v>
      </c>
      <c r="E49" s="136">
        <v>20</v>
      </c>
      <c r="F49" s="136">
        <v>970</v>
      </c>
      <c r="G49" s="136">
        <v>1130</v>
      </c>
      <c r="H49" s="137">
        <v>0.85</v>
      </c>
      <c r="I49" s="137">
        <v>0.94</v>
      </c>
      <c r="J49" s="137">
        <v>0.91</v>
      </c>
      <c r="K49" s="137">
        <v>0.9</v>
      </c>
      <c r="L49" s="137">
        <v>0.8</v>
      </c>
      <c r="M49" s="137">
        <v>0.89</v>
      </c>
      <c r="N49" s="137">
        <v>0.89</v>
      </c>
      <c r="O49" s="137">
        <v>0.88</v>
      </c>
      <c r="P49" s="137">
        <v>0.59</v>
      </c>
      <c r="Q49" s="137">
        <v>0.72</v>
      </c>
      <c r="R49" s="137">
        <v>0.37</v>
      </c>
      <c r="S49" s="137">
        <v>0.4</v>
      </c>
      <c r="T49" s="137">
        <v>0</v>
      </c>
      <c r="U49" s="137">
        <v>0</v>
      </c>
      <c r="V49" s="137" t="s">
        <v>42</v>
      </c>
      <c r="W49" s="137" t="s">
        <v>42</v>
      </c>
      <c r="X49" s="137">
        <v>0.11</v>
      </c>
      <c r="Y49" s="137">
        <v>0</v>
      </c>
      <c r="Z49" s="137">
        <v>0.05</v>
      </c>
      <c r="AA49" s="137">
        <v>0.06</v>
      </c>
      <c r="AB49" s="137" t="s">
        <v>42</v>
      </c>
      <c r="AC49" s="137" t="s">
        <v>42</v>
      </c>
      <c r="AD49" s="137">
        <v>0.11</v>
      </c>
      <c r="AE49" s="137">
        <v>0.1</v>
      </c>
      <c r="AF49" s="137">
        <v>0.09</v>
      </c>
      <c r="AG49" s="137" t="s">
        <v>42</v>
      </c>
      <c r="AH49" s="137">
        <v>0.35</v>
      </c>
      <c r="AI49" s="137">
        <v>0.32</v>
      </c>
      <c r="AJ49" s="137">
        <v>0</v>
      </c>
      <c r="AK49" s="137">
        <v>0</v>
      </c>
      <c r="AL49" s="137">
        <v>0</v>
      </c>
      <c r="AM49" s="137">
        <v>0</v>
      </c>
      <c r="AN49" s="137">
        <v>0</v>
      </c>
      <c r="AO49" s="137">
        <v>0</v>
      </c>
      <c r="AP49" s="137">
        <v>0</v>
      </c>
      <c r="AQ49" s="137">
        <v>0</v>
      </c>
      <c r="AR49" s="137">
        <v>0</v>
      </c>
      <c r="AS49" s="137">
        <v>0</v>
      </c>
      <c r="AT49" s="137">
        <v>0</v>
      </c>
      <c r="AU49" s="137">
        <v>0</v>
      </c>
      <c r="AV49" s="137">
        <v>0.05</v>
      </c>
      <c r="AW49" s="137">
        <v>0</v>
      </c>
      <c r="AX49" s="137">
        <v>7.0000000000000007E-2</v>
      </c>
      <c r="AY49" s="137">
        <v>7.0000000000000007E-2</v>
      </c>
      <c r="AZ49" s="137">
        <v>0</v>
      </c>
      <c r="BA49" s="137">
        <v>0</v>
      </c>
      <c r="BB49" s="137">
        <v>0</v>
      </c>
      <c r="BC49" s="137">
        <v>0</v>
      </c>
      <c r="BD49" s="137">
        <v>0</v>
      </c>
      <c r="BE49" s="137">
        <v>0</v>
      </c>
      <c r="BF49" s="137" t="s">
        <v>42</v>
      </c>
      <c r="BG49" s="137" t="s">
        <v>42</v>
      </c>
      <c r="BH49" s="137" t="s">
        <v>42</v>
      </c>
      <c r="BI49" s="137" t="s">
        <v>42</v>
      </c>
      <c r="BJ49" s="137">
        <v>0.01</v>
      </c>
      <c r="BK49" s="137">
        <v>0.01</v>
      </c>
      <c r="BL49" s="137">
        <v>0</v>
      </c>
      <c r="BM49" s="137">
        <v>0</v>
      </c>
      <c r="BN49" s="137">
        <v>0.01</v>
      </c>
      <c r="BO49" s="137">
        <v>0.01</v>
      </c>
      <c r="BP49" s="137">
        <v>0</v>
      </c>
      <c r="BQ49" s="137">
        <v>0</v>
      </c>
      <c r="BR49" s="137">
        <v>0</v>
      </c>
      <c r="BS49" s="137">
        <v>0</v>
      </c>
      <c r="BT49" s="137" t="s">
        <v>42</v>
      </c>
      <c r="BU49" s="137" t="s">
        <v>42</v>
      </c>
      <c r="BV49" s="137">
        <v>0</v>
      </c>
      <c r="BW49" s="137" t="s">
        <v>42</v>
      </c>
      <c r="BX49" s="137" t="s">
        <v>42</v>
      </c>
      <c r="BY49" s="137">
        <v>0</v>
      </c>
      <c r="BZ49" s="137">
        <v>0.01</v>
      </c>
      <c r="CA49" s="137">
        <v>0.01</v>
      </c>
      <c r="CB49" s="137">
        <v>0.06</v>
      </c>
      <c r="CC49" s="137">
        <v>0</v>
      </c>
      <c r="CD49" s="137">
        <v>0.06</v>
      </c>
      <c r="CE49" s="137">
        <v>0.06</v>
      </c>
      <c r="CF49" s="137">
        <v>7.0000000000000007E-2</v>
      </c>
      <c r="CG49" s="137" t="s">
        <v>42</v>
      </c>
      <c r="CH49" s="137">
        <v>0.03</v>
      </c>
      <c r="CI49" s="137">
        <v>0.04</v>
      </c>
      <c r="CJ49" s="137" t="s">
        <v>42</v>
      </c>
      <c r="CK49" s="137">
        <v>0</v>
      </c>
      <c r="CL49" s="137">
        <v>0.01</v>
      </c>
      <c r="CM49" s="137">
        <v>0.01</v>
      </c>
    </row>
    <row r="50" spans="1:91" s="129" customFormat="1" x14ac:dyDescent="0.2">
      <c r="A50" s="139">
        <v>831</v>
      </c>
      <c r="B50" s="139" t="s">
        <v>216</v>
      </c>
      <c r="C50" s="135" t="s">
        <v>172</v>
      </c>
      <c r="D50" s="136">
        <v>490</v>
      </c>
      <c r="E50" s="136">
        <v>40</v>
      </c>
      <c r="F50" s="136">
        <v>2340</v>
      </c>
      <c r="G50" s="136">
        <v>2870</v>
      </c>
      <c r="H50" s="137">
        <v>0.86</v>
      </c>
      <c r="I50" s="137">
        <v>0.9</v>
      </c>
      <c r="J50" s="137">
        <v>0.91</v>
      </c>
      <c r="K50" s="137">
        <v>0.9</v>
      </c>
      <c r="L50" s="137">
        <v>0.82</v>
      </c>
      <c r="M50" s="137">
        <v>0.88</v>
      </c>
      <c r="N50" s="137">
        <v>0.89</v>
      </c>
      <c r="O50" s="137">
        <v>0.88</v>
      </c>
      <c r="P50" s="137">
        <v>0.59</v>
      </c>
      <c r="Q50" s="137">
        <v>0.68</v>
      </c>
      <c r="R50" s="137">
        <v>0.37</v>
      </c>
      <c r="S50" s="137">
        <v>0.41</v>
      </c>
      <c r="T50" s="137">
        <v>0</v>
      </c>
      <c r="U50" s="137">
        <v>0</v>
      </c>
      <c r="V50" s="137" t="s">
        <v>41</v>
      </c>
      <c r="W50" s="137" t="s">
        <v>41</v>
      </c>
      <c r="X50" s="137">
        <v>7.0000000000000007E-2</v>
      </c>
      <c r="Y50" s="137">
        <v>0</v>
      </c>
      <c r="Z50" s="137">
        <v>0.06</v>
      </c>
      <c r="AA50" s="137">
        <v>0.06</v>
      </c>
      <c r="AB50" s="137">
        <v>0.15</v>
      </c>
      <c r="AC50" s="137">
        <v>0.2</v>
      </c>
      <c r="AD50" s="137">
        <v>0.42</v>
      </c>
      <c r="AE50" s="137">
        <v>0.37</v>
      </c>
      <c r="AF50" s="137">
        <v>0.01</v>
      </c>
      <c r="AG50" s="137">
        <v>0</v>
      </c>
      <c r="AH50" s="137">
        <v>0.04</v>
      </c>
      <c r="AI50" s="137">
        <v>0.03</v>
      </c>
      <c r="AJ50" s="137">
        <v>0</v>
      </c>
      <c r="AK50" s="137">
        <v>0</v>
      </c>
      <c r="AL50" s="137">
        <v>0</v>
      </c>
      <c r="AM50" s="137">
        <v>0</v>
      </c>
      <c r="AN50" s="137">
        <v>0</v>
      </c>
      <c r="AO50" s="137">
        <v>0</v>
      </c>
      <c r="AP50" s="137">
        <v>0</v>
      </c>
      <c r="AQ50" s="137">
        <v>0</v>
      </c>
      <c r="AR50" s="137">
        <v>0</v>
      </c>
      <c r="AS50" s="137">
        <v>0</v>
      </c>
      <c r="AT50" s="137">
        <v>0</v>
      </c>
      <c r="AU50" s="137">
        <v>0</v>
      </c>
      <c r="AV50" s="137">
        <v>0.08</v>
      </c>
      <c r="AW50" s="137" t="s">
        <v>42</v>
      </c>
      <c r="AX50" s="137">
        <v>0.08</v>
      </c>
      <c r="AY50" s="137">
        <v>0.08</v>
      </c>
      <c r="AZ50" s="137">
        <v>0</v>
      </c>
      <c r="BA50" s="137">
        <v>0</v>
      </c>
      <c r="BB50" s="137">
        <v>0</v>
      </c>
      <c r="BC50" s="137">
        <v>0</v>
      </c>
      <c r="BD50" s="137" t="s">
        <v>42</v>
      </c>
      <c r="BE50" s="137">
        <v>0</v>
      </c>
      <c r="BF50" s="137" t="s">
        <v>42</v>
      </c>
      <c r="BG50" s="137" t="s">
        <v>41</v>
      </c>
      <c r="BH50" s="137" t="s">
        <v>42</v>
      </c>
      <c r="BI50" s="137">
        <v>0</v>
      </c>
      <c r="BJ50" s="137">
        <v>0.01</v>
      </c>
      <c r="BK50" s="137">
        <v>0.01</v>
      </c>
      <c r="BL50" s="137" t="s">
        <v>42</v>
      </c>
      <c r="BM50" s="137">
        <v>0</v>
      </c>
      <c r="BN50" s="137">
        <v>0.01</v>
      </c>
      <c r="BO50" s="137">
        <v>0.01</v>
      </c>
      <c r="BP50" s="137">
        <v>0</v>
      </c>
      <c r="BQ50" s="137">
        <v>0</v>
      </c>
      <c r="BR50" s="137" t="s">
        <v>42</v>
      </c>
      <c r="BS50" s="137" t="s">
        <v>42</v>
      </c>
      <c r="BT50" s="137" t="s">
        <v>42</v>
      </c>
      <c r="BU50" s="137">
        <v>0</v>
      </c>
      <c r="BV50" s="137" t="s">
        <v>42</v>
      </c>
      <c r="BW50" s="137" t="s">
        <v>42</v>
      </c>
      <c r="BX50" s="137">
        <v>0.02</v>
      </c>
      <c r="BY50" s="137" t="s">
        <v>42</v>
      </c>
      <c r="BZ50" s="137">
        <v>0.01</v>
      </c>
      <c r="CA50" s="137">
        <v>0.02</v>
      </c>
      <c r="CB50" s="137">
        <v>0.1</v>
      </c>
      <c r="CC50" s="137" t="s">
        <v>42</v>
      </c>
      <c r="CD50" s="137">
        <v>7.0000000000000007E-2</v>
      </c>
      <c r="CE50" s="137">
        <v>7.0000000000000007E-2</v>
      </c>
      <c r="CF50" s="137">
        <v>0.03</v>
      </c>
      <c r="CG50" s="137" t="s">
        <v>42</v>
      </c>
      <c r="CH50" s="137">
        <v>0.01</v>
      </c>
      <c r="CI50" s="137">
        <v>0.02</v>
      </c>
      <c r="CJ50" s="137">
        <v>0.02</v>
      </c>
      <c r="CK50" s="137">
        <v>0</v>
      </c>
      <c r="CL50" s="137">
        <v>0.01</v>
      </c>
      <c r="CM50" s="137">
        <v>0.01</v>
      </c>
    </row>
    <row r="51" spans="1:91" s="129" customFormat="1" x14ac:dyDescent="0.2">
      <c r="A51" s="139">
        <v>830</v>
      </c>
      <c r="B51" s="139" t="s">
        <v>217</v>
      </c>
      <c r="C51" s="135" t="s">
        <v>172</v>
      </c>
      <c r="D51" s="136">
        <v>1310</v>
      </c>
      <c r="E51" s="136">
        <v>200</v>
      </c>
      <c r="F51" s="136">
        <v>6790</v>
      </c>
      <c r="G51" s="136">
        <v>8310</v>
      </c>
      <c r="H51" s="137">
        <v>0.83</v>
      </c>
      <c r="I51" s="137">
        <v>0.86</v>
      </c>
      <c r="J51" s="137">
        <v>0.93</v>
      </c>
      <c r="K51" s="137">
        <v>0.92</v>
      </c>
      <c r="L51" s="137">
        <v>0.79</v>
      </c>
      <c r="M51" s="137">
        <v>0.83</v>
      </c>
      <c r="N51" s="137">
        <v>0.91</v>
      </c>
      <c r="O51" s="137">
        <v>0.89</v>
      </c>
      <c r="P51" s="137">
        <v>0.51</v>
      </c>
      <c r="Q51" s="137">
        <v>0.42</v>
      </c>
      <c r="R51" s="137">
        <v>0.33</v>
      </c>
      <c r="S51" s="137">
        <v>0.36</v>
      </c>
      <c r="T51" s="137">
        <v>0</v>
      </c>
      <c r="U51" s="137">
        <v>0</v>
      </c>
      <c r="V51" s="137" t="s">
        <v>41</v>
      </c>
      <c r="W51" s="137" t="s">
        <v>41</v>
      </c>
      <c r="X51" s="137">
        <v>0.1</v>
      </c>
      <c r="Y51" s="137">
        <v>0.13</v>
      </c>
      <c r="Z51" s="137">
        <v>7.0000000000000007E-2</v>
      </c>
      <c r="AA51" s="137">
        <v>0.08</v>
      </c>
      <c r="AB51" s="137">
        <v>0.15</v>
      </c>
      <c r="AC51" s="137">
        <v>0.22</v>
      </c>
      <c r="AD51" s="137">
        <v>0.45</v>
      </c>
      <c r="AE51" s="137">
        <v>0.39</v>
      </c>
      <c r="AF51" s="137">
        <v>0.02</v>
      </c>
      <c r="AG51" s="137" t="s">
        <v>42</v>
      </c>
      <c r="AH51" s="137">
        <v>0.06</v>
      </c>
      <c r="AI51" s="137">
        <v>0.05</v>
      </c>
      <c r="AJ51" s="137">
        <v>0</v>
      </c>
      <c r="AK51" s="137" t="s">
        <v>42</v>
      </c>
      <c r="AL51" s="137">
        <v>0</v>
      </c>
      <c r="AM51" s="137" t="s">
        <v>42</v>
      </c>
      <c r="AN51" s="137">
        <v>0</v>
      </c>
      <c r="AO51" s="137">
        <v>0</v>
      </c>
      <c r="AP51" s="137">
        <v>0</v>
      </c>
      <c r="AQ51" s="137">
        <v>0</v>
      </c>
      <c r="AR51" s="137" t="s">
        <v>42</v>
      </c>
      <c r="AS51" s="137">
        <v>0.05</v>
      </c>
      <c r="AT51" s="137">
        <v>0</v>
      </c>
      <c r="AU51" s="137" t="s">
        <v>41</v>
      </c>
      <c r="AV51" s="137">
        <v>0.1</v>
      </c>
      <c r="AW51" s="137">
        <v>0.04</v>
      </c>
      <c r="AX51" s="137">
        <v>0.08</v>
      </c>
      <c r="AY51" s="137">
        <v>0.08</v>
      </c>
      <c r="AZ51" s="137">
        <v>0</v>
      </c>
      <c r="BA51" s="137">
        <v>0</v>
      </c>
      <c r="BB51" s="137" t="s">
        <v>42</v>
      </c>
      <c r="BC51" s="137" t="s">
        <v>42</v>
      </c>
      <c r="BD51" s="137" t="s">
        <v>41</v>
      </c>
      <c r="BE51" s="137">
        <v>0</v>
      </c>
      <c r="BF51" s="137" t="s">
        <v>41</v>
      </c>
      <c r="BG51" s="137" t="s">
        <v>41</v>
      </c>
      <c r="BH51" s="137">
        <v>0.03</v>
      </c>
      <c r="BI51" s="137" t="s">
        <v>42</v>
      </c>
      <c r="BJ51" s="137">
        <v>0.01</v>
      </c>
      <c r="BK51" s="137">
        <v>0.02</v>
      </c>
      <c r="BL51" s="137">
        <v>0.02</v>
      </c>
      <c r="BM51" s="137" t="s">
        <v>42</v>
      </c>
      <c r="BN51" s="137">
        <v>0.01</v>
      </c>
      <c r="BO51" s="137">
        <v>0.01</v>
      </c>
      <c r="BP51" s="137">
        <v>0.01</v>
      </c>
      <c r="BQ51" s="137" t="s">
        <v>42</v>
      </c>
      <c r="BR51" s="137" t="s">
        <v>41</v>
      </c>
      <c r="BS51" s="137" t="s">
        <v>41</v>
      </c>
      <c r="BT51" s="137">
        <v>0.01</v>
      </c>
      <c r="BU51" s="137" t="s">
        <v>42</v>
      </c>
      <c r="BV51" s="137" t="s">
        <v>41</v>
      </c>
      <c r="BW51" s="137" t="s">
        <v>41</v>
      </c>
      <c r="BX51" s="137">
        <v>0.02</v>
      </c>
      <c r="BY51" s="137" t="s">
        <v>42</v>
      </c>
      <c r="BZ51" s="137">
        <v>0.01</v>
      </c>
      <c r="CA51" s="137">
        <v>0.01</v>
      </c>
      <c r="CB51" s="137">
        <v>0.11</v>
      </c>
      <c r="CC51" s="137">
        <v>0.08</v>
      </c>
      <c r="CD51" s="137">
        <v>0.05</v>
      </c>
      <c r="CE51" s="137">
        <v>0.06</v>
      </c>
      <c r="CF51" s="137">
        <v>0.04</v>
      </c>
      <c r="CG51" s="137">
        <v>0.06</v>
      </c>
      <c r="CH51" s="137">
        <v>0.01</v>
      </c>
      <c r="CI51" s="137">
        <v>0.02</v>
      </c>
      <c r="CJ51" s="137">
        <v>0.02</v>
      </c>
      <c r="CK51" s="137" t="s">
        <v>42</v>
      </c>
      <c r="CL51" s="137">
        <v>0.01</v>
      </c>
      <c r="CM51" s="137">
        <v>0.01</v>
      </c>
    </row>
    <row r="52" spans="1:91" s="129" customFormat="1" x14ac:dyDescent="0.2">
      <c r="A52" s="139">
        <v>878</v>
      </c>
      <c r="B52" s="139" t="s">
        <v>218</v>
      </c>
      <c r="C52" s="135" t="s">
        <v>184</v>
      </c>
      <c r="D52" s="136">
        <v>1410</v>
      </c>
      <c r="E52" s="136">
        <v>220</v>
      </c>
      <c r="F52" s="136">
        <v>5980</v>
      </c>
      <c r="G52" s="136">
        <v>7600</v>
      </c>
      <c r="H52" s="137">
        <v>0.87</v>
      </c>
      <c r="I52" s="137">
        <v>0.93</v>
      </c>
      <c r="J52" s="137">
        <v>0.94</v>
      </c>
      <c r="K52" s="137">
        <v>0.93</v>
      </c>
      <c r="L52" s="137">
        <v>0.84</v>
      </c>
      <c r="M52" s="137">
        <v>0.92</v>
      </c>
      <c r="N52" s="137">
        <v>0.93</v>
      </c>
      <c r="O52" s="137">
        <v>0.91</v>
      </c>
      <c r="P52" s="137">
        <v>0.59</v>
      </c>
      <c r="Q52" s="137">
        <v>0.68</v>
      </c>
      <c r="R52" s="137">
        <v>0.52</v>
      </c>
      <c r="S52" s="137">
        <v>0.54</v>
      </c>
      <c r="T52" s="137" t="s">
        <v>42</v>
      </c>
      <c r="U52" s="137">
        <v>0</v>
      </c>
      <c r="V52" s="137" t="s">
        <v>41</v>
      </c>
      <c r="W52" s="137" t="s">
        <v>41</v>
      </c>
      <c r="X52" s="137">
        <v>0.04</v>
      </c>
      <c r="Y52" s="137">
        <v>0.03</v>
      </c>
      <c r="Z52" s="137">
        <v>0.02</v>
      </c>
      <c r="AA52" s="137">
        <v>0.03</v>
      </c>
      <c r="AB52" s="137">
        <v>0.2</v>
      </c>
      <c r="AC52" s="137">
        <v>0.18</v>
      </c>
      <c r="AD52" s="137">
        <v>0.36</v>
      </c>
      <c r="AE52" s="137">
        <v>0.33</v>
      </c>
      <c r="AF52" s="137" t="s">
        <v>42</v>
      </c>
      <c r="AG52" s="137">
        <v>0</v>
      </c>
      <c r="AH52" s="137">
        <v>0.02</v>
      </c>
      <c r="AI52" s="137">
        <v>0.01</v>
      </c>
      <c r="AJ52" s="137">
        <v>0</v>
      </c>
      <c r="AK52" s="137">
        <v>0</v>
      </c>
      <c r="AL52" s="137">
        <v>0</v>
      </c>
      <c r="AM52" s="137">
        <v>0</v>
      </c>
      <c r="AN52" s="137" t="s">
        <v>42</v>
      </c>
      <c r="AO52" s="137">
        <v>0</v>
      </c>
      <c r="AP52" s="137" t="s">
        <v>42</v>
      </c>
      <c r="AQ52" s="137" t="s">
        <v>42</v>
      </c>
      <c r="AR52" s="137">
        <v>0</v>
      </c>
      <c r="AS52" s="137" t="s">
        <v>42</v>
      </c>
      <c r="AT52" s="137">
        <v>0</v>
      </c>
      <c r="AU52" s="137" t="s">
        <v>42</v>
      </c>
      <c r="AV52" s="137">
        <v>0.08</v>
      </c>
      <c r="AW52" s="137">
        <v>0.03</v>
      </c>
      <c r="AX52" s="137">
        <v>0.06</v>
      </c>
      <c r="AY52" s="137">
        <v>0.06</v>
      </c>
      <c r="AZ52" s="137">
        <v>0</v>
      </c>
      <c r="BA52" s="137">
        <v>0</v>
      </c>
      <c r="BB52" s="137" t="s">
        <v>42</v>
      </c>
      <c r="BC52" s="137" t="s">
        <v>42</v>
      </c>
      <c r="BD52" s="137">
        <v>0.01</v>
      </c>
      <c r="BE52" s="137" t="s">
        <v>42</v>
      </c>
      <c r="BF52" s="137" t="s">
        <v>41</v>
      </c>
      <c r="BG52" s="137" t="s">
        <v>41</v>
      </c>
      <c r="BH52" s="137">
        <v>0.02</v>
      </c>
      <c r="BI52" s="137" t="s">
        <v>42</v>
      </c>
      <c r="BJ52" s="137">
        <v>0.01</v>
      </c>
      <c r="BK52" s="137">
        <v>0.01</v>
      </c>
      <c r="BL52" s="137">
        <v>0.01</v>
      </c>
      <c r="BM52" s="137" t="s">
        <v>42</v>
      </c>
      <c r="BN52" s="137">
        <v>0.01</v>
      </c>
      <c r="BO52" s="137">
        <v>0.01</v>
      </c>
      <c r="BP52" s="137">
        <v>0.01</v>
      </c>
      <c r="BQ52" s="137" t="s">
        <v>42</v>
      </c>
      <c r="BR52" s="137" t="s">
        <v>41</v>
      </c>
      <c r="BS52" s="137" t="s">
        <v>41</v>
      </c>
      <c r="BT52" s="137">
        <v>0</v>
      </c>
      <c r="BU52" s="137">
        <v>0</v>
      </c>
      <c r="BV52" s="137">
        <v>0</v>
      </c>
      <c r="BW52" s="137">
        <v>0</v>
      </c>
      <c r="BX52" s="137">
        <v>0.01</v>
      </c>
      <c r="BY52" s="137">
        <v>0</v>
      </c>
      <c r="BZ52" s="137" t="s">
        <v>41</v>
      </c>
      <c r="CA52" s="137" t="s">
        <v>41</v>
      </c>
      <c r="CB52" s="137">
        <v>0.08</v>
      </c>
      <c r="CC52" s="137">
        <v>0.05</v>
      </c>
      <c r="CD52" s="137">
        <v>0.04</v>
      </c>
      <c r="CE52" s="137">
        <v>0.05</v>
      </c>
      <c r="CF52" s="137">
        <v>0.04</v>
      </c>
      <c r="CG52" s="137" t="s">
        <v>42</v>
      </c>
      <c r="CH52" s="137">
        <v>0.01</v>
      </c>
      <c r="CI52" s="137">
        <v>0.02</v>
      </c>
      <c r="CJ52" s="137">
        <v>0.01</v>
      </c>
      <c r="CK52" s="137" t="s">
        <v>42</v>
      </c>
      <c r="CL52" s="137">
        <v>0.01</v>
      </c>
      <c r="CM52" s="137">
        <v>0.01</v>
      </c>
    </row>
    <row r="53" spans="1:91" s="129" customFormat="1" x14ac:dyDescent="0.2">
      <c r="A53" s="139">
        <v>371</v>
      </c>
      <c r="B53" s="139" t="s">
        <v>219</v>
      </c>
      <c r="C53" s="135" t="s">
        <v>170</v>
      </c>
      <c r="D53" s="136">
        <v>570</v>
      </c>
      <c r="E53" s="136">
        <v>50</v>
      </c>
      <c r="F53" s="136">
        <v>2760</v>
      </c>
      <c r="G53" s="136">
        <v>3380</v>
      </c>
      <c r="H53" s="137">
        <v>0.82</v>
      </c>
      <c r="I53" s="137">
        <v>0.98</v>
      </c>
      <c r="J53" s="137">
        <v>0.9</v>
      </c>
      <c r="K53" s="137">
        <v>0.89</v>
      </c>
      <c r="L53" s="137">
        <v>0.76</v>
      </c>
      <c r="M53" s="137">
        <v>0.98</v>
      </c>
      <c r="N53" s="137">
        <v>0.88</v>
      </c>
      <c r="O53" s="137">
        <v>0.86</v>
      </c>
      <c r="P53" s="137">
        <v>0.46</v>
      </c>
      <c r="Q53" s="137">
        <v>0.45</v>
      </c>
      <c r="R53" s="137">
        <v>0.25</v>
      </c>
      <c r="S53" s="137">
        <v>0.28999999999999998</v>
      </c>
      <c r="T53" s="137">
        <v>0</v>
      </c>
      <c r="U53" s="137">
        <v>0</v>
      </c>
      <c r="V53" s="137" t="s">
        <v>42</v>
      </c>
      <c r="W53" s="137" t="s">
        <v>42</v>
      </c>
      <c r="X53" s="137">
        <v>0.06</v>
      </c>
      <c r="Y53" s="137">
        <v>0</v>
      </c>
      <c r="Z53" s="137">
        <v>0.04</v>
      </c>
      <c r="AA53" s="137">
        <v>0.04</v>
      </c>
      <c r="AB53" s="137">
        <v>0.22</v>
      </c>
      <c r="AC53" s="137">
        <v>0.49</v>
      </c>
      <c r="AD53" s="137">
        <v>0.55000000000000004</v>
      </c>
      <c r="AE53" s="137">
        <v>0.49</v>
      </c>
      <c r="AF53" s="137" t="s">
        <v>42</v>
      </c>
      <c r="AG53" s="137">
        <v>0</v>
      </c>
      <c r="AH53" s="137">
        <v>0.03</v>
      </c>
      <c r="AI53" s="137">
        <v>0.03</v>
      </c>
      <c r="AJ53" s="137">
        <v>0</v>
      </c>
      <c r="AK53" s="137" t="s">
        <v>42</v>
      </c>
      <c r="AL53" s="137">
        <v>0</v>
      </c>
      <c r="AM53" s="137" t="s">
        <v>42</v>
      </c>
      <c r="AN53" s="137">
        <v>0</v>
      </c>
      <c r="AO53" s="137">
        <v>0</v>
      </c>
      <c r="AP53" s="137" t="s">
        <v>42</v>
      </c>
      <c r="AQ53" s="137" t="s">
        <v>42</v>
      </c>
      <c r="AR53" s="137">
        <v>0</v>
      </c>
      <c r="AS53" s="137">
        <v>0</v>
      </c>
      <c r="AT53" s="137">
        <v>0</v>
      </c>
      <c r="AU53" s="137">
        <v>0</v>
      </c>
      <c r="AV53" s="137">
        <v>0.06</v>
      </c>
      <c r="AW53" s="137" t="s">
        <v>42</v>
      </c>
      <c r="AX53" s="137">
        <v>0.06</v>
      </c>
      <c r="AY53" s="137">
        <v>0.06</v>
      </c>
      <c r="AZ53" s="137">
        <v>0</v>
      </c>
      <c r="BA53" s="137">
        <v>0</v>
      </c>
      <c r="BB53" s="137">
        <v>0</v>
      </c>
      <c r="BC53" s="137">
        <v>0</v>
      </c>
      <c r="BD53" s="137">
        <v>0.01</v>
      </c>
      <c r="BE53" s="137">
        <v>0</v>
      </c>
      <c r="BF53" s="137">
        <v>0.01</v>
      </c>
      <c r="BG53" s="137">
        <v>0.01</v>
      </c>
      <c r="BH53" s="137">
        <v>0.03</v>
      </c>
      <c r="BI53" s="137">
        <v>0</v>
      </c>
      <c r="BJ53" s="137">
        <v>0.01</v>
      </c>
      <c r="BK53" s="137">
        <v>0.02</v>
      </c>
      <c r="BL53" s="137">
        <v>0.02</v>
      </c>
      <c r="BM53" s="137">
        <v>0</v>
      </c>
      <c r="BN53" s="137">
        <v>0.01</v>
      </c>
      <c r="BO53" s="137">
        <v>0.01</v>
      </c>
      <c r="BP53" s="137" t="s">
        <v>42</v>
      </c>
      <c r="BQ53" s="137">
        <v>0</v>
      </c>
      <c r="BR53" s="137" t="s">
        <v>41</v>
      </c>
      <c r="BS53" s="137" t="s">
        <v>41</v>
      </c>
      <c r="BT53" s="137" t="s">
        <v>42</v>
      </c>
      <c r="BU53" s="137">
        <v>0</v>
      </c>
      <c r="BV53" s="137" t="s">
        <v>42</v>
      </c>
      <c r="BW53" s="137" t="s">
        <v>42</v>
      </c>
      <c r="BX53" s="137">
        <v>0.02</v>
      </c>
      <c r="BY53" s="137">
        <v>0</v>
      </c>
      <c r="BZ53" s="137">
        <v>0.01</v>
      </c>
      <c r="CA53" s="137">
        <v>0.01</v>
      </c>
      <c r="CB53" s="137">
        <v>0.11</v>
      </c>
      <c r="CC53" s="137">
        <v>0</v>
      </c>
      <c r="CD53" s="137">
        <v>7.0000000000000007E-2</v>
      </c>
      <c r="CE53" s="137">
        <v>7.0000000000000007E-2</v>
      </c>
      <c r="CF53" s="137">
        <v>0.05</v>
      </c>
      <c r="CG53" s="137" t="s">
        <v>42</v>
      </c>
      <c r="CH53" s="137">
        <v>0.02</v>
      </c>
      <c r="CI53" s="137">
        <v>0.02</v>
      </c>
      <c r="CJ53" s="137">
        <v>0.02</v>
      </c>
      <c r="CK53" s="137">
        <v>0</v>
      </c>
      <c r="CL53" s="137">
        <v>0.01</v>
      </c>
      <c r="CM53" s="137">
        <v>0.01</v>
      </c>
    </row>
    <row r="54" spans="1:91" s="129" customFormat="1" x14ac:dyDescent="0.2">
      <c r="A54" s="139">
        <v>835</v>
      </c>
      <c r="B54" s="139" t="s">
        <v>220</v>
      </c>
      <c r="C54" s="135" t="s">
        <v>184</v>
      </c>
      <c r="D54" s="136">
        <v>740</v>
      </c>
      <c r="E54" s="136">
        <v>80</v>
      </c>
      <c r="F54" s="136">
        <v>3480</v>
      </c>
      <c r="G54" s="136">
        <v>4300</v>
      </c>
      <c r="H54" s="137">
        <v>0.86</v>
      </c>
      <c r="I54" s="137">
        <v>0.92</v>
      </c>
      <c r="J54" s="137">
        <v>0.95</v>
      </c>
      <c r="K54" s="137">
        <v>0.93</v>
      </c>
      <c r="L54" s="137">
        <v>0.83</v>
      </c>
      <c r="M54" s="137">
        <v>0.91</v>
      </c>
      <c r="N54" s="137">
        <v>0.94</v>
      </c>
      <c r="O54" s="137">
        <v>0.92</v>
      </c>
      <c r="P54" s="137">
        <v>0.55000000000000004</v>
      </c>
      <c r="Q54" s="137">
        <v>0.62</v>
      </c>
      <c r="R54" s="137">
        <v>0.28999999999999998</v>
      </c>
      <c r="S54" s="137">
        <v>0.34</v>
      </c>
      <c r="T54" s="137" t="s">
        <v>42</v>
      </c>
      <c r="U54" s="137">
        <v>0</v>
      </c>
      <c r="V54" s="137" t="s">
        <v>41</v>
      </c>
      <c r="W54" s="137" t="s">
        <v>41</v>
      </c>
      <c r="X54" s="137">
        <v>0.02</v>
      </c>
      <c r="Y54" s="137" t="s">
        <v>42</v>
      </c>
      <c r="Z54" s="137">
        <v>0.02</v>
      </c>
      <c r="AA54" s="137">
        <v>0.02</v>
      </c>
      <c r="AB54" s="137">
        <v>0.25</v>
      </c>
      <c r="AC54" s="137">
        <v>0.25</v>
      </c>
      <c r="AD54" s="137">
        <v>0.61</v>
      </c>
      <c r="AE54" s="137">
        <v>0.54</v>
      </c>
      <c r="AF54" s="137" t="s">
        <v>42</v>
      </c>
      <c r="AG54" s="137">
        <v>0</v>
      </c>
      <c r="AH54" s="137" t="s">
        <v>41</v>
      </c>
      <c r="AI54" s="137" t="s">
        <v>41</v>
      </c>
      <c r="AJ54" s="137">
        <v>0</v>
      </c>
      <c r="AK54" s="137">
        <v>0</v>
      </c>
      <c r="AL54" s="137">
        <v>0</v>
      </c>
      <c r="AM54" s="137">
        <v>0</v>
      </c>
      <c r="AN54" s="137" t="s">
        <v>42</v>
      </c>
      <c r="AO54" s="137" t="s">
        <v>42</v>
      </c>
      <c r="AP54" s="137">
        <v>0</v>
      </c>
      <c r="AQ54" s="137" t="s">
        <v>42</v>
      </c>
      <c r="AR54" s="137">
        <v>0</v>
      </c>
      <c r="AS54" s="137" t="s">
        <v>42</v>
      </c>
      <c r="AT54" s="137">
        <v>0</v>
      </c>
      <c r="AU54" s="137" t="s">
        <v>42</v>
      </c>
      <c r="AV54" s="137">
        <v>0.09</v>
      </c>
      <c r="AW54" s="137" t="s">
        <v>42</v>
      </c>
      <c r="AX54" s="137">
        <v>0.05</v>
      </c>
      <c r="AY54" s="137">
        <v>0.06</v>
      </c>
      <c r="AZ54" s="137" t="s">
        <v>42</v>
      </c>
      <c r="BA54" s="137">
        <v>0</v>
      </c>
      <c r="BB54" s="137">
        <v>0</v>
      </c>
      <c r="BC54" s="137" t="s">
        <v>42</v>
      </c>
      <c r="BD54" s="137" t="s">
        <v>42</v>
      </c>
      <c r="BE54" s="137">
        <v>0</v>
      </c>
      <c r="BF54" s="137" t="s">
        <v>41</v>
      </c>
      <c r="BG54" s="137" t="s">
        <v>41</v>
      </c>
      <c r="BH54" s="137">
        <v>0.01</v>
      </c>
      <c r="BI54" s="137" t="s">
        <v>42</v>
      </c>
      <c r="BJ54" s="137">
        <v>0.01</v>
      </c>
      <c r="BK54" s="137">
        <v>0.01</v>
      </c>
      <c r="BL54" s="137">
        <v>0.01</v>
      </c>
      <c r="BM54" s="137">
        <v>0</v>
      </c>
      <c r="BN54" s="137">
        <v>0.01</v>
      </c>
      <c r="BO54" s="137">
        <v>0.01</v>
      </c>
      <c r="BP54" s="137" t="s">
        <v>42</v>
      </c>
      <c r="BQ54" s="137" t="s">
        <v>42</v>
      </c>
      <c r="BR54" s="137" t="s">
        <v>41</v>
      </c>
      <c r="BS54" s="137" t="s">
        <v>41</v>
      </c>
      <c r="BT54" s="137">
        <v>0</v>
      </c>
      <c r="BU54" s="137">
        <v>0</v>
      </c>
      <c r="BV54" s="137">
        <v>0</v>
      </c>
      <c r="BW54" s="137">
        <v>0</v>
      </c>
      <c r="BX54" s="137">
        <v>0.01</v>
      </c>
      <c r="BY54" s="137">
        <v>0</v>
      </c>
      <c r="BZ54" s="137" t="s">
        <v>41</v>
      </c>
      <c r="CA54" s="137">
        <v>0.01</v>
      </c>
      <c r="CB54" s="137">
        <v>0.09</v>
      </c>
      <c r="CC54" s="137" t="s">
        <v>42</v>
      </c>
      <c r="CD54" s="137">
        <v>0.04</v>
      </c>
      <c r="CE54" s="137">
        <v>0.05</v>
      </c>
      <c r="CF54" s="137">
        <v>0.03</v>
      </c>
      <c r="CG54" s="137">
        <v>0</v>
      </c>
      <c r="CH54" s="137">
        <v>0.01</v>
      </c>
      <c r="CI54" s="137">
        <v>0.01</v>
      </c>
      <c r="CJ54" s="137">
        <v>0.02</v>
      </c>
      <c r="CK54" s="137" t="s">
        <v>42</v>
      </c>
      <c r="CL54" s="137">
        <v>0.01</v>
      </c>
      <c r="CM54" s="137">
        <v>0.01</v>
      </c>
    </row>
    <row r="55" spans="1:91" s="129" customFormat="1" x14ac:dyDescent="0.2">
      <c r="A55" s="139">
        <v>332</v>
      </c>
      <c r="B55" s="139" t="s">
        <v>221</v>
      </c>
      <c r="C55" s="135" t="s">
        <v>174</v>
      </c>
      <c r="D55" s="136">
        <v>620</v>
      </c>
      <c r="E55" s="136">
        <v>90</v>
      </c>
      <c r="F55" s="136">
        <v>3120</v>
      </c>
      <c r="G55" s="136">
        <v>3830</v>
      </c>
      <c r="H55" s="137">
        <v>0.88</v>
      </c>
      <c r="I55" s="137">
        <v>0.92</v>
      </c>
      <c r="J55" s="137">
        <v>0.93</v>
      </c>
      <c r="K55" s="137">
        <v>0.92</v>
      </c>
      <c r="L55" s="137">
        <v>0.84</v>
      </c>
      <c r="M55" s="137">
        <v>0.92</v>
      </c>
      <c r="N55" s="137">
        <v>0.91</v>
      </c>
      <c r="O55" s="137">
        <v>0.9</v>
      </c>
      <c r="P55" s="137">
        <v>0.71</v>
      </c>
      <c r="Q55" s="137">
        <v>0.85</v>
      </c>
      <c r="R55" s="137">
        <v>0.59</v>
      </c>
      <c r="S55" s="137">
        <v>0.62</v>
      </c>
      <c r="T55" s="137">
        <v>0</v>
      </c>
      <c r="U55" s="137">
        <v>0</v>
      </c>
      <c r="V55" s="137" t="s">
        <v>42</v>
      </c>
      <c r="W55" s="137" t="s">
        <v>42</v>
      </c>
      <c r="X55" s="137">
        <v>7.0000000000000007E-2</v>
      </c>
      <c r="Y55" s="137" t="s">
        <v>42</v>
      </c>
      <c r="Z55" s="137">
        <v>0.03</v>
      </c>
      <c r="AA55" s="137">
        <v>0.04</v>
      </c>
      <c r="AB55" s="137">
        <v>0.04</v>
      </c>
      <c r="AC55" s="137" t="s">
        <v>42</v>
      </c>
      <c r="AD55" s="137">
        <v>0.11</v>
      </c>
      <c r="AE55" s="137">
        <v>0.1</v>
      </c>
      <c r="AF55" s="137">
        <v>0.02</v>
      </c>
      <c r="AG55" s="137" t="s">
        <v>42</v>
      </c>
      <c r="AH55" s="137">
        <v>0.17</v>
      </c>
      <c r="AI55" s="137">
        <v>0.14000000000000001</v>
      </c>
      <c r="AJ55" s="137">
        <v>0</v>
      </c>
      <c r="AK55" s="137" t="s">
        <v>42</v>
      </c>
      <c r="AL55" s="137">
        <v>0</v>
      </c>
      <c r="AM55" s="137" t="s">
        <v>42</v>
      </c>
      <c r="AN55" s="137">
        <v>0</v>
      </c>
      <c r="AO55" s="137">
        <v>0</v>
      </c>
      <c r="AP55" s="137">
        <v>0</v>
      </c>
      <c r="AQ55" s="137">
        <v>0</v>
      </c>
      <c r="AR55" s="137">
        <v>0</v>
      </c>
      <c r="AS55" s="137">
        <v>0</v>
      </c>
      <c r="AT55" s="137">
        <v>0</v>
      </c>
      <c r="AU55" s="137">
        <v>0</v>
      </c>
      <c r="AV55" s="137">
        <v>0.1</v>
      </c>
      <c r="AW55" s="137" t="s">
        <v>42</v>
      </c>
      <c r="AX55" s="137">
        <v>7.0000000000000007E-2</v>
      </c>
      <c r="AY55" s="137">
        <v>7.0000000000000007E-2</v>
      </c>
      <c r="AZ55" s="137">
        <v>0</v>
      </c>
      <c r="BA55" s="137">
        <v>0</v>
      </c>
      <c r="BB55" s="137">
        <v>0</v>
      </c>
      <c r="BC55" s="137">
        <v>0</v>
      </c>
      <c r="BD55" s="137" t="s">
        <v>42</v>
      </c>
      <c r="BE55" s="137">
        <v>0</v>
      </c>
      <c r="BF55" s="137" t="s">
        <v>42</v>
      </c>
      <c r="BG55" s="137" t="s">
        <v>42</v>
      </c>
      <c r="BH55" s="137">
        <v>0.02</v>
      </c>
      <c r="BI55" s="137">
        <v>0</v>
      </c>
      <c r="BJ55" s="137">
        <v>0.01</v>
      </c>
      <c r="BK55" s="137">
        <v>0.01</v>
      </c>
      <c r="BL55" s="137">
        <v>0.02</v>
      </c>
      <c r="BM55" s="137">
        <v>0</v>
      </c>
      <c r="BN55" s="137">
        <v>0.01</v>
      </c>
      <c r="BO55" s="137">
        <v>0.01</v>
      </c>
      <c r="BP55" s="137" t="s">
        <v>42</v>
      </c>
      <c r="BQ55" s="137">
        <v>0</v>
      </c>
      <c r="BR55" s="137" t="s">
        <v>41</v>
      </c>
      <c r="BS55" s="137" t="s">
        <v>41</v>
      </c>
      <c r="BT55" s="137">
        <v>0</v>
      </c>
      <c r="BU55" s="137">
        <v>0</v>
      </c>
      <c r="BV55" s="137" t="s">
        <v>42</v>
      </c>
      <c r="BW55" s="137" t="s">
        <v>42</v>
      </c>
      <c r="BX55" s="137">
        <v>0.02</v>
      </c>
      <c r="BY55" s="137">
        <v>0</v>
      </c>
      <c r="BZ55" s="137">
        <v>0.01</v>
      </c>
      <c r="CA55" s="137">
        <v>0.01</v>
      </c>
      <c r="CB55" s="137">
        <v>0.08</v>
      </c>
      <c r="CC55" s="137">
        <v>7.0000000000000007E-2</v>
      </c>
      <c r="CD55" s="137">
        <v>0.05</v>
      </c>
      <c r="CE55" s="137">
        <v>0.06</v>
      </c>
      <c r="CF55" s="137">
        <v>0.03</v>
      </c>
      <c r="CG55" s="137">
        <v>0</v>
      </c>
      <c r="CH55" s="137">
        <v>0.01</v>
      </c>
      <c r="CI55" s="137">
        <v>0.02</v>
      </c>
      <c r="CJ55" s="137">
        <v>0.01</v>
      </c>
      <c r="CK55" s="137" t="s">
        <v>42</v>
      </c>
      <c r="CL55" s="137">
        <v>0.01</v>
      </c>
      <c r="CM55" s="137">
        <v>0.01</v>
      </c>
    </row>
    <row r="56" spans="1:91" s="129" customFormat="1" x14ac:dyDescent="0.2">
      <c r="A56" s="139">
        <v>840</v>
      </c>
      <c r="B56" s="139" t="s">
        <v>222</v>
      </c>
      <c r="C56" s="135" t="s">
        <v>166</v>
      </c>
      <c r="D56" s="136">
        <v>1110</v>
      </c>
      <c r="E56" s="136">
        <v>90</v>
      </c>
      <c r="F56" s="136">
        <v>4110</v>
      </c>
      <c r="G56" s="136">
        <v>5310</v>
      </c>
      <c r="H56" s="137">
        <v>0.85</v>
      </c>
      <c r="I56" s="137">
        <v>0.95</v>
      </c>
      <c r="J56" s="137">
        <v>0.93</v>
      </c>
      <c r="K56" s="137">
        <v>0.92</v>
      </c>
      <c r="L56" s="137">
        <v>0.82</v>
      </c>
      <c r="M56" s="137">
        <v>0.95</v>
      </c>
      <c r="N56" s="137">
        <v>0.92</v>
      </c>
      <c r="O56" s="137">
        <v>0.9</v>
      </c>
      <c r="P56" s="137">
        <v>0.56999999999999995</v>
      </c>
      <c r="Q56" s="137">
        <v>0.69</v>
      </c>
      <c r="R56" s="137">
        <v>0.4</v>
      </c>
      <c r="S56" s="137">
        <v>0.44</v>
      </c>
      <c r="T56" s="137">
        <v>0</v>
      </c>
      <c r="U56" s="137" t="s">
        <v>42</v>
      </c>
      <c r="V56" s="137" t="s">
        <v>42</v>
      </c>
      <c r="W56" s="137" t="s">
        <v>41</v>
      </c>
      <c r="X56" s="137">
        <v>0.04</v>
      </c>
      <c r="Y56" s="137" t="s">
        <v>42</v>
      </c>
      <c r="Z56" s="137">
        <v>0.04</v>
      </c>
      <c r="AA56" s="137">
        <v>0.04</v>
      </c>
      <c r="AB56" s="137">
        <v>0.19</v>
      </c>
      <c r="AC56" s="137">
        <v>0.2</v>
      </c>
      <c r="AD56" s="137">
        <v>0.4</v>
      </c>
      <c r="AE56" s="137">
        <v>0.35</v>
      </c>
      <c r="AF56" s="137">
        <v>0.02</v>
      </c>
      <c r="AG56" s="137" t="s">
        <v>42</v>
      </c>
      <c r="AH56" s="137">
        <v>7.0000000000000007E-2</v>
      </c>
      <c r="AI56" s="137">
        <v>0.06</v>
      </c>
      <c r="AJ56" s="137">
        <v>0</v>
      </c>
      <c r="AK56" s="137">
        <v>0</v>
      </c>
      <c r="AL56" s="137">
        <v>0</v>
      </c>
      <c r="AM56" s="137">
        <v>0</v>
      </c>
      <c r="AN56" s="137" t="s">
        <v>42</v>
      </c>
      <c r="AO56" s="137">
        <v>0</v>
      </c>
      <c r="AP56" s="137">
        <v>0</v>
      </c>
      <c r="AQ56" s="137" t="s">
        <v>42</v>
      </c>
      <c r="AR56" s="137">
        <v>0</v>
      </c>
      <c r="AS56" s="137">
        <v>0</v>
      </c>
      <c r="AT56" s="137">
        <v>0</v>
      </c>
      <c r="AU56" s="137">
        <v>0</v>
      </c>
      <c r="AV56" s="137">
        <v>0.08</v>
      </c>
      <c r="AW56" s="137" t="s">
        <v>42</v>
      </c>
      <c r="AX56" s="137">
        <v>7.0000000000000007E-2</v>
      </c>
      <c r="AY56" s="137">
        <v>7.0000000000000007E-2</v>
      </c>
      <c r="AZ56" s="137">
        <v>0</v>
      </c>
      <c r="BA56" s="137">
        <v>0</v>
      </c>
      <c r="BB56" s="137">
        <v>0</v>
      </c>
      <c r="BC56" s="137">
        <v>0</v>
      </c>
      <c r="BD56" s="137">
        <v>0.01</v>
      </c>
      <c r="BE56" s="137">
        <v>0</v>
      </c>
      <c r="BF56" s="137" t="s">
        <v>41</v>
      </c>
      <c r="BG56" s="137" t="s">
        <v>41</v>
      </c>
      <c r="BH56" s="137">
        <v>0.02</v>
      </c>
      <c r="BI56" s="137">
        <v>0</v>
      </c>
      <c r="BJ56" s="137">
        <v>0.01</v>
      </c>
      <c r="BK56" s="137">
        <v>0.01</v>
      </c>
      <c r="BL56" s="137">
        <v>0.01</v>
      </c>
      <c r="BM56" s="137">
        <v>0</v>
      </c>
      <c r="BN56" s="137">
        <v>0.01</v>
      </c>
      <c r="BO56" s="137">
        <v>0.01</v>
      </c>
      <c r="BP56" s="137">
        <v>0.01</v>
      </c>
      <c r="BQ56" s="137">
        <v>0</v>
      </c>
      <c r="BR56" s="137" t="s">
        <v>41</v>
      </c>
      <c r="BS56" s="137" t="s">
        <v>41</v>
      </c>
      <c r="BT56" s="137" t="s">
        <v>42</v>
      </c>
      <c r="BU56" s="137">
        <v>0</v>
      </c>
      <c r="BV56" s="137" t="s">
        <v>42</v>
      </c>
      <c r="BW56" s="137" t="s">
        <v>42</v>
      </c>
      <c r="BX56" s="137">
        <v>0.01</v>
      </c>
      <c r="BY56" s="137">
        <v>0</v>
      </c>
      <c r="BZ56" s="137">
        <v>0.01</v>
      </c>
      <c r="CA56" s="137">
        <v>0.01</v>
      </c>
      <c r="CB56" s="137">
        <v>0.09</v>
      </c>
      <c r="CC56" s="137" t="s">
        <v>42</v>
      </c>
      <c r="CD56" s="137">
        <v>0.04</v>
      </c>
      <c r="CE56" s="137">
        <v>0.05</v>
      </c>
      <c r="CF56" s="137">
        <v>0.05</v>
      </c>
      <c r="CG56" s="137">
        <v>0</v>
      </c>
      <c r="CH56" s="137">
        <v>0.01</v>
      </c>
      <c r="CI56" s="137">
        <v>0.02</v>
      </c>
      <c r="CJ56" s="137">
        <v>0.01</v>
      </c>
      <c r="CK56" s="137">
        <v>0</v>
      </c>
      <c r="CL56" s="137">
        <v>0.01</v>
      </c>
      <c r="CM56" s="137">
        <v>0.01</v>
      </c>
    </row>
    <row r="57" spans="1:91" s="129" customFormat="1" x14ac:dyDescent="0.2">
      <c r="A57" s="139">
        <v>307</v>
      </c>
      <c r="B57" s="139" t="s">
        <v>223</v>
      </c>
      <c r="C57" s="135" t="s">
        <v>180</v>
      </c>
      <c r="D57" s="136">
        <v>690</v>
      </c>
      <c r="E57" s="136">
        <v>60</v>
      </c>
      <c r="F57" s="136">
        <v>2090</v>
      </c>
      <c r="G57" s="136">
        <v>2830</v>
      </c>
      <c r="H57" s="137">
        <v>0.9</v>
      </c>
      <c r="I57" s="137">
        <v>0.9</v>
      </c>
      <c r="J57" s="137">
        <v>0.96</v>
      </c>
      <c r="K57" s="137">
        <v>0.94</v>
      </c>
      <c r="L57" s="137">
        <v>0.88</v>
      </c>
      <c r="M57" s="137">
        <v>0.9</v>
      </c>
      <c r="N57" s="137">
        <v>0.95</v>
      </c>
      <c r="O57" s="137">
        <v>0.94</v>
      </c>
      <c r="P57" s="137">
        <v>0.39</v>
      </c>
      <c r="Q57" s="137">
        <v>0.45</v>
      </c>
      <c r="R57" s="137">
        <v>0.22</v>
      </c>
      <c r="S57" s="137">
        <v>0.26</v>
      </c>
      <c r="T57" s="137" t="s">
        <v>42</v>
      </c>
      <c r="U57" s="137">
        <v>0</v>
      </c>
      <c r="V57" s="137" t="s">
        <v>41</v>
      </c>
      <c r="W57" s="137" t="s">
        <v>41</v>
      </c>
      <c r="X57" s="137">
        <v>0.02</v>
      </c>
      <c r="Y57" s="137" t="s">
        <v>42</v>
      </c>
      <c r="Z57" s="137">
        <v>0.01</v>
      </c>
      <c r="AA57" s="137">
        <v>0.01</v>
      </c>
      <c r="AB57" s="137">
        <v>0.46</v>
      </c>
      <c r="AC57" s="137">
        <v>0.36</v>
      </c>
      <c r="AD57" s="137">
        <v>0.69</v>
      </c>
      <c r="AE57" s="137">
        <v>0.63</v>
      </c>
      <c r="AF57" s="137" t="s">
        <v>42</v>
      </c>
      <c r="AG57" s="137">
        <v>0</v>
      </c>
      <c r="AH57" s="137">
        <v>0.03</v>
      </c>
      <c r="AI57" s="137">
        <v>0.02</v>
      </c>
      <c r="AJ57" s="137">
        <v>0</v>
      </c>
      <c r="AK57" s="137">
        <v>0</v>
      </c>
      <c r="AL57" s="137">
        <v>0</v>
      </c>
      <c r="AM57" s="137">
        <v>0</v>
      </c>
      <c r="AN57" s="137">
        <v>0</v>
      </c>
      <c r="AO57" s="137">
        <v>0</v>
      </c>
      <c r="AP57" s="137">
        <v>0</v>
      </c>
      <c r="AQ57" s="137">
        <v>0</v>
      </c>
      <c r="AR57" s="137">
        <v>0</v>
      </c>
      <c r="AS57" s="137" t="s">
        <v>42</v>
      </c>
      <c r="AT57" s="137">
        <v>0</v>
      </c>
      <c r="AU57" s="137" t="s">
        <v>42</v>
      </c>
      <c r="AV57" s="137">
        <v>0.02</v>
      </c>
      <c r="AW57" s="137" t="s">
        <v>42</v>
      </c>
      <c r="AX57" s="137">
        <v>0.01</v>
      </c>
      <c r="AY57" s="137">
        <v>0.01</v>
      </c>
      <c r="AZ57" s="137">
        <v>0</v>
      </c>
      <c r="BA57" s="137">
        <v>0</v>
      </c>
      <c r="BB57" s="137">
        <v>0</v>
      </c>
      <c r="BC57" s="137">
        <v>0</v>
      </c>
      <c r="BD57" s="137" t="s">
        <v>42</v>
      </c>
      <c r="BE57" s="137">
        <v>0</v>
      </c>
      <c r="BF57" s="137" t="s">
        <v>42</v>
      </c>
      <c r="BG57" s="137" t="s">
        <v>42</v>
      </c>
      <c r="BH57" s="137">
        <v>0.01</v>
      </c>
      <c r="BI57" s="137">
        <v>0</v>
      </c>
      <c r="BJ57" s="137" t="s">
        <v>42</v>
      </c>
      <c r="BK57" s="137" t="s">
        <v>41</v>
      </c>
      <c r="BL57" s="137" t="s">
        <v>42</v>
      </c>
      <c r="BM57" s="137">
        <v>0</v>
      </c>
      <c r="BN57" s="137" t="s">
        <v>42</v>
      </c>
      <c r="BO57" s="137" t="s">
        <v>41</v>
      </c>
      <c r="BP57" s="137" t="s">
        <v>42</v>
      </c>
      <c r="BQ57" s="137">
        <v>0</v>
      </c>
      <c r="BR57" s="137" t="s">
        <v>42</v>
      </c>
      <c r="BS57" s="137" t="s">
        <v>42</v>
      </c>
      <c r="BT57" s="137">
        <v>0</v>
      </c>
      <c r="BU57" s="137">
        <v>0</v>
      </c>
      <c r="BV57" s="137">
        <v>0</v>
      </c>
      <c r="BW57" s="137">
        <v>0</v>
      </c>
      <c r="BX57" s="137" t="s">
        <v>42</v>
      </c>
      <c r="BY57" s="137">
        <v>0</v>
      </c>
      <c r="BZ57" s="137" t="s">
        <v>42</v>
      </c>
      <c r="CA57" s="137" t="s">
        <v>42</v>
      </c>
      <c r="CB57" s="137">
        <v>0.06</v>
      </c>
      <c r="CC57" s="137" t="s">
        <v>42</v>
      </c>
      <c r="CD57" s="137">
        <v>0.02</v>
      </c>
      <c r="CE57" s="137">
        <v>0.03</v>
      </c>
      <c r="CF57" s="137">
        <v>0.03</v>
      </c>
      <c r="CG57" s="137">
        <v>0</v>
      </c>
      <c r="CH57" s="137">
        <v>0.01</v>
      </c>
      <c r="CI57" s="137">
        <v>0.01</v>
      </c>
      <c r="CJ57" s="137">
        <v>0.01</v>
      </c>
      <c r="CK57" s="137" t="s">
        <v>42</v>
      </c>
      <c r="CL57" s="137">
        <v>0.01</v>
      </c>
      <c r="CM57" s="137">
        <v>0.01</v>
      </c>
    </row>
    <row r="58" spans="1:91" s="129" customFormat="1" x14ac:dyDescent="0.2">
      <c r="A58" s="139">
        <v>811</v>
      </c>
      <c r="B58" s="139" t="s">
        <v>224</v>
      </c>
      <c r="C58" s="135" t="s">
        <v>170</v>
      </c>
      <c r="D58" s="136">
        <v>380</v>
      </c>
      <c r="E58" s="136">
        <v>70</v>
      </c>
      <c r="F58" s="136">
        <v>3410</v>
      </c>
      <c r="G58" s="136">
        <v>3860</v>
      </c>
      <c r="H58" s="137">
        <v>0.86</v>
      </c>
      <c r="I58" s="137">
        <v>0.95</v>
      </c>
      <c r="J58" s="137">
        <v>0.94</v>
      </c>
      <c r="K58" s="137">
        <v>0.93</v>
      </c>
      <c r="L58" s="137">
        <v>0.82</v>
      </c>
      <c r="M58" s="137">
        <v>0.9</v>
      </c>
      <c r="N58" s="137">
        <v>0.93</v>
      </c>
      <c r="O58" s="137">
        <v>0.92</v>
      </c>
      <c r="P58" s="137">
        <v>0.52</v>
      </c>
      <c r="Q58" s="137">
        <v>0.59</v>
      </c>
      <c r="R58" s="137">
        <v>0.31</v>
      </c>
      <c r="S58" s="137">
        <v>0.33</v>
      </c>
      <c r="T58" s="137">
        <v>0</v>
      </c>
      <c r="U58" s="137">
        <v>0</v>
      </c>
      <c r="V58" s="137" t="s">
        <v>41</v>
      </c>
      <c r="W58" s="137" t="s">
        <v>41</v>
      </c>
      <c r="X58" s="137">
        <v>0.06</v>
      </c>
      <c r="Y58" s="137" t="s">
        <v>42</v>
      </c>
      <c r="Z58" s="137">
        <v>0.06</v>
      </c>
      <c r="AA58" s="137">
        <v>0.06</v>
      </c>
      <c r="AB58" s="137">
        <v>0.18</v>
      </c>
      <c r="AC58" s="137">
        <v>0.22</v>
      </c>
      <c r="AD58" s="137">
        <v>0.42</v>
      </c>
      <c r="AE58" s="137">
        <v>0.39</v>
      </c>
      <c r="AF58" s="137">
        <v>7.0000000000000007E-2</v>
      </c>
      <c r="AG58" s="137" t="s">
        <v>42</v>
      </c>
      <c r="AH58" s="137">
        <v>0.14000000000000001</v>
      </c>
      <c r="AI58" s="137">
        <v>0.13</v>
      </c>
      <c r="AJ58" s="137">
        <v>0</v>
      </c>
      <c r="AK58" s="137" t="s">
        <v>42</v>
      </c>
      <c r="AL58" s="137">
        <v>0</v>
      </c>
      <c r="AM58" s="137" t="s">
        <v>42</v>
      </c>
      <c r="AN58" s="137">
        <v>0</v>
      </c>
      <c r="AO58" s="137">
        <v>0</v>
      </c>
      <c r="AP58" s="137">
        <v>0</v>
      </c>
      <c r="AQ58" s="137">
        <v>0</v>
      </c>
      <c r="AR58" s="137">
        <v>0</v>
      </c>
      <c r="AS58" s="137" t="s">
        <v>42</v>
      </c>
      <c r="AT58" s="137">
        <v>0</v>
      </c>
      <c r="AU58" s="137" t="s">
        <v>42</v>
      </c>
      <c r="AV58" s="137">
        <v>0.09</v>
      </c>
      <c r="AW58" s="137" t="s">
        <v>42</v>
      </c>
      <c r="AX58" s="137">
        <v>0.08</v>
      </c>
      <c r="AY58" s="137">
        <v>0.08</v>
      </c>
      <c r="AZ58" s="137">
        <v>0</v>
      </c>
      <c r="BA58" s="137">
        <v>0</v>
      </c>
      <c r="BB58" s="137">
        <v>0</v>
      </c>
      <c r="BC58" s="137">
        <v>0</v>
      </c>
      <c r="BD58" s="137">
        <v>0</v>
      </c>
      <c r="BE58" s="137">
        <v>0</v>
      </c>
      <c r="BF58" s="137" t="s">
        <v>41</v>
      </c>
      <c r="BG58" s="137" t="s">
        <v>41</v>
      </c>
      <c r="BH58" s="137">
        <v>0.03</v>
      </c>
      <c r="BI58" s="137" t="s">
        <v>42</v>
      </c>
      <c r="BJ58" s="137">
        <v>0.01</v>
      </c>
      <c r="BK58" s="137">
        <v>0.01</v>
      </c>
      <c r="BL58" s="137">
        <v>0.03</v>
      </c>
      <c r="BM58" s="137" t="s">
        <v>42</v>
      </c>
      <c r="BN58" s="137">
        <v>0.01</v>
      </c>
      <c r="BO58" s="137">
        <v>0.01</v>
      </c>
      <c r="BP58" s="137" t="s">
        <v>42</v>
      </c>
      <c r="BQ58" s="137">
        <v>0</v>
      </c>
      <c r="BR58" s="137" t="s">
        <v>41</v>
      </c>
      <c r="BS58" s="137" t="s">
        <v>41</v>
      </c>
      <c r="BT58" s="137">
        <v>0</v>
      </c>
      <c r="BU58" s="137">
        <v>0</v>
      </c>
      <c r="BV58" s="137" t="s">
        <v>42</v>
      </c>
      <c r="BW58" s="137" t="s">
        <v>42</v>
      </c>
      <c r="BX58" s="137" t="s">
        <v>42</v>
      </c>
      <c r="BY58" s="137" t="s">
        <v>42</v>
      </c>
      <c r="BZ58" s="137" t="s">
        <v>41</v>
      </c>
      <c r="CA58" s="137" t="s">
        <v>41</v>
      </c>
      <c r="CB58" s="137">
        <v>7.0000000000000007E-2</v>
      </c>
      <c r="CC58" s="137" t="s">
        <v>42</v>
      </c>
      <c r="CD58" s="137">
        <v>0.04</v>
      </c>
      <c r="CE58" s="137">
        <v>0.05</v>
      </c>
      <c r="CF58" s="137">
        <v>0.03</v>
      </c>
      <c r="CG58" s="137" t="s">
        <v>42</v>
      </c>
      <c r="CH58" s="137">
        <v>0.01</v>
      </c>
      <c r="CI58" s="137">
        <v>0.01</v>
      </c>
      <c r="CJ58" s="137">
        <v>0.04</v>
      </c>
      <c r="CK58" s="137" t="s">
        <v>42</v>
      </c>
      <c r="CL58" s="137">
        <v>0.01</v>
      </c>
      <c r="CM58" s="137">
        <v>0.01</v>
      </c>
    </row>
    <row r="59" spans="1:91" s="129" customFormat="1" x14ac:dyDescent="0.2">
      <c r="A59" s="139">
        <v>845</v>
      </c>
      <c r="B59" s="139" t="s">
        <v>225</v>
      </c>
      <c r="C59" s="135" t="s">
        <v>182</v>
      </c>
      <c r="D59" s="136">
        <v>910</v>
      </c>
      <c r="E59" s="136">
        <v>120</v>
      </c>
      <c r="F59" s="136">
        <v>4220</v>
      </c>
      <c r="G59" s="136">
        <v>5250</v>
      </c>
      <c r="H59" s="137">
        <v>0.83</v>
      </c>
      <c r="I59" s="137">
        <v>0.89</v>
      </c>
      <c r="J59" s="137">
        <v>0.93</v>
      </c>
      <c r="K59" s="137">
        <v>0.91</v>
      </c>
      <c r="L59" s="137">
        <v>0.79</v>
      </c>
      <c r="M59" s="137">
        <v>0.85</v>
      </c>
      <c r="N59" s="137">
        <v>0.91</v>
      </c>
      <c r="O59" s="137">
        <v>0.89</v>
      </c>
      <c r="P59" s="137">
        <v>0.56999999999999995</v>
      </c>
      <c r="Q59" s="137">
        <v>0.61</v>
      </c>
      <c r="R59" s="137">
        <v>0.46</v>
      </c>
      <c r="S59" s="137">
        <v>0.48</v>
      </c>
      <c r="T59" s="137" t="s">
        <v>42</v>
      </c>
      <c r="U59" s="137">
        <v>0</v>
      </c>
      <c r="V59" s="137" t="s">
        <v>41</v>
      </c>
      <c r="W59" s="137" t="s">
        <v>41</v>
      </c>
      <c r="X59" s="137">
        <v>0.03</v>
      </c>
      <c r="Y59" s="137" t="s">
        <v>42</v>
      </c>
      <c r="Z59" s="137">
        <v>0.02</v>
      </c>
      <c r="AA59" s="137">
        <v>0.02</v>
      </c>
      <c r="AB59" s="137">
        <v>7.0000000000000007E-2</v>
      </c>
      <c r="AC59" s="137">
        <v>0.1</v>
      </c>
      <c r="AD59" s="137">
        <v>0.2</v>
      </c>
      <c r="AE59" s="137">
        <v>0.18</v>
      </c>
      <c r="AF59" s="137">
        <v>0.11</v>
      </c>
      <c r="AG59" s="137">
        <v>0.11</v>
      </c>
      <c r="AH59" s="137">
        <v>0.22</v>
      </c>
      <c r="AI59" s="137">
        <v>0.2</v>
      </c>
      <c r="AJ59" s="137">
        <v>0</v>
      </c>
      <c r="AK59" s="137">
        <v>0</v>
      </c>
      <c r="AL59" s="137">
        <v>0</v>
      </c>
      <c r="AM59" s="137">
        <v>0</v>
      </c>
      <c r="AN59" s="137">
        <v>0</v>
      </c>
      <c r="AO59" s="137" t="s">
        <v>42</v>
      </c>
      <c r="AP59" s="137">
        <v>0</v>
      </c>
      <c r="AQ59" s="137" t="s">
        <v>42</v>
      </c>
      <c r="AR59" s="137" t="s">
        <v>42</v>
      </c>
      <c r="AS59" s="137" t="s">
        <v>42</v>
      </c>
      <c r="AT59" s="137">
        <v>0</v>
      </c>
      <c r="AU59" s="137" t="s">
        <v>42</v>
      </c>
      <c r="AV59" s="137">
        <v>0.04</v>
      </c>
      <c r="AW59" s="137" t="s">
        <v>42</v>
      </c>
      <c r="AX59" s="137">
        <v>0.04</v>
      </c>
      <c r="AY59" s="137">
        <v>0.04</v>
      </c>
      <c r="AZ59" s="137">
        <v>0</v>
      </c>
      <c r="BA59" s="137">
        <v>0</v>
      </c>
      <c r="BB59" s="137">
        <v>0</v>
      </c>
      <c r="BC59" s="137">
        <v>0</v>
      </c>
      <c r="BD59" s="137" t="s">
        <v>42</v>
      </c>
      <c r="BE59" s="137">
        <v>0</v>
      </c>
      <c r="BF59" s="137" t="s">
        <v>42</v>
      </c>
      <c r="BG59" s="137" t="s">
        <v>42</v>
      </c>
      <c r="BH59" s="137">
        <v>0.02</v>
      </c>
      <c r="BI59" s="137" t="s">
        <v>42</v>
      </c>
      <c r="BJ59" s="137">
        <v>0.01</v>
      </c>
      <c r="BK59" s="137">
        <v>0.01</v>
      </c>
      <c r="BL59" s="137">
        <v>0.01</v>
      </c>
      <c r="BM59" s="137" t="s">
        <v>42</v>
      </c>
      <c r="BN59" s="137" t="s">
        <v>41</v>
      </c>
      <c r="BO59" s="137">
        <v>0.01</v>
      </c>
      <c r="BP59" s="137">
        <v>0.01</v>
      </c>
      <c r="BQ59" s="137" t="s">
        <v>42</v>
      </c>
      <c r="BR59" s="137" t="s">
        <v>41</v>
      </c>
      <c r="BS59" s="137">
        <v>0.01</v>
      </c>
      <c r="BT59" s="137">
        <v>0</v>
      </c>
      <c r="BU59" s="137">
        <v>0</v>
      </c>
      <c r="BV59" s="137">
        <v>0</v>
      </c>
      <c r="BW59" s="137">
        <v>0</v>
      </c>
      <c r="BX59" s="137">
        <v>0.02</v>
      </c>
      <c r="BY59" s="137" t="s">
        <v>42</v>
      </c>
      <c r="BZ59" s="137">
        <v>0.01</v>
      </c>
      <c r="CA59" s="137">
        <v>0.01</v>
      </c>
      <c r="CB59" s="137">
        <v>0.09</v>
      </c>
      <c r="CC59" s="137">
        <v>0.06</v>
      </c>
      <c r="CD59" s="137">
        <v>0.03</v>
      </c>
      <c r="CE59" s="137">
        <v>0.04</v>
      </c>
      <c r="CF59" s="137">
        <v>7.0000000000000007E-2</v>
      </c>
      <c r="CG59" s="137" t="s">
        <v>42</v>
      </c>
      <c r="CH59" s="137">
        <v>0.02</v>
      </c>
      <c r="CI59" s="137">
        <v>0.03</v>
      </c>
      <c r="CJ59" s="137">
        <v>0.02</v>
      </c>
      <c r="CK59" s="137" t="s">
        <v>42</v>
      </c>
      <c r="CL59" s="137">
        <v>0.01</v>
      </c>
      <c r="CM59" s="137">
        <v>0.02</v>
      </c>
    </row>
    <row r="60" spans="1:91" s="129" customFormat="1" x14ac:dyDescent="0.2">
      <c r="A60" s="139">
        <v>308</v>
      </c>
      <c r="B60" s="139" t="s">
        <v>226</v>
      </c>
      <c r="C60" s="135" t="s">
        <v>180</v>
      </c>
      <c r="D60" s="136">
        <v>780</v>
      </c>
      <c r="E60" s="136">
        <v>50</v>
      </c>
      <c r="F60" s="136">
        <v>2910</v>
      </c>
      <c r="G60" s="136">
        <v>3740</v>
      </c>
      <c r="H60" s="137">
        <v>0.85</v>
      </c>
      <c r="I60" s="137">
        <v>0.93</v>
      </c>
      <c r="J60" s="137">
        <v>0.95</v>
      </c>
      <c r="K60" s="137">
        <v>0.93</v>
      </c>
      <c r="L60" s="137">
        <v>0.82</v>
      </c>
      <c r="M60" s="137">
        <v>0.89</v>
      </c>
      <c r="N60" s="137">
        <v>0.95</v>
      </c>
      <c r="O60" s="137">
        <v>0.92</v>
      </c>
      <c r="P60" s="137">
        <v>0.35</v>
      </c>
      <c r="Q60" s="137">
        <v>0.43</v>
      </c>
      <c r="R60" s="137">
        <v>0.17</v>
      </c>
      <c r="S60" s="137">
        <v>0.21</v>
      </c>
      <c r="T60" s="137" t="s">
        <v>42</v>
      </c>
      <c r="U60" s="137">
        <v>0</v>
      </c>
      <c r="V60" s="137" t="s">
        <v>42</v>
      </c>
      <c r="W60" s="137" t="s">
        <v>41</v>
      </c>
      <c r="X60" s="137">
        <v>0.05</v>
      </c>
      <c r="Y60" s="137" t="s">
        <v>42</v>
      </c>
      <c r="Z60" s="137">
        <v>0.02</v>
      </c>
      <c r="AA60" s="137">
        <v>0.03</v>
      </c>
      <c r="AB60" s="137">
        <v>0.37</v>
      </c>
      <c r="AC60" s="137">
        <v>0.41</v>
      </c>
      <c r="AD60" s="137">
        <v>0.67</v>
      </c>
      <c r="AE60" s="137">
        <v>0.6</v>
      </c>
      <c r="AF60" s="137">
        <v>0.05</v>
      </c>
      <c r="AG60" s="137" t="s">
        <v>42</v>
      </c>
      <c r="AH60" s="137">
        <v>0.09</v>
      </c>
      <c r="AI60" s="137">
        <v>0.08</v>
      </c>
      <c r="AJ60" s="137">
        <v>0</v>
      </c>
      <c r="AK60" s="137">
        <v>0</v>
      </c>
      <c r="AL60" s="137">
        <v>0</v>
      </c>
      <c r="AM60" s="137">
        <v>0</v>
      </c>
      <c r="AN60" s="137">
        <v>0</v>
      </c>
      <c r="AO60" s="137">
        <v>0</v>
      </c>
      <c r="AP60" s="137" t="s">
        <v>42</v>
      </c>
      <c r="AQ60" s="137" t="s">
        <v>42</v>
      </c>
      <c r="AR60" s="137" t="s">
        <v>42</v>
      </c>
      <c r="AS60" s="137" t="s">
        <v>42</v>
      </c>
      <c r="AT60" s="137">
        <v>0</v>
      </c>
      <c r="AU60" s="137" t="s">
        <v>42</v>
      </c>
      <c r="AV60" s="137">
        <v>0.04</v>
      </c>
      <c r="AW60" s="137" t="s">
        <v>42</v>
      </c>
      <c r="AX60" s="137">
        <v>0.02</v>
      </c>
      <c r="AY60" s="137">
        <v>0.03</v>
      </c>
      <c r="AZ60" s="137">
        <v>0</v>
      </c>
      <c r="BA60" s="137">
        <v>0</v>
      </c>
      <c r="BB60" s="137">
        <v>0</v>
      </c>
      <c r="BC60" s="137">
        <v>0</v>
      </c>
      <c r="BD60" s="137" t="s">
        <v>42</v>
      </c>
      <c r="BE60" s="137">
        <v>0</v>
      </c>
      <c r="BF60" s="137" t="s">
        <v>42</v>
      </c>
      <c r="BG60" s="137" t="s">
        <v>41</v>
      </c>
      <c r="BH60" s="137">
        <v>0.02</v>
      </c>
      <c r="BI60" s="137" t="s">
        <v>42</v>
      </c>
      <c r="BJ60" s="137" t="s">
        <v>41</v>
      </c>
      <c r="BK60" s="137">
        <v>0.01</v>
      </c>
      <c r="BL60" s="137">
        <v>0.01</v>
      </c>
      <c r="BM60" s="137">
        <v>0</v>
      </c>
      <c r="BN60" s="137" t="s">
        <v>41</v>
      </c>
      <c r="BO60" s="137">
        <v>0.01</v>
      </c>
      <c r="BP60" s="137" t="s">
        <v>42</v>
      </c>
      <c r="BQ60" s="137">
        <v>0</v>
      </c>
      <c r="BR60" s="137" t="s">
        <v>42</v>
      </c>
      <c r="BS60" s="137" t="s">
        <v>42</v>
      </c>
      <c r="BT60" s="137">
        <v>0</v>
      </c>
      <c r="BU60" s="137" t="s">
        <v>42</v>
      </c>
      <c r="BV60" s="137">
        <v>0</v>
      </c>
      <c r="BW60" s="137" t="s">
        <v>42</v>
      </c>
      <c r="BX60" s="137">
        <v>0.01</v>
      </c>
      <c r="BY60" s="137" t="s">
        <v>42</v>
      </c>
      <c r="BZ60" s="137" t="s">
        <v>42</v>
      </c>
      <c r="CA60" s="137" t="s">
        <v>41</v>
      </c>
      <c r="CB60" s="137">
        <v>0.08</v>
      </c>
      <c r="CC60" s="137" t="s">
        <v>42</v>
      </c>
      <c r="CD60" s="137">
        <v>0.03</v>
      </c>
      <c r="CE60" s="137">
        <v>0.04</v>
      </c>
      <c r="CF60" s="137">
        <v>0.04</v>
      </c>
      <c r="CG60" s="137" t="s">
        <v>42</v>
      </c>
      <c r="CH60" s="137">
        <v>0.01</v>
      </c>
      <c r="CI60" s="137">
        <v>0.01</v>
      </c>
      <c r="CJ60" s="137">
        <v>0.02</v>
      </c>
      <c r="CK60" s="137" t="s">
        <v>42</v>
      </c>
      <c r="CL60" s="137">
        <v>0.01</v>
      </c>
      <c r="CM60" s="137">
        <v>0.02</v>
      </c>
    </row>
    <row r="61" spans="1:91" s="129" customFormat="1" x14ac:dyDescent="0.2">
      <c r="A61" s="139">
        <v>881</v>
      </c>
      <c r="B61" s="139" t="s">
        <v>227</v>
      </c>
      <c r="C61" s="135" t="s">
        <v>176</v>
      </c>
      <c r="D61" s="136">
        <v>2080</v>
      </c>
      <c r="E61" s="136">
        <v>370</v>
      </c>
      <c r="F61" s="136">
        <v>13050</v>
      </c>
      <c r="G61" s="136">
        <v>15500</v>
      </c>
      <c r="H61" s="137">
        <v>0.85</v>
      </c>
      <c r="I61" s="137">
        <v>0.88</v>
      </c>
      <c r="J61" s="137">
        <v>0.93</v>
      </c>
      <c r="K61" s="137">
        <v>0.92</v>
      </c>
      <c r="L61" s="137">
        <v>0.79</v>
      </c>
      <c r="M61" s="137">
        <v>0.83</v>
      </c>
      <c r="N61" s="137">
        <v>0.91</v>
      </c>
      <c r="O61" s="137">
        <v>0.89</v>
      </c>
      <c r="P61" s="137">
        <v>0.47</v>
      </c>
      <c r="Q61" s="137">
        <v>0.51</v>
      </c>
      <c r="R61" s="137">
        <v>0.3</v>
      </c>
      <c r="S61" s="137">
        <v>0.32</v>
      </c>
      <c r="T61" s="137">
        <v>0</v>
      </c>
      <c r="U61" s="137">
        <v>0</v>
      </c>
      <c r="V61" s="137" t="s">
        <v>41</v>
      </c>
      <c r="W61" s="137" t="s">
        <v>41</v>
      </c>
      <c r="X61" s="137">
        <v>7.0000000000000007E-2</v>
      </c>
      <c r="Y61" s="137">
        <v>7.0000000000000007E-2</v>
      </c>
      <c r="Z61" s="137">
        <v>0.03</v>
      </c>
      <c r="AA61" s="137">
        <v>0.04</v>
      </c>
      <c r="AB61" s="137">
        <v>0.18</v>
      </c>
      <c r="AC61" s="137">
        <v>0.13</v>
      </c>
      <c r="AD61" s="137">
        <v>0.41</v>
      </c>
      <c r="AE61" s="137">
        <v>0.37</v>
      </c>
      <c r="AF61" s="137">
        <v>0.08</v>
      </c>
      <c r="AG61" s="137">
        <v>0.1</v>
      </c>
      <c r="AH61" s="137">
        <v>0.17</v>
      </c>
      <c r="AI61" s="137">
        <v>0.15</v>
      </c>
      <c r="AJ61" s="137">
        <v>0</v>
      </c>
      <c r="AK61" s="137" t="s">
        <v>42</v>
      </c>
      <c r="AL61" s="137">
        <v>0</v>
      </c>
      <c r="AM61" s="137" t="s">
        <v>42</v>
      </c>
      <c r="AN61" s="137">
        <v>0</v>
      </c>
      <c r="AO61" s="137">
        <v>0</v>
      </c>
      <c r="AP61" s="137" t="s">
        <v>42</v>
      </c>
      <c r="AQ61" s="137" t="s">
        <v>42</v>
      </c>
      <c r="AR61" s="137" t="s">
        <v>42</v>
      </c>
      <c r="AS61" s="137">
        <v>0.02</v>
      </c>
      <c r="AT61" s="137" t="s">
        <v>42</v>
      </c>
      <c r="AU61" s="137" t="s">
        <v>41</v>
      </c>
      <c r="AV61" s="137">
        <v>0.06</v>
      </c>
      <c r="AW61" s="137">
        <v>0.04</v>
      </c>
      <c r="AX61" s="137">
        <v>0.05</v>
      </c>
      <c r="AY61" s="137">
        <v>0.05</v>
      </c>
      <c r="AZ61" s="137">
        <v>0</v>
      </c>
      <c r="BA61" s="137">
        <v>0</v>
      </c>
      <c r="BB61" s="137" t="s">
        <v>42</v>
      </c>
      <c r="BC61" s="137" t="s">
        <v>42</v>
      </c>
      <c r="BD61" s="137" t="s">
        <v>41</v>
      </c>
      <c r="BE61" s="137">
        <v>0</v>
      </c>
      <c r="BF61" s="137" t="s">
        <v>41</v>
      </c>
      <c r="BG61" s="137" t="s">
        <v>41</v>
      </c>
      <c r="BH61" s="137">
        <v>0.03</v>
      </c>
      <c r="BI61" s="137">
        <v>0.03</v>
      </c>
      <c r="BJ61" s="137">
        <v>0.01</v>
      </c>
      <c r="BK61" s="137">
        <v>0.01</v>
      </c>
      <c r="BL61" s="137">
        <v>0.02</v>
      </c>
      <c r="BM61" s="137">
        <v>0.02</v>
      </c>
      <c r="BN61" s="137">
        <v>0.01</v>
      </c>
      <c r="BO61" s="137">
        <v>0.01</v>
      </c>
      <c r="BP61" s="137">
        <v>0.01</v>
      </c>
      <c r="BQ61" s="137" t="s">
        <v>42</v>
      </c>
      <c r="BR61" s="137" t="s">
        <v>41</v>
      </c>
      <c r="BS61" s="137" t="s">
        <v>41</v>
      </c>
      <c r="BT61" s="137" t="s">
        <v>41</v>
      </c>
      <c r="BU61" s="137" t="s">
        <v>42</v>
      </c>
      <c r="BV61" s="137" t="s">
        <v>42</v>
      </c>
      <c r="BW61" s="137" t="s">
        <v>41</v>
      </c>
      <c r="BX61" s="137">
        <v>0.02</v>
      </c>
      <c r="BY61" s="137">
        <v>0.02</v>
      </c>
      <c r="BZ61" s="137">
        <v>0.01</v>
      </c>
      <c r="CA61" s="137">
        <v>0.01</v>
      </c>
      <c r="CB61" s="137">
        <v>0.09</v>
      </c>
      <c r="CC61" s="137">
        <v>0.06</v>
      </c>
      <c r="CD61" s="137">
        <v>0.04</v>
      </c>
      <c r="CE61" s="137">
        <v>0.05</v>
      </c>
      <c r="CF61" s="137">
        <v>0.04</v>
      </c>
      <c r="CG61" s="137">
        <v>0.04</v>
      </c>
      <c r="CH61" s="137">
        <v>0.01</v>
      </c>
      <c r="CI61" s="137">
        <v>0.02</v>
      </c>
      <c r="CJ61" s="137">
        <v>0.02</v>
      </c>
      <c r="CK61" s="137" t="s">
        <v>42</v>
      </c>
      <c r="CL61" s="137">
        <v>0.01</v>
      </c>
      <c r="CM61" s="137">
        <v>0.01</v>
      </c>
    </row>
    <row r="62" spans="1:91" s="129" customFormat="1" x14ac:dyDescent="0.2">
      <c r="A62" s="139">
        <v>390</v>
      </c>
      <c r="B62" s="139" t="s">
        <v>228</v>
      </c>
      <c r="C62" s="135" t="s">
        <v>166</v>
      </c>
      <c r="D62" s="136">
        <v>280</v>
      </c>
      <c r="E62" s="136">
        <v>40</v>
      </c>
      <c r="F62" s="136">
        <v>1810</v>
      </c>
      <c r="G62" s="136">
        <v>2130</v>
      </c>
      <c r="H62" s="137">
        <v>0.83</v>
      </c>
      <c r="I62" s="137">
        <v>0.85</v>
      </c>
      <c r="J62" s="137">
        <v>0.92</v>
      </c>
      <c r="K62" s="137">
        <v>0.9</v>
      </c>
      <c r="L62" s="137">
        <v>0.77</v>
      </c>
      <c r="M62" s="137">
        <v>0.8</v>
      </c>
      <c r="N62" s="137">
        <v>0.9</v>
      </c>
      <c r="O62" s="137">
        <v>0.88</v>
      </c>
      <c r="P62" s="137">
        <v>0.46</v>
      </c>
      <c r="Q62" s="137">
        <v>0.63</v>
      </c>
      <c r="R62" s="137">
        <v>0.32</v>
      </c>
      <c r="S62" s="137">
        <v>0.34</v>
      </c>
      <c r="T62" s="137">
        <v>0</v>
      </c>
      <c r="U62" s="137">
        <v>0</v>
      </c>
      <c r="V62" s="137" t="s">
        <v>42</v>
      </c>
      <c r="W62" s="137" t="s">
        <v>42</v>
      </c>
      <c r="X62" s="137">
        <v>0.06</v>
      </c>
      <c r="Y62" s="137" t="s">
        <v>42</v>
      </c>
      <c r="Z62" s="137">
        <v>0.06</v>
      </c>
      <c r="AA62" s="137">
        <v>0.06</v>
      </c>
      <c r="AB62" s="137">
        <v>0.25</v>
      </c>
      <c r="AC62" s="137" t="s">
        <v>42</v>
      </c>
      <c r="AD62" s="137">
        <v>0.51</v>
      </c>
      <c r="AE62" s="137">
        <v>0.47</v>
      </c>
      <c r="AF62" s="137">
        <v>0</v>
      </c>
      <c r="AG62" s="137">
        <v>0</v>
      </c>
      <c r="AH62" s="137">
        <v>0</v>
      </c>
      <c r="AI62" s="137">
        <v>0</v>
      </c>
      <c r="AJ62" s="137">
        <v>0</v>
      </c>
      <c r="AK62" s="137">
        <v>0</v>
      </c>
      <c r="AL62" s="137">
        <v>0</v>
      </c>
      <c r="AM62" s="137">
        <v>0</v>
      </c>
      <c r="AN62" s="137">
        <v>0</v>
      </c>
      <c r="AO62" s="137">
        <v>0</v>
      </c>
      <c r="AP62" s="137">
        <v>0</v>
      </c>
      <c r="AQ62" s="137">
        <v>0</v>
      </c>
      <c r="AR62" s="137">
        <v>0</v>
      </c>
      <c r="AS62" s="137">
        <v>0</v>
      </c>
      <c r="AT62" s="137">
        <v>0</v>
      </c>
      <c r="AU62" s="137">
        <v>0</v>
      </c>
      <c r="AV62" s="137">
        <v>0.09</v>
      </c>
      <c r="AW62" s="137" t="s">
        <v>42</v>
      </c>
      <c r="AX62" s="137">
        <v>0.09</v>
      </c>
      <c r="AY62" s="137">
        <v>0.09</v>
      </c>
      <c r="AZ62" s="137">
        <v>0</v>
      </c>
      <c r="BA62" s="137">
        <v>0</v>
      </c>
      <c r="BB62" s="137">
        <v>0</v>
      </c>
      <c r="BC62" s="137">
        <v>0</v>
      </c>
      <c r="BD62" s="137" t="s">
        <v>42</v>
      </c>
      <c r="BE62" s="137">
        <v>0</v>
      </c>
      <c r="BF62" s="137">
        <v>0.01</v>
      </c>
      <c r="BG62" s="137">
        <v>0.01</v>
      </c>
      <c r="BH62" s="137">
        <v>0.03</v>
      </c>
      <c r="BI62" s="137" t="s">
        <v>42</v>
      </c>
      <c r="BJ62" s="137">
        <v>0.01</v>
      </c>
      <c r="BK62" s="137">
        <v>0.01</v>
      </c>
      <c r="BL62" s="137" t="s">
        <v>42</v>
      </c>
      <c r="BM62" s="137" t="s">
        <v>42</v>
      </c>
      <c r="BN62" s="137">
        <v>0.01</v>
      </c>
      <c r="BO62" s="137">
        <v>0.01</v>
      </c>
      <c r="BP62" s="137" t="s">
        <v>42</v>
      </c>
      <c r="BQ62" s="137">
        <v>0</v>
      </c>
      <c r="BR62" s="137" t="s">
        <v>42</v>
      </c>
      <c r="BS62" s="137" t="s">
        <v>42</v>
      </c>
      <c r="BT62" s="137" t="s">
        <v>42</v>
      </c>
      <c r="BU62" s="137">
        <v>0</v>
      </c>
      <c r="BV62" s="137" t="s">
        <v>42</v>
      </c>
      <c r="BW62" s="137" t="s">
        <v>42</v>
      </c>
      <c r="BX62" s="137">
        <v>0.03</v>
      </c>
      <c r="BY62" s="137" t="s">
        <v>42</v>
      </c>
      <c r="BZ62" s="137">
        <v>0.01</v>
      </c>
      <c r="CA62" s="137">
        <v>0.01</v>
      </c>
      <c r="CB62" s="137">
        <v>0.09</v>
      </c>
      <c r="CC62" s="137" t="s">
        <v>42</v>
      </c>
      <c r="CD62" s="137">
        <v>0.05</v>
      </c>
      <c r="CE62" s="137">
        <v>0.06</v>
      </c>
      <c r="CF62" s="137">
        <v>0.05</v>
      </c>
      <c r="CG62" s="137" t="s">
        <v>42</v>
      </c>
      <c r="CH62" s="137">
        <v>0.02</v>
      </c>
      <c r="CI62" s="137">
        <v>0.02</v>
      </c>
      <c r="CJ62" s="137">
        <v>0.04</v>
      </c>
      <c r="CK62" s="137" t="s">
        <v>42</v>
      </c>
      <c r="CL62" s="137">
        <v>0.01</v>
      </c>
      <c r="CM62" s="137">
        <v>0.01</v>
      </c>
    </row>
    <row r="63" spans="1:91" s="129" customFormat="1" x14ac:dyDescent="0.2">
      <c r="A63" s="139">
        <v>916</v>
      </c>
      <c r="B63" s="139" t="s">
        <v>229</v>
      </c>
      <c r="C63" s="135" t="s">
        <v>184</v>
      </c>
      <c r="D63" s="136">
        <v>880</v>
      </c>
      <c r="E63" s="136">
        <v>110</v>
      </c>
      <c r="F63" s="136">
        <v>5650</v>
      </c>
      <c r="G63" s="136">
        <v>6640</v>
      </c>
      <c r="H63" s="137">
        <v>0.85</v>
      </c>
      <c r="I63" s="137">
        <v>0.95</v>
      </c>
      <c r="J63" s="137">
        <v>0.93</v>
      </c>
      <c r="K63" s="137">
        <v>0.92</v>
      </c>
      <c r="L63" s="137">
        <v>0.81</v>
      </c>
      <c r="M63" s="137">
        <v>0.94</v>
      </c>
      <c r="N63" s="137">
        <v>0.92</v>
      </c>
      <c r="O63" s="137">
        <v>0.9</v>
      </c>
      <c r="P63" s="137">
        <v>0.48</v>
      </c>
      <c r="Q63" s="137">
        <v>0.64</v>
      </c>
      <c r="R63" s="137">
        <v>0.27</v>
      </c>
      <c r="S63" s="137">
        <v>0.3</v>
      </c>
      <c r="T63" s="137" t="s">
        <v>42</v>
      </c>
      <c r="U63" s="137">
        <v>0</v>
      </c>
      <c r="V63" s="137" t="s">
        <v>41</v>
      </c>
      <c r="W63" s="137" t="s">
        <v>41</v>
      </c>
      <c r="X63" s="137">
        <v>0.04</v>
      </c>
      <c r="Y63" s="137" t="s">
        <v>42</v>
      </c>
      <c r="Z63" s="137">
        <v>0.02</v>
      </c>
      <c r="AA63" s="137">
        <v>0.03</v>
      </c>
      <c r="AB63" s="137">
        <v>0.22</v>
      </c>
      <c r="AC63" s="137">
        <v>0.19</v>
      </c>
      <c r="AD63" s="137">
        <v>0.55000000000000004</v>
      </c>
      <c r="AE63" s="137">
        <v>0.5</v>
      </c>
      <c r="AF63" s="137">
        <v>0.06</v>
      </c>
      <c r="AG63" s="137">
        <v>0.06</v>
      </c>
      <c r="AH63" s="137">
        <v>7.0000000000000007E-2</v>
      </c>
      <c r="AI63" s="137">
        <v>7.0000000000000007E-2</v>
      </c>
      <c r="AJ63" s="137">
        <v>0</v>
      </c>
      <c r="AK63" s="137" t="s">
        <v>42</v>
      </c>
      <c r="AL63" s="137">
        <v>0</v>
      </c>
      <c r="AM63" s="137" t="s">
        <v>42</v>
      </c>
      <c r="AN63" s="137">
        <v>0</v>
      </c>
      <c r="AO63" s="137" t="s">
        <v>42</v>
      </c>
      <c r="AP63" s="137">
        <v>0</v>
      </c>
      <c r="AQ63" s="137" t="s">
        <v>42</v>
      </c>
      <c r="AR63" s="137">
        <v>0</v>
      </c>
      <c r="AS63" s="137">
        <v>0</v>
      </c>
      <c r="AT63" s="137">
        <v>0</v>
      </c>
      <c r="AU63" s="137">
        <v>0</v>
      </c>
      <c r="AV63" s="137">
        <v>0.06</v>
      </c>
      <c r="AW63" s="137" t="s">
        <v>42</v>
      </c>
      <c r="AX63" s="137">
        <v>0.04</v>
      </c>
      <c r="AY63" s="137">
        <v>0.05</v>
      </c>
      <c r="AZ63" s="137">
        <v>0</v>
      </c>
      <c r="BA63" s="137">
        <v>0</v>
      </c>
      <c r="BB63" s="137" t="s">
        <v>42</v>
      </c>
      <c r="BC63" s="137" t="s">
        <v>42</v>
      </c>
      <c r="BD63" s="137" t="s">
        <v>42</v>
      </c>
      <c r="BE63" s="137">
        <v>0</v>
      </c>
      <c r="BF63" s="137" t="s">
        <v>41</v>
      </c>
      <c r="BG63" s="137" t="s">
        <v>41</v>
      </c>
      <c r="BH63" s="137">
        <v>0.03</v>
      </c>
      <c r="BI63" s="137" t="s">
        <v>42</v>
      </c>
      <c r="BJ63" s="137">
        <v>0.01</v>
      </c>
      <c r="BK63" s="137">
        <v>0.01</v>
      </c>
      <c r="BL63" s="137">
        <v>0.01</v>
      </c>
      <c r="BM63" s="137" t="s">
        <v>42</v>
      </c>
      <c r="BN63" s="137" t="s">
        <v>41</v>
      </c>
      <c r="BO63" s="137">
        <v>0.01</v>
      </c>
      <c r="BP63" s="137">
        <v>0.01</v>
      </c>
      <c r="BQ63" s="137">
        <v>0</v>
      </c>
      <c r="BR63" s="137" t="s">
        <v>41</v>
      </c>
      <c r="BS63" s="137" t="s">
        <v>41</v>
      </c>
      <c r="BT63" s="137" t="s">
        <v>42</v>
      </c>
      <c r="BU63" s="137">
        <v>0</v>
      </c>
      <c r="BV63" s="137" t="s">
        <v>42</v>
      </c>
      <c r="BW63" s="137" t="s">
        <v>42</v>
      </c>
      <c r="BX63" s="137">
        <v>0.01</v>
      </c>
      <c r="BY63" s="137">
        <v>0</v>
      </c>
      <c r="BZ63" s="137">
        <v>0.01</v>
      </c>
      <c r="CA63" s="137">
        <v>0.01</v>
      </c>
      <c r="CB63" s="137">
        <v>0.09</v>
      </c>
      <c r="CC63" s="137" t="s">
        <v>42</v>
      </c>
      <c r="CD63" s="137">
        <v>0.05</v>
      </c>
      <c r="CE63" s="137">
        <v>0.05</v>
      </c>
      <c r="CF63" s="137">
        <v>0.03</v>
      </c>
      <c r="CG63" s="137" t="s">
        <v>42</v>
      </c>
      <c r="CH63" s="137">
        <v>0.01</v>
      </c>
      <c r="CI63" s="137">
        <v>0.01</v>
      </c>
      <c r="CJ63" s="137">
        <v>0.04</v>
      </c>
      <c r="CK63" s="137" t="s">
        <v>42</v>
      </c>
      <c r="CL63" s="137">
        <v>0.02</v>
      </c>
      <c r="CM63" s="137">
        <v>0.02</v>
      </c>
    </row>
    <row r="64" spans="1:91" s="129" customFormat="1" x14ac:dyDescent="0.2">
      <c r="A64" s="139">
        <v>203</v>
      </c>
      <c r="B64" s="139" t="s">
        <v>230</v>
      </c>
      <c r="C64" s="135" t="s">
        <v>180</v>
      </c>
      <c r="D64" s="136">
        <v>460</v>
      </c>
      <c r="E64" s="136">
        <v>60</v>
      </c>
      <c r="F64" s="136">
        <v>1590</v>
      </c>
      <c r="G64" s="136">
        <v>2110</v>
      </c>
      <c r="H64" s="137">
        <v>0.86</v>
      </c>
      <c r="I64" s="137">
        <v>0.9</v>
      </c>
      <c r="J64" s="137">
        <v>0.94</v>
      </c>
      <c r="K64" s="137">
        <v>0.92</v>
      </c>
      <c r="L64" s="137">
        <v>0.84</v>
      </c>
      <c r="M64" s="137">
        <v>0.89</v>
      </c>
      <c r="N64" s="137">
        <v>0.93</v>
      </c>
      <c r="O64" s="137">
        <v>0.91</v>
      </c>
      <c r="P64" s="137">
        <v>0.2</v>
      </c>
      <c r="Q64" s="137">
        <v>0.16</v>
      </c>
      <c r="R64" s="137">
        <v>0.1</v>
      </c>
      <c r="S64" s="137">
        <v>0.12</v>
      </c>
      <c r="T64" s="137" t="s">
        <v>42</v>
      </c>
      <c r="U64" s="137" t="s">
        <v>42</v>
      </c>
      <c r="V64" s="137" t="s">
        <v>42</v>
      </c>
      <c r="W64" s="137" t="s">
        <v>41</v>
      </c>
      <c r="X64" s="137">
        <v>0.03</v>
      </c>
      <c r="Y64" s="137">
        <v>0</v>
      </c>
      <c r="Z64" s="137">
        <v>0.02</v>
      </c>
      <c r="AA64" s="137">
        <v>0.02</v>
      </c>
      <c r="AB64" s="137">
        <v>0.5</v>
      </c>
      <c r="AC64" s="137">
        <v>0.65</v>
      </c>
      <c r="AD64" s="137">
        <v>0.67</v>
      </c>
      <c r="AE64" s="137">
        <v>0.63</v>
      </c>
      <c r="AF64" s="137">
        <v>0.09</v>
      </c>
      <c r="AG64" s="137" t="s">
        <v>42</v>
      </c>
      <c r="AH64" s="137">
        <v>0.13</v>
      </c>
      <c r="AI64" s="137">
        <v>0.12</v>
      </c>
      <c r="AJ64" s="137">
        <v>0</v>
      </c>
      <c r="AK64" s="137">
        <v>0</v>
      </c>
      <c r="AL64" s="137">
        <v>0</v>
      </c>
      <c r="AM64" s="137">
        <v>0</v>
      </c>
      <c r="AN64" s="137">
        <v>0</v>
      </c>
      <c r="AO64" s="137">
        <v>0</v>
      </c>
      <c r="AP64" s="137">
        <v>0</v>
      </c>
      <c r="AQ64" s="137">
        <v>0</v>
      </c>
      <c r="AR64" s="137">
        <v>0</v>
      </c>
      <c r="AS64" s="137">
        <v>0</v>
      </c>
      <c r="AT64" s="137">
        <v>0</v>
      </c>
      <c r="AU64" s="137">
        <v>0</v>
      </c>
      <c r="AV64" s="137">
        <v>0.05</v>
      </c>
      <c r="AW64" s="137" t="s">
        <v>42</v>
      </c>
      <c r="AX64" s="137">
        <v>0.03</v>
      </c>
      <c r="AY64" s="137">
        <v>0.03</v>
      </c>
      <c r="AZ64" s="137">
        <v>0</v>
      </c>
      <c r="BA64" s="137">
        <v>0</v>
      </c>
      <c r="BB64" s="137">
        <v>0</v>
      </c>
      <c r="BC64" s="137">
        <v>0</v>
      </c>
      <c r="BD64" s="137" t="s">
        <v>42</v>
      </c>
      <c r="BE64" s="137">
        <v>0</v>
      </c>
      <c r="BF64" s="137" t="s">
        <v>42</v>
      </c>
      <c r="BG64" s="137" t="s">
        <v>41</v>
      </c>
      <c r="BH64" s="137">
        <v>0.02</v>
      </c>
      <c r="BI64" s="137" t="s">
        <v>42</v>
      </c>
      <c r="BJ64" s="137">
        <v>0.01</v>
      </c>
      <c r="BK64" s="137">
        <v>0.01</v>
      </c>
      <c r="BL64" s="137">
        <v>0.02</v>
      </c>
      <c r="BM64" s="137" t="s">
        <v>42</v>
      </c>
      <c r="BN64" s="137">
        <v>0.01</v>
      </c>
      <c r="BO64" s="137">
        <v>0.01</v>
      </c>
      <c r="BP64" s="137">
        <v>0</v>
      </c>
      <c r="BQ64" s="137">
        <v>0</v>
      </c>
      <c r="BR64" s="137">
        <v>0</v>
      </c>
      <c r="BS64" s="137">
        <v>0</v>
      </c>
      <c r="BT64" s="137">
        <v>0</v>
      </c>
      <c r="BU64" s="137">
        <v>0</v>
      </c>
      <c r="BV64" s="137" t="s">
        <v>42</v>
      </c>
      <c r="BW64" s="137" t="s">
        <v>42</v>
      </c>
      <c r="BX64" s="137" t="s">
        <v>42</v>
      </c>
      <c r="BY64" s="137">
        <v>0</v>
      </c>
      <c r="BZ64" s="137">
        <v>0.01</v>
      </c>
      <c r="CA64" s="137">
        <v>0.01</v>
      </c>
      <c r="CB64" s="137">
        <v>0.09</v>
      </c>
      <c r="CC64" s="137" t="s">
        <v>42</v>
      </c>
      <c r="CD64" s="137">
        <v>0.03</v>
      </c>
      <c r="CE64" s="137">
        <v>0.04</v>
      </c>
      <c r="CF64" s="137">
        <v>0.03</v>
      </c>
      <c r="CG64" s="137" t="s">
        <v>42</v>
      </c>
      <c r="CH64" s="137">
        <v>0.01</v>
      </c>
      <c r="CI64" s="137">
        <v>0.01</v>
      </c>
      <c r="CJ64" s="137">
        <v>0.02</v>
      </c>
      <c r="CK64" s="137" t="s">
        <v>42</v>
      </c>
      <c r="CL64" s="137">
        <v>0.02</v>
      </c>
      <c r="CM64" s="137">
        <v>0.02</v>
      </c>
    </row>
    <row r="65" spans="1:91" s="129" customFormat="1" x14ac:dyDescent="0.2">
      <c r="A65" s="139">
        <v>204</v>
      </c>
      <c r="B65" s="139" t="s">
        <v>231</v>
      </c>
      <c r="C65" s="135" t="s">
        <v>178</v>
      </c>
      <c r="D65" s="136">
        <v>400</v>
      </c>
      <c r="E65" s="136">
        <v>60</v>
      </c>
      <c r="F65" s="136">
        <v>1160</v>
      </c>
      <c r="G65" s="136">
        <v>1610</v>
      </c>
      <c r="H65" s="137">
        <v>0.86</v>
      </c>
      <c r="I65" s="137">
        <v>0.91</v>
      </c>
      <c r="J65" s="137">
        <v>0.94</v>
      </c>
      <c r="K65" s="137">
        <v>0.92</v>
      </c>
      <c r="L65" s="137">
        <v>0.85</v>
      </c>
      <c r="M65" s="137">
        <v>0.91</v>
      </c>
      <c r="N65" s="137">
        <v>0.94</v>
      </c>
      <c r="O65" s="137">
        <v>0.92</v>
      </c>
      <c r="P65" s="137">
        <v>0.36</v>
      </c>
      <c r="Q65" s="137">
        <v>0.52</v>
      </c>
      <c r="R65" s="137">
        <v>0.21</v>
      </c>
      <c r="S65" s="137">
        <v>0.25</v>
      </c>
      <c r="T65" s="137">
        <v>0</v>
      </c>
      <c r="U65" s="137">
        <v>0</v>
      </c>
      <c r="V65" s="137">
        <v>0</v>
      </c>
      <c r="W65" s="137">
        <v>0</v>
      </c>
      <c r="X65" s="137">
        <v>0.04</v>
      </c>
      <c r="Y65" s="137" t="s">
        <v>42</v>
      </c>
      <c r="Z65" s="137">
        <v>0.02</v>
      </c>
      <c r="AA65" s="137">
        <v>0.03</v>
      </c>
      <c r="AB65" s="137">
        <v>0.3</v>
      </c>
      <c r="AC65" s="137">
        <v>0.22</v>
      </c>
      <c r="AD65" s="137">
        <v>0.61</v>
      </c>
      <c r="AE65" s="137">
        <v>0.52</v>
      </c>
      <c r="AF65" s="137">
        <v>0.15</v>
      </c>
      <c r="AG65" s="137">
        <v>0.14000000000000001</v>
      </c>
      <c r="AH65" s="137">
        <v>0.1</v>
      </c>
      <c r="AI65" s="137">
        <v>0.12</v>
      </c>
      <c r="AJ65" s="137">
        <v>0</v>
      </c>
      <c r="AK65" s="137">
        <v>0</v>
      </c>
      <c r="AL65" s="137">
        <v>0</v>
      </c>
      <c r="AM65" s="137">
        <v>0</v>
      </c>
      <c r="AN65" s="137">
        <v>0</v>
      </c>
      <c r="AO65" s="137">
        <v>0</v>
      </c>
      <c r="AP65" s="137">
        <v>0</v>
      </c>
      <c r="AQ65" s="137">
        <v>0</v>
      </c>
      <c r="AR65" s="137">
        <v>0</v>
      </c>
      <c r="AS65" s="137" t="s">
        <v>42</v>
      </c>
      <c r="AT65" s="137">
        <v>0</v>
      </c>
      <c r="AU65" s="137" t="s">
        <v>42</v>
      </c>
      <c r="AV65" s="137">
        <v>0.02</v>
      </c>
      <c r="AW65" s="137">
        <v>0</v>
      </c>
      <c r="AX65" s="137">
        <v>0.01</v>
      </c>
      <c r="AY65" s="137">
        <v>0.02</v>
      </c>
      <c r="AZ65" s="137">
        <v>0</v>
      </c>
      <c r="BA65" s="137">
        <v>0</v>
      </c>
      <c r="BB65" s="137">
        <v>0</v>
      </c>
      <c r="BC65" s="137">
        <v>0</v>
      </c>
      <c r="BD65" s="137">
        <v>0</v>
      </c>
      <c r="BE65" s="137">
        <v>0</v>
      </c>
      <c r="BF65" s="137">
        <v>0</v>
      </c>
      <c r="BG65" s="137">
        <v>0</v>
      </c>
      <c r="BH65" s="137" t="s">
        <v>42</v>
      </c>
      <c r="BI65" s="137">
        <v>0</v>
      </c>
      <c r="BJ65" s="137" t="s">
        <v>42</v>
      </c>
      <c r="BK65" s="137" t="s">
        <v>42</v>
      </c>
      <c r="BL65" s="137" t="s">
        <v>42</v>
      </c>
      <c r="BM65" s="137">
        <v>0</v>
      </c>
      <c r="BN65" s="137">
        <v>0</v>
      </c>
      <c r="BO65" s="137" t="s">
        <v>42</v>
      </c>
      <c r="BP65" s="137">
        <v>0</v>
      </c>
      <c r="BQ65" s="137">
        <v>0</v>
      </c>
      <c r="BR65" s="137">
        <v>0</v>
      </c>
      <c r="BS65" s="137">
        <v>0</v>
      </c>
      <c r="BT65" s="137" t="s">
        <v>42</v>
      </c>
      <c r="BU65" s="137">
        <v>0</v>
      </c>
      <c r="BV65" s="137" t="s">
        <v>42</v>
      </c>
      <c r="BW65" s="137" t="s">
        <v>42</v>
      </c>
      <c r="BX65" s="137" t="s">
        <v>42</v>
      </c>
      <c r="BY65" s="137">
        <v>0</v>
      </c>
      <c r="BZ65" s="137" t="s">
        <v>42</v>
      </c>
      <c r="CA65" s="137" t="s">
        <v>41</v>
      </c>
      <c r="CB65" s="137">
        <v>0.08</v>
      </c>
      <c r="CC65" s="137" t="s">
        <v>42</v>
      </c>
      <c r="CD65" s="137">
        <v>0.03</v>
      </c>
      <c r="CE65" s="137">
        <v>0.05</v>
      </c>
      <c r="CF65" s="137">
        <v>0.02</v>
      </c>
      <c r="CG65" s="137" t="s">
        <v>42</v>
      </c>
      <c r="CH65" s="137">
        <v>0.01</v>
      </c>
      <c r="CI65" s="137">
        <v>0.01</v>
      </c>
      <c r="CJ65" s="137">
        <v>0.03</v>
      </c>
      <c r="CK65" s="137">
        <v>0</v>
      </c>
      <c r="CL65" s="137">
        <v>0.02</v>
      </c>
      <c r="CM65" s="137">
        <v>0.02</v>
      </c>
    </row>
    <row r="66" spans="1:91" s="129" customFormat="1" x14ac:dyDescent="0.2">
      <c r="A66" s="139">
        <v>876</v>
      </c>
      <c r="B66" s="139" t="s">
        <v>232</v>
      </c>
      <c r="C66" s="135" t="s">
        <v>168</v>
      </c>
      <c r="D66" s="136">
        <v>250</v>
      </c>
      <c r="E66" s="136">
        <v>20</v>
      </c>
      <c r="F66" s="136">
        <v>1140</v>
      </c>
      <c r="G66" s="136">
        <v>1400</v>
      </c>
      <c r="H66" s="137">
        <v>0.85</v>
      </c>
      <c r="I66" s="137">
        <v>0.93</v>
      </c>
      <c r="J66" s="137">
        <v>0.92</v>
      </c>
      <c r="K66" s="137">
        <v>0.9</v>
      </c>
      <c r="L66" s="137">
        <v>0.81</v>
      </c>
      <c r="M66" s="137">
        <v>0.93</v>
      </c>
      <c r="N66" s="137">
        <v>0.9</v>
      </c>
      <c r="O66" s="137">
        <v>0.89</v>
      </c>
      <c r="P66" s="137">
        <v>0.56000000000000005</v>
      </c>
      <c r="Q66" s="137">
        <v>0.8</v>
      </c>
      <c r="R66" s="137">
        <v>0.49</v>
      </c>
      <c r="S66" s="137">
        <v>0.51</v>
      </c>
      <c r="T66" s="137">
        <v>0</v>
      </c>
      <c r="U66" s="137">
        <v>0</v>
      </c>
      <c r="V66" s="137">
        <v>0</v>
      </c>
      <c r="W66" s="137">
        <v>0</v>
      </c>
      <c r="X66" s="137" t="s">
        <v>42</v>
      </c>
      <c r="Y66" s="137" t="s">
        <v>42</v>
      </c>
      <c r="Z66" s="137">
        <v>0.02</v>
      </c>
      <c r="AA66" s="137">
        <v>0.02</v>
      </c>
      <c r="AB66" s="137">
        <v>0.15</v>
      </c>
      <c r="AC66" s="137" t="s">
        <v>42</v>
      </c>
      <c r="AD66" s="137">
        <v>0.21</v>
      </c>
      <c r="AE66" s="137">
        <v>0.2</v>
      </c>
      <c r="AF66" s="137">
        <v>0.08</v>
      </c>
      <c r="AG66" s="137">
        <v>0</v>
      </c>
      <c r="AH66" s="137">
        <v>0.17</v>
      </c>
      <c r="AI66" s="137">
        <v>0.15</v>
      </c>
      <c r="AJ66" s="137">
        <v>0</v>
      </c>
      <c r="AK66" s="137">
        <v>0</v>
      </c>
      <c r="AL66" s="137">
        <v>0</v>
      </c>
      <c r="AM66" s="137">
        <v>0</v>
      </c>
      <c r="AN66" s="137">
        <v>0</v>
      </c>
      <c r="AO66" s="137">
        <v>0</v>
      </c>
      <c r="AP66" s="137">
        <v>0</v>
      </c>
      <c r="AQ66" s="137">
        <v>0</v>
      </c>
      <c r="AR66" s="137">
        <v>0</v>
      </c>
      <c r="AS66" s="137">
        <v>0</v>
      </c>
      <c r="AT66" s="137">
        <v>0</v>
      </c>
      <c r="AU66" s="137">
        <v>0</v>
      </c>
      <c r="AV66" s="137">
        <v>0.03</v>
      </c>
      <c r="AW66" s="137">
        <v>0</v>
      </c>
      <c r="AX66" s="137">
        <v>7.0000000000000007E-2</v>
      </c>
      <c r="AY66" s="137">
        <v>0.06</v>
      </c>
      <c r="AZ66" s="137">
        <v>0</v>
      </c>
      <c r="BA66" s="137">
        <v>0</v>
      </c>
      <c r="BB66" s="137">
        <v>0</v>
      </c>
      <c r="BC66" s="137">
        <v>0</v>
      </c>
      <c r="BD66" s="137">
        <v>0</v>
      </c>
      <c r="BE66" s="137">
        <v>0</v>
      </c>
      <c r="BF66" s="137">
        <v>0.01</v>
      </c>
      <c r="BG66" s="137" t="s">
        <v>41</v>
      </c>
      <c r="BH66" s="137" t="s">
        <v>42</v>
      </c>
      <c r="BI66" s="137">
        <v>0</v>
      </c>
      <c r="BJ66" s="137">
        <v>0.01</v>
      </c>
      <c r="BK66" s="137">
        <v>0.01</v>
      </c>
      <c r="BL66" s="137" t="s">
        <v>42</v>
      </c>
      <c r="BM66" s="137">
        <v>0</v>
      </c>
      <c r="BN66" s="137" t="s">
        <v>42</v>
      </c>
      <c r="BO66" s="137">
        <v>0.01</v>
      </c>
      <c r="BP66" s="137">
        <v>0</v>
      </c>
      <c r="BQ66" s="137">
        <v>0</v>
      </c>
      <c r="BR66" s="137" t="s">
        <v>42</v>
      </c>
      <c r="BS66" s="137" t="s">
        <v>42</v>
      </c>
      <c r="BT66" s="137" t="s">
        <v>42</v>
      </c>
      <c r="BU66" s="137">
        <v>0</v>
      </c>
      <c r="BV66" s="137" t="s">
        <v>42</v>
      </c>
      <c r="BW66" s="137" t="s">
        <v>42</v>
      </c>
      <c r="BX66" s="137">
        <v>0.02</v>
      </c>
      <c r="BY66" s="137">
        <v>0</v>
      </c>
      <c r="BZ66" s="137">
        <v>0.01</v>
      </c>
      <c r="CA66" s="137">
        <v>0.01</v>
      </c>
      <c r="CB66" s="137">
        <v>0.1</v>
      </c>
      <c r="CC66" s="137">
        <v>0</v>
      </c>
      <c r="CD66" s="137">
        <v>0.05</v>
      </c>
      <c r="CE66" s="137">
        <v>0.06</v>
      </c>
      <c r="CF66" s="137">
        <v>0.05</v>
      </c>
      <c r="CG66" s="137">
        <v>0</v>
      </c>
      <c r="CH66" s="137">
        <v>0.02</v>
      </c>
      <c r="CI66" s="137">
        <v>0.02</v>
      </c>
      <c r="CJ66" s="137" t="s">
        <v>42</v>
      </c>
      <c r="CK66" s="137" t="s">
        <v>42</v>
      </c>
      <c r="CL66" s="137">
        <v>0.01</v>
      </c>
      <c r="CM66" s="137">
        <v>0.01</v>
      </c>
    </row>
    <row r="67" spans="1:91" s="129" customFormat="1" x14ac:dyDescent="0.2">
      <c r="A67" s="139">
        <v>205</v>
      </c>
      <c r="B67" s="139" t="s">
        <v>233</v>
      </c>
      <c r="C67" s="135" t="s">
        <v>178</v>
      </c>
      <c r="D67" s="136">
        <v>220</v>
      </c>
      <c r="E67" s="136">
        <v>20</v>
      </c>
      <c r="F67" s="136">
        <v>890</v>
      </c>
      <c r="G67" s="136">
        <v>1120</v>
      </c>
      <c r="H67" s="137">
        <v>0.86</v>
      </c>
      <c r="I67" s="137">
        <v>0.84</v>
      </c>
      <c r="J67" s="137">
        <v>0.93</v>
      </c>
      <c r="K67" s="137">
        <v>0.91</v>
      </c>
      <c r="L67" s="137">
        <v>0.85</v>
      </c>
      <c r="M67" s="137">
        <v>0.84</v>
      </c>
      <c r="N67" s="137">
        <v>0.93</v>
      </c>
      <c r="O67" s="137">
        <v>0.91</v>
      </c>
      <c r="P67" s="137">
        <v>0.3</v>
      </c>
      <c r="Q67" s="137">
        <v>0.37</v>
      </c>
      <c r="R67" s="137">
        <v>0.17</v>
      </c>
      <c r="S67" s="137">
        <v>0.2</v>
      </c>
      <c r="T67" s="137" t="s">
        <v>42</v>
      </c>
      <c r="U67" s="137">
        <v>0</v>
      </c>
      <c r="V67" s="137">
        <v>0.01</v>
      </c>
      <c r="W67" s="137">
        <v>0.01</v>
      </c>
      <c r="X67" s="137">
        <v>0.03</v>
      </c>
      <c r="Y67" s="137">
        <v>0</v>
      </c>
      <c r="Z67" s="137">
        <v>0.01</v>
      </c>
      <c r="AA67" s="137">
        <v>0.01</v>
      </c>
      <c r="AB67" s="137">
        <v>0.44</v>
      </c>
      <c r="AC67" s="137">
        <v>0.37</v>
      </c>
      <c r="AD67" s="137">
        <v>0.69</v>
      </c>
      <c r="AE67" s="137">
        <v>0.63</v>
      </c>
      <c r="AF67" s="137">
        <v>0.06</v>
      </c>
      <c r="AG67" s="137" t="s">
        <v>42</v>
      </c>
      <c r="AH67" s="137">
        <v>0.04</v>
      </c>
      <c r="AI67" s="137">
        <v>0.05</v>
      </c>
      <c r="AJ67" s="137">
        <v>0</v>
      </c>
      <c r="AK67" s="137">
        <v>0</v>
      </c>
      <c r="AL67" s="137">
        <v>0</v>
      </c>
      <c r="AM67" s="137">
        <v>0</v>
      </c>
      <c r="AN67" s="137">
        <v>0</v>
      </c>
      <c r="AO67" s="137">
        <v>0</v>
      </c>
      <c r="AP67" s="137">
        <v>0</v>
      </c>
      <c r="AQ67" s="137">
        <v>0</v>
      </c>
      <c r="AR67" s="137">
        <v>0</v>
      </c>
      <c r="AS67" s="137" t="s">
        <v>42</v>
      </c>
      <c r="AT67" s="137">
        <v>0</v>
      </c>
      <c r="AU67" s="137" t="s">
        <v>42</v>
      </c>
      <c r="AV67" s="137" t="s">
        <v>42</v>
      </c>
      <c r="AW67" s="137">
        <v>0</v>
      </c>
      <c r="AX67" s="137" t="s">
        <v>42</v>
      </c>
      <c r="AY67" s="137">
        <v>0.01</v>
      </c>
      <c r="AZ67" s="137" t="s">
        <v>42</v>
      </c>
      <c r="BA67" s="137">
        <v>0</v>
      </c>
      <c r="BB67" s="137">
        <v>0</v>
      </c>
      <c r="BC67" s="137" t="s">
        <v>42</v>
      </c>
      <c r="BD67" s="137">
        <v>0</v>
      </c>
      <c r="BE67" s="137">
        <v>0</v>
      </c>
      <c r="BF67" s="137" t="s">
        <v>42</v>
      </c>
      <c r="BG67" s="137" t="s">
        <v>42</v>
      </c>
      <c r="BH67" s="137" t="s">
        <v>42</v>
      </c>
      <c r="BI67" s="137">
        <v>0</v>
      </c>
      <c r="BJ67" s="137">
        <v>0</v>
      </c>
      <c r="BK67" s="137" t="s">
        <v>42</v>
      </c>
      <c r="BL67" s="137" t="s">
        <v>42</v>
      </c>
      <c r="BM67" s="137">
        <v>0</v>
      </c>
      <c r="BN67" s="137">
        <v>0</v>
      </c>
      <c r="BO67" s="137" t="s">
        <v>42</v>
      </c>
      <c r="BP67" s="137" t="s">
        <v>42</v>
      </c>
      <c r="BQ67" s="137">
        <v>0</v>
      </c>
      <c r="BR67" s="137">
        <v>0</v>
      </c>
      <c r="BS67" s="137" t="s">
        <v>42</v>
      </c>
      <c r="BT67" s="137">
        <v>0</v>
      </c>
      <c r="BU67" s="137">
        <v>0</v>
      </c>
      <c r="BV67" s="137">
        <v>0</v>
      </c>
      <c r="BW67" s="137">
        <v>0</v>
      </c>
      <c r="BX67" s="137">
        <v>0</v>
      </c>
      <c r="BY67" s="137">
        <v>0</v>
      </c>
      <c r="BZ67" s="137">
        <v>0</v>
      </c>
      <c r="CA67" s="137">
        <v>0</v>
      </c>
      <c r="CB67" s="137">
        <v>0.09</v>
      </c>
      <c r="CC67" s="137" t="s">
        <v>42</v>
      </c>
      <c r="CD67" s="137">
        <v>0.04</v>
      </c>
      <c r="CE67" s="137">
        <v>0.05</v>
      </c>
      <c r="CF67" s="137" t="s">
        <v>42</v>
      </c>
      <c r="CG67" s="137">
        <v>0</v>
      </c>
      <c r="CH67" s="137" t="s">
        <v>42</v>
      </c>
      <c r="CI67" s="137" t="s">
        <v>42</v>
      </c>
      <c r="CJ67" s="137">
        <v>0.04</v>
      </c>
      <c r="CK67" s="137" t="s">
        <v>42</v>
      </c>
      <c r="CL67" s="137">
        <v>0.03</v>
      </c>
      <c r="CM67" s="137">
        <v>0.04</v>
      </c>
    </row>
    <row r="68" spans="1:91" s="129" customFormat="1" x14ac:dyDescent="0.2">
      <c r="A68" s="139">
        <v>850</v>
      </c>
      <c r="B68" s="139" t="s">
        <v>234</v>
      </c>
      <c r="C68" s="135" t="s">
        <v>182</v>
      </c>
      <c r="D68" s="136">
        <v>1860</v>
      </c>
      <c r="E68" s="136">
        <v>190</v>
      </c>
      <c r="F68" s="136">
        <v>11610</v>
      </c>
      <c r="G68" s="136">
        <v>13660</v>
      </c>
      <c r="H68" s="137">
        <v>0.84</v>
      </c>
      <c r="I68" s="137">
        <v>0.94</v>
      </c>
      <c r="J68" s="137">
        <v>0.93</v>
      </c>
      <c r="K68" s="137">
        <v>0.92</v>
      </c>
      <c r="L68" s="137">
        <v>0.8</v>
      </c>
      <c r="M68" s="137">
        <v>0.92</v>
      </c>
      <c r="N68" s="137">
        <v>0.92</v>
      </c>
      <c r="O68" s="137">
        <v>0.9</v>
      </c>
      <c r="P68" s="137">
        <v>0.53</v>
      </c>
      <c r="Q68" s="137">
        <v>0.49</v>
      </c>
      <c r="R68" s="137">
        <v>0.35</v>
      </c>
      <c r="S68" s="137">
        <v>0.38</v>
      </c>
      <c r="T68" s="137" t="s">
        <v>42</v>
      </c>
      <c r="U68" s="137">
        <v>0</v>
      </c>
      <c r="V68" s="137" t="s">
        <v>41</v>
      </c>
      <c r="W68" s="137" t="s">
        <v>41</v>
      </c>
      <c r="X68" s="137">
        <v>0.04</v>
      </c>
      <c r="Y68" s="137" t="s">
        <v>42</v>
      </c>
      <c r="Z68" s="137">
        <v>0.03</v>
      </c>
      <c r="AA68" s="137">
        <v>0.03</v>
      </c>
      <c r="AB68" s="137">
        <v>0.03</v>
      </c>
      <c r="AC68" s="137">
        <v>0.05</v>
      </c>
      <c r="AD68" s="137">
        <v>7.0000000000000007E-2</v>
      </c>
      <c r="AE68" s="137">
        <v>0.06</v>
      </c>
      <c r="AF68" s="137">
        <v>0.2</v>
      </c>
      <c r="AG68" s="137">
        <v>0.33</v>
      </c>
      <c r="AH68" s="137">
        <v>0.47</v>
      </c>
      <c r="AI68" s="137">
        <v>0.43</v>
      </c>
      <c r="AJ68" s="137">
        <v>0</v>
      </c>
      <c r="AK68" s="137" t="s">
        <v>42</v>
      </c>
      <c r="AL68" s="137">
        <v>0</v>
      </c>
      <c r="AM68" s="137" t="s">
        <v>42</v>
      </c>
      <c r="AN68" s="137" t="s">
        <v>42</v>
      </c>
      <c r="AO68" s="137">
        <v>0</v>
      </c>
      <c r="AP68" s="137">
        <v>0</v>
      </c>
      <c r="AQ68" s="137" t="s">
        <v>42</v>
      </c>
      <c r="AR68" s="137" t="s">
        <v>42</v>
      </c>
      <c r="AS68" s="137" t="s">
        <v>42</v>
      </c>
      <c r="AT68" s="137">
        <v>0</v>
      </c>
      <c r="AU68" s="137" t="s">
        <v>42</v>
      </c>
      <c r="AV68" s="137">
        <v>7.0000000000000007E-2</v>
      </c>
      <c r="AW68" s="137" t="s">
        <v>42</v>
      </c>
      <c r="AX68" s="137">
        <v>0.05</v>
      </c>
      <c r="AY68" s="137">
        <v>0.05</v>
      </c>
      <c r="AZ68" s="137" t="s">
        <v>42</v>
      </c>
      <c r="BA68" s="137">
        <v>0</v>
      </c>
      <c r="BB68" s="137" t="s">
        <v>42</v>
      </c>
      <c r="BC68" s="137" t="s">
        <v>42</v>
      </c>
      <c r="BD68" s="137" t="s">
        <v>42</v>
      </c>
      <c r="BE68" s="137">
        <v>0</v>
      </c>
      <c r="BF68" s="137" t="s">
        <v>42</v>
      </c>
      <c r="BG68" s="137" t="s">
        <v>41</v>
      </c>
      <c r="BH68" s="137">
        <v>0.02</v>
      </c>
      <c r="BI68" s="137" t="s">
        <v>42</v>
      </c>
      <c r="BJ68" s="137">
        <v>0.01</v>
      </c>
      <c r="BK68" s="137">
        <v>0.01</v>
      </c>
      <c r="BL68" s="137">
        <v>0.01</v>
      </c>
      <c r="BM68" s="137" t="s">
        <v>42</v>
      </c>
      <c r="BN68" s="137">
        <v>0.01</v>
      </c>
      <c r="BO68" s="137">
        <v>0.01</v>
      </c>
      <c r="BP68" s="137">
        <v>0.01</v>
      </c>
      <c r="BQ68" s="137">
        <v>0</v>
      </c>
      <c r="BR68" s="137" t="s">
        <v>41</v>
      </c>
      <c r="BS68" s="137" t="s">
        <v>41</v>
      </c>
      <c r="BT68" s="137">
        <v>0</v>
      </c>
      <c r="BU68" s="137">
        <v>0</v>
      </c>
      <c r="BV68" s="137">
        <v>0</v>
      </c>
      <c r="BW68" s="137">
        <v>0</v>
      </c>
      <c r="BX68" s="137">
        <v>0.01</v>
      </c>
      <c r="BY68" s="137">
        <v>0</v>
      </c>
      <c r="BZ68" s="137">
        <v>0.01</v>
      </c>
      <c r="CA68" s="137">
        <v>0.01</v>
      </c>
      <c r="CB68" s="137">
        <v>0.09</v>
      </c>
      <c r="CC68" s="137">
        <v>0.03</v>
      </c>
      <c r="CD68" s="137">
        <v>0.05</v>
      </c>
      <c r="CE68" s="137">
        <v>0.05</v>
      </c>
      <c r="CF68" s="137">
        <v>0.04</v>
      </c>
      <c r="CG68" s="137">
        <v>0.03</v>
      </c>
      <c r="CH68" s="137">
        <v>0.01</v>
      </c>
      <c r="CI68" s="137">
        <v>0.01</v>
      </c>
      <c r="CJ68" s="137">
        <v>0.03</v>
      </c>
      <c r="CK68" s="137">
        <v>0</v>
      </c>
      <c r="CL68" s="137">
        <v>0.01</v>
      </c>
      <c r="CM68" s="137">
        <v>0.01</v>
      </c>
    </row>
    <row r="69" spans="1:91" s="129" customFormat="1" x14ac:dyDescent="0.2">
      <c r="A69" s="139">
        <v>309</v>
      </c>
      <c r="B69" s="139" t="s">
        <v>235</v>
      </c>
      <c r="C69" s="135" t="s">
        <v>178</v>
      </c>
      <c r="D69" s="136">
        <v>700</v>
      </c>
      <c r="E69" s="136">
        <v>50</v>
      </c>
      <c r="F69" s="136">
        <v>1390</v>
      </c>
      <c r="G69" s="136">
        <v>2140</v>
      </c>
      <c r="H69" s="137">
        <v>0.89</v>
      </c>
      <c r="I69" s="137">
        <v>0.88</v>
      </c>
      <c r="J69" s="137">
        <v>0.94</v>
      </c>
      <c r="K69" s="137">
        <v>0.92</v>
      </c>
      <c r="L69" s="137">
        <v>0.88</v>
      </c>
      <c r="M69" s="137">
        <v>0.86</v>
      </c>
      <c r="N69" s="137">
        <v>0.94</v>
      </c>
      <c r="O69" s="137">
        <v>0.92</v>
      </c>
      <c r="P69" s="137">
        <v>0.36</v>
      </c>
      <c r="Q69" s="137">
        <v>0.27</v>
      </c>
      <c r="R69" s="137">
        <v>0.28000000000000003</v>
      </c>
      <c r="S69" s="137">
        <v>0.3</v>
      </c>
      <c r="T69" s="137" t="s">
        <v>42</v>
      </c>
      <c r="U69" s="137">
        <v>0</v>
      </c>
      <c r="V69" s="137" t="s">
        <v>42</v>
      </c>
      <c r="W69" s="137" t="s">
        <v>41</v>
      </c>
      <c r="X69" s="137">
        <v>0.1</v>
      </c>
      <c r="Y69" s="137">
        <v>0.31</v>
      </c>
      <c r="Z69" s="137">
        <v>0.04</v>
      </c>
      <c r="AA69" s="137">
        <v>7.0000000000000007E-2</v>
      </c>
      <c r="AB69" s="137">
        <v>0.3</v>
      </c>
      <c r="AC69" s="137">
        <v>0.28999999999999998</v>
      </c>
      <c r="AD69" s="137">
        <v>0.42</v>
      </c>
      <c r="AE69" s="137">
        <v>0.38</v>
      </c>
      <c r="AF69" s="137">
        <v>0.12</v>
      </c>
      <c r="AG69" s="137">
        <v>0</v>
      </c>
      <c r="AH69" s="137">
        <v>0.2</v>
      </c>
      <c r="AI69" s="137">
        <v>0.17</v>
      </c>
      <c r="AJ69" s="137">
        <v>0</v>
      </c>
      <c r="AK69" s="137">
        <v>0</v>
      </c>
      <c r="AL69" s="137">
        <v>0</v>
      </c>
      <c r="AM69" s="137">
        <v>0</v>
      </c>
      <c r="AN69" s="137">
        <v>0</v>
      </c>
      <c r="AO69" s="137">
        <v>0</v>
      </c>
      <c r="AP69" s="137">
        <v>0</v>
      </c>
      <c r="AQ69" s="137">
        <v>0</v>
      </c>
      <c r="AR69" s="137">
        <v>0</v>
      </c>
      <c r="AS69" s="137">
        <v>0</v>
      </c>
      <c r="AT69" s="137">
        <v>0</v>
      </c>
      <c r="AU69" s="137">
        <v>0</v>
      </c>
      <c r="AV69" s="137">
        <v>0.01</v>
      </c>
      <c r="AW69" s="137">
        <v>0</v>
      </c>
      <c r="AX69" s="137">
        <v>0.01</v>
      </c>
      <c r="AY69" s="137">
        <v>0.01</v>
      </c>
      <c r="AZ69" s="137" t="s">
        <v>42</v>
      </c>
      <c r="BA69" s="137">
        <v>0</v>
      </c>
      <c r="BB69" s="137" t="s">
        <v>42</v>
      </c>
      <c r="BC69" s="137" t="s">
        <v>42</v>
      </c>
      <c r="BD69" s="137" t="s">
        <v>42</v>
      </c>
      <c r="BE69" s="137">
        <v>0</v>
      </c>
      <c r="BF69" s="137" t="s">
        <v>42</v>
      </c>
      <c r="BG69" s="137" t="s">
        <v>42</v>
      </c>
      <c r="BH69" s="137" t="s">
        <v>42</v>
      </c>
      <c r="BI69" s="137">
        <v>0</v>
      </c>
      <c r="BJ69" s="137" t="s">
        <v>42</v>
      </c>
      <c r="BK69" s="137" t="s">
        <v>42</v>
      </c>
      <c r="BL69" s="137">
        <v>0</v>
      </c>
      <c r="BM69" s="137">
        <v>0</v>
      </c>
      <c r="BN69" s="137" t="s">
        <v>42</v>
      </c>
      <c r="BO69" s="137" t="s">
        <v>42</v>
      </c>
      <c r="BP69" s="137" t="s">
        <v>42</v>
      </c>
      <c r="BQ69" s="137">
        <v>0</v>
      </c>
      <c r="BR69" s="137">
        <v>0</v>
      </c>
      <c r="BS69" s="137" t="s">
        <v>42</v>
      </c>
      <c r="BT69" s="137">
        <v>0</v>
      </c>
      <c r="BU69" s="137">
        <v>0</v>
      </c>
      <c r="BV69" s="137">
        <v>0</v>
      </c>
      <c r="BW69" s="137">
        <v>0</v>
      </c>
      <c r="BX69" s="137" t="s">
        <v>42</v>
      </c>
      <c r="BY69" s="137" t="s">
        <v>42</v>
      </c>
      <c r="BZ69" s="137" t="s">
        <v>42</v>
      </c>
      <c r="CA69" s="137" t="s">
        <v>42</v>
      </c>
      <c r="CB69" s="137">
        <v>0.06</v>
      </c>
      <c r="CC69" s="137">
        <v>0.12</v>
      </c>
      <c r="CD69" s="137">
        <v>0.04</v>
      </c>
      <c r="CE69" s="137">
        <v>0.05</v>
      </c>
      <c r="CF69" s="137">
        <v>0.02</v>
      </c>
      <c r="CG69" s="137">
        <v>0</v>
      </c>
      <c r="CH69" s="137">
        <v>0.01</v>
      </c>
      <c r="CI69" s="137">
        <v>0.01</v>
      </c>
      <c r="CJ69" s="137">
        <v>0.04</v>
      </c>
      <c r="CK69" s="137">
        <v>0</v>
      </c>
      <c r="CL69" s="137">
        <v>0.02</v>
      </c>
      <c r="CM69" s="137">
        <v>0.02</v>
      </c>
    </row>
    <row r="70" spans="1:91" s="129" customFormat="1" x14ac:dyDescent="0.2">
      <c r="A70" s="139">
        <v>310</v>
      </c>
      <c r="B70" s="139" t="s">
        <v>236</v>
      </c>
      <c r="C70" s="135" t="s">
        <v>180</v>
      </c>
      <c r="D70" s="136">
        <v>460</v>
      </c>
      <c r="E70" s="136">
        <v>50</v>
      </c>
      <c r="F70" s="136">
        <v>1610</v>
      </c>
      <c r="G70" s="136">
        <v>2120</v>
      </c>
      <c r="H70" s="137">
        <v>0.89</v>
      </c>
      <c r="I70" s="137">
        <v>0.91</v>
      </c>
      <c r="J70" s="137">
        <v>0.97</v>
      </c>
      <c r="K70" s="137">
        <v>0.95</v>
      </c>
      <c r="L70" s="137">
        <v>0.88</v>
      </c>
      <c r="M70" s="137">
        <v>0.91</v>
      </c>
      <c r="N70" s="137">
        <v>0.96</v>
      </c>
      <c r="O70" s="137">
        <v>0.94</v>
      </c>
      <c r="P70" s="137">
        <v>0.53</v>
      </c>
      <c r="Q70" s="137">
        <v>0.71</v>
      </c>
      <c r="R70" s="137">
        <v>0.26</v>
      </c>
      <c r="S70" s="137">
        <v>0.33</v>
      </c>
      <c r="T70" s="137" t="s">
        <v>42</v>
      </c>
      <c r="U70" s="137">
        <v>0</v>
      </c>
      <c r="V70" s="137" t="s">
        <v>42</v>
      </c>
      <c r="W70" s="137" t="s">
        <v>41</v>
      </c>
      <c r="X70" s="137">
        <v>0.03</v>
      </c>
      <c r="Y70" s="137" t="s">
        <v>42</v>
      </c>
      <c r="Z70" s="137">
        <v>0.01</v>
      </c>
      <c r="AA70" s="137">
        <v>0.01</v>
      </c>
      <c r="AB70" s="137">
        <v>0.28999999999999998</v>
      </c>
      <c r="AC70" s="137">
        <v>0.16</v>
      </c>
      <c r="AD70" s="137">
        <v>0.53</v>
      </c>
      <c r="AE70" s="137">
        <v>0.47</v>
      </c>
      <c r="AF70" s="137">
        <v>0.02</v>
      </c>
      <c r="AG70" s="137">
        <v>0</v>
      </c>
      <c r="AH70" s="137">
        <v>0.16</v>
      </c>
      <c r="AI70" s="137">
        <v>0.13</v>
      </c>
      <c r="AJ70" s="137">
        <v>0</v>
      </c>
      <c r="AK70" s="137">
        <v>0</v>
      </c>
      <c r="AL70" s="137">
        <v>0</v>
      </c>
      <c r="AM70" s="137">
        <v>0</v>
      </c>
      <c r="AN70" s="137">
        <v>0</v>
      </c>
      <c r="AO70" s="137">
        <v>0</v>
      </c>
      <c r="AP70" s="137">
        <v>0</v>
      </c>
      <c r="AQ70" s="137">
        <v>0</v>
      </c>
      <c r="AR70" s="137">
        <v>0</v>
      </c>
      <c r="AS70" s="137" t="s">
        <v>42</v>
      </c>
      <c r="AT70" s="137">
        <v>0</v>
      </c>
      <c r="AU70" s="137" t="s">
        <v>42</v>
      </c>
      <c r="AV70" s="137">
        <v>0.03</v>
      </c>
      <c r="AW70" s="137" t="s">
        <v>42</v>
      </c>
      <c r="AX70" s="137">
        <v>0.01</v>
      </c>
      <c r="AY70" s="137">
        <v>0.01</v>
      </c>
      <c r="AZ70" s="137">
        <v>0</v>
      </c>
      <c r="BA70" s="137">
        <v>0</v>
      </c>
      <c r="BB70" s="137">
        <v>0</v>
      </c>
      <c r="BC70" s="137">
        <v>0</v>
      </c>
      <c r="BD70" s="137">
        <v>0</v>
      </c>
      <c r="BE70" s="137">
        <v>0</v>
      </c>
      <c r="BF70" s="137" t="s">
        <v>42</v>
      </c>
      <c r="BG70" s="137" t="s">
        <v>42</v>
      </c>
      <c r="BH70" s="137" t="s">
        <v>42</v>
      </c>
      <c r="BI70" s="137">
        <v>0</v>
      </c>
      <c r="BJ70" s="137" t="s">
        <v>42</v>
      </c>
      <c r="BK70" s="137" t="s">
        <v>41</v>
      </c>
      <c r="BL70" s="137">
        <v>0</v>
      </c>
      <c r="BM70" s="137">
        <v>0</v>
      </c>
      <c r="BN70" s="137" t="s">
        <v>42</v>
      </c>
      <c r="BO70" s="137" t="s">
        <v>42</v>
      </c>
      <c r="BP70" s="137" t="s">
        <v>42</v>
      </c>
      <c r="BQ70" s="137">
        <v>0</v>
      </c>
      <c r="BR70" s="137" t="s">
        <v>42</v>
      </c>
      <c r="BS70" s="137" t="s">
        <v>42</v>
      </c>
      <c r="BT70" s="137">
        <v>0</v>
      </c>
      <c r="BU70" s="137">
        <v>0</v>
      </c>
      <c r="BV70" s="137">
        <v>0</v>
      </c>
      <c r="BW70" s="137">
        <v>0</v>
      </c>
      <c r="BX70" s="137" t="s">
        <v>42</v>
      </c>
      <c r="BY70" s="137">
        <v>0</v>
      </c>
      <c r="BZ70" s="137" t="s">
        <v>42</v>
      </c>
      <c r="CA70" s="137" t="s">
        <v>42</v>
      </c>
      <c r="CB70" s="137">
        <v>7.0000000000000007E-2</v>
      </c>
      <c r="CC70" s="137" t="s">
        <v>42</v>
      </c>
      <c r="CD70" s="137">
        <v>0.02</v>
      </c>
      <c r="CE70" s="137">
        <v>0.03</v>
      </c>
      <c r="CF70" s="137">
        <v>0.02</v>
      </c>
      <c r="CG70" s="137">
        <v>0</v>
      </c>
      <c r="CH70" s="137" t="s">
        <v>42</v>
      </c>
      <c r="CI70" s="137">
        <v>0.01</v>
      </c>
      <c r="CJ70" s="137">
        <v>0.02</v>
      </c>
      <c r="CK70" s="137" t="s">
        <v>42</v>
      </c>
      <c r="CL70" s="137">
        <v>0.01</v>
      </c>
      <c r="CM70" s="137">
        <v>0.01</v>
      </c>
    </row>
    <row r="71" spans="1:91" s="129" customFormat="1" x14ac:dyDescent="0.2">
      <c r="A71" s="139">
        <v>805</v>
      </c>
      <c r="B71" s="139" t="s">
        <v>237</v>
      </c>
      <c r="C71" s="135" t="s">
        <v>166</v>
      </c>
      <c r="D71" s="136">
        <v>170</v>
      </c>
      <c r="E71" s="136">
        <v>20</v>
      </c>
      <c r="F71" s="136">
        <v>960</v>
      </c>
      <c r="G71" s="136">
        <v>1150</v>
      </c>
      <c r="H71" s="137">
        <v>0.83</v>
      </c>
      <c r="I71" s="137">
        <v>0.89</v>
      </c>
      <c r="J71" s="137">
        <v>0.91</v>
      </c>
      <c r="K71" s="137">
        <v>0.9</v>
      </c>
      <c r="L71" s="137">
        <v>0.82</v>
      </c>
      <c r="M71" s="137">
        <v>0.89</v>
      </c>
      <c r="N71" s="137">
        <v>0.9</v>
      </c>
      <c r="O71" s="137">
        <v>0.89</v>
      </c>
      <c r="P71" s="137">
        <v>0.56000000000000005</v>
      </c>
      <c r="Q71" s="137">
        <v>0.67</v>
      </c>
      <c r="R71" s="137">
        <v>0.42</v>
      </c>
      <c r="S71" s="137">
        <v>0.44</v>
      </c>
      <c r="T71" s="137">
        <v>0</v>
      </c>
      <c r="U71" s="137">
        <v>0</v>
      </c>
      <c r="V71" s="137">
        <v>0</v>
      </c>
      <c r="W71" s="137">
        <v>0</v>
      </c>
      <c r="X71" s="137">
        <v>0.06</v>
      </c>
      <c r="Y71" s="137">
        <v>0</v>
      </c>
      <c r="Z71" s="137">
        <v>0.03</v>
      </c>
      <c r="AA71" s="137">
        <v>0.04</v>
      </c>
      <c r="AB71" s="137">
        <v>0.04</v>
      </c>
      <c r="AC71" s="137">
        <v>0</v>
      </c>
      <c r="AD71" s="137">
        <v>0.16</v>
      </c>
      <c r="AE71" s="137">
        <v>0.14000000000000001</v>
      </c>
      <c r="AF71" s="137">
        <v>0.17</v>
      </c>
      <c r="AG71" s="137" t="s">
        <v>42</v>
      </c>
      <c r="AH71" s="137">
        <v>0.28999999999999998</v>
      </c>
      <c r="AI71" s="137">
        <v>0.27</v>
      </c>
      <c r="AJ71" s="137">
        <v>0</v>
      </c>
      <c r="AK71" s="137">
        <v>0</v>
      </c>
      <c r="AL71" s="137">
        <v>0</v>
      </c>
      <c r="AM71" s="137">
        <v>0</v>
      </c>
      <c r="AN71" s="137">
        <v>0</v>
      </c>
      <c r="AO71" s="137">
        <v>0</v>
      </c>
      <c r="AP71" s="137">
        <v>0</v>
      </c>
      <c r="AQ71" s="137">
        <v>0</v>
      </c>
      <c r="AR71" s="137">
        <v>0</v>
      </c>
      <c r="AS71" s="137" t="s">
        <v>42</v>
      </c>
      <c r="AT71" s="137">
        <v>0</v>
      </c>
      <c r="AU71" s="137" t="s">
        <v>42</v>
      </c>
      <c r="AV71" s="137">
        <v>0.05</v>
      </c>
      <c r="AW71" s="137">
        <v>0</v>
      </c>
      <c r="AX71" s="137">
        <v>0.08</v>
      </c>
      <c r="AY71" s="137">
        <v>0.08</v>
      </c>
      <c r="AZ71" s="137">
        <v>0</v>
      </c>
      <c r="BA71" s="137">
        <v>0</v>
      </c>
      <c r="BB71" s="137">
        <v>0</v>
      </c>
      <c r="BC71" s="137">
        <v>0</v>
      </c>
      <c r="BD71" s="137">
        <v>0</v>
      </c>
      <c r="BE71" s="137">
        <v>0</v>
      </c>
      <c r="BF71" s="137" t="s">
        <v>42</v>
      </c>
      <c r="BG71" s="137" t="s">
        <v>42</v>
      </c>
      <c r="BH71" s="137" t="s">
        <v>42</v>
      </c>
      <c r="BI71" s="137">
        <v>0</v>
      </c>
      <c r="BJ71" s="137" t="s">
        <v>42</v>
      </c>
      <c r="BK71" s="137" t="s">
        <v>42</v>
      </c>
      <c r="BL71" s="137">
        <v>0</v>
      </c>
      <c r="BM71" s="137">
        <v>0</v>
      </c>
      <c r="BN71" s="137" t="s">
        <v>42</v>
      </c>
      <c r="BO71" s="137" t="s">
        <v>42</v>
      </c>
      <c r="BP71" s="137" t="s">
        <v>42</v>
      </c>
      <c r="BQ71" s="137">
        <v>0</v>
      </c>
      <c r="BR71" s="137">
        <v>0</v>
      </c>
      <c r="BS71" s="137" t="s">
        <v>42</v>
      </c>
      <c r="BT71" s="137">
        <v>0</v>
      </c>
      <c r="BU71" s="137">
        <v>0</v>
      </c>
      <c r="BV71" s="137" t="s">
        <v>42</v>
      </c>
      <c r="BW71" s="137" t="s">
        <v>42</v>
      </c>
      <c r="BX71" s="137">
        <v>0</v>
      </c>
      <c r="BY71" s="137">
        <v>0</v>
      </c>
      <c r="BZ71" s="137">
        <v>0.01</v>
      </c>
      <c r="CA71" s="137">
        <v>0.01</v>
      </c>
      <c r="CB71" s="137">
        <v>0.11</v>
      </c>
      <c r="CC71" s="137">
        <v>0</v>
      </c>
      <c r="CD71" s="137">
        <v>7.0000000000000007E-2</v>
      </c>
      <c r="CE71" s="137">
        <v>7.0000000000000007E-2</v>
      </c>
      <c r="CF71" s="137">
        <v>0.05</v>
      </c>
      <c r="CG71" s="137" t="s">
        <v>42</v>
      </c>
      <c r="CH71" s="137">
        <v>0.01</v>
      </c>
      <c r="CI71" s="137">
        <v>0.02</v>
      </c>
      <c r="CJ71" s="137" t="s">
        <v>42</v>
      </c>
      <c r="CK71" s="137" t="s">
        <v>42</v>
      </c>
      <c r="CL71" s="137">
        <v>0.01</v>
      </c>
      <c r="CM71" s="137">
        <v>0.01</v>
      </c>
    </row>
    <row r="72" spans="1:91" s="129" customFormat="1" x14ac:dyDescent="0.2">
      <c r="A72" s="139">
        <v>311</v>
      </c>
      <c r="B72" s="139" t="s">
        <v>238</v>
      </c>
      <c r="C72" s="135" t="s">
        <v>180</v>
      </c>
      <c r="D72" s="136">
        <v>240</v>
      </c>
      <c r="E72" s="136">
        <v>40</v>
      </c>
      <c r="F72" s="136">
        <v>2740</v>
      </c>
      <c r="G72" s="136">
        <v>3020</v>
      </c>
      <c r="H72" s="137">
        <v>0.89</v>
      </c>
      <c r="I72" s="137">
        <v>0.91</v>
      </c>
      <c r="J72" s="137">
        <v>0.94</v>
      </c>
      <c r="K72" s="137">
        <v>0.94</v>
      </c>
      <c r="L72" s="137">
        <v>0.88</v>
      </c>
      <c r="M72" s="137">
        <v>0.91</v>
      </c>
      <c r="N72" s="137">
        <v>0.93</v>
      </c>
      <c r="O72" s="137">
        <v>0.93</v>
      </c>
      <c r="P72" s="137">
        <v>0.59</v>
      </c>
      <c r="Q72" s="137">
        <v>0.64</v>
      </c>
      <c r="R72" s="137">
        <v>0.28000000000000003</v>
      </c>
      <c r="S72" s="137">
        <v>0.31</v>
      </c>
      <c r="T72" s="137">
        <v>0</v>
      </c>
      <c r="U72" s="137">
        <v>0</v>
      </c>
      <c r="V72" s="137" t="s">
        <v>42</v>
      </c>
      <c r="W72" s="137" t="s">
        <v>42</v>
      </c>
      <c r="X72" s="137">
        <v>0.06</v>
      </c>
      <c r="Y72" s="137">
        <v>0</v>
      </c>
      <c r="Z72" s="137">
        <v>0.03</v>
      </c>
      <c r="AA72" s="137">
        <v>0.04</v>
      </c>
      <c r="AB72" s="137">
        <v>0.06</v>
      </c>
      <c r="AC72" s="137">
        <v>0.14000000000000001</v>
      </c>
      <c r="AD72" s="137">
        <v>0.31</v>
      </c>
      <c r="AE72" s="137">
        <v>0.28000000000000003</v>
      </c>
      <c r="AF72" s="137">
        <v>0.16</v>
      </c>
      <c r="AG72" s="137">
        <v>0.14000000000000001</v>
      </c>
      <c r="AH72" s="137">
        <v>0.31</v>
      </c>
      <c r="AI72" s="137">
        <v>0.3</v>
      </c>
      <c r="AJ72" s="137">
        <v>0</v>
      </c>
      <c r="AK72" s="137">
        <v>0</v>
      </c>
      <c r="AL72" s="137">
        <v>0</v>
      </c>
      <c r="AM72" s="137">
        <v>0</v>
      </c>
      <c r="AN72" s="137">
        <v>0</v>
      </c>
      <c r="AO72" s="137">
        <v>0</v>
      </c>
      <c r="AP72" s="137">
        <v>0</v>
      </c>
      <c r="AQ72" s="137">
        <v>0</v>
      </c>
      <c r="AR72" s="137">
        <v>0</v>
      </c>
      <c r="AS72" s="137">
        <v>0</v>
      </c>
      <c r="AT72" s="137">
        <v>0</v>
      </c>
      <c r="AU72" s="137">
        <v>0</v>
      </c>
      <c r="AV72" s="137">
        <v>0.08</v>
      </c>
      <c r="AW72" s="137">
        <v>0</v>
      </c>
      <c r="AX72" s="137">
        <v>0.05</v>
      </c>
      <c r="AY72" s="137">
        <v>0.05</v>
      </c>
      <c r="AZ72" s="137">
        <v>0</v>
      </c>
      <c r="BA72" s="137">
        <v>0</v>
      </c>
      <c r="BB72" s="137">
        <v>0</v>
      </c>
      <c r="BC72" s="137">
        <v>0</v>
      </c>
      <c r="BD72" s="137">
        <v>0</v>
      </c>
      <c r="BE72" s="137">
        <v>0</v>
      </c>
      <c r="BF72" s="137" t="s">
        <v>42</v>
      </c>
      <c r="BG72" s="137" t="s">
        <v>42</v>
      </c>
      <c r="BH72" s="137" t="s">
        <v>42</v>
      </c>
      <c r="BI72" s="137">
        <v>0</v>
      </c>
      <c r="BJ72" s="137">
        <v>0.01</v>
      </c>
      <c r="BK72" s="137">
        <v>0.01</v>
      </c>
      <c r="BL72" s="137" t="s">
        <v>42</v>
      </c>
      <c r="BM72" s="137">
        <v>0</v>
      </c>
      <c r="BN72" s="137">
        <v>0.01</v>
      </c>
      <c r="BO72" s="137">
        <v>0.01</v>
      </c>
      <c r="BP72" s="137">
        <v>0</v>
      </c>
      <c r="BQ72" s="137">
        <v>0</v>
      </c>
      <c r="BR72" s="137" t="s">
        <v>42</v>
      </c>
      <c r="BS72" s="137" t="s">
        <v>42</v>
      </c>
      <c r="BT72" s="137" t="s">
        <v>42</v>
      </c>
      <c r="BU72" s="137">
        <v>0</v>
      </c>
      <c r="BV72" s="137">
        <v>0</v>
      </c>
      <c r="BW72" s="137" t="s">
        <v>42</v>
      </c>
      <c r="BX72" s="137" t="s">
        <v>42</v>
      </c>
      <c r="BY72" s="137">
        <v>0</v>
      </c>
      <c r="BZ72" s="137" t="s">
        <v>41</v>
      </c>
      <c r="CA72" s="137" t="s">
        <v>41</v>
      </c>
      <c r="CB72" s="137">
        <v>0.06</v>
      </c>
      <c r="CC72" s="137" t="s">
        <v>42</v>
      </c>
      <c r="CD72" s="137">
        <v>0.04</v>
      </c>
      <c r="CE72" s="137">
        <v>0.04</v>
      </c>
      <c r="CF72" s="137" t="s">
        <v>42</v>
      </c>
      <c r="CG72" s="137">
        <v>0</v>
      </c>
      <c r="CH72" s="137">
        <v>0.01</v>
      </c>
      <c r="CI72" s="137">
        <v>0.01</v>
      </c>
      <c r="CJ72" s="137">
        <v>0.03</v>
      </c>
      <c r="CK72" s="137" t="s">
        <v>42</v>
      </c>
      <c r="CL72" s="137">
        <v>0.01</v>
      </c>
      <c r="CM72" s="137">
        <v>0.01</v>
      </c>
    </row>
    <row r="73" spans="1:91" s="129" customFormat="1" x14ac:dyDescent="0.2">
      <c r="A73" s="139">
        <v>884</v>
      </c>
      <c r="B73" s="139" t="s">
        <v>239</v>
      </c>
      <c r="C73" s="135" t="s">
        <v>174</v>
      </c>
      <c r="D73" s="136">
        <v>390</v>
      </c>
      <c r="E73" s="136">
        <v>30</v>
      </c>
      <c r="F73" s="136">
        <v>1370</v>
      </c>
      <c r="G73" s="136">
        <v>1790</v>
      </c>
      <c r="H73" s="137">
        <v>0.87</v>
      </c>
      <c r="I73" s="137">
        <v>0.93</v>
      </c>
      <c r="J73" s="137">
        <v>0.93</v>
      </c>
      <c r="K73" s="137">
        <v>0.92</v>
      </c>
      <c r="L73" s="137">
        <v>0.86</v>
      </c>
      <c r="M73" s="137">
        <v>0.93</v>
      </c>
      <c r="N73" s="137">
        <v>0.92</v>
      </c>
      <c r="O73" s="137">
        <v>0.9</v>
      </c>
      <c r="P73" s="137">
        <v>0.48</v>
      </c>
      <c r="Q73" s="137">
        <v>0.69</v>
      </c>
      <c r="R73" s="137">
        <v>0.28999999999999998</v>
      </c>
      <c r="S73" s="137">
        <v>0.34</v>
      </c>
      <c r="T73" s="137" t="s">
        <v>42</v>
      </c>
      <c r="U73" s="137">
        <v>0</v>
      </c>
      <c r="V73" s="137">
        <v>0.01</v>
      </c>
      <c r="W73" s="137" t="s">
        <v>41</v>
      </c>
      <c r="X73" s="137">
        <v>0.05</v>
      </c>
      <c r="Y73" s="137" t="s">
        <v>42</v>
      </c>
      <c r="Z73" s="137">
        <v>0.03</v>
      </c>
      <c r="AA73" s="137">
        <v>0.04</v>
      </c>
      <c r="AB73" s="137">
        <v>0.13</v>
      </c>
      <c r="AC73" s="137" t="s">
        <v>42</v>
      </c>
      <c r="AD73" s="137">
        <v>0.17</v>
      </c>
      <c r="AE73" s="137">
        <v>0.16</v>
      </c>
      <c r="AF73" s="137">
        <v>0.19</v>
      </c>
      <c r="AG73" s="137">
        <v>0</v>
      </c>
      <c r="AH73" s="137">
        <v>0.41</v>
      </c>
      <c r="AI73" s="137">
        <v>0.36</v>
      </c>
      <c r="AJ73" s="137">
        <v>0</v>
      </c>
      <c r="AK73" s="137">
        <v>0</v>
      </c>
      <c r="AL73" s="137">
        <v>0</v>
      </c>
      <c r="AM73" s="137">
        <v>0</v>
      </c>
      <c r="AN73" s="137">
        <v>0</v>
      </c>
      <c r="AO73" s="137">
        <v>0</v>
      </c>
      <c r="AP73" s="137">
        <v>0</v>
      </c>
      <c r="AQ73" s="137">
        <v>0</v>
      </c>
      <c r="AR73" s="137">
        <v>0</v>
      </c>
      <c r="AS73" s="137" t="s">
        <v>42</v>
      </c>
      <c r="AT73" s="137">
        <v>0</v>
      </c>
      <c r="AU73" s="137" t="s">
        <v>42</v>
      </c>
      <c r="AV73" s="137">
        <v>0.06</v>
      </c>
      <c r="AW73" s="137" t="s">
        <v>42</v>
      </c>
      <c r="AX73" s="137">
        <v>0.05</v>
      </c>
      <c r="AY73" s="137">
        <v>0.05</v>
      </c>
      <c r="AZ73" s="137">
        <v>0</v>
      </c>
      <c r="BA73" s="137">
        <v>0</v>
      </c>
      <c r="BB73" s="137">
        <v>0</v>
      </c>
      <c r="BC73" s="137">
        <v>0</v>
      </c>
      <c r="BD73" s="137" t="s">
        <v>42</v>
      </c>
      <c r="BE73" s="137">
        <v>0</v>
      </c>
      <c r="BF73" s="137" t="s">
        <v>42</v>
      </c>
      <c r="BG73" s="137" t="s">
        <v>42</v>
      </c>
      <c r="BH73" s="137" t="s">
        <v>42</v>
      </c>
      <c r="BI73" s="137">
        <v>0</v>
      </c>
      <c r="BJ73" s="137">
        <v>0.01</v>
      </c>
      <c r="BK73" s="137">
        <v>0.01</v>
      </c>
      <c r="BL73" s="137" t="s">
        <v>42</v>
      </c>
      <c r="BM73" s="137">
        <v>0</v>
      </c>
      <c r="BN73" s="137">
        <v>0.01</v>
      </c>
      <c r="BO73" s="137">
        <v>0.01</v>
      </c>
      <c r="BP73" s="137" t="s">
        <v>42</v>
      </c>
      <c r="BQ73" s="137">
        <v>0</v>
      </c>
      <c r="BR73" s="137">
        <v>0.01</v>
      </c>
      <c r="BS73" s="137">
        <v>0.01</v>
      </c>
      <c r="BT73" s="137">
        <v>0</v>
      </c>
      <c r="BU73" s="137">
        <v>0</v>
      </c>
      <c r="BV73" s="137" t="s">
        <v>42</v>
      </c>
      <c r="BW73" s="137" t="s">
        <v>42</v>
      </c>
      <c r="BX73" s="137" t="s">
        <v>42</v>
      </c>
      <c r="BY73" s="137">
        <v>0</v>
      </c>
      <c r="BZ73" s="137">
        <v>0.01</v>
      </c>
      <c r="CA73" s="137" t="s">
        <v>41</v>
      </c>
      <c r="CB73" s="137">
        <v>0.08</v>
      </c>
      <c r="CC73" s="137" t="s">
        <v>42</v>
      </c>
      <c r="CD73" s="137">
        <v>0.04</v>
      </c>
      <c r="CE73" s="137">
        <v>0.05</v>
      </c>
      <c r="CF73" s="137">
        <v>0.03</v>
      </c>
      <c r="CG73" s="137">
        <v>0</v>
      </c>
      <c r="CH73" s="137">
        <v>0.01</v>
      </c>
      <c r="CI73" s="137">
        <v>0.02</v>
      </c>
      <c r="CJ73" s="137" t="s">
        <v>42</v>
      </c>
      <c r="CK73" s="137" t="s">
        <v>42</v>
      </c>
      <c r="CL73" s="137">
        <v>0.01</v>
      </c>
      <c r="CM73" s="137">
        <v>0.01</v>
      </c>
    </row>
    <row r="74" spans="1:91" s="129" customFormat="1" x14ac:dyDescent="0.2">
      <c r="A74" s="139">
        <v>919</v>
      </c>
      <c r="B74" s="139" t="s">
        <v>240</v>
      </c>
      <c r="C74" s="135" t="s">
        <v>176</v>
      </c>
      <c r="D74" s="136">
        <v>2110</v>
      </c>
      <c r="E74" s="136">
        <v>170</v>
      </c>
      <c r="F74" s="136">
        <v>10430</v>
      </c>
      <c r="G74" s="136">
        <v>12710</v>
      </c>
      <c r="H74" s="137">
        <v>0.89</v>
      </c>
      <c r="I74" s="137">
        <v>0.91</v>
      </c>
      <c r="J74" s="137">
        <v>0.96</v>
      </c>
      <c r="K74" s="137">
        <v>0.94</v>
      </c>
      <c r="L74" s="137">
        <v>0.86</v>
      </c>
      <c r="M74" s="137">
        <v>0.9</v>
      </c>
      <c r="N74" s="137">
        <v>0.94</v>
      </c>
      <c r="O74" s="137">
        <v>0.93</v>
      </c>
      <c r="P74" s="137">
        <v>0.49</v>
      </c>
      <c r="Q74" s="137">
        <v>0.66</v>
      </c>
      <c r="R74" s="137">
        <v>0.26</v>
      </c>
      <c r="S74" s="137">
        <v>0.3</v>
      </c>
      <c r="T74" s="137">
        <v>0.01</v>
      </c>
      <c r="U74" s="137">
        <v>0</v>
      </c>
      <c r="V74" s="137" t="s">
        <v>41</v>
      </c>
      <c r="W74" s="137" t="s">
        <v>41</v>
      </c>
      <c r="X74" s="137">
        <v>0.02</v>
      </c>
      <c r="Y74" s="137" t="s">
        <v>42</v>
      </c>
      <c r="Z74" s="137">
        <v>0.01</v>
      </c>
      <c r="AA74" s="137">
        <v>0.02</v>
      </c>
      <c r="AB74" s="137">
        <v>0.34</v>
      </c>
      <c r="AC74" s="137">
        <v>0.23</v>
      </c>
      <c r="AD74" s="137">
        <v>0.66</v>
      </c>
      <c r="AE74" s="137">
        <v>0.6</v>
      </c>
      <c r="AF74" s="137">
        <v>0.01</v>
      </c>
      <c r="AG74" s="137" t="s">
        <v>42</v>
      </c>
      <c r="AH74" s="137">
        <v>0.01</v>
      </c>
      <c r="AI74" s="137">
        <v>0.01</v>
      </c>
      <c r="AJ74" s="137">
        <v>0</v>
      </c>
      <c r="AK74" s="137">
        <v>0</v>
      </c>
      <c r="AL74" s="137">
        <v>0</v>
      </c>
      <c r="AM74" s="137">
        <v>0</v>
      </c>
      <c r="AN74" s="137">
        <v>0</v>
      </c>
      <c r="AO74" s="137">
        <v>0</v>
      </c>
      <c r="AP74" s="137" t="s">
        <v>42</v>
      </c>
      <c r="AQ74" s="137" t="s">
        <v>42</v>
      </c>
      <c r="AR74" s="137" t="s">
        <v>42</v>
      </c>
      <c r="AS74" s="137" t="s">
        <v>42</v>
      </c>
      <c r="AT74" s="137">
        <v>0</v>
      </c>
      <c r="AU74" s="137" t="s">
        <v>42</v>
      </c>
      <c r="AV74" s="137">
        <v>0.04</v>
      </c>
      <c r="AW74" s="137" t="s">
        <v>42</v>
      </c>
      <c r="AX74" s="137">
        <v>0.03</v>
      </c>
      <c r="AY74" s="137">
        <v>0.03</v>
      </c>
      <c r="AZ74" s="137">
        <v>0</v>
      </c>
      <c r="BA74" s="137">
        <v>0</v>
      </c>
      <c r="BB74" s="137" t="s">
        <v>42</v>
      </c>
      <c r="BC74" s="137" t="s">
        <v>42</v>
      </c>
      <c r="BD74" s="137" t="s">
        <v>42</v>
      </c>
      <c r="BE74" s="137">
        <v>0</v>
      </c>
      <c r="BF74" s="137" t="s">
        <v>41</v>
      </c>
      <c r="BG74" s="137" t="s">
        <v>41</v>
      </c>
      <c r="BH74" s="137">
        <v>0.02</v>
      </c>
      <c r="BI74" s="137" t="s">
        <v>42</v>
      </c>
      <c r="BJ74" s="137">
        <v>0.01</v>
      </c>
      <c r="BK74" s="137">
        <v>0.01</v>
      </c>
      <c r="BL74" s="137">
        <v>0.01</v>
      </c>
      <c r="BM74" s="137">
        <v>0</v>
      </c>
      <c r="BN74" s="137" t="s">
        <v>41</v>
      </c>
      <c r="BO74" s="137" t="s">
        <v>41</v>
      </c>
      <c r="BP74" s="137">
        <v>0.01</v>
      </c>
      <c r="BQ74" s="137" t="s">
        <v>42</v>
      </c>
      <c r="BR74" s="137" t="s">
        <v>41</v>
      </c>
      <c r="BS74" s="137" t="s">
        <v>41</v>
      </c>
      <c r="BT74" s="137" t="s">
        <v>42</v>
      </c>
      <c r="BU74" s="137">
        <v>0</v>
      </c>
      <c r="BV74" s="137" t="s">
        <v>42</v>
      </c>
      <c r="BW74" s="137" t="s">
        <v>42</v>
      </c>
      <c r="BX74" s="137">
        <v>0.01</v>
      </c>
      <c r="BY74" s="137">
        <v>0</v>
      </c>
      <c r="BZ74" s="137" t="s">
        <v>41</v>
      </c>
      <c r="CA74" s="137" t="s">
        <v>41</v>
      </c>
      <c r="CB74" s="137">
        <v>0.06</v>
      </c>
      <c r="CC74" s="137">
        <v>0.04</v>
      </c>
      <c r="CD74" s="137">
        <v>0.03</v>
      </c>
      <c r="CE74" s="137">
        <v>0.03</v>
      </c>
      <c r="CF74" s="137">
        <v>0.04</v>
      </c>
      <c r="CG74" s="137">
        <v>0.04</v>
      </c>
      <c r="CH74" s="137">
        <v>0.01</v>
      </c>
      <c r="CI74" s="137">
        <v>0.01</v>
      </c>
      <c r="CJ74" s="137">
        <v>0.02</v>
      </c>
      <c r="CK74" s="137" t="s">
        <v>42</v>
      </c>
      <c r="CL74" s="137">
        <v>0.01</v>
      </c>
      <c r="CM74" s="137">
        <v>0.01</v>
      </c>
    </row>
    <row r="75" spans="1:91" s="129" customFormat="1" x14ac:dyDescent="0.2">
      <c r="A75" s="139">
        <v>312</v>
      </c>
      <c r="B75" s="139" t="s">
        <v>241</v>
      </c>
      <c r="C75" s="135" t="s">
        <v>180</v>
      </c>
      <c r="D75" s="136">
        <v>490</v>
      </c>
      <c r="E75" s="136">
        <v>60</v>
      </c>
      <c r="F75" s="136">
        <v>2420</v>
      </c>
      <c r="G75" s="136">
        <v>2970</v>
      </c>
      <c r="H75" s="137">
        <v>0.85</v>
      </c>
      <c r="I75" s="137">
        <v>0.88</v>
      </c>
      <c r="J75" s="137">
        <v>0.94</v>
      </c>
      <c r="K75" s="137">
        <v>0.92</v>
      </c>
      <c r="L75" s="137">
        <v>0.82</v>
      </c>
      <c r="M75" s="137">
        <v>0.85</v>
      </c>
      <c r="N75" s="137">
        <v>0.93</v>
      </c>
      <c r="O75" s="137">
        <v>0.91</v>
      </c>
      <c r="P75" s="137">
        <v>0.44</v>
      </c>
      <c r="Q75" s="137">
        <v>0.63</v>
      </c>
      <c r="R75" s="137">
        <v>0.23</v>
      </c>
      <c r="S75" s="137">
        <v>0.28000000000000003</v>
      </c>
      <c r="T75" s="137">
        <v>0</v>
      </c>
      <c r="U75" s="137">
        <v>0</v>
      </c>
      <c r="V75" s="137" t="s">
        <v>42</v>
      </c>
      <c r="W75" s="137" t="s">
        <v>42</v>
      </c>
      <c r="X75" s="137">
        <v>0.04</v>
      </c>
      <c r="Y75" s="137" t="s">
        <v>42</v>
      </c>
      <c r="Z75" s="137">
        <v>0.02</v>
      </c>
      <c r="AA75" s="137">
        <v>0.02</v>
      </c>
      <c r="AB75" s="137">
        <v>0.34</v>
      </c>
      <c r="AC75" s="137">
        <v>0.2</v>
      </c>
      <c r="AD75" s="137">
        <v>0.65</v>
      </c>
      <c r="AE75" s="137">
        <v>0.59</v>
      </c>
      <c r="AF75" s="137" t="s">
        <v>42</v>
      </c>
      <c r="AG75" s="137">
        <v>0</v>
      </c>
      <c r="AH75" s="137">
        <v>0.01</v>
      </c>
      <c r="AI75" s="137">
        <v>0.01</v>
      </c>
      <c r="AJ75" s="137">
        <v>0</v>
      </c>
      <c r="AK75" s="137">
        <v>0</v>
      </c>
      <c r="AL75" s="137">
        <v>0</v>
      </c>
      <c r="AM75" s="137">
        <v>0</v>
      </c>
      <c r="AN75" s="137">
        <v>0</v>
      </c>
      <c r="AO75" s="137">
        <v>0</v>
      </c>
      <c r="AP75" s="137">
        <v>0</v>
      </c>
      <c r="AQ75" s="137">
        <v>0</v>
      </c>
      <c r="AR75" s="137">
        <v>0</v>
      </c>
      <c r="AS75" s="137" t="s">
        <v>42</v>
      </c>
      <c r="AT75" s="137">
        <v>0</v>
      </c>
      <c r="AU75" s="137" t="s">
        <v>42</v>
      </c>
      <c r="AV75" s="137">
        <v>0.04</v>
      </c>
      <c r="AW75" s="137">
        <v>0</v>
      </c>
      <c r="AX75" s="137">
        <v>0.04</v>
      </c>
      <c r="AY75" s="137">
        <v>0.04</v>
      </c>
      <c r="AZ75" s="137">
        <v>0</v>
      </c>
      <c r="BA75" s="137">
        <v>0</v>
      </c>
      <c r="BB75" s="137" t="s">
        <v>42</v>
      </c>
      <c r="BC75" s="137" t="s">
        <v>42</v>
      </c>
      <c r="BD75" s="137">
        <v>0</v>
      </c>
      <c r="BE75" s="137">
        <v>0</v>
      </c>
      <c r="BF75" s="137" t="s">
        <v>41</v>
      </c>
      <c r="BG75" s="137" t="s">
        <v>41</v>
      </c>
      <c r="BH75" s="137">
        <v>0.02</v>
      </c>
      <c r="BI75" s="137" t="s">
        <v>42</v>
      </c>
      <c r="BJ75" s="137">
        <v>0.01</v>
      </c>
      <c r="BK75" s="137">
        <v>0.01</v>
      </c>
      <c r="BL75" s="137">
        <v>0.02</v>
      </c>
      <c r="BM75" s="137">
        <v>0</v>
      </c>
      <c r="BN75" s="137" t="s">
        <v>41</v>
      </c>
      <c r="BO75" s="137">
        <v>0.01</v>
      </c>
      <c r="BP75" s="137">
        <v>0</v>
      </c>
      <c r="BQ75" s="137">
        <v>0</v>
      </c>
      <c r="BR75" s="137" t="s">
        <v>42</v>
      </c>
      <c r="BS75" s="137" t="s">
        <v>42</v>
      </c>
      <c r="BT75" s="137" t="s">
        <v>42</v>
      </c>
      <c r="BU75" s="137" t="s">
        <v>42</v>
      </c>
      <c r="BV75" s="137">
        <v>0</v>
      </c>
      <c r="BW75" s="137" t="s">
        <v>42</v>
      </c>
      <c r="BX75" s="137" t="s">
        <v>42</v>
      </c>
      <c r="BY75" s="137" t="s">
        <v>42</v>
      </c>
      <c r="BZ75" s="137" t="s">
        <v>41</v>
      </c>
      <c r="CA75" s="137">
        <v>0.01</v>
      </c>
      <c r="CB75" s="137">
        <v>0.1</v>
      </c>
      <c r="CC75" s="137" t="s">
        <v>42</v>
      </c>
      <c r="CD75" s="137">
        <v>0.04</v>
      </c>
      <c r="CE75" s="137">
        <v>0.05</v>
      </c>
      <c r="CF75" s="137">
        <v>0.02</v>
      </c>
      <c r="CG75" s="137" t="s">
        <v>42</v>
      </c>
      <c r="CH75" s="137">
        <v>0.01</v>
      </c>
      <c r="CI75" s="137">
        <v>0.01</v>
      </c>
      <c r="CJ75" s="137">
        <v>0.03</v>
      </c>
      <c r="CK75" s="137" t="s">
        <v>42</v>
      </c>
      <c r="CL75" s="137">
        <v>0.01</v>
      </c>
      <c r="CM75" s="137">
        <v>0.02</v>
      </c>
    </row>
    <row r="76" spans="1:91" s="129" customFormat="1" x14ac:dyDescent="0.2">
      <c r="A76" s="139">
        <v>313</v>
      </c>
      <c r="B76" s="139" t="s">
        <v>242</v>
      </c>
      <c r="C76" s="135" t="s">
        <v>180</v>
      </c>
      <c r="D76" s="136">
        <v>560</v>
      </c>
      <c r="E76" s="136">
        <v>40</v>
      </c>
      <c r="F76" s="136">
        <v>2040</v>
      </c>
      <c r="G76" s="136">
        <v>2640</v>
      </c>
      <c r="H76" s="137">
        <v>0.87</v>
      </c>
      <c r="I76" s="137">
        <v>0.9</v>
      </c>
      <c r="J76" s="137">
        <v>0.95</v>
      </c>
      <c r="K76" s="137">
        <v>0.93</v>
      </c>
      <c r="L76" s="137">
        <v>0.85</v>
      </c>
      <c r="M76" s="137">
        <v>0.9</v>
      </c>
      <c r="N76" s="137">
        <v>0.95</v>
      </c>
      <c r="O76" s="137">
        <v>0.93</v>
      </c>
      <c r="P76" s="137">
        <v>0.42</v>
      </c>
      <c r="Q76" s="137">
        <v>0.56999999999999995</v>
      </c>
      <c r="R76" s="137">
        <v>0.19</v>
      </c>
      <c r="S76" s="137">
        <v>0.24</v>
      </c>
      <c r="T76" s="137" t="s">
        <v>42</v>
      </c>
      <c r="U76" s="137">
        <v>0</v>
      </c>
      <c r="V76" s="137">
        <v>0.01</v>
      </c>
      <c r="W76" s="137" t="s">
        <v>41</v>
      </c>
      <c r="X76" s="137">
        <v>0.03</v>
      </c>
      <c r="Y76" s="137" t="s">
        <v>42</v>
      </c>
      <c r="Z76" s="137">
        <v>0.02</v>
      </c>
      <c r="AA76" s="137">
        <v>0.02</v>
      </c>
      <c r="AB76" s="137">
        <v>0.38</v>
      </c>
      <c r="AC76" s="137">
        <v>0.28999999999999998</v>
      </c>
      <c r="AD76" s="137">
        <v>0.7</v>
      </c>
      <c r="AE76" s="137">
        <v>0.63</v>
      </c>
      <c r="AF76" s="137">
        <v>0.03</v>
      </c>
      <c r="AG76" s="137">
        <v>0</v>
      </c>
      <c r="AH76" s="137">
        <v>0.04</v>
      </c>
      <c r="AI76" s="137">
        <v>0.03</v>
      </c>
      <c r="AJ76" s="137">
        <v>0</v>
      </c>
      <c r="AK76" s="137">
        <v>0</v>
      </c>
      <c r="AL76" s="137">
        <v>0</v>
      </c>
      <c r="AM76" s="137">
        <v>0</v>
      </c>
      <c r="AN76" s="137">
        <v>0</v>
      </c>
      <c r="AO76" s="137">
        <v>0</v>
      </c>
      <c r="AP76" s="137">
        <v>0</v>
      </c>
      <c r="AQ76" s="137">
        <v>0</v>
      </c>
      <c r="AR76" s="137">
        <v>0</v>
      </c>
      <c r="AS76" s="137" t="s">
        <v>42</v>
      </c>
      <c r="AT76" s="137">
        <v>0</v>
      </c>
      <c r="AU76" s="137" t="s">
        <v>42</v>
      </c>
      <c r="AV76" s="137">
        <v>0.03</v>
      </c>
      <c r="AW76" s="137" t="s">
        <v>42</v>
      </c>
      <c r="AX76" s="137">
        <v>0.03</v>
      </c>
      <c r="AY76" s="137">
        <v>0.03</v>
      </c>
      <c r="AZ76" s="137">
        <v>0</v>
      </c>
      <c r="BA76" s="137">
        <v>0</v>
      </c>
      <c r="BB76" s="137">
        <v>0</v>
      </c>
      <c r="BC76" s="137">
        <v>0</v>
      </c>
      <c r="BD76" s="137" t="s">
        <v>42</v>
      </c>
      <c r="BE76" s="137">
        <v>0</v>
      </c>
      <c r="BF76" s="137" t="s">
        <v>42</v>
      </c>
      <c r="BG76" s="137" t="s">
        <v>42</v>
      </c>
      <c r="BH76" s="137" t="s">
        <v>42</v>
      </c>
      <c r="BI76" s="137">
        <v>0</v>
      </c>
      <c r="BJ76" s="137" t="s">
        <v>42</v>
      </c>
      <c r="BK76" s="137" t="s">
        <v>42</v>
      </c>
      <c r="BL76" s="137" t="s">
        <v>42</v>
      </c>
      <c r="BM76" s="137">
        <v>0</v>
      </c>
      <c r="BN76" s="137" t="s">
        <v>42</v>
      </c>
      <c r="BO76" s="137" t="s">
        <v>42</v>
      </c>
      <c r="BP76" s="137">
        <v>0</v>
      </c>
      <c r="BQ76" s="137">
        <v>0</v>
      </c>
      <c r="BR76" s="137">
        <v>0</v>
      </c>
      <c r="BS76" s="137">
        <v>0</v>
      </c>
      <c r="BT76" s="137">
        <v>0</v>
      </c>
      <c r="BU76" s="137">
        <v>0</v>
      </c>
      <c r="BV76" s="137">
        <v>0</v>
      </c>
      <c r="BW76" s="137">
        <v>0</v>
      </c>
      <c r="BX76" s="137" t="s">
        <v>42</v>
      </c>
      <c r="BY76" s="137">
        <v>0</v>
      </c>
      <c r="BZ76" s="137" t="s">
        <v>42</v>
      </c>
      <c r="CA76" s="137" t="s">
        <v>41</v>
      </c>
      <c r="CB76" s="137">
        <v>7.0000000000000007E-2</v>
      </c>
      <c r="CC76" s="137" t="s">
        <v>42</v>
      </c>
      <c r="CD76" s="137">
        <v>0.03</v>
      </c>
      <c r="CE76" s="137">
        <v>0.04</v>
      </c>
      <c r="CF76" s="137">
        <v>0.02</v>
      </c>
      <c r="CG76" s="137">
        <v>0</v>
      </c>
      <c r="CH76" s="137">
        <v>0.01</v>
      </c>
      <c r="CI76" s="137">
        <v>0.01</v>
      </c>
      <c r="CJ76" s="137">
        <v>0.04</v>
      </c>
      <c r="CK76" s="137" t="s">
        <v>42</v>
      </c>
      <c r="CL76" s="137">
        <v>0.02</v>
      </c>
      <c r="CM76" s="137">
        <v>0.02</v>
      </c>
    </row>
    <row r="77" spans="1:91" s="129" customFormat="1" x14ac:dyDescent="0.2">
      <c r="A77" s="139">
        <v>921</v>
      </c>
      <c r="B77" s="139" t="s">
        <v>243</v>
      </c>
      <c r="C77" s="135" t="s">
        <v>182</v>
      </c>
      <c r="D77" s="136">
        <v>210</v>
      </c>
      <c r="E77" s="136">
        <v>40</v>
      </c>
      <c r="F77" s="136">
        <v>1210</v>
      </c>
      <c r="G77" s="136">
        <v>1460</v>
      </c>
      <c r="H77" s="137">
        <v>0.82</v>
      </c>
      <c r="I77" s="137">
        <v>0.78</v>
      </c>
      <c r="J77" s="137">
        <v>0.94</v>
      </c>
      <c r="K77" s="137">
        <v>0.92</v>
      </c>
      <c r="L77" s="137">
        <v>0.77</v>
      </c>
      <c r="M77" s="137">
        <v>0.75</v>
      </c>
      <c r="N77" s="137">
        <v>0.92</v>
      </c>
      <c r="O77" s="137">
        <v>0.9</v>
      </c>
      <c r="P77" s="137">
        <v>0.57999999999999996</v>
      </c>
      <c r="Q77" s="137">
        <v>0.56000000000000005</v>
      </c>
      <c r="R77" s="137">
        <v>0.46</v>
      </c>
      <c r="S77" s="137">
        <v>0.48</v>
      </c>
      <c r="T77" s="137">
        <v>0</v>
      </c>
      <c r="U77" s="137">
        <v>0</v>
      </c>
      <c r="V77" s="137" t="s">
        <v>41</v>
      </c>
      <c r="W77" s="137" t="s">
        <v>41</v>
      </c>
      <c r="X77" s="137">
        <v>7.0000000000000007E-2</v>
      </c>
      <c r="Y77" s="137" t="s">
        <v>42</v>
      </c>
      <c r="Z77" s="137">
        <v>0.04</v>
      </c>
      <c r="AA77" s="137">
        <v>0.05</v>
      </c>
      <c r="AB77" s="137">
        <v>0.1</v>
      </c>
      <c r="AC77" s="137" t="s">
        <v>42</v>
      </c>
      <c r="AD77" s="137">
        <v>0.4</v>
      </c>
      <c r="AE77" s="137">
        <v>0.35</v>
      </c>
      <c r="AF77" s="137">
        <v>0</v>
      </c>
      <c r="AG77" s="137">
        <v>0</v>
      </c>
      <c r="AH77" s="137">
        <v>0.02</v>
      </c>
      <c r="AI77" s="137">
        <v>0.01</v>
      </c>
      <c r="AJ77" s="137">
        <v>0</v>
      </c>
      <c r="AK77" s="137">
        <v>0</v>
      </c>
      <c r="AL77" s="137">
        <v>0</v>
      </c>
      <c r="AM77" s="137">
        <v>0</v>
      </c>
      <c r="AN77" s="137">
        <v>0</v>
      </c>
      <c r="AO77" s="137">
        <v>0</v>
      </c>
      <c r="AP77" s="137">
        <v>0</v>
      </c>
      <c r="AQ77" s="137">
        <v>0</v>
      </c>
      <c r="AR77" s="137">
        <v>0</v>
      </c>
      <c r="AS77" s="137">
        <v>0</v>
      </c>
      <c r="AT77" s="137">
        <v>0</v>
      </c>
      <c r="AU77" s="137">
        <v>0</v>
      </c>
      <c r="AV77" s="137">
        <v>0.06</v>
      </c>
      <c r="AW77" s="137" t="s">
        <v>42</v>
      </c>
      <c r="AX77" s="137">
        <v>0.06</v>
      </c>
      <c r="AY77" s="137">
        <v>0.06</v>
      </c>
      <c r="AZ77" s="137">
        <v>0</v>
      </c>
      <c r="BA77" s="137">
        <v>0</v>
      </c>
      <c r="BB77" s="137">
        <v>0</v>
      </c>
      <c r="BC77" s="137">
        <v>0</v>
      </c>
      <c r="BD77" s="137" t="s">
        <v>42</v>
      </c>
      <c r="BE77" s="137">
        <v>0</v>
      </c>
      <c r="BF77" s="137" t="s">
        <v>42</v>
      </c>
      <c r="BG77" s="137" t="s">
        <v>41</v>
      </c>
      <c r="BH77" s="137" t="s">
        <v>42</v>
      </c>
      <c r="BI77" s="137" t="s">
        <v>42</v>
      </c>
      <c r="BJ77" s="137">
        <v>0.01</v>
      </c>
      <c r="BK77" s="137">
        <v>0.01</v>
      </c>
      <c r="BL77" s="137" t="s">
        <v>42</v>
      </c>
      <c r="BM77" s="137" t="s">
        <v>42</v>
      </c>
      <c r="BN77" s="137">
        <v>0.01</v>
      </c>
      <c r="BO77" s="137">
        <v>0.01</v>
      </c>
      <c r="BP77" s="137" t="s">
        <v>42</v>
      </c>
      <c r="BQ77" s="137">
        <v>0</v>
      </c>
      <c r="BR77" s="137" t="s">
        <v>42</v>
      </c>
      <c r="BS77" s="137" t="s">
        <v>42</v>
      </c>
      <c r="BT77" s="137">
        <v>0</v>
      </c>
      <c r="BU77" s="137">
        <v>0</v>
      </c>
      <c r="BV77" s="137" t="s">
        <v>42</v>
      </c>
      <c r="BW77" s="137" t="s">
        <v>42</v>
      </c>
      <c r="BX77" s="137">
        <v>0.04</v>
      </c>
      <c r="BY77" s="137">
        <v>0</v>
      </c>
      <c r="BZ77" s="137">
        <v>0.01</v>
      </c>
      <c r="CA77" s="137">
        <v>0.01</v>
      </c>
      <c r="CB77" s="137">
        <v>0.1</v>
      </c>
      <c r="CC77" s="137" t="s">
        <v>42</v>
      </c>
      <c r="CD77" s="137">
        <v>0.04</v>
      </c>
      <c r="CE77" s="137">
        <v>0.05</v>
      </c>
      <c r="CF77" s="137">
        <v>0.06</v>
      </c>
      <c r="CG77" s="137" t="s">
        <v>42</v>
      </c>
      <c r="CH77" s="137">
        <v>0.01</v>
      </c>
      <c r="CI77" s="137">
        <v>0.02</v>
      </c>
      <c r="CJ77" s="137" t="s">
        <v>42</v>
      </c>
      <c r="CK77" s="137">
        <v>0</v>
      </c>
      <c r="CL77" s="137">
        <v>0.01</v>
      </c>
      <c r="CM77" s="137">
        <v>0.01</v>
      </c>
    </row>
    <row r="78" spans="1:91" s="129" customFormat="1" x14ac:dyDescent="0.2">
      <c r="A78" s="139">
        <v>420</v>
      </c>
      <c r="B78" s="139" t="s">
        <v>244</v>
      </c>
      <c r="C78" s="135" t="s">
        <v>184</v>
      </c>
      <c r="D78" s="136" t="s">
        <v>42</v>
      </c>
      <c r="E78" s="136" t="s">
        <v>355</v>
      </c>
      <c r="F78" s="136">
        <v>20</v>
      </c>
      <c r="G78" s="136">
        <v>20</v>
      </c>
      <c r="H78" s="137" t="s">
        <v>42</v>
      </c>
      <c r="I78" s="137" t="s">
        <v>355</v>
      </c>
      <c r="J78" s="137">
        <v>0.82</v>
      </c>
      <c r="K78" s="137">
        <v>0.86</v>
      </c>
      <c r="L78" s="137" t="s">
        <v>42</v>
      </c>
      <c r="M78" s="137" t="s">
        <v>355</v>
      </c>
      <c r="N78" s="137">
        <v>0.82</v>
      </c>
      <c r="O78" s="137">
        <v>0.86</v>
      </c>
      <c r="P78" s="137" t="s">
        <v>42</v>
      </c>
      <c r="Q78" s="137" t="s">
        <v>355</v>
      </c>
      <c r="R78" s="137">
        <v>0.65</v>
      </c>
      <c r="S78" s="137">
        <v>0.71</v>
      </c>
      <c r="T78" s="137" t="s">
        <v>42</v>
      </c>
      <c r="U78" s="137" t="s">
        <v>355</v>
      </c>
      <c r="V78" s="137" t="s">
        <v>42</v>
      </c>
      <c r="W78" s="137" t="s">
        <v>42</v>
      </c>
      <c r="X78" s="137" t="s">
        <v>42</v>
      </c>
      <c r="Y78" s="137" t="s">
        <v>355</v>
      </c>
      <c r="Z78" s="137">
        <v>0</v>
      </c>
      <c r="AA78" s="137">
        <v>0</v>
      </c>
      <c r="AB78" s="137" t="s">
        <v>42</v>
      </c>
      <c r="AC78" s="137" t="s">
        <v>355</v>
      </c>
      <c r="AD78" s="137" t="s">
        <v>42</v>
      </c>
      <c r="AE78" s="137" t="s">
        <v>42</v>
      </c>
      <c r="AF78" s="137" t="s">
        <v>42</v>
      </c>
      <c r="AG78" s="137" t="s">
        <v>355</v>
      </c>
      <c r="AH78" s="137">
        <v>0</v>
      </c>
      <c r="AI78" s="137">
        <v>0</v>
      </c>
      <c r="AJ78" s="137" t="s">
        <v>42</v>
      </c>
      <c r="AK78" s="137" t="s">
        <v>355</v>
      </c>
      <c r="AL78" s="137">
        <v>0</v>
      </c>
      <c r="AM78" s="137">
        <v>0</v>
      </c>
      <c r="AN78" s="137" t="s">
        <v>42</v>
      </c>
      <c r="AO78" s="137" t="s">
        <v>355</v>
      </c>
      <c r="AP78" s="137">
        <v>0</v>
      </c>
      <c r="AQ78" s="137">
        <v>0</v>
      </c>
      <c r="AR78" s="137" t="s">
        <v>42</v>
      </c>
      <c r="AS78" s="137" t="s">
        <v>355</v>
      </c>
      <c r="AT78" s="137">
        <v>0</v>
      </c>
      <c r="AU78" s="137">
        <v>0</v>
      </c>
      <c r="AV78" s="137" t="s">
        <v>42</v>
      </c>
      <c r="AW78" s="137" t="s">
        <v>355</v>
      </c>
      <c r="AX78" s="137">
        <v>0</v>
      </c>
      <c r="AY78" s="137" t="s">
        <v>42</v>
      </c>
      <c r="AZ78" s="137" t="s">
        <v>42</v>
      </c>
      <c r="BA78" s="137" t="s">
        <v>355</v>
      </c>
      <c r="BB78" s="137">
        <v>0</v>
      </c>
      <c r="BC78" s="137">
        <v>0</v>
      </c>
      <c r="BD78" s="137" t="s">
        <v>42</v>
      </c>
      <c r="BE78" s="137" t="s">
        <v>355</v>
      </c>
      <c r="BF78" s="137">
        <v>0</v>
      </c>
      <c r="BG78" s="137">
        <v>0</v>
      </c>
      <c r="BH78" s="137" t="s">
        <v>42</v>
      </c>
      <c r="BI78" s="137" t="s">
        <v>355</v>
      </c>
      <c r="BJ78" s="137">
        <v>0</v>
      </c>
      <c r="BK78" s="137">
        <v>0</v>
      </c>
      <c r="BL78" s="137" t="s">
        <v>42</v>
      </c>
      <c r="BM78" s="137" t="s">
        <v>355</v>
      </c>
      <c r="BN78" s="137">
        <v>0</v>
      </c>
      <c r="BO78" s="137">
        <v>0</v>
      </c>
      <c r="BP78" s="137" t="s">
        <v>42</v>
      </c>
      <c r="BQ78" s="137" t="s">
        <v>355</v>
      </c>
      <c r="BR78" s="137">
        <v>0</v>
      </c>
      <c r="BS78" s="137">
        <v>0</v>
      </c>
      <c r="BT78" s="137" t="s">
        <v>42</v>
      </c>
      <c r="BU78" s="137" t="s">
        <v>355</v>
      </c>
      <c r="BV78" s="137">
        <v>0</v>
      </c>
      <c r="BW78" s="137">
        <v>0</v>
      </c>
      <c r="BX78" s="137" t="s">
        <v>42</v>
      </c>
      <c r="BY78" s="137" t="s">
        <v>355</v>
      </c>
      <c r="BZ78" s="137">
        <v>0</v>
      </c>
      <c r="CA78" s="137">
        <v>0</v>
      </c>
      <c r="CB78" s="137" t="s">
        <v>42</v>
      </c>
      <c r="CC78" s="137" t="s">
        <v>355</v>
      </c>
      <c r="CD78" s="137" t="s">
        <v>42</v>
      </c>
      <c r="CE78" s="137" t="s">
        <v>42</v>
      </c>
      <c r="CF78" s="137" t="s">
        <v>42</v>
      </c>
      <c r="CG78" s="137" t="s">
        <v>355</v>
      </c>
      <c r="CH78" s="137">
        <v>0</v>
      </c>
      <c r="CI78" s="137">
        <v>0</v>
      </c>
      <c r="CJ78" s="137" t="s">
        <v>42</v>
      </c>
      <c r="CK78" s="137" t="s">
        <v>355</v>
      </c>
      <c r="CL78" s="137" t="s">
        <v>42</v>
      </c>
      <c r="CM78" s="137" t="s">
        <v>42</v>
      </c>
    </row>
    <row r="79" spans="1:91" s="129" customFormat="1" x14ac:dyDescent="0.2">
      <c r="A79" s="139">
        <v>206</v>
      </c>
      <c r="B79" s="139" t="s">
        <v>245</v>
      </c>
      <c r="C79" s="135" t="s">
        <v>178</v>
      </c>
      <c r="D79" s="136">
        <v>340</v>
      </c>
      <c r="E79" s="136">
        <v>20</v>
      </c>
      <c r="F79" s="136">
        <v>1040</v>
      </c>
      <c r="G79" s="136">
        <v>1410</v>
      </c>
      <c r="H79" s="137">
        <v>0.9</v>
      </c>
      <c r="I79" s="137">
        <v>0.91</v>
      </c>
      <c r="J79" s="137">
        <v>0.92</v>
      </c>
      <c r="K79" s="137">
        <v>0.92</v>
      </c>
      <c r="L79" s="137">
        <v>0.89</v>
      </c>
      <c r="M79" s="137">
        <v>0.91</v>
      </c>
      <c r="N79" s="137">
        <v>0.91</v>
      </c>
      <c r="O79" s="137">
        <v>0.91</v>
      </c>
      <c r="P79" s="137">
        <v>0.48</v>
      </c>
      <c r="Q79" s="137">
        <v>0.59</v>
      </c>
      <c r="R79" s="137">
        <v>0.39</v>
      </c>
      <c r="S79" s="137">
        <v>0.42</v>
      </c>
      <c r="T79" s="137" t="s">
        <v>42</v>
      </c>
      <c r="U79" s="137">
        <v>0</v>
      </c>
      <c r="V79" s="137" t="s">
        <v>42</v>
      </c>
      <c r="W79" s="137" t="s">
        <v>41</v>
      </c>
      <c r="X79" s="137">
        <v>0.05</v>
      </c>
      <c r="Y79" s="137">
        <v>0</v>
      </c>
      <c r="Z79" s="137">
        <v>0.04</v>
      </c>
      <c r="AA79" s="137">
        <v>0.04</v>
      </c>
      <c r="AB79" s="137">
        <v>0.3</v>
      </c>
      <c r="AC79" s="137" t="s">
        <v>42</v>
      </c>
      <c r="AD79" s="137">
        <v>0.38</v>
      </c>
      <c r="AE79" s="137">
        <v>0.36</v>
      </c>
      <c r="AF79" s="137">
        <v>0.05</v>
      </c>
      <c r="AG79" s="137" t="s">
        <v>42</v>
      </c>
      <c r="AH79" s="137">
        <v>0.1</v>
      </c>
      <c r="AI79" s="137">
        <v>0.08</v>
      </c>
      <c r="AJ79" s="137">
        <v>0</v>
      </c>
      <c r="AK79" s="137">
        <v>0</v>
      </c>
      <c r="AL79" s="137">
        <v>0</v>
      </c>
      <c r="AM79" s="137">
        <v>0</v>
      </c>
      <c r="AN79" s="137" t="s">
        <v>42</v>
      </c>
      <c r="AO79" s="137">
        <v>0</v>
      </c>
      <c r="AP79" s="137">
        <v>0</v>
      </c>
      <c r="AQ79" s="137" t="s">
        <v>42</v>
      </c>
      <c r="AR79" s="137">
        <v>0</v>
      </c>
      <c r="AS79" s="137" t="s">
        <v>42</v>
      </c>
      <c r="AT79" s="137">
        <v>0</v>
      </c>
      <c r="AU79" s="137" t="s">
        <v>42</v>
      </c>
      <c r="AV79" s="137">
        <v>0.03</v>
      </c>
      <c r="AW79" s="137">
        <v>0</v>
      </c>
      <c r="AX79" s="137">
        <v>0.02</v>
      </c>
      <c r="AY79" s="137">
        <v>0.02</v>
      </c>
      <c r="AZ79" s="137">
        <v>0</v>
      </c>
      <c r="BA79" s="137">
        <v>0</v>
      </c>
      <c r="BB79" s="137">
        <v>0</v>
      </c>
      <c r="BC79" s="137">
        <v>0</v>
      </c>
      <c r="BD79" s="137" t="s">
        <v>42</v>
      </c>
      <c r="BE79" s="137">
        <v>0</v>
      </c>
      <c r="BF79" s="137" t="s">
        <v>42</v>
      </c>
      <c r="BG79" s="137" t="s">
        <v>42</v>
      </c>
      <c r="BH79" s="137">
        <v>0</v>
      </c>
      <c r="BI79" s="137">
        <v>0</v>
      </c>
      <c r="BJ79" s="137" t="s">
        <v>42</v>
      </c>
      <c r="BK79" s="137" t="s">
        <v>42</v>
      </c>
      <c r="BL79" s="137">
        <v>0</v>
      </c>
      <c r="BM79" s="137">
        <v>0</v>
      </c>
      <c r="BN79" s="137" t="s">
        <v>42</v>
      </c>
      <c r="BO79" s="137" t="s">
        <v>42</v>
      </c>
      <c r="BP79" s="137">
        <v>0</v>
      </c>
      <c r="BQ79" s="137">
        <v>0</v>
      </c>
      <c r="BR79" s="137" t="s">
        <v>42</v>
      </c>
      <c r="BS79" s="137" t="s">
        <v>42</v>
      </c>
      <c r="BT79" s="137">
        <v>0</v>
      </c>
      <c r="BU79" s="137">
        <v>0</v>
      </c>
      <c r="BV79" s="137">
        <v>0</v>
      </c>
      <c r="BW79" s="137">
        <v>0</v>
      </c>
      <c r="BX79" s="137" t="s">
        <v>42</v>
      </c>
      <c r="BY79" s="137">
        <v>0</v>
      </c>
      <c r="BZ79" s="137">
        <v>0.01</v>
      </c>
      <c r="CA79" s="137">
        <v>0.01</v>
      </c>
      <c r="CB79" s="137">
        <v>0.06</v>
      </c>
      <c r="CC79" s="137" t="s">
        <v>42</v>
      </c>
      <c r="CD79" s="137">
        <v>0.05</v>
      </c>
      <c r="CE79" s="137">
        <v>0.05</v>
      </c>
      <c r="CF79" s="137">
        <v>0.02</v>
      </c>
      <c r="CG79" s="137">
        <v>0</v>
      </c>
      <c r="CH79" s="137">
        <v>0.01</v>
      </c>
      <c r="CI79" s="137">
        <v>0.01</v>
      </c>
      <c r="CJ79" s="137">
        <v>0.02</v>
      </c>
      <c r="CK79" s="137">
        <v>0</v>
      </c>
      <c r="CL79" s="137">
        <v>0.02</v>
      </c>
      <c r="CM79" s="137">
        <v>0.02</v>
      </c>
    </row>
    <row r="80" spans="1:91" s="129" customFormat="1" x14ac:dyDescent="0.2">
      <c r="A80" s="139">
        <v>207</v>
      </c>
      <c r="B80" s="139" t="s">
        <v>246</v>
      </c>
      <c r="C80" s="135" t="s">
        <v>178</v>
      </c>
      <c r="D80" s="136">
        <v>50</v>
      </c>
      <c r="E80" s="136">
        <v>20</v>
      </c>
      <c r="F80" s="136">
        <v>530</v>
      </c>
      <c r="G80" s="136">
        <v>600</v>
      </c>
      <c r="H80" s="137">
        <v>0.89</v>
      </c>
      <c r="I80" s="137">
        <v>0.89</v>
      </c>
      <c r="J80" s="137">
        <v>0.91</v>
      </c>
      <c r="K80" s="137">
        <v>0.91</v>
      </c>
      <c r="L80" s="137">
        <v>0.87</v>
      </c>
      <c r="M80" s="137">
        <v>0.89</v>
      </c>
      <c r="N80" s="137">
        <v>0.9</v>
      </c>
      <c r="O80" s="137">
        <v>0.9</v>
      </c>
      <c r="P80" s="137">
        <v>0.43</v>
      </c>
      <c r="Q80" s="137" t="s">
        <v>42</v>
      </c>
      <c r="R80" s="137">
        <v>0.17</v>
      </c>
      <c r="S80" s="137">
        <v>0.19</v>
      </c>
      <c r="T80" s="137" t="s">
        <v>42</v>
      </c>
      <c r="U80" s="137" t="s">
        <v>42</v>
      </c>
      <c r="V80" s="137" t="s">
        <v>42</v>
      </c>
      <c r="W80" s="137" t="s">
        <v>42</v>
      </c>
      <c r="X80" s="137">
        <v>0</v>
      </c>
      <c r="Y80" s="137">
        <v>0</v>
      </c>
      <c r="Z80" s="137">
        <v>0.02</v>
      </c>
      <c r="AA80" s="137">
        <v>0.01</v>
      </c>
      <c r="AB80" s="137">
        <v>0.2</v>
      </c>
      <c r="AC80" s="137">
        <v>0.61</v>
      </c>
      <c r="AD80" s="137">
        <v>0.56000000000000005</v>
      </c>
      <c r="AE80" s="137">
        <v>0.54</v>
      </c>
      <c r="AF80" s="137">
        <v>0.17</v>
      </c>
      <c r="AG80" s="137" t="s">
        <v>42</v>
      </c>
      <c r="AH80" s="137">
        <v>0.15</v>
      </c>
      <c r="AI80" s="137">
        <v>0.15</v>
      </c>
      <c r="AJ80" s="137">
        <v>0</v>
      </c>
      <c r="AK80" s="137">
        <v>0</v>
      </c>
      <c r="AL80" s="137">
        <v>0</v>
      </c>
      <c r="AM80" s="137">
        <v>0</v>
      </c>
      <c r="AN80" s="137">
        <v>0</v>
      </c>
      <c r="AO80" s="137">
        <v>0</v>
      </c>
      <c r="AP80" s="137">
        <v>0</v>
      </c>
      <c r="AQ80" s="137">
        <v>0</v>
      </c>
      <c r="AR80" s="137">
        <v>0</v>
      </c>
      <c r="AS80" s="137">
        <v>0</v>
      </c>
      <c r="AT80" s="137">
        <v>0</v>
      </c>
      <c r="AU80" s="137">
        <v>0</v>
      </c>
      <c r="AV80" s="137" t="s">
        <v>42</v>
      </c>
      <c r="AW80" s="137">
        <v>0</v>
      </c>
      <c r="AX80" s="137">
        <v>0.02</v>
      </c>
      <c r="AY80" s="137">
        <v>0.02</v>
      </c>
      <c r="AZ80" s="137">
        <v>0</v>
      </c>
      <c r="BA80" s="137">
        <v>0</v>
      </c>
      <c r="BB80" s="137">
        <v>0</v>
      </c>
      <c r="BC80" s="137">
        <v>0</v>
      </c>
      <c r="BD80" s="137" t="s">
        <v>42</v>
      </c>
      <c r="BE80" s="137">
        <v>0</v>
      </c>
      <c r="BF80" s="137" t="s">
        <v>42</v>
      </c>
      <c r="BG80" s="137" t="s">
        <v>42</v>
      </c>
      <c r="BH80" s="137">
        <v>0</v>
      </c>
      <c r="BI80" s="137">
        <v>0</v>
      </c>
      <c r="BJ80" s="137" t="s">
        <v>42</v>
      </c>
      <c r="BK80" s="137" t="s">
        <v>42</v>
      </c>
      <c r="BL80" s="137">
        <v>0</v>
      </c>
      <c r="BM80" s="137">
        <v>0</v>
      </c>
      <c r="BN80" s="137" t="s">
        <v>42</v>
      </c>
      <c r="BO80" s="137" t="s">
        <v>42</v>
      </c>
      <c r="BP80" s="137">
        <v>0</v>
      </c>
      <c r="BQ80" s="137">
        <v>0</v>
      </c>
      <c r="BR80" s="137">
        <v>0</v>
      </c>
      <c r="BS80" s="137">
        <v>0</v>
      </c>
      <c r="BT80" s="137">
        <v>0</v>
      </c>
      <c r="BU80" s="137">
        <v>0</v>
      </c>
      <c r="BV80" s="137">
        <v>0</v>
      </c>
      <c r="BW80" s="137">
        <v>0</v>
      </c>
      <c r="BX80" s="137" t="s">
        <v>42</v>
      </c>
      <c r="BY80" s="137">
        <v>0</v>
      </c>
      <c r="BZ80" s="137" t="s">
        <v>42</v>
      </c>
      <c r="CA80" s="137" t="s">
        <v>42</v>
      </c>
      <c r="CB80" s="137" t="s">
        <v>42</v>
      </c>
      <c r="CC80" s="137" t="s">
        <v>42</v>
      </c>
      <c r="CD80" s="137">
        <v>0.04</v>
      </c>
      <c r="CE80" s="137">
        <v>0.05</v>
      </c>
      <c r="CF80" s="137">
        <v>0</v>
      </c>
      <c r="CG80" s="137">
        <v>0</v>
      </c>
      <c r="CH80" s="137">
        <v>0.01</v>
      </c>
      <c r="CI80" s="137">
        <v>0.01</v>
      </c>
      <c r="CJ80" s="137" t="s">
        <v>42</v>
      </c>
      <c r="CK80" s="137" t="s">
        <v>42</v>
      </c>
      <c r="CL80" s="137">
        <v>0.03</v>
      </c>
      <c r="CM80" s="137">
        <v>0.04</v>
      </c>
    </row>
    <row r="81" spans="1:91" s="129" customFormat="1" x14ac:dyDescent="0.2">
      <c r="A81" s="139">
        <v>886</v>
      </c>
      <c r="B81" s="139" t="s">
        <v>247</v>
      </c>
      <c r="C81" s="135" t="s">
        <v>182</v>
      </c>
      <c r="D81" s="136">
        <v>3330</v>
      </c>
      <c r="E81" s="136">
        <v>290</v>
      </c>
      <c r="F81" s="136">
        <v>12710</v>
      </c>
      <c r="G81" s="136">
        <v>16340</v>
      </c>
      <c r="H81" s="137">
        <v>0.84</v>
      </c>
      <c r="I81" s="137">
        <v>0.94</v>
      </c>
      <c r="J81" s="137">
        <v>0.94</v>
      </c>
      <c r="K81" s="137">
        <v>0.92</v>
      </c>
      <c r="L81" s="137">
        <v>0.81</v>
      </c>
      <c r="M81" s="137">
        <v>0.92</v>
      </c>
      <c r="N81" s="137">
        <v>0.93</v>
      </c>
      <c r="O81" s="137">
        <v>0.91</v>
      </c>
      <c r="P81" s="137">
        <v>0.39</v>
      </c>
      <c r="Q81" s="137">
        <v>0.54</v>
      </c>
      <c r="R81" s="137">
        <v>0.22</v>
      </c>
      <c r="S81" s="137">
        <v>0.26</v>
      </c>
      <c r="T81" s="137" t="s">
        <v>42</v>
      </c>
      <c r="U81" s="137">
        <v>0</v>
      </c>
      <c r="V81" s="137" t="s">
        <v>41</v>
      </c>
      <c r="W81" s="137" t="s">
        <v>41</v>
      </c>
      <c r="X81" s="137">
        <v>0.02</v>
      </c>
      <c r="Y81" s="137" t="s">
        <v>42</v>
      </c>
      <c r="Z81" s="137">
        <v>0.02</v>
      </c>
      <c r="AA81" s="137">
        <v>0.02</v>
      </c>
      <c r="AB81" s="137">
        <v>0.39</v>
      </c>
      <c r="AC81" s="137">
        <v>0.34</v>
      </c>
      <c r="AD81" s="137">
        <v>0.68</v>
      </c>
      <c r="AE81" s="137">
        <v>0.61</v>
      </c>
      <c r="AF81" s="137" t="s">
        <v>42</v>
      </c>
      <c r="AG81" s="137">
        <v>0</v>
      </c>
      <c r="AH81" s="137" t="s">
        <v>41</v>
      </c>
      <c r="AI81" s="137" t="s">
        <v>41</v>
      </c>
      <c r="AJ81" s="137">
        <v>0</v>
      </c>
      <c r="AK81" s="137">
        <v>0</v>
      </c>
      <c r="AL81" s="137">
        <v>0</v>
      </c>
      <c r="AM81" s="137">
        <v>0</v>
      </c>
      <c r="AN81" s="137">
        <v>0</v>
      </c>
      <c r="AO81" s="137" t="s">
        <v>42</v>
      </c>
      <c r="AP81" s="137" t="s">
        <v>42</v>
      </c>
      <c r="AQ81" s="137" t="s">
        <v>42</v>
      </c>
      <c r="AR81" s="137" t="s">
        <v>42</v>
      </c>
      <c r="AS81" s="137">
        <v>0.02</v>
      </c>
      <c r="AT81" s="137">
        <v>0</v>
      </c>
      <c r="AU81" s="137" t="s">
        <v>41</v>
      </c>
      <c r="AV81" s="137">
        <v>0.04</v>
      </c>
      <c r="AW81" s="137" t="s">
        <v>42</v>
      </c>
      <c r="AX81" s="137">
        <v>0.04</v>
      </c>
      <c r="AY81" s="137">
        <v>0.04</v>
      </c>
      <c r="AZ81" s="137" t="s">
        <v>42</v>
      </c>
      <c r="BA81" s="137">
        <v>0</v>
      </c>
      <c r="BB81" s="137" t="s">
        <v>42</v>
      </c>
      <c r="BC81" s="137" t="s">
        <v>42</v>
      </c>
      <c r="BD81" s="137">
        <v>0.01</v>
      </c>
      <c r="BE81" s="137">
        <v>0</v>
      </c>
      <c r="BF81" s="137" t="s">
        <v>41</v>
      </c>
      <c r="BG81" s="137" t="s">
        <v>41</v>
      </c>
      <c r="BH81" s="137">
        <v>0.02</v>
      </c>
      <c r="BI81" s="137" t="s">
        <v>42</v>
      </c>
      <c r="BJ81" s="137">
        <v>0.01</v>
      </c>
      <c r="BK81" s="137">
        <v>0.01</v>
      </c>
      <c r="BL81" s="137">
        <v>0.01</v>
      </c>
      <c r="BM81" s="137" t="s">
        <v>42</v>
      </c>
      <c r="BN81" s="137" t="s">
        <v>41</v>
      </c>
      <c r="BO81" s="137">
        <v>0.01</v>
      </c>
      <c r="BP81" s="137">
        <v>0.01</v>
      </c>
      <c r="BQ81" s="137" t="s">
        <v>42</v>
      </c>
      <c r="BR81" s="137" t="s">
        <v>41</v>
      </c>
      <c r="BS81" s="137" t="s">
        <v>41</v>
      </c>
      <c r="BT81" s="137" t="s">
        <v>42</v>
      </c>
      <c r="BU81" s="137">
        <v>0</v>
      </c>
      <c r="BV81" s="137" t="s">
        <v>42</v>
      </c>
      <c r="BW81" s="137" t="s">
        <v>41</v>
      </c>
      <c r="BX81" s="137">
        <v>0.01</v>
      </c>
      <c r="BY81" s="137">
        <v>0</v>
      </c>
      <c r="BZ81" s="137">
        <v>0.01</v>
      </c>
      <c r="CA81" s="137">
        <v>0.01</v>
      </c>
      <c r="CB81" s="137">
        <v>0.1</v>
      </c>
      <c r="CC81" s="137">
        <v>0.04</v>
      </c>
      <c r="CD81" s="137">
        <v>0.04</v>
      </c>
      <c r="CE81" s="137">
        <v>0.05</v>
      </c>
      <c r="CF81" s="137">
        <v>0.05</v>
      </c>
      <c r="CG81" s="137">
        <v>0.02</v>
      </c>
      <c r="CH81" s="137">
        <v>0.01</v>
      </c>
      <c r="CI81" s="137">
        <v>0.02</v>
      </c>
      <c r="CJ81" s="137">
        <v>0.02</v>
      </c>
      <c r="CK81" s="137" t="s">
        <v>42</v>
      </c>
      <c r="CL81" s="137">
        <v>0.01</v>
      </c>
      <c r="CM81" s="137">
        <v>0.01</v>
      </c>
    </row>
    <row r="82" spans="1:91" s="129" customFormat="1" x14ac:dyDescent="0.2">
      <c r="A82" s="139">
        <v>810</v>
      </c>
      <c r="B82" s="139" t="s">
        <v>248</v>
      </c>
      <c r="C82" s="135" t="s">
        <v>170</v>
      </c>
      <c r="D82" s="136">
        <v>470</v>
      </c>
      <c r="E82" s="136">
        <v>50</v>
      </c>
      <c r="F82" s="136">
        <v>1870</v>
      </c>
      <c r="G82" s="136">
        <v>2400</v>
      </c>
      <c r="H82" s="137">
        <v>0.86</v>
      </c>
      <c r="I82" s="137">
        <v>0.92</v>
      </c>
      <c r="J82" s="137">
        <v>0.92</v>
      </c>
      <c r="K82" s="137">
        <v>0.91</v>
      </c>
      <c r="L82" s="137">
        <v>0.84</v>
      </c>
      <c r="M82" s="137">
        <v>0.92</v>
      </c>
      <c r="N82" s="137">
        <v>0.9</v>
      </c>
      <c r="O82" s="137">
        <v>0.89</v>
      </c>
      <c r="P82" s="137">
        <v>0.41</v>
      </c>
      <c r="Q82" s="137">
        <v>0.36</v>
      </c>
      <c r="R82" s="137">
        <v>0.23</v>
      </c>
      <c r="S82" s="137">
        <v>0.27</v>
      </c>
      <c r="T82" s="137">
        <v>0</v>
      </c>
      <c r="U82" s="137">
        <v>0</v>
      </c>
      <c r="V82" s="137" t="s">
        <v>42</v>
      </c>
      <c r="W82" s="137" t="s">
        <v>42</v>
      </c>
      <c r="X82" s="137">
        <v>0.12</v>
      </c>
      <c r="Y82" s="137" t="s">
        <v>42</v>
      </c>
      <c r="Z82" s="137">
        <v>0.11</v>
      </c>
      <c r="AA82" s="137">
        <v>0.11</v>
      </c>
      <c r="AB82" s="137">
        <v>0.08</v>
      </c>
      <c r="AC82" s="137">
        <v>0.32</v>
      </c>
      <c r="AD82" s="137">
        <v>0.13</v>
      </c>
      <c r="AE82" s="137">
        <v>0.13</v>
      </c>
      <c r="AF82" s="137">
        <v>0.23</v>
      </c>
      <c r="AG82" s="137">
        <v>0.18</v>
      </c>
      <c r="AH82" s="137">
        <v>0.42</v>
      </c>
      <c r="AI82" s="137">
        <v>0.38</v>
      </c>
      <c r="AJ82" s="137">
        <v>0</v>
      </c>
      <c r="AK82" s="137">
        <v>0</v>
      </c>
      <c r="AL82" s="137">
        <v>0</v>
      </c>
      <c r="AM82" s="137">
        <v>0</v>
      </c>
      <c r="AN82" s="137">
        <v>0</v>
      </c>
      <c r="AO82" s="137">
        <v>0</v>
      </c>
      <c r="AP82" s="137">
        <v>0</v>
      </c>
      <c r="AQ82" s="137">
        <v>0</v>
      </c>
      <c r="AR82" s="137">
        <v>0</v>
      </c>
      <c r="AS82" s="137" t="s">
        <v>42</v>
      </c>
      <c r="AT82" s="137">
        <v>0</v>
      </c>
      <c r="AU82" s="137" t="s">
        <v>42</v>
      </c>
      <c r="AV82" s="137">
        <v>7.0000000000000007E-2</v>
      </c>
      <c r="AW82" s="137" t="s">
        <v>42</v>
      </c>
      <c r="AX82" s="137">
        <v>0.12</v>
      </c>
      <c r="AY82" s="137">
        <v>0.11</v>
      </c>
      <c r="AZ82" s="137">
        <v>0</v>
      </c>
      <c r="BA82" s="137">
        <v>0</v>
      </c>
      <c r="BB82" s="137">
        <v>0</v>
      </c>
      <c r="BC82" s="137">
        <v>0</v>
      </c>
      <c r="BD82" s="137" t="s">
        <v>42</v>
      </c>
      <c r="BE82" s="137">
        <v>0</v>
      </c>
      <c r="BF82" s="137">
        <v>0.01</v>
      </c>
      <c r="BG82" s="137">
        <v>0.01</v>
      </c>
      <c r="BH82" s="137" t="s">
        <v>42</v>
      </c>
      <c r="BI82" s="137">
        <v>0</v>
      </c>
      <c r="BJ82" s="137">
        <v>0.01</v>
      </c>
      <c r="BK82" s="137">
        <v>0.01</v>
      </c>
      <c r="BL82" s="137" t="s">
        <v>42</v>
      </c>
      <c r="BM82" s="137">
        <v>0</v>
      </c>
      <c r="BN82" s="137">
        <v>0.01</v>
      </c>
      <c r="BO82" s="137">
        <v>0.01</v>
      </c>
      <c r="BP82" s="137" t="s">
        <v>42</v>
      </c>
      <c r="BQ82" s="137">
        <v>0</v>
      </c>
      <c r="BR82" s="137" t="s">
        <v>42</v>
      </c>
      <c r="BS82" s="137" t="s">
        <v>42</v>
      </c>
      <c r="BT82" s="137">
        <v>0</v>
      </c>
      <c r="BU82" s="137">
        <v>0</v>
      </c>
      <c r="BV82" s="137">
        <v>0</v>
      </c>
      <c r="BW82" s="137">
        <v>0</v>
      </c>
      <c r="BX82" s="137">
        <v>0.01</v>
      </c>
      <c r="BY82" s="137">
        <v>0</v>
      </c>
      <c r="BZ82" s="137">
        <v>0.01</v>
      </c>
      <c r="CA82" s="137">
        <v>0.01</v>
      </c>
      <c r="CB82" s="137">
        <v>0.08</v>
      </c>
      <c r="CC82" s="137" t="s">
        <v>42</v>
      </c>
      <c r="CD82" s="137">
        <v>0.06</v>
      </c>
      <c r="CE82" s="137">
        <v>0.06</v>
      </c>
      <c r="CF82" s="137">
        <v>0.04</v>
      </c>
      <c r="CG82" s="137" t="s">
        <v>42</v>
      </c>
      <c r="CH82" s="137">
        <v>0.02</v>
      </c>
      <c r="CI82" s="137">
        <v>0.03</v>
      </c>
      <c r="CJ82" s="137">
        <v>0.01</v>
      </c>
      <c r="CK82" s="137" t="s">
        <v>42</v>
      </c>
      <c r="CL82" s="137">
        <v>0.01</v>
      </c>
      <c r="CM82" s="137">
        <v>0.01</v>
      </c>
    </row>
    <row r="83" spans="1:91" s="129" customFormat="1" x14ac:dyDescent="0.2">
      <c r="A83" s="139">
        <v>314</v>
      </c>
      <c r="B83" s="139" t="s">
        <v>249</v>
      </c>
      <c r="C83" s="135" t="s">
        <v>180</v>
      </c>
      <c r="D83" s="136">
        <v>160</v>
      </c>
      <c r="E83" s="136">
        <v>30</v>
      </c>
      <c r="F83" s="136">
        <v>1350</v>
      </c>
      <c r="G83" s="136">
        <v>1540</v>
      </c>
      <c r="H83" s="137">
        <v>0.86</v>
      </c>
      <c r="I83" s="137">
        <v>1</v>
      </c>
      <c r="J83" s="137">
        <v>0.95</v>
      </c>
      <c r="K83" s="137">
        <v>0.94</v>
      </c>
      <c r="L83" s="137">
        <v>0.85</v>
      </c>
      <c r="M83" s="137">
        <v>0.97</v>
      </c>
      <c r="N83" s="137">
        <v>0.94</v>
      </c>
      <c r="O83" s="137">
        <v>0.93</v>
      </c>
      <c r="P83" s="137">
        <v>0.34</v>
      </c>
      <c r="Q83" s="137">
        <v>0.48</v>
      </c>
      <c r="R83" s="137">
        <v>0.17</v>
      </c>
      <c r="S83" s="137">
        <v>0.19</v>
      </c>
      <c r="T83" s="137" t="s">
        <v>42</v>
      </c>
      <c r="U83" s="137">
        <v>0</v>
      </c>
      <c r="V83" s="137" t="s">
        <v>41</v>
      </c>
      <c r="W83" s="137" t="s">
        <v>41</v>
      </c>
      <c r="X83" s="137" t="s">
        <v>42</v>
      </c>
      <c r="Y83" s="137">
        <v>0</v>
      </c>
      <c r="Z83" s="137">
        <v>0.02</v>
      </c>
      <c r="AA83" s="137">
        <v>0.02</v>
      </c>
      <c r="AB83" s="137">
        <v>0.43</v>
      </c>
      <c r="AC83" s="137">
        <v>0.45</v>
      </c>
      <c r="AD83" s="137">
        <v>0.67</v>
      </c>
      <c r="AE83" s="137">
        <v>0.64</v>
      </c>
      <c r="AF83" s="137">
        <v>0.04</v>
      </c>
      <c r="AG83" s="137">
        <v>0</v>
      </c>
      <c r="AH83" s="137">
        <v>7.0000000000000007E-2</v>
      </c>
      <c r="AI83" s="137">
        <v>7.0000000000000007E-2</v>
      </c>
      <c r="AJ83" s="137">
        <v>0</v>
      </c>
      <c r="AK83" s="137">
        <v>0</v>
      </c>
      <c r="AL83" s="137">
        <v>0</v>
      </c>
      <c r="AM83" s="137">
        <v>0</v>
      </c>
      <c r="AN83" s="137">
        <v>0</v>
      </c>
      <c r="AO83" s="137" t="s">
        <v>42</v>
      </c>
      <c r="AP83" s="137">
        <v>0</v>
      </c>
      <c r="AQ83" s="137" t="s">
        <v>42</v>
      </c>
      <c r="AR83" s="137">
        <v>0</v>
      </c>
      <c r="AS83" s="137">
        <v>0</v>
      </c>
      <c r="AT83" s="137">
        <v>0</v>
      </c>
      <c r="AU83" s="137">
        <v>0</v>
      </c>
      <c r="AV83" s="137">
        <v>0.04</v>
      </c>
      <c r="AW83" s="137">
        <v>0</v>
      </c>
      <c r="AX83" s="137">
        <v>0.03</v>
      </c>
      <c r="AY83" s="137">
        <v>0.03</v>
      </c>
      <c r="AZ83" s="137">
        <v>0</v>
      </c>
      <c r="BA83" s="137">
        <v>0</v>
      </c>
      <c r="BB83" s="137">
        <v>0</v>
      </c>
      <c r="BC83" s="137">
        <v>0</v>
      </c>
      <c r="BD83" s="137" t="s">
        <v>42</v>
      </c>
      <c r="BE83" s="137">
        <v>0</v>
      </c>
      <c r="BF83" s="137" t="s">
        <v>42</v>
      </c>
      <c r="BG83" s="137" t="s">
        <v>42</v>
      </c>
      <c r="BH83" s="137" t="s">
        <v>42</v>
      </c>
      <c r="BI83" s="137">
        <v>0</v>
      </c>
      <c r="BJ83" s="137" t="s">
        <v>41</v>
      </c>
      <c r="BK83" s="137" t="s">
        <v>41</v>
      </c>
      <c r="BL83" s="137" t="s">
        <v>42</v>
      </c>
      <c r="BM83" s="137">
        <v>0</v>
      </c>
      <c r="BN83" s="137" t="s">
        <v>42</v>
      </c>
      <c r="BO83" s="137" t="s">
        <v>42</v>
      </c>
      <c r="BP83" s="137">
        <v>0</v>
      </c>
      <c r="BQ83" s="137">
        <v>0</v>
      </c>
      <c r="BR83" s="137" t="s">
        <v>42</v>
      </c>
      <c r="BS83" s="137" t="s">
        <v>42</v>
      </c>
      <c r="BT83" s="137">
        <v>0</v>
      </c>
      <c r="BU83" s="137">
        <v>0</v>
      </c>
      <c r="BV83" s="137">
        <v>0</v>
      </c>
      <c r="BW83" s="137">
        <v>0</v>
      </c>
      <c r="BX83" s="137" t="s">
        <v>42</v>
      </c>
      <c r="BY83" s="137" t="s">
        <v>42</v>
      </c>
      <c r="BZ83" s="137" t="s">
        <v>41</v>
      </c>
      <c r="CA83" s="137">
        <v>0.01</v>
      </c>
      <c r="CB83" s="137">
        <v>7.0000000000000007E-2</v>
      </c>
      <c r="CC83" s="137">
        <v>0</v>
      </c>
      <c r="CD83" s="137">
        <v>0.03</v>
      </c>
      <c r="CE83" s="137">
        <v>0.03</v>
      </c>
      <c r="CF83" s="137">
        <v>0.05</v>
      </c>
      <c r="CG83" s="137">
        <v>0</v>
      </c>
      <c r="CH83" s="137">
        <v>0.01</v>
      </c>
      <c r="CI83" s="137">
        <v>0.01</v>
      </c>
      <c r="CJ83" s="137" t="s">
        <v>42</v>
      </c>
      <c r="CK83" s="137">
        <v>0</v>
      </c>
      <c r="CL83" s="137">
        <v>0.02</v>
      </c>
      <c r="CM83" s="137">
        <v>0.02</v>
      </c>
    </row>
    <row r="84" spans="1:91" s="129" customFormat="1" x14ac:dyDescent="0.2">
      <c r="A84" s="139">
        <v>382</v>
      </c>
      <c r="B84" s="139" t="s">
        <v>250</v>
      </c>
      <c r="C84" s="135" t="s">
        <v>170</v>
      </c>
      <c r="D84" s="136">
        <v>790</v>
      </c>
      <c r="E84" s="136">
        <v>80</v>
      </c>
      <c r="F84" s="136">
        <v>3690</v>
      </c>
      <c r="G84" s="136">
        <v>4570</v>
      </c>
      <c r="H84" s="137">
        <v>0.88</v>
      </c>
      <c r="I84" s="137">
        <v>0.91</v>
      </c>
      <c r="J84" s="137">
        <v>0.94</v>
      </c>
      <c r="K84" s="137">
        <v>0.93</v>
      </c>
      <c r="L84" s="137">
        <v>0.85</v>
      </c>
      <c r="M84" s="137">
        <v>0.87</v>
      </c>
      <c r="N84" s="137">
        <v>0.92</v>
      </c>
      <c r="O84" s="137">
        <v>0.91</v>
      </c>
      <c r="P84" s="137">
        <v>0.54</v>
      </c>
      <c r="Q84" s="137">
        <v>0.67</v>
      </c>
      <c r="R84" s="137">
        <v>0.24</v>
      </c>
      <c r="S84" s="137">
        <v>0.3</v>
      </c>
      <c r="T84" s="137" t="s">
        <v>42</v>
      </c>
      <c r="U84" s="137">
        <v>0</v>
      </c>
      <c r="V84" s="137" t="s">
        <v>42</v>
      </c>
      <c r="W84" s="137" t="s">
        <v>42</v>
      </c>
      <c r="X84" s="137">
        <v>0.04</v>
      </c>
      <c r="Y84" s="137" t="s">
        <v>42</v>
      </c>
      <c r="Z84" s="137">
        <v>0.03</v>
      </c>
      <c r="AA84" s="137">
        <v>0.03</v>
      </c>
      <c r="AB84" s="137">
        <v>0.08</v>
      </c>
      <c r="AC84" s="137" t="s">
        <v>42</v>
      </c>
      <c r="AD84" s="137">
        <v>0.23</v>
      </c>
      <c r="AE84" s="137">
        <v>0.21</v>
      </c>
      <c r="AF84" s="137">
        <v>0.18</v>
      </c>
      <c r="AG84" s="137">
        <v>0.11</v>
      </c>
      <c r="AH84" s="137">
        <v>0.41</v>
      </c>
      <c r="AI84" s="137">
        <v>0.37</v>
      </c>
      <c r="AJ84" s="137">
        <v>0</v>
      </c>
      <c r="AK84" s="137">
        <v>0</v>
      </c>
      <c r="AL84" s="137">
        <v>0</v>
      </c>
      <c r="AM84" s="137">
        <v>0</v>
      </c>
      <c r="AN84" s="137">
        <v>0</v>
      </c>
      <c r="AO84" s="137">
        <v>0</v>
      </c>
      <c r="AP84" s="137">
        <v>0</v>
      </c>
      <c r="AQ84" s="137">
        <v>0</v>
      </c>
      <c r="AR84" s="137">
        <v>0</v>
      </c>
      <c r="AS84" s="137">
        <v>0</v>
      </c>
      <c r="AT84" s="137">
        <v>0</v>
      </c>
      <c r="AU84" s="137">
        <v>0</v>
      </c>
      <c r="AV84" s="137">
        <v>0.08</v>
      </c>
      <c r="AW84" s="137" t="s">
        <v>42</v>
      </c>
      <c r="AX84" s="137">
        <v>0.06</v>
      </c>
      <c r="AY84" s="137">
        <v>0.06</v>
      </c>
      <c r="AZ84" s="137">
        <v>0</v>
      </c>
      <c r="BA84" s="137">
        <v>0</v>
      </c>
      <c r="BB84" s="137">
        <v>0</v>
      </c>
      <c r="BC84" s="137">
        <v>0</v>
      </c>
      <c r="BD84" s="137">
        <v>0</v>
      </c>
      <c r="BE84" s="137">
        <v>0</v>
      </c>
      <c r="BF84" s="137" t="s">
        <v>41</v>
      </c>
      <c r="BG84" s="137" t="s">
        <v>41</v>
      </c>
      <c r="BH84" s="137">
        <v>0.03</v>
      </c>
      <c r="BI84" s="137" t="s">
        <v>42</v>
      </c>
      <c r="BJ84" s="137">
        <v>0.01</v>
      </c>
      <c r="BK84" s="137">
        <v>0.01</v>
      </c>
      <c r="BL84" s="137">
        <v>0.02</v>
      </c>
      <c r="BM84" s="137" t="s">
        <v>42</v>
      </c>
      <c r="BN84" s="137">
        <v>0.01</v>
      </c>
      <c r="BO84" s="137">
        <v>0.01</v>
      </c>
      <c r="BP84" s="137">
        <v>0.01</v>
      </c>
      <c r="BQ84" s="137">
        <v>0</v>
      </c>
      <c r="BR84" s="137" t="s">
        <v>41</v>
      </c>
      <c r="BS84" s="137" t="s">
        <v>41</v>
      </c>
      <c r="BT84" s="137" t="s">
        <v>42</v>
      </c>
      <c r="BU84" s="137">
        <v>0</v>
      </c>
      <c r="BV84" s="137" t="s">
        <v>42</v>
      </c>
      <c r="BW84" s="137" t="s">
        <v>42</v>
      </c>
      <c r="BX84" s="137">
        <v>0.01</v>
      </c>
      <c r="BY84" s="137" t="s">
        <v>42</v>
      </c>
      <c r="BZ84" s="137">
        <v>0.01</v>
      </c>
      <c r="CA84" s="137">
        <v>0.01</v>
      </c>
      <c r="CB84" s="137">
        <v>7.0000000000000007E-2</v>
      </c>
      <c r="CC84" s="137" t="s">
        <v>42</v>
      </c>
      <c r="CD84" s="137">
        <v>0.04</v>
      </c>
      <c r="CE84" s="137">
        <v>0.04</v>
      </c>
      <c r="CF84" s="137">
        <v>0.03</v>
      </c>
      <c r="CG84" s="137" t="s">
        <v>42</v>
      </c>
      <c r="CH84" s="137">
        <v>0.02</v>
      </c>
      <c r="CI84" s="137">
        <v>0.02</v>
      </c>
      <c r="CJ84" s="137">
        <v>0.02</v>
      </c>
      <c r="CK84" s="137" t="s">
        <v>42</v>
      </c>
      <c r="CL84" s="137">
        <v>0.01</v>
      </c>
      <c r="CM84" s="137">
        <v>0.01</v>
      </c>
    </row>
    <row r="85" spans="1:91" s="129" customFormat="1" x14ac:dyDescent="0.2">
      <c r="A85" s="139">
        <v>340</v>
      </c>
      <c r="B85" s="139" t="s">
        <v>251</v>
      </c>
      <c r="C85" s="135" t="s">
        <v>168</v>
      </c>
      <c r="D85" s="136">
        <v>270</v>
      </c>
      <c r="E85" s="136">
        <v>30</v>
      </c>
      <c r="F85" s="136">
        <v>1050</v>
      </c>
      <c r="G85" s="136">
        <v>1350</v>
      </c>
      <c r="H85" s="137">
        <v>0.75</v>
      </c>
      <c r="I85" s="137">
        <v>0.77</v>
      </c>
      <c r="J85" s="137">
        <v>0.88</v>
      </c>
      <c r="K85" s="137">
        <v>0.85</v>
      </c>
      <c r="L85" s="137">
        <v>0.69</v>
      </c>
      <c r="M85" s="137">
        <v>0.73</v>
      </c>
      <c r="N85" s="137">
        <v>0.84</v>
      </c>
      <c r="O85" s="137">
        <v>0.81</v>
      </c>
      <c r="P85" s="137">
        <v>0.51</v>
      </c>
      <c r="Q85" s="137">
        <v>0.53</v>
      </c>
      <c r="R85" s="137">
        <v>0.52</v>
      </c>
      <c r="S85" s="137">
        <v>0.52</v>
      </c>
      <c r="T85" s="137">
        <v>0</v>
      </c>
      <c r="U85" s="137">
        <v>0</v>
      </c>
      <c r="V85" s="137">
        <v>0</v>
      </c>
      <c r="W85" s="137">
        <v>0</v>
      </c>
      <c r="X85" s="137">
        <v>0.1</v>
      </c>
      <c r="Y85" s="137" t="s">
        <v>42</v>
      </c>
      <c r="Z85" s="137">
        <v>0.06</v>
      </c>
      <c r="AA85" s="137">
        <v>7.0000000000000007E-2</v>
      </c>
      <c r="AB85" s="137">
        <v>0.06</v>
      </c>
      <c r="AC85" s="137" t="s">
        <v>42</v>
      </c>
      <c r="AD85" s="137">
        <v>0.12</v>
      </c>
      <c r="AE85" s="137">
        <v>0.11</v>
      </c>
      <c r="AF85" s="137" t="s">
        <v>42</v>
      </c>
      <c r="AG85" s="137">
        <v>0</v>
      </c>
      <c r="AH85" s="137">
        <v>0.13</v>
      </c>
      <c r="AI85" s="137">
        <v>0.11</v>
      </c>
      <c r="AJ85" s="137">
        <v>0</v>
      </c>
      <c r="AK85" s="137">
        <v>0</v>
      </c>
      <c r="AL85" s="137">
        <v>0</v>
      </c>
      <c r="AM85" s="137">
        <v>0</v>
      </c>
      <c r="AN85" s="137">
        <v>0</v>
      </c>
      <c r="AO85" s="137">
        <v>0</v>
      </c>
      <c r="AP85" s="137" t="s">
        <v>42</v>
      </c>
      <c r="AQ85" s="137" t="s">
        <v>42</v>
      </c>
      <c r="AR85" s="137">
        <v>0</v>
      </c>
      <c r="AS85" s="137">
        <v>0</v>
      </c>
      <c r="AT85" s="137">
        <v>0</v>
      </c>
      <c r="AU85" s="137">
        <v>0</v>
      </c>
      <c r="AV85" s="137">
        <v>0.09</v>
      </c>
      <c r="AW85" s="137" t="s">
        <v>42</v>
      </c>
      <c r="AX85" s="137">
        <v>0.08</v>
      </c>
      <c r="AY85" s="137">
        <v>0.08</v>
      </c>
      <c r="AZ85" s="137" t="s">
        <v>42</v>
      </c>
      <c r="BA85" s="137">
        <v>0</v>
      </c>
      <c r="BB85" s="137">
        <v>0</v>
      </c>
      <c r="BC85" s="137" t="s">
        <v>42</v>
      </c>
      <c r="BD85" s="137" t="s">
        <v>42</v>
      </c>
      <c r="BE85" s="137">
        <v>0</v>
      </c>
      <c r="BF85" s="137" t="s">
        <v>42</v>
      </c>
      <c r="BG85" s="137" t="s">
        <v>42</v>
      </c>
      <c r="BH85" s="137">
        <v>0.03</v>
      </c>
      <c r="BI85" s="137">
        <v>0</v>
      </c>
      <c r="BJ85" s="137">
        <v>0.02</v>
      </c>
      <c r="BK85" s="137">
        <v>0.02</v>
      </c>
      <c r="BL85" s="137" t="s">
        <v>42</v>
      </c>
      <c r="BM85" s="137">
        <v>0</v>
      </c>
      <c r="BN85" s="137">
        <v>0.01</v>
      </c>
      <c r="BO85" s="137">
        <v>0.01</v>
      </c>
      <c r="BP85" s="137" t="s">
        <v>42</v>
      </c>
      <c r="BQ85" s="137">
        <v>0</v>
      </c>
      <c r="BR85" s="137" t="s">
        <v>42</v>
      </c>
      <c r="BS85" s="137" t="s">
        <v>42</v>
      </c>
      <c r="BT85" s="137" t="s">
        <v>42</v>
      </c>
      <c r="BU85" s="137">
        <v>0</v>
      </c>
      <c r="BV85" s="137">
        <v>0.01</v>
      </c>
      <c r="BW85" s="137">
        <v>0.01</v>
      </c>
      <c r="BX85" s="137">
        <v>0.03</v>
      </c>
      <c r="BY85" s="137" t="s">
        <v>42</v>
      </c>
      <c r="BZ85" s="137">
        <v>0.02</v>
      </c>
      <c r="CA85" s="137">
        <v>0.02</v>
      </c>
      <c r="CB85" s="137">
        <v>0.13</v>
      </c>
      <c r="CC85" s="137" t="s">
        <v>42</v>
      </c>
      <c r="CD85" s="137">
        <v>0.08</v>
      </c>
      <c r="CE85" s="137">
        <v>0.09</v>
      </c>
      <c r="CF85" s="137">
        <v>7.0000000000000007E-2</v>
      </c>
      <c r="CG85" s="137" t="s">
        <v>42</v>
      </c>
      <c r="CH85" s="137">
        <v>0.02</v>
      </c>
      <c r="CI85" s="137">
        <v>0.03</v>
      </c>
      <c r="CJ85" s="137">
        <v>0.04</v>
      </c>
      <c r="CK85" s="137" t="s">
        <v>42</v>
      </c>
      <c r="CL85" s="137">
        <v>0.01</v>
      </c>
      <c r="CM85" s="137">
        <v>0.02</v>
      </c>
    </row>
    <row r="86" spans="1:91" s="129" customFormat="1" x14ac:dyDescent="0.2">
      <c r="A86" s="139">
        <v>208</v>
      </c>
      <c r="B86" s="139" t="s">
        <v>252</v>
      </c>
      <c r="C86" s="135" t="s">
        <v>178</v>
      </c>
      <c r="D86" s="136">
        <v>490</v>
      </c>
      <c r="E86" s="136">
        <v>60</v>
      </c>
      <c r="F86" s="136">
        <v>1290</v>
      </c>
      <c r="G86" s="136">
        <v>1840</v>
      </c>
      <c r="H86" s="137">
        <v>0.83</v>
      </c>
      <c r="I86" s="137">
        <v>0.9</v>
      </c>
      <c r="J86" s="137">
        <v>0.93</v>
      </c>
      <c r="K86" s="137">
        <v>0.91</v>
      </c>
      <c r="L86" s="137">
        <v>0.82</v>
      </c>
      <c r="M86" s="137">
        <v>0.9</v>
      </c>
      <c r="N86" s="137">
        <v>0.93</v>
      </c>
      <c r="O86" s="137">
        <v>0.9</v>
      </c>
      <c r="P86" s="137">
        <v>0.44</v>
      </c>
      <c r="Q86" s="137">
        <v>0.46</v>
      </c>
      <c r="R86" s="137">
        <v>0.21</v>
      </c>
      <c r="S86" s="137">
        <v>0.28000000000000003</v>
      </c>
      <c r="T86" s="137" t="s">
        <v>42</v>
      </c>
      <c r="U86" s="137">
        <v>0</v>
      </c>
      <c r="V86" s="137" t="s">
        <v>42</v>
      </c>
      <c r="W86" s="137" t="s">
        <v>42</v>
      </c>
      <c r="X86" s="137">
        <v>0.02</v>
      </c>
      <c r="Y86" s="137" t="s">
        <v>42</v>
      </c>
      <c r="Z86" s="137">
        <v>0.01</v>
      </c>
      <c r="AA86" s="137">
        <v>0.01</v>
      </c>
      <c r="AB86" s="137">
        <v>0.27</v>
      </c>
      <c r="AC86" s="137">
        <v>0.35</v>
      </c>
      <c r="AD86" s="137">
        <v>0.56000000000000005</v>
      </c>
      <c r="AE86" s="137">
        <v>0.48</v>
      </c>
      <c r="AF86" s="137">
        <v>0.09</v>
      </c>
      <c r="AG86" s="137" t="s">
        <v>42</v>
      </c>
      <c r="AH86" s="137">
        <v>0.15</v>
      </c>
      <c r="AI86" s="137">
        <v>0.13</v>
      </c>
      <c r="AJ86" s="137">
        <v>0</v>
      </c>
      <c r="AK86" s="137">
        <v>0</v>
      </c>
      <c r="AL86" s="137">
        <v>0</v>
      </c>
      <c r="AM86" s="137">
        <v>0</v>
      </c>
      <c r="AN86" s="137">
        <v>0</v>
      </c>
      <c r="AO86" s="137">
        <v>0</v>
      </c>
      <c r="AP86" s="137">
        <v>0</v>
      </c>
      <c r="AQ86" s="137">
        <v>0</v>
      </c>
      <c r="AR86" s="137">
        <v>0</v>
      </c>
      <c r="AS86" s="137">
        <v>0</v>
      </c>
      <c r="AT86" s="137">
        <v>0</v>
      </c>
      <c r="AU86" s="137">
        <v>0</v>
      </c>
      <c r="AV86" s="137">
        <v>0.02</v>
      </c>
      <c r="AW86" s="137">
        <v>0</v>
      </c>
      <c r="AX86" s="137">
        <v>0.02</v>
      </c>
      <c r="AY86" s="137">
        <v>0.02</v>
      </c>
      <c r="AZ86" s="137">
        <v>0</v>
      </c>
      <c r="BA86" s="137">
        <v>0</v>
      </c>
      <c r="BB86" s="137">
        <v>0</v>
      </c>
      <c r="BC86" s="137">
        <v>0</v>
      </c>
      <c r="BD86" s="137" t="s">
        <v>42</v>
      </c>
      <c r="BE86" s="137">
        <v>0</v>
      </c>
      <c r="BF86" s="137" t="s">
        <v>42</v>
      </c>
      <c r="BG86" s="137" t="s">
        <v>42</v>
      </c>
      <c r="BH86" s="137" t="s">
        <v>42</v>
      </c>
      <c r="BI86" s="137">
        <v>0</v>
      </c>
      <c r="BJ86" s="137" t="s">
        <v>42</v>
      </c>
      <c r="BK86" s="137" t="s">
        <v>42</v>
      </c>
      <c r="BL86" s="137" t="s">
        <v>42</v>
      </c>
      <c r="BM86" s="137">
        <v>0</v>
      </c>
      <c r="BN86" s="137" t="s">
        <v>42</v>
      </c>
      <c r="BO86" s="137" t="s">
        <v>42</v>
      </c>
      <c r="BP86" s="137" t="s">
        <v>42</v>
      </c>
      <c r="BQ86" s="137">
        <v>0</v>
      </c>
      <c r="BR86" s="137">
        <v>0</v>
      </c>
      <c r="BS86" s="137" t="s">
        <v>42</v>
      </c>
      <c r="BT86" s="137">
        <v>0</v>
      </c>
      <c r="BU86" s="137">
        <v>0</v>
      </c>
      <c r="BV86" s="137">
        <v>0</v>
      </c>
      <c r="BW86" s="137">
        <v>0</v>
      </c>
      <c r="BX86" s="137" t="s">
        <v>42</v>
      </c>
      <c r="BY86" s="137">
        <v>0</v>
      </c>
      <c r="BZ86" s="137" t="s">
        <v>42</v>
      </c>
      <c r="CA86" s="137" t="s">
        <v>42</v>
      </c>
      <c r="CB86" s="137">
        <v>0.12</v>
      </c>
      <c r="CC86" s="137" t="s">
        <v>42</v>
      </c>
      <c r="CD86" s="137">
        <v>0.05</v>
      </c>
      <c r="CE86" s="137">
        <v>7.0000000000000007E-2</v>
      </c>
      <c r="CF86" s="137" t="s">
        <v>42</v>
      </c>
      <c r="CG86" s="137" t="s">
        <v>42</v>
      </c>
      <c r="CH86" s="137" t="s">
        <v>42</v>
      </c>
      <c r="CI86" s="137" t="s">
        <v>41</v>
      </c>
      <c r="CJ86" s="137">
        <v>0.05</v>
      </c>
      <c r="CK86" s="137">
        <v>0</v>
      </c>
      <c r="CL86" s="137">
        <v>0.01</v>
      </c>
      <c r="CM86" s="137">
        <v>0.02</v>
      </c>
    </row>
    <row r="87" spans="1:91" s="129" customFormat="1" x14ac:dyDescent="0.2">
      <c r="A87" s="139">
        <v>888</v>
      </c>
      <c r="B87" s="139" t="s">
        <v>253</v>
      </c>
      <c r="C87" s="135" t="s">
        <v>168</v>
      </c>
      <c r="D87" s="136">
        <v>1510</v>
      </c>
      <c r="E87" s="136">
        <v>300</v>
      </c>
      <c r="F87" s="136">
        <v>11160</v>
      </c>
      <c r="G87" s="136">
        <v>12970</v>
      </c>
      <c r="H87" s="137">
        <v>0.84</v>
      </c>
      <c r="I87" s="137">
        <v>0.92</v>
      </c>
      <c r="J87" s="137">
        <v>0.92</v>
      </c>
      <c r="K87" s="137">
        <v>0.91</v>
      </c>
      <c r="L87" s="137">
        <v>0.8</v>
      </c>
      <c r="M87" s="137">
        <v>0.89</v>
      </c>
      <c r="N87" s="137">
        <v>0.9</v>
      </c>
      <c r="O87" s="137">
        <v>0.89</v>
      </c>
      <c r="P87" s="137">
        <v>0.59</v>
      </c>
      <c r="Q87" s="137">
        <v>0.62</v>
      </c>
      <c r="R87" s="137">
        <v>0.45</v>
      </c>
      <c r="S87" s="137">
        <v>0.47</v>
      </c>
      <c r="T87" s="137">
        <v>0</v>
      </c>
      <c r="U87" s="137">
        <v>0</v>
      </c>
      <c r="V87" s="137" t="s">
        <v>42</v>
      </c>
      <c r="W87" s="137" t="s">
        <v>42</v>
      </c>
      <c r="X87" s="137">
        <v>0.05</v>
      </c>
      <c r="Y87" s="137">
        <v>0.03</v>
      </c>
      <c r="Z87" s="137">
        <v>0.04</v>
      </c>
      <c r="AA87" s="137">
        <v>0.04</v>
      </c>
      <c r="AB87" s="137">
        <v>0.1</v>
      </c>
      <c r="AC87" s="137">
        <v>0.16</v>
      </c>
      <c r="AD87" s="137">
        <v>0.22</v>
      </c>
      <c r="AE87" s="137">
        <v>0.2</v>
      </c>
      <c r="AF87" s="137">
        <v>0.06</v>
      </c>
      <c r="AG87" s="137">
        <v>7.0000000000000007E-2</v>
      </c>
      <c r="AH87" s="137">
        <v>0.2</v>
      </c>
      <c r="AI87" s="137">
        <v>0.18</v>
      </c>
      <c r="AJ87" s="137">
        <v>0</v>
      </c>
      <c r="AK87" s="137">
        <v>0</v>
      </c>
      <c r="AL87" s="137">
        <v>0</v>
      </c>
      <c r="AM87" s="137">
        <v>0</v>
      </c>
      <c r="AN87" s="137">
        <v>0</v>
      </c>
      <c r="AO87" s="137" t="s">
        <v>42</v>
      </c>
      <c r="AP87" s="137">
        <v>0</v>
      </c>
      <c r="AQ87" s="137" t="s">
        <v>42</v>
      </c>
      <c r="AR87" s="137">
        <v>0</v>
      </c>
      <c r="AS87" s="137" t="s">
        <v>42</v>
      </c>
      <c r="AT87" s="137" t="s">
        <v>42</v>
      </c>
      <c r="AU87" s="137" t="s">
        <v>42</v>
      </c>
      <c r="AV87" s="137">
        <v>0.08</v>
      </c>
      <c r="AW87" s="137">
        <v>0.03</v>
      </c>
      <c r="AX87" s="137">
        <v>7.0000000000000007E-2</v>
      </c>
      <c r="AY87" s="137">
        <v>7.0000000000000007E-2</v>
      </c>
      <c r="AZ87" s="137">
        <v>0</v>
      </c>
      <c r="BA87" s="137">
        <v>0</v>
      </c>
      <c r="BB87" s="137">
        <v>0</v>
      </c>
      <c r="BC87" s="137">
        <v>0</v>
      </c>
      <c r="BD87" s="137">
        <v>0</v>
      </c>
      <c r="BE87" s="137" t="s">
        <v>42</v>
      </c>
      <c r="BF87" s="137" t="s">
        <v>41</v>
      </c>
      <c r="BG87" s="137" t="s">
        <v>41</v>
      </c>
      <c r="BH87" s="137">
        <v>0.03</v>
      </c>
      <c r="BI87" s="137">
        <v>0.02</v>
      </c>
      <c r="BJ87" s="137">
        <v>0.01</v>
      </c>
      <c r="BK87" s="137">
        <v>0.01</v>
      </c>
      <c r="BL87" s="137">
        <v>0.02</v>
      </c>
      <c r="BM87" s="137" t="s">
        <v>42</v>
      </c>
      <c r="BN87" s="137">
        <v>0.01</v>
      </c>
      <c r="BO87" s="137">
        <v>0.01</v>
      </c>
      <c r="BP87" s="137" t="s">
        <v>41</v>
      </c>
      <c r="BQ87" s="137" t="s">
        <v>42</v>
      </c>
      <c r="BR87" s="137" t="s">
        <v>41</v>
      </c>
      <c r="BS87" s="137" t="s">
        <v>41</v>
      </c>
      <c r="BT87" s="137" t="s">
        <v>41</v>
      </c>
      <c r="BU87" s="137" t="s">
        <v>42</v>
      </c>
      <c r="BV87" s="137" t="s">
        <v>41</v>
      </c>
      <c r="BW87" s="137" t="s">
        <v>41</v>
      </c>
      <c r="BX87" s="137">
        <v>0.02</v>
      </c>
      <c r="BY87" s="137" t="s">
        <v>42</v>
      </c>
      <c r="BZ87" s="137">
        <v>0.01</v>
      </c>
      <c r="CA87" s="137">
        <v>0.01</v>
      </c>
      <c r="CB87" s="137">
        <v>0.1</v>
      </c>
      <c r="CC87" s="137">
        <v>0.06</v>
      </c>
      <c r="CD87" s="137">
        <v>0.05</v>
      </c>
      <c r="CE87" s="137">
        <v>0.06</v>
      </c>
      <c r="CF87" s="137">
        <v>0.04</v>
      </c>
      <c r="CG87" s="137">
        <v>0.02</v>
      </c>
      <c r="CH87" s="137">
        <v>0.01</v>
      </c>
      <c r="CI87" s="137">
        <v>0.01</v>
      </c>
      <c r="CJ87" s="137">
        <v>0.02</v>
      </c>
      <c r="CK87" s="137" t="s">
        <v>42</v>
      </c>
      <c r="CL87" s="137">
        <v>0.01</v>
      </c>
      <c r="CM87" s="137">
        <v>0.01</v>
      </c>
    </row>
    <row r="88" spans="1:91" s="129" customFormat="1" x14ac:dyDescent="0.2">
      <c r="A88" s="139">
        <v>383</v>
      </c>
      <c r="B88" s="139" t="s">
        <v>254</v>
      </c>
      <c r="C88" s="135" t="s">
        <v>170</v>
      </c>
      <c r="D88" s="136">
        <v>1320</v>
      </c>
      <c r="E88" s="136">
        <v>120</v>
      </c>
      <c r="F88" s="136">
        <v>6290</v>
      </c>
      <c r="G88" s="136">
        <v>7720</v>
      </c>
      <c r="H88" s="137">
        <v>0.79</v>
      </c>
      <c r="I88" s="137">
        <v>0.9</v>
      </c>
      <c r="J88" s="137">
        <v>0.92</v>
      </c>
      <c r="K88" s="137">
        <v>0.9</v>
      </c>
      <c r="L88" s="137">
        <v>0.74</v>
      </c>
      <c r="M88" s="137">
        <v>0.86</v>
      </c>
      <c r="N88" s="137">
        <v>0.91</v>
      </c>
      <c r="O88" s="137">
        <v>0.88</v>
      </c>
      <c r="P88" s="137">
        <v>0.38</v>
      </c>
      <c r="Q88" s="137">
        <v>0.48</v>
      </c>
      <c r="R88" s="137">
        <v>0.25</v>
      </c>
      <c r="S88" s="137">
        <v>0.27</v>
      </c>
      <c r="T88" s="137" t="s">
        <v>42</v>
      </c>
      <c r="U88" s="137">
        <v>0</v>
      </c>
      <c r="V88" s="137" t="s">
        <v>41</v>
      </c>
      <c r="W88" s="137" t="s">
        <v>41</v>
      </c>
      <c r="X88" s="137">
        <v>0.06</v>
      </c>
      <c r="Y88" s="137" t="s">
        <v>42</v>
      </c>
      <c r="Z88" s="137">
        <v>0.04</v>
      </c>
      <c r="AA88" s="137">
        <v>0.04</v>
      </c>
      <c r="AB88" s="137">
        <v>0.25</v>
      </c>
      <c r="AC88" s="137">
        <v>0.31</v>
      </c>
      <c r="AD88" s="137">
        <v>0.49</v>
      </c>
      <c r="AE88" s="137">
        <v>0.45</v>
      </c>
      <c r="AF88" s="137">
        <v>0.04</v>
      </c>
      <c r="AG88" s="137">
        <v>0</v>
      </c>
      <c r="AH88" s="137">
        <v>0.12</v>
      </c>
      <c r="AI88" s="137">
        <v>0.1</v>
      </c>
      <c r="AJ88" s="137">
        <v>0</v>
      </c>
      <c r="AK88" s="137">
        <v>0</v>
      </c>
      <c r="AL88" s="137">
        <v>0</v>
      </c>
      <c r="AM88" s="137">
        <v>0</v>
      </c>
      <c r="AN88" s="137">
        <v>0</v>
      </c>
      <c r="AO88" s="137">
        <v>0</v>
      </c>
      <c r="AP88" s="137">
        <v>0</v>
      </c>
      <c r="AQ88" s="137">
        <v>0</v>
      </c>
      <c r="AR88" s="137">
        <v>0</v>
      </c>
      <c r="AS88" s="137" t="s">
        <v>42</v>
      </c>
      <c r="AT88" s="137">
        <v>0</v>
      </c>
      <c r="AU88" s="137" t="s">
        <v>42</v>
      </c>
      <c r="AV88" s="137">
        <v>0.04</v>
      </c>
      <c r="AW88" s="137" t="s">
        <v>42</v>
      </c>
      <c r="AX88" s="137">
        <v>0.06</v>
      </c>
      <c r="AY88" s="137">
        <v>0.05</v>
      </c>
      <c r="AZ88" s="137">
        <v>0</v>
      </c>
      <c r="BA88" s="137">
        <v>0</v>
      </c>
      <c r="BB88" s="137">
        <v>0</v>
      </c>
      <c r="BC88" s="137">
        <v>0</v>
      </c>
      <c r="BD88" s="137">
        <v>0.01</v>
      </c>
      <c r="BE88" s="137">
        <v>0</v>
      </c>
      <c r="BF88" s="137">
        <v>0.01</v>
      </c>
      <c r="BG88" s="137">
        <v>0.01</v>
      </c>
      <c r="BH88" s="137">
        <v>0.03</v>
      </c>
      <c r="BI88" s="137" t="s">
        <v>42</v>
      </c>
      <c r="BJ88" s="137">
        <v>0.01</v>
      </c>
      <c r="BK88" s="137">
        <v>0.01</v>
      </c>
      <c r="BL88" s="137">
        <v>0.01</v>
      </c>
      <c r="BM88" s="137">
        <v>0</v>
      </c>
      <c r="BN88" s="137" t="s">
        <v>41</v>
      </c>
      <c r="BO88" s="137" t="s">
        <v>41</v>
      </c>
      <c r="BP88" s="137">
        <v>0.01</v>
      </c>
      <c r="BQ88" s="137" t="s">
        <v>42</v>
      </c>
      <c r="BR88" s="137" t="s">
        <v>41</v>
      </c>
      <c r="BS88" s="137" t="s">
        <v>41</v>
      </c>
      <c r="BT88" s="137">
        <v>0.01</v>
      </c>
      <c r="BU88" s="137" t="s">
        <v>42</v>
      </c>
      <c r="BV88" s="137" t="s">
        <v>42</v>
      </c>
      <c r="BW88" s="137" t="s">
        <v>41</v>
      </c>
      <c r="BX88" s="137">
        <v>0.03</v>
      </c>
      <c r="BY88" s="137" t="s">
        <v>42</v>
      </c>
      <c r="BZ88" s="137">
        <v>0.01</v>
      </c>
      <c r="CA88" s="137">
        <v>0.01</v>
      </c>
      <c r="CB88" s="137">
        <v>0.13</v>
      </c>
      <c r="CC88" s="137" t="s">
        <v>42</v>
      </c>
      <c r="CD88" s="137">
        <v>0.05</v>
      </c>
      <c r="CE88" s="137">
        <v>0.06</v>
      </c>
      <c r="CF88" s="137">
        <v>0.06</v>
      </c>
      <c r="CG88" s="137">
        <v>0.05</v>
      </c>
      <c r="CH88" s="137">
        <v>0.02</v>
      </c>
      <c r="CI88" s="137">
        <v>0.03</v>
      </c>
      <c r="CJ88" s="137">
        <v>0.02</v>
      </c>
      <c r="CK88" s="137" t="s">
        <v>42</v>
      </c>
      <c r="CL88" s="137">
        <v>0.01</v>
      </c>
      <c r="CM88" s="137">
        <v>0.01</v>
      </c>
    </row>
    <row r="89" spans="1:91" s="129" customFormat="1" x14ac:dyDescent="0.2">
      <c r="A89" s="139">
        <v>856</v>
      </c>
      <c r="B89" s="139" t="s">
        <v>255</v>
      </c>
      <c r="C89" s="135" t="s">
        <v>172</v>
      </c>
      <c r="D89" s="136">
        <v>770</v>
      </c>
      <c r="E89" s="136">
        <v>50</v>
      </c>
      <c r="F89" s="136">
        <v>2560</v>
      </c>
      <c r="G89" s="136">
        <v>3380</v>
      </c>
      <c r="H89" s="137">
        <v>0.84</v>
      </c>
      <c r="I89" s="137">
        <v>0.9</v>
      </c>
      <c r="J89" s="137">
        <v>0.92</v>
      </c>
      <c r="K89" s="137">
        <v>0.9</v>
      </c>
      <c r="L89" s="137">
        <v>0.81</v>
      </c>
      <c r="M89" s="137">
        <v>0.87</v>
      </c>
      <c r="N89" s="137">
        <v>0.91</v>
      </c>
      <c r="O89" s="137">
        <v>0.88</v>
      </c>
      <c r="P89" s="137">
        <v>0.44</v>
      </c>
      <c r="Q89" s="137">
        <v>0.56000000000000005</v>
      </c>
      <c r="R89" s="137">
        <v>0.2</v>
      </c>
      <c r="S89" s="137">
        <v>0.26</v>
      </c>
      <c r="T89" s="137" t="s">
        <v>42</v>
      </c>
      <c r="U89" s="137">
        <v>0</v>
      </c>
      <c r="V89" s="137" t="s">
        <v>41</v>
      </c>
      <c r="W89" s="137" t="s">
        <v>41</v>
      </c>
      <c r="X89" s="137">
        <v>0.03</v>
      </c>
      <c r="Y89" s="137" t="s">
        <v>42</v>
      </c>
      <c r="Z89" s="137">
        <v>0.01</v>
      </c>
      <c r="AA89" s="137">
        <v>0.02</v>
      </c>
      <c r="AB89" s="137">
        <v>0.08</v>
      </c>
      <c r="AC89" s="137" t="s">
        <v>42</v>
      </c>
      <c r="AD89" s="137">
        <v>0.17</v>
      </c>
      <c r="AE89" s="137">
        <v>0.15</v>
      </c>
      <c r="AF89" s="137">
        <v>0.25</v>
      </c>
      <c r="AG89" s="137">
        <v>0.19</v>
      </c>
      <c r="AH89" s="137">
        <v>0.51</v>
      </c>
      <c r="AI89" s="137">
        <v>0.45</v>
      </c>
      <c r="AJ89" s="137">
        <v>0</v>
      </c>
      <c r="AK89" s="137">
        <v>0</v>
      </c>
      <c r="AL89" s="137">
        <v>0</v>
      </c>
      <c r="AM89" s="137">
        <v>0</v>
      </c>
      <c r="AN89" s="137">
        <v>0</v>
      </c>
      <c r="AO89" s="137">
        <v>0</v>
      </c>
      <c r="AP89" s="137">
        <v>0</v>
      </c>
      <c r="AQ89" s="137">
        <v>0</v>
      </c>
      <c r="AR89" s="137" t="s">
        <v>42</v>
      </c>
      <c r="AS89" s="137">
        <v>0</v>
      </c>
      <c r="AT89" s="137">
        <v>0</v>
      </c>
      <c r="AU89" s="137" t="s">
        <v>42</v>
      </c>
      <c r="AV89" s="137">
        <v>0.04</v>
      </c>
      <c r="AW89" s="137" t="s">
        <v>42</v>
      </c>
      <c r="AX89" s="137">
        <v>0.02</v>
      </c>
      <c r="AY89" s="137">
        <v>0.02</v>
      </c>
      <c r="AZ89" s="137">
        <v>0</v>
      </c>
      <c r="BA89" s="137">
        <v>0</v>
      </c>
      <c r="BB89" s="137">
        <v>0</v>
      </c>
      <c r="BC89" s="137">
        <v>0</v>
      </c>
      <c r="BD89" s="137">
        <v>0</v>
      </c>
      <c r="BE89" s="137">
        <v>0</v>
      </c>
      <c r="BF89" s="137" t="s">
        <v>42</v>
      </c>
      <c r="BG89" s="137" t="s">
        <v>42</v>
      </c>
      <c r="BH89" s="137">
        <v>0.02</v>
      </c>
      <c r="BI89" s="137" t="s">
        <v>42</v>
      </c>
      <c r="BJ89" s="137">
        <v>0.01</v>
      </c>
      <c r="BK89" s="137">
        <v>0.01</v>
      </c>
      <c r="BL89" s="137">
        <v>0.01</v>
      </c>
      <c r="BM89" s="137">
        <v>0</v>
      </c>
      <c r="BN89" s="137" t="s">
        <v>41</v>
      </c>
      <c r="BO89" s="137" t="s">
        <v>41</v>
      </c>
      <c r="BP89" s="137" t="s">
        <v>42</v>
      </c>
      <c r="BQ89" s="137" t="s">
        <v>42</v>
      </c>
      <c r="BR89" s="137" t="s">
        <v>42</v>
      </c>
      <c r="BS89" s="137" t="s">
        <v>41</v>
      </c>
      <c r="BT89" s="137" t="s">
        <v>42</v>
      </c>
      <c r="BU89" s="137" t="s">
        <v>42</v>
      </c>
      <c r="BV89" s="137" t="s">
        <v>42</v>
      </c>
      <c r="BW89" s="137" t="s">
        <v>41</v>
      </c>
      <c r="BX89" s="137">
        <v>0.02</v>
      </c>
      <c r="BY89" s="137">
        <v>0</v>
      </c>
      <c r="BZ89" s="137">
        <v>0.01</v>
      </c>
      <c r="CA89" s="137">
        <v>0.01</v>
      </c>
      <c r="CB89" s="137">
        <v>0.1</v>
      </c>
      <c r="CC89" s="137" t="s">
        <v>42</v>
      </c>
      <c r="CD89" s="137">
        <v>0.04</v>
      </c>
      <c r="CE89" s="137">
        <v>0.05</v>
      </c>
      <c r="CF89" s="137">
        <v>0.06</v>
      </c>
      <c r="CG89" s="137" t="s">
        <v>42</v>
      </c>
      <c r="CH89" s="137">
        <v>0.02</v>
      </c>
      <c r="CI89" s="137">
        <v>0.03</v>
      </c>
      <c r="CJ89" s="137">
        <v>0.01</v>
      </c>
      <c r="CK89" s="137">
        <v>0</v>
      </c>
      <c r="CL89" s="137">
        <v>0.02</v>
      </c>
      <c r="CM89" s="137">
        <v>0.02</v>
      </c>
    </row>
    <row r="90" spans="1:91" s="129" customFormat="1" x14ac:dyDescent="0.2">
      <c r="A90" s="139">
        <v>855</v>
      </c>
      <c r="B90" s="139" t="s">
        <v>256</v>
      </c>
      <c r="C90" s="135" t="s">
        <v>172</v>
      </c>
      <c r="D90" s="136">
        <v>1110</v>
      </c>
      <c r="E90" s="136">
        <v>160</v>
      </c>
      <c r="F90" s="136">
        <v>5920</v>
      </c>
      <c r="G90" s="136">
        <v>7180</v>
      </c>
      <c r="H90" s="137">
        <v>0.86</v>
      </c>
      <c r="I90" s="137">
        <v>0.94</v>
      </c>
      <c r="J90" s="137">
        <v>0.94</v>
      </c>
      <c r="K90" s="137">
        <v>0.93</v>
      </c>
      <c r="L90" s="137">
        <v>0.81</v>
      </c>
      <c r="M90" s="137">
        <v>0.9</v>
      </c>
      <c r="N90" s="137">
        <v>0.92</v>
      </c>
      <c r="O90" s="137">
        <v>0.9</v>
      </c>
      <c r="P90" s="137">
        <v>0.56999999999999995</v>
      </c>
      <c r="Q90" s="137">
        <v>0.59</v>
      </c>
      <c r="R90" s="137">
        <v>0.27</v>
      </c>
      <c r="S90" s="137">
        <v>0.32</v>
      </c>
      <c r="T90" s="137" t="s">
        <v>42</v>
      </c>
      <c r="U90" s="137">
        <v>0</v>
      </c>
      <c r="V90" s="137" t="s">
        <v>41</v>
      </c>
      <c r="W90" s="137" t="s">
        <v>41</v>
      </c>
      <c r="X90" s="137">
        <v>0.03</v>
      </c>
      <c r="Y90" s="137" t="s">
        <v>42</v>
      </c>
      <c r="Z90" s="137">
        <v>0.03</v>
      </c>
      <c r="AA90" s="137">
        <v>0.03</v>
      </c>
      <c r="AB90" s="137">
        <v>0.17</v>
      </c>
      <c r="AC90" s="137">
        <v>0.2</v>
      </c>
      <c r="AD90" s="137">
        <v>0.56999999999999995</v>
      </c>
      <c r="AE90" s="137">
        <v>0.5</v>
      </c>
      <c r="AF90" s="137">
        <v>0.03</v>
      </c>
      <c r="AG90" s="137" t="s">
        <v>42</v>
      </c>
      <c r="AH90" s="137">
        <v>0.05</v>
      </c>
      <c r="AI90" s="137">
        <v>0.04</v>
      </c>
      <c r="AJ90" s="137">
        <v>0</v>
      </c>
      <c r="AK90" s="137" t="s">
        <v>42</v>
      </c>
      <c r="AL90" s="137">
        <v>0</v>
      </c>
      <c r="AM90" s="137" t="s">
        <v>42</v>
      </c>
      <c r="AN90" s="137">
        <v>0</v>
      </c>
      <c r="AO90" s="137" t="s">
        <v>42</v>
      </c>
      <c r="AP90" s="137">
        <v>0</v>
      </c>
      <c r="AQ90" s="137" t="s">
        <v>42</v>
      </c>
      <c r="AR90" s="137" t="s">
        <v>42</v>
      </c>
      <c r="AS90" s="137" t="s">
        <v>42</v>
      </c>
      <c r="AT90" s="137">
        <v>0</v>
      </c>
      <c r="AU90" s="137" t="s">
        <v>42</v>
      </c>
      <c r="AV90" s="137">
        <v>0.06</v>
      </c>
      <c r="AW90" s="137" t="s">
        <v>42</v>
      </c>
      <c r="AX90" s="137">
        <v>0.06</v>
      </c>
      <c r="AY90" s="137">
        <v>0.06</v>
      </c>
      <c r="AZ90" s="137" t="s">
        <v>42</v>
      </c>
      <c r="BA90" s="137">
        <v>0</v>
      </c>
      <c r="BB90" s="137" t="s">
        <v>42</v>
      </c>
      <c r="BC90" s="137" t="s">
        <v>42</v>
      </c>
      <c r="BD90" s="137" t="s">
        <v>42</v>
      </c>
      <c r="BE90" s="137">
        <v>0</v>
      </c>
      <c r="BF90" s="137" t="s">
        <v>41</v>
      </c>
      <c r="BG90" s="137" t="s">
        <v>41</v>
      </c>
      <c r="BH90" s="137">
        <v>0.04</v>
      </c>
      <c r="BI90" s="137" t="s">
        <v>42</v>
      </c>
      <c r="BJ90" s="137">
        <v>0.01</v>
      </c>
      <c r="BK90" s="137">
        <v>0.02</v>
      </c>
      <c r="BL90" s="137">
        <v>0.02</v>
      </c>
      <c r="BM90" s="137">
        <v>0</v>
      </c>
      <c r="BN90" s="137">
        <v>0.01</v>
      </c>
      <c r="BO90" s="137">
        <v>0.01</v>
      </c>
      <c r="BP90" s="137">
        <v>0.01</v>
      </c>
      <c r="BQ90" s="137" t="s">
        <v>42</v>
      </c>
      <c r="BR90" s="137" t="s">
        <v>41</v>
      </c>
      <c r="BS90" s="137">
        <v>0.01</v>
      </c>
      <c r="BT90" s="137">
        <v>0.01</v>
      </c>
      <c r="BU90" s="137">
        <v>0</v>
      </c>
      <c r="BV90" s="137" t="s">
        <v>41</v>
      </c>
      <c r="BW90" s="137" t="s">
        <v>41</v>
      </c>
      <c r="BX90" s="137">
        <v>0.02</v>
      </c>
      <c r="BY90" s="137" t="s">
        <v>42</v>
      </c>
      <c r="BZ90" s="137">
        <v>0.01</v>
      </c>
      <c r="CA90" s="137">
        <v>0.01</v>
      </c>
      <c r="CB90" s="137">
        <v>0.09</v>
      </c>
      <c r="CC90" s="137" t="s">
        <v>42</v>
      </c>
      <c r="CD90" s="137">
        <v>0.04</v>
      </c>
      <c r="CE90" s="137">
        <v>0.04</v>
      </c>
      <c r="CF90" s="137">
        <v>0.04</v>
      </c>
      <c r="CG90" s="137" t="s">
        <v>42</v>
      </c>
      <c r="CH90" s="137">
        <v>0.01</v>
      </c>
      <c r="CI90" s="137">
        <v>0.02</v>
      </c>
      <c r="CJ90" s="137">
        <v>0.02</v>
      </c>
      <c r="CK90" s="137" t="s">
        <v>42</v>
      </c>
      <c r="CL90" s="137">
        <v>0.01</v>
      </c>
      <c r="CM90" s="137">
        <v>0.01</v>
      </c>
    </row>
    <row r="91" spans="1:91" s="129" customFormat="1" x14ac:dyDescent="0.2">
      <c r="A91" s="139">
        <v>209</v>
      </c>
      <c r="B91" s="139" t="s">
        <v>257</v>
      </c>
      <c r="C91" s="135" t="s">
        <v>178</v>
      </c>
      <c r="D91" s="136">
        <v>400</v>
      </c>
      <c r="E91" s="136">
        <v>60</v>
      </c>
      <c r="F91" s="136">
        <v>1840</v>
      </c>
      <c r="G91" s="136">
        <v>2300</v>
      </c>
      <c r="H91" s="137">
        <v>0.87</v>
      </c>
      <c r="I91" s="137">
        <v>0.85</v>
      </c>
      <c r="J91" s="137">
        <v>0.93</v>
      </c>
      <c r="K91" s="137">
        <v>0.92</v>
      </c>
      <c r="L91" s="137">
        <v>0.86</v>
      </c>
      <c r="M91" s="137">
        <v>0.85</v>
      </c>
      <c r="N91" s="137">
        <v>0.93</v>
      </c>
      <c r="O91" s="137">
        <v>0.91</v>
      </c>
      <c r="P91" s="137">
        <v>0.34</v>
      </c>
      <c r="Q91" s="137">
        <v>0.48</v>
      </c>
      <c r="R91" s="137">
        <v>0.18</v>
      </c>
      <c r="S91" s="137">
        <v>0.22</v>
      </c>
      <c r="T91" s="137">
        <v>0</v>
      </c>
      <c r="U91" s="137">
        <v>0</v>
      </c>
      <c r="V91" s="137" t="s">
        <v>42</v>
      </c>
      <c r="W91" s="137" t="s">
        <v>42</v>
      </c>
      <c r="X91" s="137" t="s">
        <v>42</v>
      </c>
      <c r="Y91" s="137" t="s">
        <v>42</v>
      </c>
      <c r="Z91" s="137">
        <v>0.02</v>
      </c>
      <c r="AA91" s="137">
        <v>0.02</v>
      </c>
      <c r="AB91" s="137">
        <v>0.31</v>
      </c>
      <c r="AC91" s="137">
        <v>0.26</v>
      </c>
      <c r="AD91" s="137">
        <v>0.54</v>
      </c>
      <c r="AE91" s="137">
        <v>0.49</v>
      </c>
      <c r="AF91" s="137">
        <v>0.21</v>
      </c>
      <c r="AG91" s="137" t="s">
        <v>42</v>
      </c>
      <c r="AH91" s="137">
        <v>0.19</v>
      </c>
      <c r="AI91" s="137">
        <v>0.19</v>
      </c>
      <c r="AJ91" s="137">
        <v>0</v>
      </c>
      <c r="AK91" s="137">
        <v>0</v>
      </c>
      <c r="AL91" s="137">
        <v>0</v>
      </c>
      <c r="AM91" s="137">
        <v>0</v>
      </c>
      <c r="AN91" s="137">
        <v>0</v>
      </c>
      <c r="AO91" s="137" t="s">
        <v>42</v>
      </c>
      <c r="AP91" s="137" t="s">
        <v>42</v>
      </c>
      <c r="AQ91" s="137" t="s">
        <v>42</v>
      </c>
      <c r="AR91" s="137">
        <v>0</v>
      </c>
      <c r="AS91" s="137">
        <v>0</v>
      </c>
      <c r="AT91" s="137" t="s">
        <v>42</v>
      </c>
      <c r="AU91" s="137" t="s">
        <v>42</v>
      </c>
      <c r="AV91" s="137">
        <v>0.02</v>
      </c>
      <c r="AW91" s="137">
        <v>0</v>
      </c>
      <c r="AX91" s="137">
        <v>0.02</v>
      </c>
      <c r="AY91" s="137">
        <v>0.02</v>
      </c>
      <c r="AZ91" s="137">
        <v>0</v>
      </c>
      <c r="BA91" s="137">
        <v>0</v>
      </c>
      <c r="BB91" s="137">
        <v>0</v>
      </c>
      <c r="BC91" s="137">
        <v>0</v>
      </c>
      <c r="BD91" s="137" t="s">
        <v>42</v>
      </c>
      <c r="BE91" s="137">
        <v>0</v>
      </c>
      <c r="BF91" s="137" t="s">
        <v>42</v>
      </c>
      <c r="BG91" s="137" t="s">
        <v>42</v>
      </c>
      <c r="BH91" s="137" t="s">
        <v>42</v>
      </c>
      <c r="BI91" s="137">
        <v>0</v>
      </c>
      <c r="BJ91" s="137" t="s">
        <v>42</v>
      </c>
      <c r="BK91" s="137" t="s">
        <v>42</v>
      </c>
      <c r="BL91" s="137" t="s">
        <v>42</v>
      </c>
      <c r="BM91" s="137">
        <v>0</v>
      </c>
      <c r="BN91" s="137" t="s">
        <v>42</v>
      </c>
      <c r="BO91" s="137" t="s">
        <v>42</v>
      </c>
      <c r="BP91" s="137">
        <v>0</v>
      </c>
      <c r="BQ91" s="137">
        <v>0</v>
      </c>
      <c r="BR91" s="137" t="s">
        <v>42</v>
      </c>
      <c r="BS91" s="137" t="s">
        <v>42</v>
      </c>
      <c r="BT91" s="137" t="s">
        <v>42</v>
      </c>
      <c r="BU91" s="137">
        <v>0</v>
      </c>
      <c r="BV91" s="137">
        <v>0</v>
      </c>
      <c r="BW91" s="137" t="s">
        <v>42</v>
      </c>
      <c r="BX91" s="137" t="s">
        <v>42</v>
      </c>
      <c r="BY91" s="137">
        <v>0</v>
      </c>
      <c r="BZ91" s="137" t="s">
        <v>42</v>
      </c>
      <c r="CA91" s="137" t="s">
        <v>42</v>
      </c>
      <c r="CB91" s="137">
        <v>0.06</v>
      </c>
      <c r="CC91" s="137" t="s">
        <v>42</v>
      </c>
      <c r="CD91" s="137">
        <v>0.04</v>
      </c>
      <c r="CE91" s="137">
        <v>0.05</v>
      </c>
      <c r="CF91" s="137" t="s">
        <v>42</v>
      </c>
      <c r="CG91" s="137">
        <v>0</v>
      </c>
      <c r="CH91" s="137" t="s">
        <v>41</v>
      </c>
      <c r="CI91" s="137">
        <v>0.01</v>
      </c>
      <c r="CJ91" s="137">
        <v>0.05</v>
      </c>
      <c r="CK91" s="137" t="s">
        <v>42</v>
      </c>
      <c r="CL91" s="137">
        <v>0.03</v>
      </c>
      <c r="CM91" s="137">
        <v>0.03</v>
      </c>
    </row>
    <row r="92" spans="1:91" s="129" customFormat="1" x14ac:dyDescent="0.2">
      <c r="A92" s="139">
        <v>925</v>
      </c>
      <c r="B92" s="139" t="s">
        <v>258</v>
      </c>
      <c r="C92" s="135" t="s">
        <v>172</v>
      </c>
      <c r="D92" s="136">
        <v>1340</v>
      </c>
      <c r="E92" s="136">
        <v>200</v>
      </c>
      <c r="F92" s="136">
        <v>6550</v>
      </c>
      <c r="G92" s="136">
        <v>8090</v>
      </c>
      <c r="H92" s="137">
        <v>0.88</v>
      </c>
      <c r="I92" s="137">
        <v>0.89</v>
      </c>
      <c r="J92" s="137">
        <v>0.95</v>
      </c>
      <c r="K92" s="137">
        <v>0.93</v>
      </c>
      <c r="L92" s="137">
        <v>0.85</v>
      </c>
      <c r="M92" s="137">
        <v>0.87</v>
      </c>
      <c r="N92" s="137">
        <v>0.94</v>
      </c>
      <c r="O92" s="137">
        <v>0.92</v>
      </c>
      <c r="P92" s="137">
        <v>0.51</v>
      </c>
      <c r="Q92" s="137">
        <v>0.56999999999999995</v>
      </c>
      <c r="R92" s="137">
        <v>0.33</v>
      </c>
      <c r="S92" s="137">
        <v>0.36</v>
      </c>
      <c r="T92" s="137" t="s">
        <v>42</v>
      </c>
      <c r="U92" s="137">
        <v>0</v>
      </c>
      <c r="V92" s="137" t="s">
        <v>41</v>
      </c>
      <c r="W92" s="137" t="s">
        <v>41</v>
      </c>
      <c r="X92" s="137">
        <v>0.05</v>
      </c>
      <c r="Y92" s="137">
        <v>0.05</v>
      </c>
      <c r="Z92" s="137">
        <v>0.03</v>
      </c>
      <c r="AA92" s="137">
        <v>0.03</v>
      </c>
      <c r="AB92" s="137">
        <v>0.27</v>
      </c>
      <c r="AC92" s="137">
        <v>0.22</v>
      </c>
      <c r="AD92" s="137">
        <v>0.56000000000000005</v>
      </c>
      <c r="AE92" s="137">
        <v>0.5</v>
      </c>
      <c r="AF92" s="137">
        <v>0.01</v>
      </c>
      <c r="AG92" s="137" t="s">
        <v>42</v>
      </c>
      <c r="AH92" s="137">
        <v>0.02</v>
      </c>
      <c r="AI92" s="137">
        <v>0.02</v>
      </c>
      <c r="AJ92" s="137">
        <v>0</v>
      </c>
      <c r="AK92" s="137">
        <v>0</v>
      </c>
      <c r="AL92" s="137">
        <v>0</v>
      </c>
      <c r="AM92" s="137">
        <v>0</v>
      </c>
      <c r="AN92" s="137">
        <v>0</v>
      </c>
      <c r="AO92" s="137">
        <v>0</v>
      </c>
      <c r="AP92" s="137">
        <v>0</v>
      </c>
      <c r="AQ92" s="137">
        <v>0</v>
      </c>
      <c r="AR92" s="137">
        <v>0</v>
      </c>
      <c r="AS92" s="137" t="s">
        <v>42</v>
      </c>
      <c r="AT92" s="137" t="s">
        <v>42</v>
      </c>
      <c r="AU92" s="137" t="s">
        <v>41</v>
      </c>
      <c r="AV92" s="137">
        <v>0.05</v>
      </c>
      <c r="AW92" s="137" t="s">
        <v>42</v>
      </c>
      <c r="AX92" s="137">
        <v>0.05</v>
      </c>
      <c r="AY92" s="137">
        <v>0.05</v>
      </c>
      <c r="AZ92" s="137">
        <v>0</v>
      </c>
      <c r="BA92" s="137">
        <v>0</v>
      </c>
      <c r="BB92" s="137" t="s">
        <v>42</v>
      </c>
      <c r="BC92" s="137" t="s">
        <v>42</v>
      </c>
      <c r="BD92" s="137">
        <v>0.01</v>
      </c>
      <c r="BE92" s="137">
        <v>0</v>
      </c>
      <c r="BF92" s="137" t="s">
        <v>41</v>
      </c>
      <c r="BG92" s="137" t="s">
        <v>41</v>
      </c>
      <c r="BH92" s="137">
        <v>0.02</v>
      </c>
      <c r="BI92" s="137" t="s">
        <v>42</v>
      </c>
      <c r="BJ92" s="137">
        <v>0.01</v>
      </c>
      <c r="BK92" s="137">
        <v>0.01</v>
      </c>
      <c r="BL92" s="137">
        <v>0.01</v>
      </c>
      <c r="BM92" s="137" t="s">
        <v>42</v>
      </c>
      <c r="BN92" s="137" t="s">
        <v>41</v>
      </c>
      <c r="BO92" s="137">
        <v>0.01</v>
      </c>
      <c r="BP92" s="137" t="s">
        <v>41</v>
      </c>
      <c r="BQ92" s="137" t="s">
        <v>42</v>
      </c>
      <c r="BR92" s="137" t="s">
        <v>41</v>
      </c>
      <c r="BS92" s="137" t="s">
        <v>41</v>
      </c>
      <c r="BT92" s="137" t="s">
        <v>42</v>
      </c>
      <c r="BU92" s="137">
        <v>0</v>
      </c>
      <c r="BV92" s="137" t="s">
        <v>42</v>
      </c>
      <c r="BW92" s="137" t="s">
        <v>41</v>
      </c>
      <c r="BX92" s="137">
        <v>0.01</v>
      </c>
      <c r="BY92" s="137" t="s">
        <v>42</v>
      </c>
      <c r="BZ92" s="137" t="s">
        <v>41</v>
      </c>
      <c r="CA92" s="137">
        <v>0.01</v>
      </c>
      <c r="CB92" s="137">
        <v>0.08</v>
      </c>
      <c r="CC92" s="137">
        <v>0.06</v>
      </c>
      <c r="CD92" s="137">
        <v>0.03</v>
      </c>
      <c r="CE92" s="137">
        <v>0.04</v>
      </c>
      <c r="CF92" s="137">
        <v>0.03</v>
      </c>
      <c r="CG92" s="137">
        <v>0.03</v>
      </c>
      <c r="CH92" s="137">
        <v>0.01</v>
      </c>
      <c r="CI92" s="137">
        <v>0.01</v>
      </c>
      <c r="CJ92" s="137">
        <v>0.01</v>
      </c>
      <c r="CK92" s="137" t="s">
        <v>42</v>
      </c>
      <c r="CL92" s="137">
        <v>0.01</v>
      </c>
      <c r="CM92" s="137">
        <v>0.01</v>
      </c>
    </row>
    <row r="93" spans="1:91" s="129" customFormat="1" x14ac:dyDescent="0.2">
      <c r="A93" s="139">
        <v>341</v>
      </c>
      <c r="B93" s="139" t="s">
        <v>259</v>
      </c>
      <c r="C93" s="135" t="s">
        <v>168</v>
      </c>
      <c r="D93" s="136">
        <v>1110</v>
      </c>
      <c r="E93" s="136">
        <v>40</v>
      </c>
      <c r="F93" s="136">
        <v>3820</v>
      </c>
      <c r="G93" s="136">
        <v>4970</v>
      </c>
      <c r="H93" s="137">
        <v>0.83</v>
      </c>
      <c r="I93" s="137">
        <v>0.95</v>
      </c>
      <c r="J93" s="137">
        <v>0.93</v>
      </c>
      <c r="K93" s="137">
        <v>0.9</v>
      </c>
      <c r="L93" s="137">
        <v>0.78</v>
      </c>
      <c r="M93" s="137">
        <v>0.89</v>
      </c>
      <c r="N93" s="137">
        <v>0.91</v>
      </c>
      <c r="O93" s="137">
        <v>0.88</v>
      </c>
      <c r="P93" s="137">
        <v>0.33</v>
      </c>
      <c r="Q93" s="137">
        <v>0.43</v>
      </c>
      <c r="R93" s="137">
        <v>0.2</v>
      </c>
      <c r="S93" s="137">
        <v>0.23</v>
      </c>
      <c r="T93" s="137">
        <v>0</v>
      </c>
      <c r="U93" s="137">
        <v>0</v>
      </c>
      <c r="V93" s="137" t="s">
        <v>42</v>
      </c>
      <c r="W93" s="137" t="s">
        <v>42</v>
      </c>
      <c r="X93" s="137">
        <v>7.0000000000000007E-2</v>
      </c>
      <c r="Y93" s="137" t="s">
        <v>42</v>
      </c>
      <c r="Z93" s="137">
        <v>0.04</v>
      </c>
      <c r="AA93" s="137">
        <v>0.05</v>
      </c>
      <c r="AB93" s="137">
        <v>0.36</v>
      </c>
      <c r="AC93" s="137">
        <v>0.32</v>
      </c>
      <c r="AD93" s="137">
        <v>0.64</v>
      </c>
      <c r="AE93" s="137">
        <v>0.57999999999999996</v>
      </c>
      <c r="AF93" s="137">
        <v>0.01</v>
      </c>
      <c r="AG93" s="137">
        <v>0</v>
      </c>
      <c r="AH93" s="137">
        <v>0.02</v>
      </c>
      <c r="AI93" s="137">
        <v>0.02</v>
      </c>
      <c r="AJ93" s="137">
        <v>0</v>
      </c>
      <c r="AK93" s="137">
        <v>0</v>
      </c>
      <c r="AL93" s="137">
        <v>0</v>
      </c>
      <c r="AM93" s="137">
        <v>0</v>
      </c>
      <c r="AN93" s="137" t="s">
        <v>42</v>
      </c>
      <c r="AO93" s="137">
        <v>0</v>
      </c>
      <c r="AP93" s="137" t="s">
        <v>41</v>
      </c>
      <c r="AQ93" s="137" t="s">
        <v>41</v>
      </c>
      <c r="AR93" s="137">
        <v>0</v>
      </c>
      <c r="AS93" s="137">
        <v>0</v>
      </c>
      <c r="AT93" s="137">
        <v>0</v>
      </c>
      <c r="AU93" s="137">
        <v>0</v>
      </c>
      <c r="AV93" s="137">
        <v>7.0000000000000007E-2</v>
      </c>
      <c r="AW93" s="137" t="s">
        <v>42</v>
      </c>
      <c r="AX93" s="137">
        <v>0.05</v>
      </c>
      <c r="AY93" s="137">
        <v>0.06</v>
      </c>
      <c r="AZ93" s="137">
        <v>0</v>
      </c>
      <c r="BA93" s="137">
        <v>0</v>
      </c>
      <c r="BB93" s="137">
        <v>0</v>
      </c>
      <c r="BC93" s="137">
        <v>0</v>
      </c>
      <c r="BD93" s="137">
        <v>0.01</v>
      </c>
      <c r="BE93" s="137" t="s">
        <v>42</v>
      </c>
      <c r="BF93" s="137">
        <v>0.01</v>
      </c>
      <c r="BG93" s="137">
        <v>0.01</v>
      </c>
      <c r="BH93" s="137">
        <v>0.02</v>
      </c>
      <c r="BI93" s="137" t="s">
        <v>42</v>
      </c>
      <c r="BJ93" s="137">
        <v>0.01</v>
      </c>
      <c r="BK93" s="137">
        <v>0.01</v>
      </c>
      <c r="BL93" s="137">
        <v>0.01</v>
      </c>
      <c r="BM93" s="137" t="s">
        <v>42</v>
      </c>
      <c r="BN93" s="137" t="s">
        <v>41</v>
      </c>
      <c r="BO93" s="137">
        <v>0.01</v>
      </c>
      <c r="BP93" s="137" t="s">
        <v>42</v>
      </c>
      <c r="BQ93" s="137">
        <v>0</v>
      </c>
      <c r="BR93" s="137" t="s">
        <v>42</v>
      </c>
      <c r="BS93" s="137" t="s">
        <v>41</v>
      </c>
      <c r="BT93" s="137">
        <v>0.01</v>
      </c>
      <c r="BU93" s="137" t="s">
        <v>42</v>
      </c>
      <c r="BV93" s="137" t="s">
        <v>42</v>
      </c>
      <c r="BW93" s="137" t="s">
        <v>41</v>
      </c>
      <c r="BX93" s="137">
        <v>0.03</v>
      </c>
      <c r="BY93" s="137">
        <v>0</v>
      </c>
      <c r="BZ93" s="137">
        <v>0.01</v>
      </c>
      <c r="CA93" s="137">
        <v>0.01</v>
      </c>
      <c r="CB93" s="137">
        <v>0.1</v>
      </c>
      <c r="CC93" s="137" t="s">
        <v>42</v>
      </c>
      <c r="CD93" s="137">
        <v>0.05</v>
      </c>
      <c r="CE93" s="137">
        <v>0.06</v>
      </c>
      <c r="CF93" s="137">
        <v>0.05</v>
      </c>
      <c r="CG93" s="137" t="s">
        <v>42</v>
      </c>
      <c r="CH93" s="137">
        <v>0.01</v>
      </c>
      <c r="CI93" s="137">
        <v>0.02</v>
      </c>
      <c r="CJ93" s="137">
        <v>0.02</v>
      </c>
      <c r="CK93" s="137">
        <v>0</v>
      </c>
      <c r="CL93" s="137">
        <v>0.01</v>
      </c>
      <c r="CM93" s="137">
        <v>0.01</v>
      </c>
    </row>
    <row r="94" spans="1:91" s="129" customFormat="1" x14ac:dyDescent="0.2">
      <c r="A94" s="139">
        <v>821</v>
      </c>
      <c r="B94" s="139" t="s">
        <v>260</v>
      </c>
      <c r="C94" s="135" t="s">
        <v>176</v>
      </c>
      <c r="D94" s="136">
        <v>440</v>
      </c>
      <c r="E94" s="136">
        <v>60</v>
      </c>
      <c r="F94" s="136">
        <v>1920</v>
      </c>
      <c r="G94" s="136">
        <v>2420</v>
      </c>
      <c r="H94" s="137">
        <v>0.87</v>
      </c>
      <c r="I94" s="137">
        <v>0.92</v>
      </c>
      <c r="J94" s="137">
        <v>0.94</v>
      </c>
      <c r="K94" s="137">
        <v>0.93</v>
      </c>
      <c r="L94" s="137">
        <v>0.85</v>
      </c>
      <c r="M94" s="137">
        <v>0.9</v>
      </c>
      <c r="N94" s="137">
        <v>0.93</v>
      </c>
      <c r="O94" s="137">
        <v>0.91</v>
      </c>
      <c r="P94" s="137">
        <v>0.49</v>
      </c>
      <c r="Q94" s="137">
        <v>0.72</v>
      </c>
      <c r="R94" s="137">
        <v>0.23</v>
      </c>
      <c r="S94" s="137">
        <v>0.28999999999999998</v>
      </c>
      <c r="T94" s="137">
        <v>0</v>
      </c>
      <c r="U94" s="137">
        <v>0</v>
      </c>
      <c r="V94" s="137" t="s">
        <v>42</v>
      </c>
      <c r="W94" s="137" t="s">
        <v>42</v>
      </c>
      <c r="X94" s="137">
        <v>0.05</v>
      </c>
      <c r="Y94" s="137" t="s">
        <v>42</v>
      </c>
      <c r="Z94" s="137">
        <v>0.02</v>
      </c>
      <c r="AA94" s="137">
        <v>0.03</v>
      </c>
      <c r="AB94" s="137">
        <v>7.0000000000000007E-2</v>
      </c>
      <c r="AC94" s="137" t="s">
        <v>42</v>
      </c>
      <c r="AD94" s="137">
        <v>0.12</v>
      </c>
      <c r="AE94" s="137">
        <v>0.11</v>
      </c>
      <c r="AF94" s="137">
        <v>0.24</v>
      </c>
      <c r="AG94" s="137">
        <v>0.13</v>
      </c>
      <c r="AH94" s="137">
        <v>0.56000000000000005</v>
      </c>
      <c r="AI94" s="137">
        <v>0.49</v>
      </c>
      <c r="AJ94" s="137">
        <v>0</v>
      </c>
      <c r="AK94" s="137">
        <v>0</v>
      </c>
      <c r="AL94" s="137">
        <v>0</v>
      </c>
      <c r="AM94" s="137">
        <v>0</v>
      </c>
      <c r="AN94" s="137">
        <v>0</v>
      </c>
      <c r="AO94" s="137">
        <v>0</v>
      </c>
      <c r="AP94" s="137">
        <v>0</v>
      </c>
      <c r="AQ94" s="137">
        <v>0</v>
      </c>
      <c r="AR94" s="137">
        <v>0</v>
      </c>
      <c r="AS94" s="137">
        <v>0</v>
      </c>
      <c r="AT94" s="137">
        <v>0</v>
      </c>
      <c r="AU94" s="137">
        <v>0</v>
      </c>
      <c r="AV94" s="137">
        <v>0.03</v>
      </c>
      <c r="AW94" s="137">
        <v>0</v>
      </c>
      <c r="AX94" s="137">
        <v>0.03</v>
      </c>
      <c r="AY94" s="137">
        <v>0.03</v>
      </c>
      <c r="AZ94" s="137">
        <v>0</v>
      </c>
      <c r="BA94" s="137">
        <v>0</v>
      </c>
      <c r="BB94" s="137">
        <v>0</v>
      </c>
      <c r="BC94" s="137">
        <v>0</v>
      </c>
      <c r="BD94" s="137">
        <v>0</v>
      </c>
      <c r="BE94" s="137">
        <v>0</v>
      </c>
      <c r="BF94" s="137" t="s">
        <v>42</v>
      </c>
      <c r="BG94" s="137" t="s">
        <v>42</v>
      </c>
      <c r="BH94" s="137">
        <v>0</v>
      </c>
      <c r="BI94" s="137" t="s">
        <v>42</v>
      </c>
      <c r="BJ94" s="137" t="s">
        <v>41</v>
      </c>
      <c r="BK94" s="137" t="s">
        <v>41</v>
      </c>
      <c r="BL94" s="137">
        <v>0</v>
      </c>
      <c r="BM94" s="137">
        <v>0</v>
      </c>
      <c r="BN94" s="137" t="s">
        <v>42</v>
      </c>
      <c r="BO94" s="137" t="s">
        <v>42</v>
      </c>
      <c r="BP94" s="137">
        <v>0</v>
      </c>
      <c r="BQ94" s="137" t="s">
        <v>42</v>
      </c>
      <c r="BR94" s="137" t="s">
        <v>42</v>
      </c>
      <c r="BS94" s="137" t="s">
        <v>42</v>
      </c>
      <c r="BT94" s="137">
        <v>0</v>
      </c>
      <c r="BU94" s="137">
        <v>0</v>
      </c>
      <c r="BV94" s="137" t="s">
        <v>42</v>
      </c>
      <c r="BW94" s="137" t="s">
        <v>42</v>
      </c>
      <c r="BX94" s="137">
        <v>0.01</v>
      </c>
      <c r="BY94" s="137">
        <v>0</v>
      </c>
      <c r="BZ94" s="137">
        <v>0.01</v>
      </c>
      <c r="CA94" s="137">
        <v>0.01</v>
      </c>
      <c r="CB94" s="137">
        <v>7.0000000000000007E-2</v>
      </c>
      <c r="CC94" s="137" t="s">
        <v>42</v>
      </c>
      <c r="CD94" s="137">
        <v>0.04</v>
      </c>
      <c r="CE94" s="137">
        <v>0.04</v>
      </c>
      <c r="CF94" s="137">
        <v>0.05</v>
      </c>
      <c r="CG94" s="137" t="s">
        <v>42</v>
      </c>
      <c r="CH94" s="137">
        <v>0.01</v>
      </c>
      <c r="CI94" s="137">
        <v>0.01</v>
      </c>
      <c r="CJ94" s="137">
        <v>0.02</v>
      </c>
      <c r="CK94" s="137" t="s">
        <v>42</v>
      </c>
      <c r="CL94" s="137">
        <v>0.02</v>
      </c>
      <c r="CM94" s="137">
        <v>0.02</v>
      </c>
    </row>
    <row r="95" spans="1:91" s="129" customFormat="1" x14ac:dyDescent="0.2">
      <c r="A95" s="139">
        <v>352</v>
      </c>
      <c r="B95" s="139" t="s">
        <v>261</v>
      </c>
      <c r="C95" s="135" t="s">
        <v>168</v>
      </c>
      <c r="D95" s="136">
        <v>820</v>
      </c>
      <c r="E95" s="136">
        <v>110</v>
      </c>
      <c r="F95" s="136">
        <v>3460</v>
      </c>
      <c r="G95" s="136">
        <v>4390</v>
      </c>
      <c r="H95" s="137">
        <v>0.8</v>
      </c>
      <c r="I95" s="137">
        <v>0.92</v>
      </c>
      <c r="J95" s="137">
        <v>0.89</v>
      </c>
      <c r="K95" s="137">
        <v>0.88</v>
      </c>
      <c r="L95" s="137">
        <v>0.76</v>
      </c>
      <c r="M95" s="137">
        <v>0.87</v>
      </c>
      <c r="N95" s="137">
        <v>0.87</v>
      </c>
      <c r="O95" s="137">
        <v>0.85</v>
      </c>
      <c r="P95" s="137">
        <v>0.51</v>
      </c>
      <c r="Q95" s="137">
        <v>0.44</v>
      </c>
      <c r="R95" s="137">
        <v>0.3</v>
      </c>
      <c r="S95" s="137">
        <v>0.34</v>
      </c>
      <c r="T95" s="137" t="s">
        <v>42</v>
      </c>
      <c r="U95" s="137">
        <v>0</v>
      </c>
      <c r="V95" s="137" t="s">
        <v>42</v>
      </c>
      <c r="W95" s="137" t="s">
        <v>41</v>
      </c>
      <c r="X95" s="137">
        <v>0.05</v>
      </c>
      <c r="Y95" s="137" t="s">
        <v>42</v>
      </c>
      <c r="Z95" s="137">
        <v>0.04</v>
      </c>
      <c r="AA95" s="137">
        <v>0.04</v>
      </c>
      <c r="AB95" s="137">
        <v>7.0000000000000007E-2</v>
      </c>
      <c r="AC95" s="137">
        <v>0.14000000000000001</v>
      </c>
      <c r="AD95" s="137">
        <v>0.15</v>
      </c>
      <c r="AE95" s="137">
        <v>0.13</v>
      </c>
      <c r="AF95" s="137">
        <v>0.12</v>
      </c>
      <c r="AG95" s="137">
        <v>0.21</v>
      </c>
      <c r="AH95" s="137">
        <v>0.38</v>
      </c>
      <c r="AI95" s="137">
        <v>0.33</v>
      </c>
      <c r="AJ95" s="137">
        <v>0</v>
      </c>
      <c r="AK95" s="137" t="s">
        <v>42</v>
      </c>
      <c r="AL95" s="137">
        <v>0</v>
      </c>
      <c r="AM95" s="137" t="s">
        <v>42</v>
      </c>
      <c r="AN95" s="137">
        <v>0</v>
      </c>
      <c r="AO95" s="137">
        <v>0</v>
      </c>
      <c r="AP95" s="137">
        <v>0</v>
      </c>
      <c r="AQ95" s="137">
        <v>0</v>
      </c>
      <c r="AR95" s="137" t="s">
        <v>42</v>
      </c>
      <c r="AS95" s="137" t="s">
        <v>42</v>
      </c>
      <c r="AT95" s="137">
        <v>0</v>
      </c>
      <c r="AU95" s="137" t="s">
        <v>42</v>
      </c>
      <c r="AV95" s="137">
        <v>0.03</v>
      </c>
      <c r="AW95" s="137" t="s">
        <v>42</v>
      </c>
      <c r="AX95" s="137">
        <v>0.05</v>
      </c>
      <c r="AY95" s="137">
        <v>0.04</v>
      </c>
      <c r="AZ95" s="137">
        <v>0</v>
      </c>
      <c r="BA95" s="137">
        <v>0</v>
      </c>
      <c r="BB95" s="137" t="s">
        <v>42</v>
      </c>
      <c r="BC95" s="137" t="s">
        <v>42</v>
      </c>
      <c r="BD95" s="137" t="s">
        <v>42</v>
      </c>
      <c r="BE95" s="137">
        <v>0</v>
      </c>
      <c r="BF95" s="137" t="s">
        <v>41</v>
      </c>
      <c r="BG95" s="137" t="s">
        <v>41</v>
      </c>
      <c r="BH95" s="137">
        <v>0.02</v>
      </c>
      <c r="BI95" s="137" t="s">
        <v>42</v>
      </c>
      <c r="BJ95" s="137">
        <v>0.01</v>
      </c>
      <c r="BK95" s="137">
        <v>0.01</v>
      </c>
      <c r="BL95" s="137">
        <v>0.01</v>
      </c>
      <c r="BM95" s="137">
        <v>0</v>
      </c>
      <c r="BN95" s="137">
        <v>0.01</v>
      </c>
      <c r="BO95" s="137">
        <v>0.01</v>
      </c>
      <c r="BP95" s="137" t="s">
        <v>42</v>
      </c>
      <c r="BQ95" s="137">
        <v>0</v>
      </c>
      <c r="BR95" s="137" t="s">
        <v>42</v>
      </c>
      <c r="BS95" s="137" t="s">
        <v>41</v>
      </c>
      <c r="BT95" s="137" t="s">
        <v>42</v>
      </c>
      <c r="BU95" s="137" t="s">
        <v>42</v>
      </c>
      <c r="BV95" s="137" t="s">
        <v>41</v>
      </c>
      <c r="BW95" s="137" t="s">
        <v>41</v>
      </c>
      <c r="BX95" s="137">
        <v>0.02</v>
      </c>
      <c r="BY95" s="137" t="s">
        <v>42</v>
      </c>
      <c r="BZ95" s="137">
        <v>0.01</v>
      </c>
      <c r="CA95" s="137">
        <v>0.01</v>
      </c>
      <c r="CB95" s="137">
        <v>0.13</v>
      </c>
      <c r="CC95" s="137">
        <v>0.08</v>
      </c>
      <c r="CD95" s="137">
        <v>7.0000000000000007E-2</v>
      </c>
      <c r="CE95" s="137">
        <v>0.08</v>
      </c>
      <c r="CF95" s="137">
        <v>0.06</v>
      </c>
      <c r="CG95" s="137">
        <v>0</v>
      </c>
      <c r="CH95" s="137">
        <v>0.02</v>
      </c>
      <c r="CI95" s="137">
        <v>0.02</v>
      </c>
      <c r="CJ95" s="137">
        <v>0.02</v>
      </c>
      <c r="CK95" s="137">
        <v>0</v>
      </c>
      <c r="CL95" s="137">
        <v>0.02</v>
      </c>
      <c r="CM95" s="137">
        <v>0.02</v>
      </c>
    </row>
    <row r="96" spans="1:91" s="129" customFormat="1" x14ac:dyDescent="0.2">
      <c r="A96" s="139">
        <v>887</v>
      </c>
      <c r="B96" s="139" t="s">
        <v>262</v>
      </c>
      <c r="C96" s="135" t="s">
        <v>182</v>
      </c>
      <c r="D96" s="136">
        <v>720</v>
      </c>
      <c r="E96" s="136">
        <v>60</v>
      </c>
      <c r="F96" s="136">
        <v>2400</v>
      </c>
      <c r="G96" s="136">
        <v>3180</v>
      </c>
      <c r="H96" s="137">
        <v>0.86</v>
      </c>
      <c r="I96" s="137">
        <v>0.87</v>
      </c>
      <c r="J96" s="137">
        <v>0.93</v>
      </c>
      <c r="K96" s="137">
        <v>0.92</v>
      </c>
      <c r="L96" s="137">
        <v>0.85</v>
      </c>
      <c r="M96" s="137">
        <v>0.87</v>
      </c>
      <c r="N96" s="137">
        <v>0.92</v>
      </c>
      <c r="O96" s="137">
        <v>0.91</v>
      </c>
      <c r="P96" s="137">
        <v>0.44</v>
      </c>
      <c r="Q96" s="137">
        <v>0.43</v>
      </c>
      <c r="R96" s="137">
        <v>0.24</v>
      </c>
      <c r="S96" s="137">
        <v>0.28999999999999998</v>
      </c>
      <c r="T96" s="137">
        <v>0</v>
      </c>
      <c r="U96" s="137">
        <v>0</v>
      </c>
      <c r="V96" s="137">
        <v>0</v>
      </c>
      <c r="W96" s="137">
        <v>0</v>
      </c>
      <c r="X96" s="137">
        <v>0.03</v>
      </c>
      <c r="Y96" s="137" t="s">
        <v>42</v>
      </c>
      <c r="Z96" s="137">
        <v>0.02</v>
      </c>
      <c r="AA96" s="137">
        <v>0.02</v>
      </c>
      <c r="AB96" s="137">
        <v>0.38</v>
      </c>
      <c r="AC96" s="137">
        <v>0.32</v>
      </c>
      <c r="AD96" s="137">
        <v>0.66</v>
      </c>
      <c r="AE96" s="137">
        <v>0.59</v>
      </c>
      <c r="AF96" s="137" t="s">
        <v>42</v>
      </c>
      <c r="AG96" s="137">
        <v>0</v>
      </c>
      <c r="AH96" s="137" t="s">
        <v>42</v>
      </c>
      <c r="AI96" s="137" t="s">
        <v>42</v>
      </c>
      <c r="AJ96" s="137">
        <v>0</v>
      </c>
      <c r="AK96" s="137">
        <v>0</v>
      </c>
      <c r="AL96" s="137">
        <v>0</v>
      </c>
      <c r="AM96" s="137">
        <v>0</v>
      </c>
      <c r="AN96" s="137">
        <v>0</v>
      </c>
      <c r="AO96" s="137">
        <v>0</v>
      </c>
      <c r="AP96" s="137" t="s">
        <v>42</v>
      </c>
      <c r="AQ96" s="137" t="s">
        <v>42</v>
      </c>
      <c r="AR96" s="137">
        <v>0</v>
      </c>
      <c r="AS96" s="137">
        <v>0.1</v>
      </c>
      <c r="AT96" s="137">
        <v>0</v>
      </c>
      <c r="AU96" s="137" t="s">
        <v>41</v>
      </c>
      <c r="AV96" s="137">
        <v>0.03</v>
      </c>
      <c r="AW96" s="137" t="s">
        <v>42</v>
      </c>
      <c r="AX96" s="137">
        <v>0.03</v>
      </c>
      <c r="AY96" s="137">
        <v>0.03</v>
      </c>
      <c r="AZ96" s="137" t="s">
        <v>42</v>
      </c>
      <c r="BA96" s="137">
        <v>0</v>
      </c>
      <c r="BB96" s="137">
        <v>0</v>
      </c>
      <c r="BC96" s="137" t="s">
        <v>42</v>
      </c>
      <c r="BD96" s="137" t="s">
        <v>42</v>
      </c>
      <c r="BE96" s="137">
        <v>0</v>
      </c>
      <c r="BF96" s="137" t="s">
        <v>41</v>
      </c>
      <c r="BG96" s="137" t="s">
        <v>41</v>
      </c>
      <c r="BH96" s="137">
        <v>0.01</v>
      </c>
      <c r="BI96" s="137">
        <v>0</v>
      </c>
      <c r="BJ96" s="137">
        <v>0.01</v>
      </c>
      <c r="BK96" s="137">
        <v>0.01</v>
      </c>
      <c r="BL96" s="137">
        <v>0.01</v>
      </c>
      <c r="BM96" s="137">
        <v>0</v>
      </c>
      <c r="BN96" s="137">
        <v>0.01</v>
      </c>
      <c r="BO96" s="137">
        <v>0.01</v>
      </c>
      <c r="BP96" s="137">
        <v>0</v>
      </c>
      <c r="BQ96" s="137">
        <v>0</v>
      </c>
      <c r="BR96" s="137" t="s">
        <v>42</v>
      </c>
      <c r="BS96" s="137" t="s">
        <v>42</v>
      </c>
      <c r="BT96" s="137" t="s">
        <v>42</v>
      </c>
      <c r="BU96" s="137">
        <v>0</v>
      </c>
      <c r="BV96" s="137" t="s">
        <v>42</v>
      </c>
      <c r="BW96" s="137" t="s">
        <v>42</v>
      </c>
      <c r="BX96" s="137" t="s">
        <v>42</v>
      </c>
      <c r="BY96" s="137">
        <v>0</v>
      </c>
      <c r="BZ96" s="137" t="s">
        <v>41</v>
      </c>
      <c r="CA96" s="137" t="s">
        <v>41</v>
      </c>
      <c r="CB96" s="137">
        <v>0.09</v>
      </c>
      <c r="CC96" s="137" t="s">
        <v>42</v>
      </c>
      <c r="CD96" s="137">
        <v>0.04</v>
      </c>
      <c r="CE96" s="137">
        <v>0.05</v>
      </c>
      <c r="CF96" s="137">
        <v>0.03</v>
      </c>
      <c r="CG96" s="137" t="s">
        <v>42</v>
      </c>
      <c r="CH96" s="137">
        <v>0.01</v>
      </c>
      <c r="CI96" s="137">
        <v>0.02</v>
      </c>
      <c r="CJ96" s="137">
        <v>0.02</v>
      </c>
      <c r="CK96" s="137" t="s">
        <v>42</v>
      </c>
      <c r="CL96" s="137">
        <v>0.02</v>
      </c>
      <c r="CM96" s="137">
        <v>0.02</v>
      </c>
    </row>
    <row r="97" spans="1:91" s="129" customFormat="1" x14ac:dyDescent="0.2">
      <c r="A97" s="139">
        <v>315</v>
      </c>
      <c r="B97" s="139" t="s">
        <v>263</v>
      </c>
      <c r="C97" s="135" t="s">
        <v>180</v>
      </c>
      <c r="D97" s="136">
        <v>270</v>
      </c>
      <c r="E97" s="136">
        <v>50</v>
      </c>
      <c r="F97" s="136">
        <v>1240</v>
      </c>
      <c r="G97" s="136">
        <v>1570</v>
      </c>
      <c r="H97" s="137">
        <v>0.88</v>
      </c>
      <c r="I97" s="137">
        <v>0.84</v>
      </c>
      <c r="J97" s="137">
        <v>0.93</v>
      </c>
      <c r="K97" s="137">
        <v>0.92</v>
      </c>
      <c r="L97" s="137">
        <v>0.87</v>
      </c>
      <c r="M97" s="137">
        <v>0.84</v>
      </c>
      <c r="N97" s="137">
        <v>0.92</v>
      </c>
      <c r="O97" s="137">
        <v>0.91</v>
      </c>
      <c r="P97" s="137">
        <v>0.47</v>
      </c>
      <c r="Q97" s="137">
        <v>0.34</v>
      </c>
      <c r="R97" s="137">
        <v>0.26</v>
      </c>
      <c r="S97" s="137">
        <v>0.3</v>
      </c>
      <c r="T97" s="137">
        <v>0</v>
      </c>
      <c r="U97" s="137">
        <v>0</v>
      </c>
      <c r="V97" s="137" t="s">
        <v>42</v>
      </c>
      <c r="W97" s="137" t="s">
        <v>42</v>
      </c>
      <c r="X97" s="137">
        <v>0.03</v>
      </c>
      <c r="Y97" s="137" t="s">
        <v>42</v>
      </c>
      <c r="Z97" s="137">
        <v>0.01</v>
      </c>
      <c r="AA97" s="137">
        <v>0.02</v>
      </c>
      <c r="AB97" s="137">
        <v>0.31</v>
      </c>
      <c r="AC97" s="137">
        <v>0.42</v>
      </c>
      <c r="AD97" s="137">
        <v>0.59</v>
      </c>
      <c r="AE97" s="137">
        <v>0.54</v>
      </c>
      <c r="AF97" s="137">
        <v>0.06</v>
      </c>
      <c r="AG97" s="137" t="s">
        <v>42</v>
      </c>
      <c r="AH97" s="137">
        <v>0.06</v>
      </c>
      <c r="AI97" s="137">
        <v>0.06</v>
      </c>
      <c r="AJ97" s="137">
        <v>0</v>
      </c>
      <c r="AK97" s="137">
        <v>0</v>
      </c>
      <c r="AL97" s="137">
        <v>0</v>
      </c>
      <c r="AM97" s="137">
        <v>0</v>
      </c>
      <c r="AN97" s="137">
        <v>0</v>
      </c>
      <c r="AO97" s="137" t="s">
        <v>42</v>
      </c>
      <c r="AP97" s="137">
        <v>0</v>
      </c>
      <c r="AQ97" s="137" t="s">
        <v>42</v>
      </c>
      <c r="AR97" s="137">
        <v>0</v>
      </c>
      <c r="AS97" s="137">
        <v>0</v>
      </c>
      <c r="AT97" s="137">
        <v>0</v>
      </c>
      <c r="AU97" s="137">
        <v>0</v>
      </c>
      <c r="AV97" s="137">
        <v>0.03</v>
      </c>
      <c r="AW97" s="137">
        <v>0</v>
      </c>
      <c r="AX97" s="137">
        <v>0.02</v>
      </c>
      <c r="AY97" s="137">
        <v>0.02</v>
      </c>
      <c r="AZ97" s="137">
        <v>0</v>
      </c>
      <c r="BA97" s="137">
        <v>0</v>
      </c>
      <c r="BB97" s="137" t="s">
        <v>42</v>
      </c>
      <c r="BC97" s="137" t="s">
        <v>42</v>
      </c>
      <c r="BD97" s="137">
        <v>0</v>
      </c>
      <c r="BE97" s="137">
        <v>0</v>
      </c>
      <c r="BF97" s="137" t="s">
        <v>41</v>
      </c>
      <c r="BG97" s="137" t="s">
        <v>41</v>
      </c>
      <c r="BH97" s="137" t="s">
        <v>42</v>
      </c>
      <c r="BI97" s="137">
        <v>0</v>
      </c>
      <c r="BJ97" s="137">
        <v>0</v>
      </c>
      <c r="BK97" s="137" t="s">
        <v>42</v>
      </c>
      <c r="BL97" s="137" t="s">
        <v>42</v>
      </c>
      <c r="BM97" s="137">
        <v>0</v>
      </c>
      <c r="BN97" s="137">
        <v>0</v>
      </c>
      <c r="BO97" s="137" t="s">
        <v>42</v>
      </c>
      <c r="BP97" s="137">
        <v>0</v>
      </c>
      <c r="BQ97" s="137">
        <v>0</v>
      </c>
      <c r="BR97" s="137">
        <v>0</v>
      </c>
      <c r="BS97" s="137">
        <v>0</v>
      </c>
      <c r="BT97" s="137" t="s">
        <v>42</v>
      </c>
      <c r="BU97" s="137">
        <v>0</v>
      </c>
      <c r="BV97" s="137">
        <v>0</v>
      </c>
      <c r="BW97" s="137" t="s">
        <v>42</v>
      </c>
      <c r="BX97" s="137" t="s">
        <v>42</v>
      </c>
      <c r="BY97" s="137">
        <v>0</v>
      </c>
      <c r="BZ97" s="137" t="s">
        <v>42</v>
      </c>
      <c r="CA97" s="137" t="s">
        <v>42</v>
      </c>
      <c r="CB97" s="137">
        <v>7.0000000000000007E-2</v>
      </c>
      <c r="CC97" s="137">
        <v>0.12</v>
      </c>
      <c r="CD97" s="137">
        <v>0.05</v>
      </c>
      <c r="CE97" s="137">
        <v>0.06</v>
      </c>
      <c r="CF97" s="137">
        <v>0.04</v>
      </c>
      <c r="CG97" s="137" t="s">
        <v>42</v>
      </c>
      <c r="CH97" s="137" t="s">
        <v>42</v>
      </c>
      <c r="CI97" s="137">
        <v>0.01</v>
      </c>
      <c r="CJ97" s="137" t="s">
        <v>42</v>
      </c>
      <c r="CK97" s="137" t="s">
        <v>42</v>
      </c>
      <c r="CL97" s="137">
        <v>0.02</v>
      </c>
      <c r="CM97" s="137">
        <v>0.02</v>
      </c>
    </row>
    <row r="98" spans="1:91" s="129" customFormat="1" x14ac:dyDescent="0.2">
      <c r="A98" s="139">
        <v>806</v>
      </c>
      <c r="B98" s="139" t="s">
        <v>264</v>
      </c>
      <c r="C98" s="135" t="s">
        <v>166</v>
      </c>
      <c r="D98" s="136">
        <v>300</v>
      </c>
      <c r="E98" s="136">
        <v>40</v>
      </c>
      <c r="F98" s="136">
        <v>1130</v>
      </c>
      <c r="G98" s="136">
        <v>1470</v>
      </c>
      <c r="H98" s="137">
        <v>0.83</v>
      </c>
      <c r="I98" s="137">
        <v>0.89</v>
      </c>
      <c r="J98" s="137">
        <v>0.9</v>
      </c>
      <c r="K98" s="137">
        <v>0.88</v>
      </c>
      <c r="L98" s="137">
        <v>0.79</v>
      </c>
      <c r="M98" s="137">
        <v>0.89</v>
      </c>
      <c r="N98" s="137">
        <v>0.88</v>
      </c>
      <c r="O98" s="137">
        <v>0.86</v>
      </c>
      <c r="P98" s="137">
        <v>0.54</v>
      </c>
      <c r="Q98" s="137">
        <v>0.83</v>
      </c>
      <c r="R98" s="137">
        <v>0.46</v>
      </c>
      <c r="S98" s="137">
        <v>0.49</v>
      </c>
      <c r="T98" s="137">
        <v>0</v>
      </c>
      <c r="U98" s="137">
        <v>0</v>
      </c>
      <c r="V98" s="137">
        <v>0</v>
      </c>
      <c r="W98" s="137">
        <v>0</v>
      </c>
      <c r="X98" s="137">
        <v>0.08</v>
      </c>
      <c r="Y98" s="137">
        <v>0</v>
      </c>
      <c r="Z98" s="137">
        <v>0.06</v>
      </c>
      <c r="AA98" s="137">
        <v>0.06</v>
      </c>
      <c r="AB98" s="137">
        <v>0.13</v>
      </c>
      <c r="AC98" s="137">
        <v>0</v>
      </c>
      <c r="AD98" s="137">
        <v>0.28000000000000003</v>
      </c>
      <c r="AE98" s="137">
        <v>0.24</v>
      </c>
      <c r="AF98" s="137">
        <v>0.04</v>
      </c>
      <c r="AG98" s="137">
        <v>0</v>
      </c>
      <c r="AH98" s="137">
        <v>0.08</v>
      </c>
      <c r="AI98" s="137">
        <v>7.0000000000000007E-2</v>
      </c>
      <c r="AJ98" s="137">
        <v>0</v>
      </c>
      <c r="AK98" s="137">
        <v>0</v>
      </c>
      <c r="AL98" s="137">
        <v>0</v>
      </c>
      <c r="AM98" s="137">
        <v>0</v>
      </c>
      <c r="AN98" s="137">
        <v>0</v>
      </c>
      <c r="AO98" s="137">
        <v>0</v>
      </c>
      <c r="AP98" s="137">
        <v>0</v>
      </c>
      <c r="AQ98" s="137">
        <v>0</v>
      </c>
      <c r="AR98" s="137">
        <v>0</v>
      </c>
      <c r="AS98" s="137" t="s">
        <v>42</v>
      </c>
      <c r="AT98" s="137">
        <v>0</v>
      </c>
      <c r="AU98" s="137" t="s">
        <v>42</v>
      </c>
      <c r="AV98" s="137">
        <v>0.05</v>
      </c>
      <c r="AW98" s="137" t="s">
        <v>42</v>
      </c>
      <c r="AX98" s="137">
        <v>7.0000000000000007E-2</v>
      </c>
      <c r="AY98" s="137">
        <v>0.06</v>
      </c>
      <c r="AZ98" s="137">
        <v>0</v>
      </c>
      <c r="BA98" s="137">
        <v>0</v>
      </c>
      <c r="BB98" s="137">
        <v>0</v>
      </c>
      <c r="BC98" s="137">
        <v>0</v>
      </c>
      <c r="BD98" s="137">
        <v>0</v>
      </c>
      <c r="BE98" s="137">
        <v>0</v>
      </c>
      <c r="BF98" s="137">
        <v>0.01</v>
      </c>
      <c r="BG98" s="137" t="s">
        <v>41</v>
      </c>
      <c r="BH98" s="137" t="s">
        <v>42</v>
      </c>
      <c r="BI98" s="137">
        <v>0</v>
      </c>
      <c r="BJ98" s="137">
        <v>0.01</v>
      </c>
      <c r="BK98" s="137">
        <v>0.01</v>
      </c>
      <c r="BL98" s="137" t="s">
        <v>42</v>
      </c>
      <c r="BM98" s="137">
        <v>0</v>
      </c>
      <c r="BN98" s="137" t="s">
        <v>42</v>
      </c>
      <c r="BO98" s="137">
        <v>0.01</v>
      </c>
      <c r="BP98" s="137">
        <v>0</v>
      </c>
      <c r="BQ98" s="137">
        <v>0</v>
      </c>
      <c r="BR98" s="137" t="s">
        <v>42</v>
      </c>
      <c r="BS98" s="137" t="s">
        <v>42</v>
      </c>
      <c r="BT98" s="137">
        <v>0</v>
      </c>
      <c r="BU98" s="137">
        <v>0</v>
      </c>
      <c r="BV98" s="137">
        <v>0</v>
      </c>
      <c r="BW98" s="137">
        <v>0</v>
      </c>
      <c r="BX98" s="137">
        <v>0.02</v>
      </c>
      <c r="BY98" s="137">
        <v>0</v>
      </c>
      <c r="BZ98" s="137">
        <v>0.01</v>
      </c>
      <c r="CA98" s="137">
        <v>0.01</v>
      </c>
      <c r="CB98" s="137">
        <v>0.12</v>
      </c>
      <c r="CC98" s="137" t="s">
        <v>42</v>
      </c>
      <c r="CD98" s="137">
        <v>7.0000000000000007E-2</v>
      </c>
      <c r="CE98" s="137">
        <v>0.08</v>
      </c>
      <c r="CF98" s="137">
        <v>0.05</v>
      </c>
      <c r="CG98" s="137">
        <v>0</v>
      </c>
      <c r="CH98" s="137">
        <v>0.02</v>
      </c>
      <c r="CI98" s="137">
        <v>0.03</v>
      </c>
      <c r="CJ98" s="137" t="s">
        <v>42</v>
      </c>
      <c r="CK98" s="137" t="s">
        <v>42</v>
      </c>
      <c r="CL98" s="137">
        <v>0.01</v>
      </c>
      <c r="CM98" s="137">
        <v>0.01</v>
      </c>
    </row>
    <row r="99" spans="1:91" s="129" customFormat="1" x14ac:dyDescent="0.2">
      <c r="A99" s="139">
        <v>826</v>
      </c>
      <c r="B99" s="139" t="s">
        <v>265</v>
      </c>
      <c r="C99" s="135" t="s">
        <v>182</v>
      </c>
      <c r="D99" s="136">
        <v>590</v>
      </c>
      <c r="E99" s="136">
        <v>50</v>
      </c>
      <c r="F99" s="136">
        <v>2080</v>
      </c>
      <c r="G99" s="136">
        <v>2720</v>
      </c>
      <c r="H99" s="137">
        <v>0.89</v>
      </c>
      <c r="I99" s="137">
        <v>0.89</v>
      </c>
      <c r="J99" s="137">
        <v>0.92</v>
      </c>
      <c r="K99" s="137">
        <v>0.92</v>
      </c>
      <c r="L99" s="137">
        <v>0.86</v>
      </c>
      <c r="M99" s="137">
        <v>0.89</v>
      </c>
      <c r="N99" s="137">
        <v>0.91</v>
      </c>
      <c r="O99" s="137">
        <v>0.9</v>
      </c>
      <c r="P99" s="137">
        <v>0.34</v>
      </c>
      <c r="Q99" s="137">
        <v>0.4</v>
      </c>
      <c r="R99" s="137">
        <v>0.22</v>
      </c>
      <c r="S99" s="137">
        <v>0.25</v>
      </c>
      <c r="T99" s="137" t="s">
        <v>42</v>
      </c>
      <c r="U99" s="137">
        <v>0</v>
      </c>
      <c r="V99" s="137" t="s">
        <v>41</v>
      </c>
      <c r="W99" s="137" t="s">
        <v>41</v>
      </c>
      <c r="X99" s="137">
        <v>0.03</v>
      </c>
      <c r="Y99" s="137" t="s">
        <v>42</v>
      </c>
      <c r="Z99" s="137">
        <v>0.01</v>
      </c>
      <c r="AA99" s="137">
        <v>0.02</v>
      </c>
      <c r="AB99" s="137">
        <v>0.48</v>
      </c>
      <c r="AC99" s="137">
        <v>0.45</v>
      </c>
      <c r="AD99" s="137">
        <v>0.67</v>
      </c>
      <c r="AE99" s="137">
        <v>0.63</v>
      </c>
      <c r="AF99" s="137" t="s">
        <v>42</v>
      </c>
      <c r="AG99" s="137">
        <v>0</v>
      </c>
      <c r="AH99" s="137">
        <v>0</v>
      </c>
      <c r="AI99" s="137" t="s">
        <v>42</v>
      </c>
      <c r="AJ99" s="137">
        <v>0</v>
      </c>
      <c r="AK99" s="137" t="s">
        <v>42</v>
      </c>
      <c r="AL99" s="137">
        <v>0</v>
      </c>
      <c r="AM99" s="137" t="s">
        <v>42</v>
      </c>
      <c r="AN99" s="137">
        <v>0</v>
      </c>
      <c r="AO99" s="137">
        <v>0</v>
      </c>
      <c r="AP99" s="137">
        <v>0</v>
      </c>
      <c r="AQ99" s="137">
        <v>0</v>
      </c>
      <c r="AR99" s="137">
        <v>0</v>
      </c>
      <c r="AS99" s="137">
        <v>0</v>
      </c>
      <c r="AT99" s="137">
        <v>0</v>
      </c>
      <c r="AU99" s="137">
        <v>0</v>
      </c>
      <c r="AV99" s="137">
        <v>0.04</v>
      </c>
      <c r="AW99" s="137">
        <v>0</v>
      </c>
      <c r="AX99" s="137">
        <v>0.03</v>
      </c>
      <c r="AY99" s="137">
        <v>0.03</v>
      </c>
      <c r="AZ99" s="137">
        <v>0</v>
      </c>
      <c r="BA99" s="137">
        <v>0</v>
      </c>
      <c r="BB99" s="137">
        <v>0</v>
      </c>
      <c r="BC99" s="137">
        <v>0</v>
      </c>
      <c r="BD99" s="137" t="s">
        <v>42</v>
      </c>
      <c r="BE99" s="137">
        <v>0</v>
      </c>
      <c r="BF99" s="137">
        <v>0.01</v>
      </c>
      <c r="BG99" s="137" t="s">
        <v>41</v>
      </c>
      <c r="BH99" s="137">
        <v>0.02</v>
      </c>
      <c r="BI99" s="137">
        <v>0</v>
      </c>
      <c r="BJ99" s="137">
        <v>0.01</v>
      </c>
      <c r="BK99" s="137">
        <v>0.01</v>
      </c>
      <c r="BL99" s="137">
        <v>0.01</v>
      </c>
      <c r="BM99" s="137">
        <v>0</v>
      </c>
      <c r="BN99" s="137">
        <v>0.01</v>
      </c>
      <c r="BO99" s="137">
        <v>0.01</v>
      </c>
      <c r="BP99" s="137" t="s">
        <v>42</v>
      </c>
      <c r="BQ99" s="137">
        <v>0</v>
      </c>
      <c r="BR99" s="137" t="s">
        <v>41</v>
      </c>
      <c r="BS99" s="137" t="s">
        <v>41</v>
      </c>
      <c r="BT99" s="137">
        <v>0</v>
      </c>
      <c r="BU99" s="137">
        <v>0</v>
      </c>
      <c r="BV99" s="137">
        <v>0</v>
      </c>
      <c r="BW99" s="137">
        <v>0</v>
      </c>
      <c r="BX99" s="137" t="s">
        <v>42</v>
      </c>
      <c r="BY99" s="137">
        <v>0</v>
      </c>
      <c r="BZ99" s="137">
        <v>0.01</v>
      </c>
      <c r="CA99" s="137">
        <v>0.01</v>
      </c>
      <c r="CB99" s="137">
        <v>7.0000000000000007E-2</v>
      </c>
      <c r="CC99" s="137" t="s">
        <v>42</v>
      </c>
      <c r="CD99" s="137">
        <v>0.05</v>
      </c>
      <c r="CE99" s="137">
        <v>0.06</v>
      </c>
      <c r="CF99" s="137">
        <v>0.02</v>
      </c>
      <c r="CG99" s="137" t="s">
        <v>42</v>
      </c>
      <c r="CH99" s="137">
        <v>0.01</v>
      </c>
      <c r="CI99" s="137">
        <v>0.01</v>
      </c>
      <c r="CJ99" s="137">
        <v>0.02</v>
      </c>
      <c r="CK99" s="137" t="s">
        <v>42</v>
      </c>
      <c r="CL99" s="137">
        <v>0.01</v>
      </c>
      <c r="CM99" s="137">
        <v>0.01</v>
      </c>
    </row>
    <row r="100" spans="1:91" s="129" customFormat="1" x14ac:dyDescent="0.2">
      <c r="A100" s="139">
        <v>391</v>
      </c>
      <c r="B100" s="139" t="s">
        <v>266</v>
      </c>
      <c r="C100" s="135" t="s">
        <v>166</v>
      </c>
      <c r="D100" s="136">
        <v>450</v>
      </c>
      <c r="E100" s="136">
        <v>40</v>
      </c>
      <c r="F100" s="136">
        <v>2020</v>
      </c>
      <c r="G100" s="136">
        <v>2510</v>
      </c>
      <c r="H100" s="137">
        <v>0.75</v>
      </c>
      <c r="I100" s="137">
        <v>0.83</v>
      </c>
      <c r="J100" s="137">
        <v>0.91</v>
      </c>
      <c r="K100" s="137">
        <v>0.88</v>
      </c>
      <c r="L100" s="137">
        <v>0.7</v>
      </c>
      <c r="M100" s="137">
        <v>0.83</v>
      </c>
      <c r="N100" s="137">
        <v>0.89</v>
      </c>
      <c r="O100" s="137">
        <v>0.85</v>
      </c>
      <c r="P100" s="137">
        <v>0.28999999999999998</v>
      </c>
      <c r="Q100" s="137">
        <v>0.28999999999999998</v>
      </c>
      <c r="R100" s="137">
        <v>0.25</v>
      </c>
      <c r="S100" s="137">
        <v>0.26</v>
      </c>
      <c r="T100" s="137">
        <v>0</v>
      </c>
      <c r="U100" s="137">
        <v>0</v>
      </c>
      <c r="V100" s="137" t="s">
        <v>42</v>
      </c>
      <c r="W100" s="137" t="s">
        <v>42</v>
      </c>
      <c r="X100" s="137">
        <v>0.06</v>
      </c>
      <c r="Y100" s="137" t="s">
        <v>42</v>
      </c>
      <c r="Z100" s="137">
        <v>0.05</v>
      </c>
      <c r="AA100" s="137">
        <v>0.05</v>
      </c>
      <c r="AB100" s="137">
        <v>0.35</v>
      </c>
      <c r="AC100" s="137">
        <v>0.43</v>
      </c>
      <c r="AD100" s="137">
        <v>0.59</v>
      </c>
      <c r="AE100" s="137">
        <v>0.54</v>
      </c>
      <c r="AF100" s="137" t="s">
        <v>42</v>
      </c>
      <c r="AG100" s="137">
        <v>0</v>
      </c>
      <c r="AH100" s="137">
        <v>0</v>
      </c>
      <c r="AI100" s="137" t="s">
        <v>42</v>
      </c>
      <c r="AJ100" s="137">
        <v>0</v>
      </c>
      <c r="AK100" s="137" t="s">
        <v>42</v>
      </c>
      <c r="AL100" s="137">
        <v>0</v>
      </c>
      <c r="AM100" s="137" t="s">
        <v>42</v>
      </c>
      <c r="AN100" s="137">
        <v>0</v>
      </c>
      <c r="AO100" s="137" t="s">
        <v>42</v>
      </c>
      <c r="AP100" s="137">
        <v>0</v>
      </c>
      <c r="AQ100" s="137" t="s">
        <v>42</v>
      </c>
      <c r="AR100" s="137">
        <v>0</v>
      </c>
      <c r="AS100" s="137">
        <v>0</v>
      </c>
      <c r="AT100" s="137">
        <v>0</v>
      </c>
      <c r="AU100" s="137">
        <v>0</v>
      </c>
      <c r="AV100" s="137">
        <v>0.06</v>
      </c>
      <c r="AW100" s="137" t="s">
        <v>42</v>
      </c>
      <c r="AX100" s="137">
        <v>7.0000000000000007E-2</v>
      </c>
      <c r="AY100" s="137">
        <v>0.06</v>
      </c>
      <c r="AZ100" s="137">
        <v>0</v>
      </c>
      <c r="BA100" s="137">
        <v>0</v>
      </c>
      <c r="BB100" s="137">
        <v>0</v>
      </c>
      <c r="BC100" s="137">
        <v>0</v>
      </c>
      <c r="BD100" s="137" t="s">
        <v>42</v>
      </c>
      <c r="BE100" s="137">
        <v>0</v>
      </c>
      <c r="BF100" s="137">
        <v>0.01</v>
      </c>
      <c r="BG100" s="137">
        <v>0.01</v>
      </c>
      <c r="BH100" s="137">
        <v>0.03</v>
      </c>
      <c r="BI100" s="137">
        <v>0</v>
      </c>
      <c r="BJ100" s="137">
        <v>0.01</v>
      </c>
      <c r="BK100" s="137">
        <v>0.01</v>
      </c>
      <c r="BL100" s="137" t="s">
        <v>42</v>
      </c>
      <c r="BM100" s="137">
        <v>0</v>
      </c>
      <c r="BN100" s="137">
        <v>0.01</v>
      </c>
      <c r="BO100" s="137">
        <v>0.01</v>
      </c>
      <c r="BP100" s="137" t="s">
        <v>42</v>
      </c>
      <c r="BQ100" s="137">
        <v>0</v>
      </c>
      <c r="BR100" s="137" t="s">
        <v>42</v>
      </c>
      <c r="BS100" s="137" t="s">
        <v>41</v>
      </c>
      <c r="BT100" s="137">
        <v>0.01</v>
      </c>
      <c r="BU100" s="137">
        <v>0</v>
      </c>
      <c r="BV100" s="137" t="s">
        <v>42</v>
      </c>
      <c r="BW100" s="137" t="s">
        <v>41</v>
      </c>
      <c r="BX100" s="137">
        <v>0.03</v>
      </c>
      <c r="BY100" s="137">
        <v>0</v>
      </c>
      <c r="BZ100" s="137">
        <v>0.01</v>
      </c>
      <c r="CA100" s="137">
        <v>0.01</v>
      </c>
      <c r="CB100" s="137">
        <v>0.14000000000000001</v>
      </c>
      <c r="CC100" s="137" t="s">
        <v>42</v>
      </c>
      <c r="CD100" s="137">
        <v>0.06</v>
      </c>
      <c r="CE100" s="137">
        <v>0.08</v>
      </c>
      <c r="CF100" s="137">
        <v>0.09</v>
      </c>
      <c r="CG100" s="137" t="s">
        <v>42</v>
      </c>
      <c r="CH100" s="137">
        <v>0.02</v>
      </c>
      <c r="CI100" s="137">
        <v>0.03</v>
      </c>
      <c r="CJ100" s="137">
        <v>0.02</v>
      </c>
      <c r="CK100" s="137" t="s">
        <v>42</v>
      </c>
      <c r="CL100" s="137">
        <v>0.01</v>
      </c>
      <c r="CM100" s="137">
        <v>0.01</v>
      </c>
    </row>
    <row r="101" spans="1:91" s="129" customFormat="1" x14ac:dyDescent="0.2">
      <c r="A101" s="139">
        <v>316</v>
      </c>
      <c r="B101" s="139" t="s">
        <v>267</v>
      </c>
      <c r="C101" s="135" t="s">
        <v>178</v>
      </c>
      <c r="D101" s="136">
        <v>940</v>
      </c>
      <c r="E101" s="136">
        <v>30</v>
      </c>
      <c r="F101" s="136">
        <v>2490</v>
      </c>
      <c r="G101" s="136">
        <v>3460</v>
      </c>
      <c r="H101" s="137">
        <v>0.87</v>
      </c>
      <c r="I101" s="137">
        <v>0.94</v>
      </c>
      <c r="J101" s="137">
        <v>0.94</v>
      </c>
      <c r="K101" s="137">
        <v>0.92</v>
      </c>
      <c r="L101" s="137">
        <v>0.86</v>
      </c>
      <c r="M101" s="137">
        <v>0.94</v>
      </c>
      <c r="N101" s="137">
        <v>0.93</v>
      </c>
      <c r="O101" s="137">
        <v>0.91</v>
      </c>
      <c r="P101" s="137">
        <v>0.28999999999999998</v>
      </c>
      <c r="Q101" s="137">
        <v>0.38</v>
      </c>
      <c r="R101" s="137">
        <v>0.16</v>
      </c>
      <c r="S101" s="137">
        <v>0.19</v>
      </c>
      <c r="T101" s="137">
        <v>0</v>
      </c>
      <c r="U101" s="137">
        <v>0</v>
      </c>
      <c r="V101" s="137" t="s">
        <v>42</v>
      </c>
      <c r="W101" s="137" t="s">
        <v>42</v>
      </c>
      <c r="X101" s="137">
        <v>0.04</v>
      </c>
      <c r="Y101" s="137" t="s">
        <v>42</v>
      </c>
      <c r="Z101" s="137">
        <v>7.0000000000000007E-2</v>
      </c>
      <c r="AA101" s="137">
        <v>7.0000000000000007E-2</v>
      </c>
      <c r="AB101" s="137">
        <v>0.13</v>
      </c>
      <c r="AC101" s="137" t="s">
        <v>42</v>
      </c>
      <c r="AD101" s="137">
        <v>0.31</v>
      </c>
      <c r="AE101" s="137">
        <v>0.26</v>
      </c>
      <c r="AF101" s="137">
        <v>0.4</v>
      </c>
      <c r="AG101" s="137">
        <v>0.24</v>
      </c>
      <c r="AH101" s="137">
        <v>0.39</v>
      </c>
      <c r="AI101" s="137">
        <v>0.39</v>
      </c>
      <c r="AJ101" s="137">
        <v>0</v>
      </c>
      <c r="AK101" s="137">
        <v>0</v>
      </c>
      <c r="AL101" s="137">
        <v>0</v>
      </c>
      <c r="AM101" s="137">
        <v>0</v>
      </c>
      <c r="AN101" s="137">
        <v>0</v>
      </c>
      <c r="AO101" s="137">
        <v>0</v>
      </c>
      <c r="AP101" s="137" t="s">
        <v>42</v>
      </c>
      <c r="AQ101" s="137" t="s">
        <v>42</v>
      </c>
      <c r="AR101" s="137" t="s">
        <v>42</v>
      </c>
      <c r="AS101" s="137">
        <v>0.24</v>
      </c>
      <c r="AT101" s="137">
        <v>0</v>
      </c>
      <c r="AU101" s="137" t="s">
        <v>41</v>
      </c>
      <c r="AV101" s="137">
        <v>0.03</v>
      </c>
      <c r="AW101" s="137">
        <v>0</v>
      </c>
      <c r="AX101" s="137">
        <v>0.03</v>
      </c>
      <c r="AY101" s="137">
        <v>0.03</v>
      </c>
      <c r="AZ101" s="137">
        <v>0</v>
      </c>
      <c r="BA101" s="137">
        <v>0</v>
      </c>
      <c r="BB101" s="137">
        <v>0</v>
      </c>
      <c r="BC101" s="137">
        <v>0</v>
      </c>
      <c r="BD101" s="137">
        <v>0</v>
      </c>
      <c r="BE101" s="137">
        <v>0</v>
      </c>
      <c r="BF101" s="137" t="s">
        <v>42</v>
      </c>
      <c r="BG101" s="137" t="s">
        <v>42</v>
      </c>
      <c r="BH101" s="137">
        <v>0.01</v>
      </c>
      <c r="BI101" s="137">
        <v>0</v>
      </c>
      <c r="BJ101" s="137" t="s">
        <v>41</v>
      </c>
      <c r="BK101" s="137" t="s">
        <v>41</v>
      </c>
      <c r="BL101" s="137" t="s">
        <v>42</v>
      </c>
      <c r="BM101" s="137">
        <v>0</v>
      </c>
      <c r="BN101" s="137" t="s">
        <v>41</v>
      </c>
      <c r="BO101" s="137" t="s">
        <v>41</v>
      </c>
      <c r="BP101" s="137" t="s">
        <v>42</v>
      </c>
      <c r="BQ101" s="137">
        <v>0</v>
      </c>
      <c r="BR101" s="137" t="s">
        <v>42</v>
      </c>
      <c r="BS101" s="137" t="s">
        <v>42</v>
      </c>
      <c r="BT101" s="137" t="s">
        <v>42</v>
      </c>
      <c r="BU101" s="137">
        <v>0</v>
      </c>
      <c r="BV101" s="137" t="s">
        <v>42</v>
      </c>
      <c r="BW101" s="137" t="s">
        <v>42</v>
      </c>
      <c r="BX101" s="137" t="s">
        <v>42</v>
      </c>
      <c r="BY101" s="137">
        <v>0</v>
      </c>
      <c r="BZ101" s="137" t="s">
        <v>41</v>
      </c>
      <c r="CA101" s="137" t="s">
        <v>41</v>
      </c>
      <c r="CB101" s="137">
        <v>0.08</v>
      </c>
      <c r="CC101" s="137" t="s">
        <v>42</v>
      </c>
      <c r="CD101" s="137">
        <v>0.04</v>
      </c>
      <c r="CE101" s="137">
        <v>0.05</v>
      </c>
      <c r="CF101" s="137">
        <v>0.03</v>
      </c>
      <c r="CG101" s="137">
        <v>0</v>
      </c>
      <c r="CH101" s="137">
        <v>0.01</v>
      </c>
      <c r="CI101" s="137">
        <v>0.01</v>
      </c>
      <c r="CJ101" s="137">
        <v>0.02</v>
      </c>
      <c r="CK101" s="137">
        <v>0</v>
      </c>
      <c r="CL101" s="137">
        <v>0.02</v>
      </c>
      <c r="CM101" s="137">
        <v>0.02</v>
      </c>
    </row>
    <row r="102" spans="1:91" s="129" customFormat="1" x14ac:dyDescent="0.2">
      <c r="A102" s="139">
        <v>926</v>
      </c>
      <c r="B102" s="139" t="s">
        <v>268</v>
      </c>
      <c r="C102" s="135" t="s">
        <v>176</v>
      </c>
      <c r="D102" s="136">
        <v>1280</v>
      </c>
      <c r="E102" s="136">
        <v>330</v>
      </c>
      <c r="F102" s="136">
        <v>7200</v>
      </c>
      <c r="G102" s="136">
        <v>8810</v>
      </c>
      <c r="H102" s="137">
        <v>0.85</v>
      </c>
      <c r="I102" s="137">
        <v>0.88</v>
      </c>
      <c r="J102" s="137">
        <v>0.92</v>
      </c>
      <c r="K102" s="137">
        <v>0.91</v>
      </c>
      <c r="L102" s="137">
        <v>0.82</v>
      </c>
      <c r="M102" s="137">
        <v>0.86</v>
      </c>
      <c r="N102" s="137">
        <v>0.9</v>
      </c>
      <c r="O102" s="137">
        <v>0.88</v>
      </c>
      <c r="P102" s="137">
        <v>0.55000000000000004</v>
      </c>
      <c r="Q102" s="137">
        <v>0.7</v>
      </c>
      <c r="R102" s="137">
        <v>0.36</v>
      </c>
      <c r="S102" s="137">
        <v>0.4</v>
      </c>
      <c r="T102" s="137">
        <v>0</v>
      </c>
      <c r="U102" s="137">
        <v>0</v>
      </c>
      <c r="V102" s="137" t="s">
        <v>41</v>
      </c>
      <c r="W102" s="137" t="s">
        <v>41</v>
      </c>
      <c r="X102" s="137">
        <v>0.05</v>
      </c>
      <c r="Y102" s="137">
        <v>0.05</v>
      </c>
      <c r="Z102" s="137">
        <v>0.03</v>
      </c>
      <c r="AA102" s="137">
        <v>0.04</v>
      </c>
      <c r="AB102" s="137">
        <v>0.13</v>
      </c>
      <c r="AC102" s="137">
        <v>7.0000000000000007E-2</v>
      </c>
      <c r="AD102" s="137">
        <v>0.38</v>
      </c>
      <c r="AE102" s="137">
        <v>0.33</v>
      </c>
      <c r="AF102" s="137">
        <v>0.08</v>
      </c>
      <c r="AG102" s="137">
        <v>0.04</v>
      </c>
      <c r="AH102" s="137">
        <v>0.12</v>
      </c>
      <c r="AI102" s="137">
        <v>0.11</v>
      </c>
      <c r="AJ102" s="137">
        <v>0</v>
      </c>
      <c r="AK102" s="137">
        <v>0</v>
      </c>
      <c r="AL102" s="137">
        <v>0</v>
      </c>
      <c r="AM102" s="137">
        <v>0</v>
      </c>
      <c r="AN102" s="137">
        <v>0</v>
      </c>
      <c r="AO102" s="137">
        <v>0</v>
      </c>
      <c r="AP102" s="137">
        <v>0</v>
      </c>
      <c r="AQ102" s="137">
        <v>0</v>
      </c>
      <c r="AR102" s="137" t="s">
        <v>42</v>
      </c>
      <c r="AS102" s="137" t="s">
        <v>42</v>
      </c>
      <c r="AT102" s="137" t="s">
        <v>42</v>
      </c>
      <c r="AU102" s="137" t="s">
        <v>42</v>
      </c>
      <c r="AV102" s="137">
        <v>0.05</v>
      </c>
      <c r="AW102" s="137">
        <v>0.05</v>
      </c>
      <c r="AX102" s="137">
        <v>0.06</v>
      </c>
      <c r="AY102" s="137">
        <v>0.06</v>
      </c>
      <c r="AZ102" s="137">
        <v>0</v>
      </c>
      <c r="BA102" s="137">
        <v>0</v>
      </c>
      <c r="BB102" s="137" t="s">
        <v>42</v>
      </c>
      <c r="BC102" s="137" t="s">
        <v>42</v>
      </c>
      <c r="BD102" s="137" t="s">
        <v>42</v>
      </c>
      <c r="BE102" s="137" t="s">
        <v>42</v>
      </c>
      <c r="BF102" s="137" t="s">
        <v>41</v>
      </c>
      <c r="BG102" s="137" t="s">
        <v>41</v>
      </c>
      <c r="BH102" s="137">
        <v>0.02</v>
      </c>
      <c r="BI102" s="137" t="s">
        <v>42</v>
      </c>
      <c r="BJ102" s="137">
        <v>0.01</v>
      </c>
      <c r="BK102" s="137">
        <v>0.01</v>
      </c>
      <c r="BL102" s="137">
        <v>0.01</v>
      </c>
      <c r="BM102" s="137">
        <v>0</v>
      </c>
      <c r="BN102" s="137">
        <v>0.01</v>
      </c>
      <c r="BO102" s="137">
        <v>0.01</v>
      </c>
      <c r="BP102" s="137" t="s">
        <v>42</v>
      </c>
      <c r="BQ102" s="137" t="s">
        <v>42</v>
      </c>
      <c r="BR102" s="137" t="s">
        <v>41</v>
      </c>
      <c r="BS102" s="137" t="s">
        <v>41</v>
      </c>
      <c r="BT102" s="137" t="s">
        <v>41</v>
      </c>
      <c r="BU102" s="137" t="s">
        <v>42</v>
      </c>
      <c r="BV102" s="137" t="s">
        <v>42</v>
      </c>
      <c r="BW102" s="137" t="s">
        <v>41</v>
      </c>
      <c r="BX102" s="137">
        <v>0.01</v>
      </c>
      <c r="BY102" s="137" t="s">
        <v>42</v>
      </c>
      <c r="BZ102" s="137">
        <v>0.01</v>
      </c>
      <c r="CA102" s="137">
        <v>0.01</v>
      </c>
      <c r="CB102" s="137">
        <v>0.1</v>
      </c>
      <c r="CC102" s="137">
        <v>0.05</v>
      </c>
      <c r="CD102" s="137">
        <v>0.06</v>
      </c>
      <c r="CE102" s="137">
        <v>0.06</v>
      </c>
      <c r="CF102" s="137">
        <v>0.04</v>
      </c>
      <c r="CG102" s="137">
        <v>0.06</v>
      </c>
      <c r="CH102" s="137">
        <v>0.01</v>
      </c>
      <c r="CI102" s="137">
        <v>0.02</v>
      </c>
      <c r="CJ102" s="137">
        <v>0.02</v>
      </c>
      <c r="CK102" s="137" t="s">
        <v>42</v>
      </c>
      <c r="CL102" s="137">
        <v>0.01</v>
      </c>
      <c r="CM102" s="137">
        <v>0.01</v>
      </c>
    </row>
    <row r="103" spans="1:91" s="129" customFormat="1" x14ac:dyDescent="0.2">
      <c r="A103" s="139">
        <v>812</v>
      </c>
      <c r="B103" s="139" t="s">
        <v>269</v>
      </c>
      <c r="C103" s="135" t="s">
        <v>170</v>
      </c>
      <c r="D103" s="136">
        <v>350</v>
      </c>
      <c r="E103" s="136">
        <v>50</v>
      </c>
      <c r="F103" s="136">
        <v>1410</v>
      </c>
      <c r="G103" s="136">
        <v>1800</v>
      </c>
      <c r="H103" s="137">
        <v>0.79</v>
      </c>
      <c r="I103" s="137">
        <v>0.81</v>
      </c>
      <c r="J103" s="137">
        <v>0.92</v>
      </c>
      <c r="K103" s="137">
        <v>0.89</v>
      </c>
      <c r="L103" s="137">
        <v>0.76</v>
      </c>
      <c r="M103" s="137">
        <v>0.81</v>
      </c>
      <c r="N103" s="137">
        <v>0.91</v>
      </c>
      <c r="O103" s="137">
        <v>0.88</v>
      </c>
      <c r="P103" s="137">
        <v>0.49</v>
      </c>
      <c r="Q103" s="137">
        <v>0.56999999999999995</v>
      </c>
      <c r="R103" s="137">
        <v>0.36</v>
      </c>
      <c r="S103" s="137">
        <v>0.39</v>
      </c>
      <c r="T103" s="137">
        <v>0</v>
      </c>
      <c r="U103" s="137">
        <v>0</v>
      </c>
      <c r="V103" s="137" t="s">
        <v>42</v>
      </c>
      <c r="W103" s="137" t="s">
        <v>42</v>
      </c>
      <c r="X103" s="137">
        <v>0.03</v>
      </c>
      <c r="Y103" s="137">
        <v>0</v>
      </c>
      <c r="Z103" s="137">
        <v>0.04</v>
      </c>
      <c r="AA103" s="137">
        <v>0.03</v>
      </c>
      <c r="AB103" s="137">
        <v>7.0000000000000007E-2</v>
      </c>
      <c r="AC103" s="137" t="s">
        <v>42</v>
      </c>
      <c r="AD103" s="137">
        <v>0.18</v>
      </c>
      <c r="AE103" s="137">
        <v>0.16</v>
      </c>
      <c r="AF103" s="137">
        <v>0.17</v>
      </c>
      <c r="AG103" s="137">
        <v>0.17</v>
      </c>
      <c r="AH103" s="137">
        <v>0.33</v>
      </c>
      <c r="AI103" s="137">
        <v>0.28999999999999998</v>
      </c>
      <c r="AJ103" s="137">
        <v>0</v>
      </c>
      <c r="AK103" s="137" t="s">
        <v>42</v>
      </c>
      <c r="AL103" s="137">
        <v>0</v>
      </c>
      <c r="AM103" s="137" t="s">
        <v>42</v>
      </c>
      <c r="AN103" s="137">
        <v>0</v>
      </c>
      <c r="AO103" s="137">
        <v>0</v>
      </c>
      <c r="AP103" s="137">
        <v>0</v>
      </c>
      <c r="AQ103" s="137">
        <v>0</v>
      </c>
      <c r="AR103" s="137">
        <v>0</v>
      </c>
      <c r="AS103" s="137">
        <v>0</v>
      </c>
      <c r="AT103" s="137">
        <v>0</v>
      </c>
      <c r="AU103" s="137">
        <v>0</v>
      </c>
      <c r="AV103" s="137">
        <v>0.03</v>
      </c>
      <c r="AW103" s="137">
        <v>0</v>
      </c>
      <c r="AX103" s="137">
        <v>7.0000000000000007E-2</v>
      </c>
      <c r="AY103" s="137">
        <v>0.06</v>
      </c>
      <c r="AZ103" s="137">
        <v>0</v>
      </c>
      <c r="BA103" s="137">
        <v>0</v>
      </c>
      <c r="BB103" s="137">
        <v>0</v>
      </c>
      <c r="BC103" s="137">
        <v>0</v>
      </c>
      <c r="BD103" s="137">
        <v>0</v>
      </c>
      <c r="BE103" s="137">
        <v>0</v>
      </c>
      <c r="BF103" s="137" t="s">
        <v>42</v>
      </c>
      <c r="BG103" s="137" t="s">
        <v>42</v>
      </c>
      <c r="BH103" s="137">
        <v>0.02</v>
      </c>
      <c r="BI103" s="137">
        <v>0</v>
      </c>
      <c r="BJ103" s="137" t="s">
        <v>41</v>
      </c>
      <c r="BK103" s="137">
        <v>0.01</v>
      </c>
      <c r="BL103" s="137" t="s">
        <v>42</v>
      </c>
      <c r="BM103" s="137">
        <v>0</v>
      </c>
      <c r="BN103" s="137" t="s">
        <v>42</v>
      </c>
      <c r="BO103" s="137" t="s">
        <v>41</v>
      </c>
      <c r="BP103" s="137" t="s">
        <v>42</v>
      </c>
      <c r="BQ103" s="137">
        <v>0</v>
      </c>
      <c r="BR103" s="137" t="s">
        <v>42</v>
      </c>
      <c r="BS103" s="137" t="s">
        <v>41</v>
      </c>
      <c r="BT103" s="137" t="s">
        <v>42</v>
      </c>
      <c r="BU103" s="137">
        <v>0</v>
      </c>
      <c r="BV103" s="137">
        <v>0</v>
      </c>
      <c r="BW103" s="137" t="s">
        <v>42</v>
      </c>
      <c r="BX103" s="137" t="s">
        <v>42</v>
      </c>
      <c r="BY103" s="137">
        <v>0</v>
      </c>
      <c r="BZ103" s="137">
        <v>0.01</v>
      </c>
      <c r="CA103" s="137">
        <v>0.01</v>
      </c>
      <c r="CB103" s="137">
        <v>0.09</v>
      </c>
      <c r="CC103" s="137" t="s">
        <v>42</v>
      </c>
      <c r="CD103" s="137">
        <v>0.05</v>
      </c>
      <c r="CE103" s="137">
        <v>0.06</v>
      </c>
      <c r="CF103" s="137">
        <v>0.1</v>
      </c>
      <c r="CG103" s="137" t="s">
        <v>42</v>
      </c>
      <c r="CH103" s="137">
        <v>0.02</v>
      </c>
      <c r="CI103" s="137">
        <v>0.04</v>
      </c>
      <c r="CJ103" s="137" t="s">
        <v>42</v>
      </c>
      <c r="CK103" s="137" t="s">
        <v>42</v>
      </c>
      <c r="CL103" s="137">
        <v>0.01</v>
      </c>
      <c r="CM103" s="137">
        <v>0.01</v>
      </c>
    </row>
    <row r="104" spans="1:91" s="129" customFormat="1" x14ac:dyDescent="0.2">
      <c r="A104" s="139">
        <v>813</v>
      </c>
      <c r="B104" s="139" t="s">
        <v>270</v>
      </c>
      <c r="C104" s="135" t="s">
        <v>170</v>
      </c>
      <c r="D104" s="136">
        <v>390</v>
      </c>
      <c r="E104" s="136">
        <v>50</v>
      </c>
      <c r="F104" s="136">
        <v>1490</v>
      </c>
      <c r="G104" s="136">
        <v>1930</v>
      </c>
      <c r="H104" s="137">
        <v>0.86</v>
      </c>
      <c r="I104" s="137">
        <v>0.84</v>
      </c>
      <c r="J104" s="137">
        <v>0.94</v>
      </c>
      <c r="K104" s="137">
        <v>0.92</v>
      </c>
      <c r="L104" s="137">
        <v>0.84</v>
      </c>
      <c r="M104" s="137">
        <v>0.82</v>
      </c>
      <c r="N104" s="137">
        <v>0.93</v>
      </c>
      <c r="O104" s="137">
        <v>0.91</v>
      </c>
      <c r="P104" s="137">
        <v>0.56999999999999995</v>
      </c>
      <c r="Q104" s="137">
        <v>0.66</v>
      </c>
      <c r="R104" s="137">
        <v>0.37</v>
      </c>
      <c r="S104" s="137">
        <v>0.42</v>
      </c>
      <c r="T104" s="137" t="s">
        <v>42</v>
      </c>
      <c r="U104" s="137">
        <v>0</v>
      </c>
      <c r="V104" s="137" t="s">
        <v>42</v>
      </c>
      <c r="W104" s="137" t="s">
        <v>42</v>
      </c>
      <c r="X104" s="137">
        <v>7.0000000000000007E-2</v>
      </c>
      <c r="Y104" s="137" t="s">
        <v>42</v>
      </c>
      <c r="Z104" s="137">
        <v>0.05</v>
      </c>
      <c r="AA104" s="137">
        <v>0.05</v>
      </c>
      <c r="AB104" s="137">
        <v>0.05</v>
      </c>
      <c r="AC104" s="137">
        <v>0</v>
      </c>
      <c r="AD104" s="137">
        <v>0.1</v>
      </c>
      <c r="AE104" s="137">
        <v>0.08</v>
      </c>
      <c r="AF104" s="137">
        <v>0.15</v>
      </c>
      <c r="AG104" s="137">
        <v>0.12</v>
      </c>
      <c r="AH104" s="137">
        <v>0.41</v>
      </c>
      <c r="AI104" s="137">
        <v>0.35</v>
      </c>
      <c r="AJ104" s="137">
        <v>0</v>
      </c>
      <c r="AK104" s="137">
        <v>0</v>
      </c>
      <c r="AL104" s="137">
        <v>0</v>
      </c>
      <c r="AM104" s="137">
        <v>0</v>
      </c>
      <c r="AN104" s="137">
        <v>0</v>
      </c>
      <c r="AO104" s="137">
        <v>0</v>
      </c>
      <c r="AP104" s="137">
        <v>0</v>
      </c>
      <c r="AQ104" s="137">
        <v>0</v>
      </c>
      <c r="AR104" s="137">
        <v>0</v>
      </c>
      <c r="AS104" s="137">
        <v>0</v>
      </c>
      <c r="AT104" s="137" t="s">
        <v>42</v>
      </c>
      <c r="AU104" s="137" t="s">
        <v>42</v>
      </c>
      <c r="AV104" s="137">
        <v>0.11</v>
      </c>
      <c r="AW104" s="137" t="s">
        <v>42</v>
      </c>
      <c r="AX104" s="137">
        <v>7.0000000000000007E-2</v>
      </c>
      <c r="AY104" s="137">
        <v>7.0000000000000007E-2</v>
      </c>
      <c r="AZ104" s="137">
        <v>0</v>
      </c>
      <c r="BA104" s="137">
        <v>0</v>
      </c>
      <c r="BB104" s="137">
        <v>0</v>
      </c>
      <c r="BC104" s="137">
        <v>0</v>
      </c>
      <c r="BD104" s="137">
        <v>0</v>
      </c>
      <c r="BE104" s="137">
        <v>0</v>
      </c>
      <c r="BF104" s="137" t="s">
        <v>42</v>
      </c>
      <c r="BG104" s="137" t="s">
        <v>42</v>
      </c>
      <c r="BH104" s="137" t="s">
        <v>42</v>
      </c>
      <c r="BI104" s="137">
        <v>0</v>
      </c>
      <c r="BJ104" s="137">
        <v>0.01</v>
      </c>
      <c r="BK104" s="137">
        <v>0.01</v>
      </c>
      <c r="BL104" s="137" t="s">
        <v>42</v>
      </c>
      <c r="BM104" s="137">
        <v>0</v>
      </c>
      <c r="BN104" s="137" t="s">
        <v>41</v>
      </c>
      <c r="BO104" s="137" t="s">
        <v>41</v>
      </c>
      <c r="BP104" s="137">
        <v>0</v>
      </c>
      <c r="BQ104" s="137">
        <v>0</v>
      </c>
      <c r="BR104" s="137" t="s">
        <v>42</v>
      </c>
      <c r="BS104" s="137" t="s">
        <v>42</v>
      </c>
      <c r="BT104" s="137">
        <v>0</v>
      </c>
      <c r="BU104" s="137">
        <v>0</v>
      </c>
      <c r="BV104" s="137" t="s">
        <v>42</v>
      </c>
      <c r="BW104" s="137" t="s">
        <v>42</v>
      </c>
      <c r="BX104" s="137" t="s">
        <v>42</v>
      </c>
      <c r="BY104" s="137" t="s">
        <v>42</v>
      </c>
      <c r="BZ104" s="137" t="s">
        <v>42</v>
      </c>
      <c r="CA104" s="137" t="s">
        <v>41</v>
      </c>
      <c r="CB104" s="137">
        <v>0.09</v>
      </c>
      <c r="CC104" s="137">
        <v>0.12</v>
      </c>
      <c r="CD104" s="137">
        <v>0.04</v>
      </c>
      <c r="CE104" s="137">
        <v>0.05</v>
      </c>
      <c r="CF104" s="137">
        <v>0.03</v>
      </c>
      <c r="CG104" s="137" t="s">
        <v>42</v>
      </c>
      <c r="CH104" s="137">
        <v>0.01</v>
      </c>
      <c r="CI104" s="137">
        <v>0.01</v>
      </c>
      <c r="CJ104" s="137">
        <v>0.03</v>
      </c>
      <c r="CK104" s="137" t="s">
        <v>42</v>
      </c>
      <c r="CL104" s="137">
        <v>0.01</v>
      </c>
      <c r="CM104" s="137">
        <v>0.02</v>
      </c>
    </row>
    <row r="105" spans="1:91" s="129" customFormat="1" x14ac:dyDescent="0.2">
      <c r="A105" s="139">
        <v>802</v>
      </c>
      <c r="B105" s="139" t="s">
        <v>271</v>
      </c>
      <c r="C105" s="135" t="s">
        <v>184</v>
      </c>
      <c r="D105" s="136">
        <v>420</v>
      </c>
      <c r="E105" s="136">
        <v>30</v>
      </c>
      <c r="F105" s="136">
        <v>1780</v>
      </c>
      <c r="G105" s="136">
        <v>2220</v>
      </c>
      <c r="H105" s="137">
        <v>0.82</v>
      </c>
      <c r="I105" s="137">
        <v>0.84</v>
      </c>
      <c r="J105" s="137">
        <v>0.94</v>
      </c>
      <c r="K105" s="137">
        <v>0.92</v>
      </c>
      <c r="L105" s="137">
        <v>0.81</v>
      </c>
      <c r="M105" s="137">
        <v>0.76</v>
      </c>
      <c r="N105" s="137">
        <v>0.93</v>
      </c>
      <c r="O105" s="137">
        <v>0.9</v>
      </c>
      <c r="P105" s="137">
        <v>0.62</v>
      </c>
      <c r="Q105" s="137">
        <v>0.68</v>
      </c>
      <c r="R105" s="137">
        <v>0.5</v>
      </c>
      <c r="S105" s="137">
        <v>0.52</v>
      </c>
      <c r="T105" s="137">
        <v>0</v>
      </c>
      <c r="U105" s="137">
        <v>0</v>
      </c>
      <c r="V105" s="137" t="s">
        <v>42</v>
      </c>
      <c r="W105" s="137" t="s">
        <v>42</v>
      </c>
      <c r="X105" s="137">
        <v>0.03</v>
      </c>
      <c r="Y105" s="137">
        <v>0</v>
      </c>
      <c r="Z105" s="137">
        <v>0.02</v>
      </c>
      <c r="AA105" s="137">
        <v>0.02</v>
      </c>
      <c r="AB105" s="137">
        <v>0.16</v>
      </c>
      <c r="AC105" s="137" t="s">
        <v>42</v>
      </c>
      <c r="AD105" s="137">
        <v>0.4</v>
      </c>
      <c r="AE105" s="137">
        <v>0.35</v>
      </c>
      <c r="AF105" s="137">
        <v>0</v>
      </c>
      <c r="AG105" s="137">
        <v>0</v>
      </c>
      <c r="AH105" s="137" t="s">
        <v>41</v>
      </c>
      <c r="AI105" s="137" t="s">
        <v>41</v>
      </c>
      <c r="AJ105" s="137">
        <v>0</v>
      </c>
      <c r="AK105" s="137">
        <v>0</v>
      </c>
      <c r="AL105" s="137">
        <v>0</v>
      </c>
      <c r="AM105" s="137">
        <v>0</v>
      </c>
      <c r="AN105" s="137">
        <v>0</v>
      </c>
      <c r="AO105" s="137">
        <v>0</v>
      </c>
      <c r="AP105" s="137">
        <v>0</v>
      </c>
      <c r="AQ105" s="137">
        <v>0</v>
      </c>
      <c r="AR105" s="137">
        <v>0</v>
      </c>
      <c r="AS105" s="137">
        <v>0</v>
      </c>
      <c r="AT105" s="137">
        <v>0</v>
      </c>
      <c r="AU105" s="137">
        <v>0</v>
      </c>
      <c r="AV105" s="137">
        <v>0.05</v>
      </c>
      <c r="AW105" s="137">
        <v>0</v>
      </c>
      <c r="AX105" s="137">
        <v>0.05</v>
      </c>
      <c r="AY105" s="137">
        <v>0.05</v>
      </c>
      <c r="AZ105" s="137">
        <v>0</v>
      </c>
      <c r="BA105" s="137">
        <v>0</v>
      </c>
      <c r="BB105" s="137">
        <v>0</v>
      </c>
      <c r="BC105" s="137">
        <v>0</v>
      </c>
      <c r="BD105" s="137">
        <v>0</v>
      </c>
      <c r="BE105" s="137">
        <v>0</v>
      </c>
      <c r="BF105" s="137" t="s">
        <v>41</v>
      </c>
      <c r="BG105" s="137" t="s">
        <v>41</v>
      </c>
      <c r="BH105" s="137" t="s">
        <v>42</v>
      </c>
      <c r="BI105" s="137" t="s">
        <v>42</v>
      </c>
      <c r="BJ105" s="137">
        <v>0.01</v>
      </c>
      <c r="BK105" s="137">
        <v>0.01</v>
      </c>
      <c r="BL105" s="137" t="s">
        <v>42</v>
      </c>
      <c r="BM105" s="137" t="s">
        <v>42</v>
      </c>
      <c r="BN105" s="137">
        <v>0.01</v>
      </c>
      <c r="BO105" s="137">
        <v>0.01</v>
      </c>
      <c r="BP105" s="137" t="s">
        <v>42</v>
      </c>
      <c r="BQ105" s="137">
        <v>0</v>
      </c>
      <c r="BR105" s="137" t="s">
        <v>42</v>
      </c>
      <c r="BS105" s="137" t="s">
        <v>42</v>
      </c>
      <c r="BT105" s="137">
        <v>0</v>
      </c>
      <c r="BU105" s="137">
        <v>0</v>
      </c>
      <c r="BV105" s="137">
        <v>0</v>
      </c>
      <c r="BW105" s="137">
        <v>0</v>
      </c>
      <c r="BX105" s="137" t="s">
        <v>42</v>
      </c>
      <c r="BY105" s="137">
        <v>0</v>
      </c>
      <c r="BZ105" s="137" t="s">
        <v>41</v>
      </c>
      <c r="CA105" s="137">
        <v>0.01</v>
      </c>
      <c r="CB105" s="137">
        <v>0.1</v>
      </c>
      <c r="CC105" s="137" t="s">
        <v>42</v>
      </c>
      <c r="CD105" s="137">
        <v>0.04</v>
      </c>
      <c r="CE105" s="137">
        <v>0.05</v>
      </c>
      <c r="CF105" s="137">
        <v>0.06</v>
      </c>
      <c r="CG105" s="137" t="s">
        <v>42</v>
      </c>
      <c r="CH105" s="137" t="s">
        <v>41</v>
      </c>
      <c r="CI105" s="137">
        <v>0.01</v>
      </c>
      <c r="CJ105" s="137">
        <v>0.02</v>
      </c>
      <c r="CK105" s="137">
        <v>0</v>
      </c>
      <c r="CL105" s="137">
        <v>0.02</v>
      </c>
      <c r="CM105" s="137">
        <v>0.02</v>
      </c>
    </row>
    <row r="106" spans="1:91" s="129" customFormat="1" x14ac:dyDescent="0.2">
      <c r="A106" s="139">
        <v>392</v>
      </c>
      <c r="B106" s="139" t="s">
        <v>272</v>
      </c>
      <c r="C106" s="135" t="s">
        <v>166</v>
      </c>
      <c r="D106" s="136">
        <v>290</v>
      </c>
      <c r="E106" s="136">
        <v>50</v>
      </c>
      <c r="F106" s="136">
        <v>1750</v>
      </c>
      <c r="G106" s="136">
        <v>2100</v>
      </c>
      <c r="H106" s="137">
        <v>0.82</v>
      </c>
      <c r="I106" s="137">
        <v>0.81</v>
      </c>
      <c r="J106" s="137">
        <v>0.92</v>
      </c>
      <c r="K106" s="137">
        <v>0.9</v>
      </c>
      <c r="L106" s="137">
        <v>0.75</v>
      </c>
      <c r="M106" s="137">
        <v>0.78</v>
      </c>
      <c r="N106" s="137">
        <v>0.89</v>
      </c>
      <c r="O106" s="137">
        <v>0.87</v>
      </c>
      <c r="P106" s="137">
        <v>0.45</v>
      </c>
      <c r="Q106" s="137">
        <v>0.46</v>
      </c>
      <c r="R106" s="137">
        <v>0.35</v>
      </c>
      <c r="S106" s="137">
        <v>0.36</v>
      </c>
      <c r="T106" s="137">
        <v>0</v>
      </c>
      <c r="U106" s="137">
        <v>0</v>
      </c>
      <c r="V106" s="137">
        <v>0</v>
      </c>
      <c r="W106" s="137">
        <v>0</v>
      </c>
      <c r="X106" s="137">
        <v>0.13</v>
      </c>
      <c r="Y106" s="137" t="s">
        <v>42</v>
      </c>
      <c r="Z106" s="137">
        <v>0.06</v>
      </c>
      <c r="AA106" s="137">
        <v>7.0000000000000007E-2</v>
      </c>
      <c r="AB106" s="137">
        <v>0.16</v>
      </c>
      <c r="AC106" s="137">
        <v>0.2</v>
      </c>
      <c r="AD106" s="137">
        <v>0.48</v>
      </c>
      <c r="AE106" s="137">
        <v>0.43</v>
      </c>
      <c r="AF106" s="137">
        <v>0</v>
      </c>
      <c r="AG106" s="137">
        <v>0</v>
      </c>
      <c r="AH106" s="137" t="s">
        <v>42</v>
      </c>
      <c r="AI106" s="137" t="s">
        <v>42</v>
      </c>
      <c r="AJ106" s="137">
        <v>0</v>
      </c>
      <c r="AK106" s="137">
        <v>0</v>
      </c>
      <c r="AL106" s="137">
        <v>0</v>
      </c>
      <c r="AM106" s="137">
        <v>0</v>
      </c>
      <c r="AN106" s="137">
        <v>0</v>
      </c>
      <c r="AO106" s="137" t="s">
        <v>42</v>
      </c>
      <c r="AP106" s="137">
        <v>0</v>
      </c>
      <c r="AQ106" s="137" t="s">
        <v>42</v>
      </c>
      <c r="AR106" s="137">
        <v>0</v>
      </c>
      <c r="AS106" s="137" t="s">
        <v>42</v>
      </c>
      <c r="AT106" s="137">
        <v>0</v>
      </c>
      <c r="AU106" s="137" t="s">
        <v>42</v>
      </c>
      <c r="AV106" s="137">
        <v>0.1</v>
      </c>
      <c r="AW106" s="137" t="s">
        <v>42</v>
      </c>
      <c r="AX106" s="137">
        <v>7.0000000000000007E-2</v>
      </c>
      <c r="AY106" s="137">
        <v>0.08</v>
      </c>
      <c r="AZ106" s="137">
        <v>0</v>
      </c>
      <c r="BA106" s="137">
        <v>0</v>
      </c>
      <c r="BB106" s="137">
        <v>0</v>
      </c>
      <c r="BC106" s="137">
        <v>0</v>
      </c>
      <c r="BD106" s="137" t="s">
        <v>42</v>
      </c>
      <c r="BE106" s="137">
        <v>0</v>
      </c>
      <c r="BF106" s="137">
        <v>0.01</v>
      </c>
      <c r="BG106" s="137">
        <v>0.01</v>
      </c>
      <c r="BH106" s="137">
        <v>0.02</v>
      </c>
      <c r="BI106" s="137" t="s">
        <v>42</v>
      </c>
      <c r="BJ106" s="137">
        <v>0.02</v>
      </c>
      <c r="BK106" s="137">
        <v>0.02</v>
      </c>
      <c r="BL106" s="137" t="s">
        <v>42</v>
      </c>
      <c r="BM106" s="137">
        <v>0</v>
      </c>
      <c r="BN106" s="137">
        <v>0.01</v>
      </c>
      <c r="BO106" s="137">
        <v>0.01</v>
      </c>
      <c r="BP106" s="137">
        <v>0</v>
      </c>
      <c r="BQ106" s="137">
        <v>0</v>
      </c>
      <c r="BR106" s="137" t="s">
        <v>42</v>
      </c>
      <c r="BS106" s="137" t="s">
        <v>42</v>
      </c>
      <c r="BT106" s="137" t="s">
        <v>42</v>
      </c>
      <c r="BU106" s="137" t="s">
        <v>42</v>
      </c>
      <c r="BV106" s="137" t="s">
        <v>41</v>
      </c>
      <c r="BW106" s="137" t="s">
        <v>41</v>
      </c>
      <c r="BX106" s="137">
        <v>0.05</v>
      </c>
      <c r="BY106" s="137" t="s">
        <v>42</v>
      </c>
      <c r="BZ106" s="137">
        <v>0.01</v>
      </c>
      <c r="CA106" s="137">
        <v>0.02</v>
      </c>
      <c r="CB106" s="137">
        <v>0.09</v>
      </c>
      <c r="CC106" s="137">
        <v>0.13</v>
      </c>
      <c r="CD106" s="137">
        <v>0.06</v>
      </c>
      <c r="CE106" s="137">
        <v>7.0000000000000007E-2</v>
      </c>
      <c r="CF106" s="137">
        <v>7.0000000000000007E-2</v>
      </c>
      <c r="CG106" s="137" t="s">
        <v>42</v>
      </c>
      <c r="CH106" s="137">
        <v>0.01</v>
      </c>
      <c r="CI106" s="137">
        <v>0.02</v>
      </c>
      <c r="CJ106" s="137" t="s">
        <v>42</v>
      </c>
      <c r="CK106" s="137" t="s">
        <v>42</v>
      </c>
      <c r="CL106" s="137">
        <v>0.01</v>
      </c>
      <c r="CM106" s="137">
        <v>0.01</v>
      </c>
    </row>
    <row r="107" spans="1:91" s="129" customFormat="1" x14ac:dyDescent="0.2">
      <c r="A107" s="139">
        <v>815</v>
      </c>
      <c r="B107" s="139" t="s">
        <v>273</v>
      </c>
      <c r="C107" s="135" t="s">
        <v>170</v>
      </c>
      <c r="D107" s="136">
        <v>910</v>
      </c>
      <c r="E107" s="136">
        <v>90</v>
      </c>
      <c r="F107" s="136">
        <v>5680</v>
      </c>
      <c r="G107" s="136">
        <v>6690</v>
      </c>
      <c r="H107" s="137">
        <v>0.87</v>
      </c>
      <c r="I107" s="137">
        <v>0.98</v>
      </c>
      <c r="J107" s="137">
        <v>0.95</v>
      </c>
      <c r="K107" s="137">
        <v>0.94</v>
      </c>
      <c r="L107" s="137">
        <v>0.82</v>
      </c>
      <c r="M107" s="137">
        <v>0.96</v>
      </c>
      <c r="N107" s="137">
        <v>0.93</v>
      </c>
      <c r="O107" s="137">
        <v>0.92</v>
      </c>
      <c r="P107" s="137">
        <v>0.42</v>
      </c>
      <c r="Q107" s="137">
        <v>0.53</v>
      </c>
      <c r="R107" s="137">
        <v>0.3</v>
      </c>
      <c r="S107" s="137">
        <v>0.32</v>
      </c>
      <c r="T107" s="137" t="s">
        <v>42</v>
      </c>
      <c r="U107" s="137">
        <v>0</v>
      </c>
      <c r="V107" s="137" t="s">
        <v>41</v>
      </c>
      <c r="W107" s="137" t="s">
        <v>41</v>
      </c>
      <c r="X107" s="137">
        <v>0.06</v>
      </c>
      <c r="Y107" s="137" t="s">
        <v>42</v>
      </c>
      <c r="Z107" s="137">
        <v>0.03</v>
      </c>
      <c r="AA107" s="137">
        <v>0.03</v>
      </c>
      <c r="AB107" s="137">
        <v>0.31</v>
      </c>
      <c r="AC107" s="137">
        <v>0.27</v>
      </c>
      <c r="AD107" s="137">
        <v>0.49</v>
      </c>
      <c r="AE107" s="137">
        <v>0.46</v>
      </c>
      <c r="AF107" s="137">
        <v>0.03</v>
      </c>
      <c r="AG107" s="137">
        <v>0.09</v>
      </c>
      <c r="AH107" s="137">
        <v>0.11</v>
      </c>
      <c r="AI107" s="137">
        <v>0.1</v>
      </c>
      <c r="AJ107" s="137">
        <v>0</v>
      </c>
      <c r="AK107" s="137" t="s">
        <v>42</v>
      </c>
      <c r="AL107" s="137">
        <v>0</v>
      </c>
      <c r="AM107" s="137" t="s">
        <v>42</v>
      </c>
      <c r="AN107" s="137">
        <v>0</v>
      </c>
      <c r="AO107" s="137">
        <v>0</v>
      </c>
      <c r="AP107" s="137">
        <v>0</v>
      </c>
      <c r="AQ107" s="137">
        <v>0</v>
      </c>
      <c r="AR107" s="137">
        <v>0</v>
      </c>
      <c r="AS107" s="137" t="s">
        <v>42</v>
      </c>
      <c r="AT107" s="137">
        <v>0</v>
      </c>
      <c r="AU107" s="137" t="s">
        <v>42</v>
      </c>
      <c r="AV107" s="137">
        <v>7.0000000000000007E-2</v>
      </c>
      <c r="AW107" s="137" t="s">
        <v>42</v>
      </c>
      <c r="AX107" s="137">
        <v>0.06</v>
      </c>
      <c r="AY107" s="137">
        <v>0.06</v>
      </c>
      <c r="AZ107" s="137">
        <v>0</v>
      </c>
      <c r="BA107" s="137">
        <v>0</v>
      </c>
      <c r="BB107" s="137">
        <v>0</v>
      </c>
      <c r="BC107" s="137">
        <v>0</v>
      </c>
      <c r="BD107" s="137" t="s">
        <v>42</v>
      </c>
      <c r="BE107" s="137">
        <v>0</v>
      </c>
      <c r="BF107" s="137" t="s">
        <v>41</v>
      </c>
      <c r="BG107" s="137" t="s">
        <v>41</v>
      </c>
      <c r="BH107" s="137">
        <v>0.03</v>
      </c>
      <c r="BI107" s="137" t="s">
        <v>42</v>
      </c>
      <c r="BJ107" s="137">
        <v>0.01</v>
      </c>
      <c r="BK107" s="137">
        <v>0.01</v>
      </c>
      <c r="BL107" s="137">
        <v>0.02</v>
      </c>
      <c r="BM107" s="137" t="s">
        <v>42</v>
      </c>
      <c r="BN107" s="137">
        <v>0.01</v>
      </c>
      <c r="BO107" s="137">
        <v>0.01</v>
      </c>
      <c r="BP107" s="137">
        <v>0.01</v>
      </c>
      <c r="BQ107" s="137">
        <v>0</v>
      </c>
      <c r="BR107" s="137" t="s">
        <v>41</v>
      </c>
      <c r="BS107" s="137" t="s">
        <v>41</v>
      </c>
      <c r="BT107" s="137">
        <v>0</v>
      </c>
      <c r="BU107" s="137">
        <v>0</v>
      </c>
      <c r="BV107" s="137" t="s">
        <v>42</v>
      </c>
      <c r="BW107" s="137" t="s">
        <v>42</v>
      </c>
      <c r="BX107" s="137">
        <v>0.02</v>
      </c>
      <c r="BY107" s="137" t="s">
        <v>42</v>
      </c>
      <c r="BZ107" s="137" t="s">
        <v>41</v>
      </c>
      <c r="CA107" s="137">
        <v>0.01</v>
      </c>
      <c r="CB107" s="137">
        <v>0.08</v>
      </c>
      <c r="CC107" s="137" t="s">
        <v>42</v>
      </c>
      <c r="CD107" s="137">
        <v>0.03</v>
      </c>
      <c r="CE107" s="137">
        <v>0.04</v>
      </c>
      <c r="CF107" s="137">
        <v>0.03</v>
      </c>
      <c r="CG107" s="137">
        <v>0</v>
      </c>
      <c r="CH107" s="137">
        <v>0.01</v>
      </c>
      <c r="CI107" s="137">
        <v>0.01</v>
      </c>
      <c r="CJ107" s="137">
        <v>0.03</v>
      </c>
      <c r="CK107" s="137">
        <v>0</v>
      </c>
      <c r="CL107" s="137">
        <v>0.01</v>
      </c>
      <c r="CM107" s="137">
        <v>0.01</v>
      </c>
    </row>
    <row r="108" spans="1:91" s="129" customFormat="1" x14ac:dyDescent="0.2">
      <c r="A108" s="139">
        <v>928</v>
      </c>
      <c r="B108" s="139" t="s">
        <v>274</v>
      </c>
      <c r="C108" s="135" t="s">
        <v>172</v>
      </c>
      <c r="D108" s="136">
        <v>1120</v>
      </c>
      <c r="E108" s="136">
        <v>220</v>
      </c>
      <c r="F108" s="136">
        <v>6500</v>
      </c>
      <c r="G108" s="136">
        <v>7840</v>
      </c>
      <c r="H108" s="137">
        <v>0.87</v>
      </c>
      <c r="I108" s="137">
        <v>0.89</v>
      </c>
      <c r="J108" s="137">
        <v>0.94</v>
      </c>
      <c r="K108" s="137">
        <v>0.93</v>
      </c>
      <c r="L108" s="137">
        <v>0.84</v>
      </c>
      <c r="M108" s="137">
        <v>0.86</v>
      </c>
      <c r="N108" s="137">
        <v>0.92</v>
      </c>
      <c r="O108" s="137">
        <v>0.91</v>
      </c>
      <c r="P108" s="137">
        <v>0.61</v>
      </c>
      <c r="Q108" s="137">
        <v>0.7</v>
      </c>
      <c r="R108" s="137">
        <v>0.36</v>
      </c>
      <c r="S108" s="137">
        <v>0.4</v>
      </c>
      <c r="T108" s="137" t="s">
        <v>42</v>
      </c>
      <c r="U108" s="137">
        <v>0</v>
      </c>
      <c r="V108" s="137" t="s">
        <v>41</v>
      </c>
      <c r="W108" s="137" t="s">
        <v>41</v>
      </c>
      <c r="X108" s="137">
        <v>0.03</v>
      </c>
      <c r="Y108" s="137" t="s">
        <v>42</v>
      </c>
      <c r="Z108" s="137">
        <v>0.02</v>
      </c>
      <c r="AA108" s="137">
        <v>0.02</v>
      </c>
      <c r="AB108" s="137">
        <v>0.2</v>
      </c>
      <c r="AC108" s="137">
        <v>0.15</v>
      </c>
      <c r="AD108" s="137">
        <v>0.54</v>
      </c>
      <c r="AE108" s="137">
        <v>0.48</v>
      </c>
      <c r="AF108" s="137" t="s">
        <v>42</v>
      </c>
      <c r="AG108" s="137" t="s">
        <v>42</v>
      </c>
      <c r="AH108" s="137" t="s">
        <v>41</v>
      </c>
      <c r="AI108" s="137" t="s">
        <v>41</v>
      </c>
      <c r="AJ108" s="137">
        <v>0</v>
      </c>
      <c r="AK108" s="137">
        <v>0</v>
      </c>
      <c r="AL108" s="137">
        <v>0</v>
      </c>
      <c r="AM108" s="137">
        <v>0</v>
      </c>
      <c r="AN108" s="137" t="s">
        <v>42</v>
      </c>
      <c r="AO108" s="137">
        <v>0</v>
      </c>
      <c r="AP108" s="137" t="s">
        <v>42</v>
      </c>
      <c r="AQ108" s="137" t="s">
        <v>42</v>
      </c>
      <c r="AR108" s="137" t="s">
        <v>42</v>
      </c>
      <c r="AS108" s="137">
        <v>0</v>
      </c>
      <c r="AT108" s="137" t="s">
        <v>42</v>
      </c>
      <c r="AU108" s="137" t="s">
        <v>42</v>
      </c>
      <c r="AV108" s="137">
        <v>0.05</v>
      </c>
      <c r="AW108" s="137">
        <v>0.04</v>
      </c>
      <c r="AX108" s="137">
        <v>0.05</v>
      </c>
      <c r="AY108" s="137">
        <v>0.05</v>
      </c>
      <c r="AZ108" s="137">
        <v>0</v>
      </c>
      <c r="BA108" s="137">
        <v>0</v>
      </c>
      <c r="BB108" s="137" t="s">
        <v>42</v>
      </c>
      <c r="BC108" s="137" t="s">
        <v>42</v>
      </c>
      <c r="BD108" s="137" t="s">
        <v>42</v>
      </c>
      <c r="BE108" s="137" t="s">
        <v>42</v>
      </c>
      <c r="BF108" s="137" t="s">
        <v>41</v>
      </c>
      <c r="BG108" s="137" t="s">
        <v>41</v>
      </c>
      <c r="BH108" s="137">
        <v>0.02</v>
      </c>
      <c r="BI108" s="137" t="s">
        <v>42</v>
      </c>
      <c r="BJ108" s="137">
        <v>0.01</v>
      </c>
      <c r="BK108" s="137">
        <v>0.01</v>
      </c>
      <c r="BL108" s="137">
        <v>0.01</v>
      </c>
      <c r="BM108" s="137" t="s">
        <v>42</v>
      </c>
      <c r="BN108" s="137">
        <v>0.01</v>
      </c>
      <c r="BO108" s="137">
        <v>0.01</v>
      </c>
      <c r="BP108" s="137" t="s">
        <v>42</v>
      </c>
      <c r="BQ108" s="137">
        <v>0</v>
      </c>
      <c r="BR108" s="137" t="s">
        <v>41</v>
      </c>
      <c r="BS108" s="137" t="s">
        <v>41</v>
      </c>
      <c r="BT108" s="137" t="s">
        <v>42</v>
      </c>
      <c r="BU108" s="137">
        <v>0</v>
      </c>
      <c r="BV108" s="137" t="s">
        <v>42</v>
      </c>
      <c r="BW108" s="137" t="s">
        <v>41</v>
      </c>
      <c r="BX108" s="137">
        <v>0.01</v>
      </c>
      <c r="BY108" s="137" t="s">
        <v>42</v>
      </c>
      <c r="BZ108" s="137">
        <v>0.01</v>
      </c>
      <c r="CA108" s="137">
        <v>0.01</v>
      </c>
      <c r="CB108" s="137">
        <v>0.09</v>
      </c>
      <c r="CC108" s="137">
        <v>0.06</v>
      </c>
      <c r="CD108" s="137">
        <v>0.04</v>
      </c>
      <c r="CE108" s="137">
        <v>0.05</v>
      </c>
      <c r="CF108" s="137">
        <v>0.03</v>
      </c>
      <c r="CG108" s="137">
        <v>0.04</v>
      </c>
      <c r="CH108" s="137">
        <v>0.01</v>
      </c>
      <c r="CI108" s="137">
        <v>0.01</v>
      </c>
      <c r="CJ108" s="137">
        <v>0.02</v>
      </c>
      <c r="CK108" s="137" t="s">
        <v>42</v>
      </c>
      <c r="CL108" s="137">
        <v>0.01</v>
      </c>
      <c r="CM108" s="137">
        <v>0.01</v>
      </c>
    </row>
    <row r="109" spans="1:91" s="129" customFormat="1" x14ac:dyDescent="0.2">
      <c r="A109" s="139">
        <v>929</v>
      </c>
      <c r="B109" s="139" t="s">
        <v>275</v>
      </c>
      <c r="C109" s="135" t="s">
        <v>166</v>
      </c>
      <c r="D109" s="136">
        <v>590</v>
      </c>
      <c r="E109" s="136">
        <v>90</v>
      </c>
      <c r="F109" s="136">
        <v>2840</v>
      </c>
      <c r="G109" s="136">
        <v>3520</v>
      </c>
      <c r="H109" s="137">
        <v>0.81</v>
      </c>
      <c r="I109" s="137">
        <v>0.83</v>
      </c>
      <c r="J109" s="137">
        <v>0.93</v>
      </c>
      <c r="K109" s="137">
        <v>0.91</v>
      </c>
      <c r="L109" s="137">
        <v>0.77</v>
      </c>
      <c r="M109" s="137">
        <v>0.81</v>
      </c>
      <c r="N109" s="137">
        <v>0.92</v>
      </c>
      <c r="O109" s="137">
        <v>0.89</v>
      </c>
      <c r="P109" s="137">
        <v>0.43</v>
      </c>
      <c r="Q109" s="137">
        <v>0.34</v>
      </c>
      <c r="R109" s="137">
        <v>0.25</v>
      </c>
      <c r="S109" s="137">
        <v>0.28999999999999998</v>
      </c>
      <c r="T109" s="137">
        <v>0</v>
      </c>
      <c r="U109" s="137">
        <v>0</v>
      </c>
      <c r="V109" s="137" t="s">
        <v>41</v>
      </c>
      <c r="W109" s="137" t="s">
        <v>41</v>
      </c>
      <c r="X109" s="137">
        <v>0.08</v>
      </c>
      <c r="Y109" s="137">
        <v>0.08</v>
      </c>
      <c r="Z109" s="137">
        <v>0.04</v>
      </c>
      <c r="AA109" s="137">
        <v>0.04</v>
      </c>
      <c r="AB109" s="137">
        <v>0.26</v>
      </c>
      <c r="AC109" s="137">
        <v>0.39</v>
      </c>
      <c r="AD109" s="137">
        <v>0.62</v>
      </c>
      <c r="AE109" s="137">
        <v>0.55000000000000004</v>
      </c>
      <c r="AF109" s="137">
        <v>0</v>
      </c>
      <c r="AG109" s="137">
        <v>0</v>
      </c>
      <c r="AH109" s="137" t="s">
        <v>42</v>
      </c>
      <c r="AI109" s="137" t="s">
        <v>42</v>
      </c>
      <c r="AJ109" s="137">
        <v>0</v>
      </c>
      <c r="AK109" s="137">
        <v>0</v>
      </c>
      <c r="AL109" s="137">
        <v>0</v>
      </c>
      <c r="AM109" s="137">
        <v>0</v>
      </c>
      <c r="AN109" s="137">
        <v>0</v>
      </c>
      <c r="AO109" s="137">
        <v>0</v>
      </c>
      <c r="AP109" s="137">
        <v>0</v>
      </c>
      <c r="AQ109" s="137">
        <v>0</v>
      </c>
      <c r="AR109" s="137" t="s">
        <v>42</v>
      </c>
      <c r="AS109" s="137">
        <v>0</v>
      </c>
      <c r="AT109" s="137">
        <v>0</v>
      </c>
      <c r="AU109" s="137" t="s">
        <v>42</v>
      </c>
      <c r="AV109" s="137">
        <v>7.0000000000000007E-2</v>
      </c>
      <c r="AW109" s="137" t="s">
        <v>42</v>
      </c>
      <c r="AX109" s="137">
        <v>0.06</v>
      </c>
      <c r="AY109" s="137">
        <v>0.06</v>
      </c>
      <c r="AZ109" s="137">
        <v>0</v>
      </c>
      <c r="BA109" s="137">
        <v>0</v>
      </c>
      <c r="BB109" s="137">
        <v>0</v>
      </c>
      <c r="BC109" s="137">
        <v>0</v>
      </c>
      <c r="BD109" s="137" t="s">
        <v>42</v>
      </c>
      <c r="BE109" s="137">
        <v>0</v>
      </c>
      <c r="BF109" s="137">
        <v>0.01</v>
      </c>
      <c r="BG109" s="137">
        <v>0.01</v>
      </c>
      <c r="BH109" s="137">
        <v>0.03</v>
      </c>
      <c r="BI109" s="137" t="s">
        <v>42</v>
      </c>
      <c r="BJ109" s="137">
        <v>0.01</v>
      </c>
      <c r="BK109" s="137">
        <v>0.01</v>
      </c>
      <c r="BL109" s="137">
        <v>0.02</v>
      </c>
      <c r="BM109" s="137" t="s">
        <v>42</v>
      </c>
      <c r="BN109" s="137" t="s">
        <v>41</v>
      </c>
      <c r="BO109" s="137">
        <v>0.01</v>
      </c>
      <c r="BP109" s="137" t="s">
        <v>42</v>
      </c>
      <c r="BQ109" s="137">
        <v>0</v>
      </c>
      <c r="BR109" s="137" t="s">
        <v>41</v>
      </c>
      <c r="BS109" s="137" t="s">
        <v>41</v>
      </c>
      <c r="BT109" s="137" t="s">
        <v>42</v>
      </c>
      <c r="BU109" s="137">
        <v>0</v>
      </c>
      <c r="BV109" s="137" t="s">
        <v>42</v>
      </c>
      <c r="BW109" s="137" t="s">
        <v>42</v>
      </c>
      <c r="BX109" s="137">
        <v>0.01</v>
      </c>
      <c r="BY109" s="137" t="s">
        <v>42</v>
      </c>
      <c r="BZ109" s="137">
        <v>0.01</v>
      </c>
      <c r="CA109" s="137">
        <v>0.01</v>
      </c>
      <c r="CB109" s="137">
        <v>0.09</v>
      </c>
      <c r="CC109" s="137">
        <v>0.08</v>
      </c>
      <c r="CD109" s="137">
        <v>0.04</v>
      </c>
      <c r="CE109" s="137">
        <v>0.05</v>
      </c>
      <c r="CF109" s="137">
        <v>7.0000000000000007E-2</v>
      </c>
      <c r="CG109" s="137">
        <v>7.0000000000000007E-2</v>
      </c>
      <c r="CH109" s="137">
        <v>0.01</v>
      </c>
      <c r="CI109" s="137">
        <v>0.02</v>
      </c>
      <c r="CJ109" s="137">
        <v>0.02</v>
      </c>
      <c r="CK109" s="137" t="s">
        <v>42</v>
      </c>
      <c r="CL109" s="137">
        <v>0.01</v>
      </c>
      <c r="CM109" s="137">
        <v>0.01</v>
      </c>
    </row>
    <row r="110" spans="1:91" s="129" customFormat="1" x14ac:dyDescent="0.2">
      <c r="A110" s="139">
        <v>892</v>
      </c>
      <c r="B110" s="139" t="s">
        <v>276</v>
      </c>
      <c r="C110" s="135" t="s">
        <v>172</v>
      </c>
      <c r="D110" s="136">
        <v>630</v>
      </c>
      <c r="E110" s="136">
        <v>10</v>
      </c>
      <c r="F110" s="136">
        <v>2020</v>
      </c>
      <c r="G110" s="136">
        <v>2660</v>
      </c>
      <c r="H110" s="137">
        <v>0.73</v>
      </c>
      <c r="I110" s="137">
        <v>0.92</v>
      </c>
      <c r="J110" s="137">
        <v>0.9</v>
      </c>
      <c r="K110" s="137">
        <v>0.86</v>
      </c>
      <c r="L110" s="137">
        <v>0.68</v>
      </c>
      <c r="M110" s="137">
        <v>0.92</v>
      </c>
      <c r="N110" s="137">
        <v>0.88</v>
      </c>
      <c r="O110" s="137">
        <v>0.83</v>
      </c>
      <c r="P110" s="137">
        <v>0.43</v>
      </c>
      <c r="Q110" s="137" t="s">
        <v>42</v>
      </c>
      <c r="R110" s="137">
        <v>0.37</v>
      </c>
      <c r="S110" s="137">
        <v>0.39</v>
      </c>
      <c r="T110" s="137">
        <v>0</v>
      </c>
      <c r="U110" s="137">
        <v>0</v>
      </c>
      <c r="V110" s="137" t="s">
        <v>42</v>
      </c>
      <c r="W110" s="137" t="s">
        <v>42</v>
      </c>
      <c r="X110" s="137">
        <v>0.06</v>
      </c>
      <c r="Y110" s="137">
        <v>0</v>
      </c>
      <c r="Z110" s="137">
        <v>0.03</v>
      </c>
      <c r="AA110" s="137">
        <v>0.04</v>
      </c>
      <c r="AB110" s="137">
        <v>0.17</v>
      </c>
      <c r="AC110" s="137" t="s">
        <v>42</v>
      </c>
      <c r="AD110" s="137">
        <v>0.32</v>
      </c>
      <c r="AE110" s="137">
        <v>0.28000000000000003</v>
      </c>
      <c r="AF110" s="137">
        <v>0.03</v>
      </c>
      <c r="AG110" s="137">
        <v>0</v>
      </c>
      <c r="AH110" s="137">
        <v>0.15</v>
      </c>
      <c r="AI110" s="137">
        <v>0.12</v>
      </c>
      <c r="AJ110" s="137">
        <v>0</v>
      </c>
      <c r="AK110" s="137">
        <v>0</v>
      </c>
      <c r="AL110" s="137">
        <v>0</v>
      </c>
      <c r="AM110" s="137">
        <v>0</v>
      </c>
      <c r="AN110" s="137">
        <v>0</v>
      </c>
      <c r="AO110" s="137">
        <v>0</v>
      </c>
      <c r="AP110" s="137">
        <v>0</v>
      </c>
      <c r="AQ110" s="137">
        <v>0</v>
      </c>
      <c r="AR110" s="137">
        <v>0</v>
      </c>
      <c r="AS110" s="137" t="s">
        <v>42</v>
      </c>
      <c r="AT110" s="137" t="s">
        <v>42</v>
      </c>
      <c r="AU110" s="137" t="s">
        <v>42</v>
      </c>
      <c r="AV110" s="137">
        <v>0.03</v>
      </c>
      <c r="AW110" s="137">
        <v>0</v>
      </c>
      <c r="AX110" s="137">
        <v>0.05</v>
      </c>
      <c r="AY110" s="137">
        <v>0.05</v>
      </c>
      <c r="AZ110" s="137">
        <v>0</v>
      </c>
      <c r="BA110" s="137">
        <v>0</v>
      </c>
      <c r="BB110" s="137" t="s">
        <v>42</v>
      </c>
      <c r="BC110" s="137" t="s">
        <v>42</v>
      </c>
      <c r="BD110" s="137" t="s">
        <v>42</v>
      </c>
      <c r="BE110" s="137">
        <v>0</v>
      </c>
      <c r="BF110" s="137" t="s">
        <v>42</v>
      </c>
      <c r="BG110" s="137" t="s">
        <v>42</v>
      </c>
      <c r="BH110" s="137">
        <v>0.03</v>
      </c>
      <c r="BI110" s="137">
        <v>0</v>
      </c>
      <c r="BJ110" s="137">
        <v>0.01</v>
      </c>
      <c r="BK110" s="137">
        <v>0.02</v>
      </c>
      <c r="BL110" s="137">
        <v>0.01</v>
      </c>
      <c r="BM110" s="137">
        <v>0</v>
      </c>
      <c r="BN110" s="137">
        <v>0.01</v>
      </c>
      <c r="BO110" s="137">
        <v>0.01</v>
      </c>
      <c r="BP110" s="137">
        <v>0.01</v>
      </c>
      <c r="BQ110" s="137">
        <v>0</v>
      </c>
      <c r="BR110" s="137" t="s">
        <v>42</v>
      </c>
      <c r="BS110" s="137" t="s">
        <v>41</v>
      </c>
      <c r="BT110" s="137">
        <v>0.01</v>
      </c>
      <c r="BU110" s="137">
        <v>0</v>
      </c>
      <c r="BV110" s="137" t="s">
        <v>42</v>
      </c>
      <c r="BW110" s="137" t="s">
        <v>41</v>
      </c>
      <c r="BX110" s="137">
        <v>0.01</v>
      </c>
      <c r="BY110" s="137">
        <v>0</v>
      </c>
      <c r="BZ110" s="137">
        <v>0.01</v>
      </c>
      <c r="CA110" s="137">
        <v>0.01</v>
      </c>
      <c r="CB110" s="137">
        <v>0.14000000000000001</v>
      </c>
      <c r="CC110" s="137" t="s">
        <v>42</v>
      </c>
      <c r="CD110" s="137">
        <v>7.0000000000000007E-2</v>
      </c>
      <c r="CE110" s="137">
        <v>0.09</v>
      </c>
      <c r="CF110" s="137">
        <v>0.09</v>
      </c>
      <c r="CG110" s="137">
        <v>0</v>
      </c>
      <c r="CH110" s="137">
        <v>0.02</v>
      </c>
      <c r="CI110" s="137">
        <v>0.04</v>
      </c>
      <c r="CJ110" s="137">
        <v>0.04</v>
      </c>
      <c r="CK110" s="137">
        <v>0</v>
      </c>
      <c r="CL110" s="137">
        <v>0.02</v>
      </c>
      <c r="CM110" s="137">
        <v>0.02</v>
      </c>
    </row>
    <row r="111" spans="1:91" s="129" customFormat="1" x14ac:dyDescent="0.2">
      <c r="A111" s="139">
        <v>891</v>
      </c>
      <c r="B111" s="139" t="s">
        <v>277</v>
      </c>
      <c r="C111" s="135" t="s">
        <v>172</v>
      </c>
      <c r="D111" s="136">
        <v>1670</v>
      </c>
      <c r="E111" s="136">
        <v>40</v>
      </c>
      <c r="F111" s="136">
        <v>6870</v>
      </c>
      <c r="G111" s="136">
        <v>8580</v>
      </c>
      <c r="H111" s="137">
        <v>0.82</v>
      </c>
      <c r="I111" s="137">
        <v>0.76</v>
      </c>
      <c r="J111" s="137">
        <v>0.92</v>
      </c>
      <c r="K111" s="137">
        <v>0.9</v>
      </c>
      <c r="L111" s="137">
        <v>0.8</v>
      </c>
      <c r="M111" s="137">
        <v>0.74</v>
      </c>
      <c r="N111" s="137">
        <v>0.91</v>
      </c>
      <c r="O111" s="137">
        <v>0.89</v>
      </c>
      <c r="P111" s="137">
        <v>0.51</v>
      </c>
      <c r="Q111" s="137">
        <v>0.5</v>
      </c>
      <c r="R111" s="137">
        <v>0.33</v>
      </c>
      <c r="S111" s="137">
        <v>0.36</v>
      </c>
      <c r="T111" s="137" t="s">
        <v>42</v>
      </c>
      <c r="U111" s="137">
        <v>0</v>
      </c>
      <c r="V111" s="137" t="s">
        <v>41</v>
      </c>
      <c r="W111" s="137" t="s">
        <v>41</v>
      </c>
      <c r="X111" s="137">
        <v>0.05</v>
      </c>
      <c r="Y111" s="137" t="s">
        <v>42</v>
      </c>
      <c r="Z111" s="137">
        <v>0.04</v>
      </c>
      <c r="AA111" s="137">
        <v>0.04</v>
      </c>
      <c r="AB111" s="137">
        <v>0.22</v>
      </c>
      <c r="AC111" s="137" t="s">
        <v>42</v>
      </c>
      <c r="AD111" s="137">
        <v>0.49</v>
      </c>
      <c r="AE111" s="137">
        <v>0.44</v>
      </c>
      <c r="AF111" s="137">
        <v>0.01</v>
      </c>
      <c r="AG111" s="137">
        <v>0</v>
      </c>
      <c r="AH111" s="137">
        <v>0.05</v>
      </c>
      <c r="AI111" s="137">
        <v>0.04</v>
      </c>
      <c r="AJ111" s="137" t="s">
        <v>42</v>
      </c>
      <c r="AK111" s="137" t="s">
        <v>42</v>
      </c>
      <c r="AL111" s="137">
        <v>0</v>
      </c>
      <c r="AM111" s="137" t="s">
        <v>41</v>
      </c>
      <c r="AN111" s="137">
        <v>0</v>
      </c>
      <c r="AO111" s="137">
        <v>0</v>
      </c>
      <c r="AP111" s="137">
        <v>0</v>
      </c>
      <c r="AQ111" s="137">
        <v>0</v>
      </c>
      <c r="AR111" s="137" t="s">
        <v>42</v>
      </c>
      <c r="AS111" s="137">
        <v>0</v>
      </c>
      <c r="AT111" s="137" t="s">
        <v>42</v>
      </c>
      <c r="AU111" s="137" t="s">
        <v>41</v>
      </c>
      <c r="AV111" s="137">
        <v>7.0000000000000007E-2</v>
      </c>
      <c r="AW111" s="137">
        <v>0</v>
      </c>
      <c r="AX111" s="137">
        <v>0.06</v>
      </c>
      <c r="AY111" s="137">
        <v>0.06</v>
      </c>
      <c r="AZ111" s="137">
        <v>0</v>
      </c>
      <c r="BA111" s="137">
        <v>0</v>
      </c>
      <c r="BB111" s="137">
        <v>0</v>
      </c>
      <c r="BC111" s="137">
        <v>0</v>
      </c>
      <c r="BD111" s="137" t="s">
        <v>42</v>
      </c>
      <c r="BE111" s="137">
        <v>0</v>
      </c>
      <c r="BF111" s="137" t="s">
        <v>41</v>
      </c>
      <c r="BG111" s="137" t="s">
        <v>41</v>
      </c>
      <c r="BH111" s="137">
        <v>0.01</v>
      </c>
      <c r="BI111" s="137" t="s">
        <v>42</v>
      </c>
      <c r="BJ111" s="137">
        <v>0.01</v>
      </c>
      <c r="BK111" s="137">
        <v>0.01</v>
      </c>
      <c r="BL111" s="137">
        <v>0.01</v>
      </c>
      <c r="BM111" s="137">
        <v>0</v>
      </c>
      <c r="BN111" s="137" t="s">
        <v>41</v>
      </c>
      <c r="BO111" s="137" t="s">
        <v>41</v>
      </c>
      <c r="BP111" s="137" t="s">
        <v>42</v>
      </c>
      <c r="BQ111" s="137">
        <v>0</v>
      </c>
      <c r="BR111" s="137" t="s">
        <v>41</v>
      </c>
      <c r="BS111" s="137" t="s">
        <v>41</v>
      </c>
      <c r="BT111" s="137" t="s">
        <v>42</v>
      </c>
      <c r="BU111" s="137" t="s">
        <v>42</v>
      </c>
      <c r="BV111" s="137" t="s">
        <v>42</v>
      </c>
      <c r="BW111" s="137" t="s">
        <v>41</v>
      </c>
      <c r="BX111" s="137">
        <v>0.01</v>
      </c>
      <c r="BY111" s="137">
        <v>0</v>
      </c>
      <c r="BZ111" s="137" t="s">
        <v>41</v>
      </c>
      <c r="CA111" s="137">
        <v>0.01</v>
      </c>
      <c r="CB111" s="137">
        <v>0.11</v>
      </c>
      <c r="CC111" s="137" t="s">
        <v>42</v>
      </c>
      <c r="CD111" s="137">
        <v>0.05</v>
      </c>
      <c r="CE111" s="137">
        <v>0.06</v>
      </c>
      <c r="CF111" s="137">
        <v>0.03</v>
      </c>
      <c r="CG111" s="137">
        <v>0</v>
      </c>
      <c r="CH111" s="137">
        <v>0.01</v>
      </c>
      <c r="CI111" s="137">
        <v>0.01</v>
      </c>
      <c r="CJ111" s="137">
        <v>0.04</v>
      </c>
      <c r="CK111" s="137">
        <v>0.16</v>
      </c>
      <c r="CL111" s="137">
        <v>0.02</v>
      </c>
      <c r="CM111" s="137">
        <v>0.03</v>
      </c>
    </row>
    <row r="112" spans="1:91" s="129" customFormat="1" x14ac:dyDescent="0.2">
      <c r="A112" s="139">
        <v>353</v>
      </c>
      <c r="B112" s="139" t="s">
        <v>278</v>
      </c>
      <c r="C112" s="135" t="s">
        <v>168</v>
      </c>
      <c r="D112" s="136">
        <v>330</v>
      </c>
      <c r="E112" s="136">
        <v>60</v>
      </c>
      <c r="F112" s="136">
        <v>2680</v>
      </c>
      <c r="G112" s="136">
        <v>3060</v>
      </c>
      <c r="H112" s="137">
        <v>0.82</v>
      </c>
      <c r="I112" s="137">
        <v>0.91</v>
      </c>
      <c r="J112" s="137">
        <v>0.92</v>
      </c>
      <c r="K112" s="137">
        <v>0.91</v>
      </c>
      <c r="L112" s="137">
        <v>0.76</v>
      </c>
      <c r="M112" s="137">
        <v>0.88</v>
      </c>
      <c r="N112" s="137">
        <v>0.91</v>
      </c>
      <c r="O112" s="137">
        <v>0.89</v>
      </c>
      <c r="P112" s="137">
        <v>0.57999999999999996</v>
      </c>
      <c r="Q112" s="137">
        <v>0.68</v>
      </c>
      <c r="R112" s="137">
        <v>0.36</v>
      </c>
      <c r="S112" s="137">
        <v>0.39</v>
      </c>
      <c r="T112" s="137">
        <v>0</v>
      </c>
      <c r="U112" s="137">
        <v>0</v>
      </c>
      <c r="V112" s="137" t="s">
        <v>42</v>
      </c>
      <c r="W112" s="137" t="s">
        <v>42</v>
      </c>
      <c r="X112" s="137">
        <v>0.04</v>
      </c>
      <c r="Y112" s="137" t="s">
        <v>42</v>
      </c>
      <c r="Z112" s="137">
        <v>0.03</v>
      </c>
      <c r="AA112" s="137">
        <v>0.03</v>
      </c>
      <c r="AB112" s="137">
        <v>0.04</v>
      </c>
      <c r="AC112" s="137" t="s">
        <v>42</v>
      </c>
      <c r="AD112" s="137">
        <v>0.15</v>
      </c>
      <c r="AE112" s="137">
        <v>0.14000000000000001</v>
      </c>
      <c r="AF112" s="137">
        <v>0.1</v>
      </c>
      <c r="AG112" s="137" t="s">
        <v>42</v>
      </c>
      <c r="AH112" s="137">
        <v>0.37</v>
      </c>
      <c r="AI112" s="137">
        <v>0.34</v>
      </c>
      <c r="AJ112" s="137">
        <v>0</v>
      </c>
      <c r="AK112" s="137">
        <v>0</v>
      </c>
      <c r="AL112" s="137">
        <v>0</v>
      </c>
      <c r="AM112" s="137">
        <v>0</v>
      </c>
      <c r="AN112" s="137">
        <v>0</v>
      </c>
      <c r="AO112" s="137">
        <v>0</v>
      </c>
      <c r="AP112" s="137">
        <v>0</v>
      </c>
      <c r="AQ112" s="137">
        <v>0</v>
      </c>
      <c r="AR112" s="137">
        <v>0</v>
      </c>
      <c r="AS112" s="137" t="s">
        <v>42</v>
      </c>
      <c r="AT112" s="137">
        <v>0</v>
      </c>
      <c r="AU112" s="137" t="s">
        <v>42</v>
      </c>
      <c r="AV112" s="137">
        <v>0.04</v>
      </c>
      <c r="AW112" s="137" t="s">
        <v>42</v>
      </c>
      <c r="AX112" s="137">
        <v>0.04</v>
      </c>
      <c r="AY112" s="137">
        <v>0.04</v>
      </c>
      <c r="AZ112" s="137">
        <v>0</v>
      </c>
      <c r="BA112" s="137">
        <v>0</v>
      </c>
      <c r="BB112" s="137">
        <v>0</v>
      </c>
      <c r="BC112" s="137">
        <v>0</v>
      </c>
      <c r="BD112" s="137" t="s">
        <v>42</v>
      </c>
      <c r="BE112" s="137">
        <v>0</v>
      </c>
      <c r="BF112" s="137" t="s">
        <v>42</v>
      </c>
      <c r="BG112" s="137" t="s">
        <v>42</v>
      </c>
      <c r="BH112" s="137">
        <v>0.04</v>
      </c>
      <c r="BI112" s="137">
        <v>0</v>
      </c>
      <c r="BJ112" s="137">
        <v>0.01</v>
      </c>
      <c r="BK112" s="137">
        <v>0.01</v>
      </c>
      <c r="BL112" s="137" t="s">
        <v>42</v>
      </c>
      <c r="BM112" s="137">
        <v>0</v>
      </c>
      <c r="BN112" s="137" t="s">
        <v>41</v>
      </c>
      <c r="BO112" s="137" t="s">
        <v>41</v>
      </c>
      <c r="BP112" s="137" t="s">
        <v>42</v>
      </c>
      <c r="BQ112" s="137">
        <v>0</v>
      </c>
      <c r="BR112" s="137" t="s">
        <v>41</v>
      </c>
      <c r="BS112" s="137" t="s">
        <v>41</v>
      </c>
      <c r="BT112" s="137" t="s">
        <v>42</v>
      </c>
      <c r="BU112" s="137">
        <v>0</v>
      </c>
      <c r="BV112" s="137" t="s">
        <v>41</v>
      </c>
      <c r="BW112" s="137" t="s">
        <v>41</v>
      </c>
      <c r="BX112" s="137">
        <v>0.02</v>
      </c>
      <c r="BY112" s="137" t="s">
        <v>42</v>
      </c>
      <c r="BZ112" s="137">
        <v>0.01</v>
      </c>
      <c r="CA112" s="137">
        <v>0.01</v>
      </c>
      <c r="CB112" s="137">
        <v>0.13</v>
      </c>
      <c r="CC112" s="137" t="s">
        <v>42</v>
      </c>
      <c r="CD112" s="137">
        <v>0.05</v>
      </c>
      <c r="CE112" s="137">
        <v>0.06</v>
      </c>
      <c r="CF112" s="137">
        <v>0.05</v>
      </c>
      <c r="CG112" s="137" t="s">
        <v>42</v>
      </c>
      <c r="CH112" s="137">
        <v>0.02</v>
      </c>
      <c r="CI112" s="137">
        <v>0.02</v>
      </c>
      <c r="CJ112" s="137" t="s">
        <v>42</v>
      </c>
      <c r="CK112" s="137">
        <v>0</v>
      </c>
      <c r="CL112" s="137">
        <v>0.01</v>
      </c>
      <c r="CM112" s="137">
        <v>0.01</v>
      </c>
    </row>
    <row r="113" spans="1:91" s="129" customFormat="1" x14ac:dyDescent="0.2">
      <c r="A113" s="139">
        <v>931</v>
      </c>
      <c r="B113" s="139" t="s">
        <v>279</v>
      </c>
      <c r="C113" s="135" t="s">
        <v>182</v>
      </c>
      <c r="D113" s="136">
        <v>1100</v>
      </c>
      <c r="E113" s="136">
        <v>130</v>
      </c>
      <c r="F113" s="136">
        <v>4960</v>
      </c>
      <c r="G113" s="136">
        <v>6180</v>
      </c>
      <c r="H113" s="137">
        <v>0.83</v>
      </c>
      <c r="I113" s="137">
        <v>0.87</v>
      </c>
      <c r="J113" s="137">
        <v>0.94</v>
      </c>
      <c r="K113" s="137">
        <v>0.92</v>
      </c>
      <c r="L113" s="137">
        <v>0.79</v>
      </c>
      <c r="M113" s="137">
        <v>0.86</v>
      </c>
      <c r="N113" s="137">
        <v>0.92</v>
      </c>
      <c r="O113" s="137">
        <v>0.89</v>
      </c>
      <c r="P113" s="137">
        <v>0.5</v>
      </c>
      <c r="Q113" s="137">
        <v>0.6</v>
      </c>
      <c r="R113" s="137">
        <v>0.27</v>
      </c>
      <c r="S113" s="137">
        <v>0.32</v>
      </c>
      <c r="T113" s="137" t="s">
        <v>42</v>
      </c>
      <c r="U113" s="137">
        <v>0</v>
      </c>
      <c r="V113" s="137">
        <v>0.01</v>
      </c>
      <c r="W113" s="137">
        <v>0.01</v>
      </c>
      <c r="X113" s="137">
        <v>0.06</v>
      </c>
      <c r="Y113" s="137" t="s">
        <v>42</v>
      </c>
      <c r="Z113" s="137">
        <v>0.03</v>
      </c>
      <c r="AA113" s="137">
        <v>0.03</v>
      </c>
      <c r="AB113" s="137">
        <v>0.2</v>
      </c>
      <c r="AC113" s="137">
        <v>0.17</v>
      </c>
      <c r="AD113" s="137">
        <v>0.56000000000000005</v>
      </c>
      <c r="AE113" s="137">
        <v>0.48</v>
      </c>
      <c r="AF113" s="137">
        <v>0.03</v>
      </c>
      <c r="AG113" s="137" t="s">
        <v>42</v>
      </c>
      <c r="AH113" s="137">
        <v>0.06</v>
      </c>
      <c r="AI113" s="137">
        <v>0.05</v>
      </c>
      <c r="AJ113" s="137" t="s">
        <v>42</v>
      </c>
      <c r="AK113" s="137" t="s">
        <v>42</v>
      </c>
      <c r="AL113" s="137">
        <v>0</v>
      </c>
      <c r="AM113" s="137" t="s">
        <v>42</v>
      </c>
      <c r="AN113" s="137">
        <v>0</v>
      </c>
      <c r="AO113" s="137">
        <v>0</v>
      </c>
      <c r="AP113" s="137">
        <v>0</v>
      </c>
      <c r="AQ113" s="137">
        <v>0</v>
      </c>
      <c r="AR113" s="137" t="s">
        <v>42</v>
      </c>
      <c r="AS113" s="137" t="s">
        <v>42</v>
      </c>
      <c r="AT113" s="137">
        <v>0</v>
      </c>
      <c r="AU113" s="137" t="s">
        <v>42</v>
      </c>
      <c r="AV113" s="137">
        <v>7.0000000000000007E-2</v>
      </c>
      <c r="AW113" s="137" t="s">
        <v>42</v>
      </c>
      <c r="AX113" s="137">
        <v>0.05</v>
      </c>
      <c r="AY113" s="137">
        <v>0.05</v>
      </c>
      <c r="AZ113" s="137">
        <v>0</v>
      </c>
      <c r="BA113" s="137">
        <v>0</v>
      </c>
      <c r="BB113" s="137" t="s">
        <v>42</v>
      </c>
      <c r="BC113" s="137" t="s">
        <v>42</v>
      </c>
      <c r="BD113" s="137" t="s">
        <v>42</v>
      </c>
      <c r="BE113" s="137">
        <v>0</v>
      </c>
      <c r="BF113" s="137" t="s">
        <v>41</v>
      </c>
      <c r="BG113" s="137" t="s">
        <v>41</v>
      </c>
      <c r="BH113" s="137">
        <v>0.02</v>
      </c>
      <c r="BI113" s="137" t="s">
        <v>42</v>
      </c>
      <c r="BJ113" s="137">
        <v>0.01</v>
      </c>
      <c r="BK113" s="137">
        <v>0.01</v>
      </c>
      <c r="BL113" s="137">
        <v>0.01</v>
      </c>
      <c r="BM113" s="137" t="s">
        <v>42</v>
      </c>
      <c r="BN113" s="137">
        <v>0.01</v>
      </c>
      <c r="BO113" s="137">
        <v>0.01</v>
      </c>
      <c r="BP113" s="137">
        <v>0.01</v>
      </c>
      <c r="BQ113" s="137">
        <v>0</v>
      </c>
      <c r="BR113" s="137">
        <v>0.01</v>
      </c>
      <c r="BS113" s="137">
        <v>0.01</v>
      </c>
      <c r="BT113" s="137">
        <v>0</v>
      </c>
      <c r="BU113" s="137">
        <v>0</v>
      </c>
      <c r="BV113" s="137">
        <v>0</v>
      </c>
      <c r="BW113" s="137">
        <v>0</v>
      </c>
      <c r="BX113" s="137">
        <v>0.02</v>
      </c>
      <c r="BY113" s="137">
        <v>0</v>
      </c>
      <c r="BZ113" s="137">
        <v>0.01</v>
      </c>
      <c r="CA113" s="137">
        <v>0.01</v>
      </c>
      <c r="CB113" s="137">
        <v>0.09</v>
      </c>
      <c r="CC113" s="137">
        <v>0.06</v>
      </c>
      <c r="CD113" s="137">
        <v>0.03</v>
      </c>
      <c r="CE113" s="137">
        <v>0.05</v>
      </c>
      <c r="CF113" s="137">
        <v>0.05</v>
      </c>
      <c r="CG113" s="137" t="s">
        <v>42</v>
      </c>
      <c r="CH113" s="137">
        <v>0.01</v>
      </c>
      <c r="CI113" s="137">
        <v>0.02</v>
      </c>
      <c r="CJ113" s="137">
        <v>0.03</v>
      </c>
      <c r="CK113" s="137" t="s">
        <v>42</v>
      </c>
      <c r="CL113" s="137">
        <v>0.02</v>
      </c>
      <c r="CM113" s="137">
        <v>0.02</v>
      </c>
    </row>
    <row r="114" spans="1:91" s="129" customFormat="1" x14ac:dyDescent="0.2">
      <c r="A114" s="139">
        <v>874</v>
      </c>
      <c r="B114" s="139" t="s">
        <v>280</v>
      </c>
      <c r="C114" s="135" t="s">
        <v>176</v>
      </c>
      <c r="D114" s="136">
        <v>510</v>
      </c>
      <c r="E114" s="136">
        <v>70</v>
      </c>
      <c r="F114" s="136">
        <v>1590</v>
      </c>
      <c r="G114" s="136">
        <v>2180</v>
      </c>
      <c r="H114" s="137">
        <v>0.85</v>
      </c>
      <c r="I114" s="137">
        <v>0.9</v>
      </c>
      <c r="J114" s="137">
        <v>0.95</v>
      </c>
      <c r="K114" s="137">
        <v>0.92</v>
      </c>
      <c r="L114" s="137">
        <v>0.83</v>
      </c>
      <c r="M114" s="137">
        <v>0.89</v>
      </c>
      <c r="N114" s="137">
        <v>0.93</v>
      </c>
      <c r="O114" s="137">
        <v>0.91</v>
      </c>
      <c r="P114" s="137">
        <v>0.47</v>
      </c>
      <c r="Q114" s="137">
        <v>0.51</v>
      </c>
      <c r="R114" s="137">
        <v>0.27</v>
      </c>
      <c r="S114" s="137">
        <v>0.33</v>
      </c>
      <c r="T114" s="137" t="s">
        <v>42</v>
      </c>
      <c r="U114" s="137">
        <v>0</v>
      </c>
      <c r="V114" s="137" t="s">
        <v>42</v>
      </c>
      <c r="W114" s="137" t="s">
        <v>42</v>
      </c>
      <c r="X114" s="137">
        <v>0.04</v>
      </c>
      <c r="Y114" s="137">
        <v>0.09</v>
      </c>
      <c r="Z114" s="137">
        <v>0.02</v>
      </c>
      <c r="AA114" s="137">
        <v>0.03</v>
      </c>
      <c r="AB114" s="137">
        <v>0.31</v>
      </c>
      <c r="AC114" s="137">
        <v>0.23</v>
      </c>
      <c r="AD114" s="137">
        <v>0.64</v>
      </c>
      <c r="AE114" s="137">
        <v>0.55000000000000004</v>
      </c>
      <c r="AF114" s="137" t="s">
        <v>42</v>
      </c>
      <c r="AG114" s="137">
        <v>0</v>
      </c>
      <c r="AH114" s="137" t="s">
        <v>42</v>
      </c>
      <c r="AI114" s="137" t="s">
        <v>42</v>
      </c>
      <c r="AJ114" s="137">
        <v>0</v>
      </c>
      <c r="AK114" s="137">
        <v>0</v>
      </c>
      <c r="AL114" s="137">
        <v>0</v>
      </c>
      <c r="AM114" s="137">
        <v>0</v>
      </c>
      <c r="AN114" s="137">
        <v>0</v>
      </c>
      <c r="AO114" s="137" t="s">
        <v>42</v>
      </c>
      <c r="AP114" s="137">
        <v>0</v>
      </c>
      <c r="AQ114" s="137" t="s">
        <v>42</v>
      </c>
      <c r="AR114" s="137">
        <v>0</v>
      </c>
      <c r="AS114" s="137" t="s">
        <v>42</v>
      </c>
      <c r="AT114" s="137" t="s">
        <v>42</v>
      </c>
      <c r="AU114" s="137" t="s">
        <v>42</v>
      </c>
      <c r="AV114" s="137">
        <v>0.03</v>
      </c>
      <c r="AW114" s="137">
        <v>0</v>
      </c>
      <c r="AX114" s="137">
        <v>0.03</v>
      </c>
      <c r="AY114" s="137">
        <v>0.03</v>
      </c>
      <c r="AZ114" s="137">
        <v>0</v>
      </c>
      <c r="BA114" s="137">
        <v>0</v>
      </c>
      <c r="BB114" s="137">
        <v>0</v>
      </c>
      <c r="BC114" s="137">
        <v>0</v>
      </c>
      <c r="BD114" s="137">
        <v>0</v>
      </c>
      <c r="BE114" s="137">
        <v>0</v>
      </c>
      <c r="BF114" s="137" t="s">
        <v>42</v>
      </c>
      <c r="BG114" s="137" t="s">
        <v>42</v>
      </c>
      <c r="BH114" s="137">
        <v>0.02</v>
      </c>
      <c r="BI114" s="137" t="s">
        <v>42</v>
      </c>
      <c r="BJ114" s="137">
        <v>0.01</v>
      </c>
      <c r="BK114" s="137">
        <v>0.01</v>
      </c>
      <c r="BL114" s="137" t="s">
        <v>42</v>
      </c>
      <c r="BM114" s="137" t="s">
        <v>42</v>
      </c>
      <c r="BN114" s="137">
        <v>0.01</v>
      </c>
      <c r="BO114" s="137">
        <v>0.01</v>
      </c>
      <c r="BP114" s="137" t="s">
        <v>42</v>
      </c>
      <c r="BQ114" s="137">
        <v>0</v>
      </c>
      <c r="BR114" s="137" t="s">
        <v>41</v>
      </c>
      <c r="BS114" s="137" t="s">
        <v>41</v>
      </c>
      <c r="BT114" s="137" t="s">
        <v>42</v>
      </c>
      <c r="BU114" s="137">
        <v>0</v>
      </c>
      <c r="BV114" s="137">
        <v>0</v>
      </c>
      <c r="BW114" s="137" t="s">
        <v>42</v>
      </c>
      <c r="BX114" s="137" t="s">
        <v>42</v>
      </c>
      <c r="BY114" s="137">
        <v>0</v>
      </c>
      <c r="BZ114" s="137">
        <v>0.01</v>
      </c>
      <c r="CA114" s="137">
        <v>0.01</v>
      </c>
      <c r="CB114" s="137">
        <v>7.0000000000000007E-2</v>
      </c>
      <c r="CC114" s="137" t="s">
        <v>42</v>
      </c>
      <c r="CD114" s="137">
        <v>0.03</v>
      </c>
      <c r="CE114" s="137">
        <v>0.04</v>
      </c>
      <c r="CF114" s="137">
        <v>0.06</v>
      </c>
      <c r="CG114" s="137" t="s">
        <v>42</v>
      </c>
      <c r="CH114" s="137">
        <v>0.01</v>
      </c>
      <c r="CI114" s="137">
        <v>0.02</v>
      </c>
      <c r="CJ114" s="137">
        <v>0.02</v>
      </c>
      <c r="CK114" s="137" t="s">
        <v>42</v>
      </c>
      <c r="CL114" s="137">
        <v>0.01</v>
      </c>
      <c r="CM114" s="137">
        <v>0.01</v>
      </c>
    </row>
    <row r="115" spans="1:91" s="129" customFormat="1" x14ac:dyDescent="0.2">
      <c r="A115" s="139">
        <v>879</v>
      </c>
      <c r="B115" s="139" t="s">
        <v>281</v>
      </c>
      <c r="C115" s="135" t="s">
        <v>184</v>
      </c>
      <c r="D115" s="136">
        <v>420</v>
      </c>
      <c r="E115" s="136">
        <v>70</v>
      </c>
      <c r="F115" s="136">
        <v>2270</v>
      </c>
      <c r="G115" s="136">
        <v>2770</v>
      </c>
      <c r="H115" s="137">
        <v>0.93</v>
      </c>
      <c r="I115" s="137">
        <v>0.93</v>
      </c>
      <c r="J115" s="137">
        <v>0.95</v>
      </c>
      <c r="K115" s="137">
        <v>0.95</v>
      </c>
      <c r="L115" s="137">
        <v>0.91</v>
      </c>
      <c r="M115" s="137">
        <v>0.93</v>
      </c>
      <c r="N115" s="137">
        <v>0.94</v>
      </c>
      <c r="O115" s="137">
        <v>0.94</v>
      </c>
      <c r="P115" s="137">
        <v>0.23</v>
      </c>
      <c r="Q115" s="137">
        <v>0.26</v>
      </c>
      <c r="R115" s="137">
        <v>0.16</v>
      </c>
      <c r="S115" s="137">
        <v>0.18</v>
      </c>
      <c r="T115" s="137">
        <v>0</v>
      </c>
      <c r="U115" s="137">
        <v>0</v>
      </c>
      <c r="V115" s="137" t="s">
        <v>41</v>
      </c>
      <c r="W115" s="137" t="s">
        <v>41</v>
      </c>
      <c r="X115" s="137">
        <v>0.05</v>
      </c>
      <c r="Y115" s="137" t="s">
        <v>42</v>
      </c>
      <c r="Z115" s="137">
        <v>0.05</v>
      </c>
      <c r="AA115" s="137">
        <v>0.05</v>
      </c>
      <c r="AB115" s="137">
        <v>0.62</v>
      </c>
      <c r="AC115" s="137">
        <v>0.62</v>
      </c>
      <c r="AD115" s="137">
        <v>0.71</v>
      </c>
      <c r="AE115" s="137">
        <v>0.69</v>
      </c>
      <c r="AF115" s="137">
        <v>0</v>
      </c>
      <c r="AG115" s="137">
        <v>0</v>
      </c>
      <c r="AH115" s="137" t="s">
        <v>42</v>
      </c>
      <c r="AI115" s="137" t="s">
        <v>42</v>
      </c>
      <c r="AJ115" s="137">
        <v>0</v>
      </c>
      <c r="AK115" s="137" t="s">
        <v>42</v>
      </c>
      <c r="AL115" s="137">
        <v>0</v>
      </c>
      <c r="AM115" s="137" t="s">
        <v>42</v>
      </c>
      <c r="AN115" s="137" t="s">
        <v>42</v>
      </c>
      <c r="AO115" s="137" t="s">
        <v>42</v>
      </c>
      <c r="AP115" s="137">
        <v>0</v>
      </c>
      <c r="AQ115" s="137" t="s">
        <v>42</v>
      </c>
      <c r="AR115" s="137">
        <v>0</v>
      </c>
      <c r="AS115" s="137" t="s">
        <v>42</v>
      </c>
      <c r="AT115" s="137">
        <v>0</v>
      </c>
      <c r="AU115" s="137" t="s">
        <v>42</v>
      </c>
      <c r="AV115" s="137">
        <v>0.08</v>
      </c>
      <c r="AW115" s="137" t="s">
        <v>42</v>
      </c>
      <c r="AX115" s="137">
        <v>0.08</v>
      </c>
      <c r="AY115" s="137">
        <v>0.08</v>
      </c>
      <c r="AZ115" s="137">
        <v>0</v>
      </c>
      <c r="BA115" s="137">
        <v>0</v>
      </c>
      <c r="BB115" s="137">
        <v>0</v>
      </c>
      <c r="BC115" s="137">
        <v>0</v>
      </c>
      <c r="BD115" s="137" t="s">
        <v>42</v>
      </c>
      <c r="BE115" s="137">
        <v>0</v>
      </c>
      <c r="BF115" s="137">
        <v>0.01</v>
      </c>
      <c r="BG115" s="137">
        <v>0.01</v>
      </c>
      <c r="BH115" s="137" t="s">
        <v>42</v>
      </c>
      <c r="BI115" s="137">
        <v>0</v>
      </c>
      <c r="BJ115" s="137" t="s">
        <v>42</v>
      </c>
      <c r="BK115" s="137" t="s">
        <v>41</v>
      </c>
      <c r="BL115" s="137" t="s">
        <v>42</v>
      </c>
      <c r="BM115" s="137">
        <v>0</v>
      </c>
      <c r="BN115" s="137" t="s">
        <v>42</v>
      </c>
      <c r="BO115" s="137" t="s">
        <v>42</v>
      </c>
      <c r="BP115" s="137" t="s">
        <v>42</v>
      </c>
      <c r="BQ115" s="137">
        <v>0</v>
      </c>
      <c r="BR115" s="137" t="s">
        <v>42</v>
      </c>
      <c r="BS115" s="137" t="s">
        <v>42</v>
      </c>
      <c r="BT115" s="137">
        <v>0</v>
      </c>
      <c r="BU115" s="137">
        <v>0</v>
      </c>
      <c r="BV115" s="137" t="s">
        <v>42</v>
      </c>
      <c r="BW115" s="137" t="s">
        <v>42</v>
      </c>
      <c r="BX115" s="137" t="s">
        <v>42</v>
      </c>
      <c r="BY115" s="137">
        <v>0</v>
      </c>
      <c r="BZ115" s="137">
        <v>0.01</v>
      </c>
      <c r="CA115" s="137">
        <v>0.01</v>
      </c>
      <c r="CB115" s="137">
        <v>0.04</v>
      </c>
      <c r="CC115" s="137" t="s">
        <v>42</v>
      </c>
      <c r="CD115" s="137">
        <v>0.03</v>
      </c>
      <c r="CE115" s="137">
        <v>0.04</v>
      </c>
      <c r="CF115" s="137">
        <v>0.02</v>
      </c>
      <c r="CG115" s="137" t="s">
        <v>42</v>
      </c>
      <c r="CH115" s="137">
        <v>0.01</v>
      </c>
      <c r="CI115" s="137">
        <v>0.01</v>
      </c>
      <c r="CJ115" s="137" t="s">
        <v>42</v>
      </c>
      <c r="CK115" s="137">
        <v>0</v>
      </c>
      <c r="CL115" s="137" t="s">
        <v>41</v>
      </c>
      <c r="CM115" s="137">
        <v>0.01</v>
      </c>
    </row>
    <row r="116" spans="1:91" s="129" customFormat="1" x14ac:dyDescent="0.2">
      <c r="A116" s="139">
        <v>836</v>
      </c>
      <c r="B116" s="139" t="s">
        <v>282</v>
      </c>
      <c r="C116" s="135" t="s">
        <v>184</v>
      </c>
      <c r="D116" s="136">
        <v>280</v>
      </c>
      <c r="E116" s="136">
        <v>30</v>
      </c>
      <c r="F116" s="136">
        <v>1330</v>
      </c>
      <c r="G116" s="136">
        <v>1630</v>
      </c>
      <c r="H116" s="137">
        <v>0.83</v>
      </c>
      <c r="I116" s="137">
        <v>0.96</v>
      </c>
      <c r="J116" s="137">
        <v>0.93</v>
      </c>
      <c r="K116" s="137">
        <v>0.92</v>
      </c>
      <c r="L116" s="137">
        <v>0.81</v>
      </c>
      <c r="M116" s="137">
        <v>0.96</v>
      </c>
      <c r="N116" s="137">
        <v>0.92</v>
      </c>
      <c r="O116" s="137">
        <v>0.9</v>
      </c>
      <c r="P116" s="137">
        <v>0.43</v>
      </c>
      <c r="Q116" s="137">
        <v>0.54</v>
      </c>
      <c r="R116" s="137">
        <v>0.28000000000000003</v>
      </c>
      <c r="S116" s="137">
        <v>0.31</v>
      </c>
      <c r="T116" s="137" t="s">
        <v>42</v>
      </c>
      <c r="U116" s="137">
        <v>0</v>
      </c>
      <c r="V116" s="137" t="s">
        <v>42</v>
      </c>
      <c r="W116" s="137" t="s">
        <v>42</v>
      </c>
      <c r="X116" s="137">
        <v>0.03</v>
      </c>
      <c r="Y116" s="137">
        <v>0</v>
      </c>
      <c r="Z116" s="137">
        <v>0.02</v>
      </c>
      <c r="AA116" s="137">
        <v>0.02</v>
      </c>
      <c r="AB116" s="137">
        <v>0.32</v>
      </c>
      <c r="AC116" s="137">
        <v>0.42</v>
      </c>
      <c r="AD116" s="137">
        <v>0.61</v>
      </c>
      <c r="AE116" s="137">
        <v>0.55000000000000004</v>
      </c>
      <c r="AF116" s="137" t="s">
        <v>42</v>
      </c>
      <c r="AG116" s="137">
        <v>0</v>
      </c>
      <c r="AH116" s="137">
        <v>0</v>
      </c>
      <c r="AI116" s="137" t="s">
        <v>42</v>
      </c>
      <c r="AJ116" s="137">
        <v>0</v>
      </c>
      <c r="AK116" s="137">
        <v>0</v>
      </c>
      <c r="AL116" s="137">
        <v>0</v>
      </c>
      <c r="AM116" s="137">
        <v>0</v>
      </c>
      <c r="AN116" s="137">
        <v>0</v>
      </c>
      <c r="AO116" s="137">
        <v>0</v>
      </c>
      <c r="AP116" s="137">
        <v>0</v>
      </c>
      <c r="AQ116" s="137">
        <v>0</v>
      </c>
      <c r="AR116" s="137" t="s">
        <v>42</v>
      </c>
      <c r="AS116" s="137">
        <v>0</v>
      </c>
      <c r="AT116" s="137">
        <v>0</v>
      </c>
      <c r="AU116" s="137" t="s">
        <v>42</v>
      </c>
      <c r="AV116" s="137">
        <v>0.08</v>
      </c>
      <c r="AW116" s="137">
        <v>0</v>
      </c>
      <c r="AX116" s="137">
        <v>0.06</v>
      </c>
      <c r="AY116" s="137">
        <v>0.06</v>
      </c>
      <c r="AZ116" s="137">
        <v>0</v>
      </c>
      <c r="BA116" s="137">
        <v>0</v>
      </c>
      <c r="BB116" s="137">
        <v>0</v>
      </c>
      <c r="BC116" s="137">
        <v>0</v>
      </c>
      <c r="BD116" s="137" t="s">
        <v>42</v>
      </c>
      <c r="BE116" s="137">
        <v>0</v>
      </c>
      <c r="BF116" s="137">
        <v>0.01</v>
      </c>
      <c r="BG116" s="137">
        <v>0.01</v>
      </c>
      <c r="BH116" s="137" t="s">
        <v>42</v>
      </c>
      <c r="BI116" s="137">
        <v>0</v>
      </c>
      <c r="BJ116" s="137">
        <v>0.01</v>
      </c>
      <c r="BK116" s="137">
        <v>0.01</v>
      </c>
      <c r="BL116" s="137" t="s">
        <v>42</v>
      </c>
      <c r="BM116" s="137">
        <v>0</v>
      </c>
      <c r="BN116" s="137">
        <v>0.01</v>
      </c>
      <c r="BO116" s="137">
        <v>0.01</v>
      </c>
      <c r="BP116" s="137" t="s">
        <v>42</v>
      </c>
      <c r="BQ116" s="137">
        <v>0</v>
      </c>
      <c r="BR116" s="137" t="s">
        <v>42</v>
      </c>
      <c r="BS116" s="137" t="s">
        <v>41</v>
      </c>
      <c r="BT116" s="137">
        <v>0</v>
      </c>
      <c r="BU116" s="137">
        <v>0</v>
      </c>
      <c r="BV116" s="137">
        <v>0</v>
      </c>
      <c r="BW116" s="137">
        <v>0</v>
      </c>
      <c r="BX116" s="137" t="s">
        <v>42</v>
      </c>
      <c r="BY116" s="137">
        <v>0</v>
      </c>
      <c r="BZ116" s="137" t="s">
        <v>41</v>
      </c>
      <c r="CA116" s="137" t="s">
        <v>41</v>
      </c>
      <c r="CB116" s="137">
        <v>0.1</v>
      </c>
      <c r="CC116" s="137">
        <v>0</v>
      </c>
      <c r="CD116" s="137">
        <v>0.05</v>
      </c>
      <c r="CE116" s="137">
        <v>0.05</v>
      </c>
      <c r="CF116" s="137">
        <v>0.05</v>
      </c>
      <c r="CG116" s="137" t="s">
        <v>42</v>
      </c>
      <c r="CH116" s="137">
        <v>0.01</v>
      </c>
      <c r="CI116" s="137">
        <v>0.02</v>
      </c>
      <c r="CJ116" s="137" t="s">
        <v>42</v>
      </c>
      <c r="CK116" s="137">
        <v>0</v>
      </c>
      <c r="CL116" s="137">
        <v>0.01</v>
      </c>
      <c r="CM116" s="137">
        <v>0.01</v>
      </c>
    </row>
    <row r="117" spans="1:91" s="129" customFormat="1" x14ac:dyDescent="0.2">
      <c r="A117" s="139">
        <v>851</v>
      </c>
      <c r="B117" s="139" t="s">
        <v>283</v>
      </c>
      <c r="C117" s="135" t="s">
        <v>182</v>
      </c>
      <c r="D117" s="136">
        <v>450</v>
      </c>
      <c r="E117" s="136">
        <v>40</v>
      </c>
      <c r="F117" s="136">
        <v>1280</v>
      </c>
      <c r="G117" s="136">
        <v>1770</v>
      </c>
      <c r="H117" s="137">
        <v>0.76</v>
      </c>
      <c r="I117" s="137">
        <v>0.77</v>
      </c>
      <c r="J117" s="137">
        <v>0.92</v>
      </c>
      <c r="K117" s="137">
        <v>0.88</v>
      </c>
      <c r="L117" s="137">
        <v>0.73</v>
      </c>
      <c r="M117" s="137">
        <v>0.77</v>
      </c>
      <c r="N117" s="137">
        <v>0.91</v>
      </c>
      <c r="O117" s="137">
        <v>0.86</v>
      </c>
      <c r="P117" s="137">
        <v>0.5</v>
      </c>
      <c r="Q117" s="137">
        <v>0.6</v>
      </c>
      <c r="R117" s="137">
        <v>0.51</v>
      </c>
      <c r="S117" s="137">
        <v>0.51</v>
      </c>
      <c r="T117" s="137">
        <v>0</v>
      </c>
      <c r="U117" s="137">
        <v>0</v>
      </c>
      <c r="V117" s="137" t="s">
        <v>42</v>
      </c>
      <c r="W117" s="137" t="s">
        <v>42</v>
      </c>
      <c r="X117" s="137">
        <v>0.04</v>
      </c>
      <c r="Y117" s="137">
        <v>0</v>
      </c>
      <c r="Z117" s="137">
        <v>0.06</v>
      </c>
      <c r="AA117" s="137">
        <v>0.05</v>
      </c>
      <c r="AB117" s="137" t="s">
        <v>42</v>
      </c>
      <c r="AC117" s="137">
        <v>0</v>
      </c>
      <c r="AD117" s="137">
        <v>0.01</v>
      </c>
      <c r="AE117" s="137">
        <v>0.01</v>
      </c>
      <c r="AF117" s="137">
        <v>0.17</v>
      </c>
      <c r="AG117" s="137">
        <v>0.17</v>
      </c>
      <c r="AH117" s="137">
        <v>0.33</v>
      </c>
      <c r="AI117" s="137">
        <v>0.28000000000000003</v>
      </c>
      <c r="AJ117" s="137">
        <v>0</v>
      </c>
      <c r="AK117" s="137">
        <v>0</v>
      </c>
      <c r="AL117" s="137">
        <v>0</v>
      </c>
      <c r="AM117" s="137">
        <v>0</v>
      </c>
      <c r="AN117" s="137">
        <v>0</v>
      </c>
      <c r="AO117" s="137">
        <v>0</v>
      </c>
      <c r="AP117" s="137">
        <v>0</v>
      </c>
      <c r="AQ117" s="137">
        <v>0</v>
      </c>
      <c r="AR117" s="137">
        <v>0</v>
      </c>
      <c r="AS117" s="137">
        <v>0</v>
      </c>
      <c r="AT117" s="137">
        <v>0</v>
      </c>
      <c r="AU117" s="137">
        <v>0</v>
      </c>
      <c r="AV117" s="137">
        <v>0.05</v>
      </c>
      <c r="AW117" s="137">
        <v>0</v>
      </c>
      <c r="AX117" s="137">
        <v>0.06</v>
      </c>
      <c r="AY117" s="137">
        <v>0.06</v>
      </c>
      <c r="AZ117" s="137">
        <v>0</v>
      </c>
      <c r="BA117" s="137">
        <v>0</v>
      </c>
      <c r="BB117" s="137" t="s">
        <v>42</v>
      </c>
      <c r="BC117" s="137" t="s">
        <v>42</v>
      </c>
      <c r="BD117" s="137">
        <v>0</v>
      </c>
      <c r="BE117" s="137">
        <v>0</v>
      </c>
      <c r="BF117" s="137">
        <v>0</v>
      </c>
      <c r="BG117" s="137">
        <v>0</v>
      </c>
      <c r="BH117" s="137">
        <v>0.03</v>
      </c>
      <c r="BI117" s="137">
        <v>0</v>
      </c>
      <c r="BJ117" s="137">
        <v>0.01</v>
      </c>
      <c r="BK117" s="137">
        <v>0.02</v>
      </c>
      <c r="BL117" s="137" t="s">
        <v>42</v>
      </c>
      <c r="BM117" s="137">
        <v>0</v>
      </c>
      <c r="BN117" s="137">
        <v>0.01</v>
      </c>
      <c r="BO117" s="137">
        <v>0.01</v>
      </c>
      <c r="BP117" s="137">
        <v>0.02</v>
      </c>
      <c r="BQ117" s="137">
        <v>0</v>
      </c>
      <c r="BR117" s="137" t="s">
        <v>42</v>
      </c>
      <c r="BS117" s="137">
        <v>0.01</v>
      </c>
      <c r="BT117" s="137">
        <v>0</v>
      </c>
      <c r="BU117" s="137">
        <v>0</v>
      </c>
      <c r="BV117" s="137">
        <v>0</v>
      </c>
      <c r="BW117" s="137">
        <v>0</v>
      </c>
      <c r="BX117" s="137" t="s">
        <v>42</v>
      </c>
      <c r="BY117" s="137">
        <v>0</v>
      </c>
      <c r="BZ117" s="137" t="s">
        <v>41</v>
      </c>
      <c r="CA117" s="137">
        <v>0.01</v>
      </c>
      <c r="CB117" s="137">
        <v>0.11</v>
      </c>
      <c r="CC117" s="137" t="s">
        <v>42</v>
      </c>
      <c r="CD117" s="137">
        <v>0.04</v>
      </c>
      <c r="CE117" s="137">
        <v>0.06</v>
      </c>
      <c r="CF117" s="137">
        <v>0.08</v>
      </c>
      <c r="CG117" s="137" t="s">
        <v>42</v>
      </c>
      <c r="CH117" s="137">
        <v>0.01</v>
      </c>
      <c r="CI117" s="137">
        <v>0.03</v>
      </c>
      <c r="CJ117" s="137">
        <v>0.05</v>
      </c>
      <c r="CK117" s="137" t="s">
        <v>42</v>
      </c>
      <c r="CL117" s="137">
        <v>0.02</v>
      </c>
      <c r="CM117" s="137">
        <v>0.03</v>
      </c>
    </row>
    <row r="118" spans="1:91" s="129" customFormat="1" x14ac:dyDescent="0.2">
      <c r="A118" s="139">
        <v>870</v>
      </c>
      <c r="B118" s="139" t="s">
        <v>284</v>
      </c>
      <c r="C118" s="135" t="s">
        <v>182</v>
      </c>
      <c r="D118" s="136">
        <v>280</v>
      </c>
      <c r="E118" s="136">
        <v>30</v>
      </c>
      <c r="F118" s="136">
        <v>770</v>
      </c>
      <c r="G118" s="136">
        <v>1080</v>
      </c>
      <c r="H118" s="137">
        <v>0.86</v>
      </c>
      <c r="I118" s="137">
        <v>0.94</v>
      </c>
      <c r="J118" s="137">
        <v>0.94</v>
      </c>
      <c r="K118" s="137">
        <v>0.92</v>
      </c>
      <c r="L118" s="137">
        <v>0.82</v>
      </c>
      <c r="M118" s="137">
        <v>0.88</v>
      </c>
      <c r="N118" s="137">
        <v>0.93</v>
      </c>
      <c r="O118" s="137">
        <v>0.9</v>
      </c>
      <c r="P118" s="137">
        <v>0.38</v>
      </c>
      <c r="Q118" s="137">
        <v>0.69</v>
      </c>
      <c r="R118" s="137">
        <v>0.19</v>
      </c>
      <c r="S118" s="137">
        <v>0.25</v>
      </c>
      <c r="T118" s="137">
        <v>0</v>
      </c>
      <c r="U118" s="137">
        <v>0</v>
      </c>
      <c r="V118" s="137">
        <v>0.01</v>
      </c>
      <c r="W118" s="137">
        <v>0.01</v>
      </c>
      <c r="X118" s="137">
        <v>0.03</v>
      </c>
      <c r="Y118" s="137">
        <v>0</v>
      </c>
      <c r="Z118" s="137">
        <v>0.02</v>
      </c>
      <c r="AA118" s="137">
        <v>0.02</v>
      </c>
      <c r="AB118" s="137">
        <v>0.36</v>
      </c>
      <c r="AC118" s="137">
        <v>0.19</v>
      </c>
      <c r="AD118" s="137">
        <v>0.64</v>
      </c>
      <c r="AE118" s="137">
        <v>0.56000000000000005</v>
      </c>
      <c r="AF118" s="137">
        <v>0.05</v>
      </c>
      <c r="AG118" s="137">
        <v>0</v>
      </c>
      <c r="AH118" s="137">
        <v>7.0000000000000007E-2</v>
      </c>
      <c r="AI118" s="137">
        <v>0.06</v>
      </c>
      <c r="AJ118" s="137">
        <v>0</v>
      </c>
      <c r="AK118" s="137">
        <v>0</v>
      </c>
      <c r="AL118" s="137">
        <v>0</v>
      </c>
      <c r="AM118" s="137">
        <v>0</v>
      </c>
      <c r="AN118" s="137">
        <v>0</v>
      </c>
      <c r="AO118" s="137">
        <v>0</v>
      </c>
      <c r="AP118" s="137">
        <v>0</v>
      </c>
      <c r="AQ118" s="137">
        <v>0</v>
      </c>
      <c r="AR118" s="137">
        <v>0</v>
      </c>
      <c r="AS118" s="137">
        <v>0</v>
      </c>
      <c r="AT118" s="137">
        <v>0</v>
      </c>
      <c r="AU118" s="137">
        <v>0</v>
      </c>
      <c r="AV118" s="137">
        <v>0.04</v>
      </c>
      <c r="AW118" s="137" t="s">
        <v>42</v>
      </c>
      <c r="AX118" s="137">
        <v>0.04</v>
      </c>
      <c r="AY118" s="137">
        <v>0.04</v>
      </c>
      <c r="AZ118" s="137">
        <v>0</v>
      </c>
      <c r="BA118" s="137">
        <v>0</v>
      </c>
      <c r="BB118" s="137">
        <v>0</v>
      </c>
      <c r="BC118" s="137">
        <v>0</v>
      </c>
      <c r="BD118" s="137" t="s">
        <v>42</v>
      </c>
      <c r="BE118" s="137">
        <v>0</v>
      </c>
      <c r="BF118" s="137" t="s">
        <v>42</v>
      </c>
      <c r="BG118" s="137" t="s">
        <v>42</v>
      </c>
      <c r="BH118" s="137">
        <v>0.03</v>
      </c>
      <c r="BI118" s="137" t="s">
        <v>42</v>
      </c>
      <c r="BJ118" s="137">
        <v>0.01</v>
      </c>
      <c r="BK118" s="137">
        <v>0.02</v>
      </c>
      <c r="BL118" s="137" t="s">
        <v>42</v>
      </c>
      <c r="BM118" s="137" t="s">
        <v>42</v>
      </c>
      <c r="BN118" s="137">
        <v>0.01</v>
      </c>
      <c r="BO118" s="137">
        <v>0.01</v>
      </c>
      <c r="BP118" s="137" t="s">
        <v>42</v>
      </c>
      <c r="BQ118" s="137">
        <v>0</v>
      </c>
      <c r="BR118" s="137" t="s">
        <v>42</v>
      </c>
      <c r="BS118" s="137" t="s">
        <v>42</v>
      </c>
      <c r="BT118" s="137">
        <v>0</v>
      </c>
      <c r="BU118" s="137">
        <v>0</v>
      </c>
      <c r="BV118" s="137" t="s">
        <v>42</v>
      </c>
      <c r="BW118" s="137" t="s">
        <v>42</v>
      </c>
      <c r="BX118" s="137" t="s">
        <v>42</v>
      </c>
      <c r="BY118" s="137" t="s">
        <v>42</v>
      </c>
      <c r="BZ118" s="137" t="s">
        <v>42</v>
      </c>
      <c r="CA118" s="137">
        <v>0.01</v>
      </c>
      <c r="CB118" s="137">
        <v>0.09</v>
      </c>
      <c r="CC118" s="137">
        <v>0</v>
      </c>
      <c r="CD118" s="137">
        <v>0.03</v>
      </c>
      <c r="CE118" s="137">
        <v>0.05</v>
      </c>
      <c r="CF118" s="137">
        <v>0.04</v>
      </c>
      <c r="CG118" s="137" t="s">
        <v>42</v>
      </c>
      <c r="CH118" s="137">
        <v>0.01</v>
      </c>
      <c r="CI118" s="137">
        <v>0.02</v>
      </c>
      <c r="CJ118" s="137" t="s">
        <v>42</v>
      </c>
      <c r="CK118" s="137">
        <v>0</v>
      </c>
      <c r="CL118" s="137">
        <v>0.02</v>
      </c>
      <c r="CM118" s="137">
        <v>0.01</v>
      </c>
    </row>
    <row r="119" spans="1:91" s="129" customFormat="1" x14ac:dyDescent="0.2">
      <c r="A119" s="139">
        <v>317</v>
      </c>
      <c r="B119" s="139" t="s">
        <v>285</v>
      </c>
      <c r="C119" s="135" t="s">
        <v>180</v>
      </c>
      <c r="D119" s="136">
        <v>570</v>
      </c>
      <c r="E119" s="136">
        <v>70</v>
      </c>
      <c r="F119" s="136">
        <v>2730</v>
      </c>
      <c r="G119" s="136">
        <v>3370</v>
      </c>
      <c r="H119" s="137">
        <v>0.91</v>
      </c>
      <c r="I119" s="137">
        <v>0.96</v>
      </c>
      <c r="J119" s="137">
        <v>0.96</v>
      </c>
      <c r="K119" s="137">
        <v>0.95</v>
      </c>
      <c r="L119" s="137">
        <v>0.89</v>
      </c>
      <c r="M119" s="137">
        <v>0.96</v>
      </c>
      <c r="N119" s="137">
        <v>0.95</v>
      </c>
      <c r="O119" s="137">
        <v>0.94</v>
      </c>
      <c r="P119" s="137">
        <v>0.31</v>
      </c>
      <c r="Q119" s="137">
        <v>0.57999999999999996</v>
      </c>
      <c r="R119" s="137">
        <v>0.09</v>
      </c>
      <c r="S119" s="137">
        <v>0.14000000000000001</v>
      </c>
      <c r="T119" s="137">
        <v>0</v>
      </c>
      <c r="U119" s="137" t="s">
        <v>42</v>
      </c>
      <c r="V119" s="137" t="s">
        <v>41</v>
      </c>
      <c r="W119" s="137" t="s">
        <v>41</v>
      </c>
      <c r="X119" s="137">
        <v>0.02</v>
      </c>
      <c r="Y119" s="137">
        <v>0.08</v>
      </c>
      <c r="Z119" s="137">
        <v>0.01</v>
      </c>
      <c r="AA119" s="137">
        <v>0.02</v>
      </c>
      <c r="AB119" s="137">
        <v>0.51</v>
      </c>
      <c r="AC119" s="137">
        <v>0.27</v>
      </c>
      <c r="AD119" s="137">
        <v>0.81</v>
      </c>
      <c r="AE119" s="137">
        <v>0.74</v>
      </c>
      <c r="AF119" s="137">
        <v>0.04</v>
      </c>
      <c r="AG119" s="137">
        <v>0</v>
      </c>
      <c r="AH119" s="137">
        <v>0.04</v>
      </c>
      <c r="AI119" s="137">
        <v>0.04</v>
      </c>
      <c r="AJ119" s="137">
        <v>0</v>
      </c>
      <c r="AK119" s="137">
        <v>0</v>
      </c>
      <c r="AL119" s="137">
        <v>0</v>
      </c>
      <c r="AM119" s="137">
        <v>0</v>
      </c>
      <c r="AN119" s="137">
        <v>0</v>
      </c>
      <c r="AO119" s="137">
        <v>0</v>
      </c>
      <c r="AP119" s="137">
        <v>0</v>
      </c>
      <c r="AQ119" s="137">
        <v>0</v>
      </c>
      <c r="AR119" s="137">
        <v>0</v>
      </c>
      <c r="AS119" s="137">
        <v>0</v>
      </c>
      <c r="AT119" s="137">
        <v>0</v>
      </c>
      <c r="AU119" s="137">
        <v>0</v>
      </c>
      <c r="AV119" s="137">
        <v>0.03</v>
      </c>
      <c r="AW119" s="137" t="s">
        <v>42</v>
      </c>
      <c r="AX119" s="137">
        <v>0.02</v>
      </c>
      <c r="AY119" s="137">
        <v>0.02</v>
      </c>
      <c r="AZ119" s="137">
        <v>0</v>
      </c>
      <c r="BA119" s="137">
        <v>0</v>
      </c>
      <c r="BB119" s="137">
        <v>0</v>
      </c>
      <c r="BC119" s="137">
        <v>0</v>
      </c>
      <c r="BD119" s="137" t="s">
        <v>42</v>
      </c>
      <c r="BE119" s="137" t="s">
        <v>42</v>
      </c>
      <c r="BF119" s="137" t="s">
        <v>42</v>
      </c>
      <c r="BG119" s="137" t="s">
        <v>41</v>
      </c>
      <c r="BH119" s="137">
        <v>0.01</v>
      </c>
      <c r="BI119" s="137">
        <v>0</v>
      </c>
      <c r="BJ119" s="137" t="s">
        <v>41</v>
      </c>
      <c r="BK119" s="137">
        <v>0.01</v>
      </c>
      <c r="BL119" s="137" t="s">
        <v>42</v>
      </c>
      <c r="BM119" s="137">
        <v>0</v>
      </c>
      <c r="BN119" s="137" t="s">
        <v>41</v>
      </c>
      <c r="BO119" s="137" t="s">
        <v>41</v>
      </c>
      <c r="BP119" s="137" t="s">
        <v>42</v>
      </c>
      <c r="BQ119" s="137">
        <v>0</v>
      </c>
      <c r="BR119" s="137" t="s">
        <v>42</v>
      </c>
      <c r="BS119" s="137" t="s">
        <v>42</v>
      </c>
      <c r="BT119" s="137" t="s">
        <v>42</v>
      </c>
      <c r="BU119" s="137">
        <v>0</v>
      </c>
      <c r="BV119" s="137" t="s">
        <v>42</v>
      </c>
      <c r="BW119" s="137" t="s">
        <v>42</v>
      </c>
      <c r="BX119" s="137" t="s">
        <v>42</v>
      </c>
      <c r="BY119" s="137">
        <v>0</v>
      </c>
      <c r="BZ119" s="137" t="s">
        <v>41</v>
      </c>
      <c r="CA119" s="137" t="s">
        <v>41</v>
      </c>
      <c r="CB119" s="137">
        <v>0.06</v>
      </c>
      <c r="CC119" s="137" t="s">
        <v>42</v>
      </c>
      <c r="CD119" s="137">
        <v>0.02</v>
      </c>
      <c r="CE119" s="137">
        <v>0.03</v>
      </c>
      <c r="CF119" s="137">
        <v>0.02</v>
      </c>
      <c r="CG119" s="137" t="s">
        <v>42</v>
      </c>
      <c r="CH119" s="137" t="s">
        <v>41</v>
      </c>
      <c r="CI119" s="137">
        <v>0.01</v>
      </c>
      <c r="CJ119" s="137">
        <v>0.01</v>
      </c>
      <c r="CK119" s="137">
        <v>0</v>
      </c>
      <c r="CL119" s="137">
        <v>0.01</v>
      </c>
      <c r="CM119" s="137">
        <v>0.01</v>
      </c>
    </row>
    <row r="120" spans="1:91" s="129" customFormat="1" x14ac:dyDescent="0.2">
      <c r="A120" s="139">
        <v>807</v>
      </c>
      <c r="B120" s="139" t="s">
        <v>286</v>
      </c>
      <c r="C120" s="135" t="s">
        <v>166</v>
      </c>
      <c r="D120" s="136">
        <v>460</v>
      </c>
      <c r="E120" s="136">
        <v>30</v>
      </c>
      <c r="F120" s="136">
        <v>1320</v>
      </c>
      <c r="G120" s="136">
        <v>1810</v>
      </c>
      <c r="H120" s="137">
        <v>0.87</v>
      </c>
      <c r="I120" s="137">
        <v>0.87</v>
      </c>
      <c r="J120" s="137">
        <v>0.92</v>
      </c>
      <c r="K120" s="137">
        <v>0.9</v>
      </c>
      <c r="L120" s="137">
        <v>0.84</v>
      </c>
      <c r="M120" s="137">
        <v>0.87</v>
      </c>
      <c r="N120" s="137">
        <v>0.89</v>
      </c>
      <c r="O120" s="137">
        <v>0.88</v>
      </c>
      <c r="P120" s="137">
        <v>0.6</v>
      </c>
      <c r="Q120" s="137">
        <v>0.57999999999999996</v>
      </c>
      <c r="R120" s="137">
        <v>0.42</v>
      </c>
      <c r="S120" s="137">
        <v>0.47</v>
      </c>
      <c r="T120" s="137" t="s">
        <v>42</v>
      </c>
      <c r="U120" s="137">
        <v>0</v>
      </c>
      <c r="V120" s="137">
        <v>0</v>
      </c>
      <c r="W120" s="137" t="s">
        <v>42</v>
      </c>
      <c r="X120" s="137">
        <v>0.06</v>
      </c>
      <c r="Y120" s="137" t="s">
        <v>42</v>
      </c>
      <c r="Z120" s="137">
        <v>0.05</v>
      </c>
      <c r="AA120" s="137">
        <v>0.05</v>
      </c>
      <c r="AB120" s="137">
        <v>0.03</v>
      </c>
      <c r="AC120" s="137">
        <v>0</v>
      </c>
      <c r="AD120" s="137">
        <v>0.1</v>
      </c>
      <c r="AE120" s="137">
        <v>0.08</v>
      </c>
      <c r="AF120" s="137">
        <v>0.14000000000000001</v>
      </c>
      <c r="AG120" s="137">
        <v>0.23</v>
      </c>
      <c r="AH120" s="137">
        <v>0.32</v>
      </c>
      <c r="AI120" s="137">
        <v>0.27</v>
      </c>
      <c r="AJ120" s="137">
        <v>0</v>
      </c>
      <c r="AK120" s="137">
        <v>0</v>
      </c>
      <c r="AL120" s="137">
        <v>0</v>
      </c>
      <c r="AM120" s="137">
        <v>0</v>
      </c>
      <c r="AN120" s="137" t="s">
        <v>42</v>
      </c>
      <c r="AO120" s="137">
        <v>0</v>
      </c>
      <c r="AP120" s="137">
        <v>0</v>
      </c>
      <c r="AQ120" s="137" t="s">
        <v>42</v>
      </c>
      <c r="AR120" s="137">
        <v>0</v>
      </c>
      <c r="AS120" s="137">
        <v>0</v>
      </c>
      <c r="AT120" s="137">
        <v>0</v>
      </c>
      <c r="AU120" s="137">
        <v>0</v>
      </c>
      <c r="AV120" s="137">
        <v>0.09</v>
      </c>
      <c r="AW120" s="137">
        <v>0</v>
      </c>
      <c r="AX120" s="137">
        <v>0.08</v>
      </c>
      <c r="AY120" s="137">
        <v>0.08</v>
      </c>
      <c r="AZ120" s="137">
        <v>0</v>
      </c>
      <c r="BA120" s="137">
        <v>0</v>
      </c>
      <c r="BB120" s="137">
        <v>0</v>
      </c>
      <c r="BC120" s="137">
        <v>0</v>
      </c>
      <c r="BD120" s="137" t="s">
        <v>42</v>
      </c>
      <c r="BE120" s="137">
        <v>0</v>
      </c>
      <c r="BF120" s="137" t="s">
        <v>42</v>
      </c>
      <c r="BG120" s="137" t="s">
        <v>42</v>
      </c>
      <c r="BH120" s="137">
        <v>0.01</v>
      </c>
      <c r="BI120" s="137">
        <v>0</v>
      </c>
      <c r="BJ120" s="137">
        <v>0.01</v>
      </c>
      <c r="BK120" s="137">
        <v>0.01</v>
      </c>
      <c r="BL120" s="137" t="s">
        <v>42</v>
      </c>
      <c r="BM120" s="137">
        <v>0</v>
      </c>
      <c r="BN120" s="137" t="s">
        <v>41</v>
      </c>
      <c r="BO120" s="137" t="s">
        <v>41</v>
      </c>
      <c r="BP120" s="137" t="s">
        <v>42</v>
      </c>
      <c r="BQ120" s="137">
        <v>0</v>
      </c>
      <c r="BR120" s="137" t="s">
        <v>42</v>
      </c>
      <c r="BS120" s="137" t="s">
        <v>41</v>
      </c>
      <c r="BT120" s="137" t="s">
        <v>42</v>
      </c>
      <c r="BU120" s="137">
        <v>0</v>
      </c>
      <c r="BV120" s="137" t="s">
        <v>42</v>
      </c>
      <c r="BW120" s="137" t="s">
        <v>42</v>
      </c>
      <c r="BX120" s="137">
        <v>0.02</v>
      </c>
      <c r="BY120" s="137">
        <v>0</v>
      </c>
      <c r="BZ120" s="137">
        <v>0.01</v>
      </c>
      <c r="CA120" s="137">
        <v>0.02</v>
      </c>
      <c r="CB120" s="137">
        <v>0.09</v>
      </c>
      <c r="CC120" s="137" t="s">
        <v>42</v>
      </c>
      <c r="CD120" s="137">
        <v>0.05</v>
      </c>
      <c r="CE120" s="137">
        <v>0.06</v>
      </c>
      <c r="CF120" s="137">
        <v>0.02</v>
      </c>
      <c r="CG120" s="137">
        <v>0</v>
      </c>
      <c r="CH120" s="137">
        <v>0.02</v>
      </c>
      <c r="CI120" s="137">
        <v>0.02</v>
      </c>
      <c r="CJ120" s="137" t="s">
        <v>42</v>
      </c>
      <c r="CK120" s="137" t="s">
        <v>42</v>
      </c>
      <c r="CL120" s="137">
        <v>0.01</v>
      </c>
      <c r="CM120" s="137">
        <v>0.01</v>
      </c>
    </row>
    <row r="121" spans="1:91" s="129" customFormat="1" x14ac:dyDescent="0.2">
      <c r="A121" s="139">
        <v>318</v>
      </c>
      <c r="B121" s="139" t="s">
        <v>287</v>
      </c>
      <c r="C121" s="135" t="s">
        <v>180</v>
      </c>
      <c r="D121" s="136">
        <v>250</v>
      </c>
      <c r="E121" s="136">
        <v>40</v>
      </c>
      <c r="F121" s="136">
        <v>1010</v>
      </c>
      <c r="G121" s="136">
        <v>1300</v>
      </c>
      <c r="H121" s="137">
        <v>0.82</v>
      </c>
      <c r="I121" s="137">
        <v>0.8</v>
      </c>
      <c r="J121" s="137">
        <v>0.93</v>
      </c>
      <c r="K121" s="137">
        <v>0.9</v>
      </c>
      <c r="L121" s="137">
        <v>0.81</v>
      </c>
      <c r="M121" s="137">
        <v>0.77</v>
      </c>
      <c r="N121" s="137">
        <v>0.93</v>
      </c>
      <c r="O121" s="137">
        <v>0.9</v>
      </c>
      <c r="P121" s="137">
        <v>0.5</v>
      </c>
      <c r="Q121" s="137">
        <v>0.52</v>
      </c>
      <c r="R121" s="137">
        <v>0.37</v>
      </c>
      <c r="S121" s="137">
        <v>0.4</v>
      </c>
      <c r="T121" s="137">
        <v>0</v>
      </c>
      <c r="U121" s="137">
        <v>0</v>
      </c>
      <c r="V121" s="137">
        <v>0.01</v>
      </c>
      <c r="W121" s="137">
        <v>0.01</v>
      </c>
      <c r="X121" s="137">
        <v>0.05</v>
      </c>
      <c r="Y121" s="137" t="s">
        <v>42</v>
      </c>
      <c r="Z121" s="137">
        <v>0.01</v>
      </c>
      <c r="AA121" s="137">
        <v>0.02</v>
      </c>
      <c r="AB121" s="137">
        <v>0.11</v>
      </c>
      <c r="AC121" s="137">
        <v>0.14000000000000001</v>
      </c>
      <c r="AD121" s="137">
        <v>0.13</v>
      </c>
      <c r="AE121" s="137">
        <v>0.13</v>
      </c>
      <c r="AF121" s="137">
        <v>0.14000000000000001</v>
      </c>
      <c r="AG121" s="137" t="s">
        <v>42</v>
      </c>
      <c r="AH121" s="137">
        <v>0.41</v>
      </c>
      <c r="AI121" s="137">
        <v>0.35</v>
      </c>
      <c r="AJ121" s="137">
        <v>0</v>
      </c>
      <c r="AK121" s="137">
        <v>0</v>
      </c>
      <c r="AL121" s="137">
        <v>0</v>
      </c>
      <c r="AM121" s="137">
        <v>0</v>
      </c>
      <c r="AN121" s="137">
        <v>0</v>
      </c>
      <c r="AO121" s="137">
        <v>0</v>
      </c>
      <c r="AP121" s="137">
        <v>0</v>
      </c>
      <c r="AQ121" s="137">
        <v>0</v>
      </c>
      <c r="AR121" s="137">
        <v>0</v>
      </c>
      <c r="AS121" s="137">
        <v>0</v>
      </c>
      <c r="AT121" s="137">
        <v>0</v>
      </c>
      <c r="AU121" s="137">
        <v>0</v>
      </c>
      <c r="AV121" s="137">
        <v>0.06</v>
      </c>
      <c r="AW121" s="137" t="s">
        <v>42</v>
      </c>
      <c r="AX121" s="137">
        <v>0.02</v>
      </c>
      <c r="AY121" s="137">
        <v>0.03</v>
      </c>
      <c r="AZ121" s="137">
        <v>0</v>
      </c>
      <c r="BA121" s="137">
        <v>0</v>
      </c>
      <c r="BB121" s="137">
        <v>0</v>
      </c>
      <c r="BC121" s="137">
        <v>0</v>
      </c>
      <c r="BD121" s="137" t="s">
        <v>42</v>
      </c>
      <c r="BE121" s="137">
        <v>0</v>
      </c>
      <c r="BF121" s="137" t="s">
        <v>42</v>
      </c>
      <c r="BG121" s="137" t="s">
        <v>42</v>
      </c>
      <c r="BH121" s="137">
        <v>0</v>
      </c>
      <c r="BI121" s="137">
        <v>0</v>
      </c>
      <c r="BJ121" s="137" t="s">
        <v>42</v>
      </c>
      <c r="BK121" s="137" t="s">
        <v>42</v>
      </c>
      <c r="BL121" s="137">
        <v>0</v>
      </c>
      <c r="BM121" s="137">
        <v>0</v>
      </c>
      <c r="BN121" s="137" t="s">
        <v>42</v>
      </c>
      <c r="BO121" s="137" t="s">
        <v>42</v>
      </c>
      <c r="BP121" s="137">
        <v>0</v>
      </c>
      <c r="BQ121" s="137">
        <v>0</v>
      </c>
      <c r="BR121" s="137">
        <v>0</v>
      </c>
      <c r="BS121" s="137">
        <v>0</v>
      </c>
      <c r="BT121" s="137">
        <v>0</v>
      </c>
      <c r="BU121" s="137">
        <v>0</v>
      </c>
      <c r="BV121" s="137">
        <v>0</v>
      </c>
      <c r="BW121" s="137">
        <v>0</v>
      </c>
      <c r="BX121" s="137" t="s">
        <v>42</v>
      </c>
      <c r="BY121" s="137" t="s">
        <v>42</v>
      </c>
      <c r="BZ121" s="137" t="s">
        <v>42</v>
      </c>
      <c r="CA121" s="137" t="s">
        <v>42</v>
      </c>
      <c r="CB121" s="137">
        <v>0.11</v>
      </c>
      <c r="CC121" s="137" t="s">
        <v>42</v>
      </c>
      <c r="CD121" s="137">
        <v>0.05</v>
      </c>
      <c r="CE121" s="137">
        <v>0.06</v>
      </c>
      <c r="CF121" s="137">
        <v>0.04</v>
      </c>
      <c r="CG121" s="137" t="s">
        <v>42</v>
      </c>
      <c r="CH121" s="137">
        <v>0.01</v>
      </c>
      <c r="CI121" s="137">
        <v>0.02</v>
      </c>
      <c r="CJ121" s="137">
        <v>0.03</v>
      </c>
      <c r="CK121" s="137" t="s">
        <v>42</v>
      </c>
      <c r="CL121" s="137">
        <v>0.01</v>
      </c>
      <c r="CM121" s="137">
        <v>0.02</v>
      </c>
    </row>
    <row r="122" spans="1:91" s="129" customFormat="1" x14ac:dyDescent="0.2">
      <c r="A122" s="139">
        <v>354</v>
      </c>
      <c r="B122" s="139" t="s">
        <v>288</v>
      </c>
      <c r="C122" s="135" t="s">
        <v>168</v>
      </c>
      <c r="D122" s="136">
        <v>460</v>
      </c>
      <c r="E122" s="136">
        <v>50</v>
      </c>
      <c r="F122" s="136">
        <v>1880</v>
      </c>
      <c r="G122" s="136">
        <v>2390</v>
      </c>
      <c r="H122" s="137">
        <v>0.86</v>
      </c>
      <c r="I122" s="137">
        <v>0.92</v>
      </c>
      <c r="J122" s="137">
        <v>0.91</v>
      </c>
      <c r="K122" s="137">
        <v>0.9</v>
      </c>
      <c r="L122" s="137">
        <v>0.82</v>
      </c>
      <c r="M122" s="137">
        <v>0.88</v>
      </c>
      <c r="N122" s="137">
        <v>0.89</v>
      </c>
      <c r="O122" s="137">
        <v>0.88</v>
      </c>
      <c r="P122" s="137">
        <v>0.61</v>
      </c>
      <c r="Q122" s="137">
        <v>0.71</v>
      </c>
      <c r="R122" s="137">
        <v>0.4</v>
      </c>
      <c r="S122" s="137">
        <v>0.44</v>
      </c>
      <c r="T122" s="137">
        <v>0</v>
      </c>
      <c r="U122" s="137">
        <v>0</v>
      </c>
      <c r="V122" s="137" t="s">
        <v>42</v>
      </c>
      <c r="W122" s="137" t="s">
        <v>42</v>
      </c>
      <c r="X122" s="137">
        <v>0.05</v>
      </c>
      <c r="Y122" s="137">
        <v>0</v>
      </c>
      <c r="Z122" s="137">
        <v>0.03</v>
      </c>
      <c r="AA122" s="137">
        <v>0.03</v>
      </c>
      <c r="AB122" s="137">
        <v>0.04</v>
      </c>
      <c r="AC122" s="137" t="s">
        <v>42</v>
      </c>
      <c r="AD122" s="137">
        <v>0.08</v>
      </c>
      <c r="AE122" s="137">
        <v>7.0000000000000007E-2</v>
      </c>
      <c r="AF122" s="137">
        <v>0.12</v>
      </c>
      <c r="AG122" s="137" t="s">
        <v>42</v>
      </c>
      <c r="AH122" s="137">
        <v>0.38</v>
      </c>
      <c r="AI122" s="137">
        <v>0.33</v>
      </c>
      <c r="AJ122" s="137">
        <v>0</v>
      </c>
      <c r="AK122" s="137">
        <v>0</v>
      </c>
      <c r="AL122" s="137">
        <v>0</v>
      </c>
      <c r="AM122" s="137">
        <v>0</v>
      </c>
      <c r="AN122" s="137">
        <v>0</v>
      </c>
      <c r="AO122" s="137">
        <v>0</v>
      </c>
      <c r="AP122" s="137">
        <v>0</v>
      </c>
      <c r="AQ122" s="137">
        <v>0</v>
      </c>
      <c r="AR122" s="137">
        <v>0</v>
      </c>
      <c r="AS122" s="137" t="s">
        <v>42</v>
      </c>
      <c r="AT122" s="137">
        <v>0</v>
      </c>
      <c r="AU122" s="137" t="s">
        <v>42</v>
      </c>
      <c r="AV122" s="137">
        <v>0.09</v>
      </c>
      <c r="AW122" s="137">
        <v>0</v>
      </c>
      <c r="AX122" s="137">
        <v>0.05</v>
      </c>
      <c r="AY122" s="137">
        <v>0.05</v>
      </c>
      <c r="AZ122" s="137">
        <v>0</v>
      </c>
      <c r="BA122" s="137">
        <v>0</v>
      </c>
      <c r="BB122" s="137">
        <v>0</v>
      </c>
      <c r="BC122" s="137">
        <v>0</v>
      </c>
      <c r="BD122" s="137">
        <v>0</v>
      </c>
      <c r="BE122" s="137">
        <v>0</v>
      </c>
      <c r="BF122" s="137" t="s">
        <v>42</v>
      </c>
      <c r="BG122" s="137" t="s">
        <v>42</v>
      </c>
      <c r="BH122" s="137">
        <v>0.02</v>
      </c>
      <c r="BI122" s="137" t="s">
        <v>42</v>
      </c>
      <c r="BJ122" s="137">
        <v>0.01</v>
      </c>
      <c r="BK122" s="137">
        <v>0.01</v>
      </c>
      <c r="BL122" s="137" t="s">
        <v>42</v>
      </c>
      <c r="BM122" s="137" t="s">
        <v>42</v>
      </c>
      <c r="BN122" s="137">
        <v>0.01</v>
      </c>
      <c r="BO122" s="137">
        <v>0.01</v>
      </c>
      <c r="BP122" s="137" t="s">
        <v>42</v>
      </c>
      <c r="BQ122" s="137">
        <v>0</v>
      </c>
      <c r="BR122" s="137" t="s">
        <v>42</v>
      </c>
      <c r="BS122" s="137" t="s">
        <v>42</v>
      </c>
      <c r="BT122" s="137" t="s">
        <v>42</v>
      </c>
      <c r="BU122" s="137" t="s">
        <v>42</v>
      </c>
      <c r="BV122" s="137" t="s">
        <v>42</v>
      </c>
      <c r="BW122" s="137" t="s">
        <v>42</v>
      </c>
      <c r="BX122" s="137">
        <v>0.03</v>
      </c>
      <c r="BY122" s="137">
        <v>0</v>
      </c>
      <c r="BZ122" s="137">
        <v>0.01</v>
      </c>
      <c r="CA122" s="137">
        <v>0.02</v>
      </c>
      <c r="CB122" s="137">
        <v>0.09</v>
      </c>
      <c r="CC122" s="137" t="s">
        <v>42</v>
      </c>
      <c r="CD122" s="137">
        <v>0.06</v>
      </c>
      <c r="CE122" s="137">
        <v>7.0000000000000007E-2</v>
      </c>
      <c r="CF122" s="137">
        <v>0.04</v>
      </c>
      <c r="CG122" s="137" t="s">
        <v>42</v>
      </c>
      <c r="CH122" s="137">
        <v>0.02</v>
      </c>
      <c r="CI122" s="137">
        <v>0.02</v>
      </c>
      <c r="CJ122" s="137" t="s">
        <v>42</v>
      </c>
      <c r="CK122" s="137">
        <v>0</v>
      </c>
      <c r="CL122" s="137">
        <v>0.01</v>
      </c>
      <c r="CM122" s="137">
        <v>0.01</v>
      </c>
    </row>
    <row r="123" spans="1:91" s="129" customFormat="1" x14ac:dyDescent="0.2">
      <c r="A123" s="139">
        <v>372</v>
      </c>
      <c r="B123" s="139" t="s">
        <v>289</v>
      </c>
      <c r="C123" s="135" t="s">
        <v>170</v>
      </c>
      <c r="D123" s="136">
        <v>660</v>
      </c>
      <c r="E123" s="136">
        <v>50</v>
      </c>
      <c r="F123" s="136">
        <v>2700</v>
      </c>
      <c r="G123" s="136">
        <v>3420</v>
      </c>
      <c r="H123" s="137">
        <v>0.83</v>
      </c>
      <c r="I123" s="137">
        <v>0.89</v>
      </c>
      <c r="J123" s="137">
        <v>0.94</v>
      </c>
      <c r="K123" s="137">
        <v>0.91</v>
      </c>
      <c r="L123" s="137">
        <v>0.78</v>
      </c>
      <c r="M123" s="137">
        <v>0.87</v>
      </c>
      <c r="N123" s="137">
        <v>0.92</v>
      </c>
      <c r="O123" s="137">
        <v>0.89</v>
      </c>
      <c r="P123" s="137">
        <v>0.53</v>
      </c>
      <c r="Q123" s="137">
        <v>0.51</v>
      </c>
      <c r="R123" s="137">
        <v>0.3</v>
      </c>
      <c r="S123" s="137">
        <v>0.34</v>
      </c>
      <c r="T123" s="137">
        <v>0</v>
      </c>
      <c r="U123" s="137">
        <v>0</v>
      </c>
      <c r="V123" s="137" t="s">
        <v>42</v>
      </c>
      <c r="W123" s="137" t="s">
        <v>42</v>
      </c>
      <c r="X123" s="137">
        <v>0.08</v>
      </c>
      <c r="Y123" s="137" t="s">
        <v>42</v>
      </c>
      <c r="Z123" s="137">
        <v>0.05</v>
      </c>
      <c r="AA123" s="137">
        <v>0.05</v>
      </c>
      <c r="AB123" s="137">
        <v>0.13</v>
      </c>
      <c r="AC123" s="137">
        <v>0.23</v>
      </c>
      <c r="AD123" s="137">
        <v>0.4</v>
      </c>
      <c r="AE123" s="137">
        <v>0.35</v>
      </c>
      <c r="AF123" s="137">
        <v>0.05</v>
      </c>
      <c r="AG123" s="137" t="s">
        <v>42</v>
      </c>
      <c r="AH123" s="137">
        <v>0.17</v>
      </c>
      <c r="AI123" s="137">
        <v>0.14000000000000001</v>
      </c>
      <c r="AJ123" s="137">
        <v>0</v>
      </c>
      <c r="AK123" s="137" t="s">
        <v>42</v>
      </c>
      <c r="AL123" s="137">
        <v>0</v>
      </c>
      <c r="AM123" s="137" t="s">
        <v>42</v>
      </c>
      <c r="AN123" s="137">
        <v>0</v>
      </c>
      <c r="AO123" s="137">
        <v>0</v>
      </c>
      <c r="AP123" s="137">
        <v>0</v>
      </c>
      <c r="AQ123" s="137">
        <v>0</v>
      </c>
      <c r="AR123" s="137">
        <v>0</v>
      </c>
      <c r="AS123" s="137" t="s">
        <v>42</v>
      </c>
      <c r="AT123" s="137">
        <v>0</v>
      </c>
      <c r="AU123" s="137" t="s">
        <v>42</v>
      </c>
      <c r="AV123" s="137">
        <v>0.06</v>
      </c>
      <c r="AW123" s="137" t="s">
        <v>42</v>
      </c>
      <c r="AX123" s="137">
        <v>0.08</v>
      </c>
      <c r="AY123" s="137">
        <v>0.08</v>
      </c>
      <c r="AZ123" s="137">
        <v>0</v>
      </c>
      <c r="BA123" s="137">
        <v>0</v>
      </c>
      <c r="BB123" s="137">
        <v>0</v>
      </c>
      <c r="BC123" s="137">
        <v>0</v>
      </c>
      <c r="BD123" s="137">
        <v>0</v>
      </c>
      <c r="BE123" s="137">
        <v>0</v>
      </c>
      <c r="BF123" s="137" t="s">
        <v>41</v>
      </c>
      <c r="BG123" s="137" t="s">
        <v>41</v>
      </c>
      <c r="BH123" s="137">
        <v>0.02</v>
      </c>
      <c r="BI123" s="137" t="s">
        <v>42</v>
      </c>
      <c r="BJ123" s="137">
        <v>0.01</v>
      </c>
      <c r="BK123" s="137">
        <v>0.01</v>
      </c>
      <c r="BL123" s="137" t="s">
        <v>42</v>
      </c>
      <c r="BM123" s="137">
        <v>0</v>
      </c>
      <c r="BN123" s="137">
        <v>0.01</v>
      </c>
      <c r="BO123" s="137">
        <v>0.01</v>
      </c>
      <c r="BP123" s="137" t="s">
        <v>42</v>
      </c>
      <c r="BQ123" s="137" t="s">
        <v>42</v>
      </c>
      <c r="BR123" s="137" t="s">
        <v>42</v>
      </c>
      <c r="BS123" s="137" t="s">
        <v>41</v>
      </c>
      <c r="BT123" s="137" t="s">
        <v>42</v>
      </c>
      <c r="BU123" s="137">
        <v>0</v>
      </c>
      <c r="BV123" s="137" t="s">
        <v>42</v>
      </c>
      <c r="BW123" s="137" t="s">
        <v>41</v>
      </c>
      <c r="BX123" s="137">
        <v>0.02</v>
      </c>
      <c r="BY123" s="137">
        <v>0</v>
      </c>
      <c r="BZ123" s="137">
        <v>0.01</v>
      </c>
      <c r="CA123" s="137">
        <v>0.01</v>
      </c>
      <c r="CB123" s="137">
        <v>0.1</v>
      </c>
      <c r="CC123" s="137" t="s">
        <v>42</v>
      </c>
      <c r="CD123" s="137">
        <v>0.05</v>
      </c>
      <c r="CE123" s="137">
        <v>0.06</v>
      </c>
      <c r="CF123" s="137">
        <v>0.06</v>
      </c>
      <c r="CG123" s="137" t="s">
        <v>42</v>
      </c>
      <c r="CH123" s="137">
        <v>0.01</v>
      </c>
      <c r="CI123" s="137">
        <v>0.02</v>
      </c>
      <c r="CJ123" s="137" t="s">
        <v>42</v>
      </c>
      <c r="CK123" s="137">
        <v>0</v>
      </c>
      <c r="CL123" s="137">
        <v>0.01</v>
      </c>
      <c r="CM123" s="137">
        <v>0.01</v>
      </c>
    </row>
    <row r="124" spans="1:91" s="129" customFormat="1" x14ac:dyDescent="0.2">
      <c r="A124" s="139">
        <v>857</v>
      </c>
      <c r="B124" s="139" t="s">
        <v>290</v>
      </c>
      <c r="C124" s="135" t="s">
        <v>172</v>
      </c>
      <c r="D124" s="136">
        <v>40</v>
      </c>
      <c r="E124" s="136">
        <v>20</v>
      </c>
      <c r="F124" s="136">
        <v>420</v>
      </c>
      <c r="G124" s="136">
        <v>470</v>
      </c>
      <c r="H124" s="137">
        <v>0.85</v>
      </c>
      <c r="I124" s="137">
        <v>0.94</v>
      </c>
      <c r="J124" s="137">
        <v>0.91</v>
      </c>
      <c r="K124" s="137">
        <v>0.9</v>
      </c>
      <c r="L124" s="137">
        <v>0.8</v>
      </c>
      <c r="M124" s="137">
        <v>0.88</v>
      </c>
      <c r="N124" s="137">
        <v>0.9</v>
      </c>
      <c r="O124" s="137">
        <v>0.89</v>
      </c>
      <c r="P124" s="137">
        <v>0.68</v>
      </c>
      <c r="Q124" s="137">
        <v>0.56000000000000005</v>
      </c>
      <c r="R124" s="137">
        <v>0.36</v>
      </c>
      <c r="S124" s="137">
        <v>0.39</v>
      </c>
      <c r="T124" s="137">
        <v>0</v>
      </c>
      <c r="U124" s="137">
        <v>0</v>
      </c>
      <c r="V124" s="137" t="s">
        <v>42</v>
      </c>
      <c r="W124" s="137" t="s">
        <v>42</v>
      </c>
      <c r="X124" s="137" t="s">
        <v>42</v>
      </c>
      <c r="Y124" s="137">
        <v>0</v>
      </c>
      <c r="Z124" s="137">
        <v>0.02</v>
      </c>
      <c r="AA124" s="137">
        <v>0.02</v>
      </c>
      <c r="AB124" s="137" t="s">
        <v>42</v>
      </c>
      <c r="AC124" s="137" t="s">
        <v>42</v>
      </c>
      <c r="AD124" s="137">
        <v>0.41</v>
      </c>
      <c r="AE124" s="137">
        <v>0.37</v>
      </c>
      <c r="AF124" s="137">
        <v>0</v>
      </c>
      <c r="AG124" s="137">
        <v>0</v>
      </c>
      <c r="AH124" s="137">
        <v>0.11</v>
      </c>
      <c r="AI124" s="137">
        <v>0.09</v>
      </c>
      <c r="AJ124" s="137">
        <v>0</v>
      </c>
      <c r="AK124" s="137">
        <v>0</v>
      </c>
      <c r="AL124" s="137">
        <v>0</v>
      </c>
      <c r="AM124" s="137">
        <v>0</v>
      </c>
      <c r="AN124" s="137">
        <v>0</v>
      </c>
      <c r="AO124" s="137">
        <v>0</v>
      </c>
      <c r="AP124" s="137">
        <v>0</v>
      </c>
      <c r="AQ124" s="137">
        <v>0</v>
      </c>
      <c r="AR124" s="137">
        <v>0</v>
      </c>
      <c r="AS124" s="137">
        <v>0</v>
      </c>
      <c r="AT124" s="137">
        <v>0</v>
      </c>
      <c r="AU124" s="137">
        <v>0</v>
      </c>
      <c r="AV124" s="137" t="s">
        <v>42</v>
      </c>
      <c r="AW124" s="137">
        <v>0</v>
      </c>
      <c r="AX124" s="137">
        <v>0.05</v>
      </c>
      <c r="AY124" s="137">
        <v>0.06</v>
      </c>
      <c r="AZ124" s="137">
        <v>0</v>
      </c>
      <c r="BA124" s="137">
        <v>0</v>
      </c>
      <c r="BB124" s="137">
        <v>0</v>
      </c>
      <c r="BC124" s="137">
        <v>0</v>
      </c>
      <c r="BD124" s="137">
        <v>0</v>
      </c>
      <c r="BE124" s="137">
        <v>0</v>
      </c>
      <c r="BF124" s="137">
        <v>0</v>
      </c>
      <c r="BG124" s="137">
        <v>0</v>
      </c>
      <c r="BH124" s="137" t="s">
        <v>42</v>
      </c>
      <c r="BI124" s="137" t="s">
        <v>42</v>
      </c>
      <c r="BJ124" s="137">
        <v>0</v>
      </c>
      <c r="BK124" s="137" t="s">
        <v>42</v>
      </c>
      <c r="BL124" s="137" t="s">
        <v>42</v>
      </c>
      <c r="BM124" s="137" t="s">
        <v>42</v>
      </c>
      <c r="BN124" s="137">
        <v>0</v>
      </c>
      <c r="BO124" s="137" t="s">
        <v>42</v>
      </c>
      <c r="BP124" s="137">
        <v>0</v>
      </c>
      <c r="BQ124" s="137">
        <v>0</v>
      </c>
      <c r="BR124" s="137">
        <v>0</v>
      </c>
      <c r="BS124" s="137">
        <v>0</v>
      </c>
      <c r="BT124" s="137">
        <v>0</v>
      </c>
      <c r="BU124" s="137">
        <v>0</v>
      </c>
      <c r="BV124" s="137">
        <v>0</v>
      </c>
      <c r="BW124" s="137">
        <v>0</v>
      </c>
      <c r="BX124" s="137">
        <v>0</v>
      </c>
      <c r="BY124" s="137">
        <v>0</v>
      </c>
      <c r="BZ124" s="137" t="s">
        <v>42</v>
      </c>
      <c r="CA124" s="137" t="s">
        <v>42</v>
      </c>
      <c r="CB124" s="137">
        <v>0.15</v>
      </c>
      <c r="CC124" s="137">
        <v>0</v>
      </c>
      <c r="CD124" s="137">
        <v>0.02</v>
      </c>
      <c r="CE124" s="137">
        <v>0.03</v>
      </c>
      <c r="CF124" s="137">
        <v>0</v>
      </c>
      <c r="CG124" s="137">
        <v>0</v>
      </c>
      <c r="CH124" s="137">
        <v>0</v>
      </c>
      <c r="CI124" s="137">
        <v>0</v>
      </c>
      <c r="CJ124" s="137">
        <v>0</v>
      </c>
      <c r="CK124" s="137" t="s">
        <v>42</v>
      </c>
      <c r="CL124" s="137">
        <v>7.0000000000000007E-2</v>
      </c>
      <c r="CM124" s="137">
        <v>0.06</v>
      </c>
    </row>
    <row r="125" spans="1:91" s="129" customFormat="1" x14ac:dyDescent="0.2">
      <c r="A125" s="139">
        <v>355</v>
      </c>
      <c r="B125" s="139" t="s">
        <v>291</v>
      </c>
      <c r="C125" s="135" t="s">
        <v>168</v>
      </c>
      <c r="D125" s="136">
        <v>330</v>
      </c>
      <c r="E125" s="136">
        <v>30</v>
      </c>
      <c r="F125" s="136">
        <v>1810</v>
      </c>
      <c r="G125" s="136">
        <v>2170</v>
      </c>
      <c r="H125" s="137">
        <v>0.88</v>
      </c>
      <c r="I125" s="137">
        <v>0.76</v>
      </c>
      <c r="J125" s="137">
        <v>0.9</v>
      </c>
      <c r="K125" s="137">
        <v>0.9</v>
      </c>
      <c r="L125" s="137">
        <v>0.82</v>
      </c>
      <c r="M125" s="137">
        <v>0.69</v>
      </c>
      <c r="N125" s="137">
        <v>0.88</v>
      </c>
      <c r="O125" s="137">
        <v>0.87</v>
      </c>
      <c r="P125" s="137">
        <v>0.61</v>
      </c>
      <c r="Q125" s="137">
        <v>0.55000000000000004</v>
      </c>
      <c r="R125" s="137">
        <v>0.65</v>
      </c>
      <c r="S125" s="137">
        <v>0.65</v>
      </c>
      <c r="T125" s="137">
        <v>0</v>
      </c>
      <c r="U125" s="137">
        <v>0</v>
      </c>
      <c r="V125" s="137" t="s">
        <v>41</v>
      </c>
      <c r="W125" s="137" t="s">
        <v>41</v>
      </c>
      <c r="X125" s="137">
        <v>0.09</v>
      </c>
      <c r="Y125" s="137" t="s">
        <v>42</v>
      </c>
      <c r="Z125" s="137">
        <v>0.05</v>
      </c>
      <c r="AA125" s="137">
        <v>0.06</v>
      </c>
      <c r="AB125" s="137">
        <v>0.09</v>
      </c>
      <c r="AC125" s="137" t="s">
        <v>42</v>
      </c>
      <c r="AD125" s="137">
        <v>0.05</v>
      </c>
      <c r="AE125" s="137">
        <v>0.06</v>
      </c>
      <c r="AF125" s="137">
        <v>0.02</v>
      </c>
      <c r="AG125" s="137" t="s">
        <v>42</v>
      </c>
      <c r="AH125" s="137">
        <v>0.11</v>
      </c>
      <c r="AI125" s="137">
        <v>0.1</v>
      </c>
      <c r="AJ125" s="137">
        <v>0</v>
      </c>
      <c r="AK125" s="137">
        <v>0</v>
      </c>
      <c r="AL125" s="137">
        <v>0</v>
      </c>
      <c r="AM125" s="137">
        <v>0</v>
      </c>
      <c r="AN125" s="137">
        <v>0</v>
      </c>
      <c r="AO125" s="137">
        <v>0</v>
      </c>
      <c r="AP125" s="137">
        <v>0</v>
      </c>
      <c r="AQ125" s="137">
        <v>0</v>
      </c>
      <c r="AR125" s="137" t="s">
        <v>42</v>
      </c>
      <c r="AS125" s="137" t="s">
        <v>42</v>
      </c>
      <c r="AT125" s="137">
        <v>0</v>
      </c>
      <c r="AU125" s="137" t="s">
        <v>42</v>
      </c>
      <c r="AV125" s="137">
        <v>0.08</v>
      </c>
      <c r="AW125" s="137">
        <v>0</v>
      </c>
      <c r="AX125" s="137">
        <v>0.06</v>
      </c>
      <c r="AY125" s="137">
        <v>0.06</v>
      </c>
      <c r="AZ125" s="137">
        <v>0</v>
      </c>
      <c r="BA125" s="137">
        <v>0</v>
      </c>
      <c r="BB125" s="137">
        <v>0</v>
      </c>
      <c r="BC125" s="137">
        <v>0</v>
      </c>
      <c r="BD125" s="137">
        <v>0</v>
      </c>
      <c r="BE125" s="137">
        <v>0</v>
      </c>
      <c r="BF125" s="137" t="s">
        <v>42</v>
      </c>
      <c r="BG125" s="137" t="s">
        <v>42</v>
      </c>
      <c r="BH125" s="137">
        <v>0.02</v>
      </c>
      <c r="BI125" s="137">
        <v>0</v>
      </c>
      <c r="BJ125" s="137">
        <v>0.01</v>
      </c>
      <c r="BK125" s="137">
        <v>0.01</v>
      </c>
      <c r="BL125" s="137" t="s">
        <v>42</v>
      </c>
      <c r="BM125" s="137">
        <v>0</v>
      </c>
      <c r="BN125" s="137">
        <v>0.01</v>
      </c>
      <c r="BO125" s="137">
        <v>0.01</v>
      </c>
      <c r="BP125" s="137">
        <v>0</v>
      </c>
      <c r="BQ125" s="137">
        <v>0</v>
      </c>
      <c r="BR125" s="137" t="s">
        <v>42</v>
      </c>
      <c r="BS125" s="137" t="s">
        <v>42</v>
      </c>
      <c r="BT125" s="137" t="s">
        <v>42</v>
      </c>
      <c r="BU125" s="137">
        <v>0</v>
      </c>
      <c r="BV125" s="137" t="s">
        <v>42</v>
      </c>
      <c r="BW125" s="137" t="s">
        <v>42</v>
      </c>
      <c r="BX125" s="137">
        <v>0.05</v>
      </c>
      <c r="BY125" s="137" t="s">
        <v>42</v>
      </c>
      <c r="BZ125" s="137">
        <v>0.01</v>
      </c>
      <c r="CA125" s="137">
        <v>0.02</v>
      </c>
      <c r="CB125" s="137">
        <v>0.08</v>
      </c>
      <c r="CC125" s="137" t="s">
        <v>42</v>
      </c>
      <c r="CD125" s="137">
        <v>0.06</v>
      </c>
      <c r="CE125" s="137">
        <v>7.0000000000000007E-2</v>
      </c>
      <c r="CF125" s="137">
        <v>0.02</v>
      </c>
      <c r="CG125" s="137" t="s">
        <v>42</v>
      </c>
      <c r="CH125" s="137">
        <v>0.02</v>
      </c>
      <c r="CI125" s="137">
        <v>0.02</v>
      </c>
      <c r="CJ125" s="137">
        <v>0.02</v>
      </c>
      <c r="CK125" s="137" t="s">
        <v>42</v>
      </c>
      <c r="CL125" s="137">
        <v>0.01</v>
      </c>
      <c r="CM125" s="137">
        <v>0.02</v>
      </c>
    </row>
    <row r="126" spans="1:91" s="129" customFormat="1" x14ac:dyDescent="0.2">
      <c r="A126" s="139">
        <v>333</v>
      </c>
      <c r="B126" s="139" t="s">
        <v>292</v>
      </c>
      <c r="C126" s="135" t="s">
        <v>174</v>
      </c>
      <c r="D126" s="136">
        <v>710</v>
      </c>
      <c r="E126" s="136">
        <v>60</v>
      </c>
      <c r="F126" s="136">
        <v>2870</v>
      </c>
      <c r="G126" s="136">
        <v>3640</v>
      </c>
      <c r="H126" s="137">
        <v>0.81</v>
      </c>
      <c r="I126" s="137">
        <v>0.87</v>
      </c>
      <c r="J126" s="137">
        <v>0.92</v>
      </c>
      <c r="K126" s="137">
        <v>0.9</v>
      </c>
      <c r="L126" s="137">
        <v>0.75</v>
      </c>
      <c r="M126" s="137">
        <v>0.85</v>
      </c>
      <c r="N126" s="137">
        <v>0.89</v>
      </c>
      <c r="O126" s="137">
        <v>0.86</v>
      </c>
      <c r="P126" s="137">
        <v>0.49</v>
      </c>
      <c r="Q126" s="137">
        <v>0.61</v>
      </c>
      <c r="R126" s="137">
        <v>0.39</v>
      </c>
      <c r="S126" s="137">
        <v>0.42</v>
      </c>
      <c r="T126" s="137">
        <v>0</v>
      </c>
      <c r="U126" s="137">
        <v>0</v>
      </c>
      <c r="V126" s="137">
        <v>0</v>
      </c>
      <c r="W126" s="137">
        <v>0</v>
      </c>
      <c r="X126" s="137">
        <v>0.09</v>
      </c>
      <c r="Y126" s="137" t="s">
        <v>42</v>
      </c>
      <c r="Z126" s="137">
        <v>0.05</v>
      </c>
      <c r="AA126" s="137">
        <v>0.06</v>
      </c>
      <c r="AB126" s="137">
        <v>0.16</v>
      </c>
      <c r="AC126" s="137">
        <v>0.19</v>
      </c>
      <c r="AD126" s="137">
        <v>0.4</v>
      </c>
      <c r="AE126" s="137">
        <v>0.35</v>
      </c>
      <c r="AF126" s="137" t="s">
        <v>42</v>
      </c>
      <c r="AG126" s="137">
        <v>0</v>
      </c>
      <c r="AH126" s="137">
        <v>0.04</v>
      </c>
      <c r="AI126" s="137">
        <v>0.03</v>
      </c>
      <c r="AJ126" s="137" t="s">
        <v>42</v>
      </c>
      <c r="AK126" s="137" t="s">
        <v>42</v>
      </c>
      <c r="AL126" s="137">
        <v>0</v>
      </c>
      <c r="AM126" s="137" t="s">
        <v>42</v>
      </c>
      <c r="AN126" s="137">
        <v>0</v>
      </c>
      <c r="AO126" s="137">
        <v>0</v>
      </c>
      <c r="AP126" s="137">
        <v>0</v>
      </c>
      <c r="AQ126" s="137">
        <v>0</v>
      </c>
      <c r="AR126" s="137">
        <v>0</v>
      </c>
      <c r="AS126" s="137">
        <v>0</v>
      </c>
      <c r="AT126" s="137" t="s">
        <v>42</v>
      </c>
      <c r="AU126" s="137" t="s">
        <v>42</v>
      </c>
      <c r="AV126" s="137">
        <v>7.0000000000000007E-2</v>
      </c>
      <c r="AW126" s="137">
        <v>0</v>
      </c>
      <c r="AX126" s="137">
        <v>0.06</v>
      </c>
      <c r="AY126" s="137">
        <v>0.06</v>
      </c>
      <c r="AZ126" s="137">
        <v>0</v>
      </c>
      <c r="BA126" s="137">
        <v>0</v>
      </c>
      <c r="BB126" s="137">
        <v>0</v>
      </c>
      <c r="BC126" s="137">
        <v>0</v>
      </c>
      <c r="BD126" s="137" t="s">
        <v>42</v>
      </c>
      <c r="BE126" s="137">
        <v>0</v>
      </c>
      <c r="BF126" s="137">
        <v>0.01</v>
      </c>
      <c r="BG126" s="137" t="s">
        <v>41</v>
      </c>
      <c r="BH126" s="137">
        <v>0.02</v>
      </c>
      <c r="BI126" s="137">
        <v>0</v>
      </c>
      <c r="BJ126" s="137">
        <v>0.01</v>
      </c>
      <c r="BK126" s="137">
        <v>0.01</v>
      </c>
      <c r="BL126" s="137">
        <v>0.01</v>
      </c>
      <c r="BM126" s="137">
        <v>0</v>
      </c>
      <c r="BN126" s="137">
        <v>0.01</v>
      </c>
      <c r="BO126" s="137">
        <v>0.01</v>
      </c>
      <c r="BP126" s="137" t="s">
        <v>42</v>
      </c>
      <c r="BQ126" s="137">
        <v>0</v>
      </c>
      <c r="BR126" s="137" t="s">
        <v>41</v>
      </c>
      <c r="BS126" s="137" t="s">
        <v>41</v>
      </c>
      <c r="BT126" s="137" t="s">
        <v>42</v>
      </c>
      <c r="BU126" s="137">
        <v>0</v>
      </c>
      <c r="BV126" s="137" t="s">
        <v>41</v>
      </c>
      <c r="BW126" s="137" t="s">
        <v>41</v>
      </c>
      <c r="BX126" s="137">
        <v>0.05</v>
      </c>
      <c r="BY126" s="137" t="s">
        <v>42</v>
      </c>
      <c r="BZ126" s="137">
        <v>0.02</v>
      </c>
      <c r="CA126" s="137">
        <v>0.02</v>
      </c>
      <c r="CB126" s="137">
        <v>0.11</v>
      </c>
      <c r="CC126" s="137">
        <v>0.11</v>
      </c>
      <c r="CD126" s="137">
        <v>0.06</v>
      </c>
      <c r="CE126" s="137">
        <v>7.0000000000000007E-2</v>
      </c>
      <c r="CF126" s="137">
        <v>0.05</v>
      </c>
      <c r="CG126" s="137">
        <v>0</v>
      </c>
      <c r="CH126" s="137">
        <v>0.01</v>
      </c>
      <c r="CI126" s="137">
        <v>0.02</v>
      </c>
      <c r="CJ126" s="137">
        <v>0.02</v>
      </c>
      <c r="CK126" s="137" t="s">
        <v>42</v>
      </c>
      <c r="CL126" s="137">
        <v>0.01</v>
      </c>
      <c r="CM126" s="137">
        <v>0.01</v>
      </c>
    </row>
    <row r="127" spans="1:91" s="129" customFormat="1" x14ac:dyDescent="0.2">
      <c r="A127" s="139">
        <v>343</v>
      </c>
      <c r="B127" s="139" t="s">
        <v>293</v>
      </c>
      <c r="C127" s="135" t="s">
        <v>168</v>
      </c>
      <c r="D127" s="136">
        <v>650</v>
      </c>
      <c r="E127" s="136">
        <v>40</v>
      </c>
      <c r="F127" s="136">
        <v>2720</v>
      </c>
      <c r="G127" s="136">
        <v>3410</v>
      </c>
      <c r="H127" s="137">
        <v>0.86</v>
      </c>
      <c r="I127" s="137">
        <v>0.95</v>
      </c>
      <c r="J127" s="137">
        <v>0.94</v>
      </c>
      <c r="K127" s="137">
        <v>0.92</v>
      </c>
      <c r="L127" s="137">
        <v>0.8</v>
      </c>
      <c r="M127" s="137">
        <v>0.89</v>
      </c>
      <c r="N127" s="137">
        <v>0.93</v>
      </c>
      <c r="O127" s="137">
        <v>0.9</v>
      </c>
      <c r="P127" s="137">
        <v>0.5</v>
      </c>
      <c r="Q127" s="137">
        <v>0.5</v>
      </c>
      <c r="R127" s="137">
        <v>0.26</v>
      </c>
      <c r="S127" s="137">
        <v>0.31</v>
      </c>
      <c r="T127" s="137">
        <v>0</v>
      </c>
      <c r="U127" s="137">
        <v>0</v>
      </c>
      <c r="V127" s="137" t="s">
        <v>42</v>
      </c>
      <c r="W127" s="137" t="s">
        <v>42</v>
      </c>
      <c r="X127" s="137">
        <v>0.06</v>
      </c>
      <c r="Y127" s="137" t="s">
        <v>42</v>
      </c>
      <c r="Z127" s="137">
        <v>0.03</v>
      </c>
      <c r="AA127" s="137">
        <v>0.04</v>
      </c>
      <c r="AB127" s="137">
        <v>0.2</v>
      </c>
      <c r="AC127" s="137">
        <v>0.28999999999999998</v>
      </c>
      <c r="AD127" s="137">
        <v>0.46</v>
      </c>
      <c r="AE127" s="137">
        <v>0.41</v>
      </c>
      <c r="AF127" s="137">
        <v>0.04</v>
      </c>
      <c r="AG127" s="137" t="s">
        <v>42</v>
      </c>
      <c r="AH127" s="137">
        <v>0.16</v>
      </c>
      <c r="AI127" s="137">
        <v>0.14000000000000001</v>
      </c>
      <c r="AJ127" s="137">
        <v>0</v>
      </c>
      <c r="AK127" s="137">
        <v>0</v>
      </c>
      <c r="AL127" s="137">
        <v>0</v>
      </c>
      <c r="AM127" s="137">
        <v>0</v>
      </c>
      <c r="AN127" s="137" t="s">
        <v>42</v>
      </c>
      <c r="AO127" s="137">
        <v>0</v>
      </c>
      <c r="AP127" s="137" t="s">
        <v>42</v>
      </c>
      <c r="AQ127" s="137" t="s">
        <v>42</v>
      </c>
      <c r="AR127" s="137">
        <v>0</v>
      </c>
      <c r="AS127" s="137" t="s">
        <v>42</v>
      </c>
      <c r="AT127" s="137">
        <v>0</v>
      </c>
      <c r="AU127" s="137" t="s">
        <v>42</v>
      </c>
      <c r="AV127" s="137">
        <v>0.08</v>
      </c>
      <c r="AW127" s="137" t="s">
        <v>42</v>
      </c>
      <c r="AX127" s="137">
        <v>0.06</v>
      </c>
      <c r="AY127" s="137">
        <v>0.06</v>
      </c>
      <c r="AZ127" s="137">
        <v>0</v>
      </c>
      <c r="BA127" s="137">
        <v>0</v>
      </c>
      <c r="BB127" s="137">
        <v>0</v>
      </c>
      <c r="BC127" s="137">
        <v>0</v>
      </c>
      <c r="BD127" s="137" t="s">
        <v>42</v>
      </c>
      <c r="BE127" s="137">
        <v>0</v>
      </c>
      <c r="BF127" s="137">
        <v>0.01</v>
      </c>
      <c r="BG127" s="137">
        <v>0.01</v>
      </c>
      <c r="BH127" s="137">
        <v>0.02</v>
      </c>
      <c r="BI127" s="137" t="s">
        <v>42</v>
      </c>
      <c r="BJ127" s="137">
        <v>0.01</v>
      </c>
      <c r="BK127" s="137">
        <v>0.01</v>
      </c>
      <c r="BL127" s="137">
        <v>0.01</v>
      </c>
      <c r="BM127" s="137">
        <v>0</v>
      </c>
      <c r="BN127" s="137" t="s">
        <v>41</v>
      </c>
      <c r="BO127" s="137" t="s">
        <v>41</v>
      </c>
      <c r="BP127" s="137" t="s">
        <v>42</v>
      </c>
      <c r="BQ127" s="137">
        <v>0</v>
      </c>
      <c r="BR127" s="137" t="s">
        <v>42</v>
      </c>
      <c r="BS127" s="137" t="s">
        <v>42</v>
      </c>
      <c r="BT127" s="137" t="s">
        <v>42</v>
      </c>
      <c r="BU127" s="137" t="s">
        <v>42</v>
      </c>
      <c r="BV127" s="137" t="s">
        <v>42</v>
      </c>
      <c r="BW127" s="137" t="s">
        <v>41</v>
      </c>
      <c r="BX127" s="137">
        <v>0.04</v>
      </c>
      <c r="BY127" s="137" t="s">
        <v>42</v>
      </c>
      <c r="BZ127" s="137">
        <v>0.01</v>
      </c>
      <c r="CA127" s="137">
        <v>0.01</v>
      </c>
      <c r="CB127" s="137">
        <v>0.08</v>
      </c>
      <c r="CC127" s="137" t="s">
        <v>42</v>
      </c>
      <c r="CD127" s="137">
        <v>0.04</v>
      </c>
      <c r="CE127" s="137">
        <v>0.05</v>
      </c>
      <c r="CF127" s="137">
        <v>0.05</v>
      </c>
      <c r="CG127" s="137">
        <v>0</v>
      </c>
      <c r="CH127" s="137">
        <v>0.01</v>
      </c>
      <c r="CI127" s="137">
        <v>0.02</v>
      </c>
      <c r="CJ127" s="137">
        <v>0.01</v>
      </c>
      <c r="CK127" s="137">
        <v>0</v>
      </c>
      <c r="CL127" s="137">
        <v>0.01</v>
      </c>
      <c r="CM127" s="137">
        <v>0.01</v>
      </c>
    </row>
    <row r="128" spans="1:91" s="129" customFormat="1" x14ac:dyDescent="0.2">
      <c r="A128" s="139">
        <v>373</v>
      </c>
      <c r="B128" s="139" t="s">
        <v>294</v>
      </c>
      <c r="C128" s="135" t="s">
        <v>170</v>
      </c>
      <c r="D128" s="136">
        <v>1160</v>
      </c>
      <c r="E128" s="136">
        <v>100</v>
      </c>
      <c r="F128" s="136">
        <v>4170</v>
      </c>
      <c r="G128" s="136">
        <v>5430</v>
      </c>
      <c r="H128" s="137">
        <v>0.82</v>
      </c>
      <c r="I128" s="137">
        <v>0.95</v>
      </c>
      <c r="J128" s="137">
        <v>0.93</v>
      </c>
      <c r="K128" s="137">
        <v>0.91</v>
      </c>
      <c r="L128" s="137">
        <v>0.78</v>
      </c>
      <c r="M128" s="137">
        <v>0.95</v>
      </c>
      <c r="N128" s="137">
        <v>0.91</v>
      </c>
      <c r="O128" s="137">
        <v>0.88</v>
      </c>
      <c r="P128" s="137">
        <v>0.48</v>
      </c>
      <c r="Q128" s="137">
        <v>0.66</v>
      </c>
      <c r="R128" s="137">
        <v>0.39</v>
      </c>
      <c r="S128" s="137">
        <v>0.42</v>
      </c>
      <c r="T128" s="137" t="s">
        <v>42</v>
      </c>
      <c r="U128" s="137">
        <v>0</v>
      </c>
      <c r="V128" s="137" t="s">
        <v>41</v>
      </c>
      <c r="W128" s="137" t="s">
        <v>41</v>
      </c>
      <c r="X128" s="137">
        <v>0.09</v>
      </c>
      <c r="Y128" s="137">
        <v>0.06</v>
      </c>
      <c r="Z128" s="137">
        <v>0.05</v>
      </c>
      <c r="AA128" s="137">
        <v>0.06</v>
      </c>
      <c r="AB128" s="137">
        <v>0.12</v>
      </c>
      <c r="AC128" s="137">
        <v>0.08</v>
      </c>
      <c r="AD128" s="137">
        <v>0.37</v>
      </c>
      <c r="AE128" s="137">
        <v>0.31</v>
      </c>
      <c r="AF128" s="137">
        <v>0.09</v>
      </c>
      <c r="AG128" s="137">
        <v>0.12</v>
      </c>
      <c r="AH128" s="137">
        <v>0.09</v>
      </c>
      <c r="AI128" s="137">
        <v>0.09</v>
      </c>
      <c r="AJ128" s="137">
        <v>0</v>
      </c>
      <c r="AK128" s="137" t="s">
        <v>42</v>
      </c>
      <c r="AL128" s="137">
        <v>0</v>
      </c>
      <c r="AM128" s="137" t="s">
        <v>42</v>
      </c>
      <c r="AN128" s="137">
        <v>0</v>
      </c>
      <c r="AO128" s="137">
        <v>0</v>
      </c>
      <c r="AP128" s="137">
        <v>0</v>
      </c>
      <c r="AQ128" s="137">
        <v>0</v>
      </c>
      <c r="AR128" s="137">
        <v>0</v>
      </c>
      <c r="AS128" s="137">
        <v>0</v>
      </c>
      <c r="AT128" s="137">
        <v>0</v>
      </c>
      <c r="AU128" s="137">
        <v>0</v>
      </c>
      <c r="AV128" s="137">
        <v>0.09</v>
      </c>
      <c r="AW128" s="137" t="s">
        <v>42</v>
      </c>
      <c r="AX128" s="137">
        <v>7.0000000000000007E-2</v>
      </c>
      <c r="AY128" s="137">
        <v>7.0000000000000007E-2</v>
      </c>
      <c r="AZ128" s="137">
        <v>0</v>
      </c>
      <c r="BA128" s="137">
        <v>0</v>
      </c>
      <c r="BB128" s="137">
        <v>0</v>
      </c>
      <c r="BC128" s="137">
        <v>0</v>
      </c>
      <c r="BD128" s="137" t="s">
        <v>42</v>
      </c>
      <c r="BE128" s="137">
        <v>0</v>
      </c>
      <c r="BF128" s="137" t="s">
        <v>42</v>
      </c>
      <c r="BG128" s="137" t="s">
        <v>41</v>
      </c>
      <c r="BH128" s="137">
        <v>0.02</v>
      </c>
      <c r="BI128" s="137">
        <v>0</v>
      </c>
      <c r="BJ128" s="137">
        <v>0.01</v>
      </c>
      <c r="BK128" s="137">
        <v>0.01</v>
      </c>
      <c r="BL128" s="137">
        <v>0.01</v>
      </c>
      <c r="BM128" s="137">
        <v>0</v>
      </c>
      <c r="BN128" s="137">
        <v>0.01</v>
      </c>
      <c r="BO128" s="137">
        <v>0.01</v>
      </c>
      <c r="BP128" s="137" t="s">
        <v>42</v>
      </c>
      <c r="BQ128" s="137">
        <v>0</v>
      </c>
      <c r="BR128" s="137" t="s">
        <v>41</v>
      </c>
      <c r="BS128" s="137" t="s">
        <v>41</v>
      </c>
      <c r="BT128" s="137" t="s">
        <v>42</v>
      </c>
      <c r="BU128" s="137">
        <v>0</v>
      </c>
      <c r="BV128" s="137" t="s">
        <v>42</v>
      </c>
      <c r="BW128" s="137" t="s">
        <v>41</v>
      </c>
      <c r="BX128" s="137">
        <v>0.03</v>
      </c>
      <c r="BY128" s="137">
        <v>0</v>
      </c>
      <c r="BZ128" s="137">
        <v>0.01</v>
      </c>
      <c r="CA128" s="137">
        <v>0.01</v>
      </c>
      <c r="CB128" s="137">
        <v>0.1</v>
      </c>
      <c r="CC128" s="137" t="s">
        <v>42</v>
      </c>
      <c r="CD128" s="137">
        <v>0.05</v>
      </c>
      <c r="CE128" s="137">
        <v>0.06</v>
      </c>
      <c r="CF128" s="137">
        <v>0.06</v>
      </c>
      <c r="CG128" s="137">
        <v>0</v>
      </c>
      <c r="CH128" s="137">
        <v>0.02</v>
      </c>
      <c r="CI128" s="137">
        <v>0.03</v>
      </c>
      <c r="CJ128" s="137">
        <v>0.01</v>
      </c>
      <c r="CK128" s="137">
        <v>0</v>
      </c>
      <c r="CL128" s="137" t="s">
        <v>41</v>
      </c>
      <c r="CM128" s="137">
        <v>0.01</v>
      </c>
    </row>
    <row r="129" spans="1:91" s="129" customFormat="1" x14ac:dyDescent="0.2">
      <c r="A129" s="139">
        <v>893</v>
      </c>
      <c r="B129" s="139" t="s">
        <v>295</v>
      </c>
      <c r="C129" s="135" t="s">
        <v>174</v>
      </c>
      <c r="D129" s="136">
        <v>450</v>
      </c>
      <c r="E129" s="136">
        <v>100</v>
      </c>
      <c r="F129" s="136">
        <v>2670</v>
      </c>
      <c r="G129" s="136">
        <v>3220</v>
      </c>
      <c r="H129" s="137">
        <v>0.84</v>
      </c>
      <c r="I129" s="137">
        <v>0.81</v>
      </c>
      <c r="J129" s="137">
        <v>0.91</v>
      </c>
      <c r="K129" s="137">
        <v>0.89</v>
      </c>
      <c r="L129" s="137">
        <v>0.77</v>
      </c>
      <c r="M129" s="137">
        <v>0.79</v>
      </c>
      <c r="N129" s="137">
        <v>0.88</v>
      </c>
      <c r="O129" s="137">
        <v>0.86</v>
      </c>
      <c r="P129" s="137">
        <v>0.55000000000000004</v>
      </c>
      <c r="Q129" s="137">
        <v>0.6</v>
      </c>
      <c r="R129" s="137">
        <v>0.33</v>
      </c>
      <c r="S129" s="137">
        <v>0.37</v>
      </c>
      <c r="T129" s="137">
        <v>0</v>
      </c>
      <c r="U129" s="137">
        <v>0</v>
      </c>
      <c r="V129" s="137">
        <v>0.01</v>
      </c>
      <c r="W129" s="137" t="s">
        <v>41</v>
      </c>
      <c r="X129" s="137">
        <v>0.05</v>
      </c>
      <c r="Y129" s="137" t="s">
        <v>42</v>
      </c>
      <c r="Z129" s="137">
        <v>0.04</v>
      </c>
      <c r="AA129" s="137">
        <v>0.04</v>
      </c>
      <c r="AB129" s="137">
        <v>0.09</v>
      </c>
      <c r="AC129" s="137">
        <v>7.0000000000000007E-2</v>
      </c>
      <c r="AD129" s="137">
        <v>0.21</v>
      </c>
      <c r="AE129" s="137">
        <v>0.19</v>
      </c>
      <c r="AF129" s="137">
        <v>0.08</v>
      </c>
      <c r="AG129" s="137">
        <v>0.06</v>
      </c>
      <c r="AH129" s="137">
        <v>0.28999999999999998</v>
      </c>
      <c r="AI129" s="137">
        <v>0.25</v>
      </c>
      <c r="AJ129" s="137">
        <v>0</v>
      </c>
      <c r="AK129" s="137">
        <v>0</v>
      </c>
      <c r="AL129" s="137">
        <v>0</v>
      </c>
      <c r="AM129" s="137">
        <v>0</v>
      </c>
      <c r="AN129" s="137">
        <v>0</v>
      </c>
      <c r="AO129" s="137">
        <v>0</v>
      </c>
      <c r="AP129" s="137">
        <v>0</v>
      </c>
      <c r="AQ129" s="137">
        <v>0</v>
      </c>
      <c r="AR129" s="137">
        <v>0</v>
      </c>
      <c r="AS129" s="137">
        <v>0</v>
      </c>
      <c r="AT129" s="137">
        <v>0</v>
      </c>
      <c r="AU129" s="137">
        <v>0</v>
      </c>
      <c r="AV129" s="137">
        <v>0.08</v>
      </c>
      <c r="AW129" s="137">
        <v>0.06</v>
      </c>
      <c r="AX129" s="137">
        <v>7.0000000000000007E-2</v>
      </c>
      <c r="AY129" s="137">
        <v>7.0000000000000007E-2</v>
      </c>
      <c r="AZ129" s="137">
        <v>0</v>
      </c>
      <c r="BA129" s="137">
        <v>0</v>
      </c>
      <c r="BB129" s="137" t="s">
        <v>42</v>
      </c>
      <c r="BC129" s="137" t="s">
        <v>42</v>
      </c>
      <c r="BD129" s="137" t="s">
        <v>42</v>
      </c>
      <c r="BE129" s="137">
        <v>0</v>
      </c>
      <c r="BF129" s="137" t="s">
        <v>42</v>
      </c>
      <c r="BG129" s="137" t="s">
        <v>42</v>
      </c>
      <c r="BH129" s="137">
        <v>0.04</v>
      </c>
      <c r="BI129" s="137" t="s">
        <v>42</v>
      </c>
      <c r="BJ129" s="137">
        <v>0.02</v>
      </c>
      <c r="BK129" s="137">
        <v>0.02</v>
      </c>
      <c r="BL129" s="137">
        <v>0.03</v>
      </c>
      <c r="BM129" s="137" t="s">
        <v>42</v>
      </c>
      <c r="BN129" s="137">
        <v>0.01</v>
      </c>
      <c r="BO129" s="137">
        <v>0.01</v>
      </c>
      <c r="BP129" s="137" t="s">
        <v>42</v>
      </c>
      <c r="BQ129" s="137" t="s">
        <v>42</v>
      </c>
      <c r="BR129" s="137" t="s">
        <v>41</v>
      </c>
      <c r="BS129" s="137">
        <v>0.01</v>
      </c>
      <c r="BT129" s="137" t="s">
        <v>42</v>
      </c>
      <c r="BU129" s="137">
        <v>0</v>
      </c>
      <c r="BV129" s="137" t="s">
        <v>42</v>
      </c>
      <c r="BW129" s="137" t="s">
        <v>42</v>
      </c>
      <c r="BX129" s="137">
        <v>0.03</v>
      </c>
      <c r="BY129" s="137">
        <v>0</v>
      </c>
      <c r="BZ129" s="137">
        <v>0.01</v>
      </c>
      <c r="CA129" s="137">
        <v>0.01</v>
      </c>
      <c r="CB129" s="137">
        <v>7.0000000000000007E-2</v>
      </c>
      <c r="CC129" s="137">
        <v>0.06</v>
      </c>
      <c r="CD129" s="137">
        <v>0.05</v>
      </c>
      <c r="CE129" s="137">
        <v>0.05</v>
      </c>
      <c r="CF129" s="137">
        <v>0.03</v>
      </c>
      <c r="CG129" s="137">
        <v>0.08</v>
      </c>
      <c r="CH129" s="137">
        <v>0.01</v>
      </c>
      <c r="CI129" s="137">
        <v>0.02</v>
      </c>
      <c r="CJ129" s="137">
        <v>0.06</v>
      </c>
      <c r="CK129" s="137" t="s">
        <v>42</v>
      </c>
      <c r="CL129" s="137">
        <v>0.03</v>
      </c>
      <c r="CM129" s="137">
        <v>0.04</v>
      </c>
    </row>
    <row r="130" spans="1:91" s="129" customFormat="1" x14ac:dyDescent="0.2">
      <c r="A130" s="139">
        <v>871</v>
      </c>
      <c r="B130" s="139" t="s">
        <v>296</v>
      </c>
      <c r="C130" s="135" t="s">
        <v>182</v>
      </c>
      <c r="D130" s="136">
        <v>380</v>
      </c>
      <c r="E130" s="136">
        <v>30</v>
      </c>
      <c r="F130" s="136">
        <v>1230</v>
      </c>
      <c r="G130" s="136">
        <v>1640</v>
      </c>
      <c r="H130" s="137">
        <v>0.9</v>
      </c>
      <c r="I130" s="137">
        <v>0.96</v>
      </c>
      <c r="J130" s="137">
        <v>0.97</v>
      </c>
      <c r="K130" s="137">
        <v>0.96</v>
      </c>
      <c r="L130" s="137">
        <v>0.89</v>
      </c>
      <c r="M130" s="137">
        <v>0.92</v>
      </c>
      <c r="N130" s="137">
        <v>0.97</v>
      </c>
      <c r="O130" s="137">
        <v>0.95</v>
      </c>
      <c r="P130" s="137">
        <v>0.45</v>
      </c>
      <c r="Q130" s="137">
        <v>0.69</v>
      </c>
      <c r="R130" s="137">
        <v>0.18</v>
      </c>
      <c r="S130" s="137">
        <v>0.25</v>
      </c>
      <c r="T130" s="137">
        <v>0</v>
      </c>
      <c r="U130" s="137">
        <v>0</v>
      </c>
      <c r="V130" s="137" t="s">
        <v>42</v>
      </c>
      <c r="W130" s="137" t="s">
        <v>42</v>
      </c>
      <c r="X130" s="137">
        <v>0.03</v>
      </c>
      <c r="Y130" s="137">
        <v>0</v>
      </c>
      <c r="Z130" s="137">
        <v>0.01</v>
      </c>
      <c r="AA130" s="137">
        <v>0.01</v>
      </c>
      <c r="AB130" s="137">
        <v>0.39</v>
      </c>
      <c r="AC130" s="137" t="s">
        <v>42</v>
      </c>
      <c r="AD130" s="137">
        <v>0.75</v>
      </c>
      <c r="AE130" s="137">
        <v>0.65</v>
      </c>
      <c r="AF130" s="137">
        <v>0.03</v>
      </c>
      <c r="AG130" s="137" t="s">
        <v>42</v>
      </c>
      <c r="AH130" s="137">
        <v>0.03</v>
      </c>
      <c r="AI130" s="137">
        <v>0.03</v>
      </c>
      <c r="AJ130" s="137">
        <v>0</v>
      </c>
      <c r="AK130" s="137">
        <v>0</v>
      </c>
      <c r="AL130" s="137">
        <v>0</v>
      </c>
      <c r="AM130" s="137">
        <v>0</v>
      </c>
      <c r="AN130" s="137">
        <v>0</v>
      </c>
      <c r="AO130" s="137">
        <v>0</v>
      </c>
      <c r="AP130" s="137">
        <v>0</v>
      </c>
      <c r="AQ130" s="137">
        <v>0</v>
      </c>
      <c r="AR130" s="137">
        <v>0</v>
      </c>
      <c r="AS130" s="137">
        <v>0</v>
      </c>
      <c r="AT130" s="137">
        <v>0</v>
      </c>
      <c r="AU130" s="137">
        <v>0</v>
      </c>
      <c r="AV130" s="137">
        <v>0.03</v>
      </c>
      <c r="AW130" s="137">
        <v>0</v>
      </c>
      <c r="AX130" s="137">
        <v>0.02</v>
      </c>
      <c r="AY130" s="137">
        <v>0.02</v>
      </c>
      <c r="AZ130" s="137">
        <v>0</v>
      </c>
      <c r="BA130" s="137">
        <v>0</v>
      </c>
      <c r="BB130" s="137">
        <v>0</v>
      </c>
      <c r="BC130" s="137">
        <v>0</v>
      </c>
      <c r="BD130" s="137">
        <v>0</v>
      </c>
      <c r="BE130" s="137">
        <v>0</v>
      </c>
      <c r="BF130" s="137" t="s">
        <v>42</v>
      </c>
      <c r="BG130" s="137" t="s">
        <v>42</v>
      </c>
      <c r="BH130" s="137" t="s">
        <v>42</v>
      </c>
      <c r="BI130" s="137">
        <v>0</v>
      </c>
      <c r="BJ130" s="137">
        <v>0</v>
      </c>
      <c r="BK130" s="137" t="s">
        <v>42</v>
      </c>
      <c r="BL130" s="137">
        <v>0</v>
      </c>
      <c r="BM130" s="137">
        <v>0</v>
      </c>
      <c r="BN130" s="137">
        <v>0</v>
      </c>
      <c r="BO130" s="137">
        <v>0</v>
      </c>
      <c r="BP130" s="137">
        <v>0</v>
      </c>
      <c r="BQ130" s="137">
        <v>0</v>
      </c>
      <c r="BR130" s="137">
        <v>0</v>
      </c>
      <c r="BS130" s="137">
        <v>0</v>
      </c>
      <c r="BT130" s="137" t="s">
        <v>42</v>
      </c>
      <c r="BU130" s="137">
        <v>0</v>
      </c>
      <c r="BV130" s="137">
        <v>0</v>
      </c>
      <c r="BW130" s="137" t="s">
        <v>42</v>
      </c>
      <c r="BX130" s="137" t="s">
        <v>42</v>
      </c>
      <c r="BY130" s="137" t="s">
        <v>42</v>
      </c>
      <c r="BZ130" s="137">
        <v>0</v>
      </c>
      <c r="CA130" s="137" t="s">
        <v>42</v>
      </c>
      <c r="CB130" s="137">
        <v>0.05</v>
      </c>
      <c r="CC130" s="137">
        <v>0</v>
      </c>
      <c r="CD130" s="137">
        <v>0.01</v>
      </c>
      <c r="CE130" s="137">
        <v>0.02</v>
      </c>
      <c r="CF130" s="137">
        <v>0.02</v>
      </c>
      <c r="CG130" s="137" t="s">
        <v>42</v>
      </c>
      <c r="CH130" s="137" t="s">
        <v>42</v>
      </c>
      <c r="CI130" s="137">
        <v>0.01</v>
      </c>
      <c r="CJ130" s="137">
        <v>0.03</v>
      </c>
      <c r="CK130" s="137">
        <v>0</v>
      </c>
      <c r="CL130" s="137">
        <v>0.01</v>
      </c>
      <c r="CM130" s="137">
        <v>0.01</v>
      </c>
    </row>
    <row r="131" spans="1:91" s="129" customFormat="1" x14ac:dyDescent="0.2">
      <c r="A131" s="139">
        <v>334</v>
      </c>
      <c r="B131" s="139" t="s">
        <v>297</v>
      </c>
      <c r="C131" s="135" t="s">
        <v>174</v>
      </c>
      <c r="D131" s="136">
        <v>580</v>
      </c>
      <c r="E131" s="136">
        <v>80</v>
      </c>
      <c r="F131" s="136">
        <v>2330</v>
      </c>
      <c r="G131" s="136">
        <v>2990</v>
      </c>
      <c r="H131" s="137">
        <v>0.87</v>
      </c>
      <c r="I131" s="137">
        <v>0.9</v>
      </c>
      <c r="J131" s="137">
        <v>0.93</v>
      </c>
      <c r="K131" s="137">
        <v>0.92</v>
      </c>
      <c r="L131" s="137">
        <v>0.86</v>
      </c>
      <c r="M131" s="137">
        <v>0.88</v>
      </c>
      <c r="N131" s="137">
        <v>0.92</v>
      </c>
      <c r="O131" s="137">
        <v>0.91</v>
      </c>
      <c r="P131" s="137">
        <v>0.52</v>
      </c>
      <c r="Q131" s="137">
        <v>0.59</v>
      </c>
      <c r="R131" s="137">
        <v>0.26</v>
      </c>
      <c r="S131" s="137">
        <v>0.32</v>
      </c>
      <c r="T131" s="137" t="s">
        <v>42</v>
      </c>
      <c r="U131" s="137">
        <v>0</v>
      </c>
      <c r="V131" s="137" t="s">
        <v>41</v>
      </c>
      <c r="W131" s="137" t="s">
        <v>41</v>
      </c>
      <c r="X131" s="137">
        <v>0.06</v>
      </c>
      <c r="Y131" s="137" t="s">
        <v>42</v>
      </c>
      <c r="Z131" s="137">
        <v>0.04</v>
      </c>
      <c r="AA131" s="137">
        <v>0.04</v>
      </c>
      <c r="AB131" s="137">
        <v>0.2</v>
      </c>
      <c r="AC131" s="137">
        <v>0.1</v>
      </c>
      <c r="AD131" s="137">
        <v>0.38</v>
      </c>
      <c r="AE131" s="137">
        <v>0.34</v>
      </c>
      <c r="AF131" s="137">
        <v>0.08</v>
      </c>
      <c r="AG131" s="137" t="s">
        <v>42</v>
      </c>
      <c r="AH131" s="137">
        <v>0.23</v>
      </c>
      <c r="AI131" s="137">
        <v>0.2</v>
      </c>
      <c r="AJ131" s="137">
        <v>0</v>
      </c>
      <c r="AK131" s="137">
        <v>0</v>
      </c>
      <c r="AL131" s="137">
        <v>0</v>
      </c>
      <c r="AM131" s="137">
        <v>0</v>
      </c>
      <c r="AN131" s="137">
        <v>0</v>
      </c>
      <c r="AO131" s="137">
        <v>0</v>
      </c>
      <c r="AP131" s="137">
        <v>0</v>
      </c>
      <c r="AQ131" s="137">
        <v>0</v>
      </c>
      <c r="AR131" s="137">
        <v>0</v>
      </c>
      <c r="AS131" s="137">
        <v>0.08</v>
      </c>
      <c r="AT131" s="137" t="s">
        <v>42</v>
      </c>
      <c r="AU131" s="137" t="s">
        <v>41</v>
      </c>
      <c r="AV131" s="137">
        <v>0.06</v>
      </c>
      <c r="AW131" s="137" t="s">
        <v>42</v>
      </c>
      <c r="AX131" s="137">
        <v>0.05</v>
      </c>
      <c r="AY131" s="137">
        <v>0.05</v>
      </c>
      <c r="AZ131" s="137">
        <v>0</v>
      </c>
      <c r="BA131" s="137">
        <v>0</v>
      </c>
      <c r="BB131" s="137">
        <v>0</v>
      </c>
      <c r="BC131" s="137">
        <v>0</v>
      </c>
      <c r="BD131" s="137" t="s">
        <v>42</v>
      </c>
      <c r="BE131" s="137">
        <v>0</v>
      </c>
      <c r="BF131" s="137" t="s">
        <v>41</v>
      </c>
      <c r="BG131" s="137" t="s">
        <v>41</v>
      </c>
      <c r="BH131" s="137" t="s">
        <v>42</v>
      </c>
      <c r="BI131" s="137" t="s">
        <v>42</v>
      </c>
      <c r="BJ131" s="137">
        <v>0.01</v>
      </c>
      <c r="BK131" s="137">
        <v>0.01</v>
      </c>
      <c r="BL131" s="137" t="s">
        <v>42</v>
      </c>
      <c r="BM131" s="137" t="s">
        <v>42</v>
      </c>
      <c r="BN131" s="137">
        <v>0.01</v>
      </c>
      <c r="BO131" s="137">
        <v>0.01</v>
      </c>
      <c r="BP131" s="137" t="s">
        <v>42</v>
      </c>
      <c r="BQ131" s="137">
        <v>0</v>
      </c>
      <c r="BR131" s="137" t="s">
        <v>42</v>
      </c>
      <c r="BS131" s="137" t="s">
        <v>41</v>
      </c>
      <c r="BT131" s="137">
        <v>0</v>
      </c>
      <c r="BU131" s="137">
        <v>0</v>
      </c>
      <c r="BV131" s="137" t="s">
        <v>42</v>
      </c>
      <c r="BW131" s="137" t="s">
        <v>42</v>
      </c>
      <c r="BX131" s="137" t="s">
        <v>42</v>
      </c>
      <c r="BY131" s="137">
        <v>0</v>
      </c>
      <c r="BZ131" s="137" t="s">
        <v>41</v>
      </c>
      <c r="CA131" s="137">
        <v>0.01</v>
      </c>
      <c r="CB131" s="137">
        <v>7.0000000000000007E-2</v>
      </c>
      <c r="CC131" s="137" t="s">
        <v>42</v>
      </c>
      <c r="CD131" s="137">
        <v>0.04</v>
      </c>
      <c r="CE131" s="137">
        <v>0.05</v>
      </c>
      <c r="CF131" s="137">
        <v>0.02</v>
      </c>
      <c r="CG131" s="137" t="s">
        <v>42</v>
      </c>
      <c r="CH131" s="137">
        <v>0.01</v>
      </c>
      <c r="CI131" s="137">
        <v>0.01</v>
      </c>
      <c r="CJ131" s="137">
        <v>0.03</v>
      </c>
      <c r="CK131" s="137" t="s">
        <v>42</v>
      </c>
      <c r="CL131" s="137">
        <v>0.02</v>
      </c>
      <c r="CM131" s="137">
        <v>0.02</v>
      </c>
    </row>
    <row r="132" spans="1:91" s="129" customFormat="1" x14ac:dyDescent="0.2">
      <c r="A132" s="139">
        <v>933</v>
      </c>
      <c r="B132" s="139" t="s">
        <v>298</v>
      </c>
      <c r="C132" s="135" t="s">
        <v>184</v>
      </c>
      <c r="D132" s="136">
        <v>930</v>
      </c>
      <c r="E132" s="136">
        <v>60</v>
      </c>
      <c r="F132" s="136">
        <v>4510</v>
      </c>
      <c r="G132" s="136">
        <v>5510</v>
      </c>
      <c r="H132" s="137">
        <v>0.85</v>
      </c>
      <c r="I132" s="137">
        <v>0.86</v>
      </c>
      <c r="J132" s="137">
        <v>0.93</v>
      </c>
      <c r="K132" s="137">
        <v>0.91</v>
      </c>
      <c r="L132" s="137">
        <v>0.83</v>
      </c>
      <c r="M132" s="137">
        <v>0.84</v>
      </c>
      <c r="N132" s="137">
        <v>0.92</v>
      </c>
      <c r="O132" s="137">
        <v>0.9</v>
      </c>
      <c r="P132" s="137">
        <v>0.62</v>
      </c>
      <c r="Q132" s="137">
        <v>0.66</v>
      </c>
      <c r="R132" s="137">
        <v>0.52</v>
      </c>
      <c r="S132" s="137">
        <v>0.54</v>
      </c>
      <c r="T132" s="137" t="s">
        <v>42</v>
      </c>
      <c r="U132" s="137">
        <v>0</v>
      </c>
      <c r="V132" s="137" t="s">
        <v>41</v>
      </c>
      <c r="W132" s="137" t="s">
        <v>41</v>
      </c>
      <c r="X132" s="137">
        <v>0.03</v>
      </c>
      <c r="Y132" s="137">
        <v>0</v>
      </c>
      <c r="Z132" s="137">
        <v>0.02</v>
      </c>
      <c r="AA132" s="137">
        <v>0.03</v>
      </c>
      <c r="AB132" s="137">
        <v>0.12</v>
      </c>
      <c r="AC132" s="137">
        <v>0.09</v>
      </c>
      <c r="AD132" s="137">
        <v>0.23</v>
      </c>
      <c r="AE132" s="137">
        <v>0.21</v>
      </c>
      <c r="AF132" s="137">
        <v>0.05</v>
      </c>
      <c r="AG132" s="137" t="s">
        <v>42</v>
      </c>
      <c r="AH132" s="137">
        <v>0.14000000000000001</v>
      </c>
      <c r="AI132" s="137">
        <v>0.12</v>
      </c>
      <c r="AJ132" s="137">
        <v>0</v>
      </c>
      <c r="AK132" s="137" t="s">
        <v>42</v>
      </c>
      <c r="AL132" s="137">
        <v>0</v>
      </c>
      <c r="AM132" s="137" t="s">
        <v>42</v>
      </c>
      <c r="AN132" s="137">
        <v>0</v>
      </c>
      <c r="AO132" s="137">
        <v>0</v>
      </c>
      <c r="AP132" s="137">
        <v>0</v>
      </c>
      <c r="AQ132" s="137">
        <v>0</v>
      </c>
      <c r="AR132" s="137">
        <v>0</v>
      </c>
      <c r="AS132" s="137">
        <v>0</v>
      </c>
      <c r="AT132" s="137">
        <v>0</v>
      </c>
      <c r="AU132" s="137">
        <v>0</v>
      </c>
      <c r="AV132" s="137">
        <v>0.1</v>
      </c>
      <c r="AW132" s="137" t="s">
        <v>42</v>
      </c>
      <c r="AX132" s="137">
        <v>7.0000000000000007E-2</v>
      </c>
      <c r="AY132" s="137">
        <v>7.0000000000000007E-2</v>
      </c>
      <c r="AZ132" s="137">
        <v>0</v>
      </c>
      <c r="BA132" s="137">
        <v>0</v>
      </c>
      <c r="BB132" s="137">
        <v>0</v>
      </c>
      <c r="BC132" s="137">
        <v>0</v>
      </c>
      <c r="BD132" s="137">
        <v>0</v>
      </c>
      <c r="BE132" s="137">
        <v>0</v>
      </c>
      <c r="BF132" s="137" t="s">
        <v>41</v>
      </c>
      <c r="BG132" s="137" t="s">
        <v>41</v>
      </c>
      <c r="BH132" s="137">
        <v>0.02</v>
      </c>
      <c r="BI132" s="137" t="s">
        <v>42</v>
      </c>
      <c r="BJ132" s="137">
        <v>0.01</v>
      </c>
      <c r="BK132" s="137">
        <v>0.01</v>
      </c>
      <c r="BL132" s="137">
        <v>0.01</v>
      </c>
      <c r="BM132" s="137">
        <v>0</v>
      </c>
      <c r="BN132" s="137" t="s">
        <v>41</v>
      </c>
      <c r="BO132" s="137">
        <v>0.01</v>
      </c>
      <c r="BP132" s="137" t="s">
        <v>42</v>
      </c>
      <c r="BQ132" s="137" t="s">
        <v>42</v>
      </c>
      <c r="BR132" s="137" t="s">
        <v>41</v>
      </c>
      <c r="BS132" s="137" t="s">
        <v>41</v>
      </c>
      <c r="BT132" s="137">
        <v>0</v>
      </c>
      <c r="BU132" s="137">
        <v>0</v>
      </c>
      <c r="BV132" s="137">
        <v>0</v>
      </c>
      <c r="BW132" s="137">
        <v>0</v>
      </c>
      <c r="BX132" s="137" t="s">
        <v>42</v>
      </c>
      <c r="BY132" s="137">
        <v>0</v>
      </c>
      <c r="BZ132" s="137" t="s">
        <v>41</v>
      </c>
      <c r="CA132" s="137" t="s">
        <v>41</v>
      </c>
      <c r="CB132" s="137">
        <v>0.09</v>
      </c>
      <c r="CC132" s="137">
        <v>0.09</v>
      </c>
      <c r="CD132" s="137">
        <v>0.05</v>
      </c>
      <c r="CE132" s="137">
        <v>0.05</v>
      </c>
      <c r="CF132" s="137">
        <v>0.03</v>
      </c>
      <c r="CG132" s="137" t="s">
        <v>42</v>
      </c>
      <c r="CH132" s="137">
        <v>0.01</v>
      </c>
      <c r="CI132" s="137">
        <v>0.01</v>
      </c>
      <c r="CJ132" s="137">
        <v>0.02</v>
      </c>
      <c r="CK132" s="137">
        <v>0</v>
      </c>
      <c r="CL132" s="137">
        <v>0.02</v>
      </c>
      <c r="CM132" s="137">
        <v>0.02</v>
      </c>
    </row>
    <row r="133" spans="1:91" s="129" customFormat="1" x14ac:dyDescent="0.2">
      <c r="A133" s="139">
        <v>803</v>
      </c>
      <c r="B133" s="139" t="s">
        <v>299</v>
      </c>
      <c r="C133" s="135" t="s">
        <v>184</v>
      </c>
      <c r="D133" s="136">
        <v>320</v>
      </c>
      <c r="E133" s="136">
        <v>70</v>
      </c>
      <c r="F133" s="136">
        <v>2680</v>
      </c>
      <c r="G133" s="136">
        <v>3080</v>
      </c>
      <c r="H133" s="137">
        <v>0.83</v>
      </c>
      <c r="I133" s="137">
        <v>0.84</v>
      </c>
      <c r="J133" s="137">
        <v>0.94</v>
      </c>
      <c r="K133" s="137">
        <v>0.92</v>
      </c>
      <c r="L133" s="137">
        <v>0.8</v>
      </c>
      <c r="M133" s="137">
        <v>0.84</v>
      </c>
      <c r="N133" s="137">
        <v>0.93</v>
      </c>
      <c r="O133" s="137">
        <v>0.91</v>
      </c>
      <c r="P133" s="137">
        <v>0.47</v>
      </c>
      <c r="Q133" s="137">
        <v>0.56000000000000005</v>
      </c>
      <c r="R133" s="137">
        <v>0.28999999999999998</v>
      </c>
      <c r="S133" s="137">
        <v>0.31</v>
      </c>
      <c r="T133" s="137">
        <v>0</v>
      </c>
      <c r="U133" s="137">
        <v>0</v>
      </c>
      <c r="V133" s="137" t="s">
        <v>42</v>
      </c>
      <c r="W133" s="137" t="s">
        <v>42</v>
      </c>
      <c r="X133" s="137">
        <v>7.0000000000000007E-2</v>
      </c>
      <c r="Y133" s="137" t="s">
        <v>42</v>
      </c>
      <c r="Z133" s="137">
        <v>0.06</v>
      </c>
      <c r="AA133" s="137">
        <v>0.06</v>
      </c>
      <c r="AB133" s="137">
        <v>0.23</v>
      </c>
      <c r="AC133" s="137">
        <v>0.2</v>
      </c>
      <c r="AD133" s="137">
        <v>0.5</v>
      </c>
      <c r="AE133" s="137">
        <v>0.47</v>
      </c>
      <c r="AF133" s="137">
        <v>0.02</v>
      </c>
      <c r="AG133" s="137" t="s">
        <v>42</v>
      </c>
      <c r="AH133" s="137">
        <v>7.0000000000000007E-2</v>
      </c>
      <c r="AI133" s="137">
        <v>0.06</v>
      </c>
      <c r="AJ133" s="137" t="s">
        <v>42</v>
      </c>
      <c r="AK133" s="137" t="s">
        <v>42</v>
      </c>
      <c r="AL133" s="137">
        <v>0</v>
      </c>
      <c r="AM133" s="137" t="s">
        <v>42</v>
      </c>
      <c r="AN133" s="137">
        <v>0</v>
      </c>
      <c r="AO133" s="137">
        <v>0</v>
      </c>
      <c r="AP133" s="137" t="s">
        <v>42</v>
      </c>
      <c r="AQ133" s="137" t="s">
        <v>42</v>
      </c>
      <c r="AR133" s="137">
        <v>0</v>
      </c>
      <c r="AS133" s="137" t="s">
        <v>42</v>
      </c>
      <c r="AT133" s="137">
        <v>0</v>
      </c>
      <c r="AU133" s="137" t="s">
        <v>42</v>
      </c>
      <c r="AV133" s="137">
        <v>0.08</v>
      </c>
      <c r="AW133" s="137">
        <v>0</v>
      </c>
      <c r="AX133" s="137">
        <v>0.08</v>
      </c>
      <c r="AY133" s="137">
        <v>0.08</v>
      </c>
      <c r="AZ133" s="137">
        <v>0</v>
      </c>
      <c r="BA133" s="137">
        <v>0</v>
      </c>
      <c r="BB133" s="137">
        <v>0</v>
      </c>
      <c r="BC133" s="137">
        <v>0</v>
      </c>
      <c r="BD133" s="137" t="s">
        <v>42</v>
      </c>
      <c r="BE133" s="137">
        <v>0</v>
      </c>
      <c r="BF133" s="137">
        <v>0.01</v>
      </c>
      <c r="BG133" s="137">
        <v>0.01</v>
      </c>
      <c r="BH133" s="137">
        <v>0.02</v>
      </c>
      <c r="BI133" s="137">
        <v>0</v>
      </c>
      <c r="BJ133" s="137" t="s">
        <v>41</v>
      </c>
      <c r="BK133" s="137">
        <v>0.01</v>
      </c>
      <c r="BL133" s="137">
        <v>0.02</v>
      </c>
      <c r="BM133" s="137">
        <v>0</v>
      </c>
      <c r="BN133" s="137" t="s">
        <v>41</v>
      </c>
      <c r="BO133" s="137" t="s">
        <v>41</v>
      </c>
      <c r="BP133" s="137" t="s">
        <v>42</v>
      </c>
      <c r="BQ133" s="137">
        <v>0</v>
      </c>
      <c r="BR133" s="137" t="s">
        <v>42</v>
      </c>
      <c r="BS133" s="137" t="s">
        <v>41</v>
      </c>
      <c r="BT133" s="137">
        <v>0</v>
      </c>
      <c r="BU133" s="137">
        <v>0</v>
      </c>
      <c r="BV133" s="137" t="s">
        <v>42</v>
      </c>
      <c r="BW133" s="137" t="s">
        <v>42</v>
      </c>
      <c r="BX133" s="137" t="s">
        <v>42</v>
      </c>
      <c r="BY133" s="137">
        <v>0</v>
      </c>
      <c r="BZ133" s="137" t="s">
        <v>41</v>
      </c>
      <c r="CA133" s="137" t="s">
        <v>41</v>
      </c>
      <c r="CB133" s="137">
        <v>0.11</v>
      </c>
      <c r="CC133" s="137">
        <v>0.1</v>
      </c>
      <c r="CD133" s="137">
        <v>0.04</v>
      </c>
      <c r="CE133" s="137">
        <v>0.05</v>
      </c>
      <c r="CF133" s="137">
        <v>0.02</v>
      </c>
      <c r="CG133" s="137" t="s">
        <v>42</v>
      </c>
      <c r="CH133" s="137">
        <v>0.01</v>
      </c>
      <c r="CI133" s="137">
        <v>0.01</v>
      </c>
      <c r="CJ133" s="137">
        <v>0.03</v>
      </c>
      <c r="CK133" s="137" t="s">
        <v>42</v>
      </c>
      <c r="CL133" s="137">
        <v>0.01</v>
      </c>
      <c r="CM133" s="137">
        <v>0.02</v>
      </c>
    </row>
    <row r="134" spans="1:91" s="129" customFormat="1" x14ac:dyDescent="0.2">
      <c r="A134" s="139">
        <v>393</v>
      </c>
      <c r="B134" s="139" t="s">
        <v>300</v>
      </c>
      <c r="C134" s="135" t="s">
        <v>166</v>
      </c>
      <c r="D134" s="136">
        <v>370</v>
      </c>
      <c r="E134" s="136">
        <v>30</v>
      </c>
      <c r="F134" s="136">
        <v>1280</v>
      </c>
      <c r="G134" s="136">
        <v>1680</v>
      </c>
      <c r="H134" s="137">
        <v>0.81</v>
      </c>
      <c r="I134" s="137">
        <v>0.88</v>
      </c>
      <c r="J134" s="137">
        <v>0.91</v>
      </c>
      <c r="K134" s="137">
        <v>0.89</v>
      </c>
      <c r="L134" s="137">
        <v>0.77</v>
      </c>
      <c r="M134" s="137">
        <v>0.85</v>
      </c>
      <c r="N134" s="137">
        <v>0.88</v>
      </c>
      <c r="O134" s="137">
        <v>0.86</v>
      </c>
      <c r="P134" s="137">
        <v>0.54</v>
      </c>
      <c r="Q134" s="137">
        <v>0.62</v>
      </c>
      <c r="R134" s="137">
        <v>0.47</v>
      </c>
      <c r="S134" s="137">
        <v>0.49</v>
      </c>
      <c r="T134" s="137">
        <v>0</v>
      </c>
      <c r="U134" s="137">
        <v>0</v>
      </c>
      <c r="V134" s="137">
        <v>0.01</v>
      </c>
      <c r="W134" s="137" t="s">
        <v>41</v>
      </c>
      <c r="X134" s="137">
        <v>0.1</v>
      </c>
      <c r="Y134" s="137" t="s">
        <v>42</v>
      </c>
      <c r="Z134" s="137">
        <v>0.06</v>
      </c>
      <c r="AA134" s="137">
        <v>0.06</v>
      </c>
      <c r="AB134" s="137">
        <v>0.12</v>
      </c>
      <c r="AC134" s="137" t="s">
        <v>42</v>
      </c>
      <c r="AD134" s="137">
        <v>0.34</v>
      </c>
      <c r="AE134" s="137">
        <v>0.28999999999999998</v>
      </c>
      <c r="AF134" s="137">
        <v>0</v>
      </c>
      <c r="AG134" s="137">
        <v>0</v>
      </c>
      <c r="AH134" s="137" t="s">
        <v>42</v>
      </c>
      <c r="AI134" s="137" t="s">
        <v>42</v>
      </c>
      <c r="AJ134" s="137">
        <v>0</v>
      </c>
      <c r="AK134" s="137">
        <v>0</v>
      </c>
      <c r="AL134" s="137">
        <v>0</v>
      </c>
      <c r="AM134" s="137">
        <v>0</v>
      </c>
      <c r="AN134" s="137">
        <v>0</v>
      </c>
      <c r="AO134" s="137" t="s">
        <v>42</v>
      </c>
      <c r="AP134" s="137" t="s">
        <v>42</v>
      </c>
      <c r="AQ134" s="137" t="s">
        <v>42</v>
      </c>
      <c r="AR134" s="137">
        <v>0</v>
      </c>
      <c r="AS134" s="137">
        <v>0</v>
      </c>
      <c r="AT134" s="137">
        <v>0</v>
      </c>
      <c r="AU134" s="137">
        <v>0</v>
      </c>
      <c r="AV134" s="137">
        <v>7.0000000000000007E-2</v>
      </c>
      <c r="AW134" s="137" t="s">
        <v>42</v>
      </c>
      <c r="AX134" s="137">
        <v>0.08</v>
      </c>
      <c r="AY134" s="137">
        <v>0.08</v>
      </c>
      <c r="AZ134" s="137">
        <v>0</v>
      </c>
      <c r="BA134" s="137">
        <v>0</v>
      </c>
      <c r="BB134" s="137">
        <v>0</v>
      </c>
      <c r="BC134" s="137">
        <v>0</v>
      </c>
      <c r="BD134" s="137" t="s">
        <v>42</v>
      </c>
      <c r="BE134" s="137">
        <v>0</v>
      </c>
      <c r="BF134" s="137">
        <v>0.01</v>
      </c>
      <c r="BG134" s="137">
        <v>0.01</v>
      </c>
      <c r="BH134" s="137">
        <v>0.02</v>
      </c>
      <c r="BI134" s="137" t="s">
        <v>42</v>
      </c>
      <c r="BJ134" s="137">
        <v>0.01</v>
      </c>
      <c r="BK134" s="137">
        <v>0.01</v>
      </c>
      <c r="BL134" s="137" t="s">
        <v>42</v>
      </c>
      <c r="BM134" s="137">
        <v>0</v>
      </c>
      <c r="BN134" s="137">
        <v>0.01</v>
      </c>
      <c r="BO134" s="137">
        <v>0.01</v>
      </c>
      <c r="BP134" s="137">
        <v>0</v>
      </c>
      <c r="BQ134" s="137">
        <v>0</v>
      </c>
      <c r="BR134" s="137">
        <v>0</v>
      </c>
      <c r="BS134" s="137">
        <v>0</v>
      </c>
      <c r="BT134" s="137" t="s">
        <v>42</v>
      </c>
      <c r="BU134" s="137" t="s">
        <v>42</v>
      </c>
      <c r="BV134" s="137" t="s">
        <v>42</v>
      </c>
      <c r="BW134" s="137" t="s">
        <v>41</v>
      </c>
      <c r="BX134" s="137">
        <v>0.02</v>
      </c>
      <c r="BY134" s="137">
        <v>0</v>
      </c>
      <c r="BZ134" s="137">
        <v>0.02</v>
      </c>
      <c r="CA134" s="137">
        <v>0.02</v>
      </c>
      <c r="CB134" s="137">
        <v>0.16</v>
      </c>
      <c r="CC134" s="137" t="s">
        <v>42</v>
      </c>
      <c r="CD134" s="137">
        <v>7.0000000000000007E-2</v>
      </c>
      <c r="CE134" s="137">
        <v>0.09</v>
      </c>
      <c r="CF134" s="137">
        <v>0.03</v>
      </c>
      <c r="CG134" s="137">
        <v>0</v>
      </c>
      <c r="CH134" s="137">
        <v>0.01</v>
      </c>
      <c r="CI134" s="137">
        <v>0.02</v>
      </c>
      <c r="CJ134" s="137" t="s">
        <v>42</v>
      </c>
      <c r="CK134" s="137">
        <v>0</v>
      </c>
      <c r="CL134" s="137">
        <v>0.01</v>
      </c>
      <c r="CM134" s="137">
        <v>0.01</v>
      </c>
    </row>
    <row r="135" spans="1:91" s="129" customFormat="1" x14ac:dyDescent="0.2">
      <c r="A135" s="139">
        <v>852</v>
      </c>
      <c r="B135" s="139" t="s">
        <v>301</v>
      </c>
      <c r="C135" s="135" t="s">
        <v>182</v>
      </c>
      <c r="D135" s="136">
        <v>510</v>
      </c>
      <c r="E135" s="136">
        <v>30</v>
      </c>
      <c r="F135" s="136">
        <v>1500</v>
      </c>
      <c r="G135" s="136">
        <v>2030</v>
      </c>
      <c r="H135" s="137">
        <v>0.79</v>
      </c>
      <c r="I135" s="137">
        <v>0.96</v>
      </c>
      <c r="J135" s="137">
        <v>0.91</v>
      </c>
      <c r="K135" s="137">
        <v>0.88</v>
      </c>
      <c r="L135" s="137">
        <v>0.74</v>
      </c>
      <c r="M135" s="137">
        <v>0.96</v>
      </c>
      <c r="N135" s="137">
        <v>0.89</v>
      </c>
      <c r="O135" s="137">
        <v>0.85</v>
      </c>
      <c r="P135" s="137">
        <v>0.41</v>
      </c>
      <c r="Q135" s="137">
        <v>0.46</v>
      </c>
      <c r="R135" s="137">
        <v>0.18</v>
      </c>
      <c r="S135" s="137">
        <v>0.24</v>
      </c>
      <c r="T135" s="137">
        <v>0</v>
      </c>
      <c r="U135" s="137">
        <v>0</v>
      </c>
      <c r="V135" s="137" t="s">
        <v>42</v>
      </c>
      <c r="W135" s="137" t="s">
        <v>42</v>
      </c>
      <c r="X135" s="137">
        <v>0.05</v>
      </c>
      <c r="Y135" s="137">
        <v>0</v>
      </c>
      <c r="Z135" s="137">
        <v>0.03</v>
      </c>
      <c r="AA135" s="137">
        <v>0.04</v>
      </c>
      <c r="AB135" s="137">
        <v>0.06</v>
      </c>
      <c r="AC135" s="137" t="s">
        <v>42</v>
      </c>
      <c r="AD135" s="137">
        <v>7.0000000000000007E-2</v>
      </c>
      <c r="AE135" s="137">
        <v>7.0000000000000007E-2</v>
      </c>
      <c r="AF135" s="137">
        <v>0.22</v>
      </c>
      <c r="AG135" s="137">
        <v>0.35</v>
      </c>
      <c r="AH135" s="137">
        <v>0.6</v>
      </c>
      <c r="AI135" s="137">
        <v>0.5</v>
      </c>
      <c r="AJ135" s="137">
        <v>0</v>
      </c>
      <c r="AK135" s="137">
        <v>0</v>
      </c>
      <c r="AL135" s="137">
        <v>0</v>
      </c>
      <c r="AM135" s="137">
        <v>0</v>
      </c>
      <c r="AN135" s="137">
        <v>0</v>
      </c>
      <c r="AO135" s="137">
        <v>0</v>
      </c>
      <c r="AP135" s="137">
        <v>0</v>
      </c>
      <c r="AQ135" s="137">
        <v>0</v>
      </c>
      <c r="AR135" s="137">
        <v>0</v>
      </c>
      <c r="AS135" s="137">
        <v>0</v>
      </c>
      <c r="AT135" s="137">
        <v>0</v>
      </c>
      <c r="AU135" s="137">
        <v>0</v>
      </c>
      <c r="AV135" s="137">
        <v>0.04</v>
      </c>
      <c r="AW135" s="137">
        <v>0</v>
      </c>
      <c r="AX135" s="137">
        <v>0.04</v>
      </c>
      <c r="AY135" s="137">
        <v>0.04</v>
      </c>
      <c r="AZ135" s="137">
        <v>0</v>
      </c>
      <c r="BA135" s="137">
        <v>0</v>
      </c>
      <c r="BB135" s="137">
        <v>0</v>
      </c>
      <c r="BC135" s="137">
        <v>0</v>
      </c>
      <c r="BD135" s="137">
        <v>0</v>
      </c>
      <c r="BE135" s="137">
        <v>0</v>
      </c>
      <c r="BF135" s="137" t="s">
        <v>42</v>
      </c>
      <c r="BG135" s="137" t="s">
        <v>42</v>
      </c>
      <c r="BH135" s="137">
        <v>0.03</v>
      </c>
      <c r="BI135" s="137">
        <v>0</v>
      </c>
      <c r="BJ135" s="137">
        <v>0.01</v>
      </c>
      <c r="BK135" s="137">
        <v>0.02</v>
      </c>
      <c r="BL135" s="137">
        <v>0.02</v>
      </c>
      <c r="BM135" s="137">
        <v>0</v>
      </c>
      <c r="BN135" s="137">
        <v>0.01</v>
      </c>
      <c r="BO135" s="137">
        <v>0.01</v>
      </c>
      <c r="BP135" s="137" t="s">
        <v>42</v>
      </c>
      <c r="BQ135" s="137">
        <v>0</v>
      </c>
      <c r="BR135" s="137" t="s">
        <v>41</v>
      </c>
      <c r="BS135" s="137" t="s">
        <v>41</v>
      </c>
      <c r="BT135" s="137" t="s">
        <v>42</v>
      </c>
      <c r="BU135" s="137">
        <v>0</v>
      </c>
      <c r="BV135" s="137" t="s">
        <v>42</v>
      </c>
      <c r="BW135" s="137" t="s">
        <v>42</v>
      </c>
      <c r="BX135" s="137">
        <v>0.02</v>
      </c>
      <c r="BY135" s="137">
        <v>0</v>
      </c>
      <c r="BZ135" s="137">
        <v>0.01</v>
      </c>
      <c r="CA135" s="137">
        <v>0.01</v>
      </c>
      <c r="CB135" s="137">
        <v>0.13</v>
      </c>
      <c r="CC135" s="137">
        <v>0</v>
      </c>
      <c r="CD135" s="137">
        <v>0.06</v>
      </c>
      <c r="CE135" s="137">
        <v>0.08</v>
      </c>
      <c r="CF135" s="137">
        <v>0.04</v>
      </c>
      <c r="CG135" s="137" t="s">
        <v>42</v>
      </c>
      <c r="CH135" s="137">
        <v>0.01</v>
      </c>
      <c r="CI135" s="137">
        <v>0.02</v>
      </c>
      <c r="CJ135" s="137">
        <v>0.04</v>
      </c>
      <c r="CK135" s="137">
        <v>0</v>
      </c>
      <c r="CL135" s="137">
        <v>0.01</v>
      </c>
      <c r="CM135" s="137">
        <v>0.02</v>
      </c>
    </row>
    <row r="136" spans="1:91" s="129" customFormat="1" x14ac:dyDescent="0.2">
      <c r="A136" s="139">
        <v>882</v>
      </c>
      <c r="B136" s="139" t="s">
        <v>302</v>
      </c>
      <c r="C136" s="135" t="s">
        <v>176</v>
      </c>
      <c r="D136" s="136">
        <v>320</v>
      </c>
      <c r="E136" s="136">
        <v>30</v>
      </c>
      <c r="F136" s="136">
        <v>1790</v>
      </c>
      <c r="G136" s="136">
        <v>2150</v>
      </c>
      <c r="H136" s="137">
        <v>0.89</v>
      </c>
      <c r="I136" s="137">
        <v>0.84</v>
      </c>
      <c r="J136" s="137">
        <v>0.93</v>
      </c>
      <c r="K136" s="137">
        <v>0.92</v>
      </c>
      <c r="L136" s="137">
        <v>0.83</v>
      </c>
      <c r="M136" s="137">
        <v>0.69</v>
      </c>
      <c r="N136" s="137">
        <v>0.92</v>
      </c>
      <c r="O136" s="137">
        <v>0.9</v>
      </c>
      <c r="P136" s="137">
        <v>0.37</v>
      </c>
      <c r="Q136" s="137">
        <v>0.47</v>
      </c>
      <c r="R136" s="137">
        <v>0.25</v>
      </c>
      <c r="S136" s="137">
        <v>0.27</v>
      </c>
      <c r="T136" s="137">
        <v>0</v>
      </c>
      <c r="U136" s="137">
        <v>0</v>
      </c>
      <c r="V136" s="137" t="s">
        <v>42</v>
      </c>
      <c r="W136" s="137" t="s">
        <v>42</v>
      </c>
      <c r="X136" s="137">
        <v>0.04</v>
      </c>
      <c r="Y136" s="137" t="s">
        <v>42</v>
      </c>
      <c r="Z136" s="137">
        <v>0.02</v>
      </c>
      <c r="AA136" s="137">
        <v>0.02</v>
      </c>
      <c r="AB136" s="137">
        <v>0.36</v>
      </c>
      <c r="AC136" s="137" t="s">
        <v>42</v>
      </c>
      <c r="AD136" s="137">
        <v>0.6</v>
      </c>
      <c r="AE136" s="137">
        <v>0.55000000000000004</v>
      </c>
      <c r="AF136" s="137">
        <v>0.05</v>
      </c>
      <c r="AG136" s="137" t="s">
        <v>42</v>
      </c>
      <c r="AH136" s="137">
        <v>0.05</v>
      </c>
      <c r="AI136" s="137">
        <v>0.05</v>
      </c>
      <c r="AJ136" s="137">
        <v>0</v>
      </c>
      <c r="AK136" s="137">
        <v>0</v>
      </c>
      <c r="AL136" s="137">
        <v>0</v>
      </c>
      <c r="AM136" s="137">
        <v>0</v>
      </c>
      <c r="AN136" s="137">
        <v>0</v>
      </c>
      <c r="AO136" s="137">
        <v>0</v>
      </c>
      <c r="AP136" s="137">
        <v>0</v>
      </c>
      <c r="AQ136" s="137">
        <v>0</v>
      </c>
      <c r="AR136" s="137">
        <v>0</v>
      </c>
      <c r="AS136" s="137">
        <v>0</v>
      </c>
      <c r="AT136" s="137">
        <v>0</v>
      </c>
      <c r="AU136" s="137">
        <v>0</v>
      </c>
      <c r="AV136" s="137">
        <v>0.05</v>
      </c>
      <c r="AW136" s="137" t="s">
        <v>42</v>
      </c>
      <c r="AX136" s="137">
        <v>0.03</v>
      </c>
      <c r="AY136" s="137">
        <v>0.03</v>
      </c>
      <c r="AZ136" s="137">
        <v>0</v>
      </c>
      <c r="BA136" s="137">
        <v>0</v>
      </c>
      <c r="BB136" s="137">
        <v>0</v>
      </c>
      <c r="BC136" s="137">
        <v>0</v>
      </c>
      <c r="BD136" s="137" t="s">
        <v>42</v>
      </c>
      <c r="BE136" s="137">
        <v>0</v>
      </c>
      <c r="BF136" s="137" t="s">
        <v>42</v>
      </c>
      <c r="BG136" s="137" t="s">
        <v>42</v>
      </c>
      <c r="BH136" s="137">
        <v>0.02</v>
      </c>
      <c r="BI136" s="137" t="s">
        <v>42</v>
      </c>
      <c r="BJ136" s="137">
        <v>0.01</v>
      </c>
      <c r="BK136" s="137">
        <v>0.01</v>
      </c>
      <c r="BL136" s="137" t="s">
        <v>42</v>
      </c>
      <c r="BM136" s="137" t="s">
        <v>42</v>
      </c>
      <c r="BN136" s="137" t="s">
        <v>42</v>
      </c>
      <c r="BO136" s="137" t="s">
        <v>41</v>
      </c>
      <c r="BP136" s="137" t="s">
        <v>42</v>
      </c>
      <c r="BQ136" s="137" t="s">
        <v>42</v>
      </c>
      <c r="BR136" s="137" t="s">
        <v>42</v>
      </c>
      <c r="BS136" s="137" t="s">
        <v>42</v>
      </c>
      <c r="BT136" s="137" t="s">
        <v>42</v>
      </c>
      <c r="BU136" s="137">
        <v>0</v>
      </c>
      <c r="BV136" s="137" t="s">
        <v>41</v>
      </c>
      <c r="BW136" s="137" t="s">
        <v>41</v>
      </c>
      <c r="BX136" s="137">
        <v>0.04</v>
      </c>
      <c r="BY136" s="137" t="s">
        <v>42</v>
      </c>
      <c r="BZ136" s="137">
        <v>0.01</v>
      </c>
      <c r="CA136" s="137">
        <v>0.01</v>
      </c>
      <c r="CB136" s="137">
        <v>0.06</v>
      </c>
      <c r="CC136" s="137" t="s">
        <v>42</v>
      </c>
      <c r="CD136" s="137">
        <v>0.04</v>
      </c>
      <c r="CE136" s="137">
        <v>0.05</v>
      </c>
      <c r="CF136" s="137">
        <v>0.03</v>
      </c>
      <c r="CG136" s="137" t="s">
        <v>42</v>
      </c>
      <c r="CH136" s="137">
        <v>0.01</v>
      </c>
      <c r="CI136" s="137">
        <v>0.01</v>
      </c>
      <c r="CJ136" s="137">
        <v>0.02</v>
      </c>
      <c r="CK136" s="137">
        <v>0</v>
      </c>
      <c r="CL136" s="137">
        <v>0.02</v>
      </c>
      <c r="CM136" s="137">
        <v>0.02</v>
      </c>
    </row>
    <row r="137" spans="1:91" s="129" customFormat="1" x14ac:dyDescent="0.2">
      <c r="A137" s="139">
        <v>210</v>
      </c>
      <c r="B137" s="139" t="s">
        <v>303</v>
      </c>
      <c r="C137" s="135" t="s">
        <v>178</v>
      </c>
      <c r="D137" s="136">
        <v>700</v>
      </c>
      <c r="E137" s="136">
        <v>60</v>
      </c>
      <c r="F137" s="136">
        <v>1540</v>
      </c>
      <c r="G137" s="136">
        <v>2300</v>
      </c>
      <c r="H137" s="137">
        <v>0.88</v>
      </c>
      <c r="I137" s="137">
        <v>0.86</v>
      </c>
      <c r="J137" s="137">
        <v>0.94</v>
      </c>
      <c r="K137" s="137">
        <v>0.92</v>
      </c>
      <c r="L137" s="137">
        <v>0.87</v>
      </c>
      <c r="M137" s="137">
        <v>0.86</v>
      </c>
      <c r="N137" s="137">
        <v>0.94</v>
      </c>
      <c r="O137" s="137">
        <v>0.92</v>
      </c>
      <c r="P137" s="137">
        <v>0.35</v>
      </c>
      <c r="Q137" s="137">
        <v>0.41</v>
      </c>
      <c r="R137" s="137">
        <v>0.23</v>
      </c>
      <c r="S137" s="137">
        <v>0.27</v>
      </c>
      <c r="T137" s="137">
        <v>0</v>
      </c>
      <c r="U137" s="137">
        <v>0</v>
      </c>
      <c r="V137" s="137" t="s">
        <v>42</v>
      </c>
      <c r="W137" s="137" t="s">
        <v>42</v>
      </c>
      <c r="X137" s="137">
        <v>0.03</v>
      </c>
      <c r="Y137" s="137" t="s">
        <v>42</v>
      </c>
      <c r="Z137" s="137">
        <v>0.01</v>
      </c>
      <c r="AA137" s="137">
        <v>0.02</v>
      </c>
      <c r="AB137" s="137">
        <v>0.28999999999999998</v>
      </c>
      <c r="AC137" s="137">
        <v>0.27</v>
      </c>
      <c r="AD137" s="137">
        <v>0.47</v>
      </c>
      <c r="AE137" s="137">
        <v>0.41</v>
      </c>
      <c r="AF137" s="137">
        <v>0.2</v>
      </c>
      <c r="AG137" s="137">
        <v>0.14000000000000001</v>
      </c>
      <c r="AH137" s="137">
        <v>0.22</v>
      </c>
      <c r="AI137" s="137">
        <v>0.21</v>
      </c>
      <c r="AJ137" s="137">
        <v>0</v>
      </c>
      <c r="AK137" s="137" t="s">
        <v>42</v>
      </c>
      <c r="AL137" s="137">
        <v>0</v>
      </c>
      <c r="AM137" s="137" t="s">
        <v>42</v>
      </c>
      <c r="AN137" s="137">
        <v>0</v>
      </c>
      <c r="AO137" s="137">
        <v>0</v>
      </c>
      <c r="AP137" s="137" t="s">
        <v>42</v>
      </c>
      <c r="AQ137" s="137" t="s">
        <v>42</v>
      </c>
      <c r="AR137" s="137">
        <v>0</v>
      </c>
      <c r="AS137" s="137">
        <v>0</v>
      </c>
      <c r="AT137" s="137">
        <v>0</v>
      </c>
      <c r="AU137" s="137">
        <v>0</v>
      </c>
      <c r="AV137" s="137">
        <v>0.02</v>
      </c>
      <c r="AW137" s="137" t="s">
        <v>42</v>
      </c>
      <c r="AX137" s="137">
        <v>0.01</v>
      </c>
      <c r="AY137" s="137">
        <v>0.02</v>
      </c>
      <c r="AZ137" s="137">
        <v>0</v>
      </c>
      <c r="BA137" s="137">
        <v>0</v>
      </c>
      <c r="BB137" s="137">
        <v>0</v>
      </c>
      <c r="BC137" s="137">
        <v>0</v>
      </c>
      <c r="BD137" s="137" t="s">
        <v>42</v>
      </c>
      <c r="BE137" s="137">
        <v>0</v>
      </c>
      <c r="BF137" s="137" t="s">
        <v>42</v>
      </c>
      <c r="BG137" s="137" t="s">
        <v>42</v>
      </c>
      <c r="BH137" s="137" t="s">
        <v>42</v>
      </c>
      <c r="BI137" s="137">
        <v>0</v>
      </c>
      <c r="BJ137" s="137" t="s">
        <v>42</v>
      </c>
      <c r="BK137" s="137" t="s">
        <v>41</v>
      </c>
      <c r="BL137" s="137" t="s">
        <v>42</v>
      </c>
      <c r="BM137" s="137">
        <v>0</v>
      </c>
      <c r="BN137" s="137" t="s">
        <v>42</v>
      </c>
      <c r="BO137" s="137" t="s">
        <v>42</v>
      </c>
      <c r="BP137" s="137" t="s">
        <v>42</v>
      </c>
      <c r="BQ137" s="137">
        <v>0</v>
      </c>
      <c r="BR137" s="137">
        <v>0</v>
      </c>
      <c r="BS137" s="137" t="s">
        <v>42</v>
      </c>
      <c r="BT137" s="137">
        <v>0</v>
      </c>
      <c r="BU137" s="137">
        <v>0</v>
      </c>
      <c r="BV137" s="137">
        <v>0</v>
      </c>
      <c r="BW137" s="137">
        <v>0</v>
      </c>
      <c r="BX137" s="137">
        <v>0.01</v>
      </c>
      <c r="BY137" s="137">
        <v>0</v>
      </c>
      <c r="BZ137" s="137" t="s">
        <v>42</v>
      </c>
      <c r="CA137" s="137" t="s">
        <v>41</v>
      </c>
      <c r="CB137" s="137">
        <v>0.06</v>
      </c>
      <c r="CC137" s="137" t="s">
        <v>42</v>
      </c>
      <c r="CD137" s="137">
        <v>0.04</v>
      </c>
      <c r="CE137" s="137">
        <v>0.04</v>
      </c>
      <c r="CF137" s="137">
        <v>0.02</v>
      </c>
      <c r="CG137" s="137" t="s">
        <v>42</v>
      </c>
      <c r="CH137" s="137">
        <v>0.01</v>
      </c>
      <c r="CI137" s="137">
        <v>0.01</v>
      </c>
      <c r="CJ137" s="137">
        <v>0.04</v>
      </c>
      <c r="CK137" s="137" t="s">
        <v>42</v>
      </c>
      <c r="CL137" s="137">
        <v>0.02</v>
      </c>
      <c r="CM137" s="137">
        <v>0.02</v>
      </c>
    </row>
    <row r="138" spans="1:91" s="129" customFormat="1" x14ac:dyDescent="0.2">
      <c r="A138" s="139">
        <v>342</v>
      </c>
      <c r="B138" s="139" t="s">
        <v>304</v>
      </c>
      <c r="C138" s="135" t="s">
        <v>168</v>
      </c>
      <c r="D138" s="136">
        <v>280</v>
      </c>
      <c r="E138" s="136">
        <v>10</v>
      </c>
      <c r="F138" s="136">
        <v>1620</v>
      </c>
      <c r="G138" s="136">
        <v>1910</v>
      </c>
      <c r="H138" s="137">
        <v>0.83</v>
      </c>
      <c r="I138" s="137">
        <v>0.9</v>
      </c>
      <c r="J138" s="137">
        <v>0.92</v>
      </c>
      <c r="K138" s="137">
        <v>0.91</v>
      </c>
      <c r="L138" s="137">
        <v>0.77</v>
      </c>
      <c r="M138" s="137">
        <v>0.9</v>
      </c>
      <c r="N138" s="137">
        <v>0.91</v>
      </c>
      <c r="O138" s="137">
        <v>0.89</v>
      </c>
      <c r="P138" s="137">
        <v>0.44</v>
      </c>
      <c r="Q138" s="137" t="s">
        <v>42</v>
      </c>
      <c r="R138" s="137">
        <v>0.27</v>
      </c>
      <c r="S138" s="137">
        <v>0.28999999999999998</v>
      </c>
      <c r="T138" s="137">
        <v>0</v>
      </c>
      <c r="U138" s="137">
        <v>0</v>
      </c>
      <c r="V138" s="137">
        <v>0</v>
      </c>
      <c r="W138" s="137">
        <v>0</v>
      </c>
      <c r="X138" s="137">
        <v>7.0000000000000007E-2</v>
      </c>
      <c r="Y138" s="137">
        <v>0</v>
      </c>
      <c r="Z138" s="137">
        <v>0.04</v>
      </c>
      <c r="AA138" s="137">
        <v>0.04</v>
      </c>
      <c r="AB138" s="137">
        <v>0.16</v>
      </c>
      <c r="AC138" s="137" t="s">
        <v>42</v>
      </c>
      <c r="AD138" s="137">
        <v>0.3</v>
      </c>
      <c r="AE138" s="137">
        <v>0.28000000000000003</v>
      </c>
      <c r="AF138" s="137">
        <v>0.1</v>
      </c>
      <c r="AG138" s="137" t="s">
        <v>42</v>
      </c>
      <c r="AH138" s="137">
        <v>0.3</v>
      </c>
      <c r="AI138" s="137">
        <v>0.27</v>
      </c>
      <c r="AJ138" s="137">
        <v>0</v>
      </c>
      <c r="AK138" s="137">
        <v>0</v>
      </c>
      <c r="AL138" s="137">
        <v>0</v>
      </c>
      <c r="AM138" s="137">
        <v>0</v>
      </c>
      <c r="AN138" s="137">
        <v>0</v>
      </c>
      <c r="AO138" s="137">
        <v>0</v>
      </c>
      <c r="AP138" s="137" t="s">
        <v>42</v>
      </c>
      <c r="AQ138" s="137" t="s">
        <v>42</v>
      </c>
      <c r="AR138" s="137">
        <v>0</v>
      </c>
      <c r="AS138" s="137">
        <v>0</v>
      </c>
      <c r="AT138" s="137">
        <v>0</v>
      </c>
      <c r="AU138" s="137">
        <v>0</v>
      </c>
      <c r="AV138" s="137">
        <v>0.04</v>
      </c>
      <c r="AW138" s="137">
        <v>0</v>
      </c>
      <c r="AX138" s="137">
        <v>0.05</v>
      </c>
      <c r="AY138" s="137">
        <v>0.05</v>
      </c>
      <c r="AZ138" s="137">
        <v>0</v>
      </c>
      <c r="BA138" s="137">
        <v>0</v>
      </c>
      <c r="BB138" s="137">
        <v>0</v>
      </c>
      <c r="BC138" s="137">
        <v>0</v>
      </c>
      <c r="BD138" s="137" t="s">
        <v>42</v>
      </c>
      <c r="BE138" s="137">
        <v>0</v>
      </c>
      <c r="BF138" s="137" t="s">
        <v>42</v>
      </c>
      <c r="BG138" s="137" t="s">
        <v>41</v>
      </c>
      <c r="BH138" s="137" t="s">
        <v>42</v>
      </c>
      <c r="BI138" s="137">
        <v>0</v>
      </c>
      <c r="BJ138" s="137">
        <v>0.01</v>
      </c>
      <c r="BK138" s="137">
        <v>0.01</v>
      </c>
      <c r="BL138" s="137" t="s">
        <v>42</v>
      </c>
      <c r="BM138" s="137">
        <v>0</v>
      </c>
      <c r="BN138" s="137" t="s">
        <v>41</v>
      </c>
      <c r="BO138" s="137">
        <v>0.01</v>
      </c>
      <c r="BP138" s="137">
        <v>0</v>
      </c>
      <c r="BQ138" s="137">
        <v>0</v>
      </c>
      <c r="BR138" s="137" t="s">
        <v>41</v>
      </c>
      <c r="BS138" s="137" t="s">
        <v>41</v>
      </c>
      <c r="BT138" s="137">
        <v>0</v>
      </c>
      <c r="BU138" s="137">
        <v>0</v>
      </c>
      <c r="BV138" s="137" t="s">
        <v>42</v>
      </c>
      <c r="BW138" s="137" t="s">
        <v>42</v>
      </c>
      <c r="BX138" s="137">
        <v>0.04</v>
      </c>
      <c r="BY138" s="137">
        <v>0</v>
      </c>
      <c r="BZ138" s="137">
        <v>0.01</v>
      </c>
      <c r="CA138" s="137">
        <v>0.01</v>
      </c>
      <c r="CB138" s="137">
        <v>0.09</v>
      </c>
      <c r="CC138" s="137" t="s">
        <v>42</v>
      </c>
      <c r="CD138" s="137">
        <v>0.05</v>
      </c>
      <c r="CE138" s="137">
        <v>0.06</v>
      </c>
      <c r="CF138" s="137">
        <v>0.06</v>
      </c>
      <c r="CG138" s="137">
        <v>0</v>
      </c>
      <c r="CH138" s="137">
        <v>0.01</v>
      </c>
      <c r="CI138" s="137">
        <v>0.02</v>
      </c>
      <c r="CJ138" s="137">
        <v>0.02</v>
      </c>
      <c r="CK138" s="137">
        <v>0</v>
      </c>
      <c r="CL138" s="137">
        <v>0.01</v>
      </c>
      <c r="CM138" s="137">
        <v>0.01</v>
      </c>
    </row>
    <row r="139" spans="1:91" s="129" customFormat="1" x14ac:dyDescent="0.2">
      <c r="A139" s="139">
        <v>860</v>
      </c>
      <c r="B139" s="139" t="s">
        <v>305</v>
      </c>
      <c r="C139" s="135" t="s">
        <v>174</v>
      </c>
      <c r="D139" s="136">
        <v>1290</v>
      </c>
      <c r="E139" s="136">
        <v>170</v>
      </c>
      <c r="F139" s="136">
        <v>8040</v>
      </c>
      <c r="G139" s="136">
        <v>9500</v>
      </c>
      <c r="H139" s="137">
        <v>0.9</v>
      </c>
      <c r="I139" s="137">
        <v>0.9</v>
      </c>
      <c r="J139" s="137">
        <v>0.94</v>
      </c>
      <c r="K139" s="137">
        <v>0.93</v>
      </c>
      <c r="L139" s="137">
        <v>0.84</v>
      </c>
      <c r="M139" s="137">
        <v>0.88</v>
      </c>
      <c r="N139" s="137">
        <v>0.92</v>
      </c>
      <c r="O139" s="137">
        <v>0.9</v>
      </c>
      <c r="P139" s="137">
        <v>0.56000000000000005</v>
      </c>
      <c r="Q139" s="137">
        <v>0.56999999999999995</v>
      </c>
      <c r="R139" s="137">
        <v>0.38</v>
      </c>
      <c r="S139" s="137">
        <v>0.41</v>
      </c>
      <c r="T139" s="137">
        <v>0</v>
      </c>
      <c r="U139" s="137" t="s">
        <v>42</v>
      </c>
      <c r="V139" s="137" t="s">
        <v>41</v>
      </c>
      <c r="W139" s="137" t="s">
        <v>41</v>
      </c>
      <c r="X139" s="137">
        <v>0.1</v>
      </c>
      <c r="Y139" s="137">
        <v>7.0000000000000007E-2</v>
      </c>
      <c r="Z139" s="137">
        <v>0.05</v>
      </c>
      <c r="AA139" s="137">
        <v>0.06</v>
      </c>
      <c r="AB139" s="137">
        <v>0.17</v>
      </c>
      <c r="AC139" s="137">
        <v>0.2</v>
      </c>
      <c r="AD139" s="137">
        <v>0.46</v>
      </c>
      <c r="AE139" s="137">
        <v>0.41</v>
      </c>
      <c r="AF139" s="137">
        <v>0.01</v>
      </c>
      <c r="AG139" s="137" t="s">
        <v>42</v>
      </c>
      <c r="AH139" s="137">
        <v>0.03</v>
      </c>
      <c r="AI139" s="137">
        <v>0.02</v>
      </c>
      <c r="AJ139" s="137">
        <v>0</v>
      </c>
      <c r="AK139" s="137">
        <v>0</v>
      </c>
      <c r="AL139" s="137">
        <v>0</v>
      </c>
      <c r="AM139" s="137">
        <v>0</v>
      </c>
      <c r="AN139" s="137" t="s">
        <v>42</v>
      </c>
      <c r="AO139" s="137">
        <v>0</v>
      </c>
      <c r="AP139" s="137">
        <v>0</v>
      </c>
      <c r="AQ139" s="137" t="s">
        <v>42</v>
      </c>
      <c r="AR139" s="137">
        <v>0</v>
      </c>
      <c r="AS139" s="137" t="s">
        <v>42</v>
      </c>
      <c r="AT139" s="137" t="s">
        <v>42</v>
      </c>
      <c r="AU139" s="137" t="s">
        <v>42</v>
      </c>
      <c r="AV139" s="137">
        <v>0.09</v>
      </c>
      <c r="AW139" s="137">
        <v>0.04</v>
      </c>
      <c r="AX139" s="137">
        <v>7.0000000000000007E-2</v>
      </c>
      <c r="AY139" s="137">
        <v>7.0000000000000007E-2</v>
      </c>
      <c r="AZ139" s="137">
        <v>0</v>
      </c>
      <c r="BA139" s="137">
        <v>0</v>
      </c>
      <c r="BB139" s="137">
        <v>0</v>
      </c>
      <c r="BC139" s="137">
        <v>0</v>
      </c>
      <c r="BD139" s="137" t="s">
        <v>42</v>
      </c>
      <c r="BE139" s="137">
        <v>0</v>
      </c>
      <c r="BF139" s="137" t="s">
        <v>41</v>
      </c>
      <c r="BG139" s="137" t="s">
        <v>41</v>
      </c>
      <c r="BH139" s="137">
        <v>0.03</v>
      </c>
      <c r="BI139" s="137" t="s">
        <v>42</v>
      </c>
      <c r="BJ139" s="137">
        <v>0.01</v>
      </c>
      <c r="BK139" s="137">
        <v>0.02</v>
      </c>
      <c r="BL139" s="137">
        <v>0.02</v>
      </c>
      <c r="BM139" s="137">
        <v>0</v>
      </c>
      <c r="BN139" s="137">
        <v>0.01</v>
      </c>
      <c r="BO139" s="137">
        <v>0.01</v>
      </c>
      <c r="BP139" s="137">
        <v>0.01</v>
      </c>
      <c r="BQ139" s="137">
        <v>0</v>
      </c>
      <c r="BR139" s="137" t="s">
        <v>41</v>
      </c>
      <c r="BS139" s="137" t="s">
        <v>41</v>
      </c>
      <c r="BT139" s="137" t="s">
        <v>41</v>
      </c>
      <c r="BU139" s="137" t="s">
        <v>42</v>
      </c>
      <c r="BV139" s="137" t="s">
        <v>41</v>
      </c>
      <c r="BW139" s="137" t="s">
        <v>41</v>
      </c>
      <c r="BX139" s="137">
        <v>0.02</v>
      </c>
      <c r="BY139" s="137" t="s">
        <v>42</v>
      </c>
      <c r="BZ139" s="137">
        <v>0.01</v>
      </c>
      <c r="CA139" s="137">
        <v>0.01</v>
      </c>
      <c r="CB139" s="137">
        <v>0.06</v>
      </c>
      <c r="CC139" s="137">
        <v>0.05</v>
      </c>
      <c r="CD139" s="137">
        <v>0.04</v>
      </c>
      <c r="CE139" s="137">
        <v>0.05</v>
      </c>
      <c r="CF139" s="137">
        <v>0.03</v>
      </c>
      <c r="CG139" s="137">
        <v>0.04</v>
      </c>
      <c r="CH139" s="137">
        <v>0.01</v>
      </c>
      <c r="CI139" s="137">
        <v>0.01</v>
      </c>
      <c r="CJ139" s="137">
        <v>0.01</v>
      </c>
      <c r="CK139" s="137" t="s">
        <v>42</v>
      </c>
      <c r="CL139" s="137">
        <v>0.01</v>
      </c>
      <c r="CM139" s="137">
        <v>0.01</v>
      </c>
    </row>
    <row r="140" spans="1:91" s="129" customFormat="1" x14ac:dyDescent="0.2">
      <c r="A140" s="139">
        <v>356</v>
      </c>
      <c r="B140" s="139" t="s">
        <v>306</v>
      </c>
      <c r="C140" s="135" t="s">
        <v>168</v>
      </c>
      <c r="D140" s="136">
        <v>450</v>
      </c>
      <c r="E140" s="136">
        <v>90</v>
      </c>
      <c r="F140" s="136">
        <v>2390</v>
      </c>
      <c r="G140" s="136">
        <v>2930</v>
      </c>
      <c r="H140" s="137">
        <v>0.83</v>
      </c>
      <c r="I140" s="137">
        <v>0.93</v>
      </c>
      <c r="J140" s="137">
        <v>0.92</v>
      </c>
      <c r="K140" s="137">
        <v>0.91</v>
      </c>
      <c r="L140" s="137">
        <v>0.8</v>
      </c>
      <c r="M140" s="137">
        <v>0.93</v>
      </c>
      <c r="N140" s="137">
        <v>0.91</v>
      </c>
      <c r="O140" s="137">
        <v>0.89</v>
      </c>
      <c r="P140" s="137">
        <v>0.37</v>
      </c>
      <c r="Q140" s="137">
        <v>0.48</v>
      </c>
      <c r="R140" s="137">
        <v>0.19</v>
      </c>
      <c r="S140" s="137">
        <v>0.23</v>
      </c>
      <c r="T140" s="137" t="s">
        <v>42</v>
      </c>
      <c r="U140" s="137">
        <v>0</v>
      </c>
      <c r="V140" s="137" t="s">
        <v>41</v>
      </c>
      <c r="W140" s="137" t="s">
        <v>41</v>
      </c>
      <c r="X140" s="137">
        <v>0.08</v>
      </c>
      <c r="Y140" s="137" t="s">
        <v>42</v>
      </c>
      <c r="Z140" s="137">
        <v>0.04</v>
      </c>
      <c r="AA140" s="137">
        <v>0.05</v>
      </c>
      <c r="AB140" s="137">
        <v>0.06</v>
      </c>
      <c r="AC140" s="137" t="s">
        <v>42</v>
      </c>
      <c r="AD140" s="137">
        <v>0.08</v>
      </c>
      <c r="AE140" s="137">
        <v>0.08</v>
      </c>
      <c r="AF140" s="137">
        <v>0.28999999999999998</v>
      </c>
      <c r="AG140" s="137">
        <v>0.34</v>
      </c>
      <c r="AH140" s="137">
        <v>0.59</v>
      </c>
      <c r="AI140" s="137">
        <v>0.54</v>
      </c>
      <c r="AJ140" s="137">
        <v>0</v>
      </c>
      <c r="AK140" s="137">
        <v>0</v>
      </c>
      <c r="AL140" s="137">
        <v>0</v>
      </c>
      <c r="AM140" s="137">
        <v>0</v>
      </c>
      <c r="AN140" s="137" t="s">
        <v>42</v>
      </c>
      <c r="AO140" s="137">
        <v>0</v>
      </c>
      <c r="AP140" s="137">
        <v>0</v>
      </c>
      <c r="AQ140" s="137" t="s">
        <v>42</v>
      </c>
      <c r="AR140" s="137">
        <v>0</v>
      </c>
      <c r="AS140" s="137" t="s">
        <v>42</v>
      </c>
      <c r="AT140" s="137">
        <v>0</v>
      </c>
      <c r="AU140" s="137" t="s">
        <v>42</v>
      </c>
      <c r="AV140" s="137">
        <v>0.12</v>
      </c>
      <c r="AW140" s="137" t="s">
        <v>42</v>
      </c>
      <c r="AX140" s="137">
        <v>0.06</v>
      </c>
      <c r="AY140" s="137">
        <v>7.0000000000000007E-2</v>
      </c>
      <c r="AZ140" s="137">
        <v>0</v>
      </c>
      <c r="BA140" s="137">
        <v>0</v>
      </c>
      <c r="BB140" s="137">
        <v>0</v>
      </c>
      <c r="BC140" s="137">
        <v>0</v>
      </c>
      <c r="BD140" s="137" t="s">
        <v>42</v>
      </c>
      <c r="BE140" s="137">
        <v>0</v>
      </c>
      <c r="BF140" s="137">
        <v>0</v>
      </c>
      <c r="BG140" s="137" t="s">
        <v>42</v>
      </c>
      <c r="BH140" s="137">
        <v>0.02</v>
      </c>
      <c r="BI140" s="137">
        <v>0</v>
      </c>
      <c r="BJ140" s="137">
        <v>0.01</v>
      </c>
      <c r="BK140" s="137">
        <v>0.01</v>
      </c>
      <c r="BL140" s="137">
        <v>0.01</v>
      </c>
      <c r="BM140" s="137">
        <v>0</v>
      </c>
      <c r="BN140" s="137">
        <v>0.01</v>
      </c>
      <c r="BO140" s="137">
        <v>0.01</v>
      </c>
      <c r="BP140" s="137" t="s">
        <v>42</v>
      </c>
      <c r="BQ140" s="137">
        <v>0</v>
      </c>
      <c r="BR140" s="137" t="s">
        <v>42</v>
      </c>
      <c r="BS140" s="137" t="s">
        <v>42</v>
      </c>
      <c r="BT140" s="137" t="s">
        <v>42</v>
      </c>
      <c r="BU140" s="137">
        <v>0</v>
      </c>
      <c r="BV140" s="137">
        <v>0</v>
      </c>
      <c r="BW140" s="137" t="s">
        <v>42</v>
      </c>
      <c r="BX140" s="137">
        <v>0.01</v>
      </c>
      <c r="BY140" s="137">
        <v>0</v>
      </c>
      <c r="BZ140" s="137">
        <v>0.01</v>
      </c>
      <c r="CA140" s="137">
        <v>0.01</v>
      </c>
      <c r="CB140" s="137">
        <v>0.1</v>
      </c>
      <c r="CC140" s="137" t="s">
        <v>42</v>
      </c>
      <c r="CD140" s="137">
        <v>0.05</v>
      </c>
      <c r="CE140" s="137">
        <v>0.06</v>
      </c>
      <c r="CF140" s="137">
        <v>0.05</v>
      </c>
      <c r="CG140" s="137" t="s">
        <v>42</v>
      </c>
      <c r="CH140" s="137">
        <v>0.02</v>
      </c>
      <c r="CI140" s="137">
        <v>0.02</v>
      </c>
      <c r="CJ140" s="137">
        <v>0.02</v>
      </c>
      <c r="CK140" s="137">
        <v>0</v>
      </c>
      <c r="CL140" s="137">
        <v>0.01</v>
      </c>
      <c r="CM140" s="137">
        <v>0.01</v>
      </c>
    </row>
    <row r="141" spans="1:91" s="129" customFormat="1" x14ac:dyDescent="0.2">
      <c r="A141" s="139">
        <v>808</v>
      </c>
      <c r="B141" s="139" t="s">
        <v>307</v>
      </c>
      <c r="C141" s="135" t="s">
        <v>166</v>
      </c>
      <c r="D141" s="136">
        <v>280</v>
      </c>
      <c r="E141" s="136">
        <v>40</v>
      </c>
      <c r="F141" s="136">
        <v>1810</v>
      </c>
      <c r="G141" s="136">
        <v>2130</v>
      </c>
      <c r="H141" s="137">
        <v>0.84</v>
      </c>
      <c r="I141" s="137">
        <v>0.95</v>
      </c>
      <c r="J141" s="137">
        <v>0.92</v>
      </c>
      <c r="K141" s="137">
        <v>0.91</v>
      </c>
      <c r="L141" s="137">
        <v>0.82</v>
      </c>
      <c r="M141" s="137">
        <v>0.92</v>
      </c>
      <c r="N141" s="137">
        <v>0.89</v>
      </c>
      <c r="O141" s="137">
        <v>0.88</v>
      </c>
      <c r="P141" s="137">
        <v>0.65</v>
      </c>
      <c r="Q141" s="137">
        <v>0.7</v>
      </c>
      <c r="R141" s="137">
        <v>0.49</v>
      </c>
      <c r="S141" s="137">
        <v>0.52</v>
      </c>
      <c r="T141" s="137">
        <v>0</v>
      </c>
      <c r="U141" s="137">
        <v>0</v>
      </c>
      <c r="V141" s="137" t="s">
        <v>42</v>
      </c>
      <c r="W141" s="137" t="s">
        <v>42</v>
      </c>
      <c r="X141" s="137">
        <v>7.0000000000000007E-2</v>
      </c>
      <c r="Y141" s="137" t="s">
        <v>42</v>
      </c>
      <c r="Z141" s="137">
        <v>0.05</v>
      </c>
      <c r="AA141" s="137">
        <v>0.06</v>
      </c>
      <c r="AB141" s="137">
        <v>0.03</v>
      </c>
      <c r="AC141" s="137">
        <v>0</v>
      </c>
      <c r="AD141" s="137">
        <v>0.15</v>
      </c>
      <c r="AE141" s="137">
        <v>0.13</v>
      </c>
      <c r="AF141" s="137">
        <v>7.0000000000000007E-2</v>
      </c>
      <c r="AG141" s="137" t="s">
        <v>42</v>
      </c>
      <c r="AH141" s="137">
        <v>0.2</v>
      </c>
      <c r="AI141" s="137">
        <v>0.18</v>
      </c>
      <c r="AJ141" s="137">
        <v>0</v>
      </c>
      <c r="AK141" s="137">
        <v>0</v>
      </c>
      <c r="AL141" s="137">
        <v>0</v>
      </c>
      <c r="AM141" s="137">
        <v>0</v>
      </c>
      <c r="AN141" s="137">
        <v>0</v>
      </c>
      <c r="AO141" s="137">
        <v>0</v>
      </c>
      <c r="AP141" s="137">
        <v>0</v>
      </c>
      <c r="AQ141" s="137">
        <v>0</v>
      </c>
      <c r="AR141" s="137">
        <v>0</v>
      </c>
      <c r="AS141" s="137" t="s">
        <v>42</v>
      </c>
      <c r="AT141" s="137">
        <v>0</v>
      </c>
      <c r="AU141" s="137" t="s">
        <v>42</v>
      </c>
      <c r="AV141" s="137">
        <v>7.0000000000000007E-2</v>
      </c>
      <c r="AW141" s="137" t="s">
        <v>42</v>
      </c>
      <c r="AX141" s="137">
        <v>7.0000000000000007E-2</v>
      </c>
      <c r="AY141" s="137">
        <v>7.0000000000000007E-2</v>
      </c>
      <c r="AZ141" s="137">
        <v>0</v>
      </c>
      <c r="BA141" s="137">
        <v>0</v>
      </c>
      <c r="BB141" s="137">
        <v>0</v>
      </c>
      <c r="BC141" s="137">
        <v>0</v>
      </c>
      <c r="BD141" s="137">
        <v>0</v>
      </c>
      <c r="BE141" s="137">
        <v>0</v>
      </c>
      <c r="BF141" s="137">
        <v>0</v>
      </c>
      <c r="BG141" s="137">
        <v>0</v>
      </c>
      <c r="BH141" s="137" t="s">
        <v>42</v>
      </c>
      <c r="BI141" s="137" t="s">
        <v>42</v>
      </c>
      <c r="BJ141" s="137">
        <v>0.01</v>
      </c>
      <c r="BK141" s="137">
        <v>0.01</v>
      </c>
      <c r="BL141" s="137" t="s">
        <v>42</v>
      </c>
      <c r="BM141" s="137" t="s">
        <v>42</v>
      </c>
      <c r="BN141" s="137">
        <v>0.01</v>
      </c>
      <c r="BO141" s="137">
        <v>0.01</v>
      </c>
      <c r="BP141" s="137">
        <v>0</v>
      </c>
      <c r="BQ141" s="137">
        <v>0</v>
      </c>
      <c r="BR141" s="137" t="s">
        <v>42</v>
      </c>
      <c r="BS141" s="137" t="s">
        <v>42</v>
      </c>
      <c r="BT141" s="137">
        <v>0</v>
      </c>
      <c r="BU141" s="137">
        <v>0</v>
      </c>
      <c r="BV141" s="137" t="s">
        <v>42</v>
      </c>
      <c r="BW141" s="137" t="s">
        <v>42</v>
      </c>
      <c r="BX141" s="137" t="s">
        <v>42</v>
      </c>
      <c r="BY141" s="137">
        <v>0</v>
      </c>
      <c r="BZ141" s="137">
        <v>0.01</v>
      </c>
      <c r="CA141" s="137">
        <v>0.01</v>
      </c>
      <c r="CB141" s="137">
        <v>0.11</v>
      </c>
      <c r="CC141" s="137" t="s">
        <v>42</v>
      </c>
      <c r="CD141" s="137">
        <v>0.06</v>
      </c>
      <c r="CE141" s="137">
        <v>0.06</v>
      </c>
      <c r="CF141" s="137">
        <v>0.05</v>
      </c>
      <c r="CG141" s="137">
        <v>0</v>
      </c>
      <c r="CH141" s="137">
        <v>0.01</v>
      </c>
      <c r="CI141" s="137">
        <v>0.02</v>
      </c>
      <c r="CJ141" s="137" t="s">
        <v>42</v>
      </c>
      <c r="CK141" s="137">
        <v>0</v>
      </c>
      <c r="CL141" s="137">
        <v>0.01</v>
      </c>
      <c r="CM141" s="137">
        <v>0.01</v>
      </c>
    </row>
    <row r="142" spans="1:91" s="129" customFormat="1" x14ac:dyDescent="0.2">
      <c r="A142" s="139">
        <v>861</v>
      </c>
      <c r="B142" s="139" t="s">
        <v>308</v>
      </c>
      <c r="C142" s="135" t="s">
        <v>174</v>
      </c>
      <c r="D142" s="136">
        <v>450</v>
      </c>
      <c r="E142" s="136">
        <v>80</v>
      </c>
      <c r="F142" s="136">
        <v>2050</v>
      </c>
      <c r="G142" s="136">
        <v>2570</v>
      </c>
      <c r="H142" s="137">
        <v>0.84</v>
      </c>
      <c r="I142" s="137">
        <v>0.87</v>
      </c>
      <c r="J142" s="137">
        <v>0.91</v>
      </c>
      <c r="K142" s="137">
        <v>0.9</v>
      </c>
      <c r="L142" s="137">
        <v>0.75</v>
      </c>
      <c r="M142" s="137">
        <v>0.82</v>
      </c>
      <c r="N142" s="137">
        <v>0.88</v>
      </c>
      <c r="O142" s="137">
        <v>0.86</v>
      </c>
      <c r="P142" s="137">
        <v>0.47</v>
      </c>
      <c r="Q142" s="137">
        <v>0.55000000000000004</v>
      </c>
      <c r="R142" s="137">
        <v>0.44</v>
      </c>
      <c r="S142" s="137">
        <v>0.45</v>
      </c>
      <c r="T142" s="137" t="s">
        <v>42</v>
      </c>
      <c r="U142" s="137">
        <v>0</v>
      </c>
      <c r="V142" s="137" t="s">
        <v>42</v>
      </c>
      <c r="W142" s="137" t="s">
        <v>42</v>
      </c>
      <c r="X142" s="137">
        <v>0.12</v>
      </c>
      <c r="Y142" s="137">
        <v>0.13</v>
      </c>
      <c r="Z142" s="137">
        <v>7.0000000000000007E-2</v>
      </c>
      <c r="AA142" s="137">
        <v>0.08</v>
      </c>
      <c r="AB142" s="137">
        <v>0.04</v>
      </c>
      <c r="AC142" s="137" t="s">
        <v>42</v>
      </c>
      <c r="AD142" s="137">
        <v>0.15</v>
      </c>
      <c r="AE142" s="137">
        <v>0.12</v>
      </c>
      <c r="AF142" s="137">
        <v>0.12</v>
      </c>
      <c r="AG142" s="137">
        <v>0.08</v>
      </c>
      <c r="AH142" s="137">
        <v>0.23</v>
      </c>
      <c r="AI142" s="137">
        <v>0.21</v>
      </c>
      <c r="AJ142" s="137">
        <v>0</v>
      </c>
      <c r="AK142" s="137" t="s">
        <v>42</v>
      </c>
      <c r="AL142" s="137">
        <v>0</v>
      </c>
      <c r="AM142" s="137" t="s">
        <v>42</v>
      </c>
      <c r="AN142" s="137">
        <v>0</v>
      </c>
      <c r="AO142" s="137">
        <v>0</v>
      </c>
      <c r="AP142" s="137">
        <v>0</v>
      </c>
      <c r="AQ142" s="137">
        <v>0</v>
      </c>
      <c r="AR142" s="137">
        <v>0</v>
      </c>
      <c r="AS142" s="137">
        <v>0</v>
      </c>
      <c r="AT142" s="137" t="s">
        <v>42</v>
      </c>
      <c r="AU142" s="137" t="s">
        <v>42</v>
      </c>
      <c r="AV142" s="137">
        <v>0.09</v>
      </c>
      <c r="AW142" s="137" t="s">
        <v>42</v>
      </c>
      <c r="AX142" s="137">
        <v>7.0000000000000007E-2</v>
      </c>
      <c r="AY142" s="137">
        <v>0.08</v>
      </c>
      <c r="AZ142" s="137">
        <v>0</v>
      </c>
      <c r="BA142" s="137">
        <v>0</v>
      </c>
      <c r="BB142" s="137">
        <v>0</v>
      </c>
      <c r="BC142" s="137">
        <v>0</v>
      </c>
      <c r="BD142" s="137">
        <v>0</v>
      </c>
      <c r="BE142" s="137">
        <v>0</v>
      </c>
      <c r="BF142" s="137" t="s">
        <v>42</v>
      </c>
      <c r="BG142" s="137" t="s">
        <v>42</v>
      </c>
      <c r="BH142" s="137">
        <v>0.03</v>
      </c>
      <c r="BI142" s="137" t="s">
        <v>42</v>
      </c>
      <c r="BJ142" s="137">
        <v>0.02</v>
      </c>
      <c r="BK142" s="137">
        <v>0.02</v>
      </c>
      <c r="BL142" s="137">
        <v>0.03</v>
      </c>
      <c r="BM142" s="137" t="s">
        <v>42</v>
      </c>
      <c r="BN142" s="137">
        <v>0.01</v>
      </c>
      <c r="BO142" s="137">
        <v>0.01</v>
      </c>
      <c r="BP142" s="137" t="s">
        <v>42</v>
      </c>
      <c r="BQ142" s="137">
        <v>0</v>
      </c>
      <c r="BR142" s="137" t="s">
        <v>41</v>
      </c>
      <c r="BS142" s="137" t="s">
        <v>41</v>
      </c>
      <c r="BT142" s="137" t="s">
        <v>42</v>
      </c>
      <c r="BU142" s="137">
        <v>0</v>
      </c>
      <c r="BV142" s="137" t="s">
        <v>42</v>
      </c>
      <c r="BW142" s="137" t="s">
        <v>41</v>
      </c>
      <c r="BX142" s="137">
        <v>0.05</v>
      </c>
      <c r="BY142" s="137" t="s">
        <v>42</v>
      </c>
      <c r="BZ142" s="137">
        <v>0.01</v>
      </c>
      <c r="CA142" s="137">
        <v>0.02</v>
      </c>
      <c r="CB142" s="137">
        <v>0.11</v>
      </c>
      <c r="CC142" s="137">
        <v>0.13</v>
      </c>
      <c r="CD142" s="137">
        <v>7.0000000000000007E-2</v>
      </c>
      <c r="CE142" s="137">
        <v>0.08</v>
      </c>
      <c r="CF142" s="137">
        <v>0.04</v>
      </c>
      <c r="CG142" s="137">
        <v>0</v>
      </c>
      <c r="CH142" s="137">
        <v>0.01</v>
      </c>
      <c r="CI142" s="137">
        <v>0.02</v>
      </c>
      <c r="CJ142" s="137" t="s">
        <v>42</v>
      </c>
      <c r="CK142" s="137">
        <v>0</v>
      </c>
      <c r="CL142" s="137">
        <v>0.01</v>
      </c>
      <c r="CM142" s="137">
        <v>0.01</v>
      </c>
    </row>
    <row r="143" spans="1:91" s="129" customFormat="1" x14ac:dyDescent="0.2">
      <c r="A143" s="139">
        <v>935</v>
      </c>
      <c r="B143" s="139" t="s">
        <v>309</v>
      </c>
      <c r="C143" s="135" t="s">
        <v>176</v>
      </c>
      <c r="D143" s="136">
        <v>1330</v>
      </c>
      <c r="E143" s="136">
        <v>160</v>
      </c>
      <c r="F143" s="136">
        <v>6210</v>
      </c>
      <c r="G143" s="136">
        <v>7700</v>
      </c>
      <c r="H143" s="137">
        <v>0.87</v>
      </c>
      <c r="I143" s="137">
        <v>0.92</v>
      </c>
      <c r="J143" s="137">
        <v>0.95</v>
      </c>
      <c r="K143" s="137">
        <v>0.94</v>
      </c>
      <c r="L143" s="137">
        <v>0.82</v>
      </c>
      <c r="M143" s="137">
        <v>0.91</v>
      </c>
      <c r="N143" s="137">
        <v>0.94</v>
      </c>
      <c r="O143" s="137">
        <v>0.92</v>
      </c>
      <c r="P143" s="137">
        <v>0.51</v>
      </c>
      <c r="Q143" s="137">
        <v>0.7</v>
      </c>
      <c r="R143" s="137">
        <v>0.31</v>
      </c>
      <c r="S143" s="137">
        <v>0.35</v>
      </c>
      <c r="T143" s="137">
        <v>0</v>
      </c>
      <c r="U143" s="137">
        <v>0</v>
      </c>
      <c r="V143" s="137" t="s">
        <v>41</v>
      </c>
      <c r="W143" s="137" t="s">
        <v>41</v>
      </c>
      <c r="X143" s="137">
        <v>0.04</v>
      </c>
      <c r="Y143" s="137" t="s">
        <v>42</v>
      </c>
      <c r="Z143" s="137">
        <v>0.03</v>
      </c>
      <c r="AA143" s="137">
        <v>0.03</v>
      </c>
      <c r="AB143" s="137">
        <v>0.22</v>
      </c>
      <c r="AC143" s="137">
        <v>0.16</v>
      </c>
      <c r="AD143" s="137">
        <v>0.5</v>
      </c>
      <c r="AE143" s="137">
        <v>0.45</v>
      </c>
      <c r="AF143" s="137">
        <v>0.05</v>
      </c>
      <c r="AG143" s="137" t="s">
        <v>42</v>
      </c>
      <c r="AH143" s="137">
        <v>0.09</v>
      </c>
      <c r="AI143" s="137">
        <v>0.09</v>
      </c>
      <c r="AJ143" s="137">
        <v>0</v>
      </c>
      <c r="AK143" s="137">
        <v>0</v>
      </c>
      <c r="AL143" s="137">
        <v>0</v>
      </c>
      <c r="AM143" s="137">
        <v>0</v>
      </c>
      <c r="AN143" s="137">
        <v>0</v>
      </c>
      <c r="AO143" s="137">
        <v>0</v>
      </c>
      <c r="AP143" s="137">
        <v>0</v>
      </c>
      <c r="AQ143" s="137">
        <v>0</v>
      </c>
      <c r="AR143" s="137">
        <v>0</v>
      </c>
      <c r="AS143" s="137">
        <v>0</v>
      </c>
      <c r="AT143" s="137" t="s">
        <v>42</v>
      </c>
      <c r="AU143" s="137" t="s">
        <v>42</v>
      </c>
      <c r="AV143" s="137">
        <v>0.06</v>
      </c>
      <c r="AW143" s="137" t="s">
        <v>42</v>
      </c>
      <c r="AX143" s="137">
        <v>0.06</v>
      </c>
      <c r="AY143" s="137">
        <v>0.06</v>
      </c>
      <c r="AZ143" s="137">
        <v>0</v>
      </c>
      <c r="BA143" s="137">
        <v>0</v>
      </c>
      <c r="BB143" s="137" t="s">
        <v>42</v>
      </c>
      <c r="BC143" s="137" t="s">
        <v>42</v>
      </c>
      <c r="BD143" s="137" t="s">
        <v>42</v>
      </c>
      <c r="BE143" s="137">
        <v>0</v>
      </c>
      <c r="BF143" s="137" t="s">
        <v>41</v>
      </c>
      <c r="BG143" s="137" t="s">
        <v>41</v>
      </c>
      <c r="BH143" s="137">
        <v>0.02</v>
      </c>
      <c r="BI143" s="137" t="s">
        <v>42</v>
      </c>
      <c r="BJ143" s="137">
        <v>0.01</v>
      </c>
      <c r="BK143" s="137">
        <v>0.01</v>
      </c>
      <c r="BL143" s="137">
        <v>0.01</v>
      </c>
      <c r="BM143" s="137" t="s">
        <v>42</v>
      </c>
      <c r="BN143" s="137" t="s">
        <v>41</v>
      </c>
      <c r="BO143" s="137">
        <v>0.01</v>
      </c>
      <c r="BP143" s="137">
        <v>0.01</v>
      </c>
      <c r="BQ143" s="137">
        <v>0</v>
      </c>
      <c r="BR143" s="137" t="s">
        <v>41</v>
      </c>
      <c r="BS143" s="137" t="s">
        <v>41</v>
      </c>
      <c r="BT143" s="137" t="s">
        <v>42</v>
      </c>
      <c r="BU143" s="137">
        <v>0</v>
      </c>
      <c r="BV143" s="137" t="s">
        <v>42</v>
      </c>
      <c r="BW143" s="137" t="s">
        <v>42</v>
      </c>
      <c r="BX143" s="137">
        <v>0.02</v>
      </c>
      <c r="BY143" s="137" t="s">
        <v>42</v>
      </c>
      <c r="BZ143" s="137">
        <v>0.01</v>
      </c>
      <c r="CA143" s="137">
        <v>0.01</v>
      </c>
      <c r="CB143" s="137">
        <v>7.0000000000000007E-2</v>
      </c>
      <c r="CC143" s="137">
        <v>0.04</v>
      </c>
      <c r="CD143" s="137">
        <v>0.02</v>
      </c>
      <c r="CE143" s="137">
        <v>0.03</v>
      </c>
      <c r="CF143" s="137">
        <v>0.05</v>
      </c>
      <c r="CG143" s="137" t="s">
        <v>42</v>
      </c>
      <c r="CH143" s="137">
        <v>0.01</v>
      </c>
      <c r="CI143" s="137">
        <v>0.02</v>
      </c>
      <c r="CJ143" s="137">
        <v>0.01</v>
      </c>
      <c r="CK143" s="137" t="s">
        <v>42</v>
      </c>
      <c r="CL143" s="137">
        <v>0.01</v>
      </c>
      <c r="CM143" s="137">
        <v>0.01</v>
      </c>
    </row>
    <row r="144" spans="1:91" s="129" customFormat="1" x14ac:dyDescent="0.2">
      <c r="A144" s="139">
        <v>394</v>
      </c>
      <c r="B144" s="139" t="s">
        <v>310</v>
      </c>
      <c r="C144" s="135" t="s">
        <v>166</v>
      </c>
      <c r="D144" s="136">
        <v>570</v>
      </c>
      <c r="E144" s="136">
        <v>50</v>
      </c>
      <c r="F144" s="136">
        <v>2550</v>
      </c>
      <c r="G144" s="136">
        <v>3170</v>
      </c>
      <c r="H144" s="137">
        <v>0.84</v>
      </c>
      <c r="I144" s="137">
        <v>0.93</v>
      </c>
      <c r="J144" s="137">
        <v>0.92</v>
      </c>
      <c r="K144" s="137">
        <v>0.9</v>
      </c>
      <c r="L144" s="137">
        <v>0.78</v>
      </c>
      <c r="M144" s="137">
        <v>0.93</v>
      </c>
      <c r="N144" s="137">
        <v>0.89</v>
      </c>
      <c r="O144" s="137">
        <v>0.87</v>
      </c>
      <c r="P144" s="137">
        <v>0.57999999999999996</v>
      </c>
      <c r="Q144" s="137">
        <v>0.74</v>
      </c>
      <c r="R144" s="137">
        <v>0.56999999999999995</v>
      </c>
      <c r="S144" s="137">
        <v>0.57999999999999996</v>
      </c>
      <c r="T144" s="137" t="s">
        <v>42</v>
      </c>
      <c r="U144" s="137">
        <v>0</v>
      </c>
      <c r="V144" s="137" t="s">
        <v>41</v>
      </c>
      <c r="W144" s="137" t="s">
        <v>41</v>
      </c>
      <c r="X144" s="137">
        <v>0.15</v>
      </c>
      <c r="Y144" s="137" t="s">
        <v>42</v>
      </c>
      <c r="Z144" s="137">
        <v>0.09</v>
      </c>
      <c r="AA144" s="137">
        <v>0.1</v>
      </c>
      <c r="AB144" s="137">
        <v>0.04</v>
      </c>
      <c r="AC144" s="137" t="s">
        <v>42</v>
      </c>
      <c r="AD144" s="137">
        <v>0.22</v>
      </c>
      <c r="AE144" s="137">
        <v>0.18</v>
      </c>
      <c r="AF144" s="137" t="s">
        <v>42</v>
      </c>
      <c r="AG144" s="137">
        <v>0</v>
      </c>
      <c r="AH144" s="137">
        <v>0</v>
      </c>
      <c r="AI144" s="137" t="s">
        <v>42</v>
      </c>
      <c r="AJ144" s="137">
        <v>0</v>
      </c>
      <c r="AK144" s="137">
        <v>0</v>
      </c>
      <c r="AL144" s="137">
        <v>0</v>
      </c>
      <c r="AM144" s="137">
        <v>0</v>
      </c>
      <c r="AN144" s="137">
        <v>0</v>
      </c>
      <c r="AO144" s="137">
        <v>0</v>
      </c>
      <c r="AP144" s="137">
        <v>0</v>
      </c>
      <c r="AQ144" s="137">
        <v>0</v>
      </c>
      <c r="AR144" s="137">
        <v>0</v>
      </c>
      <c r="AS144" s="137" t="s">
        <v>42</v>
      </c>
      <c r="AT144" s="137">
        <v>0</v>
      </c>
      <c r="AU144" s="137" t="s">
        <v>42</v>
      </c>
      <c r="AV144" s="137">
        <v>0.09</v>
      </c>
      <c r="AW144" s="137" t="s">
        <v>42</v>
      </c>
      <c r="AX144" s="137">
        <v>0.11</v>
      </c>
      <c r="AY144" s="137">
        <v>0.11</v>
      </c>
      <c r="AZ144" s="137">
        <v>0</v>
      </c>
      <c r="BA144" s="137">
        <v>0</v>
      </c>
      <c r="BB144" s="137">
        <v>0</v>
      </c>
      <c r="BC144" s="137">
        <v>0</v>
      </c>
      <c r="BD144" s="137">
        <v>0</v>
      </c>
      <c r="BE144" s="137">
        <v>0</v>
      </c>
      <c r="BF144" s="137" t="s">
        <v>41</v>
      </c>
      <c r="BG144" s="137" t="s">
        <v>41</v>
      </c>
      <c r="BH144" s="137">
        <v>0.02</v>
      </c>
      <c r="BI144" s="137">
        <v>0</v>
      </c>
      <c r="BJ144" s="137">
        <v>0.01</v>
      </c>
      <c r="BK144" s="137">
        <v>0.01</v>
      </c>
      <c r="BL144" s="137">
        <v>0.01</v>
      </c>
      <c r="BM144" s="137">
        <v>0</v>
      </c>
      <c r="BN144" s="137">
        <v>0.01</v>
      </c>
      <c r="BO144" s="137">
        <v>0.01</v>
      </c>
      <c r="BP144" s="137">
        <v>0</v>
      </c>
      <c r="BQ144" s="137">
        <v>0</v>
      </c>
      <c r="BR144" s="137" t="s">
        <v>42</v>
      </c>
      <c r="BS144" s="137" t="s">
        <v>42</v>
      </c>
      <c r="BT144" s="137" t="s">
        <v>42</v>
      </c>
      <c r="BU144" s="137">
        <v>0</v>
      </c>
      <c r="BV144" s="137" t="s">
        <v>42</v>
      </c>
      <c r="BW144" s="137" t="s">
        <v>41</v>
      </c>
      <c r="BX144" s="137">
        <v>0.04</v>
      </c>
      <c r="BY144" s="137">
        <v>0</v>
      </c>
      <c r="BZ144" s="137">
        <v>0.02</v>
      </c>
      <c r="CA144" s="137">
        <v>0.02</v>
      </c>
      <c r="CB144" s="137">
        <v>0.09</v>
      </c>
      <c r="CC144" s="137" t="s">
        <v>42</v>
      </c>
      <c r="CD144" s="137">
        <v>0.06</v>
      </c>
      <c r="CE144" s="137">
        <v>0.06</v>
      </c>
      <c r="CF144" s="137">
        <v>0.05</v>
      </c>
      <c r="CG144" s="137" t="s">
        <v>42</v>
      </c>
      <c r="CH144" s="137">
        <v>0.02</v>
      </c>
      <c r="CI144" s="137">
        <v>0.02</v>
      </c>
      <c r="CJ144" s="137">
        <v>0.02</v>
      </c>
      <c r="CK144" s="137" t="s">
        <v>42</v>
      </c>
      <c r="CL144" s="137">
        <v>0.01</v>
      </c>
      <c r="CM144" s="137">
        <v>0.01</v>
      </c>
    </row>
    <row r="145" spans="1:91" s="129" customFormat="1" x14ac:dyDescent="0.2">
      <c r="A145" s="139">
        <v>936</v>
      </c>
      <c r="B145" s="139" t="s">
        <v>311</v>
      </c>
      <c r="C145" s="135" t="s">
        <v>182</v>
      </c>
      <c r="D145" s="136">
        <v>1810</v>
      </c>
      <c r="E145" s="136">
        <v>230</v>
      </c>
      <c r="F145" s="136">
        <v>8390</v>
      </c>
      <c r="G145" s="136">
        <v>10430</v>
      </c>
      <c r="H145" s="137">
        <v>0.84</v>
      </c>
      <c r="I145" s="137">
        <v>0.89</v>
      </c>
      <c r="J145" s="137">
        <v>0.95</v>
      </c>
      <c r="K145" s="137">
        <v>0.93</v>
      </c>
      <c r="L145" s="137">
        <v>0.8</v>
      </c>
      <c r="M145" s="137">
        <v>0.86</v>
      </c>
      <c r="N145" s="137">
        <v>0.94</v>
      </c>
      <c r="O145" s="137">
        <v>0.91</v>
      </c>
      <c r="P145" s="137">
        <v>0.44</v>
      </c>
      <c r="Q145" s="137">
        <v>0.56999999999999995</v>
      </c>
      <c r="R145" s="137">
        <v>0.2</v>
      </c>
      <c r="S145" s="137">
        <v>0.25</v>
      </c>
      <c r="T145" s="137" t="s">
        <v>42</v>
      </c>
      <c r="U145" s="137">
        <v>0</v>
      </c>
      <c r="V145" s="137">
        <v>0.01</v>
      </c>
      <c r="W145" s="137" t="s">
        <v>41</v>
      </c>
      <c r="X145" s="137">
        <v>0.04</v>
      </c>
      <c r="Y145" s="137">
        <v>0.03</v>
      </c>
      <c r="Z145" s="137">
        <v>0.01</v>
      </c>
      <c r="AA145" s="137">
        <v>0.02</v>
      </c>
      <c r="AB145" s="137">
        <v>0.18</v>
      </c>
      <c r="AC145" s="137">
        <v>0.15</v>
      </c>
      <c r="AD145" s="137">
        <v>0.37</v>
      </c>
      <c r="AE145" s="137">
        <v>0.33</v>
      </c>
      <c r="AF145" s="137">
        <v>0.14000000000000001</v>
      </c>
      <c r="AG145" s="137">
        <v>0.1</v>
      </c>
      <c r="AH145" s="137">
        <v>0.35</v>
      </c>
      <c r="AI145" s="137">
        <v>0.31</v>
      </c>
      <c r="AJ145" s="137">
        <v>0</v>
      </c>
      <c r="AK145" s="137" t="s">
        <v>42</v>
      </c>
      <c r="AL145" s="137">
        <v>0</v>
      </c>
      <c r="AM145" s="137" t="s">
        <v>42</v>
      </c>
      <c r="AN145" s="137" t="s">
        <v>42</v>
      </c>
      <c r="AO145" s="137" t="s">
        <v>42</v>
      </c>
      <c r="AP145" s="137">
        <v>0</v>
      </c>
      <c r="AQ145" s="137" t="s">
        <v>42</v>
      </c>
      <c r="AR145" s="137">
        <v>0</v>
      </c>
      <c r="AS145" s="137" t="s">
        <v>42</v>
      </c>
      <c r="AT145" s="137">
        <v>0</v>
      </c>
      <c r="AU145" s="137" t="s">
        <v>42</v>
      </c>
      <c r="AV145" s="137">
        <v>0.05</v>
      </c>
      <c r="AW145" s="137">
        <v>0.04</v>
      </c>
      <c r="AX145" s="137">
        <v>0.03</v>
      </c>
      <c r="AY145" s="137">
        <v>0.03</v>
      </c>
      <c r="AZ145" s="137">
        <v>0</v>
      </c>
      <c r="BA145" s="137">
        <v>0</v>
      </c>
      <c r="BB145" s="137">
        <v>0</v>
      </c>
      <c r="BC145" s="137">
        <v>0</v>
      </c>
      <c r="BD145" s="137" t="s">
        <v>42</v>
      </c>
      <c r="BE145" s="137">
        <v>0</v>
      </c>
      <c r="BF145" s="137" t="s">
        <v>41</v>
      </c>
      <c r="BG145" s="137" t="s">
        <v>41</v>
      </c>
      <c r="BH145" s="137">
        <v>0.03</v>
      </c>
      <c r="BI145" s="137">
        <v>0.03</v>
      </c>
      <c r="BJ145" s="137">
        <v>0.01</v>
      </c>
      <c r="BK145" s="137">
        <v>0.01</v>
      </c>
      <c r="BL145" s="137">
        <v>0.02</v>
      </c>
      <c r="BM145" s="137" t="s">
        <v>42</v>
      </c>
      <c r="BN145" s="137">
        <v>0.01</v>
      </c>
      <c r="BO145" s="137">
        <v>0.01</v>
      </c>
      <c r="BP145" s="137" t="s">
        <v>42</v>
      </c>
      <c r="BQ145" s="137" t="s">
        <v>42</v>
      </c>
      <c r="BR145" s="137" t="s">
        <v>41</v>
      </c>
      <c r="BS145" s="137" t="s">
        <v>41</v>
      </c>
      <c r="BT145" s="137" t="s">
        <v>42</v>
      </c>
      <c r="BU145" s="137" t="s">
        <v>42</v>
      </c>
      <c r="BV145" s="137">
        <v>0</v>
      </c>
      <c r="BW145" s="137" t="s">
        <v>42</v>
      </c>
      <c r="BX145" s="137">
        <v>0.01</v>
      </c>
      <c r="BY145" s="137" t="s">
        <v>42</v>
      </c>
      <c r="BZ145" s="137" t="s">
        <v>41</v>
      </c>
      <c r="CA145" s="137" t="s">
        <v>41</v>
      </c>
      <c r="CB145" s="137">
        <v>0.11</v>
      </c>
      <c r="CC145" s="137">
        <v>0.04</v>
      </c>
      <c r="CD145" s="137">
        <v>0.03</v>
      </c>
      <c r="CE145" s="137">
        <v>0.05</v>
      </c>
      <c r="CF145" s="137">
        <v>0.03</v>
      </c>
      <c r="CG145" s="137">
        <v>0.05</v>
      </c>
      <c r="CH145" s="137">
        <v>0.01</v>
      </c>
      <c r="CI145" s="137">
        <v>0.01</v>
      </c>
      <c r="CJ145" s="137">
        <v>0.03</v>
      </c>
      <c r="CK145" s="137" t="s">
        <v>42</v>
      </c>
      <c r="CL145" s="137">
        <v>0.01</v>
      </c>
      <c r="CM145" s="137">
        <v>0.02</v>
      </c>
    </row>
    <row r="146" spans="1:91" s="129" customFormat="1" x14ac:dyDescent="0.2">
      <c r="A146" s="139">
        <v>319</v>
      </c>
      <c r="B146" s="139" t="s">
        <v>312</v>
      </c>
      <c r="C146" s="135" t="s">
        <v>180</v>
      </c>
      <c r="D146" s="136">
        <v>410</v>
      </c>
      <c r="E146" s="136">
        <v>40</v>
      </c>
      <c r="F146" s="136">
        <v>2190</v>
      </c>
      <c r="G146" s="136">
        <v>2640</v>
      </c>
      <c r="H146" s="137">
        <v>0.87</v>
      </c>
      <c r="I146" s="137">
        <v>0.89</v>
      </c>
      <c r="J146" s="137">
        <v>0.97</v>
      </c>
      <c r="K146" s="137">
        <v>0.95</v>
      </c>
      <c r="L146" s="137">
        <v>0.86</v>
      </c>
      <c r="M146" s="137">
        <v>0.89</v>
      </c>
      <c r="N146" s="137">
        <v>0.96</v>
      </c>
      <c r="O146" s="137">
        <v>0.95</v>
      </c>
      <c r="P146" s="137">
        <v>0.47</v>
      </c>
      <c r="Q146" s="137">
        <v>0.56999999999999995</v>
      </c>
      <c r="R146" s="137">
        <v>0.14000000000000001</v>
      </c>
      <c r="S146" s="137">
        <v>0.2</v>
      </c>
      <c r="T146" s="137">
        <v>0</v>
      </c>
      <c r="U146" s="137">
        <v>0</v>
      </c>
      <c r="V146" s="137">
        <v>0.01</v>
      </c>
      <c r="W146" s="137">
        <v>0.01</v>
      </c>
      <c r="X146" s="137">
        <v>0.04</v>
      </c>
      <c r="Y146" s="137" t="s">
        <v>42</v>
      </c>
      <c r="Z146" s="137">
        <v>0.01</v>
      </c>
      <c r="AA146" s="137">
        <v>0.02</v>
      </c>
      <c r="AB146" s="137">
        <v>0.32</v>
      </c>
      <c r="AC146" s="137">
        <v>0.27</v>
      </c>
      <c r="AD146" s="137">
        <v>0.78</v>
      </c>
      <c r="AE146" s="137">
        <v>0.7</v>
      </c>
      <c r="AF146" s="137">
        <v>0.03</v>
      </c>
      <c r="AG146" s="137">
        <v>0</v>
      </c>
      <c r="AH146" s="137">
        <v>0.02</v>
      </c>
      <c r="AI146" s="137">
        <v>0.02</v>
      </c>
      <c r="AJ146" s="137">
        <v>0</v>
      </c>
      <c r="AK146" s="137">
        <v>0</v>
      </c>
      <c r="AL146" s="137">
        <v>0</v>
      </c>
      <c r="AM146" s="137">
        <v>0</v>
      </c>
      <c r="AN146" s="137">
        <v>0</v>
      </c>
      <c r="AO146" s="137">
        <v>0</v>
      </c>
      <c r="AP146" s="137">
        <v>0</v>
      </c>
      <c r="AQ146" s="137">
        <v>0</v>
      </c>
      <c r="AR146" s="137">
        <v>0</v>
      </c>
      <c r="AS146" s="137" t="s">
        <v>42</v>
      </c>
      <c r="AT146" s="137">
        <v>0</v>
      </c>
      <c r="AU146" s="137" t="s">
        <v>42</v>
      </c>
      <c r="AV146" s="137">
        <v>0.06</v>
      </c>
      <c r="AW146" s="137" t="s">
        <v>42</v>
      </c>
      <c r="AX146" s="137">
        <v>0.03</v>
      </c>
      <c r="AY146" s="137">
        <v>0.03</v>
      </c>
      <c r="AZ146" s="137">
        <v>0</v>
      </c>
      <c r="BA146" s="137">
        <v>0</v>
      </c>
      <c r="BB146" s="137">
        <v>0</v>
      </c>
      <c r="BC146" s="137">
        <v>0</v>
      </c>
      <c r="BD146" s="137" t="s">
        <v>42</v>
      </c>
      <c r="BE146" s="137">
        <v>0</v>
      </c>
      <c r="BF146" s="137" t="s">
        <v>42</v>
      </c>
      <c r="BG146" s="137" t="s">
        <v>42</v>
      </c>
      <c r="BH146" s="137" t="s">
        <v>42</v>
      </c>
      <c r="BI146" s="137">
        <v>0</v>
      </c>
      <c r="BJ146" s="137" t="s">
        <v>42</v>
      </c>
      <c r="BK146" s="137" t="s">
        <v>42</v>
      </c>
      <c r="BL146" s="137" t="s">
        <v>42</v>
      </c>
      <c r="BM146" s="137">
        <v>0</v>
      </c>
      <c r="BN146" s="137" t="s">
        <v>42</v>
      </c>
      <c r="BO146" s="137" t="s">
        <v>42</v>
      </c>
      <c r="BP146" s="137" t="s">
        <v>42</v>
      </c>
      <c r="BQ146" s="137">
        <v>0</v>
      </c>
      <c r="BR146" s="137">
        <v>0</v>
      </c>
      <c r="BS146" s="137" t="s">
        <v>42</v>
      </c>
      <c r="BT146" s="137">
        <v>0</v>
      </c>
      <c r="BU146" s="137">
        <v>0</v>
      </c>
      <c r="BV146" s="137">
        <v>0</v>
      </c>
      <c r="BW146" s="137">
        <v>0</v>
      </c>
      <c r="BX146" s="137" t="s">
        <v>42</v>
      </c>
      <c r="BY146" s="137">
        <v>0</v>
      </c>
      <c r="BZ146" s="137" t="s">
        <v>42</v>
      </c>
      <c r="CA146" s="137" t="s">
        <v>42</v>
      </c>
      <c r="CB146" s="137">
        <v>0.09</v>
      </c>
      <c r="CC146" s="137" t="s">
        <v>42</v>
      </c>
      <c r="CD146" s="137">
        <v>0.02</v>
      </c>
      <c r="CE146" s="137">
        <v>0.03</v>
      </c>
      <c r="CF146" s="137" t="s">
        <v>42</v>
      </c>
      <c r="CG146" s="137">
        <v>0</v>
      </c>
      <c r="CH146" s="137" t="s">
        <v>42</v>
      </c>
      <c r="CI146" s="137" t="s">
        <v>41</v>
      </c>
      <c r="CJ146" s="137">
        <v>0.02</v>
      </c>
      <c r="CK146" s="137" t="s">
        <v>42</v>
      </c>
      <c r="CL146" s="137">
        <v>0.01</v>
      </c>
      <c r="CM146" s="137">
        <v>0.01</v>
      </c>
    </row>
    <row r="147" spans="1:91" s="129" customFormat="1" x14ac:dyDescent="0.2">
      <c r="A147" s="139">
        <v>866</v>
      </c>
      <c r="B147" s="139" t="s">
        <v>313</v>
      </c>
      <c r="C147" s="135" t="s">
        <v>184</v>
      </c>
      <c r="D147" s="136">
        <v>510</v>
      </c>
      <c r="E147" s="136">
        <v>60</v>
      </c>
      <c r="F147" s="136">
        <v>1640</v>
      </c>
      <c r="G147" s="136">
        <v>2210</v>
      </c>
      <c r="H147" s="137">
        <v>0.9</v>
      </c>
      <c r="I147" s="137">
        <v>0.9</v>
      </c>
      <c r="J147" s="137">
        <v>0.94</v>
      </c>
      <c r="K147" s="137">
        <v>0.93</v>
      </c>
      <c r="L147" s="137">
        <v>0.87</v>
      </c>
      <c r="M147" s="137">
        <v>0.84</v>
      </c>
      <c r="N147" s="137">
        <v>0.92</v>
      </c>
      <c r="O147" s="137">
        <v>0.91</v>
      </c>
      <c r="P147" s="137">
        <v>0.73</v>
      </c>
      <c r="Q147" s="137">
        <v>0.73</v>
      </c>
      <c r="R147" s="137">
        <v>0.67</v>
      </c>
      <c r="S147" s="137">
        <v>0.69</v>
      </c>
      <c r="T147" s="137" t="s">
        <v>42</v>
      </c>
      <c r="U147" s="137">
        <v>0</v>
      </c>
      <c r="V147" s="137" t="s">
        <v>42</v>
      </c>
      <c r="W147" s="137" t="s">
        <v>42</v>
      </c>
      <c r="X147" s="137" t="s">
        <v>42</v>
      </c>
      <c r="Y147" s="137" t="s">
        <v>42</v>
      </c>
      <c r="Z147" s="137">
        <v>0.01</v>
      </c>
      <c r="AA147" s="137">
        <v>0.01</v>
      </c>
      <c r="AB147" s="137">
        <v>0.06</v>
      </c>
      <c r="AC147" s="137" t="s">
        <v>42</v>
      </c>
      <c r="AD147" s="137">
        <v>0.12</v>
      </c>
      <c r="AE147" s="137">
        <v>0.1</v>
      </c>
      <c r="AF147" s="137">
        <v>7.0000000000000007E-2</v>
      </c>
      <c r="AG147" s="137" t="s">
        <v>42</v>
      </c>
      <c r="AH147" s="137">
        <v>0.11</v>
      </c>
      <c r="AI147" s="137">
        <v>0.1</v>
      </c>
      <c r="AJ147" s="137">
        <v>0</v>
      </c>
      <c r="AK147" s="137" t="s">
        <v>42</v>
      </c>
      <c r="AL147" s="137">
        <v>0</v>
      </c>
      <c r="AM147" s="137" t="s">
        <v>42</v>
      </c>
      <c r="AN147" s="137">
        <v>0</v>
      </c>
      <c r="AO147" s="137">
        <v>0</v>
      </c>
      <c r="AP147" s="137">
        <v>0</v>
      </c>
      <c r="AQ147" s="137">
        <v>0</v>
      </c>
      <c r="AR147" s="137">
        <v>0</v>
      </c>
      <c r="AS147" s="137">
        <v>0</v>
      </c>
      <c r="AT147" s="137">
        <v>0</v>
      </c>
      <c r="AU147" s="137">
        <v>0</v>
      </c>
      <c r="AV147" s="137">
        <v>0.03</v>
      </c>
      <c r="AW147" s="137" t="s">
        <v>42</v>
      </c>
      <c r="AX147" s="137">
        <v>0.05</v>
      </c>
      <c r="AY147" s="137">
        <v>0.04</v>
      </c>
      <c r="AZ147" s="137">
        <v>0</v>
      </c>
      <c r="BA147" s="137">
        <v>0</v>
      </c>
      <c r="BB147" s="137" t="s">
        <v>42</v>
      </c>
      <c r="BC147" s="137" t="s">
        <v>42</v>
      </c>
      <c r="BD147" s="137">
        <v>0</v>
      </c>
      <c r="BE147" s="137">
        <v>0</v>
      </c>
      <c r="BF147" s="137" t="s">
        <v>42</v>
      </c>
      <c r="BG147" s="137" t="s">
        <v>42</v>
      </c>
      <c r="BH147" s="137">
        <v>0.02</v>
      </c>
      <c r="BI147" s="137" t="s">
        <v>42</v>
      </c>
      <c r="BJ147" s="137">
        <v>0.01</v>
      </c>
      <c r="BK147" s="137">
        <v>0.01</v>
      </c>
      <c r="BL147" s="137" t="s">
        <v>42</v>
      </c>
      <c r="BM147" s="137">
        <v>0</v>
      </c>
      <c r="BN147" s="137" t="s">
        <v>41</v>
      </c>
      <c r="BO147" s="137" t="s">
        <v>41</v>
      </c>
      <c r="BP147" s="137">
        <v>0.01</v>
      </c>
      <c r="BQ147" s="137" t="s">
        <v>42</v>
      </c>
      <c r="BR147" s="137" t="s">
        <v>41</v>
      </c>
      <c r="BS147" s="137">
        <v>0.01</v>
      </c>
      <c r="BT147" s="137" t="s">
        <v>42</v>
      </c>
      <c r="BU147" s="137" t="s">
        <v>42</v>
      </c>
      <c r="BV147" s="137">
        <v>0</v>
      </c>
      <c r="BW147" s="137" t="s">
        <v>42</v>
      </c>
      <c r="BX147" s="137" t="s">
        <v>42</v>
      </c>
      <c r="BY147" s="137" t="s">
        <v>42</v>
      </c>
      <c r="BZ147" s="137">
        <v>0.01</v>
      </c>
      <c r="CA147" s="137">
        <v>0.01</v>
      </c>
      <c r="CB147" s="137">
        <v>0.08</v>
      </c>
      <c r="CC147" s="137" t="s">
        <v>42</v>
      </c>
      <c r="CD147" s="137">
        <v>0.04</v>
      </c>
      <c r="CE147" s="137">
        <v>0.05</v>
      </c>
      <c r="CF147" s="137">
        <v>0.01</v>
      </c>
      <c r="CG147" s="137" t="s">
        <v>42</v>
      </c>
      <c r="CH147" s="137">
        <v>0.01</v>
      </c>
      <c r="CI147" s="137">
        <v>0.01</v>
      </c>
      <c r="CJ147" s="137" t="s">
        <v>42</v>
      </c>
      <c r="CK147" s="137" t="s">
        <v>42</v>
      </c>
      <c r="CL147" s="137">
        <v>0.01</v>
      </c>
      <c r="CM147" s="137">
        <v>0.01</v>
      </c>
    </row>
    <row r="148" spans="1:91" s="129" customFormat="1" x14ac:dyDescent="0.2">
      <c r="A148" s="139">
        <v>357</v>
      </c>
      <c r="B148" s="139" t="s">
        <v>314</v>
      </c>
      <c r="C148" s="135" t="s">
        <v>168</v>
      </c>
      <c r="D148" s="136">
        <v>340</v>
      </c>
      <c r="E148" s="136">
        <v>30</v>
      </c>
      <c r="F148" s="136">
        <v>2300</v>
      </c>
      <c r="G148" s="136">
        <v>2670</v>
      </c>
      <c r="H148" s="137">
        <v>0.85</v>
      </c>
      <c r="I148" s="137">
        <v>0.91</v>
      </c>
      <c r="J148" s="137">
        <v>0.92</v>
      </c>
      <c r="K148" s="137">
        <v>0.91</v>
      </c>
      <c r="L148" s="137">
        <v>0.8</v>
      </c>
      <c r="M148" s="137">
        <v>0.91</v>
      </c>
      <c r="N148" s="137">
        <v>0.9</v>
      </c>
      <c r="O148" s="137">
        <v>0.89</v>
      </c>
      <c r="P148" s="137">
        <v>0.54</v>
      </c>
      <c r="Q148" s="137">
        <v>0.59</v>
      </c>
      <c r="R148" s="137">
        <v>0.3</v>
      </c>
      <c r="S148" s="137">
        <v>0.34</v>
      </c>
      <c r="T148" s="137">
        <v>0</v>
      </c>
      <c r="U148" s="137">
        <v>0</v>
      </c>
      <c r="V148" s="137" t="s">
        <v>42</v>
      </c>
      <c r="W148" s="137" t="s">
        <v>42</v>
      </c>
      <c r="X148" s="137">
        <v>0.04</v>
      </c>
      <c r="Y148" s="137" t="s">
        <v>42</v>
      </c>
      <c r="Z148" s="137">
        <v>0.05</v>
      </c>
      <c r="AA148" s="137">
        <v>0.05</v>
      </c>
      <c r="AB148" s="137">
        <v>0.02</v>
      </c>
      <c r="AC148" s="137" t="s">
        <v>42</v>
      </c>
      <c r="AD148" s="137">
        <v>0.09</v>
      </c>
      <c r="AE148" s="137">
        <v>0.08</v>
      </c>
      <c r="AF148" s="137">
        <v>0.19</v>
      </c>
      <c r="AG148" s="137">
        <v>0.22</v>
      </c>
      <c r="AH148" s="137">
        <v>0.45</v>
      </c>
      <c r="AI148" s="137">
        <v>0.42</v>
      </c>
      <c r="AJ148" s="137">
        <v>0</v>
      </c>
      <c r="AK148" s="137">
        <v>0</v>
      </c>
      <c r="AL148" s="137">
        <v>0</v>
      </c>
      <c r="AM148" s="137">
        <v>0</v>
      </c>
      <c r="AN148" s="137">
        <v>0</v>
      </c>
      <c r="AO148" s="137">
        <v>0</v>
      </c>
      <c r="AP148" s="137">
        <v>0</v>
      </c>
      <c r="AQ148" s="137">
        <v>0</v>
      </c>
      <c r="AR148" s="137">
        <v>0</v>
      </c>
      <c r="AS148" s="137">
        <v>0</v>
      </c>
      <c r="AT148" s="137" t="s">
        <v>42</v>
      </c>
      <c r="AU148" s="137" t="s">
        <v>42</v>
      </c>
      <c r="AV148" s="137">
        <v>0.04</v>
      </c>
      <c r="AW148" s="137" t="s">
        <v>42</v>
      </c>
      <c r="AX148" s="137">
        <v>7.0000000000000007E-2</v>
      </c>
      <c r="AY148" s="137">
        <v>7.0000000000000007E-2</v>
      </c>
      <c r="AZ148" s="137">
        <v>0</v>
      </c>
      <c r="BA148" s="137">
        <v>0</v>
      </c>
      <c r="BB148" s="137">
        <v>0</v>
      </c>
      <c r="BC148" s="137">
        <v>0</v>
      </c>
      <c r="BD148" s="137">
        <v>0</v>
      </c>
      <c r="BE148" s="137">
        <v>0</v>
      </c>
      <c r="BF148" s="137" t="s">
        <v>42</v>
      </c>
      <c r="BG148" s="137" t="s">
        <v>42</v>
      </c>
      <c r="BH148" s="137">
        <v>0.03</v>
      </c>
      <c r="BI148" s="137">
        <v>0</v>
      </c>
      <c r="BJ148" s="137">
        <v>0.01</v>
      </c>
      <c r="BK148" s="137">
        <v>0.01</v>
      </c>
      <c r="BL148" s="137">
        <v>0.02</v>
      </c>
      <c r="BM148" s="137">
        <v>0</v>
      </c>
      <c r="BN148" s="137">
        <v>0.01</v>
      </c>
      <c r="BO148" s="137">
        <v>0.01</v>
      </c>
      <c r="BP148" s="137" t="s">
        <v>42</v>
      </c>
      <c r="BQ148" s="137">
        <v>0</v>
      </c>
      <c r="BR148" s="137" t="s">
        <v>41</v>
      </c>
      <c r="BS148" s="137" t="s">
        <v>41</v>
      </c>
      <c r="BT148" s="137" t="s">
        <v>42</v>
      </c>
      <c r="BU148" s="137">
        <v>0</v>
      </c>
      <c r="BV148" s="137" t="s">
        <v>42</v>
      </c>
      <c r="BW148" s="137" t="s">
        <v>41</v>
      </c>
      <c r="BX148" s="137">
        <v>0.02</v>
      </c>
      <c r="BY148" s="137">
        <v>0</v>
      </c>
      <c r="BZ148" s="137">
        <v>0.01</v>
      </c>
      <c r="CA148" s="137">
        <v>0.01</v>
      </c>
      <c r="CB148" s="137">
        <v>0.08</v>
      </c>
      <c r="CC148" s="137" t="s">
        <v>42</v>
      </c>
      <c r="CD148" s="137">
        <v>0.06</v>
      </c>
      <c r="CE148" s="137">
        <v>0.06</v>
      </c>
      <c r="CF148" s="137">
        <v>0.06</v>
      </c>
      <c r="CG148" s="137">
        <v>0</v>
      </c>
      <c r="CH148" s="137">
        <v>0.01</v>
      </c>
      <c r="CI148" s="137">
        <v>0.02</v>
      </c>
      <c r="CJ148" s="137" t="s">
        <v>42</v>
      </c>
      <c r="CK148" s="137">
        <v>0</v>
      </c>
      <c r="CL148" s="137">
        <v>0.01</v>
      </c>
      <c r="CM148" s="137">
        <v>0.01</v>
      </c>
    </row>
    <row r="149" spans="1:91" s="129" customFormat="1" x14ac:dyDescent="0.2">
      <c r="A149" s="139">
        <v>894</v>
      </c>
      <c r="B149" s="139" t="s">
        <v>315</v>
      </c>
      <c r="C149" s="135" t="s">
        <v>174</v>
      </c>
      <c r="D149" s="136">
        <v>340</v>
      </c>
      <c r="E149" s="136">
        <v>50</v>
      </c>
      <c r="F149" s="136">
        <v>1630</v>
      </c>
      <c r="G149" s="136">
        <v>2030</v>
      </c>
      <c r="H149" s="137">
        <v>0.82</v>
      </c>
      <c r="I149" s="137">
        <v>0.93</v>
      </c>
      <c r="J149" s="137">
        <v>0.94</v>
      </c>
      <c r="K149" s="137">
        <v>0.92</v>
      </c>
      <c r="L149" s="137">
        <v>0.78</v>
      </c>
      <c r="M149" s="137">
        <v>0.93</v>
      </c>
      <c r="N149" s="137">
        <v>0.91</v>
      </c>
      <c r="O149" s="137">
        <v>0.89</v>
      </c>
      <c r="P149" s="137">
        <v>0.46</v>
      </c>
      <c r="Q149" s="137">
        <v>0.69</v>
      </c>
      <c r="R149" s="137">
        <v>0.26</v>
      </c>
      <c r="S149" s="137">
        <v>0.3</v>
      </c>
      <c r="T149" s="137" t="s">
        <v>42</v>
      </c>
      <c r="U149" s="137">
        <v>0</v>
      </c>
      <c r="V149" s="137" t="s">
        <v>42</v>
      </c>
      <c r="W149" s="137" t="s">
        <v>42</v>
      </c>
      <c r="X149" s="137">
        <v>7.0000000000000007E-2</v>
      </c>
      <c r="Y149" s="137" t="s">
        <v>42</v>
      </c>
      <c r="Z149" s="137">
        <v>0.03</v>
      </c>
      <c r="AA149" s="137">
        <v>0.04</v>
      </c>
      <c r="AB149" s="137">
        <v>0.11</v>
      </c>
      <c r="AC149" s="137" t="s">
        <v>42</v>
      </c>
      <c r="AD149" s="137">
        <v>0.33</v>
      </c>
      <c r="AE149" s="137">
        <v>0.28999999999999998</v>
      </c>
      <c r="AF149" s="137">
        <v>0.14000000000000001</v>
      </c>
      <c r="AG149" s="137" t="s">
        <v>42</v>
      </c>
      <c r="AH149" s="137">
        <v>0.28999999999999998</v>
      </c>
      <c r="AI149" s="137">
        <v>0.25</v>
      </c>
      <c r="AJ149" s="137">
        <v>0</v>
      </c>
      <c r="AK149" s="137" t="s">
        <v>42</v>
      </c>
      <c r="AL149" s="137">
        <v>0</v>
      </c>
      <c r="AM149" s="137" t="s">
        <v>42</v>
      </c>
      <c r="AN149" s="137">
        <v>0</v>
      </c>
      <c r="AO149" s="137">
        <v>0</v>
      </c>
      <c r="AP149" s="137">
        <v>0</v>
      </c>
      <c r="AQ149" s="137">
        <v>0</v>
      </c>
      <c r="AR149" s="137">
        <v>0</v>
      </c>
      <c r="AS149" s="137">
        <v>0</v>
      </c>
      <c r="AT149" s="137">
        <v>0</v>
      </c>
      <c r="AU149" s="137">
        <v>0</v>
      </c>
      <c r="AV149" s="137">
        <v>0.05</v>
      </c>
      <c r="AW149" s="137" t="s">
        <v>42</v>
      </c>
      <c r="AX149" s="137">
        <v>0.04</v>
      </c>
      <c r="AY149" s="137">
        <v>0.04</v>
      </c>
      <c r="AZ149" s="137">
        <v>0</v>
      </c>
      <c r="BA149" s="137">
        <v>0</v>
      </c>
      <c r="BB149" s="137">
        <v>0</v>
      </c>
      <c r="BC149" s="137">
        <v>0</v>
      </c>
      <c r="BD149" s="137" t="s">
        <v>42</v>
      </c>
      <c r="BE149" s="137">
        <v>0</v>
      </c>
      <c r="BF149" s="137" t="s">
        <v>42</v>
      </c>
      <c r="BG149" s="137" t="s">
        <v>41</v>
      </c>
      <c r="BH149" s="137">
        <v>0.02</v>
      </c>
      <c r="BI149" s="137">
        <v>0</v>
      </c>
      <c r="BJ149" s="137">
        <v>0.01</v>
      </c>
      <c r="BK149" s="137">
        <v>0.01</v>
      </c>
      <c r="BL149" s="137" t="s">
        <v>42</v>
      </c>
      <c r="BM149" s="137">
        <v>0</v>
      </c>
      <c r="BN149" s="137" t="s">
        <v>41</v>
      </c>
      <c r="BO149" s="137" t="s">
        <v>41</v>
      </c>
      <c r="BP149" s="137" t="s">
        <v>42</v>
      </c>
      <c r="BQ149" s="137">
        <v>0</v>
      </c>
      <c r="BR149" s="137">
        <v>0.01</v>
      </c>
      <c r="BS149" s="137">
        <v>0.01</v>
      </c>
      <c r="BT149" s="137" t="s">
        <v>42</v>
      </c>
      <c r="BU149" s="137">
        <v>0</v>
      </c>
      <c r="BV149" s="137">
        <v>0</v>
      </c>
      <c r="BW149" s="137" t="s">
        <v>42</v>
      </c>
      <c r="BX149" s="137">
        <v>0.03</v>
      </c>
      <c r="BY149" s="137">
        <v>0</v>
      </c>
      <c r="BZ149" s="137">
        <v>0.01</v>
      </c>
      <c r="CA149" s="137">
        <v>0.02</v>
      </c>
      <c r="CB149" s="137">
        <v>0.12</v>
      </c>
      <c r="CC149" s="137" t="s">
        <v>42</v>
      </c>
      <c r="CD149" s="137">
        <v>0.04</v>
      </c>
      <c r="CE149" s="137">
        <v>0.05</v>
      </c>
      <c r="CF149" s="137">
        <v>0.05</v>
      </c>
      <c r="CG149" s="137" t="s">
        <v>42</v>
      </c>
      <c r="CH149" s="137">
        <v>0.01</v>
      </c>
      <c r="CI149" s="137">
        <v>0.02</v>
      </c>
      <c r="CJ149" s="137" t="s">
        <v>42</v>
      </c>
      <c r="CK149" s="137">
        <v>0</v>
      </c>
      <c r="CL149" s="137">
        <v>0.01</v>
      </c>
      <c r="CM149" s="137">
        <v>0.01</v>
      </c>
    </row>
    <row r="150" spans="1:91" s="129" customFormat="1" x14ac:dyDescent="0.2">
      <c r="A150" s="139">
        <v>883</v>
      </c>
      <c r="B150" s="139" t="s">
        <v>316</v>
      </c>
      <c r="C150" s="135" t="s">
        <v>176</v>
      </c>
      <c r="D150" s="136">
        <v>290</v>
      </c>
      <c r="E150" s="136">
        <v>50</v>
      </c>
      <c r="F150" s="136">
        <v>1480</v>
      </c>
      <c r="G150" s="136">
        <v>1810</v>
      </c>
      <c r="H150" s="137">
        <v>0.91</v>
      </c>
      <c r="I150" s="137">
        <v>0.84</v>
      </c>
      <c r="J150" s="137">
        <v>0.92</v>
      </c>
      <c r="K150" s="137">
        <v>0.91</v>
      </c>
      <c r="L150" s="137">
        <v>0.83</v>
      </c>
      <c r="M150" s="137">
        <v>0.75</v>
      </c>
      <c r="N150" s="137">
        <v>0.9</v>
      </c>
      <c r="O150" s="137">
        <v>0.88</v>
      </c>
      <c r="P150" s="137">
        <v>0.47</v>
      </c>
      <c r="Q150" s="137">
        <v>0.59</v>
      </c>
      <c r="R150" s="137">
        <v>0.23</v>
      </c>
      <c r="S150" s="137">
        <v>0.27</v>
      </c>
      <c r="T150" s="137">
        <v>0</v>
      </c>
      <c r="U150" s="137">
        <v>0</v>
      </c>
      <c r="V150" s="137">
        <v>0</v>
      </c>
      <c r="W150" s="137">
        <v>0</v>
      </c>
      <c r="X150" s="137">
        <v>0.04</v>
      </c>
      <c r="Y150" s="137" t="s">
        <v>42</v>
      </c>
      <c r="Z150" s="137">
        <v>0.03</v>
      </c>
      <c r="AA150" s="137">
        <v>0.03</v>
      </c>
      <c r="AB150" s="137">
        <v>0.15</v>
      </c>
      <c r="AC150" s="137" t="s">
        <v>42</v>
      </c>
      <c r="AD150" s="137">
        <v>0.21</v>
      </c>
      <c r="AE150" s="137">
        <v>0.19</v>
      </c>
      <c r="AF150" s="137">
        <v>0.17</v>
      </c>
      <c r="AG150" s="137" t="s">
        <v>42</v>
      </c>
      <c r="AH150" s="137">
        <v>0.44</v>
      </c>
      <c r="AI150" s="137">
        <v>0.39</v>
      </c>
      <c r="AJ150" s="137">
        <v>0</v>
      </c>
      <c r="AK150" s="137">
        <v>0</v>
      </c>
      <c r="AL150" s="137">
        <v>0</v>
      </c>
      <c r="AM150" s="137">
        <v>0</v>
      </c>
      <c r="AN150" s="137">
        <v>0</v>
      </c>
      <c r="AO150" s="137">
        <v>0</v>
      </c>
      <c r="AP150" s="137">
        <v>0</v>
      </c>
      <c r="AQ150" s="137">
        <v>0</v>
      </c>
      <c r="AR150" s="137">
        <v>0</v>
      </c>
      <c r="AS150" s="137" t="s">
        <v>42</v>
      </c>
      <c r="AT150" s="137">
        <v>0</v>
      </c>
      <c r="AU150" s="137" t="s">
        <v>42</v>
      </c>
      <c r="AV150" s="137">
        <v>0.06</v>
      </c>
      <c r="AW150" s="137" t="s">
        <v>42</v>
      </c>
      <c r="AX150" s="137">
        <v>0.04</v>
      </c>
      <c r="AY150" s="137">
        <v>0.05</v>
      </c>
      <c r="AZ150" s="137">
        <v>0</v>
      </c>
      <c r="BA150" s="137">
        <v>0</v>
      </c>
      <c r="BB150" s="137">
        <v>0</v>
      </c>
      <c r="BC150" s="137">
        <v>0</v>
      </c>
      <c r="BD150" s="137" t="s">
        <v>42</v>
      </c>
      <c r="BE150" s="137" t="s">
        <v>42</v>
      </c>
      <c r="BF150" s="137" t="s">
        <v>42</v>
      </c>
      <c r="BG150" s="137" t="s">
        <v>42</v>
      </c>
      <c r="BH150" s="137">
        <v>0.04</v>
      </c>
      <c r="BI150" s="137" t="s">
        <v>42</v>
      </c>
      <c r="BJ150" s="137">
        <v>0.01</v>
      </c>
      <c r="BK150" s="137">
        <v>0.02</v>
      </c>
      <c r="BL150" s="137">
        <v>0.03</v>
      </c>
      <c r="BM150" s="137" t="s">
        <v>42</v>
      </c>
      <c r="BN150" s="137">
        <v>0.01</v>
      </c>
      <c r="BO150" s="137">
        <v>0.01</v>
      </c>
      <c r="BP150" s="137" t="s">
        <v>42</v>
      </c>
      <c r="BQ150" s="137">
        <v>0</v>
      </c>
      <c r="BR150" s="137" t="s">
        <v>42</v>
      </c>
      <c r="BS150" s="137" t="s">
        <v>42</v>
      </c>
      <c r="BT150" s="137">
        <v>0</v>
      </c>
      <c r="BU150" s="137" t="s">
        <v>42</v>
      </c>
      <c r="BV150" s="137" t="s">
        <v>42</v>
      </c>
      <c r="BW150" s="137" t="s">
        <v>42</v>
      </c>
      <c r="BX150" s="137">
        <v>0.04</v>
      </c>
      <c r="BY150" s="137" t="s">
        <v>42</v>
      </c>
      <c r="BZ150" s="137">
        <v>0.01</v>
      </c>
      <c r="CA150" s="137">
        <v>0.01</v>
      </c>
      <c r="CB150" s="137">
        <v>0.06</v>
      </c>
      <c r="CC150" s="137">
        <v>0.12</v>
      </c>
      <c r="CD150" s="137">
        <v>0.06</v>
      </c>
      <c r="CE150" s="137">
        <v>0.06</v>
      </c>
      <c r="CF150" s="137">
        <v>0.03</v>
      </c>
      <c r="CG150" s="137" t="s">
        <v>42</v>
      </c>
      <c r="CH150" s="137">
        <v>0.01</v>
      </c>
      <c r="CI150" s="137">
        <v>0.02</v>
      </c>
      <c r="CJ150" s="137" t="s">
        <v>42</v>
      </c>
      <c r="CK150" s="137">
        <v>0</v>
      </c>
      <c r="CL150" s="137">
        <v>0.01</v>
      </c>
      <c r="CM150" s="137">
        <v>0.01</v>
      </c>
    </row>
    <row r="151" spans="1:91" s="129" customFormat="1" x14ac:dyDescent="0.2">
      <c r="A151" s="139">
        <v>880</v>
      </c>
      <c r="B151" s="139" t="s">
        <v>317</v>
      </c>
      <c r="C151" s="135" t="s">
        <v>184</v>
      </c>
      <c r="D151" s="136">
        <v>330</v>
      </c>
      <c r="E151" s="136">
        <v>30</v>
      </c>
      <c r="F151" s="136">
        <v>1070</v>
      </c>
      <c r="G151" s="136">
        <v>1420</v>
      </c>
      <c r="H151" s="137">
        <v>0.88</v>
      </c>
      <c r="I151" s="137">
        <v>0.93</v>
      </c>
      <c r="J151" s="137">
        <v>0.96</v>
      </c>
      <c r="K151" s="137">
        <v>0.94</v>
      </c>
      <c r="L151" s="137">
        <v>0.86</v>
      </c>
      <c r="M151" s="137">
        <v>0.93</v>
      </c>
      <c r="N151" s="137">
        <v>0.95</v>
      </c>
      <c r="O151" s="137">
        <v>0.93</v>
      </c>
      <c r="P151" s="137">
        <v>0.52</v>
      </c>
      <c r="Q151" s="137">
        <v>0.68</v>
      </c>
      <c r="R151" s="137">
        <v>0.35</v>
      </c>
      <c r="S151" s="137">
        <v>0.4</v>
      </c>
      <c r="T151" s="137" t="s">
        <v>42</v>
      </c>
      <c r="U151" s="137">
        <v>0</v>
      </c>
      <c r="V151" s="137" t="s">
        <v>42</v>
      </c>
      <c r="W151" s="137" t="s">
        <v>42</v>
      </c>
      <c r="X151" s="137">
        <v>0.03</v>
      </c>
      <c r="Y151" s="137">
        <v>0</v>
      </c>
      <c r="Z151" s="137">
        <v>0.02</v>
      </c>
      <c r="AA151" s="137">
        <v>0.02</v>
      </c>
      <c r="AB151" s="137">
        <v>0.3</v>
      </c>
      <c r="AC151" s="137">
        <v>0.25</v>
      </c>
      <c r="AD151" s="137">
        <v>0.56999999999999995</v>
      </c>
      <c r="AE151" s="137">
        <v>0.5</v>
      </c>
      <c r="AF151" s="137">
        <v>0</v>
      </c>
      <c r="AG151" s="137">
        <v>0</v>
      </c>
      <c r="AH151" s="137" t="s">
        <v>42</v>
      </c>
      <c r="AI151" s="137" t="s">
        <v>42</v>
      </c>
      <c r="AJ151" s="137">
        <v>0</v>
      </c>
      <c r="AK151" s="137">
        <v>0</v>
      </c>
      <c r="AL151" s="137">
        <v>0</v>
      </c>
      <c r="AM151" s="137">
        <v>0</v>
      </c>
      <c r="AN151" s="137">
        <v>0</v>
      </c>
      <c r="AO151" s="137">
        <v>0</v>
      </c>
      <c r="AP151" s="137">
        <v>0</v>
      </c>
      <c r="AQ151" s="137">
        <v>0</v>
      </c>
      <c r="AR151" s="137">
        <v>0</v>
      </c>
      <c r="AS151" s="137">
        <v>0</v>
      </c>
      <c r="AT151" s="137">
        <v>0</v>
      </c>
      <c r="AU151" s="137">
        <v>0</v>
      </c>
      <c r="AV151" s="137">
        <v>0.09</v>
      </c>
      <c r="AW151" s="137" t="s">
        <v>42</v>
      </c>
      <c r="AX151" s="137">
        <v>0.04</v>
      </c>
      <c r="AY151" s="137">
        <v>0.05</v>
      </c>
      <c r="AZ151" s="137">
        <v>0</v>
      </c>
      <c r="BA151" s="137">
        <v>0</v>
      </c>
      <c r="BB151" s="137">
        <v>0</v>
      </c>
      <c r="BC151" s="137">
        <v>0</v>
      </c>
      <c r="BD151" s="137" t="s">
        <v>42</v>
      </c>
      <c r="BE151" s="137">
        <v>0</v>
      </c>
      <c r="BF151" s="137">
        <v>0.01</v>
      </c>
      <c r="BG151" s="137">
        <v>0.01</v>
      </c>
      <c r="BH151" s="137" t="s">
        <v>42</v>
      </c>
      <c r="BI151" s="137">
        <v>0</v>
      </c>
      <c r="BJ151" s="137">
        <v>0.01</v>
      </c>
      <c r="BK151" s="137">
        <v>0.01</v>
      </c>
      <c r="BL151" s="137" t="s">
        <v>42</v>
      </c>
      <c r="BM151" s="137">
        <v>0</v>
      </c>
      <c r="BN151" s="137" t="s">
        <v>42</v>
      </c>
      <c r="BO151" s="137" t="s">
        <v>42</v>
      </c>
      <c r="BP151" s="137" t="s">
        <v>42</v>
      </c>
      <c r="BQ151" s="137">
        <v>0</v>
      </c>
      <c r="BR151" s="137" t="s">
        <v>42</v>
      </c>
      <c r="BS151" s="137" t="s">
        <v>42</v>
      </c>
      <c r="BT151" s="137">
        <v>0</v>
      </c>
      <c r="BU151" s="137">
        <v>0</v>
      </c>
      <c r="BV151" s="137" t="s">
        <v>42</v>
      </c>
      <c r="BW151" s="137" t="s">
        <v>42</v>
      </c>
      <c r="BX151" s="137" t="s">
        <v>42</v>
      </c>
      <c r="BY151" s="137">
        <v>0</v>
      </c>
      <c r="BZ151" s="137" t="s">
        <v>42</v>
      </c>
      <c r="CA151" s="137" t="s">
        <v>41</v>
      </c>
      <c r="CB151" s="137">
        <v>0.09</v>
      </c>
      <c r="CC151" s="137" t="s">
        <v>42</v>
      </c>
      <c r="CD151" s="137">
        <v>0.03</v>
      </c>
      <c r="CE151" s="137">
        <v>0.04</v>
      </c>
      <c r="CF151" s="137" t="s">
        <v>42</v>
      </c>
      <c r="CG151" s="137" t="s">
        <v>42</v>
      </c>
      <c r="CH151" s="137">
        <v>0.01</v>
      </c>
      <c r="CI151" s="137">
        <v>0.01</v>
      </c>
      <c r="CJ151" s="137" t="s">
        <v>42</v>
      </c>
      <c r="CK151" s="137">
        <v>0</v>
      </c>
      <c r="CL151" s="137">
        <v>0.01</v>
      </c>
      <c r="CM151" s="137">
        <v>0.01</v>
      </c>
    </row>
    <row r="152" spans="1:91" s="129" customFormat="1" x14ac:dyDescent="0.2">
      <c r="A152" s="139">
        <v>211</v>
      </c>
      <c r="B152" s="139" t="s">
        <v>318</v>
      </c>
      <c r="C152" s="135" t="s">
        <v>178</v>
      </c>
      <c r="D152" s="136">
        <v>490</v>
      </c>
      <c r="E152" s="136">
        <v>70</v>
      </c>
      <c r="F152" s="136">
        <v>1920</v>
      </c>
      <c r="G152" s="136">
        <v>2480</v>
      </c>
      <c r="H152" s="137">
        <v>0.88</v>
      </c>
      <c r="I152" s="137">
        <v>0.96</v>
      </c>
      <c r="J152" s="137">
        <v>0.95</v>
      </c>
      <c r="K152" s="137">
        <v>0.93</v>
      </c>
      <c r="L152" s="137">
        <v>0.86</v>
      </c>
      <c r="M152" s="137">
        <v>0.94</v>
      </c>
      <c r="N152" s="137">
        <v>0.94</v>
      </c>
      <c r="O152" s="137">
        <v>0.92</v>
      </c>
      <c r="P152" s="137">
        <v>0.36</v>
      </c>
      <c r="Q152" s="137">
        <v>0.31</v>
      </c>
      <c r="R152" s="137">
        <v>0.25</v>
      </c>
      <c r="S152" s="137">
        <v>0.27</v>
      </c>
      <c r="T152" s="137">
        <v>0</v>
      </c>
      <c r="U152" s="137">
        <v>0</v>
      </c>
      <c r="V152" s="137" t="s">
        <v>42</v>
      </c>
      <c r="W152" s="137" t="s">
        <v>42</v>
      </c>
      <c r="X152" s="137">
        <v>0.04</v>
      </c>
      <c r="Y152" s="137" t="s">
        <v>42</v>
      </c>
      <c r="Z152" s="137">
        <v>0.04</v>
      </c>
      <c r="AA152" s="137">
        <v>0.04</v>
      </c>
      <c r="AB152" s="137">
        <v>0.4</v>
      </c>
      <c r="AC152" s="137">
        <v>0.56000000000000005</v>
      </c>
      <c r="AD152" s="137">
        <v>0.57999999999999996</v>
      </c>
      <c r="AE152" s="137">
        <v>0.54</v>
      </c>
      <c r="AF152" s="137">
        <v>0.06</v>
      </c>
      <c r="AG152" s="137" t="s">
        <v>42</v>
      </c>
      <c r="AH152" s="137">
        <v>7.0000000000000007E-2</v>
      </c>
      <c r="AI152" s="137">
        <v>7.0000000000000007E-2</v>
      </c>
      <c r="AJ152" s="137">
        <v>0</v>
      </c>
      <c r="AK152" s="137">
        <v>0</v>
      </c>
      <c r="AL152" s="137">
        <v>0</v>
      </c>
      <c r="AM152" s="137">
        <v>0</v>
      </c>
      <c r="AN152" s="137">
        <v>0</v>
      </c>
      <c r="AO152" s="137">
        <v>0</v>
      </c>
      <c r="AP152" s="137">
        <v>0</v>
      </c>
      <c r="AQ152" s="137">
        <v>0</v>
      </c>
      <c r="AR152" s="137">
        <v>0</v>
      </c>
      <c r="AS152" s="137">
        <v>0</v>
      </c>
      <c r="AT152" s="137">
        <v>0</v>
      </c>
      <c r="AU152" s="137">
        <v>0</v>
      </c>
      <c r="AV152" s="137">
        <v>0.05</v>
      </c>
      <c r="AW152" s="137" t="s">
        <v>42</v>
      </c>
      <c r="AX152" s="137">
        <v>0.03</v>
      </c>
      <c r="AY152" s="137">
        <v>0.04</v>
      </c>
      <c r="AZ152" s="137">
        <v>0</v>
      </c>
      <c r="BA152" s="137">
        <v>0</v>
      </c>
      <c r="BB152" s="137">
        <v>0</v>
      </c>
      <c r="BC152" s="137">
        <v>0</v>
      </c>
      <c r="BD152" s="137">
        <v>0</v>
      </c>
      <c r="BE152" s="137" t="s">
        <v>42</v>
      </c>
      <c r="BF152" s="137" t="s">
        <v>42</v>
      </c>
      <c r="BG152" s="137" t="s">
        <v>41</v>
      </c>
      <c r="BH152" s="137" t="s">
        <v>42</v>
      </c>
      <c r="BI152" s="137">
        <v>0</v>
      </c>
      <c r="BJ152" s="137" t="s">
        <v>42</v>
      </c>
      <c r="BK152" s="137" t="s">
        <v>41</v>
      </c>
      <c r="BL152" s="137" t="s">
        <v>42</v>
      </c>
      <c r="BM152" s="137">
        <v>0</v>
      </c>
      <c r="BN152" s="137" t="s">
        <v>42</v>
      </c>
      <c r="BO152" s="137" t="s">
        <v>42</v>
      </c>
      <c r="BP152" s="137" t="s">
        <v>42</v>
      </c>
      <c r="BQ152" s="137">
        <v>0</v>
      </c>
      <c r="BR152" s="137" t="s">
        <v>42</v>
      </c>
      <c r="BS152" s="137" t="s">
        <v>42</v>
      </c>
      <c r="BT152" s="137" t="s">
        <v>42</v>
      </c>
      <c r="BU152" s="137">
        <v>0</v>
      </c>
      <c r="BV152" s="137">
        <v>0</v>
      </c>
      <c r="BW152" s="137" t="s">
        <v>42</v>
      </c>
      <c r="BX152" s="137">
        <v>0.01</v>
      </c>
      <c r="BY152" s="137" t="s">
        <v>42</v>
      </c>
      <c r="BZ152" s="137">
        <v>0.01</v>
      </c>
      <c r="CA152" s="137">
        <v>0.01</v>
      </c>
      <c r="CB152" s="137">
        <v>0.08</v>
      </c>
      <c r="CC152" s="137" t="s">
        <v>42</v>
      </c>
      <c r="CD152" s="137">
        <v>0.03</v>
      </c>
      <c r="CE152" s="137">
        <v>0.04</v>
      </c>
      <c r="CF152" s="137">
        <v>0.02</v>
      </c>
      <c r="CG152" s="137">
        <v>0</v>
      </c>
      <c r="CH152" s="137">
        <v>0.01</v>
      </c>
      <c r="CI152" s="137">
        <v>0.01</v>
      </c>
      <c r="CJ152" s="137">
        <v>0.02</v>
      </c>
      <c r="CK152" s="137">
        <v>0</v>
      </c>
      <c r="CL152" s="137">
        <v>0.02</v>
      </c>
      <c r="CM152" s="137">
        <v>0.02</v>
      </c>
    </row>
    <row r="153" spans="1:91" s="129" customFormat="1" x14ac:dyDescent="0.2">
      <c r="A153" s="139">
        <v>358</v>
      </c>
      <c r="B153" s="139" t="s">
        <v>319</v>
      </c>
      <c r="C153" s="135" t="s">
        <v>168</v>
      </c>
      <c r="D153" s="136">
        <v>440</v>
      </c>
      <c r="E153" s="136">
        <v>70</v>
      </c>
      <c r="F153" s="136">
        <v>2360</v>
      </c>
      <c r="G153" s="136">
        <v>2870</v>
      </c>
      <c r="H153" s="137">
        <v>0.86</v>
      </c>
      <c r="I153" s="137">
        <v>0.84</v>
      </c>
      <c r="J153" s="137">
        <v>0.95</v>
      </c>
      <c r="K153" s="137">
        <v>0.93</v>
      </c>
      <c r="L153" s="137">
        <v>0.81</v>
      </c>
      <c r="M153" s="137">
        <v>0.79</v>
      </c>
      <c r="N153" s="137">
        <v>0.93</v>
      </c>
      <c r="O153" s="137">
        <v>0.91</v>
      </c>
      <c r="P153" s="137">
        <v>0.55000000000000004</v>
      </c>
      <c r="Q153" s="137">
        <v>0.59</v>
      </c>
      <c r="R153" s="137">
        <v>0.27</v>
      </c>
      <c r="S153" s="137">
        <v>0.32</v>
      </c>
      <c r="T153" s="137">
        <v>0.01</v>
      </c>
      <c r="U153" s="137">
        <v>0</v>
      </c>
      <c r="V153" s="137" t="s">
        <v>41</v>
      </c>
      <c r="W153" s="137">
        <v>0.01</v>
      </c>
      <c r="X153" s="137">
        <v>0.05</v>
      </c>
      <c r="Y153" s="137" t="s">
        <v>42</v>
      </c>
      <c r="Z153" s="137">
        <v>0.02</v>
      </c>
      <c r="AA153" s="137">
        <v>0.03</v>
      </c>
      <c r="AB153" s="137">
        <v>0.15</v>
      </c>
      <c r="AC153" s="137">
        <v>0.14000000000000001</v>
      </c>
      <c r="AD153" s="137">
        <v>0.49</v>
      </c>
      <c r="AE153" s="137">
        <v>0.43</v>
      </c>
      <c r="AF153" s="137">
        <v>0.05</v>
      </c>
      <c r="AG153" s="137" t="s">
        <v>42</v>
      </c>
      <c r="AH153" s="137">
        <v>0.15</v>
      </c>
      <c r="AI153" s="137">
        <v>0.13</v>
      </c>
      <c r="AJ153" s="137">
        <v>0</v>
      </c>
      <c r="AK153" s="137">
        <v>0</v>
      </c>
      <c r="AL153" s="137">
        <v>0</v>
      </c>
      <c r="AM153" s="137">
        <v>0</v>
      </c>
      <c r="AN153" s="137">
        <v>0</v>
      </c>
      <c r="AO153" s="137">
        <v>0</v>
      </c>
      <c r="AP153" s="137">
        <v>0</v>
      </c>
      <c r="AQ153" s="137">
        <v>0</v>
      </c>
      <c r="AR153" s="137">
        <v>0</v>
      </c>
      <c r="AS153" s="137">
        <v>0</v>
      </c>
      <c r="AT153" s="137">
        <v>0</v>
      </c>
      <c r="AU153" s="137">
        <v>0</v>
      </c>
      <c r="AV153" s="137">
        <v>7.0000000000000007E-2</v>
      </c>
      <c r="AW153" s="137" t="s">
        <v>42</v>
      </c>
      <c r="AX153" s="137">
        <v>0.05</v>
      </c>
      <c r="AY153" s="137">
        <v>0.05</v>
      </c>
      <c r="AZ153" s="137">
        <v>0</v>
      </c>
      <c r="BA153" s="137">
        <v>0</v>
      </c>
      <c r="BB153" s="137">
        <v>0</v>
      </c>
      <c r="BC153" s="137">
        <v>0</v>
      </c>
      <c r="BD153" s="137">
        <v>0</v>
      </c>
      <c r="BE153" s="137">
        <v>0</v>
      </c>
      <c r="BF153" s="137" t="s">
        <v>41</v>
      </c>
      <c r="BG153" s="137" t="s">
        <v>41</v>
      </c>
      <c r="BH153" s="137">
        <v>0.02</v>
      </c>
      <c r="BI153" s="137" t="s">
        <v>42</v>
      </c>
      <c r="BJ153" s="137">
        <v>0.01</v>
      </c>
      <c r="BK153" s="137">
        <v>0.01</v>
      </c>
      <c r="BL153" s="137">
        <v>0.01</v>
      </c>
      <c r="BM153" s="137" t="s">
        <v>42</v>
      </c>
      <c r="BN153" s="137">
        <v>0.01</v>
      </c>
      <c r="BO153" s="137">
        <v>0.01</v>
      </c>
      <c r="BP153" s="137" t="s">
        <v>42</v>
      </c>
      <c r="BQ153" s="137">
        <v>0</v>
      </c>
      <c r="BR153" s="137">
        <v>0</v>
      </c>
      <c r="BS153" s="137" t="s">
        <v>42</v>
      </c>
      <c r="BT153" s="137" t="s">
        <v>42</v>
      </c>
      <c r="BU153" s="137" t="s">
        <v>42</v>
      </c>
      <c r="BV153" s="137">
        <v>0</v>
      </c>
      <c r="BW153" s="137" t="s">
        <v>42</v>
      </c>
      <c r="BX153" s="137">
        <v>0.02</v>
      </c>
      <c r="BY153" s="137" t="s">
        <v>42</v>
      </c>
      <c r="BZ153" s="137">
        <v>0.01</v>
      </c>
      <c r="CA153" s="137">
        <v>0.01</v>
      </c>
      <c r="CB153" s="137">
        <v>0.09</v>
      </c>
      <c r="CC153" s="137">
        <v>0.11</v>
      </c>
      <c r="CD153" s="137">
        <v>0.04</v>
      </c>
      <c r="CE153" s="137">
        <v>0.05</v>
      </c>
      <c r="CF153" s="137">
        <v>0.04</v>
      </c>
      <c r="CG153" s="137" t="s">
        <v>42</v>
      </c>
      <c r="CH153" s="137">
        <v>0.01</v>
      </c>
      <c r="CI153" s="137">
        <v>0.01</v>
      </c>
      <c r="CJ153" s="137">
        <v>0.01</v>
      </c>
      <c r="CK153" s="137" t="s">
        <v>42</v>
      </c>
      <c r="CL153" s="137">
        <v>0.01</v>
      </c>
      <c r="CM153" s="137">
        <v>0.01</v>
      </c>
    </row>
    <row r="154" spans="1:91" s="129" customFormat="1" x14ac:dyDescent="0.2">
      <c r="A154" s="139">
        <v>384</v>
      </c>
      <c r="B154" s="139" t="s">
        <v>320</v>
      </c>
      <c r="C154" s="135" t="s">
        <v>170</v>
      </c>
      <c r="D154" s="136">
        <v>700</v>
      </c>
      <c r="E154" s="136">
        <v>100</v>
      </c>
      <c r="F154" s="136">
        <v>3060</v>
      </c>
      <c r="G154" s="136">
        <v>3860</v>
      </c>
      <c r="H154" s="137">
        <v>0.81</v>
      </c>
      <c r="I154" s="137">
        <v>0.91</v>
      </c>
      <c r="J154" s="137">
        <v>0.94</v>
      </c>
      <c r="K154" s="137">
        <v>0.91</v>
      </c>
      <c r="L154" s="137">
        <v>0.78</v>
      </c>
      <c r="M154" s="137">
        <v>0.89</v>
      </c>
      <c r="N154" s="137">
        <v>0.92</v>
      </c>
      <c r="O154" s="137">
        <v>0.89</v>
      </c>
      <c r="P154" s="137">
        <v>0.49</v>
      </c>
      <c r="Q154" s="137">
        <v>0.59</v>
      </c>
      <c r="R154" s="137">
        <v>0.35</v>
      </c>
      <c r="S154" s="137">
        <v>0.38</v>
      </c>
      <c r="T154" s="137">
        <v>0</v>
      </c>
      <c r="U154" s="137">
        <v>0</v>
      </c>
      <c r="V154" s="137" t="s">
        <v>42</v>
      </c>
      <c r="W154" s="137" t="s">
        <v>42</v>
      </c>
      <c r="X154" s="137">
        <v>0.05</v>
      </c>
      <c r="Y154" s="137" t="s">
        <v>42</v>
      </c>
      <c r="Z154" s="137">
        <v>0.05</v>
      </c>
      <c r="AA154" s="137">
        <v>0.05</v>
      </c>
      <c r="AB154" s="137">
        <v>0.11</v>
      </c>
      <c r="AC154" s="137">
        <v>0.16</v>
      </c>
      <c r="AD154" s="137">
        <v>0.26</v>
      </c>
      <c r="AE154" s="137">
        <v>0.23</v>
      </c>
      <c r="AF154" s="137">
        <v>0.12</v>
      </c>
      <c r="AG154" s="137">
        <v>0.09</v>
      </c>
      <c r="AH154" s="137">
        <v>0.26</v>
      </c>
      <c r="AI154" s="137">
        <v>0.23</v>
      </c>
      <c r="AJ154" s="137">
        <v>0</v>
      </c>
      <c r="AK154" s="137">
        <v>0</v>
      </c>
      <c r="AL154" s="137">
        <v>0</v>
      </c>
      <c r="AM154" s="137">
        <v>0</v>
      </c>
      <c r="AN154" s="137">
        <v>0</v>
      </c>
      <c r="AO154" s="137">
        <v>0</v>
      </c>
      <c r="AP154" s="137">
        <v>0</v>
      </c>
      <c r="AQ154" s="137">
        <v>0</v>
      </c>
      <c r="AR154" s="137">
        <v>0</v>
      </c>
      <c r="AS154" s="137" t="s">
        <v>42</v>
      </c>
      <c r="AT154" s="137">
        <v>0</v>
      </c>
      <c r="AU154" s="137" t="s">
        <v>42</v>
      </c>
      <c r="AV154" s="137">
        <v>0.06</v>
      </c>
      <c r="AW154" s="137" t="s">
        <v>42</v>
      </c>
      <c r="AX154" s="137">
        <v>7.0000000000000007E-2</v>
      </c>
      <c r="AY154" s="137">
        <v>0.06</v>
      </c>
      <c r="AZ154" s="137">
        <v>0</v>
      </c>
      <c r="BA154" s="137">
        <v>0</v>
      </c>
      <c r="BB154" s="137">
        <v>0</v>
      </c>
      <c r="BC154" s="137">
        <v>0</v>
      </c>
      <c r="BD154" s="137" t="s">
        <v>42</v>
      </c>
      <c r="BE154" s="137">
        <v>0</v>
      </c>
      <c r="BF154" s="137" t="s">
        <v>41</v>
      </c>
      <c r="BG154" s="137" t="s">
        <v>41</v>
      </c>
      <c r="BH154" s="137">
        <v>0.02</v>
      </c>
      <c r="BI154" s="137" t="s">
        <v>42</v>
      </c>
      <c r="BJ154" s="137">
        <v>0.01</v>
      </c>
      <c r="BK154" s="137">
        <v>0.01</v>
      </c>
      <c r="BL154" s="137">
        <v>0.01</v>
      </c>
      <c r="BM154" s="137" t="s">
        <v>42</v>
      </c>
      <c r="BN154" s="137">
        <v>0.01</v>
      </c>
      <c r="BO154" s="137">
        <v>0.01</v>
      </c>
      <c r="BP154" s="137">
        <v>0.01</v>
      </c>
      <c r="BQ154" s="137">
        <v>0</v>
      </c>
      <c r="BR154" s="137" t="s">
        <v>41</v>
      </c>
      <c r="BS154" s="137" t="s">
        <v>41</v>
      </c>
      <c r="BT154" s="137" t="s">
        <v>42</v>
      </c>
      <c r="BU154" s="137">
        <v>0</v>
      </c>
      <c r="BV154" s="137" t="s">
        <v>42</v>
      </c>
      <c r="BW154" s="137" t="s">
        <v>42</v>
      </c>
      <c r="BX154" s="137">
        <v>0.01</v>
      </c>
      <c r="BY154" s="137">
        <v>0</v>
      </c>
      <c r="BZ154" s="137">
        <v>0.01</v>
      </c>
      <c r="CA154" s="137">
        <v>0.01</v>
      </c>
      <c r="CB154" s="137">
        <v>0.11</v>
      </c>
      <c r="CC154" s="137" t="s">
        <v>42</v>
      </c>
      <c r="CD154" s="137">
        <v>0.04</v>
      </c>
      <c r="CE154" s="137">
        <v>0.05</v>
      </c>
      <c r="CF154" s="137">
        <v>7.0000000000000007E-2</v>
      </c>
      <c r="CG154" s="137" t="s">
        <v>42</v>
      </c>
      <c r="CH154" s="137">
        <v>0.02</v>
      </c>
      <c r="CI154" s="137">
        <v>0.03</v>
      </c>
      <c r="CJ154" s="137">
        <v>0.01</v>
      </c>
      <c r="CK154" s="137">
        <v>0</v>
      </c>
      <c r="CL154" s="137">
        <v>0.01</v>
      </c>
      <c r="CM154" s="137">
        <v>0.01</v>
      </c>
    </row>
    <row r="155" spans="1:91" s="129" customFormat="1" x14ac:dyDescent="0.2">
      <c r="A155" s="139">
        <v>335</v>
      </c>
      <c r="B155" s="139" t="s">
        <v>321</v>
      </c>
      <c r="C155" s="135" t="s">
        <v>174</v>
      </c>
      <c r="D155" s="136">
        <v>420</v>
      </c>
      <c r="E155" s="136">
        <v>50</v>
      </c>
      <c r="F155" s="136">
        <v>2940</v>
      </c>
      <c r="G155" s="136">
        <v>3410</v>
      </c>
      <c r="H155" s="137">
        <v>0.82</v>
      </c>
      <c r="I155" s="137">
        <v>0.86</v>
      </c>
      <c r="J155" s="137">
        <v>0.92</v>
      </c>
      <c r="K155" s="137">
        <v>0.91</v>
      </c>
      <c r="L155" s="137">
        <v>0.75</v>
      </c>
      <c r="M155" s="137">
        <v>0.78</v>
      </c>
      <c r="N155" s="137">
        <v>0.9</v>
      </c>
      <c r="O155" s="137">
        <v>0.88</v>
      </c>
      <c r="P155" s="137">
        <v>0.42</v>
      </c>
      <c r="Q155" s="137">
        <v>0.49</v>
      </c>
      <c r="R155" s="137">
        <v>0.27</v>
      </c>
      <c r="S155" s="137">
        <v>0.3</v>
      </c>
      <c r="T155" s="137" t="s">
        <v>42</v>
      </c>
      <c r="U155" s="137">
        <v>0</v>
      </c>
      <c r="V155" s="137" t="s">
        <v>42</v>
      </c>
      <c r="W155" s="137" t="s">
        <v>42</v>
      </c>
      <c r="X155" s="137">
        <v>0.09</v>
      </c>
      <c r="Y155" s="137" t="s">
        <v>42</v>
      </c>
      <c r="Z155" s="137">
        <v>0.04</v>
      </c>
      <c r="AA155" s="137">
        <v>0.05</v>
      </c>
      <c r="AB155" s="137">
        <v>0.24</v>
      </c>
      <c r="AC155" s="137">
        <v>0.18</v>
      </c>
      <c r="AD155" s="137">
        <v>0.57999999999999996</v>
      </c>
      <c r="AE155" s="137">
        <v>0.53</v>
      </c>
      <c r="AF155" s="137">
        <v>0</v>
      </c>
      <c r="AG155" s="137">
        <v>0</v>
      </c>
      <c r="AH155" s="137" t="s">
        <v>42</v>
      </c>
      <c r="AI155" s="137" t="s">
        <v>42</v>
      </c>
      <c r="AJ155" s="137">
        <v>0</v>
      </c>
      <c r="AK155" s="137">
        <v>0</v>
      </c>
      <c r="AL155" s="137">
        <v>0</v>
      </c>
      <c r="AM155" s="137">
        <v>0</v>
      </c>
      <c r="AN155" s="137">
        <v>0</v>
      </c>
      <c r="AO155" s="137">
        <v>0</v>
      </c>
      <c r="AP155" s="137">
        <v>0</v>
      </c>
      <c r="AQ155" s="137">
        <v>0</v>
      </c>
      <c r="AR155" s="137">
        <v>0</v>
      </c>
      <c r="AS155" s="137" t="s">
        <v>42</v>
      </c>
      <c r="AT155" s="137" t="s">
        <v>42</v>
      </c>
      <c r="AU155" s="137" t="s">
        <v>42</v>
      </c>
      <c r="AV155" s="137">
        <v>7.0000000000000007E-2</v>
      </c>
      <c r="AW155" s="137" t="s">
        <v>42</v>
      </c>
      <c r="AX155" s="137">
        <v>0.06</v>
      </c>
      <c r="AY155" s="137">
        <v>0.06</v>
      </c>
      <c r="AZ155" s="137">
        <v>0</v>
      </c>
      <c r="BA155" s="137">
        <v>0</v>
      </c>
      <c r="BB155" s="137">
        <v>0</v>
      </c>
      <c r="BC155" s="137">
        <v>0</v>
      </c>
      <c r="BD155" s="137" t="s">
        <v>42</v>
      </c>
      <c r="BE155" s="137" t="s">
        <v>42</v>
      </c>
      <c r="BF155" s="137">
        <v>0.01</v>
      </c>
      <c r="BG155" s="137">
        <v>0.01</v>
      </c>
      <c r="BH155" s="137">
        <v>0.01</v>
      </c>
      <c r="BI155" s="137" t="s">
        <v>42</v>
      </c>
      <c r="BJ155" s="137">
        <v>0.01</v>
      </c>
      <c r="BK155" s="137">
        <v>0.01</v>
      </c>
      <c r="BL155" s="137">
        <v>0.01</v>
      </c>
      <c r="BM155" s="137" t="s">
        <v>42</v>
      </c>
      <c r="BN155" s="137">
        <v>0.01</v>
      </c>
      <c r="BO155" s="137">
        <v>0.01</v>
      </c>
      <c r="BP155" s="137">
        <v>0</v>
      </c>
      <c r="BQ155" s="137" t="s">
        <v>42</v>
      </c>
      <c r="BR155" s="137" t="s">
        <v>42</v>
      </c>
      <c r="BS155" s="137" t="s">
        <v>42</v>
      </c>
      <c r="BT155" s="137">
        <v>0</v>
      </c>
      <c r="BU155" s="137">
        <v>0</v>
      </c>
      <c r="BV155" s="137" t="s">
        <v>42</v>
      </c>
      <c r="BW155" s="137" t="s">
        <v>42</v>
      </c>
      <c r="BX155" s="137">
        <v>0.06</v>
      </c>
      <c r="BY155" s="137" t="s">
        <v>42</v>
      </c>
      <c r="BZ155" s="137">
        <v>0.01</v>
      </c>
      <c r="CA155" s="137">
        <v>0.02</v>
      </c>
      <c r="CB155" s="137">
        <v>0.09</v>
      </c>
      <c r="CC155" s="137" t="s">
        <v>42</v>
      </c>
      <c r="CD155" s="137">
        <v>0.04</v>
      </c>
      <c r="CE155" s="137">
        <v>0.05</v>
      </c>
      <c r="CF155" s="137">
        <v>0.06</v>
      </c>
      <c r="CG155" s="137" t="s">
        <v>42</v>
      </c>
      <c r="CH155" s="137">
        <v>0.02</v>
      </c>
      <c r="CI155" s="137">
        <v>0.03</v>
      </c>
      <c r="CJ155" s="137">
        <v>0.03</v>
      </c>
      <c r="CK155" s="137" t="s">
        <v>42</v>
      </c>
      <c r="CL155" s="137">
        <v>0.02</v>
      </c>
      <c r="CM155" s="137">
        <v>0.02</v>
      </c>
    </row>
    <row r="156" spans="1:91" s="129" customFormat="1" x14ac:dyDescent="0.2">
      <c r="A156" s="139">
        <v>320</v>
      </c>
      <c r="B156" s="139" t="s">
        <v>322</v>
      </c>
      <c r="C156" s="135" t="s">
        <v>180</v>
      </c>
      <c r="D156" s="136">
        <v>670</v>
      </c>
      <c r="E156" s="136">
        <v>60</v>
      </c>
      <c r="F156" s="136">
        <v>1790</v>
      </c>
      <c r="G156" s="136">
        <v>2520</v>
      </c>
      <c r="H156" s="137">
        <v>0.9</v>
      </c>
      <c r="I156" s="137">
        <v>0.95</v>
      </c>
      <c r="J156" s="137">
        <v>0.96</v>
      </c>
      <c r="K156" s="137">
        <v>0.94</v>
      </c>
      <c r="L156" s="137">
        <v>0.9</v>
      </c>
      <c r="M156" s="137">
        <v>0.95</v>
      </c>
      <c r="N156" s="137">
        <v>0.96</v>
      </c>
      <c r="O156" s="137">
        <v>0.94</v>
      </c>
      <c r="P156" s="137">
        <v>0.37</v>
      </c>
      <c r="Q156" s="137">
        <v>0.44</v>
      </c>
      <c r="R156" s="137">
        <v>0.26</v>
      </c>
      <c r="S156" s="137">
        <v>0.28999999999999998</v>
      </c>
      <c r="T156" s="137" t="s">
        <v>42</v>
      </c>
      <c r="U156" s="137">
        <v>0</v>
      </c>
      <c r="V156" s="137" t="s">
        <v>42</v>
      </c>
      <c r="W156" s="137" t="s">
        <v>42</v>
      </c>
      <c r="X156" s="137">
        <v>0.04</v>
      </c>
      <c r="Y156" s="137" t="s">
        <v>42</v>
      </c>
      <c r="Z156" s="137">
        <v>0.02</v>
      </c>
      <c r="AA156" s="137">
        <v>0.03</v>
      </c>
      <c r="AB156" s="137">
        <v>0.16</v>
      </c>
      <c r="AC156" s="137">
        <v>0.16</v>
      </c>
      <c r="AD156" s="137">
        <v>0.38</v>
      </c>
      <c r="AE156" s="137">
        <v>0.31</v>
      </c>
      <c r="AF156" s="137">
        <v>0.33</v>
      </c>
      <c r="AG156" s="137">
        <v>0.28999999999999998</v>
      </c>
      <c r="AH156" s="137">
        <v>0.3</v>
      </c>
      <c r="AI156" s="137">
        <v>0.31</v>
      </c>
      <c r="AJ156" s="137">
        <v>0</v>
      </c>
      <c r="AK156" s="137">
        <v>0</v>
      </c>
      <c r="AL156" s="137">
        <v>0</v>
      </c>
      <c r="AM156" s="137">
        <v>0</v>
      </c>
      <c r="AN156" s="137">
        <v>0</v>
      </c>
      <c r="AO156" s="137">
        <v>0</v>
      </c>
      <c r="AP156" s="137">
        <v>0</v>
      </c>
      <c r="AQ156" s="137">
        <v>0</v>
      </c>
      <c r="AR156" s="137">
        <v>0</v>
      </c>
      <c r="AS156" s="137" t="s">
        <v>42</v>
      </c>
      <c r="AT156" s="137">
        <v>0</v>
      </c>
      <c r="AU156" s="137" t="s">
        <v>42</v>
      </c>
      <c r="AV156" s="137">
        <v>0.03</v>
      </c>
      <c r="AW156" s="137" t="s">
        <v>42</v>
      </c>
      <c r="AX156" s="137">
        <v>0.02</v>
      </c>
      <c r="AY156" s="137">
        <v>0.02</v>
      </c>
      <c r="AZ156" s="137">
        <v>0</v>
      </c>
      <c r="BA156" s="137">
        <v>0</v>
      </c>
      <c r="BB156" s="137">
        <v>0</v>
      </c>
      <c r="BC156" s="137">
        <v>0</v>
      </c>
      <c r="BD156" s="137">
        <v>0</v>
      </c>
      <c r="BE156" s="137">
        <v>0</v>
      </c>
      <c r="BF156" s="137" t="s">
        <v>42</v>
      </c>
      <c r="BG156" s="137" t="s">
        <v>42</v>
      </c>
      <c r="BH156" s="137" t="s">
        <v>42</v>
      </c>
      <c r="BI156" s="137">
        <v>0</v>
      </c>
      <c r="BJ156" s="137" t="s">
        <v>42</v>
      </c>
      <c r="BK156" s="137" t="s">
        <v>41</v>
      </c>
      <c r="BL156" s="137" t="s">
        <v>42</v>
      </c>
      <c r="BM156" s="137">
        <v>0</v>
      </c>
      <c r="BN156" s="137" t="s">
        <v>42</v>
      </c>
      <c r="BO156" s="137" t="s">
        <v>42</v>
      </c>
      <c r="BP156" s="137" t="s">
        <v>42</v>
      </c>
      <c r="BQ156" s="137">
        <v>0</v>
      </c>
      <c r="BR156" s="137">
        <v>0</v>
      </c>
      <c r="BS156" s="137" t="s">
        <v>42</v>
      </c>
      <c r="BT156" s="137">
        <v>0</v>
      </c>
      <c r="BU156" s="137">
        <v>0</v>
      </c>
      <c r="BV156" s="137">
        <v>0</v>
      </c>
      <c r="BW156" s="137">
        <v>0</v>
      </c>
      <c r="BX156" s="137" t="s">
        <v>42</v>
      </c>
      <c r="BY156" s="137">
        <v>0</v>
      </c>
      <c r="BZ156" s="137" t="s">
        <v>42</v>
      </c>
      <c r="CA156" s="137" t="s">
        <v>42</v>
      </c>
      <c r="CB156" s="137">
        <v>0.06</v>
      </c>
      <c r="CC156" s="137" t="s">
        <v>42</v>
      </c>
      <c r="CD156" s="137">
        <v>0.02</v>
      </c>
      <c r="CE156" s="137">
        <v>0.03</v>
      </c>
      <c r="CF156" s="137">
        <v>0.01</v>
      </c>
      <c r="CG156" s="137">
        <v>0</v>
      </c>
      <c r="CH156" s="137" t="s">
        <v>42</v>
      </c>
      <c r="CI156" s="137" t="s">
        <v>41</v>
      </c>
      <c r="CJ156" s="137">
        <v>0.03</v>
      </c>
      <c r="CK156" s="137" t="s">
        <v>42</v>
      </c>
      <c r="CL156" s="137">
        <v>0.02</v>
      </c>
      <c r="CM156" s="137">
        <v>0.02</v>
      </c>
    </row>
    <row r="157" spans="1:91" s="129" customFormat="1" x14ac:dyDescent="0.2">
      <c r="A157" s="139">
        <v>212</v>
      </c>
      <c r="B157" s="139" t="s">
        <v>323</v>
      </c>
      <c r="C157" s="135" t="s">
        <v>178</v>
      </c>
      <c r="D157" s="136">
        <v>470</v>
      </c>
      <c r="E157" s="136">
        <v>50</v>
      </c>
      <c r="F157" s="136">
        <v>1250</v>
      </c>
      <c r="G157" s="136">
        <v>1770</v>
      </c>
      <c r="H157" s="137">
        <v>0.89</v>
      </c>
      <c r="I157" s="137">
        <v>0.94</v>
      </c>
      <c r="J157" s="137">
        <v>0.94</v>
      </c>
      <c r="K157" s="137">
        <v>0.93</v>
      </c>
      <c r="L157" s="137">
        <v>0.88</v>
      </c>
      <c r="M157" s="137">
        <v>0.94</v>
      </c>
      <c r="N157" s="137">
        <v>0.94</v>
      </c>
      <c r="O157" s="137">
        <v>0.92</v>
      </c>
      <c r="P157" s="137">
        <v>0.28999999999999998</v>
      </c>
      <c r="Q157" s="137">
        <v>0.4</v>
      </c>
      <c r="R157" s="137">
        <v>0.18</v>
      </c>
      <c r="S157" s="137">
        <v>0.21</v>
      </c>
      <c r="T157" s="137">
        <v>0</v>
      </c>
      <c r="U157" s="137">
        <v>0</v>
      </c>
      <c r="V157" s="137">
        <v>0</v>
      </c>
      <c r="W157" s="137">
        <v>0</v>
      </c>
      <c r="X157" s="137">
        <v>0.03</v>
      </c>
      <c r="Y157" s="137" t="s">
        <v>42</v>
      </c>
      <c r="Z157" s="137">
        <v>0.01</v>
      </c>
      <c r="AA157" s="137">
        <v>0.01</v>
      </c>
      <c r="AB157" s="137">
        <v>0.51</v>
      </c>
      <c r="AC157" s="137">
        <v>0.49</v>
      </c>
      <c r="AD157" s="137">
        <v>0.71</v>
      </c>
      <c r="AE157" s="137">
        <v>0.65</v>
      </c>
      <c r="AF157" s="137">
        <v>0.04</v>
      </c>
      <c r="AG157" s="137" t="s">
        <v>42</v>
      </c>
      <c r="AH157" s="137">
        <v>0.04</v>
      </c>
      <c r="AI157" s="137">
        <v>0.04</v>
      </c>
      <c r="AJ157" s="137">
        <v>0</v>
      </c>
      <c r="AK157" s="137">
        <v>0</v>
      </c>
      <c r="AL157" s="137">
        <v>0</v>
      </c>
      <c r="AM157" s="137">
        <v>0</v>
      </c>
      <c r="AN157" s="137">
        <v>0</v>
      </c>
      <c r="AO157" s="137">
        <v>0</v>
      </c>
      <c r="AP157" s="137">
        <v>0</v>
      </c>
      <c r="AQ157" s="137">
        <v>0</v>
      </c>
      <c r="AR157" s="137">
        <v>0</v>
      </c>
      <c r="AS157" s="137">
        <v>0</v>
      </c>
      <c r="AT157" s="137">
        <v>0</v>
      </c>
      <c r="AU157" s="137">
        <v>0</v>
      </c>
      <c r="AV157" s="137">
        <v>0.02</v>
      </c>
      <c r="AW157" s="137" t="s">
        <v>42</v>
      </c>
      <c r="AX157" s="137">
        <v>0.02</v>
      </c>
      <c r="AY157" s="137">
        <v>0.02</v>
      </c>
      <c r="AZ157" s="137">
        <v>0</v>
      </c>
      <c r="BA157" s="137">
        <v>0</v>
      </c>
      <c r="BB157" s="137">
        <v>0</v>
      </c>
      <c r="BC157" s="137">
        <v>0</v>
      </c>
      <c r="BD157" s="137" t="s">
        <v>42</v>
      </c>
      <c r="BE157" s="137">
        <v>0</v>
      </c>
      <c r="BF157" s="137" t="s">
        <v>42</v>
      </c>
      <c r="BG157" s="137" t="s">
        <v>42</v>
      </c>
      <c r="BH157" s="137" t="s">
        <v>42</v>
      </c>
      <c r="BI157" s="137">
        <v>0</v>
      </c>
      <c r="BJ157" s="137" t="s">
        <v>42</v>
      </c>
      <c r="BK157" s="137" t="s">
        <v>41</v>
      </c>
      <c r="BL157" s="137" t="s">
        <v>42</v>
      </c>
      <c r="BM157" s="137">
        <v>0</v>
      </c>
      <c r="BN157" s="137">
        <v>0</v>
      </c>
      <c r="BO157" s="137" t="s">
        <v>42</v>
      </c>
      <c r="BP157" s="137" t="s">
        <v>42</v>
      </c>
      <c r="BQ157" s="137">
        <v>0</v>
      </c>
      <c r="BR157" s="137" t="s">
        <v>42</v>
      </c>
      <c r="BS157" s="137" t="s">
        <v>42</v>
      </c>
      <c r="BT157" s="137" t="s">
        <v>42</v>
      </c>
      <c r="BU157" s="137">
        <v>0</v>
      </c>
      <c r="BV157" s="137" t="s">
        <v>42</v>
      </c>
      <c r="BW157" s="137" t="s">
        <v>42</v>
      </c>
      <c r="BX157" s="137" t="s">
        <v>42</v>
      </c>
      <c r="BY157" s="137">
        <v>0</v>
      </c>
      <c r="BZ157" s="137" t="s">
        <v>42</v>
      </c>
      <c r="CA157" s="137" t="s">
        <v>42</v>
      </c>
      <c r="CB157" s="137">
        <v>7.0000000000000007E-2</v>
      </c>
      <c r="CC157" s="137" t="s">
        <v>42</v>
      </c>
      <c r="CD157" s="137">
        <v>0.04</v>
      </c>
      <c r="CE157" s="137">
        <v>0.04</v>
      </c>
      <c r="CF157" s="137">
        <v>0.01</v>
      </c>
      <c r="CG157" s="137" t="s">
        <v>42</v>
      </c>
      <c r="CH157" s="137">
        <v>0.01</v>
      </c>
      <c r="CI157" s="137">
        <v>0.01</v>
      </c>
      <c r="CJ157" s="137">
        <v>0.03</v>
      </c>
      <c r="CK157" s="137">
        <v>0</v>
      </c>
      <c r="CL157" s="137">
        <v>0.02</v>
      </c>
      <c r="CM157" s="137">
        <v>0.02</v>
      </c>
    </row>
    <row r="158" spans="1:91" s="129" customFormat="1" x14ac:dyDescent="0.2">
      <c r="A158" s="139">
        <v>877</v>
      </c>
      <c r="B158" s="139" t="s">
        <v>324</v>
      </c>
      <c r="C158" s="135" t="s">
        <v>168</v>
      </c>
      <c r="D158" s="136">
        <v>340</v>
      </c>
      <c r="E158" s="136">
        <v>60</v>
      </c>
      <c r="F158" s="136">
        <v>2010</v>
      </c>
      <c r="G158" s="136">
        <v>2420</v>
      </c>
      <c r="H158" s="137">
        <v>0.9</v>
      </c>
      <c r="I158" s="137">
        <v>0.92</v>
      </c>
      <c r="J158" s="137">
        <v>0.95</v>
      </c>
      <c r="K158" s="137">
        <v>0.94</v>
      </c>
      <c r="L158" s="137">
        <v>0.86</v>
      </c>
      <c r="M158" s="137">
        <v>0.91</v>
      </c>
      <c r="N158" s="137">
        <v>0.93</v>
      </c>
      <c r="O158" s="137">
        <v>0.92</v>
      </c>
      <c r="P158" s="137">
        <v>0.35</v>
      </c>
      <c r="Q158" s="137">
        <v>0.7</v>
      </c>
      <c r="R158" s="137">
        <v>0.18</v>
      </c>
      <c r="S158" s="137">
        <v>0.22</v>
      </c>
      <c r="T158" s="137">
        <v>0</v>
      </c>
      <c r="U158" s="137">
        <v>0</v>
      </c>
      <c r="V158" s="137">
        <v>0</v>
      </c>
      <c r="W158" s="137">
        <v>0</v>
      </c>
      <c r="X158" s="137">
        <v>0.04</v>
      </c>
      <c r="Y158" s="137">
        <v>0</v>
      </c>
      <c r="Z158" s="137">
        <v>0.03</v>
      </c>
      <c r="AA158" s="137">
        <v>0.03</v>
      </c>
      <c r="AB158" s="137">
        <v>0.19</v>
      </c>
      <c r="AC158" s="137" t="s">
        <v>42</v>
      </c>
      <c r="AD158" s="137">
        <v>0.25</v>
      </c>
      <c r="AE158" s="137">
        <v>0.24</v>
      </c>
      <c r="AF158" s="137">
        <v>0.27</v>
      </c>
      <c r="AG158" s="137">
        <v>0.19</v>
      </c>
      <c r="AH158" s="137">
        <v>0.46</v>
      </c>
      <c r="AI158" s="137">
        <v>0.43</v>
      </c>
      <c r="AJ158" s="137">
        <v>0</v>
      </c>
      <c r="AK158" s="137">
        <v>0</v>
      </c>
      <c r="AL158" s="137">
        <v>0</v>
      </c>
      <c r="AM158" s="137">
        <v>0</v>
      </c>
      <c r="AN158" s="137">
        <v>0</v>
      </c>
      <c r="AO158" s="137">
        <v>0</v>
      </c>
      <c r="AP158" s="137">
        <v>0</v>
      </c>
      <c r="AQ158" s="137">
        <v>0</v>
      </c>
      <c r="AR158" s="137">
        <v>0</v>
      </c>
      <c r="AS158" s="137">
        <v>0</v>
      </c>
      <c r="AT158" s="137">
        <v>0</v>
      </c>
      <c r="AU158" s="137">
        <v>0</v>
      </c>
      <c r="AV158" s="137">
        <v>0.06</v>
      </c>
      <c r="AW158" s="137">
        <v>0</v>
      </c>
      <c r="AX158" s="137">
        <v>7.0000000000000007E-2</v>
      </c>
      <c r="AY158" s="137">
        <v>7.0000000000000007E-2</v>
      </c>
      <c r="AZ158" s="137">
        <v>0</v>
      </c>
      <c r="BA158" s="137">
        <v>0</v>
      </c>
      <c r="BB158" s="137">
        <v>0</v>
      </c>
      <c r="BC158" s="137">
        <v>0</v>
      </c>
      <c r="BD158" s="137" t="s">
        <v>42</v>
      </c>
      <c r="BE158" s="137">
        <v>0</v>
      </c>
      <c r="BF158" s="137" t="s">
        <v>42</v>
      </c>
      <c r="BG158" s="137" t="s">
        <v>42</v>
      </c>
      <c r="BH158" s="137">
        <v>0.03</v>
      </c>
      <c r="BI158" s="137" t="s">
        <v>42</v>
      </c>
      <c r="BJ158" s="137">
        <v>0.01</v>
      </c>
      <c r="BK158" s="137">
        <v>0.01</v>
      </c>
      <c r="BL158" s="137">
        <v>0.02</v>
      </c>
      <c r="BM158" s="137" t="s">
        <v>42</v>
      </c>
      <c r="BN158" s="137">
        <v>0.01</v>
      </c>
      <c r="BO158" s="137">
        <v>0.01</v>
      </c>
      <c r="BP158" s="137">
        <v>0</v>
      </c>
      <c r="BQ158" s="137">
        <v>0</v>
      </c>
      <c r="BR158" s="137">
        <v>0</v>
      </c>
      <c r="BS158" s="137">
        <v>0</v>
      </c>
      <c r="BT158" s="137" t="s">
        <v>42</v>
      </c>
      <c r="BU158" s="137">
        <v>0</v>
      </c>
      <c r="BV158" s="137">
        <v>0</v>
      </c>
      <c r="BW158" s="137" t="s">
        <v>42</v>
      </c>
      <c r="BX158" s="137" t="s">
        <v>42</v>
      </c>
      <c r="BY158" s="137">
        <v>0</v>
      </c>
      <c r="BZ158" s="137">
        <v>0.01</v>
      </c>
      <c r="CA158" s="137">
        <v>0.01</v>
      </c>
      <c r="CB158" s="137">
        <v>0.06</v>
      </c>
      <c r="CC158" s="137" t="s">
        <v>42</v>
      </c>
      <c r="CD158" s="137">
        <v>0.04</v>
      </c>
      <c r="CE158" s="137">
        <v>0.04</v>
      </c>
      <c r="CF158" s="137">
        <v>0.03</v>
      </c>
      <c r="CG158" s="137">
        <v>0</v>
      </c>
      <c r="CH158" s="137">
        <v>0.01</v>
      </c>
      <c r="CI158" s="137">
        <v>0.01</v>
      </c>
      <c r="CJ158" s="137" t="s">
        <v>42</v>
      </c>
      <c r="CK158" s="137">
        <v>0</v>
      </c>
      <c r="CL158" s="137">
        <v>0.01</v>
      </c>
      <c r="CM158" s="137">
        <v>0.01</v>
      </c>
    </row>
    <row r="159" spans="1:91" s="129" customFormat="1" x14ac:dyDescent="0.2">
      <c r="A159" s="139">
        <v>937</v>
      </c>
      <c r="B159" s="139" t="s">
        <v>325</v>
      </c>
      <c r="C159" s="135" t="s">
        <v>174</v>
      </c>
      <c r="D159" s="136">
        <v>1030</v>
      </c>
      <c r="E159" s="136">
        <v>140</v>
      </c>
      <c r="F159" s="136">
        <v>4780</v>
      </c>
      <c r="G159" s="136">
        <v>5950</v>
      </c>
      <c r="H159" s="137">
        <v>0.85</v>
      </c>
      <c r="I159" s="137">
        <v>0.89</v>
      </c>
      <c r="J159" s="137">
        <v>0.94</v>
      </c>
      <c r="K159" s="137">
        <v>0.92</v>
      </c>
      <c r="L159" s="137">
        <v>0.82</v>
      </c>
      <c r="M159" s="137">
        <v>0.87</v>
      </c>
      <c r="N159" s="137">
        <v>0.92</v>
      </c>
      <c r="O159" s="137">
        <v>0.9</v>
      </c>
      <c r="P159" s="137">
        <v>0.56999999999999995</v>
      </c>
      <c r="Q159" s="137">
        <v>0.56999999999999995</v>
      </c>
      <c r="R159" s="137">
        <v>0.32</v>
      </c>
      <c r="S159" s="137">
        <v>0.37</v>
      </c>
      <c r="T159" s="137" t="s">
        <v>42</v>
      </c>
      <c r="U159" s="137">
        <v>0</v>
      </c>
      <c r="V159" s="137" t="s">
        <v>41</v>
      </c>
      <c r="W159" s="137" t="s">
        <v>41</v>
      </c>
      <c r="X159" s="137">
        <v>0.04</v>
      </c>
      <c r="Y159" s="137" t="s">
        <v>42</v>
      </c>
      <c r="Z159" s="137">
        <v>0.02</v>
      </c>
      <c r="AA159" s="137">
        <v>0.02</v>
      </c>
      <c r="AB159" s="137">
        <v>0.18</v>
      </c>
      <c r="AC159" s="137">
        <v>0.21</v>
      </c>
      <c r="AD159" s="137">
        <v>0.48</v>
      </c>
      <c r="AE159" s="137">
        <v>0.42</v>
      </c>
      <c r="AF159" s="137">
        <v>0.03</v>
      </c>
      <c r="AG159" s="137" t="s">
        <v>42</v>
      </c>
      <c r="AH159" s="137">
        <v>0.09</v>
      </c>
      <c r="AI159" s="137">
        <v>0.08</v>
      </c>
      <c r="AJ159" s="137">
        <v>0</v>
      </c>
      <c r="AK159" s="137" t="s">
        <v>42</v>
      </c>
      <c r="AL159" s="137">
        <v>0</v>
      </c>
      <c r="AM159" s="137" t="s">
        <v>42</v>
      </c>
      <c r="AN159" s="137" t="s">
        <v>42</v>
      </c>
      <c r="AO159" s="137" t="s">
        <v>42</v>
      </c>
      <c r="AP159" s="137">
        <v>0</v>
      </c>
      <c r="AQ159" s="137" t="s">
        <v>42</v>
      </c>
      <c r="AR159" s="137">
        <v>0</v>
      </c>
      <c r="AS159" s="137" t="s">
        <v>42</v>
      </c>
      <c r="AT159" s="137">
        <v>0</v>
      </c>
      <c r="AU159" s="137" t="s">
        <v>42</v>
      </c>
      <c r="AV159" s="137">
        <v>0.05</v>
      </c>
      <c r="AW159" s="137" t="s">
        <v>42</v>
      </c>
      <c r="AX159" s="137">
        <v>0.05</v>
      </c>
      <c r="AY159" s="137">
        <v>0.05</v>
      </c>
      <c r="AZ159" s="137">
        <v>0</v>
      </c>
      <c r="BA159" s="137">
        <v>0</v>
      </c>
      <c r="BB159" s="137">
        <v>0</v>
      </c>
      <c r="BC159" s="137">
        <v>0</v>
      </c>
      <c r="BD159" s="137">
        <v>0</v>
      </c>
      <c r="BE159" s="137" t="s">
        <v>42</v>
      </c>
      <c r="BF159" s="137" t="s">
        <v>41</v>
      </c>
      <c r="BG159" s="137" t="s">
        <v>41</v>
      </c>
      <c r="BH159" s="137">
        <v>0.03</v>
      </c>
      <c r="BI159" s="137" t="s">
        <v>42</v>
      </c>
      <c r="BJ159" s="137">
        <v>0.01</v>
      </c>
      <c r="BK159" s="137">
        <v>0.01</v>
      </c>
      <c r="BL159" s="137">
        <v>0.01</v>
      </c>
      <c r="BM159" s="137">
        <v>0</v>
      </c>
      <c r="BN159" s="137">
        <v>0.01</v>
      </c>
      <c r="BO159" s="137">
        <v>0.01</v>
      </c>
      <c r="BP159" s="137">
        <v>0.01</v>
      </c>
      <c r="BQ159" s="137" t="s">
        <v>42</v>
      </c>
      <c r="BR159" s="137" t="s">
        <v>41</v>
      </c>
      <c r="BS159" s="137" t="s">
        <v>41</v>
      </c>
      <c r="BT159" s="137" t="s">
        <v>42</v>
      </c>
      <c r="BU159" s="137">
        <v>0</v>
      </c>
      <c r="BV159" s="137" t="s">
        <v>42</v>
      </c>
      <c r="BW159" s="137" t="s">
        <v>42</v>
      </c>
      <c r="BX159" s="137">
        <v>0.01</v>
      </c>
      <c r="BY159" s="137" t="s">
        <v>42</v>
      </c>
      <c r="BZ159" s="137">
        <v>0.01</v>
      </c>
      <c r="CA159" s="137">
        <v>0.01</v>
      </c>
      <c r="CB159" s="137">
        <v>0.09</v>
      </c>
      <c r="CC159" s="137">
        <v>0.06</v>
      </c>
      <c r="CD159" s="137">
        <v>0.04</v>
      </c>
      <c r="CE159" s="137">
        <v>0.05</v>
      </c>
      <c r="CF159" s="137">
        <v>0.04</v>
      </c>
      <c r="CG159" s="137" t="s">
        <v>42</v>
      </c>
      <c r="CH159" s="137">
        <v>0.01</v>
      </c>
      <c r="CI159" s="137">
        <v>0.02</v>
      </c>
      <c r="CJ159" s="137">
        <v>0.01</v>
      </c>
      <c r="CK159" s="137" t="s">
        <v>42</v>
      </c>
      <c r="CL159" s="137">
        <v>0.01</v>
      </c>
      <c r="CM159" s="137">
        <v>0.01</v>
      </c>
    </row>
    <row r="160" spans="1:91" s="129" customFormat="1" x14ac:dyDescent="0.2">
      <c r="A160" s="139">
        <v>869</v>
      </c>
      <c r="B160" s="139" t="s">
        <v>326</v>
      </c>
      <c r="C160" s="135" t="s">
        <v>182</v>
      </c>
      <c r="D160" s="136">
        <v>210</v>
      </c>
      <c r="E160" s="136">
        <v>60</v>
      </c>
      <c r="F160" s="136">
        <v>1680</v>
      </c>
      <c r="G160" s="136">
        <v>1960</v>
      </c>
      <c r="H160" s="137">
        <v>0.9</v>
      </c>
      <c r="I160" s="137">
        <v>0.93</v>
      </c>
      <c r="J160" s="137">
        <v>0.94</v>
      </c>
      <c r="K160" s="137">
        <v>0.93</v>
      </c>
      <c r="L160" s="137">
        <v>0.85</v>
      </c>
      <c r="M160" s="137">
        <v>0.85</v>
      </c>
      <c r="N160" s="137">
        <v>0.92</v>
      </c>
      <c r="O160" s="137">
        <v>0.91</v>
      </c>
      <c r="P160" s="137">
        <v>0.43</v>
      </c>
      <c r="Q160" s="137">
        <v>0.51</v>
      </c>
      <c r="R160" s="137">
        <v>0.18</v>
      </c>
      <c r="S160" s="137">
        <v>0.22</v>
      </c>
      <c r="T160" s="137">
        <v>0</v>
      </c>
      <c r="U160" s="137">
        <v>0</v>
      </c>
      <c r="V160" s="137" t="s">
        <v>42</v>
      </c>
      <c r="W160" s="137" t="s">
        <v>42</v>
      </c>
      <c r="X160" s="137">
        <v>7.0000000000000007E-2</v>
      </c>
      <c r="Y160" s="137" t="s">
        <v>42</v>
      </c>
      <c r="Z160" s="137">
        <v>0.04</v>
      </c>
      <c r="AA160" s="137">
        <v>0.04</v>
      </c>
      <c r="AB160" s="137">
        <v>0.31</v>
      </c>
      <c r="AC160" s="137">
        <v>0.27</v>
      </c>
      <c r="AD160" s="137">
        <v>0.65</v>
      </c>
      <c r="AE160" s="137">
        <v>0.61</v>
      </c>
      <c r="AF160" s="137" t="s">
        <v>42</v>
      </c>
      <c r="AG160" s="137">
        <v>0</v>
      </c>
      <c r="AH160" s="137">
        <v>0.04</v>
      </c>
      <c r="AI160" s="137">
        <v>0.03</v>
      </c>
      <c r="AJ160" s="137">
        <v>0</v>
      </c>
      <c r="AK160" s="137">
        <v>0</v>
      </c>
      <c r="AL160" s="137">
        <v>0</v>
      </c>
      <c r="AM160" s="137">
        <v>0</v>
      </c>
      <c r="AN160" s="137" t="s">
        <v>42</v>
      </c>
      <c r="AO160" s="137">
        <v>0</v>
      </c>
      <c r="AP160" s="137">
        <v>0</v>
      </c>
      <c r="AQ160" s="137" t="s">
        <v>42</v>
      </c>
      <c r="AR160" s="137">
        <v>0</v>
      </c>
      <c r="AS160" s="137" t="s">
        <v>42</v>
      </c>
      <c r="AT160" s="137">
        <v>0</v>
      </c>
      <c r="AU160" s="137" t="s">
        <v>42</v>
      </c>
      <c r="AV160" s="137">
        <v>0.08</v>
      </c>
      <c r="AW160" s="137" t="s">
        <v>42</v>
      </c>
      <c r="AX160" s="137">
        <v>0.05</v>
      </c>
      <c r="AY160" s="137">
        <v>0.06</v>
      </c>
      <c r="AZ160" s="137">
        <v>0</v>
      </c>
      <c r="BA160" s="137">
        <v>0</v>
      </c>
      <c r="BB160" s="137">
        <v>0</v>
      </c>
      <c r="BC160" s="137">
        <v>0</v>
      </c>
      <c r="BD160" s="137" t="s">
        <v>42</v>
      </c>
      <c r="BE160" s="137" t="s">
        <v>42</v>
      </c>
      <c r="BF160" s="137" t="s">
        <v>41</v>
      </c>
      <c r="BG160" s="137" t="s">
        <v>41</v>
      </c>
      <c r="BH160" s="137">
        <v>0.03</v>
      </c>
      <c r="BI160" s="137" t="s">
        <v>42</v>
      </c>
      <c r="BJ160" s="137">
        <v>0.01</v>
      </c>
      <c r="BK160" s="137">
        <v>0.01</v>
      </c>
      <c r="BL160" s="137" t="s">
        <v>42</v>
      </c>
      <c r="BM160" s="137" t="s">
        <v>42</v>
      </c>
      <c r="BN160" s="137" t="s">
        <v>41</v>
      </c>
      <c r="BO160" s="137">
        <v>0.01</v>
      </c>
      <c r="BP160" s="137" t="s">
        <v>42</v>
      </c>
      <c r="BQ160" s="137">
        <v>0</v>
      </c>
      <c r="BR160" s="137" t="s">
        <v>42</v>
      </c>
      <c r="BS160" s="137" t="s">
        <v>41</v>
      </c>
      <c r="BT160" s="137" t="s">
        <v>42</v>
      </c>
      <c r="BU160" s="137" t="s">
        <v>42</v>
      </c>
      <c r="BV160" s="137" t="s">
        <v>42</v>
      </c>
      <c r="BW160" s="137" t="s">
        <v>42</v>
      </c>
      <c r="BX160" s="137" t="s">
        <v>42</v>
      </c>
      <c r="BY160" s="137">
        <v>0</v>
      </c>
      <c r="BZ160" s="137">
        <v>0.01</v>
      </c>
      <c r="CA160" s="137">
        <v>0.01</v>
      </c>
      <c r="CB160" s="137">
        <v>0.06</v>
      </c>
      <c r="CC160" s="137" t="s">
        <v>42</v>
      </c>
      <c r="CD160" s="137">
        <v>0.05</v>
      </c>
      <c r="CE160" s="137">
        <v>0.05</v>
      </c>
      <c r="CF160" s="137">
        <v>0.03</v>
      </c>
      <c r="CG160" s="137">
        <v>0</v>
      </c>
      <c r="CH160" s="137" t="s">
        <v>41</v>
      </c>
      <c r="CI160" s="137">
        <v>0.01</v>
      </c>
      <c r="CJ160" s="137" t="s">
        <v>42</v>
      </c>
      <c r="CK160" s="137" t="s">
        <v>42</v>
      </c>
      <c r="CL160" s="137">
        <v>0.01</v>
      </c>
      <c r="CM160" s="137">
        <v>0.01</v>
      </c>
    </row>
    <row r="161" spans="1:91" s="129" customFormat="1" x14ac:dyDescent="0.2">
      <c r="A161" s="139">
        <v>938</v>
      </c>
      <c r="B161" s="139" t="s">
        <v>327</v>
      </c>
      <c r="C161" s="135" t="s">
        <v>182</v>
      </c>
      <c r="D161" s="136">
        <v>1710</v>
      </c>
      <c r="E161" s="136">
        <v>150</v>
      </c>
      <c r="F161" s="136">
        <v>6280</v>
      </c>
      <c r="G161" s="136">
        <v>8140</v>
      </c>
      <c r="H161" s="137">
        <v>0.84</v>
      </c>
      <c r="I161" s="137">
        <v>0.9</v>
      </c>
      <c r="J161" s="137">
        <v>0.93</v>
      </c>
      <c r="K161" s="137">
        <v>0.91</v>
      </c>
      <c r="L161" s="137">
        <v>0.82</v>
      </c>
      <c r="M161" s="137">
        <v>0.89</v>
      </c>
      <c r="N161" s="137">
        <v>0.92</v>
      </c>
      <c r="O161" s="137">
        <v>0.9</v>
      </c>
      <c r="P161" s="137">
        <v>0.53</v>
      </c>
      <c r="Q161" s="137">
        <v>0.56000000000000005</v>
      </c>
      <c r="R161" s="137">
        <v>0.38</v>
      </c>
      <c r="S161" s="137">
        <v>0.41</v>
      </c>
      <c r="T161" s="137" t="s">
        <v>42</v>
      </c>
      <c r="U161" s="137">
        <v>0</v>
      </c>
      <c r="V161" s="137" t="s">
        <v>41</v>
      </c>
      <c r="W161" s="137" t="s">
        <v>41</v>
      </c>
      <c r="X161" s="137">
        <v>0.03</v>
      </c>
      <c r="Y161" s="137" t="s">
        <v>42</v>
      </c>
      <c r="Z161" s="137">
        <v>0.01</v>
      </c>
      <c r="AA161" s="137">
        <v>0.02</v>
      </c>
      <c r="AB161" s="137">
        <v>0.2</v>
      </c>
      <c r="AC161" s="137">
        <v>0.23</v>
      </c>
      <c r="AD161" s="137">
        <v>0.35</v>
      </c>
      <c r="AE161" s="137">
        <v>0.31</v>
      </c>
      <c r="AF161" s="137">
        <v>7.0000000000000007E-2</v>
      </c>
      <c r="AG161" s="137">
        <v>0.05</v>
      </c>
      <c r="AH161" s="137">
        <v>0.18</v>
      </c>
      <c r="AI161" s="137">
        <v>0.15</v>
      </c>
      <c r="AJ161" s="137">
        <v>0</v>
      </c>
      <c r="AK161" s="137" t="s">
        <v>42</v>
      </c>
      <c r="AL161" s="137">
        <v>0</v>
      </c>
      <c r="AM161" s="137" t="s">
        <v>42</v>
      </c>
      <c r="AN161" s="137">
        <v>0</v>
      </c>
      <c r="AO161" s="137">
        <v>0</v>
      </c>
      <c r="AP161" s="137" t="s">
        <v>42</v>
      </c>
      <c r="AQ161" s="137" t="s">
        <v>42</v>
      </c>
      <c r="AR161" s="137">
        <v>0</v>
      </c>
      <c r="AS161" s="137">
        <v>0.04</v>
      </c>
      <c r="AT161" s="137">
        <v>0</v>
      </c>
      <c r="AU161" s="137" t="s">
        <v>41</v>
      </c>
      <c r="AV161" s="137">
        <v>0.04</v>
      </c>
      <c r="AW161" s="137" t="s">
        <v>42</v>
      </c>
      <c r="AX161" s="137">
        <v>0.03</v>
      </c>
      <c r="AY161" s="137">
        <v>0.03</v>
      </c>
      <c r="AZ161" s="137">
        <v>0</v>
      </c>
      <c r="BA161" s="137">
        <v>0</v>
      </c>
      <c r="BB161" s="137" t="s">
        <v>42</v>
      </c>
      <c r="BC161" s="137" t="s">
        <v>42</v>
      </c>
      <c r="BD161" s="137" t="s">
        <v>42</v>
      </c>
      <c r="BE161" s="137">
        <v>0</v>
      </c>
      <c r="BF161" s="137" t="s">
        <v>41</v>
      </c>
      <c r="BG161" s="137" t="s">
        <v>41</v>
      </c>
      <c r="BH161" s="137">
        <v>0.02</v>
      </c>
      <c r="BI161" s="137" t="s">
        <v>42</v>
      </c>
      <c r="BJ161" s="137">
        <v>0.01</v>
      </c>
      <c r="BK161" s="137">
        <v>0.01</v>
      </c>
      <c r="BL161" s="137">
        <v>0.01</v>
      </c>
      <c r="BM161" s="137" t="s">
        <v>42</v>
      </c>
      <c r="BN161" s="137" t="s">
        <v>41</v>
      </c>
      <c r="BO161" s="137">
        <v>0.01</v>
      </c>
      <c r="BP161" s="137">
        <v>0.01</v>
      </c>
      <c r="BQ161" s="137">
        <v>0</v>
      </c>
      <c r="BR161" s="137" t="s">
        <v>41</v>
      </c>
      <c r="BS161" s="137" t="s">
        <v>41</v>
      </c>
      <c r="BT161" s="137">
        <v>0</v>
      </c>
      <c r="BU161" s="137" t="s">
        <v>42</v>
      </c>
      <c r="BV161" s="137" t="s">
        <v>42</v>
      </c>
      <c r="BW161" s="137" t="s">
        <v>42</v>
      </c>
      <c r="BX161" s="137" t="s">
        <v>42</v>
      </c>
      <c r="BY161" s="137">
        <v>0</v>
      </c>
      <c r="BZ161" s="137" t="s">
        <v>41</v>
      </c>
      <c r="CA161" s="137" t="s">
        <v>41</v>
      </c>
      <c r="CB161" s="137">
        <v>0.09</v>
      </c>
      <c r="CC161" s="137">
        <v>0.04</v>
      </c>
      <c r="CD161" s="137">
        <v>0.04</v>
      </c>
      <c r="CE161" s="137">
        <v>0.05</v>
      </c>
      <c r="CF161" s="137">
        <v>0.03</v>
      </c>
      <c r="CG161" s="137" t="s">
        <v>42</v>
      </c>
      <c r="CH161" s="137">
        <v>0.01</v>
      </c>
      <c r="CI161" s="137">
        <v>0.01</v>
      </c>
      <c r="CJ161" s="137">
        <v>0.04</v>
      </c>
      <c r="CK161" s="137">
        <v>0.04</v>
      </c>
      <c r="CL161" s="137">
        <v>0.02</v>
      </c>
      <c r="CM161" s="137">
        <v>0.03</v>
      </c>
    </row>
    <row r="162" spans="1:91" s="129" customFormat="1" x14ac:dyDescent="0.2">
      <c r="A162" s="139">
        <v>213</v>
      </c>
      <c r="B162" s="139" t="s">
        <v>328</v>
      </c>
      <c r="C162" s="135" t="s">
        <v>178</v>
      </c>
      <c r="D162" s="136">
        <v>540</v>
      </c>
      <c r="E162" s="136">
        <v>40</v>
      </c>
      <c r="F162" s="136">
        <v>820</v>
      </c>
      <c r="G162" s="136">
        <v>1400</v>
      </c>
      <c r="H162" s="137">
        <v>0.89</v>
      </c>
      <c r="I162" s="137">
        <v>0.93</v>
      </c>
      <c r="J162" s="137">
        <v>0.96</v>
      </c>
      <c r="K162" s="137">
        <v>0.93</v>
      </c>
      <c r="L162" s="137">
        <v>0.88</v>
      </c>
      <c r="M162" s="137">
        <v>0.91</v>
      </c>
      <c r="N162" s="137">
        <v>0.96</v>
      </c>
      <c r="O162" s="137">
        <v>0.93</v>
      </c>
      <c r="P162" s="137">
        <v>0.22</v>
      </c>
      <c r="Q162" s="137">
        <v>0.32</v>
      </c>
      <c r="R162" s="137">
        <v>0.12</v>
      </c>
      <c r="S162" s="137">
        <v>0.17</v>
      </c>
      <c r="T162" s="137">
        <v>0</v>
      </c>
      <c r="U162" s="137">
        <v>0</v>
      </c>
      <c r="V162" s="137">
        <v>0.01</v>
      </c>
      <c r="W162" s="137" t="s">
        <v>41</v>
      </c>
      <c r="X162" s="137">
        <v>0.02</v>
      </c>
      <c r="Y162" s="137">
        <v>0</v>
      </c>
      <c r="Z162" s="137">
        <v>0.01</v>
      </c>
      <c r="AA162" s="137">
        <v>0.01</v>
      </c>
      <c r="AB162" s="137">
        <v>0.6</v>
      </c>
      <c r="AC162" s="137">
        <v>0.5</v>
      </c>
      <c r="AD162" s="137">
        <v>0.76</v>
      </c>
      <c r="AE162" s="137">
        <v>0.69</v>
      </c>
      <c r="AF162" s="137">
        <v>0.05</v>
      </c>
      <c r="AG162" s="137" t="s">
        <v>42</v>
      </c>
      <c r="AH162" s="137">
        <v>0.06</v>
      </c>
      <c r="AI162" s="137">
        <v>0.05</v>
      </c>
      <c r="AJ162" s="137">
        <v>0</v>
      </c>
      <c r="AK162" s="137" t="s">
        <v>42</v>
      </c>
      <c r="AL162" s="137">
        <v>0</v>
      </c>
      <c r="AM162" s="137" t="s">
        <v>42</v>
      </c>
      <c r="AN162" s="137">
        <v>0</v>
      </c>
      <c r="AO162" s="137">
        <v>0</v>
      </c>
      <c r="AP162" s="137">
        <v>0</v>
      </c>
      <c r="AQ162" s="137">
        <v>0</v>
      </c>
      <c r="AR162" s="137">
        <v>0</v>
      </c>
      <c r="AS162" s="137">
        <v>0</v>
      </c>
      <c r="AT162" s="137">
        <v>0</v>
      </c>
      <c r="AU162" s="137">
        <v>0</v>
      </c>
      <c r="AV162" s="137">
        <v>0.01</v>
      </c>
      <c r="AW162" s="137" t="s">
        <v>42</v>
      </c>
      <c r="AX162" s="137" t="s">
        <v>42</v>
      </c>
      <c r="AY162" s="137">
        <v>0.01</v>
      </c>
      <c r="AZ162" s="137">
        <v>0</v>
      </c>
      <c r="BA162" s="137">
        <v>0</v>
      </c>
      <c r="BB162" s="137">
        <v>0</v>
      </c>
      <c r="BC162" s="137">
        <v>0</v>
      </c>
      <c r="BD162" s="137">
        <v>0</v>
      </c>
      <c r="BE162" s="137">
        <v>0</v>
      </c>
      <c r="BF162" s="137">
        <v>0</v>
      </c>
      <c r="BG162" s="137">
        <v>0</v>
      </c>
      <c r="BH162" s="137" t="s">
        <v>42</v>
      </c>
      <c r="BI162" s="137">
        <v>0</v>
      </c>
      <c r="BJ162" s="137" t="s">
        <v>42</v>
      </c>
      <c r="BK162" s="137" t="s">
        <v>42</v>
      </c>
      <c r="BL162" s="137" t="s">
        <v>42</v>
      </c>
      <c r="BM162" s="137">
        <v>0</v>
      </c>
      <c r="BN162" s="137" t="s">
        <v>42</v>
      </c>
      <c r="BO162" s="137" t="s">
        <v>42</v>
      </c>
      <c r="BP162" s="137">
        <v>0</v>
      </c>
      <c r="BQ162" s="137">
        <v>0</v>
      </c>
      <c r="BR162" s="137" t="s">
        <v>42</v>
      </c>
      <c r="BS162" s="137" t="s">
        <v>42</v>
      </c>
      <c r="BT162" s="137">
        <v>0</v>
      </c>
      <c r="BU162" s="137">
        <v>0</v>
      </c>
      <c r="BV162" s="137">
        <v>0</v>
      </c>
      <c r="BW162" s="137">
        <v>0</v>
      </c>
      <c r="BX162" s="137" t="s">
        <v>42</v>
      </c>
      <c r="BY162" s="137" t="s">
        <v>42</v>
      </c>
      <c r="BZ162" s="137">
        <v>0</v>
      </c>
      <c r="CA162" s="137" t="s">
        <v>42</v>
      </c>
      <c r="CB162" s="137">
        <v>0.06</v>
      </c>
      <c r="CC162" s="137" t="s">
        <v>42</v>
      </c>
      <c r="CD162" s="137">
        <v>0.01</v>
      </c>
      <c r="CE162" s="137">
        <v>0.03</v>
      </c>
      <c r="CF162" s="137">
        <v>0.02</v>
      </c>
      <c r="CG162" s="137" t="s">
        <v>42</v>
      </c>
      <c r="CH162" s="137" t="s">
        <v>42</v>
      </c>
      <c r="CI162" s="137">
        <v>0.01</v>
      </c>
      <c r="CJ162" s="137">
        <v>0.02</v>
      </c>
      <c r="CK162" s="137">
        <v>0</v>
      </c>
      <c r="CL162" s="137">
        <v>0.02</v>
      </c>
      <c r="CM162" s="137">
        <v>0.02</v>
      </c>
    </row>
    <row r="163" spans="1:91" s="129" customFormat="1" x14ac:dyDescent="0.2">
      <c r="A163" s="139">
        <v>359</v>
      </c>
      <c r="B163" s="139" t="s">
        <v>329</v>
      </c>
      <c r="C163" s="135" t="s">
        <v>168</v>
      </c>
      <c r="D163" s="136">
        <v>630</v>
      </c>
      <c r="E163" s="136">
        <v>80</v>
      </c>
      <c r="F163" s="136">
        <v>2990</v>
      </c>
      <c r="G163" s="136">
        <v>3700</v>
      </c>
      <c r="H163" s="137">
        <v>0.8</v>
      </c>
      <c r="I163" s="137">
        <v>0.77</v>
      </c>
      <c r="J163" s="137">
        <v>0.92</v>
      </c>
      <c r="K163" s="137">
        <v>0.9</v>
      </c>
      <c r="L163" s="137">
        <v>0.76</v>
      </c>
      <c r="M163" s="137">
        <v>0.75</v>
      </c>
      <c r="N163" s="137">
        <v>0.91</v>
      </c>
      <c r="O163" s="137">
        <v>0.88</v>
      </c>
      <c r="P163" s="137">
        <v>0.49</v>
      </c>
      <c r="Q163" s="137">
        <v>0.43</v>
      </c>
      <c r="R163" s="137">
        <v>0.36</v>
      </c>
      <c r="S163" s="137">
        <v>0.39</v>
      </c>
      <c r="T163" s="137">
        <v>0</v>
      </c>
      <c r="U163" s="137">
        <v>0</v>
      </c>
      <c r="V163" s="137" t="s">
        <v>42</v>
      </c>
      <c r="W163" s="137" t="s">
        <v>42</v>
      </c>
      <c r="X163" s="137">
        <v>0.11</v>
      </c>
      <c r="Y163" s="137">
        <v>0.12</v>
      </c>
      <c r="Z163" s="137">
        <v>0.06</v>
      </c>
      <c r="AA163" s="137">
        <v>7.0000000000000007E-2</v>
      </c>
      <c r="AB163" s="137">
        <v>0.04</v>
      </c>
      <c r="AC163" s="137">
        <v>0</v>
      </c>
      <c r="AD163" s="137">
        <v>0.08</v>
      </c>
      <c r="AE163" s="137">
        <v>7.0000000000000007E-2</v>
      </c>
      <c r="AF163" s="137">
        <v>0.12</v>
      </c>
      <c r="AG163" s="137">
        <v>0.14000000000000001</v>
      </c>
      <c r="AH163" s="137">
        <v>0.4</v>
      </c>
      <c r="AI163" s="137">
        <v>0.34</v>
      </c>
      <c r="AJ163" s="137">
        <v>0</v>
      </c>
      <c r="AK163" s="137">
        <v>0</v>
      </c>
      <c r="AL163" s="137">
        <v>0</v>
      </c>
      <c r="AM163" s="137">
        <v>0</v>
      </c>
      <c r="AN163" s="137">
        <v>0</v>
      </c>
      <c r="AO163" s="137">
        <v>0</v>
      </c>
      <c r="AP163" s="137">
        <v>0</v>
      </c>
      <c r="AQ163" s="137">
        <v>0</v>
      </c>
      <c r="AR163" s="137">
        <v>0</v>
      </c>
      <c r="AS163" s="137" t="s">
        <v>42</v>
      </c>
      <c r="AT163" s="137">
        <v>0</v>
      </c>
      <c r="AU163" s="137" t="s">
        <v>42</v>
      </c>
      <c r="AV163" s="137">
        <v>0.09</v>
      </c>
      <c r="AW163" s="137" t="s">
        <v>42</v>
      </c>
      <c r="AX163" s="137">
        <v>7.0000000000000007E-2</v>
      </c>
      <c r="AY163" s="137">
        <v>0.08</v>
      </c>
      <c r="AZ163" s="137">
        <v>0</v>
      </c>
      <c r="BA163" s="137">
        <v>0</v>
      </c>
      <c r="BB163" s="137">
        <v>0</v>
      </c>
      <c r="BC163" s="137">
        <v>0</v>
      </c>
      <c r="BD163" s="137">
        <v>0</v>
      </c>
      <c r="BE163" s="137">
        <v>0</v>
      </c>
      <c r="BF163" s="137" t="s">
        <v>41</v>
      </c>
      <c r="BG163" s="137" t="s">
        <v>41</v>
      </c>
      <c r="BH163" s="137">
        <v>0.03</v>
      </c>
      <c r="BI163" s="137" t="s">
        <v>42</v>
      </c>
      <c r="BJ163" s="137">
        <v>0.01</v>
      </c>
      <c r="BK163" s="137">
        <v>0.01</v>
      </c>
      <c r="BL163" s="137">
        <v>0.02</v>
      </c>
      <c r="BM163" s="137">
        <v>0</v>
      </c>
      <c r="BN163" s="137">
        <v>0.01</v>
      </c>
      <c r="BO163" s="137">
        <v>0.01</v>
      </c>
      <c r="BP163" s="137" t="s">
        <v>42</v>
      </c>
      <c r="BQ163" s="137" t="s">
        <v>42</v>
      </c>
      <c r="BR163" s="137" t="s">
        <v>42</v>
      </c>
      <c r="BS163" s="137" t="s">
        <v>41</v>
      </c>
      <c r="BT163" s="137">
        <v>0</v>
      </c>
      <c r="BU163" s="137">
        <v>0</v>
      </c>
      <c r="BV163" s="137" t="s">
        <v>42</v>
      </c>
      <c r="BW163" s="137" t="s">
        <v>42</v>
      </c>
      <c r="BX163" s="137">
        <v>0.02</v>
      </c>
      <c r="BY163" s="137">
        <v>0</v>
      </c>
      <c r="BZ163" s="137">
        <v>0.01</v>
      </c>
      <c r="CA163" s="137">
        <v>0.01</v>
      </c>
      <c r="CB163" s="137">
        <v>0.13</v>
      </c>
      <c r="CC163" s="137">
        <v>0.14000000000000001</v>
      </c>
      <c r="CD163" s="137">
        <v>0.06</v>
      </c>
      <c r="CE163" s="137">
        <v>0.08</v>
      </c>
      <c r="CF163" s="137">
        <v>0.04</v>
      </c>
      <c r="CG163" s="137">
        <v>0.09</v>
      </c>
      <c r="CH163" s="137">
        <v>0.01</v>
      </c>
      <c r="CI163" s="137">
        <v>0.02</v>
      </c>
      <c r="CJ163" s="137">
        <v>0.02</v>
      </c>
      <c r="CK163" s="137" t="s">
        <v>42</v>
      </c>
      <c r="CL163" s="137">
        <v>0.01</v>
      </c>
      <c r="CM163" s="137">
        <v>0.01</v>
      </c>
    </row>
    <row r="164" spans="1:91" s="129" customFormat="1" x14ac:dyDescent="0.2">
      <c r="A164" s="139">
        <v>865</v>
      </c>
      <c r="B164" s="139" t="s">
        <v>330</v>
      </c>
      <c r="C164" s="135" t="s">
        <v>184</v>
      </c>
      <c r="D164" s="136">
        <v>700</v>
      </c>
      <c r="E164" s="136">
        <v>100</v>
      </c>
      <c r="F164" s="136">
        <v>4390</v>
      </c>
      <c r="G164" s="136">
        <v>5180</v>
      </c>
      <c r="H164" s="137">
        <v>0.85</v>
      </c>
      <c r="I164" s="137">
        <v>0.9</v>
      </c>
      <c r="J164" s="137">
        <v>0.95</v>
      </c>
      <c r="K164" s="137">
        <v>0.93</v>
      </c>
      <c r="L164" s="137">
        <v>0.82</v>
      </c>
      <c r="M164" s="137">
        <v>0.88</v>
      </c>
      <c r="N164" s="137">
        <v>0.94</v>
      </c>
      <c r="O164" s="137">
        <v>0.92</v>
      </c>
      <c r="P164" s="137">
        <v>0.56000000000000005</v>
      </c>
      <c r="Q164" s="137">
        <v>0.56000000000000005</v>
      </c>
      <c r="R164" s="137">
        <v>0.31</v>
      </c>
      <c r="S164" s="137">
        <v>0.35</v>
      </c>
      <c r="T164" s="137">
        <v>0</v>
      </c>
      <c r="U164" s="137">
        <v>0</v>
      </c>
      <c r="V164" s="137">
        <v>0.01</v>
      </c>
      <c r="W164" s="137">
        <v>0.01</v>
      </c>
      <c r="X164" s="137">
        <v>0.02</v>
      </c>
      <c r="Y164" s="137" t="s">
        <v>42</v>
      </c>
      <c r="Z164" s="137">
        <v>0.02</v>
      </c>
      <c r="AA164" s="137">
        <v>0.02</v>
      </c>
      <c r="AB164" s="137">
        <v>0.2</v>
      </c>
      <c r="AC164" s="137">
        <v>0.23</v>
      </c>
      <c r="AD164" s="137">
        <v>0.55000000000000004</v>
      </c>
      <c r="AE164" s="137">
        <v>0.5</v>
      </c>
      <c r="AF164" s="137">
        <v>0.03</v>
      </c>
      <c r="AG164" s="137" t="s">
        <v>42</v>
      </c>
      <c r="AH164" s="137">
        <v>0.05</v>
      </c>
      <c r="AI164" s="137">
        <v>0.05</v>
      </c>
      <c r="AJ164" s="137" t="s">
        <v>42</v>
      </c>
      <c r="AK164" s="137" t="s">
        <v>42</v>
      </c>
      <c r="AL164" s="137">
        <v>0</v>
      </c>
      <c r="AM164" s="137" t="s">
        <v>42</v>
      </c>
      <c r="AN164" s="137">
        <v>0</v>
      </c>
      <c r="AO164" s="137">
        <v>0</v>
      </c>
      <c r="AP164" s="137">
        <v>0</v>
      </c>
      <c r="AQ164" s="137">
        <v>0</v>
      </c>
      <c r="AR164" s="137" t="s">
        <v>42</v>
      </c>
      <c r="AS164" s="137">
        <v>0</v>
      </c>
      <c r="AT164" s="137">
        <v>0</v>
      </c>
      <c r="AU164" s="137" t="s">
        <v>42</v>
      </c>
      <c r="AV164" s="137">
        <v>0.06</v>
      </c>
      <c r="AW164" s="137" t="s">
        <v>42</v>
      </c>
      <c r="AX164" s="137">
        <v>0.03</v>
      </c>
      <c r="AY164" s="137">
        <v>0.04</v>
      </c>
      <c r="AZ164" s="137" t="s">
        <v>42</v>
      </c>
      <c r="BA164" s="137">
        <v>0</v>
      </c>
      <c r="BB164" s="137">
        <v>0</v>
      </c>
      <c r="BC164" s="137" t="s">
        <v>42</v>
      </c>
      <c r="BD164" s="137" t="s">
        <v>42</v>
      </c>
      <c r="BE164" s="137">
        <v>0</v>
      </c>
      <c r="BF164" s="137" t="s">
        <v>41</v>
      </c>
      <c r="BG164" s="137" t="s">
        <v>41</v>
      </c>
      <c r="BH164" s="137">
        <v>0.02</v>
      </c>
      <c r="BI164" s="137" t="s">
        <v>42</v>
      </c>
      <c r="BJ164" s="137">
        <v>0.01</v>
      </c>
      <c r="BK164" s="137">
        <v>0.01</v>
      </c>
      <c r="BL164" s="137">
        <v>0.01</v>
      </c>
      <c r="BM164" s="137" t="s">
        <v>42</v>
      </c>
      <c r="BN164" s="137" t="s">
        <v>41</v>
      </c>
      <c r="BO164" s="137" t="s">
        <v>41</v>
      </c>
      <c r="BP164" s="137" t="s">
        <v>42</v>
      </c>
      <c r="BQ164" s="137">
        <v>0</v>
      </c>
      <c r="BR164" s="137" t="s">
        <v>41</v>
      </c>
      <c r="BS164" s="137" t="s">
        <v>41</v>
      </c>
      <c r="BT164" s="137" t="s">
        <v>42</v>
      </c>
      <c r="BU164" s="137">
        <v>0</v>
      </c>
      <c r="BV164" s="137">
        <v>0</v>
      </c>
      <c r="BW164" s="137" t="s">
        <v>42</v>
      </c>
      <c r="BX164" s="137" t="s">
        <v>42</v>
      </c>
      <c r="BY164" s="137">
        <v>0</v>
      </c>
      <c r="BZ164" s="137" t="s">
        <v>41</v>
      </c>
      <c r="CA164" s="137" t="s">
        <v>41</v>
      </c>
      <c r="CB164" s="137">
        <v>0.08</v>
      </c>
      <c r="CC164" s="137" t="s">
        <v>42</v>
      </c>
      <c r="CD164" s="137">
        <v>0.03</v>
      </c>
      <c r="CE164" s="137">
        <v>0.04</v>
      </c>
      <c r="CF164" s="137">
        <v>0.05</v>
      </c>
      <c r="CG164" s="137" t="s">
        <v>42</v>
      </c>
      <c r="CH164" s="137">
        <v>0.01</v>
      </c>
      <c r="CI164" s="137">
        <v>0.01</v>
      </c>
      <c r="CJ164" s="137">
        <v>0.03</v>
      </c>
      <c r="CK164" s="137" t="s">
        <v>42</v>
      </c>
      <c r="CL164" s="137">
        <v>0.01</v>
      </c>
      <c r="CM164" s="137">
        <v>0.02</v>
      </c>
    </row>
    <row r="165" spans="1:91" s="129" customFormat="1" x14ac:dyDescent="0.2">
      <c r="A165" s="139">
        <v>868</v>
      </c>
      <c r="B165" s="139" t="s">
        <v>331</v>
      </c>
      <c r="C165" s="135" t="s">
        <v>182</v>
      </c>
      <c r="D165" s="136">
        <v>340</v>
      </c>
      <c r="E165" s="136">
        <v>50</v>
      </c>
      <c r="F165" s="136">
        <v>1220</v>
      </c>
      <c r="G165" s="136">
        <v>1600</v>
      </c>
      <c r="H165" s="137">
        <v>0.89</v>
      </c>
      <c r="I165" s="137">
        <v>0.94</v>
      </c>
      <c r="J165" s="137">
        <v>0.95</v>
      </c>
      <c r="K165" s="137">
        <v>0.94</v>
      </c>
      <c r="L165" s="137">
        <v>0.87</v>
      </c>
      <c r="M165" s="137">
        <v>0.87</v>
      </c>
      <c r="N165" s="137">
        <v>0.94</v>
      </c>
      <c r="O165" s="137">
        <v>0.92</v>
      </c>
      <c r="P165" s="137">
        <v>0.4</v>
      </c>
      <c r="Q165" s="137">
        <v>0.6</v>
      </c>
      <c r="R165" s="137">
        <v>0.19</v>
      </c>
      <c r="S165" s="137">
        <v>0.24</v>
      </c>
      <c r="T165" s="137" t="s">
        <v>42</v>
      </c>
      <c r="U165" s="137">
        <v>0</v>
      </c>
      <c r="V165" s="137" t="s">
        <v>42</v>
      </c>
      <c r="W165" s="137" t="s">
        <v>42</v>
      </c>
      <c r="X165" s="137">
        <v>0.03</v>
      </c>
      <c r="Y165" s="137">
        <v>0</v>
      </c>
      <c r="Z165" s="137">
        <v>0.02</v>
      </c>
      <c r="AA165" s="137">
        <v>0.02</v>
      </c>
      <c r="AB165" s="137">
        <v>0.39</v>
      </c>
      <c r="AC165" s="137">
        <v>0.23</v>
      </c>
      <c r="AD165" s="137">
        <v>0.66</v>
      </c>
      <c r="AE165" s="137">
        <v>0.59</v>
      </c>
      <c r="AF165" s="137">
        <v>0.04</v>
      </c>
      <c r="AG165" s="137" t="s">
        <v>42</v>
      </c>
      <c r="AH165" s="137">
        <v>7.0000000000000007E-2</v>
      </c>
      <c r="AI165" s="137">
        <v>7.0000000000000007E-2</v>
      </c>
      <c r="AJ165" s="137">
        <v>0</v>
      </c>
      <c r="AK165" s="137">
        <v>0</v>
      </c>
      <c r="AL165" s="137">
        <v>0</v>
      </c>
      <c r="AM165" s="137">
        <v>0</v>
      </c>
      <c r="AN165" s="137" t="s">
        <v>42</v>
      </c>
      <c r="AO165" s="137">
        <v>0</v>
      </c>
      <c r="AP165" s="137">
        <v>0</v>
      </c>
      <c r="AQ165" s="137" t="s">
        <v>42</v>
      </c>
      <c r="AR165" s="137">
        <v>0</v>
      </c>
      <c r="AS165" s="137" t="s">
        <v>42</v>
      </c>
      <c r="AT165" s="137">
        <v>0</v>
      </c>
      <c r="AU165" s="137" t="s">
        <v>42</v>
      </c>
      <c r="AV165" s="137">
        <v>0.06</v>
      </c>
      <c r="AW165" s="137">
        <v>0</v>
      </c>
      <c r="AX165" s="137">
        <v>0.03</v>
      </c>
      <c r="AY165" s="137">
        <v>0.03</v>
      </c>
      <c r="AZ165" s="137">
        <v>0</v>
      </c>
      <c r="BA165" s="137">
        <v>0</v>
      </c>
      <c r="BB165" s="137">
        <v>0</v>
      </c>
      <c r="BC165" s="137">
        <v>0</v>
      </c>
      <c r="BD165" s="137" t="s">
        <v>42</v>
      </c>
      <c r="BE165" s="137">
        <v>0</v>
      </c>
      <c r="BF165" s="137" t="s">
        <v>42</v>
      </c>
      <c r="BG165" s="137" t="s">
        <v>42</v>
      </c>
      <c r="BH165" s="137">
        <v>0.02</v>
      </c>
      <c r="BI165" s="137" t="s">
        <v>42</v>
      </c>
      <c r="BJ165" s="137" t="s">
        <v>42</v>
      </c>
      <c r="BK165" s="137">
        <v>0.01</v>
      </c>
      <c r="BL165" s="137" t="s">
        <v>42</v>
      </c>
      <c r="BM165" s="137">
        <v>0</v>
      </c>
      <c r="BN165" s="137" t="s">
        <v>42</v>
      </c>
      <c r="BO165" s="137" t="s">
        <v>42</v>
      </c>
      <c r="BP165" s="137" t="s">
        <v>42</v>
      </c>
      <c r="BQ165" s="137" t="s">
        <v>42</v>
      </c>
      <c r="BR165" s="137" t="s">
        <v>42</v>
      </c>
      <c r="BS165" s="137" t="s">
        <v>41</v>
      </c>
      <c r="BT165" s="137">
        <v>0</v>
      </c>
      <c r="BU165" s="137">
        <v>0</v>
      </c>
      <c r="BV165" s="137" t="s">
        <v>42</v>
      </c>
      <c r="BW165" s="137" t="s">
        <v>42</v>
      </c>
      <c r="BX165" s="137" t="s">
        <v>42</v>
      </c>
      <c r="BY165" s="137">
        <v>0</v>
      </c>
      <c r="BZ165" s="137" t="s">
        <v>42</v>
      </c>
      <c r="CA165" s="137" t="s">
        <v>41</v>
      </c>
      <c r="CB165" s="137">
        <v>0.05</v>
      </c>
      <c r="CC165" s="137" t="s">
        <v>42</v>
      </c>
      <c r="CD165" s="137">
        <v>0.03</v>
      </c>
      <c r="CE165" s="137">
        <v>0.03</v>
      </c>
      <c r="CF165" s="137">
        <v>0.04</v>
      </c>
      <c r="CG165" s="137">
        <v>0</v>
      </c>
      <c r="CH165" s="137">
        <v>0.01</v>
      </c>
      <c r="CI165" s="137">
        <v>0.01</v>
      </c>
      <c r="CJ165" s="137">
        <v>0.02</v>
      </c>
      <c r="CK165" s="137">
        <v>0</v>
      </c>
      <c r="CL165" s="137">
        <v>0.01</v>
      </c>
      <c r="CM165" s="137">
        <v>0.02</v>
      </c>
    </row>
    <row r="166" spans="1:91" s="129" customFormat="1" x14ac:dyDescent="0.2">
      <c r="A166" s="139">
        <v>344</v>
      </c>
      <c r="B166" s="139" t="s">
        <v>332</v>
      </c>
      <c r="C166" s="135" t="s">
        <v>168</v>
      </c>
      <c r="D166" s="136">
        <v>740</v>
      </c>
      <c r="E166" s="136">
        <v>90</v>
      </c>
      <c r="F166" s="136">
        <v>2830</v>
      </c>
      <c r="G166" s="136">
        <v>3650</v>
      </c>
      <c r="H166" s="137">
        <v>0.86</v>
      </c>
      <c r="I166" s="137">
        <v>0.91</v>
      </c>
      <c r="J166" s="137">
        <v>0.94</v>
      </c>
      <c r="K166" s="137">
        <v>0.92</v>
      </c>
      <c r="L166" s="137">
        <v>0.83</v>
      </c>
      <c r="M166" s="137">
        <v>0.88</v>
      </c>
      <c r="N166" s="137">
        <v>0.93</v>
      </c>
      <c r="O166" s="137">
        <v>0.91</v>
      </c>
      <c r="P166" s="137">
        <v>0.35</v>
      </c>
      <c r="Q166" s="137">
        <v>0.34</v>
      </c>
      <c r="R166" s="137">
        <v>0.14000000000000001</v>
      </c>
      <c r="S166" s="137">
        <v>0.19</v>
      </c>
      <c r="T166" s="137">
        <v>0</v>
      </c>
      <c r="U166" s="137">
        <v>0</v>
      </c>
      <c r="V166" s="137" t="s">
        <v>42</v>
      </c>
      <c r="W166" s="137" t="s">
        <v>42</v>
      </c>
      <c r="X166" s="137">
        <v>7.0000000000000007E-2</v>
      </c>
      <c r="Y166" s="137">
        <v>0.08</v>
      </c>
      <c r="Z166" s="137">
        <v>0.04</v>
      </c>
      <c r="AA166" s="137">
        <v>0.05</v>
      </c>
      <c r="AB166" s="137">
        <v>0.31</v>
      </c>
      <c r="AC166" s="137">
        <v>0.39</v>
      </c>
      <c r="AD166" s="137">
        <v>0.6</v>
      </c>
      <c r="AE166" s="137">
        <v>0.54</v>
      </c>
      <c r="AF166" s="137">
        <v>0.1</v>
      </c>
      <c r="AG166" s="137">
        <v>7.0000000000000007E-2</v>
      </c>
      <c r="AH166" s="137">
        <v>0.14000000000000001</v>
      </c>
      <c r="AI166" s="137">
        <v>0.13</v>
      </c>
      <c r="AJ166" s="137">
        <v>0</v>
      </c>
      <c r="AK166" s="137">
        <v>0</v>
      </c>
      <c r="AL166" s="137">
        <v>0</v>
      </c>
      <c r="AM166" s="137">
        <v>0</v>
      </c>
      <c r="AN166" s="137">
        <v>0</v>
      </c>
      <c r="AO166" s="137">
        <v>0</v>
      </c>
      <c r="AP166" s="137">
        <v>0</v>
      </c>
      <c r="AQ166" s="137">
        <v>0</v>
      </c>
      <c r="AR166" s="137">
        <v>0</v>
      </c>
      <c r="AS166" s="137">
        <v>0</v>
      </c>
      <c r="AT166" s="137">
        <v>0</v>
      </c>
      <c r="AU166" s="137">
        <v>0</v>
      </c>
      <c r="AV166" s="137">
        <v>0.06</v>
      </c>
      <c r="AW166" s="137" t="s">
        <v>42</v>
      </c>
      <c r="AX166" s="137">
        <v>0.05</v>
      </c>
      <c r="AY166" s="137">
        <v>0.05</v>
      </c>
      <c r="AZ166" s="137">
        <v>0</v>
      </c>
      <c r="BA166" s="137">
        <v>0</v>
      </c>
      <c r="BB166" s="137">
        <v>0</v>
      </c>
      <c r="BC166" s="137">
        <v>0</v>
      </c>
      <c r="BD166" s="137" t="s">
        <v>42</v>
      </c>
      <c r="BE166" s="137">
        <v>0</v>
      </c>
      <c r="BF166" s="137" t="s">
        <v>41</v>
      </c>
      <c r="BG166" s="137" t="s">
        <v>41</v>
      </c>
      <c r="BH166" s="137">
        <v>0.01</v>
      </c>
      <c r="BI166" s="137">
        <v>0</v>
      </c>
      <c r="BJ166" s="137">
        <v>0.01</v>
      </c>
      <c r="BK166" s="137">
        <v>0.01</v>
      </c>
      <c r="BL166" s="137" t="s">
        <v>42</v>
      </c>
      <c r="BM166" s="137">
        <v>0</v>
      </c>
      <c r="BN166" s="137" t="s">
        <v>41</v>
      </c>
      <c r="BO166" s="137" t="s">
        <v>41</v>
      </c>
      <c r="BP166" s="137" t="s">
        <v>42</v>
      </c>
      <c r="BQ166" s="137">
        <v>0</v>
      </c>
      <c r="BR166" s="137" t="s">
        <v>42</v>
      </c>
      <c r="BS166" s="137" t="s">
        <v>42</v>
      </c>
      <c r="BT166" s="137" t="s">
        <v>42</v>
      </c>
      <c r="BU166" s="137">
        <v>0</v>
      </c>
      <c r="BV166" s="137" t="s">
        <v>42</v>
      </c>
      <c r="BW166" s="137" t="s">
        <v>42</v>
      </c>
      <c r="BX166" s="137">
        <v>0.02</v>
      </c>
      <c r="BY166" s="137" t="s">
        <v>42</v>
      </c>
      <c r="BZ166" s="137">
        <v>0.01</v>
      </c>
      <c r="CA166" s="137">
        <v>0.01</v>
      </c>
      <c r="CB166" s="137">
        <v>0.09</v>
      </c>
      <c r="CC166" s="137" t="s">
        <v>42</v>
      </c>
      <c r="CD166" s="137">
        <v>0.04</v>
      </c>
      <c r="CE166" s="137">
        <v>0.05</v>
      </c>
      <c r="CF166" s="137">
        <v>0.04</v>
      </c>
      <c r="CG166" s="137" t="s">
        <v>42</v>
      </c>
      <c r="CH166" s="137">
        <v>0.01</v>
      </c>
      <c r="CI166" s="137">
        <v>0.02</v>
      </c>
      <c r="CJ166" s="137">
        <v>0.02</v>
      </c>
      <c r="CK166" s="137" t="s">
        <v>42</v>
      </c>
      <c r="CL166" s="137">
        <v>0.01</v>
      </c>
      <c r="CM166" s="137">
        <v>0.01</v>
      </c>
    </row>
    <row r="167" spans="1:91" s="129" customFormat="1" x14ac:dyDescent="0.2">
      <c r="A167" s="139">
        <v>872</v>
      </c>
      <c r="B167" s="139" t="s">
        <v>333</v>
      </c>
      <c r="C167" s="135" t="s">
        <v>182</v>
      </c>
      <c r="D167" s="136">
        <v>190</v>
      </c>
      <c r="E167" s="136">
        <v>40</v>
      </c>
      <c r="F167" s="136">
        <v>1430</v>
      </c>
      <c r="G167" s="136">
        <v>1660</v>
      </c>
      <c r="H167" s="137">
        <v>0.86</v>
      </c>
      <c r="I167" s="137">
        <v>0.92</v>
      </c>
      <c r="J167" s="137">
        <v>0.96</v>
      </c>
      <c r="K167" s="137">
        <v>0.95</v>
      </c>
      <c r="L167" s="137">
        <v>0.83</v>
      </c>
      <c r="M167" s="137">
        <v>0.92</v>
      </c>
      <c r="N167" s="137">
        <v>0.94</v>
      </c>
      <c r="O167" s="137">
        <v>0.93</v>
      </c>
      <c r="P167" s="137">
        <v>0.35</v>
      </c>
      <c r="Q167" s="137">
        <v>0.61</v>
      </c>
      <c r="R167" s="137">
        <v>0.17</v>
      </c>
      <c r="S167" s="137">
        <v>0.2</v>
      </c>
      <c r="T167" s="137" t="s">
        <v>42</v>
      </c>
      <c r="U167" s="137">
        <v>0</v>
      </c>
      <c r="V167" s="137">
        <v>0.01</v>
      </c>
      <c r="W167" s="137">
        <v>0.01</v>
      </c>
      <c r="X167" s="137">
        <v>0.03</v>
      </c>
      <c r="Y167" s="137" t="s">
        <v>42</v>
      </c>
      <c r="Z167" s="137">
        <v>0.02</v>
      </c>
      <c r="AA167" s="137">
        <v>0.02</v>
      </c>
      <c r="AB167" s="137">
        <v>0.42</v>
      </c>
      <c r="AC167" s="137">
        <v>0.24</v>
      </c>
      <c r="AD167" s="137">
        <v>0.65</v>
      </c>
      <c r="AE167" s="137">
        <v>0.62</v>
      </c>
      <c r="AF167" s="137">
        <v>0.03</v>
      </c>
      <c r="AG167" s="137" t="s">
        <v>42</v>
      </c>
      <c r="AH167" s="137">
        <v>0.09</v>
      </c>
      <c r="AI167" s="137">
        <v>0.09</v>
      </c>
      <c r="AJ167" s="137">
        <v>0</v>
      </c>
      <c r="AK167" s="137">
        <v>0</v>
      </c>
      <c r="AL167" s="137">
        <v>0</v>
      </c>
      <c r="AM167" s="137">
        <v>0</v>
      </c>
      <c r="AN167" s="137">
        <v>0</v>
      </c>
      <c r="AO167" s="137">
        <v>0</v>
      </c>
      <c r="AP167" s="137">
        <v>0</v>
      </c>
      <c r="AQ167" s="137">
        <v>0</v>
      </c>
      <c r="AR167" s="137">
        <v>0</v>
      </c>
      <c r="AS167" s="137" t="s">
        <v>42</v>
      </c>
      <c r="AT167" s="137">
        <v>0</v>
      </c>
      <c r="AU167" s="137" t="s">
        <v>42</v>
      </c>
      <c r="AV167" s="137">
        <v>0.05</v>
      </c>
      <c r="AW167" s="137">
        <v>0</v>
      </c>
      <c r="AX167" s="137">
        <v>0.06</v>
      </c>
      <c r="AY167" s="137">
        <v>0.05</v>
      </c>
      <c r="AZ167" s="137">
        <v>0</v>
      </c>
      <c r="BA167" s="137">
        <v>0</v>
      </c>
      <c r="BB167" s="137" t="s">
        <v>42</v>
      </c>
      <c r="BC167" s="137" t="s">
        <v>42</v>
      </c>
      <c r="BD167" s="137">
        <v>0</v>
      </c>
      <c r="BE167" s="137">
        <v>0</v>
      </c>
      <c r="BF167" s="137" t="s">
        <v>42</v>
      </c>
      <c r="BG167" s="137" t="s">
        <v>42</v>
      </c>
      <c r="BH167" s="137" t="s">
        <v>42</v>
      </c>
      <c r="BI167" s="137">
        <v>0</v>
      </c>
      <c r="BJ167" s="137">
        <v>0.01</v>
      </c>
      <c r="BK167" s="137">
        <v>0.01</v>
      </c>
      <c r="BL167" s="137" t="s">
        <v>42</v>
      </c>
      <c r="BM167" s="137">
        <v>0</v>
      </c>
      <c r="BN167" s="137" t="s">
        <v>41</v>
      </c>
      <c r="BO167" s="137" t="s">
        <v>41</v>
      </c>
      <c r="BP167" s="137" t="s">
        <v>42</v>
      </c>
      <c r="BQ167" s="137">
        <v>0</v>
      </c>
      <c r="BR167" s="137" t="s">
        <v>42</v>
      </c>
      <c r="BS167" s="137" t="s">
        <v>41</v>
      </c>
      <c r="BT167" s="137">
        <v>0</v>
      </c>
      <c r="BU167" s="137">
        <v>0</v>
      </c>
      <c r="BV167" s="137">
        <v>0</v>
      </c>
      <c r="BW167" s="137">
        <v>0</v>
      </c>
      <c r="BX167" s="137" t="s">
        <v>42</v>
      </c>
      <c r="BY167" s="137">
        <v>0</v>
      </c>
      <c r="BZ167" s="137">
        <v>0.01</v>
      </c>
      <c r="CA167" s="137">
        <v>0.01</v>
      </c>
      <c r="CB167" s="137">
        <v>0.09</v>
      </c>
      <c r="CC167" s="137" t="s">
        <v>42</v>
      </c>
      <c r="CD167" s="137">
        <v>0.02</v>
      </c>
      <c r="CE167" s="137">
        <v>0.03</v>
      </c>
      <c r="CF167" s="137">
        <v>0.05</v>
      </c>
      <c r="CG167" s="137" t="s">
        <v>42</v>
      </c>
      <c r="CH167" s="137">
        <v>0.01</v>
      </c>
      <c r="CI167" s="137">
        <v>0.01</v>
      </c>
      <c r="CJ167" s="137">
        <v>0</v>
      </c>
      <c r="CK167" s="137">
        <v>0</v>
      </c>
      <c r="CL167" s="137">
        <v>0.01</v>
      </c>
      <c r="CM167" s="137">
        <v>0.01</v>
      </c>
    </row>
    <row r="168" spans="1:91" s="129" customFormat="1" x14ac:dyDescent="0.2">
      <c r="A168" s="139">
        <v>336</v>
      </c>
      <c r="B168" s="139" t="s">
        <v>334</v>
      </c>
      <c r="C168" s="135" t="s">
        <v>174</v>
      </c>
      <c r="D168" s="136">
        <v>470</v>
      </c>
      <c r="E168" s="136">
        <v>80</v>
      </c>
      <c r="F168" s="136">
        <v>2050</v>
      </c>
      <c r="G168" s="136">
        <v>2600</v>
      </c>
      <c r="H168" s="137">
        <v>0.79</v>
      </c>
      <c r="I168" s="137">
        <v>0.94</v>
      </c>
      <c r="J168" s="137">
        <v>0.93</v>
      </c>
      <c r="K168" s="137">
        <v>0.91</v>
      </c>
      <c r="L168" s="137">
        <v>0.74</v>
      </c>
      <c r="M168" s="137">
        <v>0.86</v>
      </c>
      <c r="N168" s="137">
        <v>0.91</v>
      </c>
      <c r="O168" s="137">
        <v>0.88</v>
      </c>
      <c r="P168" s="137">
        <v>0.38</v>
      </c>
      <c r="Q168" s="137">
        <v>0.56000000000000005</v>
      </c>
      <c r="R168" s="137">
        <v>0.24</v>
      </c>
      <c r="S168" s="137">
        <v>0.28000000000000003</v>
      </c>
      <c r="T168" s="137" t="s">
        <v>42</v>
      </c>
      <c r="U168" s="137">
        <v>0</v>
      </c>
      <c r="V168" s="137" t="s">
        <v>42</v>
      </c>
      <c r="W168" s="137" t="s">
        <v>42</v>
      </c>
      <c r="X168" s="137">
        <v>0.08</v>
      </c>
      <c r="Y168" s="137" t="s">
        <v>42</v>
      </c>
      <c r="Z168" s="137">
        <v>0.02</v>
      </c>
      <c r="AA168" s="137">
        <v>0.04</v>
      </c>
      <c r="AB168" s="137">
        <v>0.27</v>
      </c>
      <c r="AC168" s="137">
        <v>0.23</v>
      </c>
      <c r="AD168" s="137">
        <v>0.62</v>
      </c>
      <c r="AE168" s="137">
        <v>0.54</v>
      </c>
      <c r="AF168" s="137" t="s">
        <v>42</v>
      </c>
      <c r="AG168" s="137">
        <v>0</v>
      </c>
      <c r="AH168" s="137">
        <v>0.02</v>
      </c>
      <c r="AI168" s="137">
        <v>0.01</v>
      </c>
      <c r="AJ168" s="137">
        <v>0</v>
      </c>
      <c r="AK168" s="137" t="s">
        <v>42</v>
      </c>
      <c r="AL168" s="137">
        <v>0</v>
      </c>
      <c r="AM168" s="137" t="s">
        <v>42</v>
      </c>
      <c r="AN168" s="137">
        <v>0</v>
      </c>
      <c r="AO168" s="137">
        <v>0</v>
      </c>
      <c r="AP168" s="137">
        <v>0</v>
      </c>
      <c r="AQ168" s="137">
        <v>0</v>
      </c>
      <c r="AR168" s="137">
        <v>0</v>
      </c>
      <c r="AS168" s="137" t="s">
        <v>42</v>
      </c>
      <c r="AT168" s="137" t="s">
        <v>42</v>
      </c>
      <c r="AU168" s="137" t="s">
        <v>42</v>
      </c>
      <c r="AV168" s="137">
        <v>0.05</v>
      </c>
      <c r="AW168" s="137" t="s">
        <v>42</v>
      </c>
      <c r="AX168" s="137">
        <v>0.06</v>
      </c>
      <c r="AY168" s="137">
        <v>0.06</v>
      </c>
      <c r="AZ168" s="137">
        <v>0</v>
      </c>
      <c r="BA168" s="137">
        <v>0</v>
      </c>
      <c r="BB168" s="137">
        <v>0</v>
      </c>
      <c r="BC168" s="137">
        <v>0</v>
      </c>
      <c r="BD168" s="137">
        <v>0</v>
      </c>
      <c r="BE168" s="137">
        <v>0</v>
      </c>
      <c r="BF168" s="137">
        <v>0.01</v>
      </c>
      <c r="BG168" s="137">
        <v>0.01</v>
      </c>
      <c r="BH168" s="137">
        <v>0.02</v>
      </c>
      <c r="BI168" s="137" t="s">
        <v>42</v>
      </c>
      <c r="BJ168" s="137">
        <v>0.01</v>
      </c>
      <c r="BK168" s="137">
        <v>0.01</v>
      </c>
      <c r="BL168" s="137">
        <v>0.01</v>
      </c>
      <c r="BM168" s="137">
        <v>0</v>
      </c>
      <c r="BN168" s="137" t="s">
        <v>41</v>
      </c>
      <c r="BO168" s="137">
        <v>0.01</v>
      </c>
      <c r="BP168" s="137" t="s">
        <v>42</v>
      </c>
      <c r="BQ168" s="137">
        <v>0</v>
      </c>
      <c r="BR168" s="137" t="s">
        <v>42</v>
      </c>
      <c r="BS168" s="137" t="s">
        <v>41</v>
      </c>
      <c r="BT168" s="137" t="s">
        <v>42</v>
      </c>
      <c r="BU168" s="137" t="s">
        <v>42</v>
      </c>
      <c r="BV168" s="137" t="s">
        <v>42</v>
      </c>
      <c r="BW168" s="137" t="s">
        <v>41</v>
      </c>
      <c r="BX168" s="137">
        <v>0.03</v>
      </c>
      <c r="BY168" s="137" t="s">
        <v>42</v>
      </c>
      <c r="BZ168" s="137">
        <v>0.01</v>
      </c>
      <c r="CA168" s="137">
        <v>0.01</v>
      </c>
      <c r="CB168" s="137">
        <v>0.13</v>
      </c>
      <c r="CC168" s="137" t="s">
        <v>42</v>
      </c>
      <c r="CD168" s="137">
        <v>0.05</v>
      </c>
      <c r="CE168" s="137">
        <v>0.06</v>
      </c>
      <c r="CF168" s="137">
        <v>0.06</v>
      </c>
      <c r="CG168" s="137" t="s">
        <v>42</v>
      </c>
      <c r="CH168" s="137">
        <v>0.01</v>
      </c>
      <c r="CI168" s="137">
        <v>0.02</v>
      </c>
      <c r="CJ168" s="137">
        <v>0.03</v>
      </c>
      <c r="CK168" s="137">
        <v>0</v>
      </c>
      <c r="CL168" s="137">
        <v>0.01</v>
      </c>
      <c r="CM168" s="137">
        <v>0.02</v>
      </c>
    </row>
    <row r="169" spans="1:91" s="129" customFormat="1" x14ac:dyDescent="0.2">
      <c r="A169" s="139">
        <v>885</v>
      </c>
      <c r="B169" s="139" t="s">
        <v>335</v>
      </c>
      <c r="C169" s="135" t="s">
        <v>174</v>
      </c>
      <c r="D169" s="136">
        <v>1120</v>
      </c>
      <c r="E169" s="136">
        <v>140</v>
      </c>
      <c r="F169" s="136">
        <v>4700</v>
      </c>
      <c r="G169" s="136">
        <v>5960</v>
      </c>
      <c r="H169" s="137">
        <v>0.83</v>
      </c>
      <c r="I169" s="137">
        <v>0.89</v>
      </c>
      <c r="J169" s="137">
        <v>0.94</v>
      </c>
      <c r="K169" s="137">
        <v>0.92</v>
      </c>
      <c r="L169" s="137">
        <v>0.79</v>
      </c>
      <c r="M169" s="137">
        <v>0.88</v>
      </c>
      <c r="N169" s="137">
        <v>0.93</v>
      </c>
      <c r="O169" s="137">
        <v>0.9</v>
      </c>
      <c r="P169" s="137">
        <v>0.48</v>
      </c>
      <c r="Q169" s="137">
        <v>0.61</v>
      </c>
      <c r="R169" s="137">
        <v>0.3</v>
      </c>
      <c r="S169" s="137">
        <v>0.35</v>
      </c>
      <c r="T169" s="137" t="s">
        <v>42</v>
      </c>
      <c r="U169" s="137" t="s">
        <v>42</v>
      </c>
      <c r="V169" s="137">
        <v>0.01</v>
      </c>
      <c r="W169" s="137">
        <v>0.01</v>
      </c>
      <c r="X169" s="137">
        <v>0.05</v>
      </c>
      <c r="Y169" s="137">
        <v>0.06</v>
      </c>
      <c r="Z169" s="137">
        <v>0.02</v>
      </c>
      <c r="AA169" s="137">
        <v>0.03</v>
      </c>
      <c r="AB169" s="137">
        <v>0.17</v>
      </c>
      <c r="AC169" s="137">
        <v>0.14000000000000001</v>
      </c>
      <c r="AD169" s="137">
        <v>0.45</v>
      </c>
      <c r="AE169" s="137">
        <v>0.39</v>
      </c>
      <c r="AF169" s="137">
        <v>7.0000000000000007E-2</v>
      </c>
      <c r="AG169" s="137" t="s">
        <v>42</v>
      </c>
      <c r="AH169" s="137">
        <v>0.15</v>
      </c>
      <c r="AI169" s="137">
        <v>0.13</v>
      </c>
      <c r="AJ169" s="137">
        <v>0</v>
      </c>
      <c r="AK169" s="137">
        <v>0</v>
      </c>
      <c r="AL169" s="137">
        <v>0</v>
      </c>
      <c r="AM169" s="137">
        <v>0</v>
      </c>
      <c r="AN169" s="137">
        <v>0</v>
      </c>
      <c r="AO169" s="137">
        <v>0</v>
      </c>
      <c r="AP169" s="137" t="s">
        <v>42</v>
      </c>
      <c r="AQ169" s="137" t="s">
        <v>42</v>
      </c>
      <c r="AR169" s="137">
        <v>0</v>
      </c>
      <c r="AS169" s="137">
        <v>0.04</v>
      </c>
      <c r="AT169" s="137">
        <v>0</v>
      </c>
      <c r="AU169" s="137" t="s">
        <v>41</v>
      </c>
      <c r="AV169" s="137">
        <v>0.05</v>
      </c>
      <c r="AW169" s="137" t="s">
        <v>42</v>
      </c>
      <c r="AX169" s="137">
        <v>0.05</v>
      </c>
      <c r="AY169" s="137">
        <v>0.05</v>
      </c>
      <c r="AZ169" s="137">
        <v>0</v>
      </c>
      <c r="BA169" s="137">
        <v>0</v>
      </c>
      <c r="BB169" s="137" t="s">
        <v>42</v>
      </c>
      <c r="BC169" s="137" t="s">
        <v>42</v>
      </c>
      <c r="BD169" s="137" t="s">
        <v>42</v>
      </c>
      <c r="BE169" s="137">
        <v>0</v>
      </c>
      <c r="BF169" s="137" t="s">
        <v>41</v>
      </c>
      <c r="BG169" s="137" t="s">
        <v>41</v>
      </c>
      <c r="BH169" s="137">
        <v>0.02</v>
      </c>
      <c r="BI169" s="137" t="s">
        <v>42</v>
      </c>
      <c r="BJ169" s="137">
        <v>0.01</v>
      </c>
      <c r="BK169" s="137">
        <v>0.01</v>
      </c>
      <c r="BL169" s="137">
        <v>0.01</v>
      </c>
      <c r="BM169" s="137" t="s">
        <v>42</v>
      </c>
      <c r="BN169" s="137" t="s">
        <v>41</v>
      </c>
      <c r="BO169" s="137">
        <v>0.01</v>
      </c>
      <c r="BP169" s="137">
        <v>0.01</v>
      </c>
      <c r="BQ169" s="137">
        <v>0</v>
      </c>
      <c r="BR169" s="137" t="s">
        <v>42</v>
      </c>
      <c r="BS169" s="137" t="s">
        <v>41</v>
      </c>
      <c r="BT169" s="137" t="s">
        <v>42</v>
      </c>
      <c r="BU169" s="137" t="s">
        <v>42</v>
      </c>
      <c r="BV169" s="137" t="s">
        <v>42</v>
      </c>
      <c r="BW169" s="137" t="s">
        <v>42</v>
      </c>
      <c r="BX169" s="137">
        <v>0.02</v>
      </c>
      <c r="BY169" s="137">
        <v>0</v>
      </c>
      <c r="BZ169" s="137" t="s">
        <v>41</v>
      </c>
      <c r="CA169" s="137">
        <v>0.01</v>
      </c>
      <c r="CB169" s="137">
        <v>0.11</v>
      </c>
      <c r="CC169" s="137">
        <v>0.08</v>
      </c>
      <c r="CD169" s="137">
        <v>0.04</v>
      </c>
      <c r="CE169" s="137">
        <v>0.05</v>
      </c>
      <c r="CF169" s="137">
        <v>0.04</v>
      </c>
      <c r="CG169" s="137" t="s">
        <v>42</v>
      </c>
      <c r="CH169" s="137">
        <v>0.01</v>
      </c>
      <c r="CI169" s="137">
        <v>0.01</v>
      </c>
      <c r="CJ169" s="137">
        <v>0.03</v>
      </c>
      <c r="CK169" s="137" t="s">
        <v>42</v>
      </c>
      <c r="CL169" s="137">
        <v>0.01</v>
      </c>
      <c r="CM169" s="137">
        <v>0.01</v>
      </c>
    </row>
    <row r="170" spans="1:91" s="129" customFormat="1" x14ac:dyDescent="0.2">
      <c r="A170" s="139">
        <v>816</v>
      </c>
      <c r="B170" s="139" t="s">
        <v>336</v>
      </c>
      <c r="C170" s="135" t="s">
        <v>170</v>
      </c>
      <c r="D170" s="136">
        <v>230</v>
      </c>
      <c r="E170" s="136">
        <v>30</v>
      </c>
      <c r="F170" s="136">
        <v>1460</v>
      </c>
      <c r="G170" s="136">
        <v>1710</v>
      </c>
      <c r="H170" s="137">
        <v>0.89</v>
      </c>
      <c r="I170" s="137">
        <v>0.88</v>
      </c>
      <c r="J170" s="137">
        <v>0.93</v>
      </c>
      <c r="K170" s="137">
        <v>0.92</v>
      </c>
      <c r="L170" s="137">
        <v>0.85</v>
      </c>
      <c r="M170" s="137">
        <v>0.88</v>
      </c>
      <c r="N170" s="137">
        <v>0.92</v>
      </c>
      <c r="O170" s="137">
        <v>0.91</v>
      </c>
      <c r="P170" s="137">
        <v>0.59</v>
      </c>
      <c r="Q170" s="137">
        <v>0.62</v>
      </c>
      <c r="R170" s="137">
        <v>0.41</v>
      </c>
      <c r="S170" s="137">
        <v>0.44</v>
      </c>
      <c r="T170" s="137" t="s">
        <v>42</v>
      </c>
      <c r="U170" s="137">
        <v>0</v>
      </c>
      <c r="V170" s="137">
        <v>0.01</v>
      </c>
      <c r="W170" s="137">
        <v>0.01</v>
      </c>
      <c r="X170" s="137">
        <v>0.08</v>
      </c>
      <c r="Y170" s="137" t="s">
        <v>42</v>
      </c>
      <c r="Z170" s="137">
        <v>0.03</v>
      </c>
      <c r="AA170" s="137">
        <v>0.04</v>
      </c>
      <c r="AB170" s="137">
        <v>0.16</v>
      </c>
      <c r="AC170" s="137" t="s">
        <v>42</v>
      </c>
      <c r="AD170" s="137">
        <v>0.46</v>
      </c>
      <c r="AE170" s="137">
        <v>0.42</v>
      </c>
      <c r="AF170" s="137">
        <v>0</v>
      </c>
      <c r="AG170" s="137">
        <v>0</v>
      </c>
      <c r="AH170" s="137" t="s">
        <v>42</v>
      </c>
      <c r="AI170" s="137" t="s">
        <v>42</v>
      </c>
      <c r="AJ170" s="137">
        <v>0</v>
      </c>
      <c r="AK170" s="137">
        <v>0</v>
      </c>
      <c r="AL170" s="137">
        <v>0</v>
      </c>
      <c r="AM170" s="137">
        <v>0</v>
      </c>
      <c r="AN170" s="137" t="s">
        <v>42</v>
      </c>
      <c r="AO170" s="137">
        <v>0</v>
      </c>
      <c r="AP170" s="137" t="s">
        <v>42</v>
      </c>
      <c r="AQ170" s="137" t="s">
        <v>42</v>
      </c>
      <c r="AR170" s="137">
        <v>0</v>
      </c>
      <c r="AS170" s="137" t="s">
        <v>42</v>
      </c>
      <c r="AT170" s="137">
        <v>0</v>
      </c>
      <c r="AU170" s="137" t="s">
        <v>42</v>
      </c>
      <c r="AV170" s="137">
        <v>7.0000000000000007E-2</v>
      </c>
      <c r="AW170" s="137">
        <v>0</v>
      </c>
      <c r="AX170" s="137">
        <v>0.05</v>
      </c>
      <c r="AY170" s="137">
        <v>0.05</v>
      </c>
      <c r="AZ170" s="137">
        <v>0</v>
      </c>
      <c r="BA170" s="137">
        <v>0</v>
      </c>
      <c r="BB170" s="137">
        <v>0</v>
      </c>
      <c r="BC170" s="137">
        <v>0</v>
      </c>
      <c r="BD170" s="137" t="s">
        <v>42</v>
      </c>
      <c r="BE170" s="137">
        <v>0</v>
      </c>
      <c r="BF170" s="137">
        <v>0.01</v>
      </c>
      <c r="BG170" s="137">
        <v>0.01</v>
      </c>
      <c r="BH170" s="137" t="s">
        <v>42</v>
      </c>
      <c r="BI170" s="137">
        <v>0</v>
      </c>
      <c r="BJ170" s="137" t="s">
        <v>41</v>
      </c>
      <c r="BK170" s="137">
        <v>0.01</v>
      </c>
      <c r="BL170" s="137" t="s">
        <v>42</v>
      </c>
      <c r="BM170" s="137">
        <v>0</v>
      </c>
      <c r="BN170" s="137" t="s">
        <v>42</v>
      </c>
      <c r="BO170" s="137">
        <v>0.01</v>
      </c>
      <c r="BP170" s="137">
        <v>0</v>
      </c>
      <c r="BQ170" s="137">
        <v>0</v>
      </c>
      <c r="BR170" s="137" t="s">
        <v>42</v>
      </c>
      <c r="BS170" s="137" t="s">
        <v>42</v>
      </c>
      <c r="BT170" s="137">
        <v>0</v>
      </c>
      <c r="BU170" s="137">
        <v>0</v>
      </c>
      <c r="BV170" s="137" t="s">
        <v>42</v>
      </c>
      <c r="BW170" s="137" t="s">
        <v>42</v>
      </c>
      <c r="BX170" s="137" t="s">
        <v>42</v>
      </c>
      <c r="BY170" s="137">
        <v>0</v>
      </c>
      <c r="BZ170" s="137">
        <v>0.01</v>
      </c>
      <c r="CA170" s="137">
        <v>0.01</v>
      </c>
      <c r="CB170" s="137">
        <v>0.08</v>
      </c>
      <c r="CC170" s="137" t="s">
        <v>42</v>
      </c>
      <c r="CD170" s="137">
        <v>0.05</v>
      </c>
      <c r="CE170" s="137">
        <v>0.05</v>
      </c>
      <c r="CF170" s="137">
        <v>0.03</v>
      </c>
      <c r="CG170" s="137" t="s">
        <v>42</v>
      </c>
      <c r="CH170" s="137">
        <v>0.01</v>
      </c>
      <c r="CI170" s="137">
        <v>0.02</v>
      </c>
      <c r="CJ170" s="137" t="s">
        <v>42</v>
      </c>
      <c r="CK170" s="137">
        <v>0</v>
      </c>
      <c r="CL170" s="137">
        <v>0.01</v>
      </c>
      <c r="CM170" s="137">
        <v>0.01</v>
      </c>
    </row>
    <row r="171" spans="1:91" x14ac:dyDescent="0.2">
      <c r="A171" s="6"/>
      <c r="B171" s="6"/>
      <c r="C171" s="13"/>
    </row>
    <row r="172" spans="1:91" ht="15" x14ac:dyDescent="0.25">
      <c r="A172" s="61"/>
      <c r="B172" s="24" t="s">
        <v>39</v>
      </c>
      <c r="C172" s="61"/>
      <c r="D172" s="61"/>
      <c r="E172" s="61"/>
      <c r="F172" s="61"/>
      <c r="G172" s="61"/>
      <c r="H172" s="61"/>
      <c r="I172" s="61"/>
      <c r="J172" s="61"/>
      <c r="K172" s="61"/>
      <c r="L172" s="61"/>
      <c r="M172" s="61"/>
      <c r="N172" s="61"/>
      <c r="O172" s="61"/>
      <c r="P172" s="61"/>
      <c r="Q172" s="61"/>
      <c r="R172" s="61"/>
      <c r="S172" s="61"/>
      <c r="T172" s="61"/>
      <c r="U172" s="61"/>
      <c r="V172" s="61"/>
      <c r="W172" s="61"/>
      <c r="X172" s="61"/>
      <c r="Y172" s="61"/>
      <c r="Z172" s="61"/>
      <c r="AA172" s="61"/>
      <c r="AB172" s="61"/>
      <c r="AC172" s="61"/>
      <c r="AD172" s="61"/>
      <c r="AE172" s="61"/>
      <c r="AF172" s="61"/>
      <c r="AG172" s="61"/>
      <c r="AH172" s="61"/>
      <c r="AI172" s="61"/>
      <c r="AJ172" s="61"/>
      <c r="AK172" s="61"/>
      <c r="AL172" s="61"/>
      <c r="AM172" s="61"/>
      <c r="AN172" s="61"/>
      <c r="AO172" s="61"/>
      <c r="AP172" s="61"/>
      <c r="AQ172" s="61"/>
      <c r="AR172" s="61"/>
      <c r="AS172" s="61"/>
      <c r="AT172" s="61"/>
      <c r="AU172" s="61"/>
      <c r="AV172" s="61"/>
      <c r="AW172" s="61"/>
      <c r="AX172" s="61"/>
      <c r="AY172" s="61"/>
      <c r="AZ172" s="61"/>
      <c r="BA172" s="61"/>
      <c r="BB172" s="61"/>
      <c r="BC172" s="61"/>
      <c r="BD172" s="61"/>
      <c r="BE172" s="61"/>
      <c r="BF172" s="61"/>
      <c r="BG172" s="61"/>
      <c r="BH172" s="61"/>
      <c r="BI172" s="61"/>
      <c r="BJ172" s="61"/>
      <c r="BK172" s="61"/>
      <c r="BL172" s="61"/>
      <c r="BM172" s="61"/>
      <c r="BN172" s="61"/>
      <c r="BO172" s="61"/>
      <c r="BP172" s="61"/>
      <c r="BQ172" s="61"/>
      <c r="BR172" s="61"/>
      <c r="BS172" s="61"/>
      <c r="BT172" s="61"/>
      <c r="BU172" s="61"/>
      <c r="BV172" s="61"/>
      <c r="BW172" s="61"/>
      <c r="BX172" s="61"/>
      <c r="BY172" s="61"/>
      <c r="BZ172" s="61"/>
      <c r="CA172" s="61"/>
      <c r="CB172" s="61"/>
      <c r="CC172" s="61"/>
      <c r="CD172" s="61"/>
      <c r="CE172" s="61"/>
      <c r="CF172" s="61"/>
      <c r="CG172" s="61"/>
      <c r="CH172" s="61"/>
      <c r="CI172" s="61"/>
      <c r="CJ172" s="61"/>
      <c r="CK172" s="61"/>
      <c r="CL172" s="61"/>
      <c r="CM172" s="46" t="s">
        <v>40</v>
      </c>
    </row>
  </sheetData>
  <sheetProtection password="DE5B" sheet="1" objects="1" scenarios="1" sort="0" autoFilter="0"/>
  <mergeCells count="28">
    <mergeCell ref="BX6:CA6"/>
    <mergeCell ref="CB6:CE6"/>
    <mergeCell ref="CF6:CI6"/>
    <mergeCell ref="CJ6:CM6"/>
    <mergeCell ref="AZ6:BC6"/>
    <mergeCell ref="BD6:BG6"/>
    <mergeCell ref="BH6:BK6"/>
    <mergeCell ref="BL6:BO6"/>
    <mergeCell ref="BP6:BS6"/>
    <mergeCell ref="BT6:BW6"/>
    <mergeCell ref="AV6:AY6"/>
    <mergeCell ref="D6:G6"/>
    <mergeCell ref="H6:K6"/>
    <mergeCell ref="L6:O6"/>
    <mergeCell ref="P6:S6"/>
    <mergeCell ref="T6:W6"/>
    <mergeCell ref="X6:AA6"/>
    <mergeCell ref="AB6:AE6"/>
    <mergeCell ref="AF6:AI6"/>
    <mergeCell ref="AJ6:AM6"/>
    <mergeCell ref="AN6:AQ6"/>
    <mergeCell ref="AR6:AU6"/>
    <mergeCell ref="A1:AB1"/>
    <mergeCell ref="L4:BG4"/>
    <mergeCell ref="BH4:BW4"/>
    <mergeCell ref="CB4:CM4"/>
    <mergeCell ref="P5:AI5"/>
    <mergeCell ref="AJ5:AU5"/>
  </mergeCells>
  <pageMargins left="0.7" right="0.7" top="0.75" bottom="0.75" header="0.3" footer="0.3"/>
  <pageSetup paperSize="9" scale="14" orientation="landscape" horizontalDpi="4294967293" verticalDpi="4294967293"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Y171"/>
  <sheetViews>
    <sheetView workbookViewId="0">
      <pane xSplit="3" ySplit="6" topLeftCell="D7" activePane="bottomRight" state="frozen"/>
      <selection pane="topRight" activeCell="D1" sqref="D1"/>
      <selection pane="bottomLeft" activeCell="A7" sqref="A7"/>
      <selection pane="bottomRight" activeCell="D7" sqref="D7"/>
    </sheetView>
  </sheetViews>
  <sheetFormatPr defaultRowHeight="11.25" x14ac:dyDescent="0.2"/>
  <cols>
    <col min="1" max="1" width="9.140625" style="2"/>
    <col min="2" max="3" width="28.42578125" style="2" customWidth="1"/>
    <col min="4" max="4" width="9.140625" style="2"/>
    <col min="5" max="5" width="12.140625" style="2" customWidth="1"/>
    <col min="6" max="6" width="9.140625" style="2" customWidth="1"/>
    <col min="7" max="9" width="9.140625" style="2"/>
    <col min="10" max="10" width="9.140625" style="2" customWidth="1"/>
    <col min="11" max="12" width="9.140625" style="2"/>
    <col min="13" max="13" width="10.5703125" style="2" customWidth="1"/>
    <col min="14" max="14" width="9.140625" style="2"/>
    <col min="15" max="15" width="9.140625" style="2" customWidth="1"/>
    <col min="16" max="16" width="9.140625" style="2"/>
    <col min="17" max="17" width="9.7109375" style="2" customWidth="1"/>
    <col min="18" max="18" width="11.5703125" style="2" customWidth="1"/>
    <col min="19" max="19" width="11" style="2" customWidth="1"/>
    <col min="20" max="20" width="10.140625" style="2" customWidth="1"/>
    <col min="21" max="21" width="9.140625" style="2"/>
    <col min="22" max="22" width="11.28515625" style="2" customWidth="1"/>
    <col min="23" max="16384" width="9.140625" style="2"/>
  </cols>
  <sheetData>
    <row r="1" spans="1:25" ht="12.75" x14ac:dyDescent="0.2">
      <c r="A1" s="163" t="s">
        <v>136</v>
      </c>
      <c r="B1" s="163"/>
      <c r="C1" s="163"/>
      <c r="D1" s="163"/>
      <c r="E1" s="163"/>
      <c r="F1" s="163"/>
      <c r="G1" s="163"/>
      <c r="H1" s="163"/>
      <c r="I1" s="163"/>
      <c r="J1" s="163"/>
      <c r="K1" s="37"/>
      <c r="L1" s="37"/>
      <c r="M1" s="37"/>
      <c r="N1" s="37"/>
      <c r="O1" s="37"/>
      <c r="P1" s="37"/>
      <c r="Q1" s="37"/>
      <c r="R1" s="37"/>
      <c r="S1" s="37"/>
      <c r="T1" s="37"/>
      <c r="U1" s="37"/>
      <c r="V1" s="37"/>
      <c r="W1" s="37"/>
      <c r="X1" s="37"/>
      <c r="Y1" s="37"/>
    </row>
    <row r="2" spans="1:25" ht="12.75" x14ac:dyDescent="0.2">
      <c r="A2" s="4" t="s">
        <v>496</v>
      </c>
      <c r="B2" s="6"/>
      <c r="C2" s="7"/>
      <c r="D2" s="6"/>
      <c r="E2" s="37"/>
      <c r="F2" s="37"/>
      <c r="G2" s="37"/>
      <c r="H2" s="37"/>
      <c r="I2" s="37"/>
      <c r="J2" s="37"/>
      <c r="K2" s="37"/>
      <c r="L2" s="37"/>
      <c r="M2" s="37"/>
      <c r="N2" s="37"/>
      <c r="O2" s="37"/>
      <c r="P2" s="37"/>
      <c r="Q2" s="37"/>
      <c r="R2" s="37"/>
      <c r="S2" s="37"/>
      <c r="T2" s="37"/>
      <c r="U2" s="37"/>
      <c r="V2" s="37"/>
      <c r="W2" s="37"/>
      <c r="X2" s="37"/>
      <c r="Y2" s="37"/>
    </row>
    <row r="3" spans="1:25" ht="13.5" thickBot="1" x14ac:dyDescent="0.25">
      <c r="A3" s="4" t="s">
        <v>498</v>
      </c>
      <c r="B3" s="6"/>
      <c r="C3" s="7"/>
      <c r="D3" s="6"/>
      <c r="E3" s="37"/>
      <c r="F3" s="37"/>
      <c r="G3" s="37"/>
      <c r="H3" s="37"/>
      <c r="I3" s="37"/>
      <c r="J3" s="37"/>
      <c r="K3" s="37"/>
      <c r="L3" s="37"/>
      <c r="M3" s="37"/>
      <c r="N3" s="37"/>
      <c r="O3" s="37"/>
      <c r="P3" s="37"/>
      <c r="Q3" s="37"/>
      <c r="R3" s="37"/>
      <c r="S3" s="37"/>
      <c r="T3" s="37"/>
      <c r="U3" s="37"/>
      <c r="V3" s="37"/>
      <c r="W3" s="37"/>
      <c r="X3" s="37"/>
      <c r="Y3" s="37"/>
    </row>
    <row r="4" spans="1:25" ht="12" thickBot="1" x14ac:dyDescent="0.25">
      <c r="A4" s="37"/>
      <c r="B4" s="6"/>
      <c r="C4" s="7"/>
      <c r="D4" s="6"/>
      <c r="E4" s="37"/>
      <c r="F4" s="169" t="s">
        <v>138</v>
      </c>
      <c r="G4" s="169"/>
      <c r="H4" s="169"/>
      <c r="I4" s="169"/>
      <c r="J4" s="169"/>
      <c r="K4" s="169"/>
      <c r="L4" s="169"/>
      <c r="M4" s="169"/>
      <c r="N4" s="169"/>
      <c r="O4" s="169"/>
      <c r="P4" s="169"/>
      <c r="Q4" s="169"/>
      <c r="R4" s="170" t="s">
        <v>139</v>
      </c>
      <c r="S4" s="170"/>
      <c r="T4" s="170"/>
      <c r="U4" s="170"/>
      <c r="V4" s="50"/>
      <c r="W4" s="170" t="s">
        <v>95</v>
      </c>
      <c r="X4" s="170"/>
      <c r="Y4" s="170"/>
    </row>
    <row r="5" spans="1:25" ht="12" thickBot="1" x14ac:dyDescent="0.25">
      <c r="A5" s="37"/>
      <c r="B5" s="6"/>
      <c r="C5" s="7"/>
      <c r="D5" s="6"/>
      <c r="E5" s="37"/>
      <c r="F5" s="51"/>
      <c r="G5" s="169" t="s">
        <v>140</v>
      </c>
      <c r="H5" s="169"/>
      <c r="I5" s="169"/>
      <c r="J5" s="169"/>
      <c r="K5" s="169"/>
      <c r="L5" s="171" t="s">
        <v>23</v>
      </c>
      <c r="M5" s="171"/>
      <c r="N5" s="171"/>
      <c r="O5" s="51"/>
      <c r="P5" s="51"/>
      <c r="Q5" s="51"/>
      <c r="R5" s="37"/>
      <c r="S5" s="37"/>
      <c r="T5" s="37"/>
      <c r="U5" s="37"/>
      <c r="V5" s="37"/>
      <c r="W5" s="37"/>
      <c r="X5" s="37"/>
      <c r="Y5" s="37"/>
    </row>
    <row r="6" spans="1:25" s="129" customFormat="1" ht="67.5" x14ac:dyDescent="0.2">
      <c r="A6" s="142" t="s">
        <v>141</v>
      </c>
      <c r="B6" s="143" t="s">
        <v>142</v>
      </c>
      <c r="C6" s="144" t="s">
        <v>143</v>
      </c>
      <c r="D6" s="145" t="s">
        <v>144</v>
      </c>
      <c r="E6" s="146" t="s">
        <v>145</v>
      </c>
      <c r="F6" s="147" t="s">
        <v>146</v>
      </c>
      <c r="G6" s="148" t="s">
        <v>147</v>
      </c>
      <c r="H6" s="148" t="s">
        <v>19</v>
      </c>
      <c r="I6" s="148" t="s">
        <v>148</v>
      </c>
      <c r="J6" s="148" t="s">
        <v>149</v>
      </c>
      <c r="K6" s="148" t="s">
        <v>150</v>
      </c>
      <c r="L6" s="145" t="s">
        <v>151</v>
      </c>
      <c r="M6" s="145" t="s">
        <v>152</v>
      </c>
      <c r="N6" s="145" t="s">
        <v>153</v>
      </c>
      <c r="O6" s="149" t="s">
        <v>154</v>
      </c>
      <c r="P6" s="145" t="s">
        <v>155</v>
      </c>
      <c r="Q6" s="145" t="s">
        <v>156</v>
      </c>
      <c r="R6" s="146" t="s">
        <v>157</v>
      </c>
      <c r="S6" s="145" t="s">
        <v>31</v>
      </c>
      <c r="T6" s="145" t="s">
        <v>32</v>
      </c>
      <c r="U6" s="145" t="s">
        <v>158</v>
      </c>
      <c r="V6" s="146" t="s">
        <v>159</v>
      </c>
      <c r="W6" s="145" t="s">
        <v>160</v>
      </c>
      <c r="X6" s="145" t="s">
        <v>161</v>
      </c>
      <c r="Y6" s="145" t="s">
        <v>162</v>
      </c>
    </row>
    <row r="7" spans="1:25" s="129" customFormat="1" x14ac:dyDescent="0.2">
      <c r="A7" s="133" t="s">
        <v>163</v>
      </c>
      <c r="B7" s="134" t="s">
        <v>164</v>
      </c>
      <c r="C7" s="135"/>
      <c r="D7" s="136">
        <v>108890</v>
      </c>
      <c r="E7" s="137">
        <v>0.85</v>
      </c>
      <c r="F7" s="137">
        <v>0.82</v>
      </c>
      <c r="G7" s="137">
        <v>0.49</v>
      </c>
      <c r="H7" s="137" t="s">
        <v>41</v>
      </c>
      <c r="I7" s="137">
        <v>0.05</v>
      </c>
      <c r="J7" s="137">
        <v>0.22</v>
      </c>
      <c r="K7" s="137">
        <v>7.0000000000000007E-2</v>
      </c>
      <c r="L7" s="137" t="s">
        <v>41</v>
      </c>
      <c r="M7" s="137" t="s">
        <v>41</v>
      </c>
      <c r="N7" s="137" t="s">
        <v>41</v>
      </c>
      <c r="O7" s="137">
        <v>0.05</v>
      </c>
      <c r="P7" s="137" t="s">
        <v>41</v>
      </c>
      <c r="Q7" s="137" t="s">
        <v>41</v>
      </c>
      <c r="R7" s="137">
        <v>0.02</v>
      </c>
      <c r="S7" s="137">
        <v>0.01</v>
      </c>
      <c r="T7" s="137" t="s">
        <v>41</v>
      </c>
      <c r="U7" s="137" t="s">
        <v>41</v>
      </c>
      <c r="V7" s="137">
        <v>0.01</v>
      </c>
      <c r="W7" s="137">
        <v>0.09</v>
      </c>
      <c r="X7" s="137">
        <v>0.04</v>
      </c>
      <c r="Y7" s="137">
        <v>0.02</v>
      </c>
    </row>
    <row r="8" spans="1:25" s="129" customFormat="1" x14ac:dyDescent="0.2">
      <c r="A8" s="133" t="s">
        <v>165</v>
      </c>
      <c r="B8" s="138" t="s">
        <v>166</v>
      </c>
      <c r="C8" s="135"/>
      <c r="D8" s="136">
        <v>5540</v>
      </c>
      <c r="E8" s="137">
        <v>0.84</v>
      </c>
      <c r="F8" s="137">
        <v>0.8</v>
      </c>
      <c r="G8" s="137">
        <v>0.53</v>
      </c>
      <c r="H8" s="137" t="s">
        <v>42</v>
      </c>
      <c r="I8" s="137">
        <v>0.08</v>
      </c>
      <c r="J8" s="137">
        <v>0.16</v>
      </c>
      <c r="K8" s="137">
        <v>0.03</v>
      </c>
      <c r="L8" s="137" t="s">
        <v>42</v>
      </c>
      <c r="M8" s="137" t="s">
        <v>42</v>
      </c>
      <c r="N8" s="137" t="s">
        <v>41</v>
      </c>
      <c r="O8" s="137">
        <v>7.0000000000000007E-2</v>
      </c>
      <c r="P8" s="137">
        <v>0</v>
      </c>
      <c r="Q8" s="137" t="s">
        <v>41</v>
      </c>
      <c r="R8" s="137">
        <v>0.02</v>
      </c>
      <c r="S8" s="137">
        <v>0.01</v>
      </c>
      <c r="T8" s="137" t="s">
        <v>41</v>
      </c>
      <c r="U8" s="137" t="s">
        <v>41</v>
      </c>
      <c r="V8" s="137">
        <v>0.02</v>
      </c>
      <c r="W8" s="137">
        <v>0.1</v>
      </c>
      <c r="X8" s="137">
        <v>0.05</v>
      </c>
      <c r="Y8" s="137">
        <v>0.01</v>
      </c>
    </row>
    <row r="9" spans="1:25" s="129" customFormat="1" x14ac:dyDescent="0.2">
      <c r="A9" s="133" t="s">
        <v>167</v>
      </c>
      <c r="B9" s="138" t="s">
        <v>168</v>
      </c>
      <c r="C9" s="135"/>
      <c r="D9" s="136">
        <v>13850</v>
      </c>
      <c r="E9" s="137">
        <v>0.85</v>
      </c>
      <c r="F9" s="137">
        <v>0.8</v>
      </c>
      <c r="G9" s="137">
        <v>0.51</v>
      </c>
      <c r="H9" s="137" t="s">
        <v>41</v>
      </c>
      <c r="I9" s="137">
        <v>0.06</v>
      </c>
      <c r="J9" s="137">
        <v>0.14000000000000001</v>
      </c>
      <c r="K9" s="137">
        <v>0.09</v>
      </c>
      <c r="L9" s="137" t="s">
        <v>42</v>
      </c>
      <c r="M9" s="137" t="s">
        <v>41</v>
      </c>
      <c r="N9" s="137" t="s">
        <v>41</v>
      </c>
      <c r="O9" s="137">
        <v>0.06</v>
      </c>
      <c r="P9" s="137" t="s">
        <v>42</v>
      </c>
      <c r="Q9" s="137" t="s">
        <v>41</v>
      </c>
      <c r="R9" s="137">
        <v>0.02</v>
      </c>
      <c r="S9" s="137">
        <v>0.01</v>
      </c>
      <c r="T9" s="137" t="s">
        <v>41</v>
      </c>
      <c r="U9" s="137" t="s">
        <v>41</v>
      </c>
      <c r="V9" s="137">
        <v>0.02</v>
      </c>
      <c r="W9" s="137">
        <v>0.09</v>
      </c>
      <c r="X9" s="137">
        <v>0.04</v>
      </c>
      <c r="Y9" s="137">
        <v>0.02</v>
      </c>
    </row>
    <row r="10" spans="1:25" s="129" customFormat="1" x14ac:dyDescent="0.2">
      <c r="A10" s="133" t="s">
        <v>169</v>
      </c>
      <c r="B10" s="138" t="s">
        <v>170</v>
      </c>
      <c r="C10" s="135"/>
      <c r="D10" s="136">
        <v>11060</v>
      </c>
      <c r="E10" s="137">
        <v>0.84</v>
      </c>
      <c r="F10" s="137">
        <v>0.8</v>
      </c>
      <c r="G10" s="137">
        <v>0.48</v>
      </c>
      <c r="H10" s="137" t="s">
        <v>41</v>
      </c>
      <c r="I10" s="137">
        <v>0.06</v>
      </c>
      <c r="J10" s="137">
        <v>0.18</v>
      </c>
      <c r="K10" s="137">
        <v>7.0000000000000007E-2</v>
      </c>
      <c r="L10" s="137" t="s">
        <v>41</v>
      </c>
      <c r="M10" s="137" t="s">
        <v>42</v>
      </c>
      <c r="N10" s="137" t="s">
        <v>41</v>
      </c>
      <c r="O10" s="137">
        <v>0.06</v>
      </c>
      <c r="P10" s="137">
        <v>0</v>
      </c>
      <c r="Q10" s="137" t="s">
        <v>41</v>
      </c>
      <c r="R10" s="137">
        <v>0.02</v>
      </c>
      <c r="S10" s="137">
        <v>0.01</v>
      </c>
      <c r="T10" s="137" t="s">
        <v>41</v>
      </c>
      <c r="U10" s="137" t="s">
        <v>41</v>
      </c>
      <c r="V10" s="137">
        <v>0.02</v>
      </c>
      <c r="W10" s="137">
        <v>0.09</v>
      </c>
      <c r="X10" s="137">
        <v>0.05</v>
      </c>
      <c r="Y10" s="137">
        <v>0.02</v>
      </c>
    </row>
    <row r="11" spans="1:25" s="129" customFormat="1" x14ac:dyDescent="0.2">
      <c r="A11" s="133" t="s">
        <v>171</v>
      </c>
      <c r="B11" s="138" t="s">
        <v>172</v>
      </c>
      <c r="C11" s="135"/>
      <c r="D11" s="136">
        <v>9420</v>
      </c>
      <c r="E11" s="137">
        <v>0.85</v>
      </c>
      <c r="F11" s="137">
        <v>0.81</v>
      </c>
      <c r="G11" s="137">
        <v>0.53</v>
      </c>
      <c r="H11" s="137" t="s">
        <v>41</v>
      </c>
      <c r="I11" s="137">
        <v>0.05</v>
      </c>
      <c r="J11" s="137">
        <v>0.19</v>
      </c>
      <c r="K11" s="137">
        <v>0.03</v>
      </c>
      <c r="L11" s="137" t="s">
        <v>41</v>
      </c>
      <c r="M11" s="137" t="s">
        <v>41</v>
      </c>
      <c r="N11" s="137" t="s">
        <v>41</v>
      </c>
      <c r="O11" s="137">
        <v>0.06</v>
      </c>
      <c r="P11" s="137" t="s">
        <v>42</v>
      </c>
      <c r="Q11" s="137" t="s">
        <v>41</v>
      </c>
      <c r="R11" s="137">
        <v>0.02</v>
      </c>
      <c r="S11" s="137">
        <v>0.01</v>
      </c>
      <c r="T11" s="137" t="s">
        <v>41</v>
      </c>
      <c r="U11" s="137">
        <v>0.01</v>
      </c>
      <c r="V11" s="137">
        <v>0.01</v>
      </c>
      <c r="W11" s="137">
        <v>0.09</v>
      </c>
      <c r="X11" s="137">
        <v>0.04</v>
      </c>
      <c r="Y11" s="137">
        <v>0.02</v>
      </c>
    </row>
    <row r="12" spans="1:25" s="129" customFormat="1" x14ac:dyDescent="0.2">
      <c r="A12" s="133" t="s">
        <v>173</v>
      </c>
      <c r="B12" s="138" t="s">
        <v>174</v>
      </c>
      <c r="C12" s="135"/>
      <c r="D12" s="136">
        <v>12350</v>
      </c>
      <c r="E12" s="137">
        <v>0.85</v>
      </c>
      <c r="F12" s="137">
        <v>0.81</v>
      </c>
      <c r="G12" s="137">
        <v>0.51</v>
      </c>
      <c r="H12" s="137" t="s">
        <v>41</v>
      </c>
      <c r="I12" s="137">
        <v>0.06</v>
      </c>
      <c r="J12" s="137">
        <v>0.18</v>
      </c>
      <c r="K12" s="137">
        <v>0.05</v>
      </c>
      <c r="L12" s="137" t="s">
        <v>41</v>
      </c>
      <c r="M12" s="137" t="s">
        <v>42</v>
      </c>
      <c r="N12" s="137" t="s">
        <v>41</v>
      </c>
      <c r="O12" s="137">
        <v>0.06</v>
      </c>
      <c r="P12" s="137">
        <v>0</v>
      </c>
      <c r="Q12" s="137" t="s">
        <v>41</v>
      </c>
      <c r="R12" s="137">
        <v>0.02</v>
      </c>
      <c r="S12" s="137">
        <v>0.01</v>
      </c>
      <c r="T12" s="137" t="s">
        <v>41</v>
      </c>
      <c r="U12" s="137">
        <v>0.01</v>
      </c>
      <c r="V12" s="137">
        <v>0.02</v>
      </c>
      <c r="W12" s="137">
        <v>0.09</v>
      </c>
      <c r="X12" s="137">
        <v>0.04</v>
      </c>
      <c r="Y12" s="137">
        <v>0.02</v>
      </c>
    </row>
    <row r="13" spans="1:25" s="129" customFormat="1" x14ac:dyDescent="0.2">
      <c r="A13" s="133" t="s">
        <v>175</v>
      </c>
      <c r="B13" s="138" t="s">
        <v>176</v>
      </c>
      <c r="C13" s="135"/>
      <c r="D13" s="136">
        <v>11630</v>
      </c>
      <c r="E13" s="137">
        <v>0.87</v>
      </c>
      <c r="F13" s="137">
        <v>0.83</v>
      </c>
      <c r="G13" s="137">
        <v>0.51</v>
      </c>
      <c r="H13" s="137" t="s">
        <v>41</v>
      </c>
      <c r="I13" s="137">
        <v>0.04</v>
      </c>
      <c r="J13" s="137">
        <v>0.21</v>
      </c>
      <c r="K13" s="137">
        <v>7.0000000000000007E-2</v>
      </c>
      <c r="L13" s="137" t="s">
        <v>42</v>
      </c>
      <c r="M13" s="137" t="s">
        <v>42</v>
      </c>
      <c r="N13" s="137" t="s">
        <v>41</v>
      </c>
      <c r="O13" s="137">
        <v>0.05</v>
      </c>
      <c r="P13" s="137">
        <v>0</v>
      </c>
      <c r="Q13" s="137" t="s">
        <v>41</v>
      </c>
      <c r="R13" s="137">
        <v>0.02</v>
      </c>
      <c r="S13" s="137">
        <v>0.01</v>
      </c>
      <c r="T13" s="137" t="s">
        <v>41</v>
      </c>
      <c r="U13" s="137">
        <v>0.01</v>
      </c>
      <c r="V13" s="137">
        <v>0.01</v>
      </c>
      <c r="W13" s="137">
        <v>7.0000000000000007E-2</v>
      </c>
      <c r="X13" s="137">
        <v>0.04</v>
      </c>
      <c r="Y13" s="137">
        <v>0.02</v>
      </c>
    </row>
    <row r="14" spans="1:25" s="129" customFormat="1" x14ac:dyDescent="0.2">
      <c r="A14" s="133" t="s">
        <v>177</v>
      </c>
      <c r="B14" s="138" t="s">
        <v>178</v>
      </c>
      <c r="C14" s="135"/>
      <c r="D14" s="136">
        <v>6580</v>
      </c>
      <c r="E14" s="137">
        <v>0.88</v>
      </c>
      <c r="F14" s="137">
        <v>0.87</v>
      </c>
      <c r="G14" s="137">
        <v>0.34</v>
      </c>
      <c r="H14" s="137" t="s">
        <v>41</v>
      </c>
      <c r="I14" s="137">
        <v>0.04</v>
      </c>
      <c r="J14" s="137">
        <v>0.34</v>
      </c>
      <c r="K14" s="137">
        <v>0.14000000000000001</v>
      </c>
      <c r="L14" s="137" t="s">
        <v>42</v>
      </c>
      <c r="M14" s="137" t="s">
        <v>42</v>
      </c>
      <c r="N14" s="137" t="s">
        <v>41</v>
      </c>
      <c r="O14" s="137">
        <v>0.02</v>
      </c>
      <c r="P14" s="137" t="s">
        <v>42</v>
      </c>
      <c r="Q14" s="137" t="s">
        <v>41</v>
      </c>
      <c r="R14" s="137" t="s">
        <v>41</v>
      </c>
      <c r="S14" s="137" t="s">
        <v>41</v>
      </c>
      <c r="T14" s="137" t="s">
        <v>42</v>
      </c>
      <c r="U14" s="137" t="s">
        <v>41</v>
      </c>
      <c r="V14" s="137">
        <v>0.01</v>
      </c>
      <c r="W14" s="137">
        <v>7.0000000000000007E-2</v>
      </c>
      <c r="X14" s="137">
        <v>0.02</v>
      </c>
      <c r="Y14" s="137">
        <v>0.03</v>
      </c>
    </row>
    <row r="15" spans="1:25" s="129" customFormat="1" x14ac:dyDescent="0.2">
      <c r="A15" s="133" t="s">
        <v>179</v>
      </c>
      <c r="B15" s="138" t="s">
        <v>180</v>
      </c>
      <c r="C15" s="135"/>
      <c r="D15" s="136">
        <v>10630</v>
      </c>
      <c r="E15" s="137">
        <v>0.88</v>
      </c>
      <c r="F15" s="137">
        <v>0.86</v>
      </c>
      <c r="G15" s="137">
        <v>0.4</v>
      </c>
      <c r="H15" s="137" t="s">
        <v>41</v>
      </c>
      <c r="I15" s="137">
        <v>0.03</v>
      </c>
      <c r="J15" s="137">
        <v>0.36</v>
      </c>
      <c r="K15" s="137">
        <v>7.0000000000000007E-2</v>
      </c>
      <c r="L15" s="137">
        <v>0</v>
      </c>
      <c r="M15" s="137" t="s">
        <v>42</v>
      </c>
      <c r="N15" s="137" t="s">
        <v>41</v>
      </c>
      <c r="O15" s="137">
        <v>0.04</v>
      </c>
      <c r="P15" s="137">
        <v>0</v>
      </c>
      <c r="Q15" s="137" t="s">
        <v>41</v>
      </c>
      <c r="R15" s="137">
        <v>0.01</v>
      </c>
      <c r="S15" s="137">
        <v>0.01</v>
      </c>
      <c r="T15" s="137" t="s">
        <v>41</v>
      </c>
      <c r="U15" s="137" t="s">
        <v>41</v>
      </c>
      <c r="V15" s="137">
        <v>0.01</v>
      </c>
      <c r="W15" s="137">
        <v>7.0000000000000007E-2</v>
      </c>
      <c r="X15" s="137">
        <v>0.02</v>
      </c>
      <c r="Y15" s="137">
        <v>0.03</v>
      </c>
    </row>
    <row r="16" spans="1:25" s="129" customFormat="1" x14ac:dyDescent="0.2">
      <c r="A16" s="133" t="s">
        <v>181</v>
      </c>
      <c r="B16" s="138" t="s">
        <v>182</v>
      </c>
      <c r="C16" s="135"/>
      <c r="D16" s="136">
        <v>17480</v>
      </c>
      <c r="E16" s="137">
        <v>0.85</v>
      </c>
      <c r="F16" s="137">
        <v>0.82</v>
      </c>
      <c r="G16" s="137">
        <v>0.46</v>
      </c>
      <c r="H16" s="137" t="s">
        <v>41</v>
      </c>
      <c r="I16" s="137">
        <v>0.04</v>
      </c>
      <c r="J16" s="137">
        <v>0.24</v>
      </c>
      <c r="K16" s="137">
        <v>0.08</v>
      </c>
      <c r="L16" s="137" t="s">
        <v>41</v>
      </c>
      <c r="M16" s="137" t="s">
        <v>41</v>
      </c>
      <c r="N16" s="137" t="s">
        <v>41</v>
      </c>
      <c r="O16" s="137">
        <v>0.05</v>
      </c>
      <c r="P16" s="137" t="s">
        <v>42</v>
      </c>
      <c r="Q16" s="137" t="s">
        <v>41</v>
      </c>
      <c r="R16" s="137">
        <v>0.02</v>
      </c>
      <c r="S16" s="137">
        <v>0.01</v>
      </c>
      <c r="T16" s="137" t="s">
        <v>41</v>
      </c>
      <c r="U16" s="137">
        <v>0.01</v>
      </c>
      <c r="V16" s="137">
        <v>0.01</v>
      </c>
      <c r="W16" s="137">
        <v>0.09</v>
      </c>
      <c r="X16" s="137">
        <v>0.04</v>
      </c>
      <c r="Y16" s="137">
        <v>0.02</v>
      </c>
    </row>
    <row r="17" spans="1:25" s="129" customFormat="1" x14ac:dyDescent="0.2">
      <c r="A17" s="133" t="s">
        <v>183</v>
      </c>
      <c r="B17" s="138" t="s">
        <v>184</v>
      </c>
      <c r="C17" s="135"/>
      <c r="D17" s="136">
        <v>10140</v>
      </c>
      <c r="E17" s="137">
        <v>0.86</v>
      </c>
      <c r="F17" s="137">
        <v>0.84</v>
      </c>
      <c r="G17" s="137">
        <v>0.56000000000000005</v>
      </c>
      <c r="H17" s="137" t="s">
        <v>41</v>
      </c>
      <c r="I17" s="137">
        <v>0.04</v>
      </c>
      <c r="J17" s="137">
        <v>0.21</v>
      </c>
      <c r="K17" s="137">
        <v>0.02</v>
      </c>
      <c r="L17" s="137" t="s">
        <v>41</v>
      </c>
      <c r="M17" s="137" t="s">
        <v>41</v>
      </c>
      <c r="N17" s="137" t="s">
        <v>41</v>
      </c>
      <c r="O17" s="137">
        <v>7.0000000000000007E-2</v>
      </c>
      <c r="P17" s="137" t="s">
        <v>42</v>
      </c>
      <c r="Q17" s="137" t="s">
        <v>41</v>
      </c>
      <c r="R17" s="137">
        <v>0.02</v>
      </c>
      <c r="S17" s="137">
        <v>0.01</v>
      </c>
      <c r="T17" s="137" t="s">
        <v>41</v>
      </c>
      <c r="U17" s="137">
        <v>0.01</v>
      </c>
      <c r="V17" s="137">
        <v>0.01</v>
      </c>
      <c r="W17" s="137">
        <v>0.09</v>
      </c>
      <c r="X17" s="137">
        <v>0.03</v>
      </c>
      <c r="Y17" s="137">
        <v>0.02</v>
      </c>
    </row>
    <row r="18" spans="1:25" s="129" customFormat="1" x14ac:dyDescent="0.2">
      <c r="A18" s="139">
        <v>301</v>
      </c>
      <c r="B18" s="139" t="s">
        <v>185</v>
      </c>
      <c r="C18" s="135" t="s">
        <v>180</v>
      </c>
      <c r="D18" s="136">
        <v>500</v>
      </c>
      <c r="E18" s="137">
        <v>0.87</v>
      </c>
      <c r="F18" s="137">
        <v>0.85</v>
      </c>
      <c r="G18" s="137">
        <v>0.44</v>
      </c>
      <c r="H18" s="137" t="s">
        <v>42</v>
      </c>
      <c r="I18" s="137">
        <v>0.05</v>
      </c>
      <c r="J18" s="137">
        <v>0.33</v>
      </c>
      <c r="K18" s="137">
        <v>0.03</v>
      </c>
      <c r="L18" s="137">
        <v>0</v>
      </c>
      <c r="M18" s="137" t="s">
        <v>42</v>
      </c>
      <c r="N18" s="137" t="s">
        <v>42</v>
      </c>
      <c r="O18" s="137">
        <v>0.06</v>
      </c>
      <c r="P18" s="137">
        <v>0</v>
      </c>
      <c r="Q18" s="137" t="s">
        <v>42</v>
      </c>
      <c r="R18" s="137">
        <v>0.02</v>
      </c>
      <c r="S18" s="137">
        <v>0.01</v>
      </c>
      <c r="T18" s="137" t="s">
        <v>42</v>
      </c>
      <c r="U18" s="137">
        <v>0</v>
      </c>
      <c r="V18" s="137" t="s">
        <v>42</v>
      </c>
      <c r="W18" s="137">
        <v>0.06</v>
      </c>
      <c r="X18" s="137">
        <v>0.04</v>
      </c>
      <c r="Y18" s="137">
        <v>0.03</v>
      </c>
    </row>
    <row r="19" spans="1:25" s="129" customFormat="1" x14ac:dyDescent="0.2">
      <c r="A19" s="139">
        <v>302</v>
      </c>
      <c r="B19" s="139" t="s">
        <v>186</v>
      </c>
      <c r="C19" s="135" t="s">
        <v>180</v>
      </c>
      <c r="D19" s="136">
        <v>870</v>
      </c>
      <c r="E19" s="137">
        <v>0.88</v>
      </c>
      <c r="F19" s="137">
        <v>0.87</v>
      </c>
      <c r="G19" s="137">
        <v>0.33</v>
      </c>
      <c r="H19" s="137" t="s">
        <v>42</v>
      </c>
      <c r="I19" s="137">
        <v>0.03</v>
      </c>
      <c r="J19" s="137">
        <v>0.45</v>
      </c>
      <c r="K19" s="137">
        <v>0.05</v>
      </c>
      <c r="L19" s="137">
        <v>0</v>
      </c>
      <c r="M19" s="137">
        <v>0</v>
      </c>
      <c r="N19" s="137" t="s">
        <v>42</v>
      </c>
      <c r="O19" s="137">
        <v>0.02</v>
      </c>
      <c r="P19" s="137">
        <v>0</v>
      </c>
      <c r="Q19" s="137" t="s">
        <v>42</v>
      </c>
      <c r="R19" s="137">
        <v>0.01</v>
      </c>
      <c r="S19" s="137" t="s">
        <v>42</v>
      </c>
      <c r="T19" s="137" t="s">
        <v>42</v>
      </c>
      <c r="U19" s="137" t="s">
        <v>42</v>
      </c>
      <c r="V19" s="137" t="s">
        <v>42</v>
      </c>
      <c r="W19" s="137">
        <v>7.0000000000000007E-2</v>
      </c>
      <c r="X19" s="137">
        <v>0.02</v>
      </c>
      <c r="Y19" s="137">
        <v>0.03</v>
      </c>
    </row>
    <row r="20" spans="1:25" s="129" customFormat="1" x14ac:dyDescent="0.2">
      <c r="A20" s="139">
        <v>370</v>
      </c>
      <c r="B20" s="139" t="s">
        <v>187</v>
      </c>
      <c r="C20" s="135" t="s">
        <v>170</v>
      </c>
      <c r="D20" s="136">
        <v>510</v>
      </c>
      <c r="E20" s="137">
        <v>0.83</v>
      </c>
      <c r="F20" s="137">
        <v>0.79</v>
      </c>
      <c r="G20" s="137">
        <v>0.69</v>
      </c>
      <c r="H20" s="137">
        <v>0</v>
      </c>
      <c r="I20" s="137">
        <v>0.08</v>
      </c>
      <c r="J20" s="137">
        <v>0.01</v>
      </c>
      <c r="K20" s="137" t="s">
        <v>42</v>
      </c>
      <c r="L20" s="137">
        <v>0</v>
      </c>
      <c r="M20" s="137">
        <v>0</v>
      </c>
      <c r="N20" s="137">
        <v>0</v>
      </c>
      <c r="O20" s="137">
        <v>0.09</v>
      </c>
      <c r="P20" s="137">
        <v>0</v>
      </c>
      <c r="Q20" s="137">
        <v>0</v>
      </c>
      <c r="R20" s="137">
        <v>0.03</v>
      </c>
      <c r="S20" s="137">
        <v>0.02</v>
      </c>
      <c r="T20" s="137" t="s">
        <v>42</v>
      </c>
      <c r="U20" s="137" t="s">
        <v>42</v>
      </c>
      <c r="V20" s="137">
        <v>0.02</v>
      </c>
      <c r="W20" s="137">
        <v>0.11</v>
      </c>
      <c r="X20" s="137">
        <v>0.04</v>
      </c>
      <c r="Y20" s="137">
        <v>0.02</v>
      </c>
    </row>
    <row r="21" spans="1:25" s="129" customFormat="1" x14ac:dyDescent="0.2">
      <c r="A21" s="139">
        <v>800</v>
      </c>
      <c r="B21" s="139" t="s">
        <v>188</v>
      </c>
      <c r="C21" s="135" t="s">
        <v>184</v>
      </c>
      <c r="D21" s="136">
        <v>260</v>
      </c>
      <c r="E21" s="137">
        <v>0.86</v>
      </c>
      <c r="F21" s="137">
        <v>0.86</v>
      </c>
      <c r="G21" s="137">
        <v>0.55000000000000004</v>
      </c>
      <c r="H21" s="137">
        <v>0</v>
      </c>
      <c r="I21" s="137">
        <v>0.05</v>
      </c>
      <c r="J21" s="137">
        <v>0.19</v>
      </c>
      <c r="K21" s="137">
        <v>0.06</v>
      </c>
      <c r="L21" s="137">
        <v>0</v>
      </c>
      <c r="M21" s="137">
        <v>0</v>
      </c>
      <c r="N21" s="137" t="s">
        <v>42</v>
      </c>
      <c r="O21" s="137">
        <v>0.08</v>
      </c>
      <c r="P21" s="137">
        <v>0</v>
      </c>
      <c r="Q21" s="137" t="s">
        <v>42</v>
      </c>
      <c r="R21" s="137" t="s">
        <v>42</v>
      </c>
      <c r="S21" s="137">
        <v>0</v>
      </c>
      <c r="T21" s="137">
        <v>0</v>
      </c>
      <c r="U21" s="137" t="s">
        <v>42</v>
      </c>
      <c r="V21" s="137" t="s">
        <v>42</v>
      </c>
      <c r="W21" s="137">
        <v>7.0000000000000007E-2</v>
      </c>
      <c r="X21" s="137">
        <v>0.05</v>
      </c>
      <c r="Y21" s="137">
        <v>0.02</v>
      </c>
    </row>
    <row r="22" spans="1:25" s="129" customFormat="1" x14ac:dyDescent="0.2">
      <c r="A22" s="139">
        <v>822</v>
      </c>
      <c r="B22" s="139" t="s">
        <v>189</v>
      </c>
      <c r="C22" s="135" t="s">
        <v>176</v>
      </c>
      <c r="D22" s="136">
        <v>310</v>
      </c>
      <c r="E22" s="137">
        <v>0.82</v>
      </c>
      <c r="F22" s="137">
        <v>0.8</v>
      </c>
      <c r="G22" s="137">
        <v>0.42</v>
      </c>
      <c r="H22" s="137" t="s">
        <v>42</v>
      </c>
      <c r="I22" s="137">
        <v>0.04</v>
      </c>
      <c r="J22" s="137">
        <v>0.33</v>
      </c>
      <c r="K22" s="137" t="s">
        <v>42</v>
      </c>
      <c r="L22" s="137">
        <v>0</v>
      </c>
      <c r="M22" s="137">
        <v>0</v>
      </c>
      <c r="N22" s="137">
        <v>0</v>
      </c>
      <c r="O22" s="137" t="s">
        <v>42</v>
      </c>
      <c r="P22" s="137">
        <v>0</v>
      </c>
      <c r="Q22" s="137" t="s">
        <v>42</v>
      </c>
      <c r="R22" s="137" t="s">
        <v>42</v>
      </c>
      <c r="S22" s="137" t="s">
        <v>42</v>
      </c>
      <c r="T22" s="137">
        <v>0</v>
      </c>
      <c r="U22" s="137" t="s">
        <v>42</v>
      </c>
      <c r="V22" s="137" t="s">
        <v>42</v>
      </c>
      <c r="W22" s="137">
        <v>0.11</v>
      </c>
      <c r="X22" s="137">
        <v>0.05</v>
      </c>
      <c r="Y22" s="137">
        <v>0.03</v>
      </c>
    </row>
    <row r="23" spans="1:25" s="129" customFormat="1" x14ac:dyDescent="0.2">
      <c r="A23" s="139">
        <v>303</v>
      </c>
      <c r="B23" s="139" t="s">
        <v>190</v>
      </c>
      <c r="C23" s="135" t="s">
        <v>180</v>
      </c>
      <c r="D23" s="136">
        <v>580</v>
      </c>
      <c r="E23" s="137">
        <v>0.89</v>
      </c>
      <c r="F23" s="137">
        <v>0.87</v>
      </c>
      <c r="G23" s="137">
        <v>0.38</v>
      </c>
      <c r="H23" s="137">
        <v>0</v>
      </c>
      <c r="I23" s="137">
        <v>0.04</v>
      </c>
      <c r="J23" s="137">
        <v>0.42</v>
      </c>
      <c r="K23" s="137">
        <v>0.03</v>
      </c>
      <c r="L23" s="137">
        <v>0</v>
      </c>
      <c r="M23" s="137">
        <v>0</v>
      </c>
      <c r="N23" s="137">
        <v>0</v>
      </c>
      <c r="O23" s="137">
        <v>7.0000000000000007E-2</v>
      </c>
      <c r="P23" s="137">
        <v>0</v>
      </c>
      <c r="Q23" s="137" t="s">
        <v>42</v>
      </c>
      <c r="R23" s="137">
        <v>0.01</v>
      </c>
      <c r="S23" s="137">
        <v>0.01</v>
      </c>
      <c r="T23" s="137">
        <v>0</v>
      </c>
      <c r="U23" s="137">
        <v>0</v>
      </c>
      <c r="V23" s="137" t="s">
        <v>42</v>
      </c>
      <c r="W23" s="137">
        <v>7.0000000000000007E-2</v>
      </c>
      <c r="X23" s="137">
        <v>0.01</v>
      </c>
      <c r="Y23" s="137">
        <v>0.02</v>
      </c>
    </row>
    <row r="24" spans="1:25" s="129" customFormat="1" x14ac:dyDescent="0.2">
      <c r="A24" s="139">
        <v>330</v>
      </c>
      <c r="B24" s="139" t="s">
        <v>191</v>
      </c>
      <c r="C24" s="135" t="s">
        <v>174</v>
      </c>
      <c r="D24" s="136">
        <v>2490</v>
      </c>
      <c r="E24" s="137">
        <v>0.84</v>
      </c>
      <c r="F24" s="137">
        <v>0.81</v>
      </c>
      <c r="G24" s="137">
        <v>0.47</v>
      </c>
      <c r="H24" s="137" t="s">
        <v>41</v>
      </c>
      <c r="I24" s="137">
        <v>0.06</v>
      </c>
      <c r="J24" s="137">
        <v>0.2</v>
      </c>
      <c r="K24" s="137">
        <v>0.08</v>
      </c>
      <c r="L24" s="137" t="s">
        <v>42</v>
      </c>
      <c r="M24" s="137">
        <v>0</v>
      </c>
      <c r="N24" s="137">
        <v>0.01</v>
      </c>
      <c r="O24" s="137">
        <v>0.03</v>
      </c>
      <c r="P24" s="137">
        <v>0</v>
      </c>
      <c r="Q24" s="137" t="s">
        <v>42</v>
      </c>
      <c r="R24" s="137">
        <v>0.01</v>
      </c>
      <c r="S24" s="137" t="s">
        <v>41</v>
      </c>
      <c r="T24" s="137">
        <v>0.01</v>
      </c>
      <c r="U24" s="137" t="s">
        <v>42</v>
      </c>
      <c r="V24" s="137">
        <v>0.01</v>
      </c>
      <c r="W24" s="137">
        <v>0.1</v>
      </c>
      <c r="X24" s="137">
        <v>0.03</v>
      </c>
      <c r="Y24" s="137">
        <v>0.03</v>
      </c>
    </row>
    <row r="25" spans="1:25" s="129" customFormat="1" x14ac:dyDescent="0.2">
      <c r="A25" s="139">
        <v>889</v>
      </c>
      <c r="B25" s="139" t="s">
        <v>192</v>
      </c>
      <c r="C25" s="135" t="s">
        <v>168</v>
      </c>
      <c r="D25" s="136">
        <v>460</v>
      </c>
      <c r="E25" s="137">
        <v>0.88</v>
      </c>
      <c r="F25" s="137">
        <v>0.85</v>
      </c>
      <c r="G25" s="137">
        <v>0.62</v>
      </c>
      <c r="H25" s="137" t="s">
        <v>42</v>
      </c>
      <c r="I25" s="137">
        <v>0.03</v>
      </c>
      <c r="J25" s="137">
        <v>0.11</v>
      </c>
      <c r="K25" s="137">
        <v>0.08</v>
      </c>
      <c r="L25" s="137">
        <v>0</v>
      </c>
      <c r="M25" s="137">
        <v>0</v>
      </c>
      <c r="N25" s="137">
        <v>0</v>
      </c>
      <c r="O25" s="137">
        <v>0.03</v>
      </c>
      <c r="P25" s="137">
        <v>0</v>
      </c>
      <c r="Q25" s="137" t="s">
        <v>42</v>
      </c>
      <c r="R25" s="137" t="s">
        <v>42</v>
      </c>
      <c r="S25" s="137" t="s">
        <v>42</v>
      </c>
      <c r="T25" s="137" t="s">
        <v>42</v>
      </c>
      <c r="U25" s="137">
        <v>0</v>
      </c>
      <c r="V25" s="137">
        <v>0.01</v>
      </c>
      <c r="W25" s="137">
        <v>0.09</v>
      </c>
      <c r="X25" s="137">
        <v>0.03</v>
      </c>
      <c r="Y25" s="137" t="s">
        <v>42</v>
      </c>
    </row>
    <row r="26" spans="1:25" s="129" customFormat="1" x14ac:dyDescent="0.2">
      <c r="A26" s="139">
        <v>890</v>
      </c>
      <c r="B26" s="139" t="s">
        <v>193</v>
      </c>
      <c r="C26" s="135" t="s">
        <v>168</v>
      </c>
      <c r="D26" s="136">
        <v>260</v>
      </c>
      <c r="E26" s="137">
        <v>0.8</v>
      </c>
      <c r="F26" s="137">
        <v>0.78</v>
      </c>
      <c r="G26" s="137">
        <v>0.61</v>
      </c>
      <c r="H26" s="137">
        <v>0</v>
      </c>
      <c r="I26" s="137">
        <v>0.04</v>
      </c>
      <c r="J26" s="137" t="s">
        <v>42</v>
      </c>
      <c r="K26" s="137">
        <v>0.12</v>
      </c>
      <c r="L26" s="137">
        <v>0</v>
      </c>
      <c r="M26" s="137">
        <v>0</v>
      </c>
      <c r="N26" s="137">
        <v>0</v>
      </c>
      <c r="O26" s="137">
        <v>0.03</v>
      </c>
      <c r="P26" s="137">
        <v>0</v>
      </c>
      <c r="Q26" s="137">
        <v>0</v>
      </c>
      <c r="R26" s="137" t="s">
        <v>42</v>
      </c>
      <c r="S26" s="137">
        <v>0</v>
      </c>
      <c r="T26" s="137">
        <v>0</v>
      </c>
      <c r="U26" s="137" t="s">
        <v>42</v>
      </c>
      <c r="V26" s="137" t="s">
        <v>42</v>
      </c>
      <c r="W26" s="137">
        <v>0.13</v>
      </c>
      <c r="X26" s="137">
        <v>0.04</v>
      </c>
      <c r="Y26" s="137">
        <v>0.03</v>
      </c>
    </row>
    <row r="27" spans="1:25" s="129" customFormat="1" x14ac:dyDescent="0.2">
      <c r="A27" s="139">
        <v>350</v>
      </c>
      <c r="B27" s="139" t="s">
        <v>194</v>
      </c>
      <c r="C27" s="135" t="s">
        <v>168</v>
      </c>
      <c r="D27" s="136">
        <v>560</v>
      </c>
      <c r="E27" s="137">
        <v>0.85</v>
      </c>
      <c r="F27" s="137">
        <v>0.81</v>
      </c>
      <c r="G27" s="137">
        <v>0.56000000000000005</v>
      </c>
      <c r="H27" s="137">
        <v>0</v>
      </c>
      <c r="I27" s="137">
        <v>0.03</v>
      </c>
      <c r="J27" s="137">
        <v>0.11</v>
      </c>
      <c r="K27" s="137">
        <v>0.11</v>
      </c>
      <c r="L27" s="137">
        <v>0</v>
      </c>
      <c r="M27" s="137">
        <v>0</v>
      </c>
      <c r="N27" s="137" t="s">
        <v>42</v>
      </c>
      <c r="O27" s="137">
        <v>0.05</v>
      </c>
      <c r="P27" s="137">
        <v>0</v>
      </c>
      <c r="Q27" s="137" t="s">
        <v>42</v>
      </c>
      <c r="R27" s="137">
        <v>0.02</v>
      </c>
      <c r="S27" s="137">
        <v>0.01</v>
      </c>
      <c r="T27" s="137">
        <v>0</v>
      </c>
      <c r="U27" s="137" t="s">
        <v>42</v>
      </c>
      <c r="V27" s="137">
        <v>0.02</v>
      </c>
      <c r="W27" s="137">
        <v>0.1</v>
      </c>
      <c r="X27" s="137">
        <v>0.04</v>
      </c>
      <c r="Y27" s="137">
        <v>0.01</v>
      </c>
    </row>
    <row r="28" spans="1:25" s="129" customFormat="1" x14ac:dyDescent="0.2">
      <c r="A28" s="139">
        <v>837</v>
      </c>
      <c r="B28" s="139" t="s">
        <v>195</v>
      </c>
      <c r="C28" s="135" t="s">
        <v>184</v>
      </c>
      <c r="D28" s="136">
        <v>250</v>
      </c>
      <c r="E28" s="137">
        <v>0.87</v>
      </c>
      <c r="F28" s="137">
        <v>0.83</v>
      </c>
      <c r="G28" s="137">
        <v>0.57999999999999996</v>
      </c>
      <c r="H28" s="137" t="s">
        <v>42</v>
      </c>
      <c r="I28" s="137">
        <v>0.04</v>
      </c>
      <c r="J28" s="137">
        <v>0.2</v>
      </c>
      <c r="K28" s="137">
        <v>0</v>
      </c>
      <c r="L28" s="137">
        <v>0</v>
      </c>
      <c r="M28" s="137">
        <v>0</v>
      </c>
      <c r="N28" s="137" t="s">
        <v>42</v>
      </c>
      <c r="O28" s="137">
        <v>0.06</v>
      </c>
      <c r="P28" s="137">
        <v>0</v>
      </c>
      <c r="Q28" s="137">
        <v>0</v>
      </c>
      <c r="R28" s="137">
        <v>0.03</v>
      </c>
      <c r="S28" s="137" t="s">
        <v>42</v>
      </c>
      <c r="T28" s="137">
        <v>0</v>
      </c>
      <c r="U28" s="137" t="s">
        <v>42</v>
      </c>
      <c r="V28" s="137" t="s">
        <v>42</v>
      </c>
      <c r="W28" s="137">
        <v>0.06</v>
      </c>
      <c r="X28" s="137">
        <v>0.06</v>
      </c>
      <c r="Y28" s="137" t="s">
        <v>42</v>
      </c>
    </row>
    <row r="29" spans="1:25" s="129" customFormat="1" x14ac:dyDescent="0.2">
      <c r="A29" s="139">
        <v>867</v>
      </c>
      <c r="B29" s="139" t="s">
        <v>196</v>
      </c>
      <c r="C29" s="135" t="s">
        <v>182</v>
      </c>
      <c r="D29" s="136">
        <v>180</v>
      </c>
      <c r="E29" s="137">
        <v>0.87</v>
      </c>
      <c r="F29" s="137">
        <v>0.83</v>
      </c>
      <c r="G29" s="137">
        <v>0.44</v>
      </c>
      <c r="H29" s="137">
        <v>0</v>
      </c>
      <c r="I29" s="137">
        <v>0.05</v>
      </c>
      <c r="J29" s="137">
        <v>0.28000000000000003</v>
      </c>
      <c r="K29" s="137">
        <v>0.05</v>
      </c>
      <c r="L29" s="137">
        <v>0</v>
      </c>
      <c r="M29" s="137">
        <v>0</v>
      </c>
      <c r="N29" s="137">
        <v>0</v>
      </c>
      <c r="O29" s="137">
        <v>0.08</v>
      </c>
      <c r="P29" s="137">
        <v>0</v>
      </c>
      <c r="Q29" s="137" t="s">
        <v>42</v>
      </c>
      <c r="R29" s="137" t="s">
        <v>42</v>
      </c>
      <c r="S29" s="137" t="s">
        <v>42</v>
      </c>
      <c r="T29" s="137">
        <v>0</v>
      </c>
      <c r="U29" s="137" t="s">
        <v>42</v>
      </c>
      <c r="V29" s="137" t="s">
        <v>42</v>
      </c>
      <c r="W29" s="137">
        <v>7.0000000000000007E-2</v>
      </c>
      <c r="X29" s="137">
        <v>0.04</v>
      </c>
      <c r="Y29" s="137" t="s">
        <v>42</v>
      </c>
    </row>
    <row r="30" spans="1:25" s="129" customFormat="1" x14ac:dyDescent="0.2">
      <c r="A30" s="139">
        <v>380</v>
      </c>
      <c r="B30" s="139" t="s">
        <v>197</v>
      </c>
      <c r="C30" s="135" t="s">
        <v>170</v>
      </c>
      <c r="D30" s="136">
        <v>1320</v>
      </c>
      <c r="E30" s="137">
        <v>0.82</v>
      </c>
      <c r="F30" s="137">
        <v>0.79</v>
      </c>
      <c r="G30" s="137">
        <v>0.42</v>
      </c>
      <c r="H30" s="137">
        <v>0</v>
      </c>
      <c r="I30" s="137">
        <v>0.04</v>
      </c>
      <c r="J30" s="137">
        <v>0.31</v>
      </c>
      <c r="K30" s="137" t="s">
        <v>42</v>
      </c>
      <c r="L30" s="137">
        <v>0</v>
      </c>
      <c r="M30" s="137" t="s">
        <v>42</v>
      </c>
      <c r="N30" s="137" t="s">
        <v>42</v>
      </c>
      <c r="O30" s="137">
        <v>0.04</v>
      </c>
      <c r="P30" s="137">
        <v>0</v>
      </c>
      <c r="Q30" s="137">
        <v>0.01</v>
      </c>
      <c r="R30" s="137">
        <v>0.02</v>
      </c>
      <c r="S30" s="137">
        <v>0.01</v>
      </c>
      <c r="T30" s="137">
        <v>0.01</v>
      </c>
      <c r="U30" s="137" t="s">
        <v>42</v>
      </c>
      <c r="V30" s="137">
        <v>0.02</v>
      </c>
      <c r="W30" s="137">
        <v>0.11</v>
      </c>
      <c r="X30" s="137">
        <v>0.04</v>
      </c>
      <c r="Y30" s="137">
        <v>0.03</v>
      </c>
    </row>
    <row r="31" spans="1:25" s="129" customFormat="1" x14ac:dyDescent="0.2">
      <c r="A31" s="139">
        <v>304</v>
      </c>
      <c r="B31" s="139" t="s">
        <v>198</v>
      </c>
      <c r="C31" s="135" t="s">
        <v>180</v>
      </c>
      <c r="D31" s="136">
        <v>530</v>
      </c>
      <c r="E31" s="137">
        <v>0.89</v>
      </c>
      <c r="F31" s="137">
        <v>0.88</v>
      </c>
      <c r="G31" s="137">
        <v>0.4</v>
      </c>
      <c r="H31" s="137">
        <v>0</v>
      </c>
      <c r="I31" s="137">
        <v>0.02</v>
      </c>
      <c r="J31" s="137">
        <v>0.43</v>
      </c>
      <c r="K31" s="137">
        <v>0.03</v>
      </c>
      <c r="L31" s="137">
        <v>0</v>
      </c>
      <c r="M31" s="137">
        <v>0</v>
      </c>
      <c r="N31" s="137" t="s">
        <v>42</v>
      </c>
      <c r="O31" s="137">
        <v>0.01</v>
      </c>
      <c r="P31" s="137">
        <v>0</v>
      </c>
      <c r="Q31" s="137" t="s">
        <v>42</v>
      </c>
      <c r="R31" s="137">
        <v>0.01</v>
      </c>
      <c r="S31" s="137" t="s">
        <v>42</v>
      </c>
      <c r="T31" s="137" t="s">
        <v>42</v>
      </c>
      <c r="U31" s="137" t="s">
        <v>42</v>
      </c>
      <c r="V31" s="137">
        <v>0</v>
      </c>
      <c r="W31" s="137">
        <v>7.0000000000000007E-2</v>
      </c>
      <c r="X31" s="137">
        <v>0.02</v>
      </c>
      <c r="Y31" s="137">
        <v>0.03</v>
      </c>
    </row>
    <row r="32" spans="1:25" s="129" customFormat="1" x14ac:dyDescent="0.2">
      <c r="A32" s="139">
        <v>846</v>
      </c>
      <c r="B32" s="139" t="s">
        <v>199</v>
      </c>
      <c r="C32" s="135" t="s">
        <v>182</v>
      </c>
      <c r="D32" s="136">
        <v>550</v>
      </c>
      <c r="E32" s="137">
        <v>0.89</v>
      </c>
      <c r="F32" s="137">
        <v>0.87</v>
      </c>
      <c r="G32" s="137">
        <v>0.41</v>
      </c>
      <c r="H32" s="137">
        <v>0</v>
      </c>
      <c r="I32" s="137">
        <v>0.05</v>
      </c>
      <c r="J32" s="137">
        <v>0.2</v>
      </c>
      <c r="K32" s="137">
        <v>0.21</v>
      </c>
      <c r="L32" s="137">
        <v>0</v>
      </c>
      <c r="M32" s="137">
        <v>0</v>
      </c>
      <c r="N32" s="137">
        <v>0</v>
      </c>
      <c r="O32" s="137">
        <v>0.03</v>
      </c>
      <c r="P32" s="137">
        <v>0</v>
      </c>
      <c r="Q32" s="137" t="s">
        <v>42</v>
      </c>
      <c r="R32" s="137" t="s">
        <v>42</v>
      </c>
      <c r="S32" s="137" t="s">
        <v>42</v>
      </c>
      <c r="T32" s="137" t="s">
        <v>42</v>
      </c>
      <c r="U32" s="137" t="s">
        <v>42</v>
      </c>
      <c r="V32" s="137">
        <v>0.01</v>
      </c>
      <c r="W32" s="137">
        <v>0.05</v>
      </c>
      <c r="X32" s="137">
        <v>0.05</v>
      </c>
      <c r="Y32" s="137">
        <v>0.02</v>
      </c>
    </row>
    <row r="33" spans="1:25" s="129" customFormat="1" x14ac:dyDescent="0.2">
      <c r="A33" s="139">
        <v>801</v>
      </c>
      <c r="B33" s="139" t="s">
        <v>200</v>
      </c>
      <c r="C33" s="135" t="s">
        <v>184</v>
      </c>
      <c r="D33" s="136">
        <v>610</v>
      </c>
      <c r="E33" s="137">
        <v>0.79</v>
      </c>
      <c r="F33" s="137">
        <v>0.76</v>
      </c>
      <c r="G33" s="137">
        <v>0.48</v>
      </c>
      <c r="H33" s="137" t="s">
        <v>42</v>
      </c>
      <c r="I33" s="137">
        <v>0.05</v>
      </c>
      <c r="J33" s="137">
        <v>0.18</v>
      </c>
      <c r="K33" s="137">
        <v>0.03</v>
      </c>
      <c r="L33" s="137" t="s">
        <v>42</v>
      </c>
      <c r="M33" s="137" t="s">
        <v>42</v>
      </c>
      <c r="N33" s="137" t="s">
        <v>42</v>
      </c>
      <c r="O33" s="137">
        <v>0.05</v>
      </c>
      <c r="P33" s="137">
        <v>0</v>
      </c>
      <c r="Q33" s="137" t="s">
        <v>42</v>
      </c>
      <c r="R33" s="137">
        <v>0.01</v>
      </c>
      <c r="S33" s="137">
        <v>0.01</v>
      </c>
      <c r="T33" s="137">
        <v>0</v>
      </c>
      <c r="U33" s="137" t="s">
        <v>42</v>
      </c>
      <c r="V33" s="137">
        <v>0.02</v>
      </c>
      <c r="W33" s="137">
        <v>0.14000000000000001</v>
      </c>
      <c r="X33" s="137">
        <v>0.04</v>
      </c>
      <c r="Y33" s="137">
        <v>0.02</v>
      </c>
    </row>
    <row r="34" spans="1:25" s="129" customFormat="1" x14ac:dyDescent="0.2">
      <c r="A34" s="139">
        <v>305</v>
      </c>
      <c r="B34" s="139" t="s">
        <v>201</v>
      </c>
      <c r="C34" s="135" t="s">
        <v>180</v>
      </c>
      <c r="D34" s="136">
        <v>610</v>
      </c>
      <c r="E34" s="137">
        <v>0.88</v>
      </c>
      <c r="F34" s="137">
        <v>0.85</v>
      </c>
      <c r="G34" s="137">
        <v>0.39</v>
      </c>
      <c r="H34" s="137">
        <v>0</v>
      </c>
      <c r="I34" s="137">
        <v>0.04</v>
      </c>
      <c r="J34" s="137">
        <v>0.39</v>
      </c>
      <c r="K34" s="137">
        <v>0.03</v>
      </c>
      <c r="L34" s="137">
        <v>0</v>
      </c>
      <c r="M34" s="137">
        <v>0</v>
      </c>
      <c r="N34" s="137">
        <v>0</v>
      </c>
      <c r="O34" s="137">
        <v>0.06</v>
      </c>
      <c r="P34" s="137">
        <v>0</v>
      </c>
      <c r="Q34" s="137" t="s">
        <v>42</v>
      </c>
      <c r="R34" s="137">
        <v>0.02</v>
      </c>
      <c r="S34" s="137">
        <v>0.01</v>
      </c>
      <c r="T34" s="137">
        <v>0</v>
      </c>
      <c r="U34" s="137" t="s">
        <v>42</v>
      </c>
      <c r="V34" s="137" t="s">
        <v>42</v>
      </c>
      <c r="W34" s="137">
        <v>7.0000000000000007E-2</v>
      </c>
      <c r="X34" s="137">
        <v>0.02</v>
      </c>
      <c r="Y34" s="137">
        <v>0.03</v>
      </c>
    </row>
    <row r="35" spans="1:25" s="129" customFormat="1" x14ac:dyDescent="0.2">
      <c r="A35" s="139">
        <v>825</v>
      </c>
      <c r="B35" s="139" t="s">
        <v>202</v>
      </c>
      <c r="C35" s="135" t="s">
        <v>182</v>
      </c>
      <c r="D35" s="136">
        <v>640</v>
      </c>
      <c r="E35" s="137">
        <v>0.89</v>
      </c>
      <c r="F35" s="137">
        <v>0.86</v>
      </c>
      <c r="G35" s="137">
        <v>0.45</v>
      </c>
      <c r="H35" s="137">
        <v>0</v>
      </c>
      <c r="I35" s="137">
        <v>0.05</v>
      </c>
      <c r="J35" s="137">
        <v>0.33</v>
      </c>
      <c r="K35" s="137">
        <v>0.03</v>
      </c>
      <c r="L35" s="137">
        <v>0</v>
      </c>
      <c r="M35" s="137">
        <v>0</v>
      </c>
      <c r="N35" s="137" t="s">
        <v>42</v>
      </c>
      <c r="O35" s="137">
        <v>0.06</v>
      </c>
      <c r="P35" s="137">
        <v>0</v>
      </c>
      <c r="Q35" s="137" t="s">
        <v>42</v>
      </c>
      <c r="R35" s="137">
        <v>0.02</v>
      </c>
      <c r="S35" s="137">
        <v>0.02</v>
      </c>
      <c r="T35" s="137">
        <v>0</v>
      </c>
      <c r="U35" s="137" t="s">
        <v>42</v>
      </c>
      <c r="V35" s="137" t="s">
        <v>42</v>
      </c>
      <c r="W35" s="137">
        <v>0.05</v>
      </c>
      <c r="X35" s="137">
        <v>0.04</v>
      </c>
      <c r="Y35" s="137">
        <v>0.03</v>
      </c>
    </row>
    <row r="36" spans="1:25" s="129" customFormat="1" x14ac:dyDescent="0.2">
      <c r="A36" s="139">
        <v>351</v>
      </c>
      <c r="B36" s="139" t="s">
        <v>203</v>
      </c>
      <c r="C36" s="135" t="s">
        <v>168</v>
      </c>
      <c r="D36" s="136">
        <v>310</v>
      </c>
      <c r="E36" s="137">
        <v>0.89</v>
      </c>
      <c r="F36" s="137">
        <v>0.87</v>
      </c>
      <c r="G36" s="137">
        <v>0.68</v>
      </c>
      <c r="H36" s="137">
        <v>0</v>
      </c>
      <c r="I36" s="137" t="s">
        <v>42</v>
      </c>
      <c r="J36" s="137">
        <v>0.04</v>
      </c>
      <c r="K36" s="137">
        <v>0.14000000000000001</v>
      </c>
      <c r="L36" s="137">
        <v>0</v>
      </c>
      <c r="M36" s="137">
        <v>0</v>
      </c>
      <c r="N36" s="137">
        <v>0</v>
      </c>
      <c r="O36" s="137" t="s">
        <v>42</v>
      </c>
      <c r="P36" s="137">
        <v>0</v>
      </c>
      <c r="Q36" s="137">
        <v>0</v>
      </c>
      <c r="R36" s="137">
        <v>0.02</v>
      </c>
      <c r="S36" s="137" t="s">
        <v>42</v>
      </c>
      <c r="T36" s="137" t="s">
        <v>42</v>
      </c>
      <c r="U36" s="137">
        <v>0</v>
      </c>
      <c r="V36" s="137" t="s">
        <v>42</v>
      </c>
      <c r="W36" s="137">
        <v>0.06</v>
      </c>
      <c r="X36" s="137">
        <v>0.03</v>
      </c>
      <c r="Y36" s="137" t="s">
        <v>42</v>
      </c>
    </row>
    <row r="37" spans="1:25" s="129" customFormat="1" x14ac:dyDescent="0.2">
      <c r="A37" s="139">
        <v>381</v>
      </c>
      <c r="B37" s="139" t="s">
        <v>204</v>
      </c>
      <c r="C37" s="135" t="s">
        <v>170</v>
      </c>
      <c r="D37" s="136">
        <v>460</v>
      </c>
      <c r="E37" s="137">
        <v>0.91</v>
      </c>
      <c r="F37" s="137">
        <v>0.88</v>
      </c>
      <c r="G37" s="137">
        <v>0.42</v>
      </c>
      <c r="H37" s="137">
        <v>0</v>
      </c>
      <c r="I37" s="137">
        <v>0.03</v>
      </c>
      <c r="J37" s="137">
        <v>0.38</v>
      </c>
      <c r="K37" s="137">
        <v>0.04</v>
      </c>
      <c r="L37" s="137">
        <v>0</v>
      </c>
      <c r="M37" s="137">
        <v>0</v>
      </c>
      <c r="N37" s="137" t="s">
        <v>42</v>
      </c>
      <c r="O37" s="137">
        <v>0.09</v>
      </c>
      <c r="P37" s="137">
        <v>0</v>
      </c>
      <c r="Q37" s="137" t="s">
        <v>42</v>
      </c>
      <c r="R37" s="137" t="s">
        <v>42</v>
      </c>
      <c r="S37" s="137" t="s">
        <v>42</v>
      </c>
      <c r="T37" s="137">
        <v>0</v>
      </c>
      <c r="U37" s="137" t="s">
        <v>42</v>
      </c>
      <c r="V37" s="137">
        <v>0.02</v>
      </c>
      <c r="W37" s="137">
        <v>0.06</v>
      </c>
      <c r="X37" s="137">
        <v>0.02</v>
      </c>
      <c r="Y37" s="137" t="s">
        <v>42</v>
      </c>
    </row>
    <row r="38" spans="1:25" s="129" customFormat="1" x14ac:dyDescent="0.2">
      <c r="A38" s="139">
        <v>873</v>
      </c>
      <c r="B38" s="139" t="s">
        <v>205</v>
      </c>
      <c r="C38" s="135" t="s">
        <v>176</v>
      </c>
      <c r="D38" s="136">
        <v>1310</v>
      </c>
      <c r="E38" s="137">
        <v>0.87</v>
      </c>
      <c r="F38" s="137">
        <v>0.84</v>
      </c>
      <c r="G38" s="137">
        <v>0.51</v>
      </c>
      <c r="H38" s="137" t="s">
        <v>42</v>
      </c>
      <c r="I38" s="137">
        <v>0.02</v>
      </c>
      <c r="J38" s="137">
        <v>0.17</v>
      </c>
      <c r="K38" s="137">
        <v>0.14000000000000001</v>
      </c>
      <c r="L38" s="137">
        <v>0</v>
      </c>
      <c r="M38" s="137">
        <v>0</v>
      </c>
      <c r="N38" s="137" t="s">
        <v>42</v>
      </c>
      <c r="O38" s="137">
        <v>0.05</v>
      </c>
      <c r="P38" s="137">
        <v>0</v>
      </c>
      <c r="Q38" s="137" t="s">
        <v>42</v>
      </c>
      <c r="R38" s="137">
        <v>0.02</v>
      </c>
      <c r="S38" s="137">
        <v>0.01</v>
      </c>
      <c r="T38" s="137" t="s">
        <v>42</v>
      </c>
      <c r="U38" s="137">
        <v>0.01</v>
      </c>
      <c r="V38" s="137">
        <v>0.01</v>
      </c>
      <c r="W38" s="137">
        <v>0.06</v>
      </c>
      <c r="X38" s="137">
        <v>0.05</v>
      </c>
      <c r="Y38" s="137">
        <v>0.02</v>
      </c>
    </row>
    <row r="39" spans="1:25" s="129" customFormat="1" x14ac:dyDescent="0.2">
      <c r="A39" s="139">
        <v>202</v>
      </c>
      <c r="B39" s="139" t="s">
        <v>206</v>
      </c>
      <c r="C39" s="135" t="s">
        <v>178</v>
      </c>
      <c r="D39" s="136">
        <v>310</v>
      </c>
      <c r="E39" s="137">
        <v>0.83</v>
      </c>
      <c r="F39" s="137">
        <v>0.81</v>
      </c>
      <c r="G39" s="137">
        <v>0.26</v>
      </c>
      <c r="H39" s="137">
        <v>0</v>
      </c>
      <c r="I39" s="137">
        <v>0.03</v>
      </c>
      <c r="J39" s="137">
        <v>0.5</v>
      </c>
      <c r="K39" s="137">
        <v>0.02</v>
      </c>
      <c r="L39" s="137" t="s">
        <v>42</v>
      </c>
      <c r="M39" s="137">
        <v>0</v>
      </c>
      <c r="N39" s="137">
        <v>0</v>
      </c>
      <c r="O39" s="137">
        <v>0.03</v>
      </c>
      <c r="P39" s="137">
        <v>0</v>
      </c>
      <c r="Q39" s="137" t="s">
        <v>42</v>
      </c>
      <c r="R39" s="137">
        <v>0</v>
      </c>
      <c r="S39" s="137">
        <v>0</v>
      </c>
      <c r="T39" s="137">
        <v>0</v>
      </c>
      <c r="U39" s="137">
        <v>0</v>
      </c>
      <c r="V39" s="137" t="s">
        <v>42</v>
      </c>
      <c r="W39" s="137">
        <v>0.08</v>
      </c>
      <c r="X39" s="137">
        <v>0.06</v>
      </c>
      <c r="Y39" s="137">
        <v>0.03</v>
      </c>
    </row>
    <row r="40" spans="1:25" s="129" customFormat="1" x14ac:dyDescent="0.2">
      <c r="A40" s="139">
        <v>823</v>
      </c>
      <c r="B40" s="139" t="s">
        <v>207</v>
      </c>
      <c r="C40" s="135" t="s">
        <v>176</v>
      </c>
      <c r="D40" s="136">
        <v>410</v>
      </c>
      <c r="E40" s="137">
        <v>0.85</v>
      </c>
      <c r="F40" s="137">
        <v>0.82</v>
      </c>
      <c r="G40" s="137">
        <v>0.54</v>
      </c>
      <c r="H40" s="137" t="s">
        <v>42</v>
      </c>
      <c r="I40" s="137">
        <v>0.05</v>
      </c>
      <c r="J40" s="137">
        <v>0.22</v>
      </c>
      <c r="K40" s="137" t="s">
        <v>42</v>
      </c>
      <c r="L40" s="137">
        <v>0</v>
      </c>
      <c r="M40" s="137">
        <v>0</v>
      </c>
      <c r="N40" s="137">
        <v>0</v>
      </c>
      <c r="O40" s="137">
        <v>0.06</v>
      </c>
      <c r="P40" s="137">
        <v>0</v>
      </c>
      <c r="Q40" s="137">
        <v>0</v>
      </c>
      <c r="R40" s="137">
        <v>0.02</v>
      </c>
      <c r="S40" s="137" t="s">
        <v>42</v>
      </c>
      <c r="T40" s="137">
        <v>0</v>
      </c>
      <c r="U40" s="137" t="s">
        <v>42</v>
      </c>
      <c r="V40" s="137">
        <v>0.01</v>
      </c>
      <c r="W40" s="137">
        <v>7.0000000000000007E-2</v>
      </c>
      <c r="X40" s="137">
        <v>0.04</v>
      </c>
      <c r="Y40" s="137">
        <v>0.03</v>
      </c>
    </row>
    <row r="41" spans="1:25" s="129" customFormat="1" x14ac:dyDescent="0.2">
      <c r="A41" s="139">
        <v>895</v>
      </c>
      <c r="B41" s="139" t="s">
        <v>208</v>
      </c>
      <c r="C41" s="135" t="s">
        <v>168</v>
      </c>
      <c r="D41" s="136">
        <v>610</v>
      </c>
      <c r="E41" s="137">
        <v>0.87</v>
      </c>
      <c r="F41" s="137">
        <v>0.84</v>
      </c>
      <c r="G41" s="137">
        <v>0.52</v>
      </c>
      <c r="H41" s="137">
        <v>0</v>
      </c>
      <c r="I41" s="137">
        <v>7.0000000000000007E-2</v>
      </c>
      <c r="J41" s="137">
        <v>0.22</v>
      </c>
      <c r="K41" s="137">
        <v>0.02</v>
      </c>
      <c r="L41" s="137">
        <v>0</v>
      </c>
      <c r="M41" s="137">
        <v>0.01</v>
      </c>
      <c r="N41" s="137" t="s">
        <v>42</v>
      </c>
      <c r="O41" s="137">
        <v>0.05</v>
      </c>
      <c r="P41" s="137">
        <v>0</v>
      </c>
      <c r="Q41" s="137">
        <v>0</v>
      </c>
      <c r="R41" s="137">
        <v>0.02</v>
      </c>
      <c r="S41" s="137" t="s">
        <v>42</v>
      </c>
      <c r="T41" s="137" t="s">
        <v>42</v>
      </c>
      <c r="U41" s="137" t="s">
        <v>42</v>
      </c>
      <c r="V41" s="137">
        <v>0.02</v>
      </c>
      <c r="W41" s="137">
        <v>0.09</v>
      </c>
      <c r="X41" s="137">
        <v>0.03</v>
      </c>
      <c r="Y41" s="137" t="s">
        <v>42</v>
      </c>
    </row>
    <row r="42" spans="1:25" s="129" customFormat="1" x14ac:dyDescent="0.2">
      <c r="A42" s="139">
        <v>896</v>
      </c>
      <c r="B42" s="139" t="s">
        <v>209</v>
      </c>
      <c r="C42" s="135" t="s">
        <v>168</v>
      </c>
      <c r="D42" s="136">
        <v>670</v>
      </c>
      <c r="E42" s="137">
        <v>0.81</v>
      </c>
      <c r="F42" s="137">
        <v>0.77</v>
      </c>
      <c r="G42" s="137">
        <v>0.5</v>
      </c>
      <c r="H42" s="137" t="s">
        <v>42</v>
      </c>
      <c r="I42" s="137">
        <v>0.04</v>
      </c>
      <c r="J42" s="137">
        <v>0.18</v>
      </c>
      <c r="K42" s="137">
        <v>0.04</v>
      </c>
      <c r="L42" s="137">
        <v>0</v>
      </c>
      <c r="M42" s="137">
        <v>0</v>
      </c>
      <c r="N42" s="137" t="s">
        <v>42</v>
      </c>
      <c r="O42" s="137">
        <v>0.06</v>
      </c>
      <c r="P42" s="137">
        <v>0</v>
      </c>
      <c r="Q42" s="137" t="s">
        <v>42</v>
      </c>
      <c r="R42" s="137">
        <v>0.03</v>
      </c>
      <c r="S42" s="137">
        <v>0.02</v>
      </c>
      <c r="T42" s="137" t="s">
        <v>42</v>
      </c>
      <c r="U42" s="137" t="s">
        <v>42</v>
      </c>
      <c r="V42" s="137">
        <v>0.02</v>
      </c>
      <c r="W42" s="137">
        <v>0.11</v>
      </c>
      <c r="X42" s="137">
        <v>0.04</v>
      </c>
      <c r="Y42" s="137">
        <v>0.04</v>
      </c>
    </row>
    <row r="43" spans="1:25" s="129" customFormat="1" x14ac:dyDescent="0.2">
      <c r="A43" s="139">
        <v>201</v>
      </c>
      <c r="B43" s="139" t="s">
        <v>210</v>
      </c>
      <c r="C43" s="135" t="s">
        <v>178</v>
      </c>
      <c r="D43" s="136" t="s">
        <v>355</v>
      </c>
      <c r="E43" s="137" t="s">
        <v>355</v>
      </c>
      <c r="F43" s="137" t="s">
        <v>355</v>
      </c>
      <c r="G43" s="137" t="s">
        <v>355</v>
      </c>
      <c r="H43" s="137" t="s">
        <v>355</v>
      </c>
      <c r="I43" s="137" t="s">
        <v>355</v>
      </c>
      <c r="J43" s="137" t="s">
        <v>355</v>
      </c>
      <c r="K43" s="137" t="s">
        <v>355</v>
      </c>
      <c r="L43" s="137" t="s">
        <v>355</v>
      </c>
      <c r="M43" s="137" t="s">
        <v>355</v>
      </c>
      <c r="N43" s="137" t="s">
        <v>355</v>
      </c>
      <c r="O43" s="137" t="s">
        <v>355</v>
      </c>
      <c r="P43" s="137" t="s">
        <v>355</v>
      </c>
      <c r="Q43" s="137" t="s">
        <v>355</v>
      </c>
      <c r="R43" s="137" t="s">
        <v>355</v>
      </c>
      <c r="S43" s="137" t="s">
        <v>355</v>
      </c>
      <c r="T43" s="137" t="s">
        <v>355</v>
      </c>
      <c r="U43" s="137" t="s">
        <v>355</v>
      </c>
      <c r="V43" s="137" t="s">
        <v>355</v>
      </c>
      <c r="W43" s="137" t="s">
        <v>355</v>
      </c>
      <c r="X43" s="137" t="s">
        <v>355</v>
      </c>
      <c r="Y43" s="137" t="s">
        <v>355</v>
      </c>
    </row>
    <row r="44" spans="1:25" s="129" customFormat="1" x14ac:dyDescent="0.2">
      <c r="A44" s="139">
        <v>908</v>
      </c>
      <c r="B44" s="139" t="s">
        <v>211</v>
      </c>
      <c r="C44" s="135" t="s">
        <v>184</v>
      </c>
      <c r="D44" s="136">
        <v>1240</v>
      </c>
      <c r="E44" s="137">
        <v>0.85</v>
      </c>
      <c r="F44" s="137">
        <v>0.84</v>
      </c>
      <c r="G44" s="137">
        <v>0.63</v>
      </c>
      <c r="H44" s="137" t="s">
        <v>42</v>
      </c>
      <c r="I44" s="137">
        <v>0.05</v>
      </c>
      <c r="J44" s="137">
        <v>0.15</v>
      </c>
      <c r="K44" s="137">
        <v>0</v>
      </c>
      <c r="L44" s="137" t="s">
        <v>42</v>
      </c>
      <c r="M44" s="137">
        <v>0</v>
      </c>
      <c r="N44" s="137" t="s">
        <v>42</v>
      </c>
      <c r="O44" s="137">
        <v>0.09</v>
      </c>
      <c r="P44" s="137">
        <v>0</v>
      </c>
      <c r="Q44" s="137" t="s">
        <v>42</v>
      </c>
      <c r="R44" s="137" t="s">
        <v>42</v>
      </c>
      <c r="S44" s="137" t="s">
        <v>42</v>
      </c>
      <c r="T44" s="137" t="s">
        <v>42</v>
      </c>
      <c r="U44" s="137" t="s">
        <v>42</v>
      </c>
      <c r="V44" s="137">
        <v>0.01</v>
      </c>
      <c r="W44" s="137">
        <v>0.11</v>
      </c>
      <c r="X44" s="137">
        <v>0.03</v>
      </c>
      <c r="Y44" s="137">
        <v>0.01</v>
      </c>
    </row>
    <row r="45" spans="1:25" s="129" customFormat="1" x14ac:dyDescent="0.2">
      <c r="A45" s="139">
        <v>331</v>
      </c>
      <c r="B45" s="139" t="s">
        <v>212</v>
      </c>
      <c r="C45" s="135" t="s">
        <v>174</v>
      </c>
      <c r="D45" s="136">
        <v>920</v>
      </c>
      <c r="E45" s="137">
        <v>0.86</v>
      </c>
      <c r="F45" s="137">
        <v>0.82</v>
      </c>
      <c r="G45" s="137">
        <v>0.46</v>
      </c>
      <c r="H45" s="137" t="s">
        <v>42</v>
      </c>
      <c r="I45" s="137">
        <v>0.03</v>
      </c>
      <c r="J45" s="137">
        <v>0.32</v>
      </c>
      <c r="K45" s="137" t="s">
        <v>42</v>
      </c>
      <c r="L45" s="137">
        <v>0.01</v>
      </c>
      <c r="M45" s="137">
        <v>0</v>
      </c>
      <c r="N45" s="137" t="s">
        <v>42</v>
      </c>
      <c r="O45" s="137">
        <v>0.03</v>
      </c>
      <c r="P45" s="137">
        <v>0</v>
      </c>
      <c r="Q45" s="137">
        <v>0</v>
      </c>
      <c r="R45" s="137">
        <v>0.02</v>
      </c>
      <c r="S45" s="137">
        <v>0.01</v>
      </c>
      <c r="T45" s="137">
        <v>0.01</v>
      </c>
      <c r="U45" s="137" t="s">
        <v>42</v>
      </c>
      <c r="V45" s="137">
        <v>0.02</v>
      </c>
      <c r="W45" s="137">
        <v>7.0000000000000007E-2</v>
      </c>
      <c r="X45" s="137">
        <v>0.04</v>
      </c>
      <c r="Y45" s="137">
        <v>0.03</v>
      </c>
    </row>
    <row r="46" spans="1:25" s="129" customFormat="1" x14ac:dyDescent="0.2">
      <c r="A46" s="139">
        <v>306</v>
      </c>
      <c r="B46" s="139" t="s">
        <v>213</v>
      </c>
      <c r="C46" s="135" t="s">
        <v>180</v>
      </c>
      <c r="D46" s="136">
        <v>890</v>
      </c>
      <c r="E46" s="137">
        <v>0.86</v>
      </c>
      <c r="F46" s="137">
        <v>0.85</v>
      </c>
      <c r="G46" s="137">
        <v>0.38</v>
      </c>
      <c r="H46" s="137" t="s">
        <v>42</v>
      </c>
      <c r="I46" s="137">
        <v>0.03</v>
      </c>
      <c r="J46" s="137">
        <v>0.28000000000000003</v>
      </c>
      <c r="K46" s="137">
        <v>0.16</v>
      </c>
      <c r="L46" s="137">
        <v>0</v>
      </c>
      <c r="M46" s="137" t="s">
        <v>42</v>
      </c>
      <c r="N46" s="137" t="s">
        <v>42</v>
      </c>
      <c r="O46" s="137">
        <v>0.02</v>
      </c>
      <c r="P46" s="137">
        <v>0</v>
      </c>
      <c r="Q46" s="137" t="s">
        <v>42</v>
      </c>
      <c r="R46" s="137" t="s">
        <v>42</v>
      </c>
      <c r="S46" s="137" t="s">
        <v>42</v>
      </c>
      <c r="T46" s="137">
        <v>0</v>
      </c>
      <c r="U46" s="137" t="s">
        <v>42</v>
      </c>
      <c r="V46" s="137" t="s">
        <v>42</v>
      </c>
      <c r="W46" s="137">
        <v>0.08</v>
      </c>
      <c r="X46" s="137">
        <v>0.02</v>
      </c>
      <c r="Y46" s="137">
        <v>0.04</v>
      </c>
    </row>
    <row r="47" spans="1:25" s="129" customFormat="1" x14ac:dyDescent="0.2">
      <c r="A47" s="139">
        <v>909</v>
      </c>
      <c r="B47" s="139" t="s">
        <v>214</v>
      </c>
      <c r="C47" s="135" t="s">
        <v>168</v>
      </c>
      <c r="D47" s="136">
        <v>930</v>
      </c>
      <c r="E47" s="137">
        <v>0.84</v>
      </c>
      <c r="F47" s="137">
        <v>0.81</v>
      </c>
      <c r="G47" s="137">
        <v>0.56000000000000005</v>
      </c>
      <c r="H47" s="137">
        <v>0</v>
      </c>
      <c r="I47" s="137">
        <v>0.06</v>
      </c>
      <c r="J47" s="137">
        <v>0.15</v>
      </c>
      <c r="K47" s="137">
        <v>0.03</v>
      </c>
      <c r="L47" s="137">
        <v>0</v>
      </c>
      <c r="M47" s="137" t="s">
        <v>42</v>
      </c>
      <c r="N47" s="137">
        <v>0.01</v>
      </c>
      <c r="O47" s="137">
        <v>0.1</v>
      </c>
      <c r="P47" s="137">
        <v>0</v>
      </c>
      <c r="Q47" s="137" t="s">
        <v>42</v>
      </c>
      <c r="R47" s="137">
        <v>0.02</v>
      </c>
      <c r="S47" s="137">
        <v>0.02</v>
      </c>
      <c r="T47" s="137" t="s">
        <v>42</v>
      </c>
      <c r="U47" s="137" t="s">
        <v>42</v>
      </c>
      <c r="V47" s="137">
        <v>0.01</v>
      </c>
      <c r="W47" s="137">
        <v>0.08</v>
      </c>
      <c r="X47" s="137">
        <v>0.06</v>
      </c>
      <c r="Y47" s="137">
        <v>0.02</v>
      </c>
    </row>
    <row r="48" spans="1:25" s="129" customFormat="1" x14ac:dyDescent="0.2">
      <c r="A48" s="139">
        <v>841</v>
      </c>
      <c r="B48" s="139" t="s">
        <v>215</v>
      </c>
      <c r="C48" s="135" t="s">
        <v>166</v>
      </c>
      <c r="D48" s="136">
        <v>170</v>
      </c>
      <c r="E48" s="137">
        <v>0.86</v>
      </c>
      <c r="F48" s="137">
        <v>0.81</v>
      </c>
      <c r="G48" s="137">
        <v>0.6</v>
      </c>
      <c r="H48" s="137">
        <v>0</v>
      </c>
      <c r="I48" s="137">
        <v>0.1</v>
      </c>
      <c r="J48" s="137" t="s">
        <v>42</v>
      </c>
      <c r="K48" s="137">
        <v>0.09</v>
      </c>
      <c r="L48" s="137">
        <v>0</v>
      </c>
      <c r="M48" s="137">
        <v>0</v>
      </c>
      <c r="N48" s="137">
        <v>0</v>
      </c>
      <c r="O48" s="137">
        <v>0.05</v>
      </c>
      <c r="P48" s="137">
        <v>0</v>
      </c>
      <c r="Q48" s="137">
        <v>0</v>
      </c>
      <c r="R48" s="137" t="s">
        <v>42</v>
      </c>
      <c r="S48" s="137">
        <v>0</v>
      </c>
      <c r="T48" s="137" t="s">
        <v>42</v>
      </c>
      <c r="U48" s="137">
        <v>0</v>
      </c>
      <c r="V48" s="137" t="s">
        <v>42</v>
      </c>
      <c r="W48" s="137">
        <v>0.05</v>
      </c>
      <c r="X48" s="137">
        <v>7.0000000000000007E-2</v>
      </c>
      <c r="Y48" s="137" t="s">
        <v>42</v>
      </c>
    </row>
    <row r="49" spans="1:25" s="129" customFormat="1" x14ac:dyDescent="0.2">
      <c r="A49" s="139">
        <v>831</v>
      </c>
      <c r="B49" s="139" t="s">
        <v>216</v>
      </c>
      <c r="C49" s="135" t="s">
        <v>172</v>
      </c>
      <c r="D49" s="136">
        <v>530</v>
      </c>
      <c r="E49" s="137">
        <v>0.86</v>
      </c>
      <c r="F49" s="137">
        <v>0.83</v>
      </c>
      <c r="G49" s="137">
        <v>0.6</v>
      </c>
      <c r="H49" s="137">
        <v>0</v>
      </c>
      <c r="I49" s="137">
        <v>0.06</v>
      </c>
      <c r="J49" s="137">
        <v>0.15</v>
      </c>
      <c r="K49" s="137">
        <v>0.01</v>
      </c>
      <c r="L49" s="137">
        <v>0</v>
      </c>
      <c r="M49" s="137">
        <v>0</v>
      </c>
      <c r="N49" s="137">
        <v>0</v>
      </c>
      <c r="O49" s="137">
        <v>7.0000000000000007E-2</v>
      </c>
      <c r="P49" s="137">
        <v>0</v>
      </c>
      <c r="Q49" s="137" t="s">
        <v>42</v>
      </c>
      <c r="R49" s="137" t="s">
        <v>42</v>
      </c>
      <c r="S49" s="137" t="s">
        <v>42</v>
      </c>
      <c r="T49" s="137" t="s">
        <v>42</v>
      </c>
      <c r="U49" s="137">
        <v>0</v>
      </c>
      <c r="V49" s="137">
        <v>0.02</v>
      </c>
      <c r="W49" s="137">
        <v>0.09</v>
      </c>
      <c r="X49" s="137">
        <v>0.03</v>
      </c>
      <c r="Y49" s="137">
        <v>0.02</v>
      </c>
    </row>
    <row r="50" spans="1:25" s="129" customFormat="1" x14ac:dyDescent="0.2">
      <c r="A50" s="139">
        <v>830</v>
      </c>
      <c r="B50" s="139" t="s">
        <v>217</v>
      </c>
      <c r="C50" s="135" t="s">
        <v>172</v>
      </c>
      <c r="D50" s="136">
        <v>1510</v>
      </c>
      <c r="E50" s="137">
        <v>0.84</v>
      </c>
      <c r="F50" s="137">
        <v>0.79</v>
      </c>
      <c r="G50" s="137">
        <v>0.5</v>
      </c>
      <c r="H50" s="137">
        <v>0</v>
      </c>
      <c r="I50" s="137">
        <v>0.11</v>
      </c>
      <c r="J50" s="137">
        <v>0.16</v>
      </c>
      <c r="K50" s="137">
        <v>0.02</v>
      </c>
      <c r="L50" s="137" t="s">
        <v>42</v>
      </c>
      <c r="M50" s="137">
        <v>0</v>
      </c>
      <c r="N50" s="137">
        <v>0.01</v>
      </c>
      <c r="O50" s="137">
        <v>0.09</v>
      </c>
      <c r="P50" s="137">
        <v>0</v>
      </c>
      <c r="Q50" s="137" t="s">
        <v>41</v>
      </c>
      <c r="R50" s="137">
        <v>0.03</v>
      </c>
      <c r="S50" s="137">
        <v>0.02</v>
      </c>
      <c r="T50" s="137">
        <v>0.01</v>
      </c>
      <c r="U50" s="137">
        <v>0.01</v>
      </c>
      <c r="V50" s="137">
        <v>0.02</v>
      </c>
      <c r="W50" s="137">
        <v>0.11</v>
      </c>
      <c r="X50" s="137">
        <v>0.04</v>
      </c>
      <c r="Y50" s="137">
        <v>0.01</v>
      </c>
    </row>
    <row r="51" spans="1:25" s="129" customFormat="1" x14ac:dyDescent="0.2">
      <c r="A51" s="139">
        <v>878</v>
      </c>
      <c r="B51" s="139" t="s">
        <v>218</v>
      </c>
      <c r="C51" s="135" t="s">
        <v>184</v>
      </c>
      <c r="D51" s="136">
        <v>1630</v>
      </c>
      <c r="E51" s="137">
        <v>0.87</v>
      </c>
      <c r="F51" s="137">
        <v>0.85</v>
      </c>
      <c r="G51" s="137">
        <v>0.6</v>
      </c>
      <c r="H51" s="137" t="s">
        <v>42</v>
      </c>
      <c r="I51" s="137">
        <v>0.04</v>
      </c>
      <c r="J51" s="137">
        <v>0.2</v>
      </c>
      <c r="K51" s="137" t="s">
        <v>42</v>
      </c>
      <c r="L51" s="137">
        <v>0</v>
      </c>
      <c r="M51" s="137" t="s">
        <v>42</v>
      </c>
      <c r="N51" s="137" t="s">
        <v>42</v>
      </c>
      <c r="O51" s="137">
        <v>7.0000000000000007E-2</v>
      </c>
      <c r="P51" s="137">
        <v>0</v>
      </c>
      <c r="Q51" s="137">
        <v>0.01</v>
      </c>
      <c r="R51" s="137">
        <v>0.02</v>
      </c>
      <c r="S51" s="137">
        <v>0.01</v>
      </c>
      <c r="T51" s="137">
        <v>0</v>
      </c>
      <c r="U51" s="137">
        <v>0.01</v>
      </c>
      <c r="V51" s="137">
        <v>0.01</v>
      </c>
      <c r="W51" s="137">
        <v>0.08</v>
      </c>
      <c r="X51" s="137">
        <v>0.04</v>
      </c>
      <c r="Y51" s="137">
        <v>0.01</v>
      </c>
    </row>
    <row r="52" spans="1:25" s="129" customFormat="1" x14ac:dyDescent="0.2">
      <c r="A52" s="139">
        <v>371</v>
      </c>
      <c r="B52" s="139" t="s">
        <v>219</v>
      </c>
      <c r="C52" s="135" t="s">
        <v>170</v>
      </c>
      <c r="D52" s="136">
        <v>620</v>
      </c>
      <c r="E52" s="137">
        <v>0.83</v>
      </c>
      <c r="F52" s="137">
        <v>0.78</v>
      </c>
      <c r="G52" s="137">
        <v>0.46</v>
      </c>
      <c r="H52" s="137">
        <v>0</v>
      </c>
      <c r="I52" s="137">
        <v>0.06</v>
      </c>
      <c r="J52" s="137">
        <v>0.24</v>
      </c>
      <c r="K52" s="137" t="s">
        <v>42</v>
      </c>
      <c r="L52" s="137" t="s">
        <v>42</v>
      </c>
      <c r="M52" s="137">
        <v>0</v>
      </c>
      <c r="N52" s="137">
        <v>0</v>
      </c>
      <c r="O52" s="137">
        <v>0.06</v>
      </c>
      <c r="P52" s="137">
        <v>0</v>
      </c>
      <c r="Q52" s="137">
        <v>0.01</v>
      </c>
      <c r="R52" s="137">
        <v>0.03</v>
      </c>
      <c r="S52" s="137">
        <v>0.02</v>
      </c>
      <c r="T52" s="137" t="s">
        <v>42</v>
      </c>
      <c r="U52" s="137" t="s">
        <v>42</v>
      </c>
      <c r="V52" s="137">
        <v>0.02</v>
      </c>
      <c r="W52" s="137">
        <v>0.1</v>
      </c>
      <c r="X52" s="137">
        <v>0.05</v>
      </c>
      <c r="Y52" s="137">
        <v>0.02</v>
      </c>
    </row>
    <row r="53" spans="1:25" s="129" customFormat="1" x14ac:dyDescent="0.2">
      <c r="A53" s="139">
        <v>835</v>
      </c>
      <c r="B53" s="139" t="s">
        <v>220</v>
      </c>
      <c r="C53" s="135" t="s">
        <v>184</v>
      </c>
      <c r="D53" s="136">
        <v>810</v>
      </c>
      <c r="E53" s="137">
        <v>0.86</v>
      </c>
      <c r="F53" s="137">
        <v>0.84</v>
      </c>
      <c r="G53" s="137">
        <v>0.56000000000000005</v>
      </c>
      <c r="H53" s="137" t="s">
        <v>42</v>
      </c>
      <c r="I53" s="137">
        <v>0.02</v>
      </c>
      <c r="J53" s="137">
        <v>0.25</v>
      </c>
      <c r="K53" s="137" t="s">
        <v>42</v>
      </c>
      <c r="L53" s="137">
        <v>0</v>
      </c>
      <c r="M53" s="137" t="s">
        <v>42</v>
      </c>
      <c r="N53" s="137" t="s">
        <v>42</v>
      </c>
      <c r="O53" s="137">
        <v>0.08</v>
      </c>
      <c r="P53" s="137" t="s">
        <v>42</v>
      </c>
      <c r="Q53" s="137" t="s">
        <v>42</v>
      </c>
      <c r="R53" s="137">
        <v>0.01</v>
      </c>
      <c r="S53" s="137">
        <v>0.01</v>
      </c>
      <c r="T53" s="137">
        <v>0</v>
      </c>
      <c r="U53" s="137" t="s">
        <v>42</v>
      </c>
      <c r="V53" s="137">
        <v>0.01</v>
      </c>
      <c r="W53" s="137">
        <v>0.09</v>
      </c>
      <c r="X53" s="137">
        <v>0.03</v>
      </c>
      <c r="Y53" s="137">
        <v>0.02</v>
      </c>
    </row>
    <row r="54" spans="1:25" s="129" customFormat="1" x14ac:dyDescent="0.2">
      <c r="A54" s="139">
        <v>332</v>
      </c>
      <c r="B54" s="139" t="s">
        <v>221</v>
      </c>
      <c r="C54" s="135" t="s">
        <v>174</v>
      </c>
      <c r="D54" s="136">
        <v>710</v>
      </c>
      <c r="E54" s="137">
        <v>0.89</v>
      </c>
      <c r="F54" s="137">
        <v>0.85</v>
      </c>
      <c r="G54" s="137">
        <v>0.73</v>
      </c>
      <c r="H54" s="137">
        <v>0</v>
      </c>
      <c r="I54" s="137">
        <v>7.0000000000000007E-2</v>
      </c>
      <c r="J54" s="137">
        <v>0.04</v>
      </c>
      <c r="K54" s="137">
        <v>0.02</v>
      </c>
      <c r="L54" s="137" t="s">
        <v>42</v>
      </c>
      <c r="M54" s="137">
        <v>0</v>
      </c>
      <c r="N54" s="137">
        <v>0</v>
      </c>
      <c r="O54" s="137">
        <v>0.09</v>
      </c>
      <c r="P54" s="137">
        <v>0</v>
      </c>
      <c r="Q54" s="137" t="s">
        <v>42</v>
      </c>
      <c r="R54" s="137">
        <v>0.02</v>
      </c>
      <c r="S54" s="137">
        <v>0.01</v>
      </c>
      <c r="T54" s="137">
        <v>0</v>
      </c>
      <c r="U54" s="137" t="s">
        <v>42</v>
      </c>
      <c r="V54" s="137">
        <v>0.02</v>
      </c>
      <c r="W54" s="137">
        <v>0.08</v>
      </c>
      <c r="X54" s="137">
        <v>0.03</v>
      </c>
      <c r="Y54" s="137">
        <v>0.01</v>
      </c>
    </row>
    <row r="55" spans="1:25" s="129" customFormat="1" x14ac:dyDescent="0.2">
      <c r="A55" s="139">
        <v>840</v>
      </c>
      <c r="B55" s="139" t="s">
        <v>222</v>
      </c>
      <c r="C55" s="135" t="s">
        <v>166</v>
      </c>
      <c r="D55" s="136">
        <v>1200</v>
      </c>
      <c r="E55" s="137">
        <v>0.86</v>
      </c>
      <c r="F55" s="137">
        <v>0.83</v>
      </c>
      <c r="G55" s="137">
        <v>0.57999999999999996</v>
      </c>
      <c r="H55" s="137" t="s">
        <v>42</v>
      </c>
      <c r="I55" s="137">
        <v>0.04</v>
      </c>
      <c r="J55" s="137">
        <v>0.19</v>
      </c>
      <c r="K55" s="137">
        <v>0.02</v>
      </c>
      <c r="L55" s="137">
        <v>0</v>
      </c>
      <c r="M55" s="137" t="s">
        <v>42</v>
      </c>
      <c r="N55" s="137">
        <v>0</v>
      </c>
      <c r="O55" s="137">
        <v>7.0000000000000007E-2</v>
      </c>
      <c r="P55" s="137">
        <v>0</v>
      </c>
      <c r="Q55" s="137">
        <v>0.01</v>
      </c>
      <c r="R55" s="137">
        <v>0.02</v>
      </c>
      <c r="S55" s="137">
        <v>0.01</v>
      </c>
      <c r="T55" s="137" t="s">
        <v>42</v>
      </c>
      <c r="U55" s="137">
        <v>0.01</v>
      </c>
      <c r="V55" s="137">
        <v>0.01</v>
      </c>
      <c r="W55" s="137">
        <v>0.08</v>
      </c>
      <c r="X55" s="137">
        <v>0.05</v>
      </c>
      <c r="Y55" s="137">
        <v>0.01</v>
      </c>
    </row>
    <row r="56" spans="1:25" s="129" customFormat="1" x14ac:dyDescent="0.2">
      <c r="A56" s="139">
        <v>307</v>
      </c>
      <c r="B56" s="139" t="s">
        <v>223</v>
      </c>
      <c r="C56" s="135" t="s">
        <v>180</v>
      </c>
      <c r="D56" s="136">
        <v>740</v>
      </c>
      <c r="E56" s="137">
        <v>0.9</v>
      </c>
      <c r="F56" s="137">
        <v>0.88</v>
      </c>
      <c r="G56" s="137">
        <v>0.4</v>
      </c>
      <c r="H56" s="137" t="s">
        <v>42</v>
      </c>
      <c r="I56" s="137">
        <v>0.02</v>
      </c>
      <c r="J56" s="137">
        <v>0.45</v>
      </c>
      <c r="K56" s="137" t="s">
        <v>42</v>
      </c>
      <c r="L56" s="137">
        <v>0</v>
      </c>
      <c r="M56" s="137">
        <v>0</v>
      </c>
      <c r="N56" s="137" t="s">
        <v>42</v>
      </c>
      <c r="O56" s="137">
        <v>0.02</v>
      </c>
      <c r="P56" s="137">
        <v>0</v>
      </c>
      <c r="Q56" s="137" t="s">
        <v>42</v>
      </c>
      <c r="R56" s="137">
        <v>0.01</v>
      </c>
      <c r="S56" s="137" t="s">
        <v>42</v>
      </c>
      <c r="T56" s="137">
        <v>0</v>
      </c>
      <c r="U56" s="137" t="s">
        <v>42</v>
      </c>
      <c r="V56" s="137" t="s">
        <v>42</v>
      </c>
      <c r="W56" s="137">
        <v>0.06</v>
      </c>
      <c r="X56" s="137">
        <v>0.03</v>
      </c>
      <c r="Y56" s="137">
        <v>0.02</v>
      </c>
    </row>
    <row r="57" spans="1:25" s="129" customFormat="1" x14ac:dyDescent="0.2">
      <c r="A57" s="139">
        <v>811</v>
      </c>
      <c r="B57" s="139" t="s">
        <v>224</v>
      </c>
      <c r="C57" s="135" t="s">
        <v>170</v>
      </c>
      <c r="D57" s="136">
        <v>450</v>
      </c>
      <c r="E57" s="137">
        <v>0.87</v>
      </c>
      <c r="F57" s="137">
        <v>0.83</v>
      </c>
      <c r="G57" s="137">
        <v>0.53</v>
      </c>
      <c r="H57" s="137">
        <v>0</v>
      </c>
      <c r="I57" s="137">
        <v>0.06</v>
      </c>
      <c r="J57" s="137">
        <v>0.18</v>
      </c>
      <c r="K57" s="137">
        <v>0.06</v>
      </c>
      <c r="L57" s="137" t="s">
        <v>42</v>
      </c>
      <c r="M57" s="137">
        <v>0</v>
      </c>
      <c r="N57" s="137" t="s">
        <v>42</v>
      </c>
      <c r="O57" s="137">
        <v>0.08</v>
      </c>
      <c r="P57" s="137">
        <v>0</v>
      </c>
      <c r="Q57" s="137">
        <v>0</v>
      </c>
      <c r="R57" s="137">
        <v>0.03</v>
      </c>
      <c r="S57" s="137">
        <v>0.03</v>
      </c>
      <c r="T57" s="137">
        <v>0</v>
      </c>
      <c r="U57" s="137" t="s">
        <v>42</v>
      </c>
      <c r="V57" s="137" t="s">
        <v>42</v>
      </c>
      <c r="W57" s="137">
        <v>0.06</v>
      </c>
      <c r="X57" s="137">
        <v>0.03</v>
      </c>
      <c r="Y57" s="137">
        <v>0.04</v>
      </c>
    </row>
    <row r="58" spans="1:25" s="129" customFormat="1" x14ac:dyDescent="0.2">
      <c r="A58" s="139">
        <v>845</v>
      </c>
      <c r="B58" s="139" t="s">
        <v>225</v>
      </c>
      <c r="C58" s="135" t="s">
        <v>182</v>
      </c>
      <c r="D58" s="136">
        <v>1030</v>
      </c>
      <c r="E58" s="137">
        <v>0.83</v>
      </c>
      <c r="F58" s="137">
        <v>0.79</v>
      </c>
      <c r="G58" s="137">
        <v>0.56999999999999995</v>
      </c>
      <c r="H58" s="137" t="s">
        <v>42</v>
      </c>
      <c r="I58" s="137">
        <v>0.03</v>
      </c>
      <c r="J58" s="137">
        <v>7.0000000000000007E-2</v>
      </c>
      <c r="K58" s="137">
        <v>0.11</v>
      </c>
      <c r="L58" s="137">
        <v>0</v>
      </c>
      <c r="M58" s="137" t="s">
        <v>42</v>
      </c>
      <c r="N58" s="137" t="s">
        <v>42</v>
      </c>
      <c r="O58" s="137">
        <v>0.04</v>
      </c>
      <c r="P58" s="137">
        <v>0</v>
      </c>
      <c r="Q58" s="137" t="s">
        <v>42</v>
      </c>
      <c r="R58" s="137">
        <v>0.03</v>
      </c>
      <c r="S58" s="137">
        <v>0.01</v>
      </c>
      <c r="T58" s="137">
        <v>0</v>
      </c>
      <c r="U58" s="137">
        <v>0.01</v>
      </c>
      <c r="V58" s="137">
        <v>0.01</v>
      </c>
      <c r="W58" s="137">
        <v>0.08</v>
      </c>
      <c r="X58" s="137">
        <v>7.0000000000000007E-2</v>
      </c>
      <c r="Y58" s="137">
        <v>0.02</v>
      </c>
    </row>
    <row r="59" spans="1:25" s="129" customFormat="1" x14ac:dyDescent="0.2">
      <c r="A59" s="139">
        <v>308</v>
      </c>
      <c r="B59" s="139" t="s">
        <v>226</v>
      </c>
      <c r="C59" s="135" t="s">
        <v>180</v>
      </c>
      <c r="D59" s="136">
        <v>830</v>
      </c>
      <c r="E59" s="137">
        <v>0.86</v>
      </c>
      <c r="F59" s="137">
        <v>0.83</v>
      </c>
      <c r="G59" s="137">
        <v>0.35</v>
      </c>
      <c r="H59" s="137" t="s">
        <v>42</v>
      </c>
      <c r="I59" s="137">
        <v>0.04</v>
      </c>
      <c r="J59" s="137">
        <v>0.38</v>
      </c>
      <c r="K59" s="137">
        <v>0.05</v>
      </c>
      <c r="L59" s="137">
        <v>0</v>
      </c>
      <c r="M59" s="137">
        <v>0</v>
      </c>
      <c r="N59" s="137" t="s">
        <v>42</v>
      </c>
      <c r="O59" s="137">
        <v>0.04</v>
      </c>
      <c r="P59" s="137">
        <v>0</v>
      </c>
      <c r="Q59" s="137" t="s">
        <v>42</v>
      </c>
      <c r="R59" s="137">
        <v>0.02</v>
      </c>
      <c r="S59" s="137">
        <v>0.01</v>
      </c>
      <c r="T59" s="137" t="s">
        <v>42</v>
      </c>
      <c r="U59" s="137" t="s">
        <v>42</v>
      </c>
      <c r="V59" s="137">
        <v>0.01</v>
      </c>
      <c r="W59" s="137">
        <v>0.08</v>
      </c>
      <c r="X59" s="137">
        <v>0.04</v>
      </c>
      <c r="Y59" s="137">
        <v>0.02</v>
      </c>
    </row>
    <row r="60" spans="1:25" s="129" customFormat="1" x14ac:dyDescent="0.2">
      <c r="A60" s="139">
        <v>881</v>
      </c>
      <c r="B60" s="139" t="s">
        <v>227</v>
      </c>
      <c r="C60" s="135" t="s">
        <v>176</v>
      </c>
      <c r="D60" s="136">
        <v>2450</v>
      </c>
      <c r="E60" s="137">
        <v>0.85</v>
      </c>
      <c r="F60" s="137">
        <v>0.8</v>
      </c>
      <c r="G60" s="137">
        <v>0.48</v>
      </c>
      <c r="H60" s="137">
        <v>0</v>
      </c>
      <c r="I60" s="137">
        <v>7.0000000000000007E-2</v>
      </c>
      <c r="J60" s="137">
        <v>0.17</v>
      </c>
      <c r="K60" s="137">
        <v>0.08</v>
      </c>
      <c r="L60" s="137" t="s">
        <v>42</v>
      </c>
      <c r="M60" s="137">
        <v>0</v>
      </c>
      <c r="N60" s="137" t="s">
        <v>41</v>
      </c>
      <c r="O60" s="137">
        <v>0.06</v>
      </c>
      <c r="P60" s="137">
        <v>0</v>
      </c>
      <c r="Q60" s="137" t="s">
        <v>41</v>
      </c>
      <c r="R60" s="137">
        <v>0.03</v>
      </c>
      <c r="S60" s="137">
        <v>0.02</v>
      </c>
      <c r="T60" s="137" t="s">
        <v>41</v>
      </c>
      <c r="U60" s="137">
        <v>0.01</v>
      </c>
      <c r="V60" s="137">
        <v>0.02</v>
      </c>
      <c r="W60" s="137">
        <v>0.09</v>
      </c>
      <c r="X60" s="137">
        <v>0.04</v>
      </c>
      <c r="Y60" s="137">
        <v>0.02</v>
      </c>
    </row>
    <row r="61" spans="1:25" s="129" customFormat="1" x14ac:dyDescent="0.2">
      <c r="A61" s="139">
        <v>390</v>
      </c>
      <c r="B61" s="139" t="s">
        <v>228</v>
      </c>
      <c r="C61" s="135" t="s">
        <v>166</v>
      </c>
      <c r="D61" s="136">
        <v>320</v>
      </c>
      <c r="E61" s="137">
        <v>0.83</v>
      </c>
      <c r="F61" s="137">
        <v>0.78</v>
      </c>
      <c r="G61" s="137">
        <v>0.48</v>
      </c>
      <c r="H61" s="137">
        <v>0</v>
      </c>
      <c r="I61" s="137">
        <v>0.06</v>
      </c>
      <c r="J61" s="137">
        <v>0.23</v>
      </c>
      <c r="K61" s="137">
        <v>0</v>
      </c>
      <c r="L61" s="137">
        <v>0</v>
      </c>
      <c r="M61" s="137">
        <v>0</v>
      </c>
      <c r="N61" s="137">
        <v>0</v>
      </c>
      <c r="O61" s="137">
        <v>0.08</v>
      </c>
      <c r="P61" s="137">
        <v>0</v>
      </c>
      <c r="Q61" s="137" t="s">
        <v>42</v>
      </c>
      <c r="R61" s="137">
        <v>0.03</v>
      </c>
      <c r="S61" s="137" t="s">
        <v>42</v>
      </c>
      <c r="T61" s="137" t="s">
        <v>42</v>
      </c>
      <c r="U61" s="137" t="s">
        <v>42</v>
      </c>
      <c r="V61" s="137">
        <v>0.03</v>
      </c>
      <c r="W61" s="137">
        <v>0.08</v>
      </c>
      <c r="X61" s="137">
        <v>0.04</v>
      </c>
      <c r="Y61" s="137">
        <v>0.04</v>
      </c>
    </row>
    <row r="62" spans="1:25" s="129" customFormat="1" x14ac:dyDescent="0.2">
      <c r="A62" s="139">
        <v>916</v>
      </c>
      <c r="B62" s="139" t="s">
        <v>229</v>
      </c>
      <c r="C62" s="135" t="s">
        <v>184</v>
      </c>
      <c r="D62" s="136">
        <v>990</v>
      </c>
      <c r="E62" s="137">
        <v>0.86</v>
      </c>
      <c r="F62" s="137">
        <v>0.83</v>
      </c>
      <c r="G62" s="137">
        <v>0.5</v>
      </c>
      <c r="H62" s="137" t="s">
        <v>42</v>
      </c>
      <c r="I62" s="137">
        <v>0.04</v>
      </c>
      <c r="J62" s="137">
        <v>0.22</v>
      </c>
      <c r="K62" s="137">
        <v>0.06</v>
      </c>
      <c r="L62" s="137" t="s">
        <v>42</v>
      </c>
      <c r="M62" s="137" t="s">
        <v>42</v>
      </c>
      <c r="N62" s="137">
        <v>0</v>
      </c>
      <c r="O62" s="137">
        <v>0.06</v>
      </c>
      <c r="P62" s="137">
        <v>0</v>
      </c>
      <c r="Q62" s="137" t="s">
        <v>42</v>
      </c>
      <c r="R62" s="137">
        <v>0.02</v>
      </c>
      <c r="S62" s="137">
        <v>0.01</v>
      </c>
      <c r="T62" s="137" t="s">
        <v>42</v>
      </c>
      <c r="U62" s="137">
        <v>0.01</v>
      </c>
      <c r="V62" s="137">
        <v>0.01</v>
      </c>
      <c r="W62" s="137">
        <v>0.08</v>
      </c>
      <c r="X62" s="137">
        <v>0.03</v>
      </c>
      <c r="Y62" s="137">
        <v>0.03</v>
      </c>
    </row>
    <row r="63" spans="1:25" s="129" customFormat="1" x14ac:dyDescent="0.2">
      <c r="A63" s="139">
        <v>203</v>
      </c>
      <c r="B63" s="139" t="s">
        <v>230</v>
      </c>
      <c r="C63" s="135" t="s">
        <v>180</v>
      </c>
      <c r="D63" s="136">
        <v>520</v>
      </c>
      <c r="E63" s="137">
        <v>0.87</v>
      </c>
      <c r="F63" s="137">
        <v>0.84</v>
      </c>
      <c r="G63" s="137">
        <v>0.2</v>
      </c>
      <c r="H63" s="137" t="s">
        <v>42</v>
      </c>
      <c r="I63" s="137">
        <v>0.03</v>
      </c>
      <c r="J63" s="137">
        <v>0.52</v>
      </c>
      <c r="K63" s="137">
        <v>0.09</v>
      </c>
      <c r="L63" s="137">
        <v>0</v>
      </c>
      <c r="M63" s="137">
        <v>0</v>
      </c>
      <c r="N63" s="137">
        <v>0</v>
      </c>
      <c r="O63" s="137">
        <v>0.05</v>
      </c>
      <c r="P63" s="137">
        <v>0</v>
      </c>
      <c r="Q63" s="137" t="s">
        <v>42</v>
      </c>
      <c r="R63" s="137">
        <v>0.02</v>
      </c>
      <c r="S63" s="137">
        <v>0.02</v>
      </c>
      <c r="T63" s="137">
        <v>0</v>
      </c>
      <c r="U63" s="137">
        <v>0</v>
      </c>
      <c r="V63" s="137" t="s">
        <v>42</v>
      </c>
      <c r="W63" s="137">
        <v>0.08</v>
      </c>
      <c r="X63" s="137">
        <v>0.03</v>
      </c>
      <c r="Y63" s="137">
        <v>0.02</v>
      </c>
    </row>
    <row r="64" spans="1:25" s="129" customFormat="1" x14ac:dyDescent="0.2">
      <c r="A64" s="139">
        <v>204</v>
      </c>
      <c r="B64" s="139" t="s">
        <v>231</v>
      </c>
      <c r="C64" s="135" t="s">
        <v>178</v>
      </c>
      <c r="D64" s="136">
        <v>450</v>
      </c>
      <c r="E64" s="137">
        <v>0.87</v>
      </c>
      <c r="F64" s="137">
        <v>0.86</v>
      </c>
      <c r="G64" s="137">
        <v>0.38</v>
      </c>
      <c r="H64" s="137">
        <v>0</v>
      </c>
      <c r="I64" s="137">
        <v>0.03</v>
      </c>
      <c r="J64" s="137">
        <v>0.28999999999999998</v>
      </c>
      <c r="K64" s="137">
        <v>0.15</v>
      </c>
      <c r="L64" s="137">
        <v>0</v>
      </c>
      <c r="M64" s="137">
        <v>0</v>
      </c>
      <c r="N64" s="137" t="s">
        <v>42</v>
      </c>
      <c r="O64" s="137">
        <v>0.02</v>
      </c>
      <c r="P64" s="137">
        <v>0</v>
      </c>
      <c r="Q64" s="137">
        <v>0</v>
      </c>
      <c r="R64" s="137" t="s">
        <v>42</v>
      </c>
      <c r="S64" s="137" t="s">
        <v>42</v>
      </c>
      <c r="T64" s="137" t="s">
        <v>42</v>
      </c>
      <c r="U64" s="137">
        <v>0</v>
      </c>
      <c r="V64" s="137" t="s">
        <v>42</v>
      </c>
      <c r="W64" s="137">
        <v>0.08</v>
      </c>
      <c r="X64" s="137">
        <v>0.02</v>
      </c>
      <c r="Y64" s="137">
        <v>0.03</v>
      </c>
    </row>
    <row r="65" spans="1:25" s="129" customFormat="1" x14ac:dyDescent="0.2">
      <c r="A65" s="139">
        <v>876</v>
      </c>
      <c r="B65" s="139" t="s">
        <v>232</v>
      </c>
      <c r="C65" s="135" t="s">
        <v>168</v>
      </c>
      <c r="D65" s="136">
        <v>260</v>
      </c>
      <c r="E65" s="137">
        <v>0.86</v>
      </c>
      <c r="F65" s="137">
        <v>0.82</v>
      </c>
      <c r="G65" s="137">
        <v>0.57999999999999996</v>
      </c>
      <c r="H65" s="137">
        <v>0</v>
      </c>
      <c r="I65" s="137">
        <v>0.02</v>
      </c>
      <c r="J65" s="137">
        <v>0.14000000000000001</v>
      </c>
      <c r="K65" s="137">
        <v>0.08</v>
      </c>
      <c r="L65" s="137">
        <v>0</v>
      </c>
      <c r="M65" s="137">
        <v>0</v>
      </c>
      <c r="N65" s="137">
        <v>0</v>
      </c>
      <c r="O65" s="137">
        <v>0.03</v>
      </c>
      <c r="P65" s="137">
        <v>0</v>
      </c>
      <c r="Q65" s="137">
        <v>0</v>
      </c>
      <c r="R65" s="137" t="s">
        <v>42</v>
      </c>
      <c r="S65" s="137" t="s">
        <v>42</v>
      </c>
      <c r="T65" s="137" t="s">
        <v>42</v>
      </c>
      <c r="U65" s="137">
        <v>0</v>
      </c>
      <c r="V65" s="137">
        <v>0.02</v>
      </c>
      <c r="W65" s="137">
        <v>0.09</v>
      </c>
      <c r="X65" s="137">
        <v>0.05</v>
      </c>
      <c r="Y65" s="137" t="s">
        <v>42</v>
      </c>
    </row>
    <row r="66" spans="1:25" s="129" customFormat="1" x14ac:dyDescent="0.2">
      <c r="A66" s="139">
        <v>205</v>
      </c>
      <c r="B66" s="139" t="s">
        <v>233</v>
      </c>
      <c r="C66" s="135" t="s">
        <v>178</v>
      </c>
      <c r="D66" s="136">
        <v>240</v>
      </c>
      <c r="E66" s="137">
        <v>0.86</v>
      </c>
      <c r="F66" s="137">
        <v>0.85</v>
      </c>
      <c r="G66" s="137">
        <v>0.3</v>
      </c>
      <c r="H66" s="137" t="s">
        <v>42</v>
      </c>
      <c r="I66" s="137">
        <v>0.03</v>
      </c>
      <c r="J66" s="137">
        <v>0.43</v>
      </c>
      <c r="K66" s="137">
        <v>0.06</v>
      </c>
      <c r="L66" s="137">
        <v>0</v>
      </c>
      <c r="M66" s="137">
        <v>0</v>
      </c>
      <c r="N66" s="137" t="s">
        <v>42</v>
      </c>
      <c r="O66" s="137" t="s">
        <v>42</v>
      </c>
      <c r="P66" s="137" t="s">
        <v>42</v>
      </c>
      <c r="Q66" s="137">
        <v>0</v>
      </c>
      <c r="R66" s="137" t="s">
        <v>42</v>
      </c>
      <c r="S66" s="137" t="s">
        <v>42</v>
      </c>
      <c r="T66" s="137">
        <v>0</v>
      </c>
      <c r="U66" s="137" t="s">
        <v>42</v>
      </c>
      <c r="V66" s="137">
        <v>0</v>
      </c>
      <c r="W66" s="137">
        <v>0.09</v>
      </c>
      <c r="X66" s="137" t="s">
        <v>42</v>
      </c>
      <c r="Y66" s="137">
        <v>0.05</v>
      </c>
    </row>
    <row r="67" spans="1:25" s="129" customFormat="1" x14ac:dyDescent="0.2">
      <c r="A67" s="139">
        <v>850</v>
      </c>
      <c r="B67" s="139" t="s">
        <v>234</v>
      </c>
      <c r="C67" s="135" t="s">
        <v>182</v>
      </c>
      <c r="D67" s="136">
        <v>2040</v>
      </c>
      <c r="E67" s="137">
        <v>0.85</v>
      </c>
      <c r="F67" s="137">
        <v>0.81</v>
      </c>
      <c r="G67" s="137">
        <v>0.52</v>
      </c>
      <c r="H67" s="137" t="s">
        <v>42</v>
      </c>
      <c r="I67" s="137">
        <v>0.04</v>
      </c>
      <c r="J67" s="137">
        <v>0.04</v>
      </c>
      <c r="K67" s="137">
        <v>0.21</v>
      </c>
      <c r="L67" s="137" t="s">
        <v>42</v>
      </c>
      <c r="M67" s="137" t="s">
        <v>42</v>
      </c>
      <c r="N67" s="137" t="s">
        <v>42</v>
      </c>
      <c r="O67" s="137">
        <v>0.06</v>
      </c>
      <c r="P67" s="137" t="s">
        <v>42</v>
      </c>
      <c r="Q67" s="137" t="s">
        <v>42</v>
      </c>
      <c r="R67" s="137">
        <v>0.02</v>
      </c>
      <c r="S67" s="137">
        <v>0.01</v>
      </c>
      <c r="T67" s="137">
        <v>0</v>
      </c>
      <c r="U67" s="137">
        <v>0.01</v>
      </c>
      <c r="V67" s="137">
        <v>0.01</v>
      </c>
      <c r="W67" s="137">
        <v>0.09</v>
      </c>
      <c r="X67" s="137">
        <v>0.04</v>
      </c>
      <c r="Y67" s="137">
        <v>0.02</v>
      </c>
    </row>
    <row r="68" spans="1:25" s="129" customFormat="1" x14ac:dyDescent="0.2">
      <c r="A68" s="139">
        <v>309</v>
      </c>
      <c r="B68" s="139" t="s">
        <v>235</v>
      </c>
      <c r="C68" s="135" t="s">
        <v>178</v>
      </c>
      <c r="D68" s="136">
        <v>750</v>
      </c>
      <c r="E68" s="137">
        <v>0.89</v>
      </c>
      <c r="F68" s="137">
        <v>0.88</v>
      </c>
      <c r="G68" s="137">
        <v>0.35</v>
      </c>
      <c r="H68" s="137" t="s">
        <v>42</v>
      </c>
      <c r="I68" s="137">
        <v>0.11</v>
      </c>
      <c r="J68" s="137">
        <v>0.3</v>
      </c>
      <c r="K68" s="137">
        <v>0.11</v>
      </c>
      <c r="L68" s="137">
        <v>0</v>
      </c>
      <c r="M68" s="137">
        <v>0</v>
      </c>
      <c r="N68" s="137">
        <v>0</v>
      </c>
      <c r="O68" s="137">
        <v>0.01</v>
      </c>
      <c r="P68" s="137" t="s">
        <v>42</v>
      </c>
      <c r="Q68" s="137" t="s">
        <v>42</v>
      </c>
      <c r="R68" s="137" t="s">
        <v>42</v>
      </c>
      <c r="S68" s="137">
        <v>0</v>
      </c>
      <c r="T68" s="137">
        <v>0</v>
      </c>
      <c r="U68" s="137" t="s">
        <v>42</v>
      </c>
      <c r="V68" s="137" t="s">
        <v>42</v>
      </c>
      <c r="W68" s="137">
        <v>7.0000000000000007E-2</v>
      </c>
      <c r="X68" s="137">
        <v>0.01</v>
      </c>
      <c r="Y68" s="137">
        <v>0.03</v>
      </c>
    </row>
    <row r="69" spans="1:25" s="129" customFormat="1" x14ac:dyDescent="0.2">
      <c r="A69" s="139">
        <v>310</v>
      </c>
      <c r="B69" s="139" t="s">
        <v>236</v>
      </c>
      <c r="C69" s="135" t="s">
        <v>180</v>
      </c>
      <c r="D69" s="136">
        <v>500</v>
      </c>
      <c r="E69" s="137">
        <v>0.89</v>
      </c>
      <c r="F69" s="137">
        <v>0.89</v>
      </c>
      <c r="G69" s="137">
        <v>0.55000000000000004</v>
      </c>
      <c r="H69" s="137" t="s">
        <v>42</v>
      </c>
      <c r="I69" s="137">
        <v>0.03</v>
      </c>
      <c r="J69" s="137">
        <v>0.28000000000000003</v>
      </c>
      <c r="K69" s="137">
        <v>0.02</v>
      </c>
      <c r="L69" s="137">
        <v>0</v>
      </c>
      <c r="M69" s="137">
        <v>0</v>
      </c>
      <c r="N69" s="137" t="s">
        <v>42</v>
      </c>
      <c r="O69" s="137">
        <v>0.03</v>
      </c>
      <c r="P69" s="137">
        <v>0</v>
      </c>
      <c r="Q69" s="137">
        <v>0</v>
      </c>
      <c r="R69" s="137" t="s">
        <v>42</v>
      </c>
      <c r="S69" s="137">
        <v>0</v>
      </c>
      <c r="T69" s="137">
        <v>0</v>
      </c>
      <c r="U69" s="137" t="s">
        <v>42</v>
      </c>
      <c r="V69" s="137" t="s">
        <v>42</v>
      </c>
      <c r="W69" s="137">
        <v>7.0000000000000007E-2</v>
      </c>
      <c r="X69" s="137">
        <v>0.01</v>
      </c>
      <c r="Y69" s="137">
        <v>0.02</v>
      </c>
    </row>
    <row r="70" spans="1:25" s="129" customFormat="1" x14ac:dyDescent="0.2">
      <c r="A70" s="139">
        <v>805</v>
      </c>
      <c r="B70" s="139" t="s">
        <v>237</v>
      </c>
      <c r="C70" s="135" t="s">
        <v>166</v>
      </c>
      <c r="D70" s="136">
        <v>190</v>
      </c>
      <c r="E70" s="137">
        <v>0.83</v>
      </c>
      <c r="F70" s="137">
        <v>0.83</v>
      </c>
      <c r="G70" s="137">
        <v>0.56999999999999995</v>
      </c>
      <c r="H70" s="137">
        <v>0</v>
      </c>
      <c r="I70" s="137">
        <v>0.05</v>
      </c>
      <c r="J70" s="137">
        <v>0.04</v>
      </c>
      <c r="K70" s="137">
        <v>0.16</v>
      </c>
      <c r="L70" s="137">
        <v>0</v>
      </c>
      <c r="M70" s="137">
        <v>0</v>
      </c>
      <c r="N70" s="137" t="s">
        <v>42</v>
      </c>
      <c r="O70" s="137">
        <v>0.05</v>
      </c>
      <c r="P70" s="137">
        <v>0</v>
      </c>
      <c r="Q70" s="137">
        <v>0</v>
      </c>
      <c r="R70" s="137" t="s">
        <v>42</v>
      </c>
      <c r="S70" s="137">
        <v>0</v>
      </c>
      <c r="T70" s="137">
        <v>0</v>
      </c>
      <c r="U70" s="137" t="s">
        <v>42</v>
      </c>
      <c r="V70" s="137">
        <v>0</v>
      </c>
      <c r="W70" s="137">
        <v>0.1</v>
      </c>
      <c r="X70" s="137">
        <v>0.05</v>
      </c>
      <c r="Y70" s="137" t="s">
        <v>42</v>
      </c>
    </row>
    <row r="71" spans="1:25" s="129" customFormat="1" x14ac:dyDescent="0.2">
      <c r="A71" s="139">
        <v>311</v>
      </c>
      <c r="B71" s="139" t="s">
        <v>238</v>
      </c>
      <c r="C71" s="135" t="s">
        <v>180</v>
      </c>
      <c r="D71" s="136">
        <v>280</v>
      </c>
      <c r="E71" s="137">
        <v>0.9</v>
      </c>
      <c r="F71" s="137">
        <v>0.88</v>
      </c>
      <c r="G71" s="137">
        <v>0.6</v>
      </c>
      <c r="H71" s="137">
        <v>0</v>
      </c>
      <c r="I71" s="137">
        <v>0.05</v>
      </c>
      <c r="J71" s="137">
        <v>7.0000000000000007E-2</v>
      </c>
      <c r="K71" s="137">
        <v>0.16</v>
      </c>
      <c r="L71" s="137">
        <v>0</v>
      </c>
      <c r="M71" s="137">
        <v>0</v>
      </c>
      <c r="N71" s="137">
        <v>0</v>
      </c>
      <c r="O71" s="137">
        <v>0.06</v>
      </c>
      <c r="P71" s="137">
        <v>0</v>
      </c>
      <c r="Q71" s="137">
        <v>0</v>
      </c>
      <c r="R71" s="137" t="s">
        <v>42</v>
      </c>
      <c r="S71" s="137" t="s">
        <v>42</v>
      </c>
      <c r="T71" s="137" t="s">
        <v>42</v>
      </c>
      <c r="U71" s="137">
        <v>0</v>
      </c>
      <c r="V71" s="137" t="s">
        <v>42</v>
      </c>
      <c r="W71" s="137">
        <v>0.06</v>
      </c>
      <c r="X71" s="137" t="s">
        <v>42</v>
      </c>
      <c r="Y71" s="137">
        <v>0.02</v>
      </c>
    </row>
    <row r="72" spans="1:25" s="129" customFormat="1" x14ac:dyDescent="0.2">
      <c r="A72" s="139">
        <v>884</v>
      </c>
      <c r="B72" s="139" t="s">
        <v>239</v>
      </c>
      <c r="C72" s="135" t="s">
        <v>174</v>
      </c>
      <c r="D72" s="136">
        <v>420</v>
      </c>
      <c r="E72" s="137">
        <v>0.88</v>
      </c>
      <c r="F72" s="137">
        <v>0.86</v>
      </c>
      <c r="G72" s="137">
        <v>0.49</v>
      </c>
      <c r="H72" s="137" t="s">
        <v>42</v>
      </c>
      <c r="I72" s="137">
        <v>0.05</v>
      </c>
      <c r="J72" s="137">
        <v>0.13</v>
      </c>
      <c r="K72" s="137">
        <v>0.18</v>
      </c>
      <c r="L72" s="137">
        <v>0</v>
      </c>
      <c r="M72" s="137">
        <v>0</v>
      </c>
      <c r="N72" s="137" t="s">
        <v>42</v>
      </c>
      <c r="O72" s="137">
        <v>0.06</v>
      </c>
      <c r="P72" s="137">
        <v>0</v>
      </c>
      <c r="Q72" s="137" t="s">
        <v>42</v>
      </c>
      <c r="R72" s="137" t="s">
        <v>42</v>
      </c>
      <c r="S72" s="137" t="s">
        <v>42</v>
      </c>
      <c r="T72" s="137">
        <v>0</v>
      </c>
      <c r="U72" s="137" t="s">
        <v>42</v>
      </c>
      <c r="V72" s="137" t="s">
        <v>42</v>
      </c>
      <c r="W72" s="137">
        <v>0.08</v>
      </c>
      <c r="X72" s="137">
        <v>0.03</v>
      </c>
      <c r="Y72" s="137">
        <v>0.01</v>
      </c>
    </row>
    <row r="73" spans="1:25" s="129" customFormat="1" x14ac:dyDescent="0.2">
      <c r="A73" s="139">
        <v>919</v>
      </c>
      <c r="B73" s="139" t="s">
        <v>240</v>
      </c>
      <c r="C73" s="135" t="s">
        <v>176</v>
      </c>
      <c r="D73" s="136">
        <v>2280</v>
      </c>
      <c r="E73" s="137">
        <v>0.89</v>
      </c>
      <c r="F73" s="137">
        <v>0.87</v>
      </c>
      <c r="G73" s="137">
        <v>0.5</v>
      </c>
      <c r="H73" s="137">
        <v>0.01</v>
      </c>
      <c r="I73" s="137">
        <v>0.02</v>
      </c>
      <c r="J73" s="137">
        <v>0.33</v>
      </c>
      <c r="K73" s="137">
        <v>0.01</v>
      </c>
      <c r="L73" s="137">
        <v>0</v>
      </c>
      <c r="M73" s="137">
        <v>0</v>
      </c>
      <c r="N73" s="137" t="s">
        <v>42</v>
      </c>
      <c r="O73" s="137">
        <v>0.03</v>
      </c>
      <c r="P73" s="137">
        <v>0</v>
      </c>
      <c r="Q73" s="137" t="s">
        <v>42</v>
      </c>
      <c r="R73" s="137">
        <v>0.02</v>
      </c>
      <c r="S73" s="137">
        <v>0.01</v>
      </c>
      <c r="T73" s="137" t="s">
        <v>42</v>
      </c>
      <c r="U73" s="137">
        <v>0.01</v>
      </c>
      <c r="V73" s="137">
        <v>0.01</v>
      </c>
      <c r="W73" s="137">
        <v>0.05</v>
      </c>
      <c r="X73" s="137">
        <v>0.04</v>
      </c>
      <c r="Y73" s="137">
        <v>0.02</v>
      </c>
    </row>
    <row r="74" spans="1:25" s="129" customFormat="1" x14ac:dyDescent="0.2">
      <c r="A74" s="139">
        <v>312</v>
      </c>
      <c r="B74" s="139" t="s">
        <v>241</v>
      </c>
      <c r="C74" s="135" t="s">
        <v>180</v>
      </c>
      <c r="D74" s="136">
        <v>550</v>
      </c>
      <c r="E74" s="137">
        <v>0.85</v>
      </c>
      <c r="F74" s="137">
        <v>0.82</v>
      </c>
      <c r="G74" s="137">
        <v>0.46</v>
      </c>
      <c r="H74" s="137">
        <v>0</v>
      </c>
      <c r="I74" s="137">
        <v>0.04</v>
      </c>
      <c r="J74" s="137">
        <v>0.32</v>
      </c>
      <c r="K74" s="137" t="s">
        <v>42</v>
      </c>
      <c r="L74" s="137">
        <v>0</v>
      </c>
      <c r="M74" s="137">
        <v>0</v>
      </c>
      <c r="N74" s="137" t="s">
        <v>42</v>
      </c>
      <c r="O74" s="137">
        <v>0.04</v>
      </c>
      <c r="P74" s="137">
        <v>0</v>
      </c>
      <c r="Q74" s="137">
        <v>0</v>
      </c>
      <c r="R74" s="137">
        <v>0.02</v>
      </c>
      <c r="S74" s="137">
        <v>0.02</v>
      </c>
      <c r="T74" s="137" t="s">
        <v>42</v>
      </c>
      <c r="U74" s="137">
        <v>0</v>
      </c>
      <c r="V74" s="137" t="s">
        <v>42</v>
      </c>
      <c r="W74" s="137">
        <v>0.09</v>
      </c>
      <c r="X74" s="137">
        <v>0.03</v>
      </c>
      <c r="Y74" s="137">
        <v>0.03</v>
      </c>
    </row>
    <row r="75" spans="1:25" s="129" customFormat="1" x14ac:dyDescent="0.2">
      <c r="A75" s="139">
        <v>313</v>
      </c>
      <c r="B75" s="139" t="s">
        <v>242</v>
      </c>
      <c r="C75" s="135" t="s">
        <v>180</v>
      </c>
      <c r="D75" s="136">
        <v>600</v>
      </c>
      <c r="E75" s="137">
        <v>0.87</v>
      </c>
      <c r="F75" s="137">
        <v>0.86</v>
      </c>
      <c r="G75" s="137">
        <v>0.43</v>
      </c>
      <c r="H75" s="137" t="s">
        <v>42</v>
      </c>
      <c r="I75" s="137">
        <v>0.03</v>
      </c>
      <c r="J75" s="137">
        <v>0.37</v>
      </c>
      <c r="K75" s="137">
        <v>0.02</v>
      </c>
      <c r="L75" s="137">
        <v>0</v>
      </c>
      <c r="M75" s="137">
        <v>0</v>
      </c>
      <c r="N75" s="137" t="s">
        <v>42</v>
      </c>
      <c r="O75" s="137">
        <v>0.03</v>
      </c>
      <c r="P75" s="137">
        <v>0</v>
      </c>
      <c r="Q75" s="137" t="s">
        <v>42</v>
      </c>
      <c r="R75" s="137" t="s">
        <v>42</v>
      </c>
      <c r="S75" s="137" t="s">
        <v>42</v>
      </c>
      <c r="T75" s="137">
        <v>0</v>
      </c>
      <c r="U75" s="137">
        <v>0</v>
      </c>
      <c r="V75" s="137" t="s">
        <v>42</v>
      </c>
      <c r="W75" s="137">
        <v>7.0000000000000007E-2</v>
      </c>
      <c r="X75" s="137">
        <v>0.02</v>
      </c>
      <c r="Y75" s="137">
        <v>0.04</v>
      </c>
    </row>
    <row r="76" spans="1:25" s="129" customFormat="1" x14ac:dyDescent="0.2">
      <c r="A76" s="139">
        <v>921</v>
      </c>
      <c r="B76" s="139" t="s">
        <v>243</v>
      </c>
      <c r="C76" s="135" t="s">
        <v>182</v>
      </c>
      <c r="D76" s="136">
        <v>250</v>
      </c>
      <c r="E76" s="137">
        <v>0.81</v>
      </c>
      <c r="F76" s="137">
        <v>0.77</v>
      </c>
      <c r="G76" s="137">
        <v>0.57999999999999996</v>
      </c>
      <c r="H76" s="137">
        <v>0</v>
      </c>
      <c r="I76" s="137">
        <v>7.0000000000000007E-2</v>
      </c>
      <c r="J76" s="137">
        <v>0.11</v>
      </c>
      <c r="K76" s="137">
        <v>0</v>
      </c>
      <c r="L76" s="137">
        <v>0</v>
      </c>
      <c r="M76" s="137">
        <v>0</v>
      </c>
      <c r="N76" s="137">
        <v>0</v>
      </c>
      <c r="O76" s="137">
        <v>0.06</v>
      </c>
      <c r="P76" s="137">
        <v>0</v>
      </c>
      <c r="Q76" s="137" t="s">
        <v>42</v>
      </c>
      <c r="R76" s="137" t="s">
        <v>42</v>
      </c>
      <c r="S76" s="137" t="s">
        <v>42</v>
      </c>
      <c r="T76" s="137">
        <v>0</v>
      </c>
      <c r="U76" s="137" t="s">
        <v>42</v>
      </c>
      <c r="V76" s="137">
        <v>0.03</v>
      </c>
      <c r="W76" s="137">
        <v>0.1</v>
      </c>
      <c r="X76" s="137">
        <v>7.0000000000000007E-2</v>
      </c>
      <c r="Y76" s="137" t="s">
        <v>42</v>
      </c>
    </row>
    <row r="77" spans="1:25" s="129" customFormat="1" x14ac:dyDescent="0.2">
      <c r="A77" s="139">
        <v>420</v>
      </c>
      <c r="B77" s="139" t="s">
        <v>244</v>
      </c>
      <c r="C77" s="135" t="s">
        <v>184</v>
      </c>
      <c r="D77" s="136" t="s">
        <v>42</v>
      </c>
      <c r="E77" s="137" t="s">
        <v>42</v>
      </c>
      <c r="F77" s="137" t="s">
        <v>42</v>
      </c>
      <c r="G77" s="137" t="s">
        <v>42</v>
      </c>
      <c r="H77" s="137" t="s">
        <v>42</v>
      </c>
      <c r="I77" s="137" t="s">
        <v>42</v>
      </c>
      <c r="J77" s="137" t="s">
        <v>42</v>
      </c>
      <c r="K77" s="137" t="s">
        <v>42</v>
      </c>
      <c r="L77" s="137" t="s">
        <v>42</v>
      </c>
      <c r="M77" s="137" t="s">
        <v>42</v>
      </c>
      <c r="N77" s="137" t="s">
        <v>42</v>
      </c>
      <c r="O77" s="137" t="s">
        <v>42</v>
      </c>
      <c r="P77" s="137" t="s">
        <v>42</v>
      </c>
      <c r="Q77" s="137" t="s">
        <v>42</v>
      </c>
      <c r="R77" s="137" t="s">
        <v>42</v>
      </c>
      <c r="S77" s="137" t="s">
        <v>42</v>
      </c>
      <c r="T77" s="137" t="s">
        <v>42</v>
      </c>
      <c r="U77" s="137" t="s">
        <v>42</v>
      </c>
      <c r="V77" s="137" t="s">
        <v>42</v>
      </c>
      <c r="W77" s="137" t="s">
        <v>42</v>
      </c>
      <c r="X77" s="137" t="s">
        <v>42</v>
      </c>
      <c r="Y77" s="137" t="s">
        <v>42</v>
      </c>
    </row>
    <row r="78" spans="1:25" s="129" customFormat="1" x14ac:dyDescent="0.2">
      <c r="A78" s="139">
        <v>206</v>
      </c>
      <c r="B78" s="139" t="s">
        <v>245</v>
      </c>
      <c r="C78" s="135" t="s">
        <v>178</v>
      </c>
      <c r="D78" s="136">
        <v>360</v>
      </c>
      <c r="E78" s="137">
        <v>0.9</v>
      </c>
      <c r="F78" s="137">
        <v>0.9</v>
      </c>
      <c r="G78" s="137">
        <v>0.49</v>
      </c>
      <c r="H78" s="137" t="s">
        <v>42</v>
      </c>
      <c r="I78" s="137">
        <v>0.05</v>
      </c>
      <c r="J78" s="137">
        <v>0.3</v>
      </c>
      <c r="K78" s="137">
        <v>0.05</v>
      </c>
      <c r="L78" s="137">
        <v>0</v>
      </c>
      <c r="M78" s="137" t="s">
        <v>42</v>
      </c>
      <c r="N78" s="137" t="s">
        <v>42</v>
      </c>
      <c r="O78" s="137">
        <v>0.02</v>
      </c>
      <c r="P78" s="137">
        <v>0</v>
      </c>
      <c r="Q78" s="137" t="s">
        <v>42</v>
      </c>
      <c r="R78" s="137">
        <v>0</v>
      </c>
      <c r="S78" s="137">
        <v>0</v>
      </c>
      <c r="T78" s="137">
        <v>0</v>
      </c>
      <c r="U78" s="137">
        <v>0</v>
      </c>
      <c r="V78" s="137" t="s">
        <v>42</v>
      </c>
      <c r="W78" s="137">
        <v>0.06</v>
      </c>
      <c r="X78" s="137">
        <v>0.02</v>
      </c>
      <c r="Y78" s="137">
        <v>0.02</v>
      </c>
    </row>
    <row r="79" spans="1:25" s="129" customFormat="1" x14ac:dyDescent="0.2">
      <c r="A79" s="139">
        <v>207</v>
      </c>
      <c r="B79" s="139" t="s">
        <v>246</v>
      </c>
      <c r="C79" s="135" t="s">
        <v>178</v>
      </c>
      <c r="D79" s="136">
        <v>60</v>
      </c>
      <c r="E79" s="137">
        <v>0.89</v>
      </c>
      <c r="F79" s="137">
        <v>0.88</v>
      </c>
      <c r="G79" s="137">
        <v>0.36</v>
      </c>
      <c r="H79" s="137" t="s">
        <v>42</v>
      </c>
      <c r="I79" s="137">
        <v>0</v>
      </c>
      <c r="J79" s="137">
        <v>0.31</v>
      </c>
      <c r="K79" s="137">
        <v>0.14000000000000001</v>
      </c>
      <c r="L79" s="137">
        <v>0</v>
      </c>
      <c r="M79" s="137">
        <v>0</v>
      </c>
      <c r="N79" s="137">
        <v>0</v>
      </c>
      <c r="O79" s="137" t="s">
        <v>42</v>
      </c>
      <c r="P79" s="137">
        <v>0</v>
      </c>
      <c r="Q79" s="137" t="s">
        <v>42</v>
      </c>
      <c r="R79" s="137">
        <v>0</v>
      </c>
      <c r="S79" s="137">
        <v>0</v>
      </c>
      <c r="T79" s="137">
        <v>0</v>
      </c>
      <c r="U79" s="137">
        <v>0</v>
      </c>
      <c r="V79" s="137" t="s">
        <v>42</v>
      </c>
      <c r="W79" s="137" t="s">
        <v>42</v>
      </c>
      <c r="X79" s="137">
        <v>0</v>
      </c>
      <c r="Y79" s="137" t="s">
        <v>42</v>
      </c>
    </row>
    <row r="80" spans="1:25" s="129" customFormat="1" x14ac:dyDescent="0.2">
      <c r="A80" s="139">
        <v>886</v>
      </c>
      <c r="B80" s="139" t="s">
        <v>247</v>
      </c>
      <c r="C80" s="135" t="s">
        <v>182</v>
      </c>
      <c r="D80" s="136">
        <v>3630</v>
      </c>
      <c r="E80" s="137">
        <v>0.85</v>
      </c>
      <c r="F80" s="137">
        <v>0.82</v>
      </c>
      <c r="G80" s="137">
        <v>0.4</v>
      </c>
      <c r="H80" s="137" t="s">
        <v>42</v>
      </c>
      <c r="I80" s="137">
        <v>0.02</v>
      </c>
      <c r="J80" s="137">
        <v>0.39</v>
      </c>
      <c r="K80" s="137" t="s">
        <v>42</v>
      </c>
      <c r="L80" s="137">
        <v>0</v>
      </c>
      <c r="M80" s="137" t="s">
        <v>42</v>
      </c>
      <c r="N80" s="137" t="s">
        <v>41</v>
      </c>
      <c r="O80" s="137">
        <v>0.04</v>
      </c>
      <c r="P80" s="137" t="s">
        <v>42</v>
      </c>
      <c r="Q80" s="137">
        <v>0.01</v>
      </c>
      <c r="R80" s="137">
        <v>0.02</v>
      </c>
      <c r="S80" s="137">
        <v>0.01</v>
      </c>
      <c r="T80" s="137" t="s">
        <v>42</v>
      </c>
      <c r="U80" s="137">
        <v>0.01</v>
      </c>
      <c r="V80" s="137">
        <v>0.01</v>
      </c>
      <c r="W80" s="137">
        <v>0.09</v>
      </c>
      <c r="X80" s="137">
        <v>0.05</v>
      </c>
      <c r="Y80" s="137">
        <v>0.01</v>
      </c>
    </row>
    <row r="81" spans="1:25" s="129" customFormat="1" x14ac:dyDescent="0.2">
      <c r="A81" s="139">
        <v>810</v>
      </c>
      <c r="B81" s="139" t="s">
        <v>248</v>
      </c>
      <c r="C81" s="135" t="s">
        <v>170</v>
      </c>
      <c r="D81" s="136">
        <v>520</v>
      </c>
      <c r="E81" s="137">
        <v>0.87</v>
      </c>
      <c r="F81" s="137">
        <v>0.85</v>
      </c>
      <c r="G81" s="137">
        <v>0.4</v>
      </c>
      <c r="H81" s="137">
        <v>0</v>
      </c>
      <c r="I81" s="137">
        <v>0.11</v>
      </c>
      <c r="J81" s="137">
        <v>0.1</v>
      </c>
      <c r="K81" s="137">
        <v>0.23</v>
      </c>
      <c r="L81" s="137">
        <v>0</v>
      </c>
      <c r="M81" s="137">
        <v>0</v>
      </c>
      <c r="N81" s="137" t="s">
        <v>42</v>
      </c>
      <c r="O81" s="137">
        <v>7.0000000000000007E-2</v>
      </c>
      <c r="P81" s="137">
        <v>0</v>
      </c>
      <c r="Q81" s="137" t="s">
        <v>42</v>
      </c>
      <c r="R81" s="137" t="s">
        <v>42</v>
      </c>
      <c r="S81" s="137" t="s">
        <v>42</v>
      </c>
      <c r="T81" s="137">
        <v>0</v>
      </c>
      <c r="U81" s="137" t="s">
        <v>42</v>
      </c>
      <c r="V81" s="137">
        <v>0.01</v>
      </c>
      <c r="W81" s="137">
        <v>7.0000000000000007E-2</v>
      </c>
      <c r="X81" s="137">
        <v>0.04</v>
      </c>
      <c r="Y81" s="137">
        <v>0.01</v>
      </c>
    </row>
    <row r="82" spans="1:25" s="129" customFormat="1" x14ac:dyDescent="0.2">
      <c r="A82" s="139">
        <v>314</v>
      </c>
      <c r="B82" s="139" t="s">
        <v>249</v>
      </c>
      <c r="C82" s="135" t="s">
        <v>180</v>
      </c>
      <c r="D82" s="136">
        <v>190</v>
      </c>
      <c r="E82" s="137">
        <v>0.88</v>
      </c>
      <c r="F82" s="137">
        <v>0.86</v>
      </c>
      <c r="G82" s="137">
        <v>0.36</v>
      </c>
      <c r="H82" s="137" t="s">
        <v>42</v>
      </c>
      <c r="I82" s="137" t="s">
        <v>42</v>
      </c>
      <c r="J82" s="137">
        <v>0.43</v>
      </c>
      <c r="K82" s="137">
        <v>0.04</v>
      </c>
      <c r="L82" s="137">
        <v>0</v>
      </c>
      <c r="M82" s="137" t="s">
        <v>42</v>
      </c>
      <c r="N82" s="137">
        <v>0</v>
      </c>
      <c r="O82" s="137">
        <v>0.03</v>
      </c>
      <c r="P82" s="137">
        <v>0</v>
      </c>
      <c r="Q82" s="137" t="s">
        <v>42</v>
      </c>
      <c r="R82" s="137" t="s">
        <v>42</v>
      </c>
      <c r="S82" s="137" t="s">
        <v>42</v>
      </c>
      <c r="T82" s="137">
        <v>0</v>
      </c>
      <c r="U82" s="137">
        <v>0</v>
      </c>
      <c r="V82" s="137" t="s">
        <v>42</v>
      </c>
      <c r="W82" s="137">
        <v>0.06</v>
      </c>
      <c r="X82" s="137">
        <v>0.04</v>
      </c>
      <c r="Y82" s="137" t="s">
        <v>42</v>
      </c>
    </row>
    <row r="83" spans="1:25" s="129" customFormat="1" x14ac:dyDescent="0.2">
      <c r="A83" s="139">
        <v>382</v>
      </c>
      <c r="B83" s="139" t="s">
        <v>250</v>
      </c>
      <c r="C83" s="135" t="s">
        <v>170</v>
      </c>
      <c r="D83" s="136">
        <v>880</v>
      </c>
      <c r="E83" s="137">
        <v>0.89</v>
      </c>
      <c r="F83" s="137">
        <v>0.85</v>
      </c>
      <c r="G83" s="137">
        <v>0.55000000000000004</v>
      </c>
      <c r="H83" s="137" t="s">
        <v>42</v>
      </c>
      <c r="I83" s="137">
        <v>0.04</v>
      </c>
      <c r="J83" s="137">
        <v>0.08</v>
      </c>
      <c r="K83" s="137">
        <v>0.17</v>
      </c>
      <c r="L83" s="137">
        <v>0</v>
      </c>
      <c r="M83" s="137">
        <v>0</v>
      </c>
      <c r="N83" s="137">
        <v>0</v>
      </c>
      <c r="O83" s="137">
        <v>0.08</v>
      </c>
      <c r="P83" s="137">
        <v>0</v>
      </c>
      <c r="Q83" s="137">
        <v>0</v>
      </c>
      <c r="R83" s="137">
        <v>0.03</v>
      </c>
      <c r="S83" s="137">
        <v>0.02</v>
      </c>
      <c r="T83" s="137" t="s">
        <v>42</v>
      </c>
      <c r="U83" s="137">
        <v>0.01</v>
      </c>
      <c r="V83" s="137">
        <v>0.01</v>
      </c>
      <c r="W83" s="137">
        <v>7.0000000000000007E-2</v>
      </c>
      <c r="X83" s="137">
        <v>0.03</v>
      </c>
      <c r="Y83" s="137">
        <v>0.02</v>
      </c>
    </row>
    <row r="84" spans="1:25" s="129" customFormat="1" x14ac:dyDescent="0.2">
      <c r="A84" s="139">
        <v>340</v>
      </c>
      <c r="B84" s="139" t="s">
        <v>251</v>
      </c>
      <c r="C84" s="135" t="s">
        <v>168</v>
      </c>
      <c r="D84" s="136">
        <v>300</v>
      </c>
      <c r="E84" s="137">
        <v>0.75</v>
      </c>
      <c r="F84" s="137">
        <v>0.7</v>
      </c>
      <c r="G84" s="137">
        <v>0.52</v>
      </c>
      <c r="H84" s="137">
        <v>0</v>
      </c>
      <c r="I84" s="137">
        <v>0.1</v>
      </c>
      <c r="J84" s="137">
        <v>0.06</v>
      </c>
      <c r="K84" s="137" t="s">
        <v>42</v>
      </c>
      <c r="L84" s="137">
        <v>0</v>
      </c>
      <c r="M84" s="137">
        <v>0</v>
      </c>
      <c r="N84" s="137">
        <v>0</v>
      </c>
      <c r="O84" s="137">
        <v>0.08</v>
      </c>
      <c r="P84" s="137" t="s">
        <v>42</v>
      </c>
      <c r="Q84" s="137" t="s">
        <v>42</v>
      </c>
      <c r="R84" s="137">
        <v>0.02</v>
      </c>
      <c r="S84" s="137" t="s">
        <v>42</v>
      </c>
      <c r="T84" s="137" t="s">
        <v>42</v>
      </c>
      <c r="U84" s="137" t="s">
        <v>42</v>
      </c>
      <c r="V84" s="137">
        <v>0.03</v>
      </c>
      <c r="W84" s="137">
        <v>0.12</v>
      </c>
      <c r="X84" s="137">
        <v>7.0000000000000007E-2</v>
      </c>
      <c r="Y84" s="137">
        <v>0.05</v>
      </c>
    </row>
    <row r="85" spans="1:25" s="129" customFormat="1" x14ac:dyDescent="0.2">
      <c r="A85" s="139">
        <v>208</v>
      </c>
      <c r="B85" s="139" t="s">
        <v>252</v>
      </c>
      <c r="C85" s="135" t="s">
        <v>178</v>
      </c>
      <c r="D85" s="136">
        <v>550</v>
      </c>
      <c r="E85" s="137">
        <v>0.84</v>
      </c>
      <c r="F85" s="137">
        <v>0.83</v>
      </c>
      <c r="G85" s="137">
        <v>0.44</v>
      </c>
      <c r="H85" s="137" t="s">
        <v>42</v>
      </c>
      <c r="I85" s="137">
        <v>0.02</v>
      </c>
      <c r="J85" s="137">
        <v>0.28000000000000003</v>
      </c>
      <c r="K85" s="137">
        <v>0.09</v>
      </c>
      <c r="L85" s="137">
        <v>0</v>
      </c>
      <c r="M85" s="137">
        <v>0</v>
      </c>
      <c r="N85" s="137">
        <v>0</v>
      </c>
      <c r="O85" s="137">
        <v>0.01</v>
      </c>
      <c r="P85" s="137">
        <v>0</v>
      </c>
      <c r="Q85" s="137" t="s">
        <v>42</v>
      </c>
      <c r="R85" s="137" t="s">
        <v>42</v>
      </c>
      <c r="S85" s="137" t="s">
        <v>42</v>
      </c>
      <c r="T85" s="137">
        <v>0</v>
      </c>
      <c r="U85" s="137" t="s">
        <v>42</v>
      </c>
      <c r="V85" s="137" t="s">
        <v>42</v>
      </c>
      <c r="W85" s="137">
        <v>0.11</v>
      </c>
      <c r="X85" s="137" t="s">
        <v>42</v>
      </c>
      <c r="Y85" s="137">
        <v>0.04</v>
      </c>
    </row>
    <row r="86" spans="1:25" s="129" customFormat="1" x14ac:dyDescent="0.2">
      <c r="A86" s="139">
        <v>888</v>
      </c>
      <c r="B86" s="139" t="s">
        <v>253</v>
      </c>
      <c r="C86" s="135" t="s">
        <v>168</v>
      </c>
      <c r="D86" s="136">
        <v>1810</v>
      </c>
      <c r="E86" s="137">
        <v>0.86</v>
      </c>
      <c r="F86" s="137">
        <v>0.81</v>
      </c>
      <c r="G86" s="137">
        <v>0.59</v>
      </c>
      <c r="H86" s="137">
        <v>0</v>
      </c>
      <c r="I86" s="137">
        <v>0.04</v>
      </c>
      <c r="J86" s="137">
        <v>0.11</v>
      </c>
      <c r="K86" s="137">
        <v>0.06</v>
      </c>
      <c r="L86" s="137">
        <v>0</v>
      </c>
      <c r="M86" s="137" t="s">
        <v>42</v>
      </c>
      <c r="N86" s="137" t="s">
        <v>42</v>
      </c>
      <c r="O86" s="137">
        <v>7.0000000000000007E-2</v>
      </c>
      <c r="P86" s="137">
        <v>0</v>
      </c>
      <c r="Q86" s="137" t="s">
        <v>42</v>
      </c>
      <c r="R86" s="137">
        <v>0.02</v>
      </c>
      <c r="S86" s="137">
        <v>0.02</v>
      </c>
      <c r="T86" s="137" t="s">
        <v>41</v>
      </c>
      <c r="U86" s="137" t="s">
        <v>41</v>
      </c>
      <c r="V86" s="137">
        <v>0.02</v>
      </c>
      <c r="W86" s="137">
        <v>0.09</v>
      </c>
      <c r="X86" s="137">
        <v>0.04</v>
      </c>
      <c r="Y86" s="137">
        <v>0.02</v>
      </c>
    </row>
    <row r="87" spans="1:25" s="129" customFormat="1" x14ac:dyDescent="0.2">
      <c r="A87" s="139">
        <v>383</v>
      </c>
      <c r="B87" s="139" t="s">
        <v>254</v>
      </c>
      <c r="C87" s="135" t="s">
        <v>170</v>
      </c>
      <c r="D87" s="136">
        <v>1440</v>
      </c>
      <c r="E87" s="137">
        <v>0.8</v>
      </c>
      <c r="F87" s="137">
        <v>0.75</v>
      </c>
      <c r="G87" s="137">
        <v>0.39</v>
      </c>
      <c r="H87" s="137" t="s">
        <v>42</v>
      </c>
      <c r="I87" s="137">
        <v>0.06</v>
      </c>
      <c r="J87" s="137">
        <v>0.26</v>
      </c>
      <c r="K87" s="137">
        <v>0.03</v>
      </c>
      <c r="L87" s="137">
        <v>0</v>
      </c>
      <c r="M87" s="137">
        <v>0</v>
      </c>
      <c r="N87" s="137" t="s">
        <v>42</v>
      </c>
      <c r="O87" s="137">
        <v>0.04</v>
      </c>
      <c r="P87" s="137">
        <v>0</v>
      </c>
      <c r="Q87" s="137">
        <v>0.01</v>
      </c>
      <c r="R87" s="137">
        <v>0.03</v>
      </c>
      <c r="S87" s="137">
        <v>0.01</v>
      </c>
      <c r="T87" s="137">
        <v>0.01</v>
      </c>
      <c r="U87" s="137">
        <v>0.01</v>
      </c>
      <c r="V87" s="137">
        <v>0.03</v>
      </c>
      <c r="W87" s="137">
        <v>0.12</v>
      </c>
      <c r="X87" s="137">
        <v>0.06</v>
      </c>
      <c r="Y87" s="137">
        <v>0.02</v>
      </c>
    </row>
    <row r="88" spans="1:25" s="129" customFormat="1" x14ac:dyDescent="0.2">
      <c r="A88" s="139">
        <v>856</v>
      </c>
      <c r="B88" s="139" t="s">
        <v>255</v>
      </c>
      <c r="C88" s="135" t="s">
        <v>172</v>
      </c>
      <c r="D88" s="136">
        <v>820</v>
      </c>
      <c r="E88" s="137">
        <v>0.84</v>
      </c>
      <c r="F88" s="137">
        <v>0.81</v>
      </c>
      <c r="G88" s="137">
        <v>0.45</v>
      </c>
      <c r="H88" s="137" t="s">
        <v>42</v>
      </c>
      <c r="I88" s="137">
        <v>0.03</v>
      </c>
      <c r="J88" s="137">
        <v>0.09</v>
      </c>
      <c r="K88" s="137">
        <v>0.25</v>
      </c>
      <c r="L88" s="137">
        <v>0</v>
      </c>
      <c r="M88" s="137">
        <v>0</v>
      </c>
      <c r="N88" s="137" t="s">
        <v>42</v>
      </c>
      <c r="O88" s="137">
        <v>0.04</v>
      </c>
      <c r="P88" s="137">
        <v>0</v>
      </c>
      <c r="Q88" s="137">
        <v>0</v>
      </c>
      <c r="R88" s="137">
        <v>0.02</v>
      </c>
      <c r="S88" s="137">
        <v>0.01</v>
      </c>
      <c r="T88" s="137" t="s">
        <v>42</v>
      </c>
      <c r="U88" s="137">
        <v>0.01</v>
      </c>
      <c r="V88" s="137">
        <v>0.01</v>
      </c>
      <c r="W88" s="137">
        <v>0.09</v>
      </c>
      <c r="X88" s="137">
        <v>0.05</v>
      </c>
      <c r="Y88" s="137">
        <v>0.01</v>
      </c>
    </row>
    <row r="89" spans="1:25" s="129" customFormat="1" x14ac:dyDescent="0.2">
      <c r="A89" s="139">
        <v>855</v>
      </c>
      <c r="B89" s="139" t="s">
        <v>256</v>
      </c>
      <c r="C89" s="135" t="s">
        <v>172</v>
      </c>
      <c r="D89" s="136">
        <v>1270</v>
      </c>
      <c r="E89" s="137">
        <v>0.87</v>
      </c>
      <c r="F89" s="137">
        <v>0.82</v>
      </c>
      <c r="G89" s="137">
        <v>0.56999999999999995</v>
      </c>
      <c r="H89" s="137" t="s">
        <v>42</v>
      </c>
      <c r="I89" s="137">
        <v>0.03</v>
      </c>
      <c r="J89" s="137">
        <v>0.18</v>
      </c>
      <c r="K89" s="137">
        <v>0.03</v>
      </c>
      <c r="L89" s="137" t="s">
        <v>42</v>
      </c>
      <c r="M89" s="137" t="s">
        <v>42</v>
      </c>
      <c r="N89" s="137" t="s">
        <v>42</v>
      </c>
      <c r="O89" s="137">
        <v>0.06</v>
      </c>
      <c r="P89" s="137" t="s">
        <v>42</v>
      </c>
      <c r="Q89" s="137" t="s">
        <v>42</v>
      </c>
      <c r="R89" s="137">
        <v>0.03</v>
      </c>
      <c r="S89" s="137">
        <v>0.01</v>
      </c>
      <c r="T89" s="137">
        <v>0.01</v>
      </c>
      <c r="U89" s="137">
        <v>0.01</v>
      </c>
      <c r="V89" s="137">
        <v>0.02</v>
      </c>
      <c r="W89" s="137">
        <v>0.08</v>
      </c>
      <c r="X89" s="137">
        <v>0.03</v>
      </c>
      <c r="Y89" s="137">
        <v>0.02</v>
      </c>
    </row>
    <row r="90" spans="1:25" s="129" customFormat="1" x14ac:dyDescent="0.2">
      <c r="A90" s="139">
        <v>209</v>
      </c>
      <c r="B90" s="139" t="s">
        <v>257</v>
      </c>
      <c r="C90" s="135" t="s">
        <v>178</v>
      </c>
      <c r="D90" s="136">
        <v>460</v>
      </c>
      <c r="E90" s="137">
        <v>0.87</v>
      </c>
      <c r="F90" s="137">
        <v>0.86</v>
      </c>
      <c r="G90" s="137">
        <v>0.36</v>
      </c>
      <c r="H90" s="137">
        <v>0</v>
      </c>
      <c r="I90" s="137">
        <v>0.02</v>
      </c>
      <c r="J90" s="137">
        <v>0.3</v>
      </c>
      <c r="K90" s="137">
        <v>0.19</v>
      </c>
      <c r="L90" s="137">
        <v>0</v>
      </c>
      <c r="M90" s="137" t="s">
        <v>42</v>
      </c>
      <c r="N90" s="137">
        <v>0</v>
      </c>
      <c r="O90" s="137">
        <v>0.02</v>
      </c>
      <c r="P90" s="137">
        <v>0</v>
      </c>
      <c r="Q90" s="137" t="s">
        <v>42</v>
      </c>
      <c r="R90" s="137" t="s">
        <v>42</v>
      </c>
      <c r="S90" s="137" t="s">
        <v>42</v>
      </c>
      <c r="T90" s="137" t="s">
        <v>42</v>
      </c>
      <c r="U90" s="137">
        <v>0</v>
      </c>
      <c r="V90" s="137" t="s">
        <v>42</v>
      </c>
      <c r="W90" s="137">
        <v>0.06</v>
      </c>
      <c r="X90" s="137" t="s">
        <v>42</v>
      </c>
      <c r="Y90" s="137">
        <v>0.05</v>
      </c>
    </row>
    <row r="91" spans="1:25" s="129" customFormat="1" x14ac:dyDescent="0.2">
      <c r="A91" s="139">
        <v>925</v>
      </c>
      <c r="B91" s="139" t="s">
        <v>258</v>
      </c>
      <c r="C91" s="135" t="s">
        <v>172</v>
      </c>
      <c r="D91" s="136">
        <v>1540</v>
      </c>
      <c r="E91" s="137">
        <v>0.88</v>
      </c>
      <c r="F91" s="137">
        <v>0.86</v>
      </c>
      <c r="G91" s="137">
        <v>0.51</v>
      </c>
      <c r="H91" s="137" t="s">
        <v>42</v>
      </c>
      <c r="I91" s="137">
        <v>0.05</v>
      </c>
      <c r="J91" s="137">
        <v>0.27</v>
      </c>
      <c r="K91" s="137">
        <v>0.01</v>
      </c>
      <c r="L91" s="137">
        <v>0</v>
      </c>
      <c r="M91" s="137">
        <v>0</v>
      </c>
      <c r="N91" s="137" t="s">
        <v>42</v>
      </c>
      <c r="O91" s="137">
        <v>0.04</v>
      </c>
      <c r="P91" s="137">
        <v>0</v>
      </c>
      <c r="Q91" s="137">
        <v>0.01</v>
      </c>
      <c r="R91" s="137">
        <v>0.02</v>
      </c>
      <c r="S91" s="137">
        <v>0.01</v>
      </c>
      <c r="T91" s="137" t="s">
        <v>42</v>
      </c>
      <c r="U91" s="137" t="s">
        <v>41</v>
      </c>
      <c r="V91" s="137">
        <v>0.01</v>
      </c>
      <c r="W91" s="137">
        <v>0.08</v>
      </c>
      <c r="X91" s="137">
        <v>0.03</v>
      </c>
      <c r="Y91" s="137">
        <v>0.01</v>
      </c>
    </row>
    <row r="92" spans="1:25" s="129" customFormat="1" x14ac:dyDescent="0.2">
      <c r="A92" s="139">
        <v>341</v>
      </c>
      <c r="B92" s="139" t="s">
        <v>259</v>
      </c>
      <c r="C92" s="135" t="s">
        <v>168</v>
      </c>
      <c r="D92" s="136">
        <v>1150</v>
      </c>
      <c r="E92" s="137">
        <v>0.84</v>
      </c>
      <c r="F92" s="137">
        <v>0.78</v>
      </c>
      <c r="G92" s="137">
        <v>0.33</v>
      </c>
      <c r="H92" s="137">
        <v>0</v>
      </c>
      <c r="I92" s="137">
        <v>0.08</v>
      </c>
      <c r="J92" s="137">
        <v>0.36</v>
      </c>
      <c r="K92" s="137">
        <v>0.01</v>
      </c>
      <c r="L92" s="137">
        <v>0</v>
      </c>
      <c r="M92" s="137" t="s">
        <v>42</v>
      </c>
      <c r="N92" s="137">
        <v>0</v>
      </c>
      <c r="O92" s="137">
        <v>7.0000000000000007E-2</v>
      </c>
      <c r="P92" s="137">
        <v>0</v>
      </c>
      <c r="Q92" s="137">
        <v>0.01</v>
      </c>
      <c r="R92" s="137">
        <v>0.02</v>
      </c>
      <c r="S92" s="137">
        <v>0.01</v>
      </c>
      <c r="T92" s="137">
        <v>0.01</v>
      </c>
      <c r="U92" s="137" t="s">
        <v>42</v>
      </c>
      <c r="V92" s="137">
        <v>0.03</v>
      </c>
      <c r="W92" s="137">
        <v>0.09</v>
      </c>
      <c r="X92" s="137">
        <v>0.05</v>
      </c>
      <c r="Y92" s="137">
        <v>0.02</v>
      </c>
    </row>
    <row r="93" spans="1:25" s="129" customFormat="1" x14ac:dyDescent="0.2">
      <c r="A93" s="139">
        <v>821</v>
      </c>
      <c r="B93" s="139" t="s">
        <v>260</v>
      </c>
      <c r="C93" s="135" t="s">
        <v>176</v>
      </c>
      <c r="D93" s="136">
        <v>500</v>
      </c>
      <c r="E93" s="137">
        <v>0.87</v>
      </c>
      <c r="F93" s="137">
        <v>0.86</v>
      </c>
      <c r="G93" s="137">
        <v>0.52</v>
      </c>
      <c r="H93" s="137">
        <v>0</v>
      </c>
      <c r="I93" s="137">
        <v>0.05</v>
      </c>
      <c r="J93" s="137">
        <v>0.06</v>
      </c>
      <c r="K93" s="137">
        <v>0.23</v>
      </c>
      <c r="L93" s="137">
        <v>0</v>
      </c>
      <c r="M93" s="137">
        <v>0</v>
      </c>
      <c r="N93" s="137">
        <v>0</v>
      </c>
      <c r="O93" s="137">
        <v>0.03</v>
      </c>
      <c r="P93" s="137">
        <v>0</v>
      </c>
      <c r="Q93" s="137">
        <v>0</v>
      </c>
      <c r="R93" s="137" t="s">
        <v>42</v>
      </c>
      <c r="S93" s="137">
        <v>0</v>
      </c>
      <c r="T93" s="137">
        <v>0</v>
      </c>
      <c r="U93" s="137" t="s">
        <v>42</v>
      </c>
      <c r="V93" s="137">
        <v>0.01</v>
      </c>
      <c r="W93" s="137">
        <v>7.0000000000000007E-2</v>
      </c>
      <c r="X93" s="137">
        <v>0.04</v>
      </c>
      <c r="Y93" s="137">
        <v>0.02</v>
      </c>
    </row>
    <row r="94" spans="1:25" s="129" customFormat="1" x14ac:dyDescent="0.2">
      <c r="A94" s="139">
        <v>352</v>
      </c>
      <c r="B94" s="139" t="s">
        <v>261</v>
      </c>
      <c r="C94" s="135" t="s">
        <v>168</v>
      </c>
      <c r="D94" s="136">
        <v>930</v>
      </c>
      <c r="E94" s="137">
        <v>0.81</v>
      </c>
      <c r="F94" s="137">
        <v>0.77</v>
      </c>
      <c r="G94" s="137">
        <v>0.51</v>
      </c>
      <c r="H94" s="137" t="s">
        <v>42</v>
      </c>
      <c r="I94" s="137">
        <v>0.05</v>
      </c>
      <c r="J94" s="137">
        <v>0.08</v>
      </c>
      <c r="K94" s="137">
        <v>0.13</v>
      </c>
      <c r="L94" s="137" t="s">
        <v>42</v>
      </c>
      <c r="M94" s="137">
        <v>0</v>
      </c>
      <c r="N94" s="137" t="s">
        <v>42</v>
      </c>
      <c r="O94" s="137">
        <v>0.03</v>
      </c>
      <c r="P94" s="137">
        <v>0</v>
      </c>
      <c r="Q94" s="137" t="s">
        <v>42</v>
      </c>
      <c r="R94" s="137">
        <v>0.02</v>
      </c>
      <c r="S94" s="137">
        <v>0.01</v>
      </c>
      <c r="T94" s="137">
        <v>0.01</v>
      </c>
      <c r="U94" s="137" t="s">
        <v>42</v>
      </c>
      <c r="V94" s="137">
        <v>0.02</v>
      </c>
      <c r="W94" s="137">
        <v>0.12</v>
      </c>
      <c r="X94" s="137">
        <v>0.05</v>
      </c>
      <c r="Y94" s="137">
        <v>0.01</v>
      </c>
    </row>
    <row r="95" spans="1:25" s="129" customFormat="1" x14ac:dyDescent="0.2">
      <c r="A95" s="139">
        <v>887</v>
      </c>
      <c r="B95" s="139" t="s">
        <v>262</v>
      </c>
      <c r="C95" s="135" t="s">
        <v>182</v>
      </c>
      <c r="D95" s="136">
        <v>780</v>
      </c>
      <c r="E95" s="137">
        <v>0.86</v>
      </c>
      <c r="F95" s="137">
        <v>0.85</v>
      </c>
      <c r="G95" s="137">
        <v>0.44</v>
      </c>
      <c r="H95" s="137">
        <v>0</v>
      </c>
      <c r="I95" s="137">
        <v>0.02</v>
      </c>
      <c r="J95" s="137">
        <v>0.38</v>
      </c>
      <c r="K95" s="137" t="s">
        <v>42</v>
      </c>
      <c r="L95" s="137">
        <v>0</v>
      </c>
      <c r="M95" s="137">
        <v>0</v>
      </c>
      <c r="N95" s="137">
        <v>0.01</v>
      </c>
      <c r="O95" s="137">
        <v>0.03</v>
      </c>
      <c r="P95" s="137" t="s">
        <v>42</v>
      </c>
      <c r="Q95" s="137" t="s">
        <v>42</v>
      </c>
      <c r="R95" s="137">
        <v>0.01</v>
      </c>
      <c r="S95" s="137">
        <v>0.01</v>
      </c>
      <c r="T95" s="137" t="s">
        <v>42</v>
      </c>
      <c r="U95" s="137">
        <v>0</v>
      </c>
      <c r="V95" s="137" t="s">
        <v>42</v>
      </c>
      <c r="W95" s="137">
        <v>0.09</v>
      </c>
      <c r="X95" s="137">
        <v>0.04</v>
      </c>
      <c r="Y95" s="137">
        <v>0.02</v>
      </c>
    </row>
    <row r="96" spans="1:25" s="129" customFormat="1" x14ac:dyDescent="0.2">
      <c r="A96" s="139">
        <v>315</v>
      </c>
      <c r="B96" s="139" t="s">
        <v>263</v>
      </c>
      <c r="C96" s="135" t="s">
        <v>180</v>
      </c>
      <c r="D96" s="136">
        <v>320</v>
      </c>
      <c r="E96" s="137">
        <v>0.88</v>
      </c>
      <c r="F96" s="137">
        <v>0.86</v>
      </c>
      <c r="G96" s="137">
        <v>0.45</v>
      </c>
      <c r="H96" s="137">
        <v>0</v>
      </c>
      <c r="I96" s="137">
        <v>0.03</v>
      </c>
      <c r="J96" s="137">
        <v>0.33</v>
      </c>
      <c r="K96" s="137">
        <v>0.06</v>
      </c>
      <c r="L96" s="137">
        <v>0</v>
      </c>
      <c r="M96" s="137" t="s">
        <v>42</v>
      </c>
      <c r="N96" s="137">
        <v>0</v>
      </c>
      <c r="O96" s="137">
        <v>0.02</v>
      </c>
      <c r="P96" s="137">
        <v>0</v>
      </c>
      <c r="Q96" s="137">
        <v>0</v>
      </c>
      <c r="R96" s="137" t="s">
        <v>42</v>
      </c>
      <c r="S96" s="137" t="s">
        <v>42</v>
      </c>
      <c r="T96" s="137" t="s">
        <v>42</v>
      </c>
      <c r="U96" s="137">
        <v>0</v>
      </c>
      <c r="V96" s="137" t="s">
        <v>42</v>
      </c>
      <c r="W96" s="137">
        <v>0.08</v>
      </c>
      <c r="X96" s="137">
        <v>0.03</v>
      </c>
      <c r="Y96" s="137" t="s">
        <v>42</v>
      </c>
    </row>
    <row r="97" spans="1:25" s="129" customFormat="1" x14ac:dyDescent="0.2">
      <c r="A97" s="139">
        <v>806</v>
      </c>
      <c r="B97" s="139" t="s">
        <v>264</v>
      </c>
      <c r="C97" s="135" t="s">
        <v>166</v>
      </c>
      <c r="D97" s="136">
        <v>340</v>
      </c>
      <c r="E97" s="137">
        <v>0.83</v>
      </c>
      <c r="F97" s="137">
        <v>0.8</v>
      </c>
      <c r="G97" s="137">
        <v>0.56999999999999995</v>
      </c>
      <c r="H97" s="137">
        <v>0</v>
      </c>
      <c r="I97" s="137">
        <v>7.0000000000000007E-2</v>
      </c>
      <c r="J97" s="137">
        <v>0.11</v>
      </c>
      <c r="K97" s="137">
        <v>0.04</v>
      </c>
      <c r="L97" s="137">
        <v>0</v>
      </c>
      <c r="M97" s="137">
        <v>0</v>
      </c>
      <c r="N97" s="137" t="s">
        <v>42</v>
      </c>
      <c r="O97" s="137">
        <v>0.04</v>
      </c>
      <c r="P97" s="137">
        <v>0</v>
      </c>
      <c r="Q97" s="137">
        <v>0</v>
      </c>
      <c r="R97" s="137" t="s">
        <v>42</v>
      </c>
      <c r="S97" s="137" t="s">
        <v>42</v>
      </c>
      <c r="T97" s="137">
        <v>0</v>
      </c>
      <c r="U97" s="137">
        <v>0</v>
      </c>
      <c r="V97" s="137">
        <v>0.02</v>
      </c>
      <c r="W97" s="137">
        <v>0.12</v>
      </c>
      <c r="X97" s="137">
        <v>0.04</v>
      </c>
      <c r="Y97" s="137" t="s">
        <v>42</v>
      </c>
    </row>
    <row r="98" spans="1:25" s="129" customFormat="1" x14ac:dyDescent="0.2">
      <c r="A98" s="139">
        <v>826</v>
      </c>
      <c r="B98" s="139" t="s">
        <v>265</v>
      </c>
      <c r="C98" s="135" t="s">
        <v>182</v>
      </c>
      <c r="D98" s="136">
        <v>640</v>
      </c>
      <c r="E98" s="137">
        <v>0.89</v>
      </c>
      <c r="F98" s="137">
        <v>0.87</v>
      </c>
      <c r="G98" s="137">
        <v>0.35</v>
      </c>
      <c r="H98" s="137" t="s">
        <v>42</v>
      </c>
      <c r="I98" s="137">
        <v>0.03</v>
      </c>
      <c r="J98" s="137">
        <v>0.48</v>
      </c>
      <c r="K98" s="137" t="s">
        <v>42</v>
      </c>
      <c r="L98" s="137" t="s">
        <v>42</v>
      </c>
      <c r="M98" s="137">
        <v>0</v>
      </c>
      <c r="N98" s="137">
        <v>0</v>
      </c>
      <c r="O98" s="137">
        <v>0.04</v>
      </c>
      <c r="P98" s="137">
        <v>0</v>
      </c>
      <c r="Q98" s="137" t="s">
        <v>42</v>
      </c>
      <c r="R98" s="137">
        <v>0.01</v>
      </c>
      <c r="S98" s="137">
        <v>0.01</v>
      </c>
      <c r="T98" s="137">
        <v>0</v>
      </c>
      <c r="U98" s="137" t="s">
        <v>42</v>
      </c>
      <c r="V98" s="137" t="s">
        <v>42</v>
      </c>
      <c r="W98" s="137">
        <v>7.0000000000000007E-2</v>
      </c>
      <c r="X98" s="137">
        <v>0.02</v>
      </c>
      <c r="Y98" s="137">
        <v>0.02</v>
      </c>
    </row>
    <row r="99" spans="1:25" s="129" customFormat="1" x14ac:dyDescent="0.2">
      <c r="A99" s="139">
        <v>391</v>
      </c>
      <c r="B99" s="139" t="s">
        <v>266</v>
      </c>
      <c r="C99" s="135" t="s">
        <v>166</v>
      </c>
      <c r="D99" s="136">
        <v>490</v>
      </c>
      <c r="E99" s="137">
        <v>0.76</v>
      </c>
      <c r="F99" s="137">
        <v>0.71</v>
      </c>
      <c r="G99" s="137">
        <v>0.28999999999999998</v>
      </c>
      <c r="H99" s="137">
        <v>0</v>
      </c>
      <c r="I99" s="137">
        <v>0.06</v>
      </c>
      <c r="J99" s="137">
        <v>0.35</v>
      </c>
      <c r="K99" s="137" t="s">
        <v>42</v>
      </c>
      <c r="L99" s="137" t="s">
        <v>42</v>
      </c>
      <c r="M99" s="137" t="s">
        <v>42</v>
      </c>
      <c r="N99" s="137">
        <v>0</v>
      </c>
      <c r="O99" s="137">
        <v>0.05</v>
      </c>
      <c r="P99" s="137">
        <v>0</v>
      </c>
      <c r="Q99" s="137" t="s">
        <v>42</v>
      </c>
      <c r="R99" s="137">
        <v>0.03</v>
      </c>
      <c r="S99" s="137" t="s">
        <v>42</v>
      </c>
      <c r="T99" s="137">
        <v>0.01</v>
      </c>
      <c r="U99" s="137" t="s">
        <v>42</v>
      </c>
      <c r="V99" s="137">
        <v>0.02</v>
      </c>
      <c r="W99" s="137">
        <v>0.13</v>
      </c>
      <c r="X99" s="137">
        <v>0.09</v>
      </c>
      <c r="Y99" s="137">
        <v>0.02</v>
      </c>
    </row>
    <row r="100" spans="1:25" s="129" customFormat="1" x14ac:dyDescent="0.2">
      <c r="A100" s="139">
        <v>316</v>
      </c>
      <c r="B100" s="139" t="s">
        <v>267</v>
      </c>
      <c r="C100" s="135" t="s">
        <v>178</v>
      </c>
      <c r="D100" s="136">
        <v>970</v>
      </c>
      <c r="E100" s="137">
        <v>0.87</v>
      </c>
      <c r="F100" s="137">
        <v>0.86</v>
      </c>
      <c r="G100" s="137">
        <v>0.28999999999999998</v>
      </c>
      <c r="H100" s="137">
        <v>0</v>
      </c>
      <c r="I100" s="137">
        <v>0.05</v>
      </c>
      <c r="J100" s="137">
        <v>0.12</v>
      </c>
      <c r="K100" s="137">
        <v>0.39</v>
      </c>
      <c r="L100" s="137">
        <v>0</v>
      </c>
      <c r="M100" s="137">
        <v>0</v>
      </c>
      <c r="N100" s="137">
        <v>0.01</v>
      </c>
      <c r="O100" s="137">
        <v>0.03</v>
      </c>
      <c r="P100" s="137">
        <v>0</v>
      </c>
      <c r="Q100" s="137">
        <v>0</v>
      </c>
      <c r="R100" s="137">
        <v>0.01</v>
      </c>
      <c r="S100" s="137" t="s">
        <v>42</v>
      </c>
      <c r="T100" s="137" t="s">
        <v>42</v>
      </c>
      <c r="U100" s="137" t="s">
        <v>42</v>
      </c>
      <c r="V100" s="137" t="s">
        <v>42</v>
      </c>
      <c r="W100" s="137">
        <v>0.08</v>
      </c>
      <c r="X100" s="137">
        <v>0.03</v>
      </c>
      <c r="Y100" s="137">
        <v>0.02</v>
      </c>
    </row>
    <row r="101" spans="1:25" s="129" customFormat="1" x14ac:dyDescent="0.2">
      <c r="A101" s="139">
        <v>926</v>
      </c>
      <c r="B101" s="139" t="s">
        <v>268</v>
      </c>
      <c r="C101" s="135" t="s">
        <v>176</v>
      </c>
      <c r="D101" s="136">
        <v>1610</v>
      </c>
      <c r="E101" s="137">
        <v>0.85</v>
      </c>
      <c r="F101" s="137">
        <v>0.83</v>
      </c>
      <c r="G101" s="137">
        <v>0.57999999999999996</v>
      </c>
      <c r="H101" s="137">
        <v>0</v>
      </c>
      <c r="I101" s="137">
        <v>0.05</v>
      </c>
      <c r="J101" s="137">
        <v>0.12</v>
      </c>
      <c r="K101" s="137">
        <v>7.0000000000000007E-2</v>
      </c>
      <c r="L101" s="137">
        <v>0</v>
      </c>
      <c r="M101" s="137">
        <v>0</v>
      </c>
      <c r="N101" s="137" t="s">
        <v>42</v>
      </c>
      <c r="O101" s="137">
        <v>0.05</v>
      </c>
      <c r="P101" s="137">
        <v>0</v>
      </c>
      <c r="Q101" s="137" t="s">
        <v>42</v>
      </c>
      <c r="R101" s="137">
        <v>0.02</v>
      </c>
      <c r="S101" s="137">
        <v>0.01</v>
      </c>
      <c r="T101" s="137" t="s">
        <v>41</v>
      </c>
      <c r="U101" s="137" t="s">
        <v>42</v>
      </c>
      <c r="V101" s="137">
        <v>0.01</v>
      </c>
      <c r="W101" s="137">
        <v>0.09</v>
      </c>
      <c r="X101" s="137">
        <v>0.04</v>
      </c>
      <c r="Y101" s="137">
        <v>0.02</v>
      </c>
    </row>
    <row r="102" spans="1:25" s="129" customFormat="1" x14ac:dyDescent="0.2">
      <c r="A102" s="139">
        <v>812</v>
      </c>
      <c r="B102" s="139" t="s">
        <v>269</v>
      </c>
      <c r="C102" s="135" t="s">
        <v>170</v>
      </c>
      <c r="D102" s="136">
        <v>390</v>
      </c>
      <c r="E102" s="137">
        <v>0.8</v>
      </c>
      <c r="F102" s="137">
        <v>0.77</v>
      </c>
      <c r="G102" s="137">
        <v>0.5</v>
      </c>
      <c r="H102" s="137">
        <v>0</v>
      </c>
      <c r="I102" s="137">
        <v>0.03</v>
      </c>
      <c r="J102" s="137">
        <v>7.0000000000000007E-2</v>
      </c>
      <c r="K102" s="137">
        <v>0.17</v>
      </c>
      <c r="L102" s="137" t="s">
        <v>42</v>
      </c>
      <c r="M102" s="137">
        <v>0</v>
      </c>
      <c r="N102" s="137">
        <v>0</v>
      </c>
      <c r="O102" s="137">
        <v>0.02</v>
      </c>
      <c r="P102" s="137">
        <v>0</v>
      </c>
      <c r="Q102" s="137">
        <v>0</v>
      </c>
      <c r="R102" s="137">
        <v>0.02</v>
      </c>
      <c r="S102" s="137" t="s">
        <v>42</v>
      </c>
      <c r="T102" s="137" t="s">
        <v>42</v>
      </c>
      <c r="U102" s="137" t="s">
        <v>42</v>
      </c>
      <c r="V102" s="137" t="s">
        <v>42</v>
      </c>
      <c r="W102" s="137">
        <v>0.09</v>
      </c>
      <c r="X102" s="137">
        <v>0.1</v>
      </c>
      <c r="Y102" s="137">
        <v>0.02</v>
      </c>
    </row>
    <row r="103" spans="1:25" s="129" customFormat="1" x14ac:dyDescent="0.2">
      <c r="A103" s="139">
        <v>813</v>
      </c>
      <c r="B103" s="139" t="s">
        <v>270</v>
      </c>
      <c r="C103" s="135" t="s">
        <v>170</v>
      </c>
      <c r="D103" s="136">
        <v>440</v>
      </c>
      <c r="E103" s="137">
        <v>0.85</v>
      </c>
      <c r="F103" s="137">
        <v>0.84</v>
      </c>
      <c r="G103" s="137">
        <v>0.57999999999999996</v>
      </c>
      <c r="H103" s="137" t="s">
        <v>42</v>
      </c>
      <c r="I103" s="137">
        <v>0.06</v>
      </c>
      <c r="J103" s="137">
        <v>0.04</v>
      </c>
      <c r="K103" s="137">
        <v>0.15</v>
      </c>
      <c r="L103" s="137">
        <v>0</v>
      </c>
      <c r="M103" s="137">
        <v>0</v>
      </c>
      <c r="N103" s="137">
        <v>0</v>
      </c>
      <c r="O103" s="137">
        <v>0.1</v>
      </c>
      <c r="P103" s="137">
        <v>0</v>
      </c>
      <c r="Q103" s="137">
        <v>0</v>
      </c>
      <c r="R103" s="137" t="s">
        <v>42</v>
      </c>
      <c r="S103" s="137" t="s">
        <v>42</v>
      </c>
      <c r="T103" s="137">
        <v>0</v>
      </c>
      <c r="U103" s="137">
        <v>0</v>
      </c>
      <c r="V103" s="137" t="s">
        <v>42</v>
      </c>
      <c r="W103" s="137">
        <v>0.09</v>
      </c>
      <c r="X103" s="137">
        <v>0.03</v>
      </c>
      <c r="Y103" s="137">
        <v>0.03</v>
      </c>
    </row>
    <row r="104" spans="1:25" s="129" customFormat="1" x14ac:dyDescent="0.2">
      <c r="A104" s="139">
        <v>802</v>
      </c>
      <c r="B104" s="139" t="s">
        <v>271</v>
      </c>
      <c r="C104" s="135" t="s">
        <v>184</v>
      </c>
      <c r="D104" s="136">
        <v>440</v>
      </c>
      <c r="E104" s="137">
        <v>0.82</v>
      </c>
      <c r="F104" s="137">
        <v>0.8</v>
      </c>
      <c r="G104" s="137">
        <v>0.63</v>
      </c>
      <c r="H104" s="137">
        <v>0</v>
      </c>
      <c r="I104" s="137">
        <v>0.02</v>
      </c>
      <c r="J104" s="137">
        <v>0.15</v>
      </c>
      <c r="K104" s="137">
        <v>0</v>
      </c>
      <c r="L104" s="137">
        <v>0</v>
      </c>
      <c r="M104" s="137">
        <v>0</v>
      </c>
      <c r="N104" s="137">
        <v>0</v>
      </c>
      <c r="O104" s="137">
        <v>0.05</v>
      </c>
      <c r="P104" s="137">
        <v>0</v>
      </c>
      <c r="Q104" s="137">
        <v>0</v>
      </c>
      <c r="R104" s="137" t="s">
        <v>42</v>
      </c>
      <c r="S104" s="137" t="s">
        <v>42</v>
      </c>
      <c r="T104" s="137">
        <v>0</v>
      </c>
      <c r="U104" s="137" t="s">
        <v>42</v>
      </c>
      <c r="V104" s="137" t="s">
        <v>42</v>
      </c>
      <c r="W104" s="137">
        <v>0.1</v>
      </c>
      <c r="X104" s="137">
        <v>0.06</v>
      </c>
      <c r="Y104" s="137">
        <v>0.02</v>
      </c>
    </row>
    <row r="105" spans="1:25" s="129" customFormat="1" x14ac:dyDescent="0.2">
      <c r="A105" s="139">
        <v>392</v>
      </c>
      <c r="B105" s="139" t="s">
        <v>272</v>
      </c>
      <c r="C105" s="135" t="s">
        <v>166</v>
      </c>
      <c r="D105" s="136">
        <v>340</v>
      </c>
      <c r="E105" s="137">
        <v>0.82</v>
      </c>
      <c r="F105" s="137">
        <v>0.76</v>
      </c>
      <c r="G105" s="137">
        <v>0.45</v>
      </c>
      <c r="H105" s="137">
        <v>0</v>
      </c>
      <c r="I105" s="137">
        <v>0.12</v>
      </c>
      <c r="J105" s="137">
        <v>0.17</v>
      </c>
      <c r="K105" s="137">
        <v>0</v>
      </c>
      <c r="L105" s="137">
        <v>0</v>
      </c>
      <c r="M105" s="137" t="s">
        <v>42</v>
      </c>
      <c r="N105" s="137" t="s">
        <v>42</v>
      </c>
      <c r="O105" s="137">
        <v>0.09</v>
      </c>
      <c r="P105" s="137">
        <v>0</v>
      </c>
      <c r="Q105" s="137" t="s">
        <v>42</v>
      </c>
      <c r="R105" s="137">
        <v>0.02</v>
      </c>
      <c r="S105" s="137" t="s">
        <v>42</v>
      </c>
      <c r="T105" s="137" t="s">
        <v>42</v>
      </c>
      <c r="U105" s="137">
        <v>0</v>
      </c>
      <c r="V105" s="137">
        <v>0.04</v>
      </c>
      <c r="W105" s="137">
        <v>0.1</v>
      </c>
      <c r="X105" s="137">
        <v>0.06</v>
      </c>
      <c r="Y105" s="137">
        <v>0.02</v>
      </c>
    </row>
    <row r="106" spans="1:25" s="129" customFormat="1" x14ac:dyDescent="0.2">
      <c r="A106" s="139">
        <v>815</v>
      </c>
      <c r="B106" s="139" t="s">
        <v>273</v>
      </c>
      <c r="C106" s="135" t="s">
        <v>170</v>
      </c>
      <c r="D106" s="136">
        <v>1000</v>
      </c>
      <c r="E106" s="137">
        <v>0.88</v>
      </c>
      <c r="F106" s="137">
        <v>0.83</v>
      </c>
      <c r="G106" s="137">
        <v>0.43</v>
      </c>
      <c r="H106" s="137" t="s">
        <v>42</v>
      </c>
      <c r="I106" s="137">
        <v>0.05</v>
      </c>
      <c r="J106" s="137">
        <v>0.3</v>
      </c>
      <c r="K106" s="137">
        <v>0.04</v>
      </c>
      <c r="L106" s="137" t="s">
        <v>42</v>
      </c>
      <c r="M106" s="137">
        <v>0</v>
      </c>
      <c r="N106" s="137" t="s">
        <v>42</v>
      </c>
      <c r="O106" s="137">
        <v>7.0000000000000007E-2</v>
      </c>
      <c r="P106" s="137">
        <v>0</v>
      </c>
      <c r="Q106" s="137" t="s">
        <v>42</v>
      </c>
      <c r="R106" s="137">
        <v>0.03</v>
      </c>
      <c r="S106" s="137">
        <v>0.02</v>
      </c>
      <c r="T106" s="137">
        <v>0</v>
      </c>
      <c r="U106" s="137">
        <v>0.01</v>
      </c>
      <c r="V106" s="137">
        <v>0.02</v>
      </c>
      <c r="W106" s="137">
        <v>7.0000000000000007E-2</v>
      </c>
      <c r="X106" s="137">
        <v>0.02</v>
      </c>
      <c r="Y106" s="137">
        <v>0.02</v>
      </c>
    </row>
    <row r="107" spans="1:25" s="129" customFormat="1" x14ac:dyDescent="0.2">
      <c r="A107" s="139">
        <v>928</v>
      </c>
      <c r="B107" s="139" t="s">
        <v>274</v>
      </c>
      <c r="C107" s="135" t="s">
        <v>172</v>
      </c>
      <c r="D107" s="136">
        <v>1340</v>
      </c>
      <c r="E107" s="137">
        <v>0.87</v>
      </c>
      <c r="F107" s="137">
        <v>0.85</v>
      </c>
      <c r="G107" s="137">
        <v>0.62</v>
      </c>
      <c r="H107" s="137" t="s">
        <v>42</v>
      </c>
      <c r="I107" s="137">
        <v>0.02</v>
      </c>
      <c r="J107" s="137">
        <v>0.19</v>
      </c>
      <c r="K107" s="137" t="s">
        <v>42</v>
      </c>
      <c r="L107" s="137">
        <v>0</v>
      </c>
      <c r="M107" s="137" t="s">
        <v>42</v>
      </c>
      <c r="N107" s="137" t="s">
        <v>42</v>
      </c>
      <c r="O107" s="137">
        <v>0.05</v>
      </c>
      <c r="P107" s="137">
        <v>0</v>
      </c>
      <c r="Q107" s="137" t="s">
        <v>42</v>
      </c>
      <c r="R107" s="137">
        <v>0.02</v>
      </c>
      <c r="S107" s="137">
        <v>0.01</v>
      </c>
      <c r="T107" s="137" t="s">
        <v>42</v>
      </c>
      <c r="U107" s="137" t="s">
        <v>42</v>
      </c>
      <c r="V107" s="137">
        <v>0.01</v>
      </c>
      <c r="W107" s="137">
        <v>0.08</v>
      </c>
      <c r="X107" s="137">
        <v>0.03</v>
      </c>
      <c r="Y107" s="137">
        <v>0.02</v>
      </c>
    </row>
    <row r="108" spans="1:25" s="129" customFormat="1" x14ac:dyDescent="0.2">
      <c r="A108" s="139">
        <v>929</v>
      </c>
      <c r="B108" s="139" t="s">
        <v>275</v>
      </c>
      <c r="C108" s="135" t="s">
        <v>166</v>
      </c>
      <c r="D108" s="136">
        <v>680</v>
      </c>
      <c r="E108" s="137">
        <v>0.82</v>
      </c>
      <c r="F108" s="137">
        <v>0.78</v>
      </c>
      <c r="G108" s="137">
        <v>0.42</v>
      </c>
      <c r="H108" s="137">
        <v>0</v>
      </c>
      <c r="I108" s="137">
        <v>0.08</v>
      </c>
      <c r="J108" s="137">
        <v>0.28000000000000003</v>
      </c>
      <c r="K108" s="137">
        <v>0</v>
      </c>
      <c r="L108" s="137">
        <v>0</v>
      </c>
      <c r="M108" s="137">
        <v>0</v>
      </c>
      <c r="N108" s="137" t="s">
        <v>42</v>
      </c>
      <c r="O108" s="137">
        <v>0.06</v>
      </c>
      <c r="P108" s="137">
        <v>0</v>
      </c>
      <c r="Q108" s="137" t="s">
        <v>42</v>
      </c>
      <c r="R108" s="137">
        <v>0.02</v>
      </c>
      <c r="S108" s="137">
        <v>0.01</v>
      </c>
      <c r="T108" s="137" t="s">
        <v>42</v>
      </c>
      <c r="U108" s="137" t="s">
        <v>42</v>
      </c>
      <c r="V108" s="137">
        <v>0.01</v>
      </c>
      <c r="W108" s="137">
        <v>0.09</v>
      </c>
      <c r="X108" s="137">
        <v>7.0000000000000007E-2</v>
      </c>
      <c r="Y108" s="137">
        <v>0.02</v>
      </c>
    </row>
    <row r="109" spans="1:25" s="129" customFormat="1" x14ac:dyDescent="0.2">
      <c r="A109" s="139">
        <v>892</v>
      </c>
      <c r="B109" s="139" t="s">
        <v>276</v>
      </c>
      <c r="C109" s="135" t="s">
        <v>172</v>
      </c>
      <c r="D109" s="136">
        <v>640</v>
      </c>
      <c r="E109" s="137">
        <v>0.73</v>
      </c>
      <c r="F109" s="137">
        <v>0.69</v>
      </c>
      <c r="G109" s="137">
        <v>0.43</v>
      </c>
      <c r="H109" s="137">
        <v>0</v>
      </c>
      <c r="I109" s="137">
        <v>0.05</v>
      </c>
      <c r="J109" s="137">
        <v>0.17</v>
      </c>
      <c r="K109" s="137">
        <v>0.03</v>
      </c>
      <c r="L109" s="137">
        <v>0</v>
      </c>
      <c r="M109" s="137">
        <v>0</v>
      </c>
      <c r="N109" s="137" t="s">
        <v>42</v>
      </c>
      <c r="O109" s="137">
        <v>0.03</v>
      </c>
      <c r="P109" s="137">
        <v>0</v>
      </c>
      <c r="Q109" s="137" t="s">
        <v>42</v>
      </c>
      <c r="R109" s="137">
        <v>0.03</v>
      </c>
      <c r="S109" s="137">
        <v>0.01</v>
      </c>
      <c r="T109" s="137">
        <v>0.01</v>
      </c>
      <c r="U109" s="137">
        <v>0.01</v>
      </c>
      <c r="V109" s="137">
        <v>0.01</v>
      </c>
      <c r="W109" s="137">
        <v>0.14000000000000001</v>
      </c>
      <c r="X109" s="137">
        <v>0.09</v>
      </c>
      <c r="Y109" s="137">
        <v>0.04</v>
      </c>
    </row>
    <row r="110" spans="1:25" s="129" customFormat="1" x14ac:dyDescent="0.2">
      <c r="A110" s="139">
        <v>891</v>
      </c>
      <c r="B110" s="139" t="s">
        <v>277</v>
      </c>
      <c r="C110" s="135" t="s">
        <v>172</v>
      </c>
      <c r="D110" s="136">
        <v>1710</v>
      </c>
      <c r="E110" s="137">
        <v>0.82</v>
      </c>
      <c r="F110" s="137">
        <v>0.8</v>
      </c>
      <c r="G110" s="137">
        <v>0.51</v>
      </c>
      <c r="H110" s="137" t="s">
        <v>42</v>
      </c>
      <c r="I110" s="137">
        <v>0.05</v>
      </c>
      <c r="J110" s="137">
        <v>0.22</v>
      </c>
      <c r="K110" s="137">
        <v>0.01</v>
      </c>
      <c r="L110" s="137" t="s">
        <v>41</v>
      </c>
      <c r="M110" s="137">
        <v>0</v>
      </c>
      <c r="N110" s="137" t="s">
        <v>42</v>
      </c>
      <c r="O110" s="137">
        <v>0.06</v>
      </c>
      <c r="P110" s="137">
        <v>0</v>
      </c>
      <c r="Q110" s="137" t="s">
        <v>42</v>
      </c>
      <c r="R110" s="137">
        <v>0.01</v>
      </c>
      <c r="S110" s="137">
        <v>0.01</v>
      </c>
      <c r="T110" s="137" t="s">
        <v>42</v>
      </c>
      <c r="U110" s="137" t="s">
        <v>42</v>
      </c>
      <c r="V110" s="137">
        <v>0.01</v>
      </c>
      <c r="W110" s="137">
        <v>0.1</v>
      </c>
      <c r="X110" s="137">
        <v>0.03</v>
      </c>
      <c r="Y110" s="137">
        <v>0.05</v>
      </c>
    </row>
    <row r="111" spans="1:25" s="129" customFormat="1" x14ac:dyDescent="0.2">
      <c r="A111" s="139">
        <v>353</v>
      </c>
      <c r="B111" s="139" t="s">
        <v>278</v>
      </c>
      <c r="C111" s="135" t="s">
        <v>168</v>
      </c>
      <c r="D111" s="136">
        <v>380</v>
      </c>
      <c r="E111" s="137">
        <v>0.83</v>
      </c>
      <c r="F111" s="137">
        <v>0.77</v>
      </c>
      <c r="G111" s="137">
        <v>0.6</v>
      </c>
      <c r="H111" s="137">
        <v>0</v>
      </c>
      <c r="I111" s="137">
        <v>0.03</v>
      </c>
      <c r="J111" s="137">
        <v>0.04</v>
      </c>
      <c r="K111" s="137">
        <v>0.09</v>
      </c>
      <c r="L111" s="137">
        <v>0</v>
      </c>
      <c r="M111" s="137">
        <v>0</v>
      </c>
      <c r="N111" s="137" t="s">
        <v>42</v>
      </c>
      <c r="O111" s="137">
        <v>0.03</v>
      </c>
      <c r="P111" s="137">
        <v>0</v>
      </c>
      <c r="Q111" s="137" t="s">
        <v>42</v>
      </c>
      <c r="R111" s="137">
        <v>0.03</v>
      </c>
      <c r="S111" s="137" t="s">
        <v>42</v>
      </c>
      <c r="T111" s="137" t="s">
        <v>42</v>
      </c>
      <c r="U111" s="137" t="s">
        <v>42</v>
      </c>
      <c r="V111" s="137">
        <v>0.03</v>
      </c>
      <c r="W111" s="137">
        <v>0.12</v>
      </c>
      <c r="X111" s="137">
        <v>0.05</v>
      </c>
      <c r="Y111" s="137" t="s">
        <v>42</v>
      </c>
    </row>
    <row r="112" spans="1:25" s="129" customFormat="1" x14ac:dyDescent="0.2">
      <c r="A112" s="139">
        <v>931</v>
      </c>
      <c r="B112" s="139" t="s">
        <v>279</v>
      </c>
      <c r="C112" s="135" t="s">
        <v>182</v>
      </c>
      <c r="D112" s="136">
        <v>1230</v>
      </c>
      <c r="E112" s="137">
        <v>0.84</v>
      </c>
      <c r="F112" s="137">
        <v>0.8</v>
      </c>
      <c r="G112" s="137">
        <v>0.51</v>
      </c>
      <c r="H112" s="137" t="s">
        <v>42</v>
      </c>
      <c r="I112" s="137">
        <v>0.06</v>
      </c>
      <c r="J112" s="137">
        <v>0.19</v>
      </c>
      <c r="K112" s="137">
        <v>0.03</v>
      </c>
      <c r="L112" s="137" t="s">
        <v>42</v>
      </c>
      <c r="M112" s="137">
        <v>0</v>
      </c>
      <c r="N112" s="137" t="s">
        <v>42</v>
      </c>
      <c r="O112" s="137">
        <v>7.0000000000000007E-2</v>
      </c>
      <c r="P112" s="137">
        <v>0</v>
      </c>
      <c r="Q112" s="137" t="s">
        <v>42</v>
      </c>
      <c r="R112" s="137">
        <v>0.02</v>
      </c>
      <c r="S112" s="137">
        <v>0.01</v>
      </c>
      <c r="T112" s="137">
        <v>0</v>
      </c>
      <c r="U112" s="137">
        <v>0.01</v>
      </c>
      <c r="V112" s="137">
        <v>0.01</v>
      </c>
      <c r="W112" s="137">
        <v>0.09</v>
      </c>
      <c r="X112" s="137">
        <v>0.05</v>
      </c>
      <c r="Y112" s="137">
        <v>0.03</v>
      </c>
    </row>
    <row r="113" spans="1:25" s="129" customFormat="1" x14ac:dyDescent="0.2">
      <c r="A113" s="139">
        <v>874</v>
      </c>
      <c r="B113" s="139" t="s">
        <v>280</v>
      </c>
      <c r="C113" s="135" t="s">
        <v>176</v>
      </c>
      <c r="D113" s="136">
        <v>580</v>
      </c>
      <c r="E113" s="137">
        <v>0.86</v>
      </c>
      <c r="F113" s="137">
        <v>0.84</v>
      </c>
      <c r="G113" s="137">
        <v>0.48</v>
      </c>
      <c r="H113" s="137" t="s">
        <v>42</v>
      </c>
      <c r="I113" s="137">
        <v>0.05</v>
      </c>
      <c r="J113" s="137">
        <v>0.3</v>
      </c>
      <c r="K113" s="137" t="s">
        <v>42</v>
      </c>
      <c r="L113" s="137">
        <v>0</v>
      </c>
      <c r="M113" s="137" t="s">
        <v>42</v>
      </c>
      <c r="N113" s="137" t="s">
        <v>42</v>
      </c>
      <c r="O113" s="137">
        <v>0.03</v>
      </c>
      <c r="P113" s="137">
        <v>0</v>
      </c>
      <c r="Q113" s="137">
        <v>0</v>
      </c>
      <c r="R113" s="137">
        <v>0.02</v>
      </c>
      <c r="S113" s="137" t="s">
        <v>42</v>
      </c>
      <c r="T113" s="137" t="s">
        <v>42</v>
      </c>
      <c r="U113" s="137" t="s">
        <v>42</v>
      </c>
      <c r="V113" s="137" t="s">
        <v>42</v>
      </c>
      <c r="W113" s="137">
        <v>7.0000000000000007E-2</v>
      </c>
      <c r="X113" s="137">
        <v>0.05</v>
      </c>
      <c r="Y113" s="137">
        <v>0.02</v>
      </c>
    </row>
    <row r="114" spans="1:25" s="129" customFormat="1" x14ac:dyDescent="0.2">
      <c r="A114" s="139">
        <v>879</v>
      </c>
      <c r="B114" s="139" t="s">
        <v>281</v>
      </c>
      <c r="C114" s="135" t="s">
        <v>184</v>
      </c>
      <c r="D114" s="136">
        <v>500</v>
      </c>
      <c r="E114" s="137">
        <v>0.93</v>
      </c>
      <c r="F114" s="137">
        <v>0.91</v>
      </c>
      <c r="G114" s="137">
        <v>0.24</v>
      </c>
      <c r="H114" s="137">
        <v>0</v>
      </c>
      <c r="I114" s="137">
        <v>0.05</v>
      </c>
      <c r="J114" s="137">
        <v>0.62</v>
      </c>
      <c r="K114" s="137">
        <v>0</v>
      </c>
      <c r="L114" s="137" t="s">
        <v>42</v>
      </c>
      <c r="M114" s="137" t="s">
        <v>42</v>
      </c>
      <c r="N114" s="137" t="s">
        <v>42</v>
      </c>
      <c r="O114" s="137">
        <v>7.0000000000000007E-2</v>
      </c>
      <c r="P114" s="137">
        <v>0</v>
      </c>
      <c r="Q114" s="137" t="s">
        <v>42</v>
      </c>
      <c r="R114" s="137" t="s">
        <v>42</v>
      </c>
      <c r="S114" s="137" t="s">
        <v>42</v>
      </c>
      <c r="T114" s="137">
        <v>0</v>
      </c>
      <c r="U114" s="137" t="s">
        <v>42</v>
      </c>
      <c r="V114" s="137" t="s">
        <v>42</v>
      </c>
      <c r="W114" s="137">
        <v>0.04</v>
      </c>
      <c r="X114" s="137">
        <v>0.02</v>
      </c>
      <c r="Y114" s="137" t="s">
        <v>42</v>
      </c>
    </row>
    <row r="115" spans="1:25" s="129" customFormat="1" x14ac:dyDescent="0.2">
      <c r="A115" s="139">
        <v>836</v>
      </c>
      <c r="B115" s="139" t="s">
        <v>282</v>
      </c>
      <c r="C115" s="135" t="s">
        <v>184</v>
      </c>
      <c r="D115" s="136">
        <v>300</v>
      </c>
      <c r="E115" s="137">
        <v>0.84</v>
      </c>
      <c r="F115" s="137">
        <v>0.82</v>
      </c>
      <c r="G115" s="137">
        <v>0.44</v>
      </c>
      <c r="H115" s="137" t="s">
        <v>42</v>
      </c>
      <c r="I115" s="137">
        <v>0.03</v>
      </c>
      <c r="J115" s="137">
        <v>0.33</v>
      </c>
      <c r="K115" s="137" t="s">
        <v>42</v>
      </c>
      <c r="L115" s="137">
        <v>0</v>
      </c>
      <c r="M115" s="137">
        <v>0</v>
      </c>
      <c r="N115" s="137" t="s">
        <v>42</v>
      </c>
      <c r="O115" s="137">
        <v>0.08</v>
      </c>
      <c r="P115" s="137">
        <v>0</v>
      </c>
      <c r="Q115" s="137" t="s">
        <v>42</v>
      </c>
      <c r="R115" s="137" t="s">
        <v>42</v>
      </c>
      <c r="S115" s="137" t="s">
        <v>42</v>
      </c>
      <c r="T115" s="137">
        <v>0</v>
      </c>
      <c r="U115" s="137" t="s">
        <v>42</v>
      </c>
      <c r="V115" s="137" t="s">
        <v>42</v>
      </c>
      <c r="W115" s="137">
        <v>0.09</v>
      </c>
      <c r="X115" s="137">
        <v>0.05</v>
      </c>
      <c r="Y115" s="137" t="s">
        <v>42</v>
      </c>
    </row>
    <row r="116" spans="1:25" s="129" customFormat="1" x14ac:dyDescent="0.2">
      <c r="A116" s="139">
        <v>851</v>
      </c>
      <c r="B116" s="139" t="s">
        <v>283</v>
      </c>
      <c r="C116" s="135" t="s">
        <v>182</v>
      </c>
      <c r="D116" s="136">
        <v>480</v>
      </c>
      <c r="E116" s="137">
        <v>0.76</v>
      </c>
      <c r="F116" s="137">
        <v>0.73</v>
      </c>
      <c r="G116" s="137">
        <v>0.51</v>
      </c>
      <c r="H116" s="137">
        <v>0</v>
      </c>
      <c r="I116" s="137">
        <v>0.04</v>
      </c>
      <c r="J116" s="137" t="s">
        <v>42</v>
      </c>
      <c r="K116" s="137">
        <v>0.17</v>
      </c>
      <c r="L116" s="137">
        <v>0</v>
      </c>
      <c r="M116" s="137">
        <v>0</v>
      </c>
      <c r="N116" s="137">
        <v>0</v>
      </c>
      <c r="O116" s="137">
        <v>0.05</v>
      </c>
      <c r="P116" s="137">
        <v>0</v>
      </c>
      <c r="Q116" s="137">
        <v>0</v>
      </c>
      <c r="R116" s="137">
        <v>0.02</v>
      </c>
      <c r="S116" s="137" t="s">
        <v>42</v>
      </c>
      <c r="T116" s="137">
        <v>0</v>
      </c>
      <c r="U116" s="137">
        <v>0.01</v>
      </c>
      <c r="V116" s="137" t="s">
        <v>42</v>
      </c>
      <c r="W116" s="137">
        <v>0.11</v>
      </c>
      <c r="X116" s="137">
        <v>0.08</v>
      </c>
      <c r="Y116" s="137">
        <v>0.05</v>
      </c>
    </row>
    <row r="117" spans="1:25" s="129" customFormat="1" x14ac:dyDescent="0.2">
      <c r="A117" s="139">
        <v>870</v>
      </c>
      <c r="B117" s="139" t="s">
        <v>284</v>
      </c>
      <c r="C117" s="135" t="s">
        <v>182</v>
      </c>
      <c r="D117" s="136">
        <v>310</v>
      </c>
      <c r="E117" s="137">
        <v>0.86</v>
      </c>
      <c r="F117" s="137">
        <v>0.83</v>
      </c>
      <c r="G117" s="137">
        <v>0.41</v>
      </c>
      <c r="H117" s="137">
        <v>0</v>
      </c>
      <c r="I117" s="137">
        <v>0.03</v>
      </c>
      <c r="J117" s="137">
        <v>0.35</v>
      </c>
      <c r="K117" s="137">
        <v>0.05</v>
      </c>
      <c r="L117" s="137">
        <v>0</v>
      </c>
      <c r="M117" s="137">
        <v>0</v>
      </c>
      <c r="N117" s="137">
        <v>0</v>
      </c>
      <c r="O117" s="137">
        <v>0.04</v>
      </c>
      <c r="P117" s="137">
        <v>0</v>
      </c>
      <c r="Q117" s="137" t="s">
        <v>42</v>
      </c>
      <c r="R117" s="137">
        <v>0.03</v>
      </c>
      <c r="S117" s="137" t="s">
        <v>42</v>
      </c>
      <c r="T117" s="137">
        <v>0</v>
      </c>
      <c r="U117" s="137" t="s">
        <v>42</v>
      </c>
      <c r="V117" s="137" t="s">
        <v>42</v>
      </c>
      <c r="W117" s="137">
        <v>0.08</v>
      </c>
      <c r="X117" s="137">
        <v>0.05</v>
      </c>
      <c r="Y117" s="137" t="s">
        <v>42</v>
      </c>
    </row>
    <row r="118" spans="1:25" s="129" customFormat="1" x14ac:dyDescent="0.2">
      <c r="A118" s="139">
        <v>317</v>
      </c>
      <c r="B118" s="139" t="s">
        <v>285</v>
      </c>
      <c r="C118" s="135" t="s">
        <v>180</v>
      </c>
      <c r="D118" s="136">
        <v>640</v>
      </c>
      <c r="E118" s="137">
        <v>0.91</v>
      </c>
      <c r="F118" s="137">
        <v>0.9</v>
      </c>
      <c r="G118" s="137">
        <v>0.34</v>
      </c>
      <c r="H118" s="137" t="s">
        <v>42</v>
      </c>
      <c r="I118" s="137">
        <v>0.03</v>
      </c>
      <c r="J118" s="137">
        <v>0.48</v>
      </c>
      <c r="K118" s="137">
        <v>0.04</v>
      </c>
      <c r="L118" s="137">
        <v>0</v>
      </c>
      <c r="M118" s="137">
        <v>0</v>
      </c>
      <c r="N118" s="137">
        <v>0</v>
      </c>
      <c r="O118" s="137">
        <v>0.03</v>
      </c>
      <c r="P118" s="137">
        <v>0</v>
      </c>
      <c r="Q118" s="137" t="s">
        <v>42</v>
      </c>
      <c r="R118" s="137">
        <v>0.01</v>
      </c>
      <c r="S118" s="137" t="s">
        <v>42</v>
      </c>
      <c r="T118" s="137" t="s">
        <v>42</v>
      </c>
      <c r="U118" s="137" t="s">
        <v>42</v>
      </c>
      <c r="V118" s="137" t="s">
        <v>42</v>
      </c>
      <c r="W118" s="137">
        <v>0.05</v>
      </c>
      <c r="X118" s="137">
        <v>0.02</v>
      </c>
      <c r="Y118" s="137">
        <v>0.01</v>
      </c>
    </row>
    <row r="119" spans="1:25" s="129" customFormat="1" x14ac:dyDescent="0.2">
      <c r="A119" s="139">
        <v>807</v>
      </c>
      <c r="B119" s="139" t="s">
        <v>286</v>
      </c>
      <c r="C119" s="135" t="s">
        <v>166</v>
      </c>
      <c r="D119" s="136">
        <v>490</v>
      </c>
      <c r="E119" s="137">
        <v>0.87</v>
      </c>
      <c r="F119" s="137">
        <v>0.84</v>
      </c>
      <c r="G119" s="137">
        <v>0.6</v>
      </c>
      <c r="H119" s="137" t="s">
        <v>42</v>
      </c>
      <c r="I119" s="137">
        <v>0.06</v>
      </c>
      <c r="J119" s="137">
        <v>0.03</v>
      </c>
      <c r="K119" s="137">
        <v>0.15</v>
      </c>
      <c r="L119" s="137">
        <v>0</v>
      </c>
      <c r="M119" s="137" t="s">
        <v>42</v>
      </c>
      <c r="N119" s="137">
        <v>0</v>
      </c>
      <c r="O119" s="137">
        <v>0.08</v>
      </c>
      <c r="P119" s="137">
        <v>0</v>
      </c>
      <c r="Q119" s="137" t="s">
        <v>42</v>
      </c>
      <c r="R119" s="137">
        <v>0.01</v>
      </c>
      <c r="S119" s="137" t="s">
        <v>42</v>
      </c>
      <c r="T119" s="137" t="s">
        <v>42</v>
      </c>
      <c r="U119" s="137" t="s">
        <v>42</v>
      </c>
      <c r="V119" s="137">
        <v>0.02</v>
      </c>
      <c r="W119" s="137">
        <v>0.09</v>
      </c>
      <c r="X119" s="137">
        <v>0.02</v>
      </c>
      <c r="Y119" s="137">
        <v>0.01</v>
      </c>
    </row>
    <row r="120" spans="1:25" s="129" customFormat="1" x14ac:dyDescent="0.2">
      <c r="A120" s="139">
        <v>318</v>
      </c>
      <c r="B120" s="139" t="s">
        <v>287</v>
      </c>
      <c r="C120" s="135" t="s">
        <v>180</v>
      </c>
      <c r="D120" s="136">
        <v>290</v>
      </c>
      <c r="E120" s="137">
        <v>0.81</v>
      </c>
      <c r="F120" s="137">
        <v>0.81</v>
      </c>
      <c r="G120" s="137">
        <v>0.5</v>
      </c>
      <c r="H120" s="137">
        <v>0</v>
      </c>
      <c r="I120" s="137">
        <v>0.05</v>
      </c>
      <c r="J120" s="137">
        <v>0.12</v>
      </c>
      <c r="K120" s="137">
        <v>0.13</v>
      </c>
      <c r="L120" s="137">
        <v>0</v>
      </c>
      <c r="M120" s="137">
        <v>0</v>
      </c>
      <c r="N120" s="137">
        <v>0</v>
      </c>
      <c r="O120" s="137">
        <v>0.06</v>
      </c>
      <c r="P120" s="137">
        <v>0</v>
      </c>
      <c r="Q120" s="137" t="s">
        <v>42</v>
      </c>
      <c r="R120" s="137">
        <v>0</v>
      </c>
      <c r="S120" s="137">
        <v>0</v>
      </c>
      <c r="T120" s="137">
        <v>0</v>
      </c>
      <c r="U120" s="137">
        <v>0</v>
      </c>
      <c r="V120" s="137" t="s">
        <v>42</v>
      </c>
      <c r="W120" s="137">
        <v>0.11</v>
      </c>
      <c r="X120" s="137">
        <v>0.04</v>
      </c>
      <c r="Y120" s="137">
        <v>0.03</v>
      </c>
    </row>
    <row r="121" spans="1:25" s="129" customFormat="1" x14ac:dyDescent="0.2">
      <c r="A121" s="139">
        <v>354</v>
      </c>
      <c r="B121" s="139" t="s">
        <v>288</v>
      </c>
      <c r="C121" s="135" t="s">
        <v>168</v>
      </c>
      <c r="D121" s="136">
        <v>510</v>
      </c>
      <c r="E121" s="137">
        <v>0.87</v>
      </c>
      <c r="F121" s="137">
        <v>0.83</v>
      </c>
      <c r="G121" s="137">
        <v>0.62</v>
      </c>
      <c r="H121" s="137">
        <v>0</v>
      </c>
      <c r="I121" s="137">
        <v>0.05</v>
      </c>
      <c r="J121" s="137">
        <v>0.04</v>
      </c>
      <c r="K121" s="137">
        <v>0.11</v>
      </c>
      <c r="L121" s="137">
        <v>0</v>
      </c>
      <c r="M121" s="137">
        <v>0</v>
      </c>
      <c r="N121" s="137" t="s">
        <v>42</v>
      </c>
      <c r="O121" s="137">
        <v>0.08</v>
      </c>
      <c r="P121" s="137">
        <v>0</v>
      </c>
      <c r="Q121" s="137">
        <v>0</v>
      </c>
      <c r="R121" s="137">
        <v>0.02</v>
      </c>
      <c r="S121" s="137" t="s">
        <v>42</v>
      </c>
      <c r="T121" s="137" t="s">
        <v>42</v>
      </c>
      <c r="U121" s="137" t="s">
        <v>42</v>
      </c>
      <c r="V121" s="137">
        <v>0.03</v>
      </c>
      <c r="W121" s="137">
        <v>0.08</v>
      </c>
      <c r="X121" s="137">
        <v>0.04</v>
      </c>
      <c r="Y121" s="137" t="s">
        <v>42</v>
      </c>
    </row>
    <row r="122" spans="1:25" s="129" customFormat="1" x14ac:dyDescent="0.2">
      <c r="A122" s="139">
        <v>372</v>
      </c>
      <c r="B122" s="139" t="s">
        <v>289</v>
      </c>
      <c r="C122" s="135" t="s">
        <v>170</v>
      </c>
      <c r="D122" s="136">
        <v>720</v>
      </c>
      <c r="E122" s="137">
        <v>0.83</v>
      </c>
      <c r="F122" s="137">
        <v>0.79</v>
      </c>
      <c r="G122" s="137">
        <v>0.53</v>
      </c>
      <c r="H122" s="137">
        <v>0</v>
      </c>
      <c r="I122" s="137">
        <v>7.0000000000000007E-2</v>
      </c>
      <c r="J122" s="137">
        <v>0.13</v>
      </c>
      <c r="K122" s="137">
        <v>0.05</v>
      </c>
      <c r="L122" s="137" t="s">
        <v>42</v>
      </c>
      <c r="M122" s="137">
        <v>0</v>
      </c>
      <c r="N122" s="137" t="s">
        <v>42</v>
      </c>
      <c r="O122" s="137">
        <v>0.06</v>
      </c>
      <c r="P122" s="137">
        <v>0</v>
      </c>
      <c r="Q122" s="137">
        <v>0</v>
      </c>
      <c r="R122" s="137">
        <v>0.02</v>
      </c>
      <c r="S122" s="137" t="s">
        <v>42</v>
      </c>
      <c r="T122" s="137" t="s">
        <v>42</v>
      </c>
      <c r="U122" s="137" t="s">
        <v>42</v>
      </c>
      <c r="V122" s="137">
        <v>0.02</v>
      </c>
      <c r="W122" s="137">
        <v>0.1</v>
      </c>
      <c r="X122" s="137">
        <v>0.06</v>
      </c>
      <c r="Y122" s="137" t="s">
        <v>42</v>
      </c>
    </row>
    <row r="123" spans="1:25" s="129" customFormat="1" x14ac:dyDescent="0.2">
      <c r="A123" s="139">
        <v>857</v>
      </c>
      <c r="B123" s="139" t="s">
        <v>290</v>
      </c>
      <c r="C123" s="135" t="s">
        <v>172</v>
      </c>
      <c r="D123" s="136">
        <v>60</v>
      </c>
      <c r="E123" s="137">
        <v>0.88</v>
      </c>
      <c r="F123" s="137">
        <v>0.82</v>
      </c>
      <c r="G123" s="137">
        <v>0.65</v>
      </c>
      <c r="H123" s="137">
        <v>0</v>
      </c>
      <c r="I123" s="137" t="s">
        <v>42</v>
      </c>
      <c r="J123" s="137">
        <v>0.12</v>
      </c>
      <c r="K123" s="137">
        <v>0</v>
      </c>
      <c r="L123" s="137">
        <v>0</v>
      </c>
      <c r="M123" s="137">
        <v>0</v>
      </c>
      <c r="N123" s="137">
        <v>0</v>
      </c>
      <c r="O123" s="137" t="s">
        <v>42</v>
      </c>
      <c r="P123" s="137">
        <v>0</v>
      </c>
      <c r="Q123" s="137">
        <v>0</v>
      </c>
      <c r="R123" s="137" t="s">
        <v>42</v>
      </c>
      <c r="S123" s="137" t="s">
        <v>42</v>
      </c>
      <c r="T123" s="137">
        <v>0</v>
      </c>
      <c r="U123" s="137">
        <v>0</v>
      </c>
      <c r="V123" s="137">
        <v>0</v>
      </c>
      <c r="W123" s="137">
        <v>0.11</v>
      </c>
      <c r="X123" s="137">
        <v>0</v>
      </c>
      <c r="Y123" s="137" t="s">
        <v>42</v>
      </c>
    </row>
    <row r="124" spans="1:25" s="129" customFormat="1" x14ac:dyDescent="0.2">
      <c r="A124" s="139">
        <v>355</v>
      </c>
      <c r="B124" s="139" t="s">
        <v>291</v>
      </c>
      <c r="C124" s="135" t="s">
        <v>168</v>
      </c>
      <c r="D124" s="136">
        <v>360</v>
      </c>
      <c r="E124" s="137">
        <v>0.87</v>
      </c>
      <c r="F124" s="137">
        <v>0.81</v>
      </c>
      <c r="G124" s="137">
        <v>0.6</v>
      </c>
      <c r="H124" s="137">
        <v>0</v>
      </c>
      <c r="I124" s="137">
        <v>0.09</v>
      </c>
      <c r="J124" s="137">
        <v>0.09</v>
      </c>
      <c r="K124" s="137">
        <v>0.02</v>
      </c>
      <c r="L124" s="137">
        <v>0</v>
      </c>
      <c r="M124" s="137">
        <v>0</v>
      </c>
      <c r="N124" s="137" t="s">
        <v>42</v>
      </c>
      <c r="O124" s="137">
        <v>0.08</v>
      </c>
      <c r="P124" s="137">
        <v>0</v>
      </c>
      <c r="Q124" s="137">
        <v>0</v>
      </c>
      <c r="R124" s="137">
        <v>0.02</v>
      </c>
      <c r="S124" s="137" t="s">
        <v>42</v>
      </c>
      <c r="T124" s="137" t="s">
        <v>42</v>
      </c>
      <c r="U124" s="137">
        <v>0</v>
      </c>
      <c r="V124" s="137">
        <v>0.05</v>
      </c>
      <c r="W124" s="137">
        <v>0.08</v>
      </c>
      <c r="X124" s="137">
        <v>0.02</v>
      </c>
      <c r="Y124" s="137">
        <v>0.02</v>
      </c>
    </row>
    <row r="125" spans="1:25" s="129" customFormat="1" x14ac:dyDescent="0.2">
      <c r="A125" s="139">
        <v>333</v>
      </c>
      <c r="B125" s="139" t="s">
        <v>292</v>
      </c>
      <c r="C125" s="135" t="s">
        <v>174</v>
      </c>
      <c r="D125" s="136">
        <v>770</v>
      </c>
      <c r="E125" s="137">
        <v>0.82</v>
      </c>
      <c r="F125" s="137">
        <v>0.75</v>
      </c>
      <c r="G125" s="137">
        <v>0.5</v>
      </c>
      <c r="H125" s="137">
        <v>0</v>
      </c>
      <c r="I125" s="137">
        <v>0.08</v>
      </c>
      <c r="J125" s="137">
        <v>0.17</v>
      </c>
      <c r="K125" s="137" t="s">
        <v>42</v>
      </c>
      <c r="L125" s="137" t="s">
        <v>42</v>
      </c>
      <c r="M125" s="137">
        <v>0</v>
      </c>
      <c r="N125" s="137">
        <v>0</v>
      </c>
      <c r="O125" s="137">
        <v>0.06</v>
      </c>
      <c r="P125" s="137">
        <v>0</v>
      </c>
      <c r="Q125" s="137" t="s">
        <v>42</v>
      </c>
      <c r="R125" s="137">
        <v>0.02</v>
      </c>
      <c r="S125" s="137">
        <v>0.01</v>
      </c>
      <c r="T125" s="137" t="s">
        <v>42</v>
      </c>
      <c r="U125" s="137" t="s">
        <v>42</v>
      </c>
      <c r="V125" s="137">
        <v>0.05</v>
      </c>
      <c r="W125" s="137">
        <v>0.11</v>
      </c>
      <c r="X125" s="137">
        <v>0.05</v>
      </c>
      <c r="Y125" s="137">
        <v>0.02</v>
      </c>
    </row>
    <row r="126" spans="1:25" s="129" customFormat="1" x14ac:dyDescent="0.2">
      <c r="A126" s="139">
        <v>343</v>
      </c>
      <c r="B126" s="139" t="s">
        <v>293</v>
      </c>
      <c r="C126" s="135" t="s">
        <v>168</v>
      </c>
      <c r="D126" s="136">
        <v>690</v>
      </c>
      <c r="E126" s="137">
        <v>0.86</v>
      </c>
      <c r="F126" s="137">
        <v>0.81</v>
      </c>
      <c r="G126" s="137">
        <v>0.5</v>
      </c>
      <c r="H126" s="137">
        <v>0</v>
      </c>
      <c r="I126" s="137">
        <v>0.06</v>
      </c>
      <c r="J126" s="137">
        <v>0.2</v>
      </c>
      <c r="K126" s="137">
        <v>0.04</v>
      </c>
      <c r="L126" s="137">
        <v>0</v>
      </c>
      <c r="M126" s="137" t="s">
        <v>42</v>
      </c>
      <c r="N126" s="137" t="s">
        <v>42</v>
      </c>
      <c r="O126" s="137">
        <v>0.08</v>
      </c>
      <c r="P126" s="137">
        <v>0</v>
      </c>
      <c r="Q126" s="137" t="s">
        <v>42</v>
      </c>
      <c r="R126" s="137">
        <v>0.02</v>
      </c>
      <c r="S126" s="137">
        <v>0.01</v>
      </c>
      <c r="T126" s="137" t="s">
        <v>42</v>
      </c>
      <c r="U126" s="137" t="s">
        <v>42</v>
      </c>
      <c r="V126" s="137">
        <v>0.03</v>
      </c>
      <c r="W126" s="137">
        <v>0.08</v>
      </c>
      <c r="X126" s="137">
        <v>0.04</v>
      </c>
      <c r="Y126" s="137">
        <v>0.01</v>
      </c>
    </row>
    <row r="127" spans="1:25" s="129" customFormat="1" x14ac:dyDescent="0.2">
      <c r="A127" s="139">
        <v>373</v>
      </c>
      <c r="B127" s="139" t="s">
        <v>294</v>
      </c>
      <c r="C127" s="135" t="s">
        <v>170</v>
      </c>
      <c r="D127" s="136">
        <v>1260</v>
      </c>
      <c r="E127" s="137">
        <v>0.83</v>
      </c>
      <c r="F127" s="137">
        <v>0.79</v>
      </c>
      <c r="G127" s="137">
        <v>0.49</v>
      </c>
      <c r="H127" s="137" t="s">
        <v>42</v>
      </c>
      <c r="I127" s="137">
        <v>0.09</v>
      </c>
      <c r="J127" s="137">
        <v>0.12</v>
      </c>
      <c r="K127" s="137">
        <v>0.09</v>
      </c>
      <c r="L127" s="137" t="s">
        <v>42</v>
      </c>
      <c r="M127" s="137">
        <v>0</v>
      </c>
      <c r="N127" s="137">
        <v>0</v>
      </c>
      <c r="O127" s="137">
        <v>0.08</v>
      </c>
      <c r="P127" s="137">
        <v>0</v>
      </c>
      <c r="Q127" s="137" t="s">
        <v>42</v>
      </c>
      <c r="R127" s="137">
        <v>0.02</v>
      </c>
      <c r="S127" s="137">
        <v>0.01</v>
      </c>
      <c r="T127" s="137" t="s">
        <v>42</v>
      </c>
      <c r="U127" s="137" t="s">
        <v>42</v>
      </c>
      <c r="V127" s="137">
        <v>0.02</v>
      </c>
      <c r="W127" s="137">
        <v>0.1</v>
      </c>
      <c r="X127" s="137">
        <v>0.06</v>
      </c>
      <c r="Y127" s="137">
        <v>0.01</v>
      </c>
    </row>
    <row r="128" spans="1:25" s="129" customFormat="1" x14ac:dyDescent="0.2">
      <c r="A128" s="139">
        <v>893</v>
      </c>
      <c r="B128" s="139" t="s">
        <v>295</v>
      </c>
      <c r="C128" s="135" t="s">
        <v>174</v>
      </c>
      <c r="D128" s="136">
        <v>550</v>
      </c>
      <c r="E128" s="137">
        <v>0.83</v>
      </c>
      <c r="F128" s="137">
        <v>0.77</v>
      </c>
      <c r="G128" s="137">
        <v>0.56000000000000005</v>
      </c>
      <c r="H128" s="137">
        <v>0</v>
      </c>
      <c r="I128" s="137">
        <v>0.05</v>
      </c>
      <c r="J128" s="137">
        <v>0.08</v>
      </c>
      <c r="K128" s="137">
        <v>0.08</v>
      </c>
      <c r="L128" s="137">
        <v>0</v>
      </c>
      <c r="M128" s="137">
        <v>0</v>
      </c>
      <c r="N128" s="137">
        <v>0</v>
      </c>
      <c r="O128" s="137">
        <v>0.08</v>
      </c>
      <c r="P128" s="137">
        <v>0</v>
      </c>
      <c r="Q128" s="137" t="s">
        <v>42</v>
      </c>
      <c r="R128" s="137">
        <v>0.04</v>
      </c>
      <c r="S128" s="137">
        <v>0.03</v>
      </c>
      <c r="T128" s="137" t="s">
        <v>42</v>
      </c>
      <c r="U128" s="137" t="s">
        <v>42</v>
      </c>
      <c r="V128" s="137">
        <v>0.02</v>
      </c>
      <c r="W128" s="137">
        <v>7.0000000000000007E-2</v>
      </c>
      <c r="X128" s="137">
        <v>0.04</v>
      </c>
      <c r="Y128" s="137">
        <v>0.06</v>
      </c>
    </row>
    <row r="129" spans="1:25" s="129" customFormat="1" x14ac:dyDescent="0.2">
      <c r="A129" s="139">
        <v>871</v>
      </c>
      <c r="B129" s="139" t="s">
        <v>296</v>
      </c>
      <c r="C129" s="135" t="s">
        <v>182</v>
      </c>
      <c r="D129" s="136">
        <v>410</v>
      </c>
      <c r="E129" s="137">
        <v>0.9</v>
      </c>
      <c r="F129" s="137">
        <v>0.89</v>
      </c>
      <c r="G129" s="137">
        <v>0.47</v>
      </c>
      <c r="H129" s="137">
        <v>0</v>
      </c>
      <c r="I129" s="137">
        <v>0.02</v>
      </c>
      <c r="J129" s="137">
        <v>0.37</v>
      </c>
      <c r="K129" s="137">
        <v>0.03</v>
      </c>
      <c r="L129" s="137">
        <v>0</v>
      </c>
      <c r="M129" s="137">
        <v>0</v>
      </c>
      <c r="N129" s="137">
        <v>0</v>
      </c>
      <c r="O129" s="137">
        <v>0.03</v>
      </c>
      <c r="P129" s="137">
        <v>0</v>
      </c>
      <c r="Q129" s="137">
        <v>0</v>
      </c>
      <c r="R129" s="137" t="s">
        <v>42</v>
      </c>
      <c r="S129" s="137">
        <v>0</v>
      </c>
      <c r="T129" s="137" t="s">
        <v>42</v>
      </c>
      <c r="U129" s="137">
        <v>0</v>
      </c>
      <c r="V129" s="137" t="s">
        <v>42</v>
      </c>
      <c r="W129" s="137">
        <v>0.05</v>
      </c>
      <c r="X129" s="137">
        <v>0.02</v>
      </c>
      <c r="Y129" s="137">
        <v>0.02</v>
      </c>
    </row>
    <row r="130" spans="1:25" s="129" customFormat="1" x14ac:dyDescent="0.2">
      <c r="A130" s="139">
        <v>334</v>
      </c>
      <c r="B130" s="139" t="s">
        <v>297</v>
      </c>
      <c r="C130" s="135" t="s">
        <v>174</v>
      </c>
      <c r="D130" s="136">
        <v>660</v>
      </c>
      <c r="E130" s="137">
        <v>0.88</v>
      </c>
      <c r="F130" s="137">
        <v>0.86</v>
      </c>
      <c r="G130" s="137">
        <v>0.53</v>
      </c>
      <c r="H130" s="137" t="s">
        <v>42</v>
      </c>
      <c r="I130" s="137">
        <v>0.06</v>
      </c>
      <c r="J130" s="137">
        <v>0.19</v>
      </c>
      <c r="K130" s="137">
        <v>7.0000000000000007E-2</v>
      </c>
      <c r="L130" s="137">
        <v>0</v>
      </c>
      <c r="M130" s="137">
        <v>0</v>
      </c>
      <c r="N130" s="137">
        <v>0.01</v>
      </c>
      <c r="O130" s="137">
        <v>0.06</v>
      </c>
      <c r="P130" s="137">
        <v>0</v>
      </c>
      <c r="Q130" s="137" t="s">
        <v>42</v>
      </c>
      <c r="R130" s="137" t="s">
        <v>42</v>
      </c>
      <c r="S130" s="137" t="s">
        <v>42</v>
      </c>
      <c r="T130" s="137">
        <v>0</v>
      </c>
      <c r="U130" s="137" t="s">
        <v>42</v>
      </c>
      <c r="V130" s="137" t="s">
        <v>42</v>
      </c>
      <c r="W130" s="137">
        <v>7.0000000000000007E-2</v>
      </c>
      <c r="X130" s="137">
        <v>0.02</v>
      </c>
      <c r="Y130" s="137">
        <v>0.03</v>
      </c>
    </row>
    <row r="131" spans="1:25" s="129" customFormat="1" x14ac:dyDescent="0.2">
      <c r="A131" s="139">
        <v>933</v>
      </c>
      <c r="B131" s="139" t="s">
        <v>298</v>
      </c>
      <c r="C131" s="135" t="s">
        <v>184</v>
      </c>
      <c r="D131" s="136">
        <v>990</v>
      </c>
      <c r="E131" s="137">
        <v>0.85</v>
      </c>
      <c r="F131" s="137">
        <v>0.83</v>
      </c>
      <c r="G131" s="137">
        <v>0.62</v>
      </c>
      <c r="H131" s="137" t="s">
        <v>42</v>
      </c>
      <c r="I131" s="137">
        <v>0.03</v>
      </c>
      <c r="J131" s="137">
        <v>0.12</v>
      </c>
      <c r="K131" s="137">
        <v>0.05</v>
      </c>
      <c r="L131" s="137" t="s">
        <v>42</v>
      </c>
      <c r="M131" s="137">
        <v>0</v>
      </c>
      <c r="N131" s="137">
        <v>0</v>
      </c>
      <c r="O131" s="137">
        <v>0.09</v>
      </c>
      <c r="P131" s="137">
        <v>0</v>
      </c>
      <c r="Q131" s="137">
        <v>0</v>
      </c>
      <c r="R131" s="137">
        <v>0.02</v>
      </c>
      <c r="S131" s="137">
        <v>0.01</v>
      </c>
      <c r="T131" s="137">
        <v>0</v>
      </c>
      <c r="U131" s="137">
        <v>0.01</v>
      </c>
      <c r="V131" s="137" t="s">
        <v>42</v>
      </c>
      <c r="W131" s="137">
        <v>0.09</v>
      </c>
      <c r="X131" s="137">
        <v>0.04</v>
      </c>
      <c r="Y131" s="137">
        <v>0.02</v>
      </c>
    </row>
    <row r="132" spans="1:25" s="129" customFormat="1" x14ac:dyDescent="0.2">
      <c r="A132" s="139">
        <v>803</v>
      </c>
      <c r="B132" s="139" t="s">
        <v>299</v>
      </c>
      <c r="C132" s="135" t="s">
        <v>184</v>
      </c>
      <c r="D132" s="136">
        <v>390</v>
      </c>
      <c r="E132" s="137">
        <v>0.83</v>
      </c>
      <c r="F132" s="137">
        <v>0.81</v>
      </c>
      <c r="G132" s="137">
        <v>0.48</v>
      </c>
      <c r="H132" s="137">
        <v>0</v>
      </c>
      <c r="I132" s="137">
        <v>7.0000000000000007E-2</v>
      </c>
      <c r="J132" s="137">
        <v>0.22</v>
      </c>
      <c r="K132" s="137">
        <v>0.02</v>
      </c>
      <c r="L132" s="137" t="s">
        <v>42</v>
      </c>
      <c r="M132" s="137">
        <v>0</v>
      </c>
      <c r="N132" s="137" t="s">
        <v>42</v>
      </c>
      <c r="O132" s="137">
        <v>0.06</v>
      </c>
      <c r="P132" s="137">
        <v>0</v>
      </c>
      <c r="Q132" s="137" t="s">
        <v>42</v>
      </c>
      <c r="R132" s="137">
        <v>0.02</v>
      </c>
      <c r="S132" s="137">
        <v>0.02</v>
      </c>
      <c r="T132" s="137">
        <v>0</v>
      </c>
      <c r="U132" s="137" t="s">
        <v>42</v>
      </c>
      <c r="V132" s="137" t="s">
        <v>42</v>
      </c>
      <c r="W132" s="137">
        <v>0.11</v>
      </c>
      <c r="X132" s="137">
        <v>0.03</v>
      </c>
      <c r="Y132" s="137">
        <v>0.03</v>
      </c>
    </row>
    <row r="133" spans="1:25" s="129" customFormat="1" x14ac:dyDescent="0.2">
      <c r="A133" s="139">
        <v>393</v>
      </c>
      <c r="B133" s="139" t="s">
        <v>300</v>
      </c>
      <c r="C133" s="135" t="s">
        <v>166</v>
      </c>
      <c r="D133" s="136">
        <v>400</v>
      </c>
      <c r="E133" s="137">
        <v>0.81</v>
      </c>
      <c r="F133" s="137">
        <v>0.77</v>
      </c>
      <c r="G133" s="137">
        <v>0.55000000000000004</v>
      </c>
      <c r="H133" s="137">
        <v>0</v>
      </c>
      <c r="I133" s="137">
        <v>0.09</v>
      </c>
      <c r="J133" s="137">
        <v>0.13</v>
      </c>
      <c r="K133" s="137">
        <v>0</v>
      </c>
      <c r="L133" s="137">
        <v>0</v>
      </c>
      <c r="M133" s="137" t="s">
        <v>42</v>
      </c>
      <c r="N133" s="137">
        <v>0</v>
      </c>
      <c r="O133" s="137">
        <v>7.0000000000000007E-2</v>
      </c>
      <c r="P133" s="137">
        <v>0</v>
      </c>
      <c r="Q133" s="137" t="s">
        <v>42</v>
      </c>
      <c r="R133" s="137">
        <v>0.02</v>
      </c>
      <c r="S133" s="137" t="s">
        <v>42</v>
      </c>
      <c r="T133" s="137" t="s">
        <v>42</v>
      </c>
      <c r="U133" s="137">
        <v>0</v>
      </c>
      <c r="V133" s="137">
        <v>0.02</v>
      </c>
      <c r="W133" s="137">
        <v>0.15</v>
      </c>
      <c r="X133" s="137">
        <v>0.03</v>
      </c>
      <c r="Y133" s="137" t="s">
        <v>42</v>
      </c>
    </row>
    <row r="134" spans="1:25" s="129" customFormat="1" x14ac:dyDescent="0.2">
      <c r="A134" s="139">
        <v>852</v>
      </c>
      <c r="B134" s="139" t="s">
        <v>301</v>
      </c>
      <c r="C134" s="135" t="s">
        <v>182</v>
      </c>
      <c r="D134" s="136">
        <v>540</v>
      </c>
      <c r="E134" s="137">
        <v>0.8</v>
      </c>
      <c r="F134" s="137">
        <v>0.76</v>
      </c>
      <c r="G134" s="137">
        <v>0.41</v>
      </c>
      <c r="H134" s="137">
        <v>0</v>
      </c>
      <c r="I134" s="137">
        <v>0.05</v>
      </c>
      <c r="J134" s="137">
        <v>7.0000000000000007E-2</v>
      </c>
      <c r="K134" s="137">
        <v>0.23</v>
      </c>
      <c r="L134" s="137">
        <v>0</v>
      </c>
      <c r="M134" s="137">
        <v>0</v>
      </c>
      <c r="N134" s="137">
        <v>0</v>
      </c>
      <c r="O134" s="137">
        <v>0.04</v>
      </c>
      <c r="P134" s="137">
        <v>0</v>
      </c>
      <c r="Q134" s="137">
        <v>0</v>
      </c>
      <c r="R134" s="137">
        <v>0.03</v>
      </c>
      <c r="S134" s="137">
        <v>0.02</v>
      </c>
      <c r="T134" s="137" t="s">
        <v>42</v>
      </c>
      <c r="U134" s="137" t="s">
        <v>42</v>
      </c>
      <c r="V134" s="137">
        <v>0.02</v>
      </c>
      <c r="W134" s="137">
        <v>0.13</v>
      </c>
      <c r="X134" s="137">
        <v>0.04</v>
      </c>
      <c r="Y134" s="137">
        <v>0.04</v>
      </c>
    </row>
    <row r="135" spans="1:25" s="129" customFormat="1" x14ac:dyDescent="0.2">
      <c r="A135" s="139">
        <v>882</v>
      </c>
      <c r="B135" s="139" t="s">
        <v>302</v>
      </c>
      <c r="C135" s="135" t="s">
        <v>176</v>
      </c>
      <c r="D135" s="136">
        <v>360</v>
      </c>
      <c r="E135" s="137">
        <v>0.88</v>
      </c>
      <c r="F135" s="137">
        <v>0.82</v>
      </c>
      <c r="G135" s="137">
        <v>0.38</v>
      </c>
      <c r="H135" s="137">
        <v>0</v>
      </c>
      <c r="I135" s="137">
        <v>0.05</v>
      </c>
      <c r="J135" s="137">
        <v>0.34</v>
      </c>
      <c r="K135" s="137">
        <v>0.05</v>
      </c>
      <c r="L135" s="137">
        <v>0</v>
      </c>
      <c r="M135" s="137">
        <v>0</v>
      </c>
      <c r="N135" s="137">
        <v>0</v>
      </c>
      <c r="O135" s="137">
        <v>0.05</v>
      </c>
      <c r="P135" s="137">
        <v>0</v>
      </c>
      <c r="Q135" s="137" t="s">
        <v>42</v>
      </c>
      <c r="R135" s="137">
        <v>0.02</v>
      </c>
      <c r="S135" s="137" t="s">
        <v>42</v>
      </c>
      <c r="T135" s="137" t="s">
        <v>42</v>
      </c>
      <c r="U135" s="137" t="s">
        <v>42</v>
      </c>
      <c r="V135" s="137">
        <v>0.04</v>
      </c>
      <c r="W135" s="137">
        <v>0.06</v>
      </c>
      <c r="X135" s="137">
        <v>0.04</v>
      </c>
      <c r="Y135" s="137">
        <v>0.02</v>
      </c>
    </row>
    <row r="136" spans="1:25" s="129" customFormat="1" x14ac:dyDescent="0.2">
      <c r="A136" s="139">
        <v>210</v>
      </c>
      <c r="B136" s="139" t="s">
        <v>303</v>
      </c>
      <c r="C136" s="135" t="s">
        <v>178</v>
      </c>
      <c r="D136" s="136">
        <v>750</v>
      </c>
      <c r="E136" s="137">
        <v>0.88</v>
      </c>
      <c r="F136" s="137">
        <v>0.87</v>
      </c>
      <c r="G136" s="137">
        <v>0.36</v>
      </c>
      <c r="H136" s="137">
        <v>0</v>
      </c>
      <c r="I136" s="137">
        <v>0.03</v>
      </c>
      <c r="J136" s="137">
        <v>0.28999999999999998</v>
      </c>
      <c r="K136" s="137">
        <v>0.19</v>
      </c>
      <c r="L136" s="137" t="s">
        <v>42</v>
      </c>
      <c r="M136" s="137">
        <v>0</v>
      </c>
      <c r="N136" s="137">
        <v>0</v>
      </c>
      <c r="O136" s="137">
        <v>0.02</v>
      </c>
      <c r="P136" s="137">
        <v>0</v>
      </c>
      <c r="Q136" s="137" t="s">
        <v>42</v>
      </c>
      <c r="R136" s="137" t="s">
        <v>42</v>
      </c>
      <c r="S136" s="137" t="s">
        <v>42</v>
      </c>
      <c r="T136" s="137">
        <v>0</v>
      </c>
      <c r="U136" s="137" t="s">
        <v>42</v>
      </c>
      <c r="V136" s="137">
        <v>0.01</v>
      </c>
      <c r="W136" s="137">
        <v>0.06</v>
      </c>
      <c r="X136" s="137">
        <v>0.02</v>
      </c>
      <c r="Y136" s="137">
        <v>0.04</v>
      </c>
    </row>
    <row r="137" spans="1:25" s="129" customFormat="1" x14ac:dyDescent="0.2">
      <c r="A137" s="139">
        <v>342</v>
      </c>
      <c r="B137" s="139" t="s">
        <v>304</v>
      </c>
      <c r="C137" s="135" t="s">
        <v>168</v>
      </c>
      <c r="D137" s="136">
        <v>290</v>
      </c>
      <c r="E137" s="137">
        <v>0.83</v>
      </c>
      <c r="F137" s="137">
        <v>0.78</v>
      </c>
      <c r="G137" s="137">
        <v>0.43</v>
      </c>
      <c r="H137" s="137">
        <v>0</v>
      </c>
      <c r="I137" s="137">
        <v>7.0000000000000007E-2</v>
      </c>
      <c r="J137" s="137">
        <v>0.16</v>
      </c>
      <c r="K137" s="137">
        <v>0.11</v>
      </c>
      <c r="L137" s="137">
        <v>0</v>
      </c>
      <c r="M137" s="137">
        <v>0</v>
      </c>
      <c r="N137" s="137">
        <v>0</v>
      </c>
      <c r="O137" s="137">
        <v>0.04</v>
      </c>
      <c r="P137" s="137">
        <v>0</v>
      </c>
      <c r="Q137" s="137" t="s">
        <v>42</v>
      </c>
      <c r="R137" s="137" t="s">
        <v>42</v>
      </c>
      <c r="S137" s="137" t="s">
        <v>42</v>
      </c>
      <c r="T137" s="137">
        <v>0</v>
      </c>
      <c r="U137" s="137">
        <v>0</v>
      </c>
      <c r="V137" s="137">
        <v>0.04</v>
      </c>
      <c r="W137" s="137">
        <v>0.09</v>
      </c>
      <c r="X137" s="137">
        <v>0.06</v>
      </c>
      <c r="Y137" s="137">
        <v>0.02</v>
      </c>
    </row>
    <row r="138" spans="1:25" s="129" customFormat="1" x14ac:dyDescent="0.2">
      <c r="A138" s="139">
        <v>860</v>
      </c>
      <c r="B138" s="139" t="s">
        <v>305</v>
      </c>
      <c r="C138" s="135" t="s">
        <v>174</v>
      </c>
      <c r="D138" s="136">
        <v>1460</v>
      </c>
      <c r="E138" s="137">
        <v>0.9</v>
      </c>
      <c r="F138" s="137">
        <v>0.85</v>
      </c>
      <c r="G138" s="137">
        <v>0.56000000000000005</v>
      </c>
      <c r="H138" s="137" t="s">
        <v>42</v>
      </c>
      <c r="I138" s="137">
        <v>0.1</v>
      </c>
      <c r="J138" s="137">
        <v>0.17</v>
      </c>
      <c r="K138" s="137">
        <v>0.01</v>
      </c>
      <c r="L138" s="137">
        <v>0</v>
      </c>
      <c r="M138" s="137" t="s">
        <v>42</v>
      </c>
      <c r="N138" s="137" t="s">
        <v>42</v>
      </c>
      <c r="O138" s="137">
        <v>0.08</v>
      </c>
      <c r="P138" s="137">
        <v>0</v>
      </c>
      <c r="Q138" s="137" t="s">
        <v>42</v>
      </c>
      <c r="R138" s="137">
        <v>0.03</v>
      </c>
      <c r="S138" s="137">
        <v>0.02</v>
      </c>
      <c r="T138" s="137" t="s">
        <v>41</v>
      </c>
      <c r="U138" s="137">
        <v>0.01</v>
      </c>
      <c r="V138" s="137">
        <v>0.02</v>
      </c>
      <c r="W138" s="137">
        <v>0.06</v>
      </c>
      <c r="X138" s="137">
        <v>0.03</v>
      </c>
      <c r="Y138" s="137">
        <v>0.01</v>
      </c>
    </row>
    <row r="139" spans="1:25" s="129" customFormat="1" x14ac:dyDescent="0.2">
      <c r="A139" s="139">
        <v>356</v>
      </c>
      <c r="B139" s="139" t="s">
        <v>306</v>
      </c>
      <c r="C139" s="135" t="s">
        <v>168</v>
      </c>
      <c r="D139" s="136">
        <v>540</v>
      </c>
      <c r="E139" s="137">
        <v>0.85</v>
      </c>
      <c r="F139" s="137">
        <v>0.82</v>
      </c>
      <c r="G139" s="137">
        <v>0.39</v>
      </c>
      <c r="H139" s="137" t="s">
        <v>42</v>
      </c>
      <c r="I139" s="137">
        <v>7.0000000000000007E-2</v>
      </c>
      <c r="J139" s="137">
        <v>0.05</v>
      </c>
      <c r="K139" s="137">
        <v>0.3</v>
      </c>
      <c r="L139" s="137">
        <v>0</v>
      </c>
      <c r="M139" s="137" t="s">
        <v>42</v>
      </c>
      <c r="N139" s="137" t="s">
        <v>42</v>
      </c>
      <c r="O139" s="137">
        <v>0.1</v>
      </c>
      <c r="P139" s="137">
        <v>0</v>
      </c>
      <c r="Q139" s="137" t="s">
        <v>42</v>
      </c>
      <c r="R139" s="137">
        <v>0.02</v>
      </c>
      <c r="S139" s="137">
        <v>0.01</v>
      </c>
      <c r="T139" s="137" t="s">
        <v>42</v>
      </c>
      <c r="U139" s="137" t="s">
        <v>42</v>
      </c>
      <c r="V139" s="137">
        <v>0.01</v>
      </c>
      <c r="W139" s="137">
        <v>0.09</v>
      </c>
      <c r="X139" s="137">
        <v>0.05</v>
      </c>
      <c r="Y139" s="137">
        <v>0.01</v>
      </c>
    </row>
    <row r="140" spans="1:25" s="129" customFormat="1" x14ac:dyDescent="0.2">
      <c r="A140" s="139">
        <v>808</v>
      </c>
      <c r="B140" s="139" t="s">
        <v>307</v>
      </c>
      <c r="C140" s="135" t="s">
        <v>166</v>
      </c>
      <c r="D140" s="136">
        <v>320</v>
      </c>
      <c r="E140" s="137">
        <v>0.85</v>
      </c>
      <c r="F140" s="137">
        <v>0.83</v>
      </c>
      <c r="G140" s="137">
        <v>0.66</v>
      </c>
      <c r="H140" s="137">
        <v>0</v>
      </c>
      <c r="I140" s="137">
        <v>0.08</v>
      </c>
      <c r="J140" s="137">
        <v>0.02</v>
      </c>
      <c r="K140" s="137">
        <v>7.0000000000000007E-2</v>
      </c>
      <c r="L140" s="137">
        <v>0</v>
      </c>
      <c r="M140" s="137">
        <v>0</v>
      </c>
      <c r="N140" s="137" t="s">
        <v>42</v>
      </c>
      <c r="O140" s="137">
        <v>7.0000000000000007E-2</v>
      </c>
      <c r="P140" s="137">
        <v>0</v>
      </c>
      <c r="Q140" s="137">
        <v>0</v>
      </c>
      <c r="R140" s="137" t="s">
        <v>42</v>
      </c>
      <c r="S140" s="137" t="s">
        <v>42</v>
      </c>
      <c r="T140" s="137">
        <v>0</v>
      </c>
      <c r="U140" s="137">
        <v>0</v>
      </c>
      <c r="V140" s="137" t="s">
        <v>42</v>
      </c>
      <c r="W140" s="137">
        <v>0.1</v>
      </c>
      <c r="X140" s="137">
        <v>0.04</v>
      </c>
      <c r="Y140" s="137" t="s">
        <v>42</v>
      </c>
    </row>
    <row r="141" spans="1:25" s="129" customFormat="1" x14ac:dyDescent="0.2">
      <c r="A141" s="139">
        <v>861</v>
      </c>
      <c r="B141" s="139" t="s">
        <v>308</v>
      </c>
      <c r="C141" s="135" t="s">
        <v>174</v>
      </c>
      <c r="D141" s="136">
        <v>530</v>
      </c>
      <c r="E141" s="137">
        <v>0.84</v>
      </c>
      <c r="F141" s="137">
        <v>0.76</v>
      </c>
      <c r="G141" s="137">
        <v>0.48</v>
      </c>
      <c r="H141" s="137" t="s">
        <v>42</v>
      </c>
      <c r="I141" s="137">
        <v>0.12</v>
      </c>
      <c r="J141" s="137">
        <v>0.04</v>
      </c>
      <c r="K141" s="137">
        <v>0.11</v>
      </c>
      <c r="L141" s="137" t="s">
        <v>42</v>
      </c>
      <c r="M141" s="137">
        <v>0</v>
      </c>
      <c r="N141" s="137">
        <v>0</v>
      </c>
      <c r="O141" s="137">
        <v>0.08</v>
      </c>
      <c r="P141" s="137">
        <v>0</v>
      </c>
      <c r="Q141" s="137">
        <v>0</v>
      </c>
      <c r="R141" s="137">
        <v>0.03</v>
      </c>
      <c r="S141" s="137">
        <v>0.03</v>
      </c>
      <c r="T141" s="137" t="s">
        <v>42</v>
      </c>
      <c r="U141" s="137" t="s">
        <v>42</v>
      </c>
      <c r="V141" s="137">
        <v>0.05</v>
      </c>
      <c r="W141" s="137">
        <v>0.12</v>
      </c>
      <c r="X141" s="137">
        <v>0.03</v>
      </c>
      <c r="Y141" s="137" t="s">
        <v>42</v>
      </c>
    </row>
    <row r="142" spans="1:25" s="129" customFormat="1" x14ac:dyDescent="0.2">
      <c r="A142" s="139">
        <v>935</v>
      </c>
      <c r="B142" s="139" t="s">
        <v>309</v>
      </c>
      <c r="C142" s="135" t="s">
        <v>176</v>
      </c>
      <c r="D142" s="136">
        <v>1490</v>
      </c>
      <c r="E142" s="137">
        <v>0.87</v>
      </c>
      <c r="F142" s="137">
        <v>0.83</v>
      </c>
      <c r="G142" s="137">
        <v>0.53</v>
      </c>
      <c r="H142" s="137">
        <v>0</v>
      </c>
      <c r="I142" s="137">
        <v>0.03</v>
      </c>
      <c r="J142" s="137">
        <v>0.21</v>
      </c>
      <c r="K142" s="137">
        <v>0.05</v>
      </c>
      <c r="L142" s="137">
        <v>0</v>
      </c>
      <c r="M142" s="137">
        <v>0</v>
      </c>
      <c r="N142" s="137">
        <v>0</v>
      </c>
      <c r="O142" s="137">
        <v>0.06</v>
      </c>
      <c r="P142" s="137">
        <v>0</v>
      </c>
      <c r="Q142" s="137" t="s">
        <v>42</v>
      </c>
      <c r="R142" s="137">
        <v>0.02</v>
      </c>
      <c r="S142" s="137">
        <v>0.01</v>
      </c>
      <c r="T142" s="137" t="s">
        <v>42</v>
      </c>
      <c r="U142" s="137">
        <v>0.01</v>
      </c>
      <c r="V142" s="137">
        <v>0.02</v>
      </c>
      <c r="W142" s="137">
        <v>7.0000000000000007E-2</v>
      </c>
      <c r="X142" s="137">
        <v>0.05</v>
      </c>
      <c r="Y142" s="137">
        <v>0.01</v>
      </c>
    </row>
    <row r="143" spans="1:25" s="129" customFormat="1" x14ac:dyDescent="0.2">
      <c r="A143" s="139">
        <v>394</v>
      </c>
      <c r="B143" s="139" t="s">
        <v>310</v>
      </c>
      <c r="C143" s="135" t="s">
        <v>166</v>
      </c>
      <c r="D143" s="136">
        <v>620</v>
      </c>
      <c r="E143" s="137">
        <v>0.85</v>
      </c>
      <c r="F143" s="137">
        <v>0.79</v>
      </c>
      <c r="G143" s="137">
        <v>0.59</v>
      </c>
      <c r="H143" s="137" t="s">
        <v>42</v>
      </c>
      <c r="I143" s="137">
        <v>0.15</v>
      </c>
      <c r="J143" s="137">
        <v>0.04</v>
      </c>
      <c r="K143" s="137" t="s">
        <v>42</v>
      </c>
      <c r="L143" s="137">
        <v>0</v>
      </c>
      <c r="M143" s="137">
        <v>0</v>
      </c>
      <c r="N143" s="137" t="s">
        <v>42</v>
      </c>
      <c r="O143" s="137">
        <v>0.08</v>
      </c>
      <c r="P143" s="137">
        <v>0</v>
      </c>
      <c r="Q143" s="137">
        <v>0</v>
      </c>
      <c r="R143" s="137">
        <v>0.02</v>
      </c>
      <c r="S143" s="137">
        <v>0.01</v>
      </c>
      <c r="T143" s="137" t="s">
        <v>42</v>
      </c>
      <c r="U143" s="137">
        <v>0</v>
      </c>
      <c r="V143" s="137">
        <v>0.04</v>
      </c>
      <c r="W143" s="137">
        <v>0.08</v>
      </c>
      <c r="X143" s="137">
        <v>0.05</v>
      </c>
      <c r="Y143" s="137">
        <v>0.02</v>
      </c>
    </row>
    <row r="144" spans="1:25" s="129" customFormat="1" x14ac:dyDescent="0.2">
      <c r="A144" s="139">
        <v>936</v>
      </c>
      <c r="B144" s="139" t="s">
        <v>311</v>
      </c>
      <c r="C144" s="135" t="s">
        <v>182</v>
      </c>
      <c r="D144" s="136">
        <v>2040</v>
      </c>
      <c r="E144" s="137">
        <v>0.84</v>
      </c>
      <c r="F144" s="137">
        <v>0.8</v>
      </c>
      <c r="G144" s="137">
        <v>0.45</v>
      </c>
      <c r="H144" s="137" t="s">
        <v>42</v>
      </c>
      <c r="I144" s="137">
        <v>0.04</v>
      </c>
      <c r="J144" s="137">
        <v>0.17</v>
      </c>
      <c r="K144" s="137">
        <v>0.13</v>
      </c>
      <c r="L144" s="137" t="s">
        <v>42</v>
      </c>
      <c r="M144" s="137" t="s">
        <v>42</v>
      </c>
      <c r="N144" s="137" t="s">
        <v>42</v>
      </c>
      <c r="O144" s="137">
        <v>0.05</v>
      </c>
      <c r="P144" s="137">
        <v>0</v>
      </c>
      <c r="Q144" s="137" t="s">
        <v>42</v>
      </c>
      <c r="R144" s="137">
        <v>0.03</v>
      </c>
      <c r="S144" s="137">
        <v>0.02</v>
      </c>
      <c r="T144" s="137" t="s">
        <v>42</v>
      </c>
      <c r="U144" s="137" t="s">
        <v>41</v>
      </c>
      <c r="V144" s="137">
        <v>0.01</v>
      </c>
      <c r="W144" s="137">
        <v>0.1</v>
      </c>
      <c r="X144" s="137">
        <v>0.03</v>
      </c>
      <c r="Y144" s="137">
        <v>0.03</v>
      </c>
    </row>
    <row r="145" spans="1:25" s="129" customFormat="1" x14ac:dyDescent="0.2">
      <c r="A145" s="139">
        <v>319</v>
      </c>
      <c r="B145" s="139" t="s">
        <v>312</v>
      </c>
      <c r="C145" s="135" t="s">
        <v>180</v>
      </c>
      <c r="D145" s="136">
        <v>460</v>
      </c>
      <c r="E145" s="137">
        <v>0.87</v>
      </c>
      <c r="F145" s="137">
        <v>0.86</v>
      </c>
      <c r="G145" s="137">
        <v>0.48</v>
      </c>
      <c r="H145" s="137">
        <v>0</v>
      </c>
      <c r="I145" s="137">
        <v>0.04</v>
      </c>
      <c r="J145" s="137">
        <v>0.32</v>
      </c>
      <c r="K145" s="137">
        <v>0.03</v>
      </c>
      <c r="L145" s="137">
        <v>0</v>
      </c>
      <c r="M145" s="137">
        <v>0</v>
      </c>
      <c r="N145" s="137" t="s">
        <v>42</v>
      </c>
      <c r="O145" s="137">
        <v>0.06</v>
      </c>
      <c r="P145" s="137">
        <v>0</v>
      </c>
      <c r="Q145" s="137" t="s">
        <v>42</v>
      </c>
      <c r="R145" s="137" t="s">
        <v>42</v>
      </c>
      <c r="S145" s="137" t="s">
        <v>42</v>
      </c>
      <c r="T145" s="137">
        <v>0</v>
      </c>
      <c r="U145" s="137" t="s">
        <v>42</v>
      </c>
      <c r="V145" s="137" t="s">
        <v>42</v>
      </c>
      <c r="W145" s="137">
        <v>0.09</v>
      </c>
      <c r="X145" s="137" t="s">
        <v>42</v>
      </c>
      <c r="Y145" s="137">
        <v>0.02</v>
      </c>
    </row>
    <row r="146" spans="1:25" s="129" customFormat="1" x14ac:dyDescent="0.2">
      <c r="A146" s="139">
        <v>866</v>
      </c>
      <c r="B146" s="139" t="s">
        <v>313</v>
      </c>
      <c r="C146" s="135" t="s">
        <v>184</v>
      </c>
      <c r="D146" s="136">
        <v>570</v>
      </c>
      <c r="E146" s="137">
        <v>0.9</v>
      </c>
      <c r="F146" s="137">
        <v>0.86</v>
      </c>
      <c r="G146" s="137">
        <v>0.73</v>
      </c>
      <c r="H146" s="137" t="s">
        <v>42</v>
      </c>
      <c r="I146" s="137" t="s">
        <v>42</v>
      </c>
      <c r="J146" s="137">
        <v>0.06</v>
      </c>
      <c r="K146" s="137">
        <v>0.06</v>
      </c>
      <c r="L146" s="137" t="s">
        <v>42</v>
      </c>
      <c r="M146" s="137">
        <v>0</v>
      </c>
      <c r="N146" s="137">
        <v>0</v>
      </c>
      <c r="O146" s="137">
        <v>0.03</v>
      </c>
      <c r="P146" s="137">
        <v>0</v>
      </c>
      <c r="Q146" s="137">
        <v>0</v>
      </c>
      <c r="R146" s="137">
        <v>0.03</v>
      </c>
      <c r="S146" s="137" t="s">
        <v>42</v>
      </c>
      <c r="T146" s="137" t="s">
        <v>42</v>
      </c>
      <c r="U146" s="137">
        <v>0.01</v>
      </c>
      <c r="V146" s="137" t="s">
        <v>42</v>
      </c>
      <c r="W146" s="137">
        <v>7.0000000000000007E-2</v>
      </c>
      <c r="X146" s="137">
        <v>0.02</v>
      </c>
      <c r="Y146" s="137">
        <v>0.01</v>
      </c>
    </row>
    <row r="147" spans="1:25" s="129" customFormat="1" x14ac:dyDescent="0.2">
      <c r="A147" s="139">
        <v>357</v>
      </c>
      <c r="B147" s="139" t="s">
        <v>314</v>
      </c>
      <c r="C147" s="135" t="s">
        <v>168</v>
      </c>
      <c r="D147" s="136">
        <v>370</v>
      </c>
      <c r="E147" s="137">
        <v>0.86</v>
      </c>
      <c r="F147" s="137">
        <v>0.81</v>
      </c>
      <c r="G147" s="137">
        <v>0.55000000000000004</v>
      </c>
      <c r="H147" s="137">
        <v>0</v>
      </c>
      <c r="I147" s="137">
        <v>0.05</v>
      </c>
      <c r="J147" s="137">
        <v>0.02</v>
      </c>
      <c r="K147" s="137">
        <v>0.2</v>
      </c>
      <c r="L147" s="137">
        <v>0</v>
      </c>
      <c r="M147" s="137">
        <v>0</v>
      </c>
      <c r="N147" s="137">
        <v>0</v>
      </c>
      <c r="O147" s="137">
        <v>0.03</v>
      </c>
      <c r="P147" s="137">
        <v>0</v>
      </c>
      <c r="Q147" s="137">
        <v>0</v>
      </c>
      <c r="R147" s="137">
        <v>0.03</v>
      </c>
      <c r="S147" s="137">
        <v>0.02</v>
      </c>
      <c r="T147" s="137" t="s">
        <v>42</v>
      </c>
      <c r="U147" s="137" t="s">
        <v>42</v>
      </c>
      <c r="V147" s="137">
        <v>0.02</v>
      </c>
      <c r="W147" s="137">
        <v>0.08</v>
      </c>
      <c r="X147" s="137">
        <v>0.05</v>
      </c>
      <c r="Y147" s="137" t="s">
        <v>42</v>
      </c>
    </row>
    <row r="148" spans="1:25" s="129" customFormat="1" x14ac:dyDescent="0.2">
      <c r="A148" s="139">
        <v>894</v>
      </c>
      <c r="B148" s="139" t="s">
        <v>315</v>
      </c>
      <c r="C148" s="135" t="s">
        <v>174</v>
      </c>
      <c r="D148" s="136">
        <v>400</v>
      </c>
      <c r="E148" s="137">
        <v>0.84</v>
      </c>
      <c r="F148" s="137">
        <v>0.8</v>
      </c>
      <c r="G148" s="137">
        <v>0.49</v>
      </c>
      <c r="H148" s="137" t="s">
        <v>42</v>
      </c>
      <c r="I148" s="137">
        <v>7.0000000000000007E-2</v>
      </c>
      <c r="J148" s="137">
        <v>0.11</v>
      </c>
      <c r="K148" s="137">
        <v>0.13</v>
      </c>
      <c r="L148" s="137" t="s">
        <v>42</v>
      </c>
      <c r="M148" s="137">
        <v>0</v>
      </c>
      <c r="N148" s="137">
        <v>0</v>
      </c>
      <c r="O148" s="137">
        <v>0.05</v>
      </c>
      <c r="P148" s="137">
        <v>0</v>
      </c>
      <c r="Q148" s="137" t="s">
        <v>42</v>
      </c>
      <c r="R148" s="137">
        <v>0.02</v>
      </c>
      <c r="S148" s="137" t="s">
        <v>42</v>
      </c>
      <c r="T148" s="137" t="s">
        <v>42</v>
      </c>
      <c r="U148" s="137" t="s">
        <v>42</v>
      </c>
      <c r="V148" s="137">
        <v>0.02</v>
      </c>
      <c r="W148" s="137">
        <v>0.11</v>
      </c>
      <c r="X148" s="137">
        <v>0.05</v>
      </c>
      <c r="Y148" s="137" t="s">
        <v>42</v>
      </c>
    </row>
    <row r="149" spans="1:25" s="129" customFormat="1" x14ac:dyDescent="0.2">
      <c r="A149" s="139">
        <v>883</v>
      </c>
      <c r="B149" s="139" t="s">
        <v>316</v>
      </c>
      <c r="C149" s="135" t="s">
        <v>176</v>
      </c>
      <c r="D149" s="136">
        <v>340</v>
      </c>
      <c r="E149" s="137">
        <v>0.9</v>
      </c>
      <c r="F149" s="137">
        <v>0.82</v>
      </c>
      <c r="G149" s="137">
        <v>0.49</v>
      </c>
      <c r="H149" s="137">
        <v>0</v>
      </c>
      <c r="I149" s="137">
        <v>0.03</v>
      </c>
      <c r="J149" s="137">
        <v>0.13</v>
      </c>
      <c r="K149" s="137">
        <v>0.16</v>
      </c>
      <c r="L149" s="137">
        <v>0</v>
      </c>
      <c r="M149" s="137">
        <v>0</v>
      </c>
      <c r="N149" s="137" t="s">
        <v>42</v>
      </c>
      <c r="O149" s="137">
        <v>0.06</v>
      </c>
      <c r="P149" s="137">
        <v>0</v>
      </c>
      <c r="Q149" s="137" t="s">
        <v>42</v>
      </c>
      <c r="R149" s="137">
        <v>0.04</v>
      </c>
      <c r="S149" s="137">
        <v>0.03</v>
      </c>
      <c r="T149" s="137" t="s">
        <v>42</v>
      </c>
      <c r="U149" s="137" t="s">
        <v>42</v>
      </c>
      <c r="V149" s="137">
        <v>0.04</v>
      </c>
      <c r="W149" s="137">
        <v>7.0000000000000007E-2</v>
      </c>
      <c r="X149" s="137">
        <v>0.03</v>
      </c>
      <c r="Y149" s="137" t="s">
        <v>42</v>
      </c>
    </row>
    <row r="150" spans="1:25" s="129" customFormat="1" x14ac:dyDescent="0.2">
      <c r="A150" s="139">
        <v>880</v>
      </c>
      <c r="B150" s="139" t="s">
        <v>317</v>
      </c>
      <c r="C150" s="135" t="s">
        <v>184</v>
      </c>
      <c r="D150" s="136">
        <v>360</v>
      </c>
      <c r="E150" s="137">
        <v>0.89</v>
      </c>
      <c r="F150" s="137">
        <v>0.87</v>
      </c>
      <c r="G150" s="137">
        <v>0.54</v>
      </c>
      <c r="H150" s="137" t="s">
        <v>42</v>
      </c>
      <c r="I150" s="137">
        <v>0.03</v>
      </c>
      <c r="J150" s="137">
        <v>0.28999999999999998</v>
      </c>
      <c r="K150" s="137">
        <v>0</v>
      </c>
      <c r="L150" s="137">
        <v>0</v>
      </c>
      <c r="M150" s="137">
        <v>0</v>
      </c>
      <c r="N150" s="137">
        <v>0</v>
      </c>
      <c r="O150" s="137">
        <v>0.08</v>
      </c>
      <c r="P150" s="137">
        <v>0</v>
      </c>
      <c r="Q150" s="137" t="s">
        <v>42</v>
      </c>
      <c r="R150" s="137" t="s">
        <v>42</v>
      </c>
      <c r="S150" s="137" t="s">
        <v>42</v>
      </c>
      <c r="T150" s="137">
        <v>0</v>
      </c>
      <c r="U150" s="137" t="s">
        <v>42</v>
      </c>
      <c r="V150" s="137" t="s">
        <v>42</v>
      </c>
      <c r="W150" s="137">
        <v>0.09</v>
      </c>
      <c r="X150" s="137" t="s">
        <v>42</v>
      </c>
      <c r="Y150" s="137" t="s">
        <v>42</v>
      </c>
    </row>
    <row r="151" spans="1:25" s="129" customFormat="1" x14ac:dyDescent="0.2">
      <c r="A151" s="139">
        <v>211</v>
      </c>
      <c r="B151" s="139" t="s">
        <v>318</v>
      </c>
      <c r="C151" s="135" t="s">
        <v>178</v>
      </c>
      <c r="D151" s="136">
        <v>560</v>
      </c>
      <c r="E151" s="137">
        <v>0.89</v>
      </c>
      <c r="F151" s="137">
        <v>0.87</v>
      </c>
      <c r="G151" s="137">
        <v>0.35</v>
      </c>
      <c r="H151" s="137">
        <v>0</v>
      </c>
      <c r="I151" s="137">
        <v>0.04</v>
      </c>
      <c r="J151" s="137">
        <v>0.42</v>
      </c>
      <c r="K151" s="137">
        <v>0.06</v>
      </c>
      <c r="L151" s="137">
        <v>0</v>
      </c>
      <c r="M151" s="137">
        <v>0</v>
      </c>
      <c r="N151" s="137">
        <v>0</v>
      </c>
      <c r="O151" s="137">
        <v>0.04</v>
      </c>
      <c r="P151" s="137">
        <v>0</v>
      </c>
      <c r="Q151" s="137" t="s">
        <v>42</v>
      </c>
      <c r="R151" s="137" t="s">
        <v>42</v>
      </c>
      <c r="S151" s="137" t="s">
        <v>42</v>
      </c>
      <c r="T151" s="137" t="s">
        <v>42</v>
      </c>
      <c r="U151" s="137" t="s">
        <v>42</v>
      </c>
      <c r="V151" s="137">
        <v>0.01</v>
      </c>
      <c r="W151" s="137">
        <v>0.08</v>
      </c>
      <c r="X151" s="137">
        <v>0.02</v>
      </c>
      <c r="Y151" s="137">
        <v>0.02</v>
      </c>
    </row>
    <row r="152" spans="1:25" s="129" customFormat="1" x14ac:dyDescent="0.2">
      <c r="A152" s="139">
        <v>358</v>
      </c>
      <c r="B152" s="139" t="s">
        <v>319</v>
      </c>
      <c r="C152" s="135" t="s">
        <v>168</v>
      </c>
      <c r="D152" s="136">
        <v>510</v>
      </c>
      <c r="E152" s="137">
        <v>0.85</v>
      </c>
      <c r="F152" s="137">
        <v>0.81</v>
      </c>
      <c r="G152" s="137">
        <v>0.55000000000000004</v>
      </c>
      <c r="H152" s="137">
        <v>0.01</v>
      </c>
      <c r="I152" s="137">
        <v>0.05</v>
      </c>
      <c r="J152" s="137">
        <v>0.15</v>
      </c>
      <c r="K152" s="137">
        <v>0.05</v>
      </c>
      <c r="L152" s="137">
        <v>0</v>
      </c>
      <c r="M152" s="137">
        <v>0</v>
      </c>
      <c r="N152" s="137">
        <v>0</v>
      </c>
      <c r="O152" s="137">
        <v>7.0000000000000007E-2</v>
      </c>
      <c r="P152" s="137">
        <v>0</v>
      </c>
      <c r="Q152" s="137">
        <v>0</v>
      </c>
      <c r="R152" s="137">
        <v>0.02</v>
      </c>
      <c r="S152" s="137">
        <v>0.02</v>
      </c>
      <c r="T152" s="137" t="s">
        <v>42</v>
      </c>
      <c r="U152" s="137" t="s">
        <v>42</v>
      </c>
      <c r="V152" s="137">
        <v>0.02</v>
      </c>
      <c r="W152" s="137">
        <v>0.09</v>
      </c>
      <c r="X152" s="137">
        <v>0.04</v>
      </c>
      <c r="Y152" s="137">
        <v>0.01</v>
      </c>
    </row>
    <row r="153" spans="1:25" s="129" customFormat="1" x14ac:dyDescent="0.2">
      <c r="A153" s="139">
        <v>384</v>
      </c>
      <c r="B153" s="139" t="s">
        <v>320</v>
      </c>
      <c r="C153" s="135" t="s">
        <v>170</v>
      </c>
      <c r="D153" s="136">
        <v>800</v>
      </c>
      <c r="E153" s="137">
        <v>0.82</v>
      </c>
      <c r="F153" s="137">
        <v>0.79</v>
      </c>
      <c r="G153" s="137">
        <v>0.51</v>
      </c>
      <c r="H153" s="137">
        <v>0</v>
      </c>
      <c r="I153" s="137">
        <v>0.05</v>
      </c>
      <c r="J153" s="137">
        <v>0.11</v>
      </c>
      <c r="K153" s="137">
        <v>0.12</v>
      </c>
      <c r="L153" s="137">
        <v>0</v>
      </c>
      <c r="M153" s="137">
        <v>0</v>
      </c>
      <c r="N153" s="137" t="s">
        <v>42</v>
      </c>
      <c r="O153" s="137">
        <v>0.05</v>
      </c>
      <c r="P153" s="137">
        <v>0</v>
      </c>
      <c r="Q153" s="137" t="s">
        <v>42</v>
      </c>
      <c r="R153" s="137">
        <v>0.02</v>
      </c>
      <c r="S153" s="137">
        <v>0.02</v>
      </c>
      <c r="T153" s="137" t="s">
        <v>42</v>
      </c>
      <c r="U153" s="137">
        <v>0.01</v>
      </c>
      <c r="V153" s="137">
        <v>0.01</v>
      </c>
      <c r="W153" s="137">
        <v>0.1</v>
      </c>
      <c r="X153" s="137">
        <v>7.0000000000000007E-2</v>
      </c>
      <c r="Y153" s="137">
        <v>0.01</v>
      </c>
    </row>
    <row r="154" spans="1:25" s="129" customFormat="1" x14ac:dyDescent="0.2">
      <c r="A154" s="139">
        <v>335</v>
      </c>
      <c r="B154" s="139" t="s">
        <v>321</v>
      </c>
      <c r="C154" s="135" t="s">
        <v>174</v>
      </c>
      <c r="D154" s="136">
        <v>470</v>
      </c>
      <c r="E154" s="137">
        <v>0.83</v>
      </c>
      <c r="F154" s="137">
        <v>0.75</v>
      </c>
      <c r="G154" s="137">
        <v>0.42</v>
      </c>
      <c r="H154" s="137" t="s">
        <v>42</v>
      </c>
      <c r="I154" s="137">
        <v>0.08</v>
      </c>
      <c r="J154" s="137">
        <v>0.23</v>
      </c>
      <c r="K154" s="137">
        <v>0</v>
      </c>
      <c r="L154" s="137">
        <v>0</v>
      </c>
      <c r="M154" s="137">
        <v>0</v>
      </c>
      <c r="N154" s="137" t="s">
        <v>42</v>
      </c>
      <c r="O154" s="137">
        <v>7.0000000000000007E-2</v>
      </c>
      <c r="P154" s="137">
        <v>0</v>
      </c>
      <c r="Q154" s="137" t="s">
        <v>42</v>
      </c>
      <c r="R154" s="137">
        <v>0.02</v>
      </c>
      <c r="S154" s="137">
        <v>0.01</v>
      </c>
      <c r="T154" s="137">
        <v>0</v>
      </c>
      <c r="U154" s="137" t="s">
        <v>42</v>
      </c>
      <c r="V154" s="137">
        <v>0.06</v>
      </c>
      <c r="W154" s="137">
        <v>0.09</v>
      </c>
      <c r="X154" s="137">
        <v>0.06</v>
      </c>
      <c r="Y154" s="137">
        <v>0.03</v>
      </c>
    </row>
    <row r="155" spans="1:25" s="129" customFormat="1" x14ac:dyDescent="0.2">
      <c r="A155" s="139">
        <v>320</v>
      </c>
      <c r="B155" s="139" t="s">
        <v>322</v>
      </c>
      <c r="C155" s="135" t="s">
        <v>180</v>
      </c>
      <c r="D155" s="136">
        <v>730</v>
      </c>
      <c r="E155" s="137">
        <v>0.91</v>
      </c>
      <c r="F155" s="137">
        <v>0.9</v>
      </c>
      <c r="G155" s="137">
        <v>0.37</v>
      </c>
      <c r="H155" s="137" t="s">
        <v>42</v>
      </c>
      <c r="I155" s="137">
        <v>0.04</v>
      </c>
      <c r="J155" s="137">
        <v>0.16</v>
      </c>
      <c r="K155" s="137">
        <v>0.33</v>
      </c>
      <c r="L155" s="137">
        <v>0</v>
      </c>
      <c r="M155" s="137">
        <v>0</v>
      </c>
      <c r="N155" s="137" t="s">
        <v>42</v>
      </c>
      <c r="O155" s="137">
        <v>0.03</v>
      </c>
      <c r="P155" s="137">
        <v>0</v>
      </c>
      <c r="Q155" s="137">
        <v>0</v>
      </c>
      <c r="R155" s="137" t="s">
        <v>42</v>
      </c>
      <c r="S155" s="137" t="s">
        <v>42</v>
      </c>
      <c r="T155" s="137">
        <v>0</v>
      </c>
      <c r="U155" s="137" t="s">
        <v>42</v>
      </c>
      <c r="V155" s="137" t="s">
        <v>42</v>
      </c>
      <c r="W155" s="137">
        <v>0.06</v>
      </c>
      <c r="X155" s="137">
        <v>0.01</v>
      </c>
      <c r="Y155" s="137">
        <v>0.03</v>
      </c>
    </row>
    <row r="156" spans="1:25" s="129" customFormat="1" x14ac:dyDescent="0.2">
      <c r="A156" s="139">
        <v>212</v>
      </c>
      <c r="B156" s="139" t="s">
        <v>323</v>
      </c>
      <c r="C156" s="135" t="s">
        <v>178</v>
      </c>
      <c r="D156" s="136">
        <v>520</v>
      </c>
      <c r="E156" s="137">
        <v>0.9</v>
      </c>
      <c r="F156" s="137">
        <v>0.89</v>
      </c>
      <c r="G156" s="137">
        <v>0.3</v>
      </c>
      <c r="H156" s="137">
        <v>0</v>
      </c>
      <c r="I156" s="137">
        <v>0.03</v>
      </c>
      <c r="J156" s="137">
        <v>0.51</v>
      </c>
      <c r="K156" s="137">
        <v>0.04</v>
      </c>
      <c r="L156" s="137">
        <v>0</v>
      </c>
      <c r="M156" s="137">
        <v>0</v>
      </c>
      <c r="N156" s="137">
        <v>0</v>
      </c>
      <c r="O156" s="137">
        <v>0.03</v>
      </c>
      <c r="P156" s="137">
        <v>0</v>
      </c>
      <c r="Q156" s="137" t="s">
        <v>42</v>
      </c>
      <c r="R156" s="137" t="s">
        <v>42</v>
      </c>
      <c r="S156" s="137" t="s">
        <v>42</v>
      </c>
      <c r="T156" s="137" t="s">
        <v>42</v>
      </c>
      <c r="U156" s="137" t="s">
        <v>42</v>
      </c>
      <c r="V156" s="137" t="s">
        <v>42</v>
      </c>
      <c r="W156" s="137">
        <v>0.06</v>
      </c>
      <c r="X156" s="137">
        <v>0.02</v>
      </c>
      <c r="Y156" s="137">
        <v>0.02</v>
      </c>
    </row>
    <row r="157" spans="1:25" s="129" customFormat="1" x14ac:dyDescent="0.2">
      <c r="A157" s="139">
        <v>877</v>
      </c>
      <c r="B157" s="139" t="s">
        <v>324</v>
      </c>
      <c r="C157" s="135" t="s">
        <v>168</v>
      </c>
      <c r="D157" s="136">
        <v>400</v>
      </c>
      <c r="E157" s="137">
        <v>0.9</v>
      </c>
      <c r="F157" s="137">
        <v>0.86</v>
      </c>
      <c r="G157" s="137">
        <v>0.4</v>
      </c>
      <c r="H157" s="137">
        <v>0</v>
      </c>
      <c r="I157" s="137">
        <v>0.03</v>
      </c>
      <c r="J157" s="137">
        <v>0.16</v>
      </c>
      <c r="K157" s="137">
        <v>0.26</v>
      </c>
      <c r="L157" s="137">
        <v>0</v>
      </c>
      <c r="M157" s="137">
        <v>0</v>
      </c>
      <c r="N157" s="137">
        <v>0</v>
      </c>
      <c r="O157" s="137">
        <v>0.05</v>
      </c>
      <c r="P157" s="137">
        <v>0</v>
      </c>
      <c r="Q157" s="137" t="s">
        <v>42</v>
      </c>
      <c r="R157" s="137">
        <v>0.03</v>
      </c>
      <c r="S157" s="137">
        <v>0.02</v>
      </c>
      <c r="T157" s="137" t="s">
        <v>42</v>
      </c>
      <c r="U157" s="137">
        <v>0</v>
      </c>
      <c r="V157" s="137" t="s">
        <v>42</v>
      </c>
      <c r="W157" s="137">
        <v>0.06</v>
      </c>
      <c r="X157" s="137">
        <v>0.02</v>
      </c>
      <c r="Y157" s="137" t="s">
        <v>42</v>
      </c>
    </row>
    <row r="158" spans="1:25" s="129" customFormat="1" x14ac:dyDescent="0.2">
      <c r="A158" s="139">
        <v>937</v>
      </c>
      <c r="B158" s="139" t="s">
        <v>325</v>
      </c>
      <c r="C158" s="135" t="s">
        <v>174</v>
      </c>
      <c r="D158" s="136">
        <v>1170</v>
      </c>
      <c r="E158" s="137">
        <v>0.86</v>
      </c>
      <c r="F158" s="137">
        <v>0.82</v>
      </c>
      <c r="G158" s="137">
        <v>0.56999999999999995</v>
      </c>
      <c r="H158" s="137" t="s">
        <v>42</v>
      </c>
      <c r="I158" s="137">
        <v>0.03</v>
      </c>
      <c r="J158" s="137">
        <v>0.18</v>
      </c>
      <c r="K158" s="137">
        <v>0.03</v>
      </c>
      <c r="L158" s="137" t="s">
        <v>42</v>
      </c>
      <c r="M158" s="137" t="s">
        <v>42</v>
      </c>
      <c r="N158" s="137" t="s">
        <v>42</v>
      </c>
      <c r="O158" s="137">
        <v>0.05</v>
      </c>
      <c r="P158" s="137">
        <v>0</v>
      </c>
      <c r="Q158" s="137" t="s">
        <v>42</v>
      </c>
      <c r="R158" s="137">
        <v>0.02</v>
      </c>
      <c r="S158" s="137">
        <v>0.01</v>
      </c>
      <c r="T158" s="137" t="s">
        <v>42</v>
      </c>
      <c r="U158" s="137">
        <v>0.01</v>
      </c>
      <c r="V158" s="137">
        <v>0.01</v>
      </c>
      <c r="W158" s="137">
        <v>0.09</v>
      </c>
      <c r="X158" s="137">
        <v>0.04</v>
      </c>
      <c r="Y158" s="137">
        <v>0.01</v>
      </c>
    </row>
    <row r="159" spans="1:25" s="129" customFormat="1" x14ac:dyDescent="0.2">
      <c r="A159" s="139">
        <v>869</v>
      </c>
      <c r="B159" s="139" t="s">
        <v>326</v>
      </c>
      <c r="C159" s="135" t="s">
        <v>182</v>
      </c>
      <c r="D159" s="136">
        <v>270</v>
      </c>
      <c r="E159" s="137">
        <v>0.9</v>
      </c>
      <c r="F159" s="137">
        <v>0.85</v>
      </c>
      <c r="G159" s="137">
        <v>0.45</v>
      </c>
      <c r="H159" s="137">
        <v>0</v>
      </c>
      <c r="I159" s="137">
        <v>7.0000000000000007E-2</v>
      </c>
      <c r="J159" s="137">
        <v>0.3</v>
      </c>
      <c r="K159" s="137" t="s">
        <v>42</v>
      </c>
      <c r="L159" s="137">
        <v>0</v>
      </c>
      <c r="M159" s="137" t="s">
        <v>42</v>
      </c>
      <c r="N159" s="137" t="s">
        <v>42</v>
      </c>
      <c r="O159" s="137">
        <v>0.08</v>
      </c>
      <c r="P159" s="137">
        <v>0</v>
      </c>
      <c r="Q159" s="137" t="s">
        <v>42</v>
      </c>
      <c r="R159" s="137">
        <v>0.04</v>
      </c>
      <c r="S159" s="137">
        <v>0.02</v>
      </c>
      <c r="T159" s="137" t="s">
        <v>42</v>
      </c>
      <c r="U159" s="137" t="s">
        <v>42</v>
      </c>
      <c r="V159" s="137" t="s">
        <v>42</v>
      </c>
      <c r="W159" s="137">
        <v>0.05</v>
      </c>
      <c r="X159" s="137">
        <v>0.03</v>
      </c>
      <c r="Y159" s="137" t="s">
        <v>42</v>
      </c>
    </row>
    <row r="160" spans="1:25" s="129" customFormat="1" x14ac:dyDescent="0.2">
      <c r="A160" s="139">
        <v>938</v>
      </c>
      <c r="B160" s="139" t="s">
        <v>327</v>
      </c>
      <c r="C160" s="135" t="s">
        <v>182</v>
      </c>
      <c r="D160" s="136">
        <v>1860</v>
      </c>
      <c r="E160" s="137">
        <v>0.85</v>
      </c>
      <c r="F160" s="137">
        <v>0.83</v>
      </c>
      <c r="G160" s="137">
        <v>0.53</v>
      </c>
      <c r="H160" s="137" t="s">
        <v>42</v>
      </c>
      <c r="I160" s="137">
        <v>0.02</v>
      </c>
      <c r="J160" s="137">
        <v>0.2</v>
      </c>
      <c r="K160" s="137">
        <v>7.0000000000000007E-2</v>
      </c>
      <c r="L160" s="137" t="s">
        <v>42</v>
      </c>
      <c r="M160" s="137">
        <v>0</v>
      </c>
      <c r="N160" s="137" t="s">
        <v>41</v>
      </c>
      <c r="O160" s="137">
        <v>0.04</v>
      </c>
      <c r="P160" s="137">
        <v>0</v>
      </c>
      <c r="Q160" s="137" t="s">
        <v>42</v>
      </c>
      <c r="R160" s="137">
        <v>0.02</v>
      </c>
      <c r="S160" s="137">
        <v>0.01</v>
      </c>
      <c r="T160" s="137" t="s">
        <v>42</v>
      </c>
      <c r="U160" s="137">
        <v>0.01</v>
      </c>
      <c r="V160" s="137" t="s">
        <v>42</v>
      </c>
      <c r="W160" s="137">
        <v>0.09</v>
      </c>
      <c r="X160" s="137">
        <v>0.03</v>
      </c>
      <c r="Y160" s="137">
        <v>0.04</v>
      </c>
    </row>
    <row r="161" spans="1:25" s="129" customFormat="1" x14ac:dyDescent="0.2">
      <c r="A161" s="139">
        <v>213</v>
      </c>
      <c r="B161" s="139" t="s">
        <v>328</v>
      </c>
      <c r="C161" s="135" t="s">
        <v>178</v>
      </c>
      <c r="D161" s="136">
        <v>590</v>
      </c>
      <c r="E161" s="137">
        <v>0.9</v>
      </c>
      <c r="F161" s="137">
        <v>0.89</v>
      </c>
      <c r="G161" s="137">
        <v>0.23</v>
      </c>
      <c r="H161" s="137">
        <v>0</v>
      </c>
      <c r="I161" s="137">
        <v>0.02</v>
      </c>
      <c r="J161" s="137">
        <v>0.59</v>
      </c>
      <c r="K161" s="137">
        <v>0.05</v>
      </c>
      <c r="L161" s="137" t="s">
        <v>42</v>
      </c>
      <c r="M161" s="137">
        <v>0</v>
      </c>
      <c r="N161" s="137">
        <v>0</v>
      </c>
      <c r="O161" s="137">
        <v>0.01</v>
      </c>
      <c r="P161" s="137">
        <v>0</v>
      </c>
      <c r="Q161" s="137">
        <v>0</v>
      </c>
      <c r="R161" s="137" t="s">
        <v>42</v>
      </c>
      <c r="S161" s="137" t="s">
        <v>42</v>
      </c>
      <c r="T161" s="137">
        <v>0</v>
      </c>
      <c r="U161" s="137">
        <v>0</v>
      </c>
      <c r="V161" s="137" t="s">
        <v>42</v>
      </c>
      <c r="W161" s="137">
        <v>0.06</v>
      </c>
      <c r="X161" s="137">
        <v>0.02</v>
      </c>
      <c r="Y161" s="137">
        <v>0.02</v>
      </c>
    </row>
    <row r="162" spans="1:25" s="129" customFormat="1" x14ac:dyDescent="0.2">
      <c r="A162" s="139">
        <v>359</v>
      </c>
      <c r="B162" s="139" t="s">
        <v>329</v>
      </c>
      <c r="C162" s="135" t="s">
        <v>168</v>
      </c>
      <c r="D162" s="136">
        <v>720</v>
      </c>
      <c r="E162" s="137">
        <v>0.8</v>
      </c>
      <c r="F162" s="137">
        <v>0.76</v>
      </c>
      <c r="G162" s="137">
        <v>0.48</v>
      </c>
      <c r="H162" s="137">
        <v>0</v>
      </c>
      <c r="I162" s="137">
        <v>0.11</v>
      </c>
      <c r="J162" s="137">
        <v>0.03</v>
      </c>
      <c r="K162" s="137">
        <v>0.12</v>
      </c>
      <c r="L162" s="137">
        <v>0</v>
      </c>
      <c r="M162" s="137">
        <v>0</v>
      </c>
      <c r="N162" s="137" t="s">
        <v>42</v>
      </c>
      <c r="O162" s="137">
        <v>0.09</v>
      </c>
      <c r="P162" s="137">
        <v>0</v>
      </c>
      <c r="Q162" s="137">
        <v>0</v>
      </c>
      <c r="R162" s="137">
        <v>0.02</v>
      </c>
      <c r="S162" s="137">
        <v>0.02</v>
      </c>
      <c r="T162" s="137">
        <v>0</v>
      </c>
      <c r="U162" s="137" t="s">
        <v>42</v>
      </c>
      <c r="V162" s="137">
        <v>0.02</v>
      </c>
      <c r="W162" s="137">
        <v>0.13</v>
      </c>
      <c r="X162" s="137">
        <v>0.05</v>
      </c>
      <c r="Y162" s="137">
        <v>0.02</v>
      </c>
    </row>
    <row r="163" spans="1:25" s="129" customFormat="1" x14ac:dyDescent="0.2">
      <c r="A163" s="139">
        <v>865</v>
      </c>
      <c r="B163" s="139" t="s">
        <v>330</v>
      </c>
      <c r="C163" s="135" t="s">
        <v>184</v>
      </c>
      <c r="D163" s="136">
        <v>790</v>
      </c>
      <c r="E163" s="137">
        <v>0.85</v>
      </c>
      <c r="F163" s="137">
        <v>0.82</v>
      </c>
      <c r="G163" s="137">
        <v>0.56000000000000005</v>
      </c>
      <c r="H163" s="137">
        <v>0</v>
      </c>
      <c r="I163" s="137">
        <v>0.02</v>
      </c>
      <c r="J163" s="137">
        <v>0.2</v>
      </c>
      <c r="K163" s="137">
        <v>0.04</v>
      </c>
      <c r="L163" s="137" t="s">
        <v>42</v>
      </c>
      <c r="M163" s="137">
        <v>0</v>
      </c>
      <c r="N163" s="137" t="s">
        <v>42</v>
      </c>
      <c r="O163" s="137">
        <v>0.05</v>
      </c>
      <c r="P163" s="137" t="s">
        <v>42</v>
      </c>
      <c r="Q163" s="137" t="s">
        <v>42</v>
      </c>
      <c r="R163" s="137">
        <v>0.02</v>
      </c>
      <c r="S163" s="137">
        <v>0.01</v>
      </c>
      <c r="T163" s="137" t="s">
        <v>42</v>
      </c>
      <c r="U163" s="137" t="s">
        <v>42</v>
      </c>
      <c r="V163" s="137" t="s">
        <v>42</v>
      </c>
      <c r="W163" s="137">
        <v>0.08</v>
      </c>
      <c r="X163" s="137">
        <v>0.04</v>
      </c>
      <c r="Y163" s="137">
        <v>0.03</v>
      </c>
    </row>
    <row r="164" spans="1:25" s="129" customFormat="1" x14ac:dyDescent="0.2">
      <c r="A164" s="139">
        <v>868</v>
      </c>
      <c r="B164" s="139" t="s">
        <v>331</v>
      </c>
      <c r="C164" s="135" t="s">
        <v>182</v>
      </c>
      <c r="D164" s="136">
        <v>380</v>
      </c>
      <c r="E164" s="137">
        <v>0.9</v>
      </c>
      <c r="F164" s="137">
        <v>0.87</v>
      </c>
      <c r="G164" s="137">
        <v>0.42</v>
      </c>
      <c r="H164" s="137" t="s">
        <v>42</v>
      </c>
      <c r="I164" s="137">
        <v>0.02</v>
      </c>
      <c r="J164" s="137">
        <v>0.37</v>
      </c>
      <c r="K164" s="137">
        <v>0.04</v>
      </c>
      <c r="L164" s="137">
        <v>0</v>
      </c>
      <c r="M164" s="137" t="s">
        <v>42</v>
      </c>
      <c r="N164" s="137" t="s">
        <v>42</v>
      </c>
      <c r="O164" s="137">
        <v>0.05</v>
      </c>
      <c r="P164" s="137">
        <v>0</v>
      </c>
      <c r="Q164" s="137" t="s">
        <v>42</v>
      </c>
      <c r="R164" s="137">
        <v>0.02</v>
      </c>
      <c r="S164" s="137" t="s">
        <v>42</v>
      </c>
      <c r="T164" s="137">
        <v>0</v>
      </c>
      <c r="U164" s="137">
        <v>0.02</v>
      </c>
      <c r="V164" s="137" t="s">
        <v>42</v>
      </c>
      <c r="W164" s="137">
        <v>0.05</v>
      </c>
      <c r="X164" s="137">
        <v>0.03</v>
      </c>
      <c r="Y164" s="137">
        <v>0.02</v>
      </c>
    </row>
    <row r="165" spans="1:25" s="129" customFormat="1" x14ac:dyDescent="0.2">
      <c r="A165" s="139">
        <v>344</v>
      </c>
      <c r="B165" s="139" t="s">
        <v>332</v>
      </c>
      <c r="C165" s="135" t="s">
        <v>168</v>
      </c>
      <c r="D165" s="136">
        <v>820</v>
      </c>
      <c r="E165" s="137">
        <v>0.86</v>
      </c>
      <c r="F165" s="137">
        <v>0.84</v>
      </c>
      <c r="G165" s="137">
        <v>0.35</v>
      </c>
      <c r="H165" s="137">
        <v>0</v>
      </c>
      <c r="I165" s="137">
        <v>7.0000000000000007E-2</v>
      </c>
      <c r="J165" s="137">
        <v>0.32</v>
      </c>
      <c r="K165" s="137">
        <v>0.1</v>
      </c>
      <c r="L165" s="137">
        <v>0</v>
      </c>
      <c r="M165" s="137">
        <v>0</v>
      </c>
      <c r="N165" s="137">
        <v>0</v>
      </c>
      <c r="O165" s="137">
        <v>0.06</v>
      </c>
      <c r="P165" s="137">
        <v>0</v>
      </c>
      <c r="Q165" s="137" t="s">
        <v>42</v>
      </c>
      <c r="R165" s="137">
        <v>0.01</v>
      </c>
      <c r="S165" s="137" t="s">
        <v>42</v>
      </c>
      <c r="T165" s="137" t="s">
        <v>42</v>
      </c>
      <c r="U165" s="137" t="s">
        <v>42</v>
      </c>
      <c r="V165" s="137">
        <v>0.02</v>
      </c>
      <c r="W165" s="137">
        <v>0.08</v>
      </c>
      <c r="X165" s="137">
        <v>0.04</v>
      </c>
      <c r="Y165" s="137">
        <v>0.02</v>
      </c>
    </row>
    <row r="166" spans="1:25" s="129" customFormat="1" x14ac:dyDescent="0.2">
      <c r="A166" s="139">
        <v>872</v>
      </c>
      <c r="B166" s="139" t="s">
        <v>333</v>
      </c>
      <c r="C166" s="135" t="s">
        <v>182</v>
      </c>
      <c r="D166" s="136">
        <v>230</v>
      </c>
      <c r="E166" s="137">
        <v>0.87</v>
      </c>
      <c r="F166" s="137">
        <v>0.85</v>
      </c>
      <c r="G166" s="137">
        <v>0.39</v>
      </c>
      <c r="H166" s="137" t="s">
        <v>42</v>
      </c>
      <c r="I166" s="137">
        <v>0.03</v>
      </c>
      <c r="J166" s="137">
        <v>0.39</v>
      </c>
      <c r="K166" s="137">
        <v>0.03</v>
      </c>
      <c r="L166" s="137">
        <v>0</v>
      </c>
      <c r="M166" s="137">
        <v>0</v>
      </c>
      <c r="N166" s="137" t="s">
        <v>42</v>
      </c>
      <c r="O166" s="137">
        <v>0.04</v>
      </c>
      <c r="P166" s="137">
        <v>0</v>
      </c>
      <c r="Q166" s="137">
        <v>0</v>
      </c>
      <c r="R166" s="137" t="s">
        <v>42</v>
      </c>
      <c r="S166" s="137" t="s">
        <v>42</v>
      </c>
      <c r="T166" s="137">
        <v>0</v>
      </c>
      <c r="U166" s="137" t="s">
        <v>42</v>
      </c>
      <c r="V166" s="137" t="s">
        <v>42</v>
      </c>
      <c r="W166" s="137">
        <v>0.09</v>
      </c>
      <c r="X166" s="137">
        <v>0.04</v>
      </c>
      <c r="Y166" s="137">
        <v>0</v>
      </c>
    </row>
    <row r="167" spans="1:25" s="129" customFormat="1" x14ac:dyDescent="0.2">
      <c r="A167" s="139">
        <v>336</v>
      </c>
      <c r="B167" s="139" t="s">
        <v>334</v>
      </c>
      <c r="C167" s="135" t="s">
        <v>174</v>
      </c>
      <c r="D167" s="136">
        <v>550</v>
      </c>
      <c r="E167" s="137">
        <v>0.81</v>
      </c>
      <c r="F167" s="137">
        <v>0.76</v>
      </c>
      <c r="G167" s="137">
        <v>0.4</v>
      </c>
      <c r="H167" s="137" t="s">
        <v>42</v>
      </c>
      <c r="I167" s="137">
        <v>0.08</v>
      </c>
      <c r="J167" s="137">
        <v>0.27</v>
      </c>
      <c r="K167" s="137" t="s">
        <v>42</v>
      </c>
      <c r="L167" s="137" t="s">
        <v>42</v>
      </c>
      <c r="M167" s="137">
        <v>0</v>
      </c>
      <c r="N167" s="137" t="s">
        <v>42</v>
      </c>
      <c r="O167" s="137">
        <v>0.05</v>
      </c>
      <c r="P167" s="137">
        <v>0</v>
      </c>
      <c r="Q167" s="137">
        <v>0</v>
      </c>
      <c r="R167" s="137">
        <v>0.02</v>
      </c>
      <c r="S167" s="137">
        <v>0.01</v>
      </c>
      <c r="T167" s="137" t="s">
        <v>42</v>
      </c>
      <c r="U167" s="137" t="s">
        <v>42</v>
      </c>
      <c r="V167" s="137">
        <v>0.03</v>
      </c>
      <c r="W167" s="137">
        <v>0.12</v>
      </c>
      <c r="X167" s="137">
        <v>0.05</v>
      </c>
      <c r="Y167" s="137">
        <v>0.02</v>
      </c>
    </row>
    <row r="168" spans="1:25" s="129" customFormat="1" x14ac:dyDescent="0.2">
      <c r="A168" s="139">
        <v>885</v>
      </c>
      <c r="B168" s="139" t="s">
        <v>335</v>
      </c>
      <c r="C168" s="135" t="s">
        <v>174</v>
      </c>
      <c r="D168" s="136">
        <v>1270</v>
      </c>
      <c r="E168" s="137">
        <v>0.83</v>
      </c>
      <c r="F168" s="137">
        <v>0.8</v>
      </c>
      <c r="G168" s="137">
        <v>0.49</v>
      </c>
      <c r="H168" s="137" t="s">
        <v>42</v>
      </c>
      <c r="I168" s="137">
        <v>0.05</v>
      </c>
      <c r="J168" s="137">
        <v>0.17</v>
      </c>
      <c r="K168" s="137">
        <v>7.0000000000000007E-2</v>
      </c>
      <c r="L168" s="137">
        <v>0</v>
      </c>
      <c r="M168" s="137">
        <v>0</v>
      </c>
      <c r="N168" s="137" t="s">
        <v>41</v>
      </c>
      <c r="O168" s="137">
        <v>0.05</v>
      </c>
      <c r="P168" s="137">
        <v>0</v>
      </c>
      <c r="Q168" s="137" t="s">
        <v>42</v>
      </c>
      <c r="R168" s="137">
        <v>0.02</v>
      </c>
      <c r="S168" s="137">
        <v>0.01</v>
      </c>
      <c r="T168" s="137" t="s">
        <v>42</v>
      </c>
      <c r="U168" s="137">
        <v>0.01</v>
      </c>
      <c r="V168" s="137">
        <v>0.02</v>
      </c>
      <c r="W168" s="137">
        <v>0.1</v>
      </c>
      <c r="X168" s="137">
        <v>0.04</v>
      </c>
      <c r="Y168" s="137">
        <v>0.03</v>
      </c>
    </row>
    <row r="169" spans="1:25" s="129" customFormat="1" x14ac:dyDescent="0.2">
      <c r="A169" s="139">
        <v>816</v>
      </c>
      <c r="B169" s="139" t="s">
        <v>336</v>
      </c>
      <c r="C169" s="135" t="s">
        <v>170</v>
      </c>
      <c r="D169" s="136">
        <v>250</v>
      </c>
      <c r="E169" s="137">
        <v>0.89</v>
      </c>
      <c r="F169" s="137">
        <v>0.85</v>
      </c>
      <c r="G169" s="137">
        <v>0.59</v>
      </c>
      <c r="H169" s="137" t="s">
        <v>42</v>
      </c>
      <c r="I169" s="137">
        <v>0.08</v>
      </c>
      <c r="J169" s="137">
        <v>0.16</v>
      </c>
      <c r="K169" s="137">
        <v>0</v>
      </c>
      <c r="L169" s="137">
        <v>0</v>
      </c>
      <c r="M169" s="137" t="s">
        <v>42</v>
      </c>
      <c r="N169" s="137" t="s">
        <v>42</v>
      </c>
      <c r="O169" s="137">
        <v>7.0000000000000007E-2</v>
      </c>
      <c r="P169" s="137">
        <v>0</v>
      </c>
      <c r="Q169" s="137" t="s">
        <v>42</v>
      </c>
      <c r="R169" s="137" t="s">
        <v>42</v>
      </c>
      <c r="S169" s="137" t="s">
        <v>42</v>
      </c>
      <c r="T169" s="137">
        <v>0</v>
      </c>
      <c r="U169" s="137">
        <v>0</v>
      </c>
      <c r="V169" s="137" t="s">
        <v>42</v>
      </c>
      <c r="W169" s="137">
        <v>7.0000000000000007E-2</v>
      </c>
      <c r="X169" s="137">
        <v>0.04</v>
      </c>
      <c r="Y169" s="137" t="s">
        <v>42</v>
      </c>
    </row>
    <row r="170" spans="1:25" x14ac:dyDescent="0.2">
      <c r="A170" s="6"/>
      <c r="B170" s="6"/>
      <c r="C170" s="13"/>
    </row>
    <row r="171" spans="1:25" ht="15" x14ac:dyDescent="0.25">
      <c r="A171" s="61"/>
      <c r="B171" s="24" t="s">
        <v>39</v>
      </c>
      <c r="C171" s="61"/>
      <c r="D171" s="61"/>
      <c r="E171" s="61"/>
      <c r="F171" s="61"/>
      <c r="G171" s="61"/>
      <c r="H171" s="61"/>
      <c r="I171" s="61"/>
      <c r="J171" s="61"/>
      <c r="K171" s="61"/>
      <c r="L171" s="61"/>
      <c r="M171" s="61"/>
      <c r="N171" s="61"/>
      <c r="O171" s="61"/>
      <c r="P171" s="61"/>
      <c r="Q171" s="61"/>
      <c r="R171" s="61"/>
      <c r="S171" s="61"/>
      <c r="T171" s="61"/>
      <c r="U171" s="61"/>
      <c r="V171" s="61"/>
      <c r="W171" s="61"/>
      <c r="X171" s="61"/>
      <c r="Y171" s="46" t="s">
        <v>40</v>
      </c>
    </row>
  </sheetData>
  <sheetProtection password="DE5B" sheet="1" objects="1" scenarios="1" sort="0" autoFilter="0"/>
  <mergeCells count="6">
    <mergeCell ref="A1:J1"/>
    <mergeCell ref="F4:Q4"/>
    <mergeCell ref="R4:U4"/>
    <mergeCell ref="W4:Y4"/>
    <mergeCell ref="G5:K5"/>
    <mergeCell ref="L5:N5"/>
  </mergeCells>
  <pageMargins left="0.7" right="0.7" top="0.75" bottom="0.75" header="0.3" footer="0.3"/>
  <pageSetup paperSize="9" scale="31" orientation="portrait" horizontalDpi="4294967293" verticalDpi="4294967293" r:id="rId1"/>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pageSetUpPr fitToPage="1"/>
  </sheetPr>
  <dimension ref="A1:S40"/>
  <sheetViews>
    <sheetView workbookViewId="0">
      <pane xSplit="2" ySplit="6" topLeftCell="C7" activePane="bottomRight" state="frozen"/>
      <selection pane="topRight" activeCell="C1" sqref="C1"/>
      <selection pane="bottomLeft" activeCell="A7" sqref="A7"/>
      <selection pane="bottomRight" activeCell="C7" sqref="C7"/>
    </sheetView>
  </sheetViews>
  <sheetFormatPr defaultRowHeight="11.25" x14ac:dyDescent="0.2"/>
  <cols>
    <col min="1" max="1" width="9.140625" style="2"/>
    <col min="2" max="2" width="43.28515625" style="2" bestFit="1" customWidth="1"/>
    <col min="3" max="6" width="9.140625" style="2"/>
    <col min="7" max="7" width="16" style="2" customWidth="1"/>
    <col min="8" max="8" width="9.140625" style="2"/>
    <col min="9" max="12" width="6.7109375" style="2" customWidth="1"/>
    <col min="13" max="16" width="7.28515625" style="2" customWidth="1"/>
    <col min="17" max="17" width="11.28515625" style="2" customWidth="1"/>
    <col min="18" max="19" width="8" style="2" customWidth="1"/>
    <col min="20" max="16384" width="9.140625" style="2"/>
  </cols>
  <sheetData>
    <row r="1" spans="1:19" ht="27" customHeight="1" x14ac:dyDescent="0.2">
      <c r="A1" s="163" t="s">
        <v>382</v>
      </c>
      <c r="B1" s="163"/>
      <c r="C1" s="163"/>
      <c r="D1" s="163"/>
      <c r="E1" s="163"/>
      <c r="F1" s="163"/>
      <c r="G1" s="163"/>
      <c r="H1" s="163"/>
      <c r="I1" s="5"/>
      <c r="J1" s="5"/>
      <c r="K1" s="5"/>
      <c r="L1" s="5"/>
      <c r="M1" s="5"/>
      <c r="N1" s="5"/>
      <c r="O1" s="5"/>
      <c r="P1" s="5"/>
      <c r="Q1" s="5"/>
      <c r="R1" s="5"/>
      <c r="S1" s="5"/>
    </row>
    <row r="2" spans="1:19" ht="14.25" x14ac:dyDescent="0.2">
      <c r="A2" s="4" t="s">
        <v>496</v>
      </c>
      <c r="B2" s="5"/>
      <c r="C2" s="35"/>
      <c r="D2" s="35"/>
      <c r="E2" s="35"/>
      <c r="F2" s="35"/>
      <c r="G2" s="35"/>
      <c r="H2" s="35"/>
      <c r="I2" s="5"/>
      <c r="J2" s="5"/>
      <c r="K2" s="5"/>
      <c r="L2" s="5"/>
      <c r="M2" s="5"/>
      <c r="N2" s="5"/>
      <c r="O2" s="5"/>
      <c r="P2" s="5"/>
      <c r="Q2" s="5"/>
      <c r="R2" s="5"/>
      <c r="S2" s="5"/>
    </row>
    <row r="3" spans="1:19" ht="13.5" thickBot="1" x14ac:dyDescent="0.25">
      <c r="A3" s="4" t="s">
        <v>137</v>
      </c>
      <c r="B3" s="37"/>
      <c r="C3" s="185" t="s">
        <v>383</v>
      </c>
      <c r="D3" s="185"/>
      <c r="E3" s="185"/>
      <c r="F3" s="185"/>
      <c r="G3" s="185"/>
      <c r="H3" s="185"/>
      <c r="I3" s="186" t="s">
        <v>446</v>
      </c>
      <c r="J3" s="186"/>
      <c r="K3" s="186"/>
      <c r="L3" s="186"/>
      <c r="M3" s="186"/>
      <c r="N3" s="186"/>
      <c r="O3" s="186"/>
      <c r="P3" s="186"/>
      <c r="Q3" s="186"/>
      <c r="R3" s="186"/>
      <c r="S3" s="186"/>
    </row>
    <row r="4" spans="1:19" ht="12" thickBot="1" x14ac:dyDescent="0.25">
      <c r="A4" s="6"/>
      <c r="B4" s="6"/>
      <c r="C4" s="187" t="s">
        <v>2</v>
      </c>
      <c r="D4" s="187"/>
      <c r="E4" s="187"/>
      <c r="F4" s="74"/>
      <c r="G4" s="167"/>
      <c r="H4" s="167"/>
      <c r="I4" s="185" t="s">
        <v>384</v>
      </c>
      <c r="J4" s="185"/>
      <c r="K4" s="185"/>
      <c r="L4" s="185"/>
      <c r="M4" s="188" t="s">
        <v>385</v>
      </c>
      <c r="N4" s="188"/>
      <c r="O4" s="188"/>
      <c r="P4" s="188"/>
      <c r="Q4" s="189" t="s">
        <v>386</v>
      </c>
      <c r="R4" s="189"/>
      <c r="S4" s="189"/>
    </row>
    <row r="5" spans="1:19" ht="68.25" thickBot="1" x14ac:dyDescent="0.25">
      <c r="A5" s="6"/>
      <c r="B5" s="75" t="s">
        <v>387</v>
      </c>
      <c r="C5" s="184" t="s">
        <v>5</v>
      </c>
      <c r="D5" s="184"/>
      <c r="E5" s="184"/>
      <c r="F5" s="11" t="s">
        <v>388</v>
      </c>
      <c r="G5" s="11" t="s">
        <v>389</v>
      </c>
      <c r="H5" s="11" t="s">
        <v>390</v>
      </c>
      <c r="I5" s="191" t="s">
        <v>391</v>
      </c>
      <c r="J5" s="191"/>
      <c r="K5" s="192" t="s">
        <v>388</v>
      </c>
      <c r="L5" s="192"/>
      <c r="M5" s="165" t="s">
        <v>391</v>
      </c>
      <c r="N5" s="165"/>
      <c r="O5" s="166" t="s">
        <v>388</v>
      </c>
      <c r="P5" s="166"/>
      <c r="Q5" s="184" t="s">
        <v>391</v>
      </c>
      <c r="R5" s="184"/>
      <c r="S5" s="184"/>
    </row>
    <row r="6" spans="1:19" ht="33.75" x14ac:dyDescent="0.2">
      <c r="A6" s="12"/>
      <c r="B6" s="12"/>
      <c r="C6" s="76" t="s">
        <v>392</v>
      </c>
      <c r="D6" s="89" t="str">
        <f>IFERROR(VLOOKUP('Index LA Summary'!$B$6,'Index LA Summary'!$D$11:$E$162,2,0),"Region")</f>
        <v>Yorkshire and the Humber</v>
      </c>
      <c r="E6" s="90" t="str">
        <f>IFERROR(VLOOKUP('Index LA Summary'!$B$5,'Index LA Summary'!$B$11:$C$162,2,0),"LA")</f>
        <v>North Yorkshire</v>
      </c>
      <c r="F6" s="10"/>
      <c r="G6" s="10"/>
      <c r="H6" s="10"/>
      <c r="I6" s="10" t="s">
        <v>98</v>
      </c>
      <c r="J6" s="10" t="s">
        <v>99</v>
      </c>
      <c r="K6" s="10" t="s">
        <v>98</v>
      </c>
      <c r="L6" s="10" t="s">
        <v>99</v>
      </c>
      <c r="M6" s="47" t="s">
        <v>134</v>
      </c>
      <c r="N6" s="47" t="s">
        <v>135</v>
      </c>
      <c r="O6" s="47" t="s">
        <v>134</v>
      </c>
      <c r="P6" s="47" t="s">
        <v>135</v>
      </c>
      <c r="Q6" s="10" t="s">
        <v>381</v>
      </c>
      <c r="R6" s="9" t="s">
        <v>103</v>
      </c>
      <c r="S6" s="9" t="s">
        <v>104</v>
      </c>
    </row>
    <row r="7" spans="1:19" x14ac:dyDescent="0.2">
      <c r="A7" s="37"/>
      <c r="B7" s="38" t="s">
        <v>14</v>
      </c>
      <c r="C7" s="118">
        <f>IFERROR(IF('Index LA Summary'!$B$4=1,"",'Index NA1'!$L8),"Error")</f>
        <v>561110</v>
      </c>
      <c r="D7" s="123">
        <f>IFERROR(IF('Index LA Summary'!$B$4=1,"",VLOOKUP('Index LA Summary'!$B$6,'Index LA Main'!$A$9:$Y$18,'Index LA Summary'!$I13,0)),"Error")</f>
        <v>57450</v>
      </c>
      <c r="E7" s="91">
        <f>IFERROR(IF('Index LA Summary'!$B$4=1,"",VLOOKUP('Index LA Summary'!$B$5,'Index LA Main'!$A$19:$Y$170,'Index LA Summary'!$I13,0)),"Error")</f>
        <v>6690</v>
      </c>
      <c r="F7" s="91">
        <f>IFERROR(IF('Index LA Summary'!$B$4=1,"",VLOOKUP('Index LA Summary'!$B$5,'Index LA Main'!$A$188:$Y$339,'Index LA Summary'!$I13,0)),"Error")</f>
        <v>110</v>
      </c>
      <c r="G7" s="91">
        <f>IFERROR(IF('Index LA Summary'!$B$4=1,"",VLOOKUP('Index LA Summary'!$B$5,'Index LA Main'!$A$357:$Y$508,'Index LA Summary'!$I13,0)),"Error")</f>
        <v>6790</v>
      </c>
      <c r="H7" s="91">
        <f>IFERROR(IF('Index LA Summary'!$B$4=1,"",VLOOKUP('Index LA Summary'!$B$5,'Index LA Main'!$A$526:$Y$677,'Index LA Summary'!$I13,0)),"Error")</f>
        <v>50</v>
      </c>
      <c r="I7" s="91">
        <f>IFERROR(IF('Index LA Summary'!$B$4=1,"",VLOOKUP('Index LA Summary'!$B$5,'Index LA FSM &amp; Disadv'!$A$20:$BQ$171,'Index LA Summary'!$L13,0)),"Error")</f>
        <v>470</v>
      </c>
      <c r="J7" s="91">
        <f>IFERROR(IF('Index LA Summary'!$B$4=1,"",VLOOKUP('Index LA Summary'!$B$5,'Index LA FSM &amp; Disadv'!$A$20:$BQ$171,'Index LA Summary'!$N13,0)),"Error")</f>
        <v>6210</v>
      </c>
      <c r="K7" s="91">
        <f>IFERROR(IF('Index LA Summary'!$B$4=1,"",VLOOKUP('Index LA Summary'!$B$5,'Index LA FSM &amp; Disadv'!$A$190:$BQ$341,'Index LA Summary'!$L13,0)),"Error")</f>
        <v>30</v>
      </c>
      <c r="L7" s="91">
        <f>IFERROR(IF('Index LA Summary'!$B$4=1,"",VLOOKUP('Index LA Summary'!$B$5,'Index LA FSM &amp; Disadv'!$A$190:$BQ$341,'Index LA Summary'!$N13,0)),"Error")</f>
        <v>80</v>
      </c>
      <c r="M7" s="95">
        <f>IFERROR(IF('Index LA Summary'!$B$4=1,"",VLOOKUP('Index LA Summary'!$B$5,'Index LA FSM &amp; Disadv'!$A$349:$BQ$511,'Index LA Summary'!$L13,0)),"Error")</f>
        <v>1020</v>
      </c>
      <c r="N7" s="95">
        <f>IFERROR(IF('Index LA Summary'!$B$4=1,"",VLOOKUP('Index LA Summary'!$B$5,'Index LA FSM &amp; Disadv'!$A$349:$BQ$511,'Index LA Summary'!$N13,0)),"Error")</f>
        <v>5660</v>
      </c>
      <c r="O7" s="95">
        <f>IFERROR(IF('Index LA Summary'!$B$4=1,"",VLOOKUP('Index LA Summary'!$B$5,'Index LA FSM &amp; Disadv'!$A$519:$BQ$681,'Index LA Summary'!$L13,0)),"Error")</f>
        <v>60</v>
      </c>
      <c r="P7" s="95">
        <f>IFERROR(IF('Index LA Summary'!$B$4=1,"",VLOOKUP('Index LA Summary'!$B$5,'Index LA FSM &amp; Disadv'!$A$519:$BQ$681,'Index LA Summary'!$N13,0)),"Error")</f>
        <v>50</v>
      </c>
      <c r="Q7" s="95">
        <f>IFERROR(IF('Index LA Summary'!$B$4=1,"",VLOOKUP('Index LA Summary'!$B$5,'LA41 (SEN)'!$A$19:$CM$170,'Index LA Summary'!$R13,0)),"Error")</f>
        <v>910</v>
      </c>
      <c r="R7" s="95">
        <f>IFERROR(IF('Index LA Summary'!$B$4=1,"",VLOOKUP('Index LA Summary'!$B$5,'LA41 (SEN)'!$A$19:$CM$170,'Index LA Summary'!$T13,0)),"Error")</f>
        <v>90</v>
      </c>
      <c r="S7" s="95">
        <f>IFERROR(IF('Index LA Summary'!$B$4=1,"",VLOOKUP('Index LA Summary'!$B$5,'LA41 (SEN)'!$A$19:$CM$170,'Index LA Summary'!$V13,0)),"Error")</f>
        <v>5680</v>
      </c>
    </row>
    <row r="8" spans="1:19" x14ac:dyDescent="0.2">
      <c r="A8" s="37"/>
      <c r="B8" s="38"/>
      <c r="C8" s="93"/>
      <c r="D8" s="123"/>
      <c r="E8" s="91"/>
      <c r="F8" s="91"/>
      <c r="G8" s="91"/>
      <c r="H8" s="91"/>
      <c r="I8" s="91"/>
      <c r="J8" s="91"/>
      <c r="K8" s="91"/>
      <c r="L8" s="91"/>
      <c r="M8" s="92"/>
      <c r="N8" s="92"/>
      <c r="O8" s="92"/>
      <c r="P8" s="92"/>
      <c r="Q8" s="92"/>
      <c r="R8" s="92"/>
      <c r="S8" s="92"/>
    </row>
    <row r="9" spans="1:19" x14ac:dyDescent="0.2">
      <c r="A9" s="162" t="s">
        <v>394</v>
      </c>
      <c r="B9" s="162"/>
      <c r="C9" s="93">
        <f>IFERROR(IF('Index LA Summary'!$B$4=1,"",'Index NA1'!$L10),"Error")</f>
        <v>0.92</v>
      </c>
      <c r="D9" s="124">
        <f>IFERROR(IF('Index LA Summary'!$B$4=1,"",VLOOKUP('Index LA Summary'!$B$6,'Index LA Main'!$A$9:$Y$18,'Index LA Summary'!$I15,0)),"Error")</f>
        <v>0.91</v>
      </c>
      <c r="E9" s="92">
        <f>IFERROR(IF('Index LA Summary'!$B$4=1,"",VLOOKUP('Index LA Summary'!$B$5,'Index LA Main'!$A$19:$Y$170,'Index LA Summary'!$I15,0)),"Error")</f>
        <v>0.94</v>
      </c>
      <c r="F9" s="92">
        <f>IFERROR(IF('Index LA Summary'!$B$4=1,"",VLOOKUP('Index LA Summary'!$B$5,'Index LA Main'!$A$188:$Y$339,'Index LA Summary'!$I15,0)),"Error")</f>
        <v>0.87</v>
      </c>
      <c r="G9" s="92">
        <f>IFERROR(IF('Index LA Summary'!$B$4=1,"",VLOOKUP('Index LA Summary'!$B$5,'Index LA Main'!$A$357:$Y$508,'Index LA Summary'!$I15,0)),"Error")</f>
        <v>0.94</v>
      </c>
      <c r="H9" s="92">
        <f>IFERROR(IF('Index LA Summary'!$B$4=1,"",VLOOKUP('Index LA Summary'!$B$5,'Index LA Main'!$A$526:$Y$677,'Index LA Summary'!$I15,0)),"Error")</f>
        <v>0.52</v>
      </c>
      <c r="I9" s="92">
        <f>IFERROR(IF('Index LA Summary'!$B$4=1,"",VLOOKUP('Index LA Summary'!$B$5,'Index LA FSM &amp; Disadv'!$A$20:$BQ$171,'Index LA Summary'!$L15,0)),"Error")</f>
        <v>0.87</v>
      </c>
      <c r="J9" s="92">
        <f>IFERROR(IF('Index LA Summary'!$B$4=1,"",VLOOKUP('Index LA Summary'!$B$5,'Index LA FSM &amp; Disadv'!$A$20:$BQ$171,'Index LA Summary'!$N15,0)),"Error")</f>
        <v>0.94</v>
      </c>
      <c r="K9" s="92">
        <f>IFERROR(IF('Index LA Summary'!$B$4=1,"",VLOOKUP('Index LA Summary'!$B$5,'Index LA FSM &amp; Disadv'!$A$190:$BQ$341,'Index LA Summary'!$L15,0)),"Error")</f>
        <v>0.85</v>
      </c>
      <c r="L9" s="92">
        <f>IFERROR(IF('Index LA Summary'!$B$4=1,"",VLOOKUP('Index LA Summary'!$B$5,'Index LA FSM &amp; Disadv'!$A$190:$BQ$341,'Index LA Summary'!$N15,0)),"Error")</f>
        <v>0.88</v>
      </c>
      <c r="M9" s="92">
        <f>IFERROR(IF('Index LA Summary'!$B$4=1,"",VLOOKUP('Index LA Summary'!$B$5,'Index LA FSM &amp; Disadv'!$A$349:$BQ$511,'Index LA Summary'!$L15,0)),"Error")</f>
        <v>0.87</v>
      </c>
      <c r="N9" s="92">
        <f>IFERROR(IF('Index LA Summary'!$B$4=1,"",VLOOKUP('Index LA Summary'!$B$5,'Index LA FSM &amp; Disadv'!$A$349:$BQ$511,'Index LA Summary'!$N15,0)),"Error")</f>
        <v>0.95</v>
      </c>
      <c r="O9" s="92">
        <f>IFERROR(IF('Index LA Summary'!$B$4=1,"",VLOOKUP('Index LA Summary'!$B$5,'Index LA FSM &amp; Disadv'!$A$519:$BQ$681,'Index LA Summary'!$L15,0)),"Error")</f>
        <v>0.8246</v>
      </c>
      <c r="P9" s="92">
        <f>IFERROR(IF('Index LA Summary'!$B$4=1,"",VLOOKUP('Index LA Summary'!$B$5,'Index LA FSM &amp; Disadv'!$A$519:$BQ$681,'Index LA Summary'!$N15,0)),"Error")</f>
        <v>0.92</v>
      </c>
      <c r="Q9" s="92">
        <f>IFERROR(IF('Index LA Summary'!$B$4=1,"",VLOOKUP('Index LA Summary'!$B$5,'LA41 (SEN)'!$A$19:$CM$170,'Index LA Summary'!$R15,0)),"Error")</f>
        <v>0.87</v>
      </c>
      <c r="R9" s="92">
        <f>IFERROR(IF('Index LA Summary'!$B$4=1,"",VLOOKUP('Index LA Summary'!$B$5,'LA41 (SEN)'!$A$19:$CM$170,'Index LA Summary'!$T15,0)),"Error")</f>
        <v>0.98</v>
      </c>
      <c r="S9" s="92">
        <f>IFERROR(IF('Index LA Summary'!$B$4=1,"",VLOOKUP('Index LA Summary'!$B$5,'LA41 (SEN)'!$A$19:$CM$170,'Index LA Summary'!$V15,0)),"Error")</f>
        <v>0.95</v>
      </c>
    </row>
    <row r="10" spans="1:19" x14ac:dyDescent="0.2">
      <c r="A10" s="39"/>
      <c r="B10" s="39"/>
      <c r="C10" s="93"/>
      <c r="D10" s="124"/>
      <c r="E10" s="92"/>
      <c r="F10" s="92"/>
      <c r="G10" s="92"/>
      <c r="H10" s="92"/>
      <c r="I10" s="92"/>
      <c r="J10" s="92"/>
      <c r="K10" s="92"/>
      <c r="L10" s="92"/>
      <c r="M10" s="92"/>
      <c r="N10" s="92"/>
      <c r="O10" s="92"/>
      <c r="P10" s="92"/>
      <c r="Q10" s="92"/>
      <c r="R10" s="92"/>
      <c r="S10" s="92"/>
    </row>
    <row r="11" spans="1:19" ht="14.25" x14ac:dyDescent="0.2">
      <c r="A11" s="40" t="s">
        <v>16</v>
      </c>
      <c r="B11" s="5"/>
      <c r="C11" s="93">
        <f>IFERROR(IF('Index LA Summary'!$B$4=1,"",'Index NA1'!$L12),"Error")</f>
        <v>0.9</v>
      </c>
      <c r="D11" s="124">
        <f>IFERROR(IF('Index LA Summary'!$B$4=1,"",VLOOKUP('Index LA Summary'!$B$6,'Index LA Main'!$A$9:$Y$18,'Index LA Summary'!$I17,0)),"Error")</f>
        <v>0.89</v>
      </c>
      <c r="E11" s="92">
        <f>IFERROR(IF('Index LA Summary'!$B$4=1,"",VLOOKUP('Index LA Summary'!$B$5,'Index LA Main'!$A$19:$Y$170,'Index LA Summary'!$I17,0)),"Error")</f>
        <v>0.92</v>
      </c>
      <c r="F11" s="92">
        <f>IFERROR(IF('Index LA Summary'!$B$4=1,"",VLOOKUP('Index LA Summary'!$B$5,'Index LA Main'!$A$188:$Y$339,'Index LA Summary'!$I17,0)),"Error")</f>
        <v>0.85</v>
      </c>
      <c r="G11" s="92">
        <f>IFERROR(IF('Index LA Summary'!$B$4=1,"",VLOOKUP('Index LA Summary'!$B$5,'Index LA Main'!$A$357:$Y$508,'Index LA Summary'!$I17,0)),"Error")</f>
        <v>0.92</v>
      </c>
      <c r="H11" s="92">
        <f>IFERROR(IF('Index LA Summary'!$B$4=1,"",VLOOKUP('Index LA Summary'!$B$5,'Index LA Main'!$A$526:$Y$677,'Index LA Summary'!$I17,0)),"Error")</f>
        <v>0.42</v>
      </c>
      <c r="I11" s="92">
        <f>IFERROR(IF('Index LA Summary'!$B$4=1,"",VLOOKUP('Index LA Summary'!$B$5,'Index LA FSM &amp; Disadv'!$A$20:$BQ$171,'Index LA Summary'!$L17,0)),"Error")</f>
        <v>0.85</v>
      </c>
      <c r="J11" s="92">
        <f>IFERROR(IF('Index LA Summary'!$B$4=1,"",VLOOKUP('Index LA Summary'!$B$5,'Index LA FSM &amp; Disadv'!$A$20:$BQ$171,'Index LA Summary'!$N17,0)),"Error")</f>
        <v>0.92</v>
      </c>
      <c r="K11" s="92">
        <f>IFERROR(IF('Index LA Summary'!$B$4=1,"",VLOOKUP('Index LA Summary'!$B$5,'Index LA FSM &amp; Disadv'!$A$190:$BQ$341,'Index LA Summary'!$L17,0)),"Error")</f>
        <v>0.81</v>
      </c>
      <c r="L11" s="92">
        <f>IFERROR(IF('Index LA Summary'!$B$4=1,"",VLOOKUP('Index LA Summary'!$B$5,'Index LA FSM &amp; Disadv'!$A$190:$BQ$341,'Index LA Summary'!$N17,0)),"Error")</f>
        <v>0.86</v>
      </c>
      <c r="M11" s="92">
        <f>IFERROR(IF('Index LA Summary'!$B$4=1,"",VLOOKUP('Index LA Summary'!$B$5,'Index LA FSM &amp; Disadv'!$A$349:$BQ$511,'Index LA Summary'!$L17,0)),"Error")</f>
        <v>0.84</v>
      </c>
      <c r="N11" s="92">
        <f>IFERROR(IF('Index LA Summary'!$B$4=1,"",VLOOKUP('Index LA Summary'!$B$5,'Index LA FSM &amp; Disadv'!$A$349:$BQ$511,'Index LA Summary'!$N17,0)),"Error")</f>
        <v>0.93</v>
      </c>
      <c r="O11" s="92">
        <f>IFERROR(IF('Index LA Summary'!$B$4=1,"",VLOOKUP('Index LA Summary'!$B$5,'Index LA FSM &amp; Disadv'!$A$519:$BQ$681,'Index LA Summary'!$L17,0)),"Error")</f>
        <v>0.78949999999999998</v>
      </c>
      <c r="P11" s="92">
        <f>IFERROR(IF('Index LA Summary'!$B$4=1,"",VLOOKUP('Index LA Summary'!$B$5,'Index LA FSM &amp; Disadv'!$A$519:$BQ$681,'Index LA Summary'!$N17,0)),"Error")</f>
        <v>0.92</v>
      </c>
      <c r="Q11" s="92">
        <f>IFERROR(IF('Index LA Summary'!$B$4=1,"",VLOOKUP('Index LA Summary'!$B$5,'LA41 (SEN)'!$A$19:$CM$170,'Index LA Summary'!$R17,0)),"Error")</f>
        <v>0.82</v>
      </c>
      <c r="R11" s="92">
        <f>IFERROR(IF('Index LA Summary'!$B$4=1,"",VLOOKUP('Index LA Summary'!$B$5,'LA41 (SEN)'!$A$19:$CM$170,'Index LA Summary'!$T17,0)),"Error")</f>
        <v>0.96</v>
      </c>
      <c r="S11" s="92">
        <f>IFERROR(IF('Index LA Summary'!$B$4=1,"",VLOOKUP('Index LA Summary'!$B$5,'LA41 (SEN)'!$A$19:$CM$170,'Index LA Summary'!$V17,0)),"Error")</f>
        <v>0.93</v>
      </c>
    </row>
    <row r="12" spans="1:19" x14ac:dyDescent="0.2">
      <c r="A12" s="37" t="s">
        <v>17</v>
      </c>
      <c r="B12" s="40"/>
      <c r="C12" s="93"/>
      <c r="D12" s="124"/>
      <c r="E12" s="92"/>
      <c r="F12" s="92"/>
      <c r="G12" s="92"/>
      <c r="H12" s="92"/>
      <c r="I12" s="92"/>
      <c r="J12" s="92"/>
      <c r="K12" s="92"/>
      <c r="L12" s="92"/>
      <c r="M12" s="92"/>
      <c r="N12" s="92"/>
      <c r="O12" s="92"/>
      <c r="P12" s="92"/>
      <c r="Q12" s="92"/>
      <c r="R12" s="92"/>
      <c r="S12" s="92"/>
    </row>
    <row r="13" spans="1:19" x14ac:dyDescent="0.2">
      <c r="A13" s="37"/>
      <c r="B13" s="37" t="s">
        <v>18</v>
      </c>
      <c r="C13" s="93">
        <f>IFERROR(IF('Index LA Summary'!$B$4=1,"",'Index NA1'!$L14),"Error")</f>
        <v>0.34</v>
      </c>
      <c r="D13" s="124">
        <f>IFERROR(IF('Index LA Summary'!$B$4=1,"",VLOOKUP('Index LA Summary'!$B$6,'Index LA Main'!$A$9:$Y$18,'Index LA Summary'!$I19,0)),"Error")</f>
        <v>0.34</v>
      </c>
      <c r="E13" s="92">
        <f>IFERROR(IF('Index LA Summary'!$B$4=1,"",VLOOKUP('Index LA Summary'!$B$5,'Index LA Main'!$A$19:$Y$170,'Index LA Summary'!$I19,0)),"Error")</f>
        <v>0.32</v>
      </c>
      <c r="F13" s="92">
        <f>IFERROR(IF('Index LA Summary'!$B$4=1,"",VLOOKUP('Index LA Summary'!$B$5,'Index LA Main'!$A$188:$Y$339,'Index LA Summary'!$I19,0)),"Error")</f>
        <v>0.26</v>
      </c>
      <c r="G13" s="92">
        <f>IFERROR(IF('Index LA Summary'!$B$4=1,"",VLOOKUP('Index LA Summary'!$B$5,'Index LA Main'!$A$357:$Y$508,'Index LA Summary'!$I19,0)),"Error")</f>
        <v>0.32</v>
      </c>
      <c r="H13" s="92">
        <f>IFERROR(IF('Index LA Summary'!$B$4=1,"",VLOOKUP('Index LA Summary'!$B$5,'Index LA Main'!$A$526:$Y$677,'Index LA Summary'!$I19,0)),"Error")</f>
        <v>0.33</v>
      </c>
      <c r="I13" s="92">
        <f>IFERROR(IF('Index LA Summary'!$B$4=1,"",VLOOKUP('Index LA Summary'!$B$5,'Index LA FSM &amp; Disadv'!$A$20:$BQ$171,'Index LA Summary'!$L19,0)),"Error")</f>
        <v>0.41</v>
      </c>
      <c r="J13" s="92">
        <f>IFERROR(IF('Index LA Summary'!$B$4=1,"",VLOOKUP('Index LA Summary'!$B$5,'Index LA FSM &amp; Disadv'!$A$20:$BQ$171,'Index LA Summary'!$N19,0)),"Error")</f>
        <v>0.31</v>
      </c>
      <c r="K13" s="92">
        <f>IFERROR(IF('Index LA Summary'!$B$4=1,"",VLOOKUP('Index LA Summary'!$B$5,'Index LA FSM &amp; Disadv'!$A$190:$BQ$341,'Index LA Summary'!$L19,0)),"Error")</f>
        <v>0.26</v>
      </c>
      <c r="L13" s="92">
        <f>IFERROR(IF('Index LA Summary'!$B$4=1,"",VLOOKUP('Index LA Summary'!$B$5,'Index LA FSM &amp; Disadv'!$A$190:$BQ$341,'Index LA Summary'!$N19,0)),"Error")</f>
        <v>0.26</v>
      </c>
      <c r="M13" s="92">
        <f>IFERROR(IF('Index LA Summary'!$B$4=1,"",VLOOKUP('Index LA Summary'!$B$5,'Index LA FSM &amp; Disadv'!$A$349:$BQ$511,'Index LA Summary'!$L19,0)),"Error")</f>
        <v>0.41</v>
      </c>
      <c r="N13" s="92">
        <f>IFERROR(IF('Index LA Summary'!$B$4=1,"",VLOOKUP('Index LA Summary'!$B$5,'Index LA FSM &amp; Disadv'!$A$349:$BQ$511,'Index LA Summary'!$N19,0)),"Error")</f>
        <v>0.3</v>
      </c>
      <c r="O13" s="92">
        <f>IFERROR(IF('Index LA Summary'!$B$4=1,"",VLOOKUP('Index LA Summary'!$B$5,'Index LA FSM &amp; Disadv'!$A$519:$BQ$681,'Index LA Summary'!$L19,0)),"Error")</f>
        <v>0.2281</v>
      </c>
      <c r="P13" s="92">
        <f>IFERROR(IF('Index LA Summary'!$B$4=1,"",VLOOKUP('Index LA Summary'!$B$5,'Index LA FSM &amp; Disadv'!$A$519:$BQ$681,'Index LA Summary'!$N19,0)),"Error")</f>
        <v>0.3</v>
      </c>
      <c r="Q13" s="92">
        <f>IFERROR(IF('Index LA Summary'!$B$4=1,"",VLOOKUP('Index LA Summary'!$B$5,'LA41 (SEN)'!$A$19:$CM$170,'Index LA Summary'!$R19,0)),"Error")</f>
        <v>0.42</v>
      </c>
      <c r="R13" s="92">
        <f>IFERROR(IF('Index LA Summary'!$B$4=1,"",VLOOKUP('Index LA Summary'!$B$5,'LA41 (SEN)'!$A$19:$CM$170,'Index LA Summary'!$T19,0)),"Error")</f>
        <v>0.53</v>
      </c>
      <c r="S13" s="92">
        <f>IFERROR(IF('Index LA Summary'!$B$4=1,"",VLOOKUP('Index LA Summary'!$B$5,'LA41 (SEN)'!$A$19:$CM$170,'Index LA Summary'!$V19,0)),"Error")</f>
        <v>0.3</v>
      </c>
    </row>
    <row r="14" spans="1:19" x14ac:dyDescent="0.2">
      <c r="A14" s="37"/>
      <c r="B14" s="37" t="s">
        <v>19</v>
      </c>
      <c r="C14" s="93" t="str">
        <f>IFERROR(IF('Index LA Summary'!$B$4=1,"",'Index NA1'!$L15),"Error")</f>
        <v>-</v>
      </c>
      <c r="D14" s="124" t="str">
        <f>IFERROR(IF('Index LA Summary'!$B$4=1,"",VLOOKUP('Index LA Summary'!$B$6,'Index LA Main'!$A$9:$Y$18,'Index LA Summary'!$I20,0)),"Error")</f>
        <v>-</v>
      </c>
      <c r="E14" s="92" t="str">
        <f>IFERROR(IF('Index LA Summary'!$B$4=1,"",VLOOKUP('Index LA Summary'!$B$5,'Index LA Main'!$A$19:$Y$170,'Index LA Summary'!$I20,0)),"Error")</f>
        <v>-</v>
      </c>
      <c r="F14" s="92">
        <f>IFERROR(IF('Index LA Summary'!$B$4=1,"",VLOOKUP('Index LA Summary'!$B$5,'Index LA Main'!$A$188:$Y$339,'Index LA Summary'!$I20,0)),"Error")</f>
        <v>0</v>
      </c>
      <c r="G14" s="92" t="str">
        <f>IFERROR(IF('Index LA Summary'!$B$4=1,"",VLOOKUP('Index LA Summary'!$B$5,'Index LA Main'!$A$357:$Y$508,'Index LA Summary'!$I20,0)),"Error")</f>
        <v>-</v>
      </c>
      <c r="H14" s="92">
        <f>IFERROR(IF('Index LA Summary'!$B$4=1,"",VLOOKUP('Index LA Summary'!$B$5,'Index LA Main'!$A$526:$Y$677,'Index LA Summary'!$I20,0)),"Error")</f>
        <v>0</v>
      </c>
      <c r="I14" s="92">
        <f>IFERROR(IF('Index LA Summary'!$B$4=1,"",VLOOKUP('Index LA Summary'!$B$5,'Index LA FSM &amp; Disadv'!$A$20:$BQ$171,'Index LA Summary'!$L20,0)),"Error")</f>
        <v>0</v>
      </c>
      <c r="J14" s="92" t="str">
        <f>IFERROR(IF('Index LA Summary'!$B$4=1,"",VLOOKUP('Index LA Summary'!$B$5,'Index LA FSM &amp; Disadv'!$A$20:$BQ$171,'Index LA Summary'!$N20,0)),"Error")</f>
        <v>-</v>
      </c>
      <c r="K14" s="92">
        <f>IFERROR(IF('Index LA Summary'!$B$4=1,"",VLOOKUP('Index LA Summary'!$B$5,'Index LA FSM &amp; Disadv'!$A$190:$BQ$341,'Index LA Summary'!$L20,0)),"Error")</f>
        <v>0</v>
      </c>
      <c r="L14" s="92">
        <f>IFERROR(IF('Index LA Summary'!$B$4=1,"",VLOOKUP('Index LA Summary'!$B$5,'Index LA FSM &amp; Disadv'!$A$190:$BQ$341,'Index LA Summary'!$N20,0)),"Error")</f>
        <v>0</v>
      </c>
      <c r="M14" s="92" t="str">
        <f>IFERROR(IF('Index LA Summary'!$B$4=1,"",VLOOKUP('Index LA Summary'!$B$5,'Index LA FSM &amp; Disadv'!$A$349:$BQ$511,'Index LA Summary'!$L20,0)),"Error")</f>
        <v>x</v>
      </c>
      <c r="N14" s="92" t="str">
        <f>IFERROR(IF('Index LA Summary'!$B$4=1,"",VLOOKUP('Index LA Summary'!$B$5,'Index LA FSM &amp; Disadv'!$A$349:$BQ$511,'Index LA Summary'!$N20,0)),"Error")</f>
        <v>-</v>
      </c>
      <c r="O14" s="92">
        <f>IFERROR(IF('Index LA Summary'!$B$4=1,"",VLOOKUP('Index LA Summary'!$B$5,'Index LA FSM &amp; Disadv'!$A$519:$BQ$681,'Index LA Summary'!$L20,0)),"Error")</f>
        <v>0</v>
      </c>
      <c r="P14" s="92">
        <f>IFERROR(IF('Index LA Summary'!$B$4=1,"",VLOOKUP('Index LA Summary'!$B$5,'Index LA FSM &amp; Disadv'!$A$519:$BQ$681,'Index LA Summary'!$N20,0)),"Error")</f>
        <v>0</v>
      </c>
      <c r="Q14" s="92" t="str">
        <f>IFERROR(IF('Index LA Summary'!$B$4=1,"",VLOOKUP('Index LA Summary'!$B$5,'LA41 (SEN)'!$A$19:$CM$170,'Index LA Summary'!$R20,0)),"Error")</f>
        <v>x</v>
      </c>
      <c r="R14" s="92">
        <f>IFERROR(IF('Index LA Summary'!$B$4=1,"",VLOOKUP('Index LA Summary'!$B$5,'LA41 (SEN)'!$A$19:$CM$170,'Index LA Summary'!$T20,0)),"Error")</f>
        <v>0</v>
      </c>
      <c r="S14" s="92" t="str">
        <f>IFERROR(IF('Index LA Summary'!$B$4=1,"",VLOOKUP('Index LA Summary'!$B$5,'LA41 (SEN)'!$A$19:$CM$170,'Index LA Summary'!$V20,0)),"Error")</f>
        <v>-</v>
      </c>
    </row>
    <row r="15" spans="1:19" x14ac:dyDescent="0.2">
      <c r="A15" s="37"/>
      <c r="B15" s="41" t="s">
        <v>20</v>
      </c>
      <c r="C15" s="93">
        <f>IFERROR(IF('Index LA Summary'!$B$4=1,"",'Index NA1'!$L16),"Error")</f>
        <v>0.04</v>
      </c>
      <c r="D15" s="124">
        <f>IFERROR(IF('Index LA Summary'!$B$4=1,"",VLOOKUP('Index LA Summary'!$B$6,'Index LA Main'!$A$9:$Y$18,'Index LA Summary'!$I21,0)),"Error")</f>
        <v>0.05</v>
      </c>
      <c r="E15" s="92">
        <f>IFERROR(IF('Index LA Summary'!$B$4=1,"",VLOOKUP('Index LA Summary'!$B$5,'Index LA Main'!$A$19:$Y$170,'Index LA Summary'!$I21,0)),"Error")</f>
        <v>0.03</v>
      </c>
      <c r="F15" s="92">
        <f>IFERROR(IF('Index LA Summary'!$B$4=1,"",VLOOKUP('Index LA Summary'!$B$5,'Index LA Main'!$A$188:$Y$339,'Index LA Summary'!$I21,0)),"Error")</f>
        <v>0.04</v>
      </c>
      <c r="G15" s="92">
        <f>IFERROR(IF('Index LA Summary'!$B$4=1,"",VLOOKUP('Index LA Summary'!$B$5,'Index LA Main'!$A$357:$Y$508,'Index LA Summary'!$I21,0)),"Error")</f>
        <v>0.03</v>
      </c>
      <c r="H15" s="92">
        <f>IFERROR(IF('Index LA Summary'!$B$4=1,"",VLOOKUP('Index LA Summary'!$B$5,'Index LA Main'!$A$526:$Y$677,'Index LA Summary'!$I21,0)),"Error")</f>
        <v>0.06</v>
      </c>
      <c r="I15" s="92">
        <f>IFERROR(IF('Index LA Summary'!$B$4=1,"",VLOOKUP('Index LA Summary'!$B$5,'Index LA FSM &amp; Disadv'!$A$20:$BQ$171,'Index LA Summary'!$L21,0)),"Error")</f>
        <v>0.06</v>
      </c>
      <c r="J15" s="92">
        <f>IFERROR(IF('Index LA Summary'!$B$4=1,"",VLOOKUP('Index LA Summary'!$B$5,'Index LA FSM &amp; Disadv'!$A$20:$BQ$171,'Index LA Summary'!$N21,0)),"Error")</f>
        <v>0.03</v>
      </c>
      <c r="K15" s="92" t="str">
        <f>IFERROR(IF('Index LA Summary'!$B$4=1,"",VLOOKUP('Index LA Summary'!$B$5,'Index LA FSM &amp; Disadv'!$A$190:$BQ$341,'Index LA Summary'!$L21,0)),"Error")</f>
        <v>x</v>
      </c>
      <c r="L15" s="92" t="str">
        <f>IFERROR(IF('Index LA Summary'!$B$4=1,"",VLOOKUP('Index LA Summary'!$B$5,'Index LA FSM &amp; Disadv'!$A$190:$BQ$341,'Index LA Summary'!$N21,0)),"Error")</f>
        <v>x</v>
      </c>
      <c r="M15" s="92">
        <f>IFERROR(IF('Index LA Summary'!$B$4=1,"",VLOOKUP('Index LA Summary'!$B$5,'Index LA FSM &amp; Disadv'!$A$349:$BQ$511,'Index LA Summary'!$L21,0)),"Error")</f>
        <v>0.05</v>
      </c>
      <c r="N15" s="92">
        <f>IFERROR(IF('Index LA Summary'!$B$4=1,"",VLOOKUP('Index LA Summary'!$B$5,'Index LA FSM &amp; Disadv'!$A$349:$BQ$511,'Index LA Summary'!$N21,0)),"Error")</f>
        <v>0.03</v>
      </c>
      <c r="O15" s="92" t="str">
        <f>IFERROR(IF('Index LA Summary'!$B$4=1,"",VLOOKUP('Index LA Summary'!$B$5,'Index LA FSM &amp; Disadv'!$A$519:$BQ$681,'Index LA Summary'!$L21,0)),"Error")</f>
        <v>x</v>
      </c>
      <c r="P15" s="92">
        <f>IFERROR(IF('Index LA Summary'!$B$4=1,"",VLOOKUP('Index LA Summary'!$B$5,'Index LA FSM &amp; Disadv'!$A$519:$BQ$681,'Index LA Summary'!$N21,0)),"Error")</f>
        <v>0</v>
      </c>
      <c r="Q15" s="92">
        <f>IFERROR(IF('Index LA Summary'!$B$4=1,"",VLOOKUP('Index LA Summary'!$B$5,'LA41 (SEN)'!$A$19:$CM$170,'Index LA Summary'!$R21,0)),"Error")</f>
        <v>0.06</v>
      </c>
      <c r="R15" s="92" t="str">
        <f>IFERROR(IF('Index LA Summary'!$B$4=1,"",VLOOKUP('Index LA Summary'!$B$5,'LA41 (SEN)'!$A$19:$CM$170,'Index LA Summary'!$T21,0)),"Error")</f>
        <v>x</v>
      </c>
      <c r="S15" s="92">
        <f>IFERROR(IF('Index LA Summary'!$B$4=1,"",VLOOKUP('Index LA Summary'!$B$5,'LA41 (SEN)'!$A$19:$CM$170,'Index LA Summary'!$V21,0)),"Error")</f>
        <v>0.03</v>
      </c>
    </row>
    <row r="16" spans="1:19" x14ac:dyDescent="0.2">
      <c r="A16" s="37"/>
      <c r="B16" s="37" t="s">
        <v>21</v>
      </c>
      <c r="C16" s="93">
        <f>IFERROR(IF('Index LA Summary'!$B$4=1,"",'Index NA1'!$L17),"Error")</f>
        <v>0.39</v>
      </c>
      <c r="D16" s="124">
        <f>IFERROR(IF('Index LA Summary'!$B$4=1,"",VLOOKUP('Index LA Summary'!$B$6,'Index LA Main'!$A$9:$Y$18,'Index LA Summary'!$I22,0)),"Error")</f>
        <v>0.36</v>
      </c>
      <c r="E16" s="92">
        <f>IFERROR(IF('Index LA Summary'!$B$4=1,"",VLOOKUP('Index LA Summary'!$B$5,'Index LA Main'!$A$19:$Y$170,'Index LA Summary'!$I22,0)),"Error")</f>
        <v>0.46</v>
      </c>
      <c r="F16" s="92">
        <f>IFERROR(IF('Index LA Summary'!$B$4=1,"",VLOOKUP('Index LA Summary'!$B$5,'Index LA Main'!$A$188:$Y$339,'Index LA Summary'!$I22,0)),"Error")</f>
        <v>7.0000000000000007E-2</v>
      </c>
      <c r="G16" s="92">
        <f>IFERROR(IF('Index LA Summary'!$B$4=1,"",VLOOKUP('Index LA Summary'!$B$5,'Index LA Main'!$A$357:$Y$508,'Index LA Summary'!$I22,0)),"Error")</f>
        <v>0.45</v>
      </c>
      <c r="H16" s="92">
        <f>IFERROR(IF('Index LA Summary'!$B$4=1,"",VLOOKUP('Index LA Summary'!$B$5,'Index LA Main'!$A$526:$Y$677,'Index LA Summary'!$I22,0)),"Error")</f>
        <v>0</v>
      </c>
      <c r="I16" s="92">
        <f>IFERROR(IF('Index LA Summary'!$B$4=1,"",VLOOKUP('Index LA Summary'!$B$5,'Index LA FSM &amp; Disadv'!$A$20:$BQ$171,'Index LA Summary'!$L22,0)),"Error")</f>
        <v>0.26</v>
      </c>
      <c r="J16" s="92">
        <f>IFERROR(IF('Index LA Summary'!$B$4=1,"",VLOOKUP('Index LA Summary'!$B$5,'Index LA FSM &amp; Disadv'!$A$20:$BQ$171,'Index LA Summary'!$N22,0)),"Error")</f>
        <v>0.47</v>
      </c>
      <c r="K16" s="92" t="str">
        <f>IFERROR(IF('Index LA Summary'!$B$4=1,"",VLOOKUP('Index LA Summary'!$B$5,'Index LA FSM &amp; Disadv'!$A$190:$BQ$341,'Index LA Summary'!$L22,0)),"Error")</f>
        <v>x</v>
      </c>
      <c r="L16" s="92" t="str">
        <f>IFERROR(IF('Index LA Summary'!$B$4=1,"",VLOOKUP('Index LA Summary'!$B$5,'Index LA FSM &amp; Disadv'!$A$190:$BQ$341,'Index LA Summary'!$N22,0)),"Error")</f>
        <v>x</v>
      </c>
      <c r="M16" s="92">
        <f>IFERROR(IF('Index LA Summary'!$B$4=1,"",VLOOKUP('Index LA Summary'!$B$5,'Index LA FSM &amp; Disadv'!$A$349:$BQ$511,'Index LA Summary'!$L22,0)),"Error")</f>
        <v>0.26</v>
      </c>
      <c r="N16" s="92">
        <f>IFERROR(IF('Index LA Summary'!$B$4=1,"",VLOOKUP('Index LA Summary'!$B$5,'Index LA FSM &amp; Disadv'!$A$349:$BQ$511,'Index LA Summary'!$N22,0)),"Error")</f>
        <v>0.49</v>
      </c>
      <c r="O16" s="92" t="str">
        <f>IFERROR(IF('Index LA Summary'!$B$4=1,"",VLOOKUP('Index LA Summary'!$B$5,'Index LA FSM &amp; Disadv'!$A$519:$BQ$681,'Index LA Summary'!$L22,0)),"Error")</f>
        <v>x</v>
      </c>
      <c r="P16" s="92" t="str">
        <f>IFERROR(IF('Index LA Summary'!$B$4=1,"",VLOOKUP('Index LA Summary'!$B$5,'Index LA FSM &amp; Disadv'!$A$519:$BQ$681,'Index LA Summary'!$N22,0)),"Error")</f>
        <v>x</v>
      </c>
      <c r="Q16" s="92">
        <f>IFERROR(IF('Index LA Summary'!$B$4=1,"",VLOOKUP('Index LA Summary'!$B$5,'LA41 (SEN)'!$A$19:$CM$170,'Index LA Summary'!$R22,0)),"Error")</f>
        <v>0.31</v>
      </c>
      <c r="R16" s="92">
        <f>IFERROR(IF('Index LA Summary'!$B$4=1,"",VLOOKUP('Index LA Summary'!$B$5,'LA41 (SEN)'!$A$19:$CM$170,'Index LA Summary'!$T22,0)),"Error")</f>
        <v>0.27</v>
      </c>
      <c r="S16" s="92">
        <f>IFERROR(IF('Index LA Summary'!$B$4=1,"",VLOOKUP('Index LA Summary'!$B$5,'LA41 (SEN)'!$A$19:$CM$170,'Index LA Summary'!$V22,0)),"Error")</f>
        <v>0.49</v>
      </c>
    </row>
    <row r="17" spans="1:19" x14ac:dyDescent="0.2">
      <c r="A17" s="37"/>
      <c r="B17" s="37" t="s">
        <v>22</v>
      </c>
      <c r="C17" s="93">
        <f>IFERROR(IF('Index LA Summary'!$B$4=1,"",'Index NA1'!$L18),"Error")</f>
        <v>0.13</v>
      </c>
      <c r="D17" s="124">
        <f>IFERROR(IF('Index LA Summary'!$B$4=1,"",VLOOKUP('Index LA Summary'!$B$6,'Index LA Main'!$A$9:$Y$18,'Index LA Summary'!$I23,0)),"Error")</f>
        <v>0.14000000000000001</v>
      </c>
      <c r="E17" s="92">
        <f>IFERROR(IF('Index LA Summary'!$B$4=1,"",VLOOKUP('Index LA Summary'!$B$5,'Index LA Main'!$A$19:$Y$170,'Index LA Summary'!$I23,0)),"Error")</f>
        <v>0.1</v>
      </c>
      <c r="F17" s="92" t="str">
        <f>IFERROR(IF('Index LA Summary'!$B$4=1,"",VLOOKUP('Index LA Summary'!$B$5,'Index LA Main'!$A$188:$Y$339,'Index LA Summary'!$I23,0)),"Error")</f>
        <v>x</v>
      </c>
      <c r="G17" s="92">
        <f>IFERROR(IF('Index LA Summary'!$B$4=1,"",VLOOKUP('Index LA Summary'!$B$5,'Index LA Main'!$A$357:$Y$508,'Index LA Summary'!$I23,0)),"Error")</f>
        <v>0.1</v>
      </c>
      <c r="H17" s="92">
        <f>IFERROR(IF('Index LA Summary'!$B$4=1,"",VLOOKUP('Index LA Summary'!$B$5,'Index LA Main'!$A$526:$Y$677,'Index LA Summary'!$I23,0)),"Error")</f>
        <v>0</v>
      </c>
      <c r="I17" s="92">
        <f>IFERROR(IF('Index LA Summary'!$B$4=1,"",VLOOKUP('Index LA Summary'!$B$5,'Index LA FSM &amp; Disadv'!$A$20:$BQ$171,'Index LA Summary'!$L23,0)),"Error")</f>
        <v>0.11</v>
      </c>
      <c r="J17" s="92">
        <f>IFERROR(IF('Index LA Summary'!$B$4=1,"",VLOOKUP('Index LA Summary'!$B$5,'Index LA FSM &amp; Disadv'!$A$20:$BQ$171,'Index LA Summary'!$N23,0)),"Error")</f>
        <v>0.1</v>
      </c>
      <c r="K17" s="92">
        <f>IFERROR(IF('Index LA Summary'!$B$4=1,"",VLOOKUP('Index LA Summary'!$B$5,'Index LA FSM &amp; Disadv'!$A$190:$BQ$341,'Index LA Summary'!$L23,0)),"Error")</f>
        <v>0</v>
      </c>
      <c r="L17" s="92" t="str">
        <f>IFERROR(IF('Index LA Summary'!$B$4=1,"",VLOOKUP('Index LA Summary'!$B$5,'Index LA FSM &amp; Disadv'!$A$190:$BQ$341,'Index LA Summary'!$N23,0)),"Error")</f>
        <v>x</v>
      </c>
      <c r="M17" s="92">
        <f>IFERROR(IF('Index LA Summary'!$B$4=1,"",VLOOKUP('Index LA Summary'!$B$5,'Index LA FSM &amp; Disadv'!$A$349:$BQ$511,'Index LA Summary'!$L23,0)),"Error")</f>
        <v>0.11</v>
      </c>
      <c r="N17" s="92">
        <f>IFERROR(IF('Index LA Summary'!$B$4=1,"",VLOOKUP('Index LA Summary'!$B$5,'Index LA FSM &amp; Disadv'!$A$349:$BQ$511,'Index LA Summary'!$N23,0)),"Error")</f>
        <v>0.1</v>
      </c>
      <c r="O17" s="92">
        <f>IFERROR(IF('Index LA Summary'!$B$4=1,"",VLOOKUP('Index LA Summary'!$B$5,'Index LA FSM &amp; Disadv'!$A$519:$BQ$681,'Index LA Summary'!$L23,0)),"Error")</f>
        <v>0</v>
      </c>
      <c r="P17" s="92" t="str">
        <f>IFERROR(IF('Index LA Summary'!$B$4=1,"",VLOOKUP('Index LA Summary'!$B$5,'Index LA FSM &amp; Disadv'!$A$519:$BQ$681,'Index LA Summary'!$N23,0)),"Error")</f>
        <v>x</v>
      </c>
      <c r="Q17" s="92">
        <f>IFERROR(IF('Index LA Summary'!$B$4=1,"",VLOOKUP('Index LA Summary'!$B$5,'LA41 (SEN)'!$A$19:$CM$170,'Index LA Summary'!$R23,0)),"Error")</f>
        <v>0.03</v>
      </c>
      <c r="R17" s="92">
        <f>IFERROR(IF('Index LA Summary'!$B$4=1,"",VLOOKUP('Index LA Summary'!$B$5,'LA41 (SEN)'!$A$19:$CM$170,'Index LA Summary'!$T23,0)),"Error")</f>
        <v>0.09</v>
      </c>
      <c r="S17" s="92">
        <f>IFERROR(IF('Index LA Summary'!$B$4=1,"",VLOOKUP('Index LA Summary'!$B$5,'LA41 (SEN)'!$A$19:$CM$170,'Index LA Summary'!$V23,0)),"Error")</f>
        <v>0.11</v>
      </c>
    </row>
    <row r="18" spans="1:19" x14ac:dyDescent="0.2">
      <c r="A18" s="37" t="s">
        <v>23</v>
      </c>
      <c r="B18" s="37"/>
      <c r="C18" s="93"/>
      <c r="D18" s="124"/>
      <c r="E18" s="92"/>
      <c r="F18" s="92"/>
      <c r="G18" s="92"/>
      <c r="H18" s="92"/>
      <c r="I18" s="92"/>
      <c r="J18" s="92"/>
      <c r="K18" s="92"/>
      <c r="L18" s="92"/>
      <c r="M18" s="92"/>
      <c r="N18" s="92"/>
      <c r="O18" s="92"/>
      <c r="P18" s="92"/>
      <c r="Q18" s="92"/>
      <c r="R18" s="92"/>
      <c r="S18" s="92"/>
    </row>
    <row r="19" spans="1:19" x14ac:dyDescent="0.2">
      <c r="A19" s="37"/>
      <c r="B19" s="38" t="s">
        <v>24</v>
      </c>
      <c r="C19" s="93" t="str">
        <f>IFERROR(IF('Index LA Summary'!$B$4=1,"",'Index NA1'!$L20),"Error")</f>
        <v>-</v>
      </c>
      <c r="D19" s="124" t="str">
        <f>IFERROR(IF('Index LA Summary'!$B$4=1,"",VLOOKUP('Index LA Summary'!$B$6,'Index LA Main'!$A$9:$Y$18,'Index LA Summary'!$I25,0)),"Error")</f>
        <v>-</v>
      </c>
      <c r="E19" s="92" t="str">
        <f>IFERROR(IF('Index LA Summary'!$B$4=1,"",VLOOKUP('Index LA Summary'!$B$5,'Index LA Main'!$A$19:$Y$170,'Index LA Summary'!$I25,0)),"Error")</f>
        <v>x</v>
      </c>
      <c r="F19" s="92" t="str">
        <f>IFERROR(IF('Index LA Summary'!$B$4=1,"",VLOOKUP('Index LA Summary'!$B$5,'Index LA Main'!$A$188:$Y$339,'Index LA Summary'!$I25,0)),"Error")</f>
        <v>x</v>
      </c>
      <c r="G19" s="92" t="str">
        <f>IFERROR(IF('Index LA Summary'!$B$4=1,"",VLOOKUP('Index LA Summary'!$B$5,'Index LA Main'!$A$357:$Y$508,'Index LA Summary'!$I25,0)),"Error")</f>
        <v>-</v>
      </c>
      <c r="H19" s="92">
        <f>IFERROR(IF('Index LA Summary'!$B$4=1,"",VLOOKUP('Index LA Summary'!$B$5,'Index LA Main'!$A$526:$Y$677,'Index LA Summary'!$I25,0)),"Error")</f>
        <v>0</v>
      </c>
      <c r="I19" s="92">
        <f>IFERROR(IF('Index LA Summary'!$B$4=1,"",VLOOKUP('Index LA Summary'!$B$5,'Index LA FSM &amp; Disadv'!$A$20:$BQ$171,'Index LA Summary'!$L25,0)),"Error")</f>
        <v>0</v>
      </c>
      <c r="J19" s="92" t="str">
        <f>IFERROR(IF('Index LA Summary'!$B$4=1,"",VLOOKUP('Index LA Summary'!$B$5,'Index LA FSM &amp; Disadv'!$A$20:$BQ$171,'Index LA Summary'!$N25,0)),"Error")</f>
        <v>x</v>
      </c>
      <c r="K19" s="92">
        <f>IFERROR(IF('Index LA Summary'!$B$4=1,"",VLOOKUP('Index LA Summary'!$B$5,'Index LA FSM &amp; Disadv'!$A$190:$BQ$341,'Index LA Summary'!$L25,0)),"Error")</f>
        <v>0</v>
      </c>
      <c r="L19" s="92" t="str">
        <f>IFERROR(IF('Index LA Summary'!$B$4=1,"",VLOOKUP('Index LA Summary'!$B$5,'Index LA FSM &amp; Disadv'!$A$190:$BQ$341,'Index LA Summary'!$N25,0)),"Error")</f>
        <v>x</v>
      </c>
      <c r="M19" s="92">
        <f>IFERROR(IF('Index LA Summary'!$B$4=1,"",VLOOKUP('Index LA Summary'!$B$5,'Index LA FSM &amp; Disadv'!$A$349:$BQ$511,'Index LA Summary'!$L25,0)),"Error")</f>
        <v>0</v>
      </c>
      <c r="N19" s="92" t="str">
        <f>IFERROR(IF('Index LA Summary'!$B$4=1,"",VLOOKUP('Index LA Summary'!$B$5,'Index LA FSM &amp; Disadv'!$A$349:$BQ$511,'Index LA Summary'!$N25,0)),"Error")</f>
        <v>x</v>
      </c>
      <c r="O19" s="92">
        <f>IFERROR(IF('Index LA Summary'!$B$4=1,"",VLOOKUP('Index LA Summary'!$B$5,'Index LA FSM &amp; Disadv'!$A$519:$BQ$681,'Index LA Summary'!$L25,0)),"Error")</f>
        <v>0</v>
      </c>
      <c r="P19" s="92" t="str">
        <f>IFERROR(IF('Index LA Summary'!$B$4=1,"",VLOOKUP('Index LA Summary'!$B$5,'Index LA FSM &amp; Disadv'!$A$519:$BQ$681,'Index LA Summary'!$N25,0)),"Error")</f>
        <v>x</v>
      </c>
      <c r="Q19" s="92">
        <f>IFERROR(IF('Index LA Summary'!$B$4=1,"",VLOOKUP('Index LA Summary'!$B$5,'LA41 (SEN)'!$A$19:$CM$170,'Index LA Summary'!$R25,0)),"Error")</f>
        <v>0</v>
      </c>
      <c r="R19" s="92" t="str">
        <f>IFERROR(IF('Index LA Summary'!$B$4=1,"",VLOOKUP('Index LA Summary'!$B$5,'LA41 (SEN)'!$A$19:$CM$170,'Index LA Summary'!$T25,0)),"Error")</f>
        <v>x</v>
      </c>
      <c r="S19" s="92">
        <f>IFERROR(IF('Index LA Summary'!$B$4=1,"",VLOOKUP('Index LA Summary'!$B$5,'LA41 (SEN)'!$A$19:$CM$170,'Index LA Summary'!$V25,0)),"Error")</f>
        <v>0</v>
      </c>
    </row>
    <row r="20" spans="1:19" x14ac:dyDescent="0.2">
      <c r="A20" s="37"/>
      <c r="B20" s="38" t="s">
        <v>25</v>
      </c>
      <c r="C20" s="93" t="str">
        <f>IFERROR(IF('Index LA Summary'!$B$4=1,"",'Index NA1'!$L21),"Error")</f>
        <v>-</v>
      </c>
      <c r="D20" s="124" t="str">
        <f>IFERROR(IF('Index LA Summary'!$B$4=1,"",VLOOKUP('Index LA Summary'!$B$6,'Index LA Main'!$A$9:$Y$18,'Index LA Summary'!$I26,0)),"Error")</f>
        <v>-</v>
      </c>
      <c r="E20" s="92">
        <f>IFERROR(IF('Index LA Summary'!$B$4=1,"",VLOOKUP('Index LA Summary'!$B$5,'Index LA Main'!$A$19:$Y$170,'Index LA Summary'!$I26,0)),"Error")</f>
        <v>0</v>
      </c>
      <c r="F20" s="92" t="str">
        <f>IFERROR(IF('Index LA Summary'!$B$4=1,"",VLOOKUP('Index LA Summary'!$B$5,'Index LA Main'!$A$188:$Y$339,'Index LA Summary'!$I26,0)),"Error")</f>
        <v>x</v>
      </c>
      <c r="G20" s="92" t="str">
        <f>IFERROR(IF('Index LA Summary'!$B$4=1,"",VLOOKUP('Index LA Summary'!$B$5,'Index LA Main'!$A$357:$Y$508,'Index LA Summary'!$I26,0)),"Error")</f>
        <v>x</v>
      </c>
      <c r="H20" s="92">
        <f>IFERROR(IF('Index LA Summary'!$B$4=1,"",VLOOKUP('Index LA Summary'!$B$5,'Index LA Main'!$A$526:$Y$677,'Index LA Summary'!$I26,0)),"Error")</f>
        <v>0</v>
      </c>
      <c r="I20" s="92">
        <f>IFERROR(IF('Index LA Summary'!$B$4=1,"",VLOOKUP('Index LA Summary'!$B$5,'Index LA FSM &amp; Disadv'!$A$20:$BQ$171,'Index LA Summary'!$L26,0)),"Error")</f>
        <v>0</v>
      </c>
      <c r="J20" s="92">
        <f>IFERROR(IF('Index LA Summary'!$B$4=1,"",VLOOKUP('Index LA Summary'!$B$5,'Index LA FSM &amp; Disadv'!$A$20:$BQ$171,'Index LA Summary'!$N26,0)),"Error")</f>
        <v>0</v>
      </c>
      <c r="K20" s="92">
        <f>IFERROR(IF('Index LA Summary'!$B$4=1,"",VLOOKUP('Index LA Summary'!$B$5,'Index LA FSM &amp; Disadv'!$A$190:$BQ$341,'Index LA Summary'!$L26,0)),"Error")</f>
        <v>0</v>
      </c>
      <c r="L20" s="92" t="str">
        <f>IFERROR(IF('Index LA Summary'!$B$4=1,"",VLOOKUP('Index LA Summary'!$B$5,'Index LA FSM &amp; Disadv'!$A$190:$BQ$341,'Index LA Summary'!$N26,0)),"Error")</f>
        <v>x</v>
      </c>
      <c r="M20" s="92">
        <f>IFERROR(IF('Index LA Summary'!$B$4=1,"",VLOOKUP('Index LA Summary'!$B$5,'Index LA FSM &amp; Disadv'!$A$349:$BQ$511,'Index LA Summary'!$L26,0)),"Error")</f>
        <v>0</v>
      </c>
      <c r="N20" s="92">
        <f>IFERROR(IF('Index LA Summary'!$B$4=1,"",VLOOKUP('Index LA Summary'!$B$5,'Index LA FSM &amp; Disadv'!$A$349:$BQ$511,'Index LA Summary'!$N26,0)),"Error")</f>
        <v>0</v>
      </c>
      <c r="O20" s="92" t="str">
        <f>IFERROR(IF('Index LA Summary'!$B$4=1,"",VLOOKUP('Index LA Summary'!$B$5,'Index LA FSM &amp; Disadv'!$A$519:$BQ$681,'Index LA Summary'!$L26,0)),"Error")</f>
        <v>x</v>
      </c>
      <c r="P20" s="92" t="str">
        <f>IFERROR(IF('Index LA Summary'!$B$4=1,"",VLOOKUP('Index LA Summary'!$B$5,'Index LA FSM &amp; Disadv'!$A$519:$BQ$681,'Index LA Summary'!$N26,0)),"Error")</f>
        <v>x</v>
      </c>
      <c r="Q20" s="92">
        <f>IFERROR(IF('Index LA Summary'!$B$4=1,"",VLOOKUP('Index LA Summary'!$B$5,'LA41 (SEN)'!$A$19:$CM$170,'Index LA Summary'!$R26,0)),"Error")</f>
        <v>0</v>
      </c>
      <c r="R20" s="92">
        <f>IFERROR(IF('Index LA Summary'!$B$4=1,"",VLOOKUP('Index LA Summary'!$B$5,'LA41 (SEN)'!$A$19:$CM$170,'Index LA Summary'!$T26,0)),"Error")</f>
        <v>0</v>
      </c>
      <c r="S20" s="92">
        <f>IFERROR(IF('Index LA Summary'!$B$4=1,"",VLOOKUP('Index LA Summary'!$B$5,'LA41 (SEN)'!$A$19:$CM$170,'Index LA Summary'!$V26,0)),"Error")</f>
        <v>0</v>
      </c>
    </row>
    <row r="21" spans="1:19" x14ac:dyDescent="0.2">
      <c r="A21" s="37"/>
      <c r="B21" s="41" t="s">
        <v>26</v>
      </c>
      <c r="C21" s="93" t="str">
        <f>IFERROR(IF('Index LA Summary'!$B$4=1,"",'Index NA1'!$L22),"Error")</f>
        <v>-</v>
      </c>
      <c r="D21" s="124" t="str">
        <f>IFERROR(IF('Index LA Summary'!$B$4=1,"",VLOOKUP('Index LA Summary'!$B$6,'Index LA Main'!$A$9:$Y$18,'Index LA Summary'!$I27,0)),"Error")</f>
        <v>-</v>
      </c>
      <c r="E21" s="92" t="str">
        <f>IFERROR(IF('Index LA Summary'!$B$4=1,"",VLOOKUP('Index LA Summary'!$B$5,'Index LA Main'!$A$19:$Y$170,'Index LA Summary'!$I27,0)),"Error")</f>
        <v>x</v>
      </c>
      <c r="F21" s="92">
        <f>IFERROR(IF('Index LA Summary'!$B$4=1,"",VLOOKUP('Index LA Summary'!$B$5,'Index LA Main'!$A$188:$Y$339,'Index LA Summary'!$I27,0)),"Error")</f>
        <v>0.42</v>
      </c>
      <c r="G21" s="92">
        <f>IFERROR(IF('Index LA Summary'!$B$4=1,"",VLOOKUP('Index LA Summary'!$B$5,'Index LA Main'!$A$357:$Y$508,'Index LA Summary'!$I27,0)),"Error")</f>
        <v>0.01</v>
      </c>
      <c r="H21" s="92" t="str">
        <f>IFERROR(IF('Index LA Summary'!$B$4=1,"",VLOOKUP('Index LA Summary'!$B$5,'Index LA Main'!$A$526:$Y$677,'Index LA Summary'!$I27,0)),"Error")</f>
        <v>x</v>
      </c>
      <c r="I21" s="92" t="str">
        <f>IFERROR(IF('Index LA Summary'!$B$4=1,"",VLOOKUP('Index LA Summary'!$B$5,'Index LA FSM &amp; Disadv'!$A$20:$BQ$171,'Index LA Summary'!$L27,0)),"Error")</f>
        <v>x</v>
      </c>
      <c r="J21" s="92" t="str">
        <f>IFERROR(IF('Index LA Summary'!$B$4=1,"",VLOOKUP('Index LA Summary'!$B$5,'Index LA FSM &amp; Disadv'!$A$20:$BQ$171,'Index LA Summary'!$N27,0)),"Error")</f>
        <v>x</v>
      </c>
      <c r="K21" s="92">
        <f>IFERROR(IF('Index LA Summary'!$B$4=1,"",VLOOKUP('Index LA Summary'!$B$5,'Index LA FSM &amp; Disadv'!$A$190:$BQ$341,'Index LA Summary'!$L27,0)),"Error")</f>
        <v>0.44</v>
      </c>
      <c r="L21" s="92">
        <f>IFERROR(IF('Index LA Summary'!$B$4=1,"",VLOOKUP('Index LA Summary'!$B$5,'Index LA FSM &amp; Disadv'!$A$190:$BQ$341,'Index LA Summary'!$N27,0)),"Error")</f>
        <v>0.41</v>
      </c>
      <c r="M21" s="92" t="str">
        <f>IFERROR(IF('Index LA Summary'!$B$4=1,"",VLOOKUP('Index LA Summary'!$B$5,'Index LA FSM &amp; Disadv'!$A$349:$BQ$511,'Index LA Summary'!$L27,0)),"Error")</f>
        <v>x</v>
      </c>
      <c r="N21" s="92" t="str">
        <f>IFERROR(IF('Index LA Summary'!$B$4=1,"",VLOOKUP('Index LA Summary'!$B$5,'Index LA FSM &amp; Disadv'!$A$349:$BQ$511,'Index LA Summary'!$N27,0)),"Error")</f>
        <v>x</v>
      </c>
      <c r="O21" s="92">
        <f>IFERROR(IF('Index LA Summary'!$B$4=1,"",VLOOKUP('Index LA Summary'!$B$5,'Index LA FSM &amp; Disadv'!$A$519:$BQ$681,'Index LA Summary'!$L27,0)),"Error")</f>
        <v>0.42109999999999997</v>
      </c>
      <c r="P21" s="92">
        <f>IFERROR(IF('Index LA Summary'!$B$4=1,"",VLOOKUP('Index LA Summary'!$B$5,'Index LA FSM &amp; Disadv'!$A$519:$BQ$681,'Index LA Summary'!$N27,0)),"Error")</f>
        <v>0.42</v>
      </c>
      <c r="Q21" s="92">
        <f>IFERROR(IF('Index LA Summary'!$B$4=1,"",VLOOKUP('Index LA Summary'!$B$5,'LA41 (SEN)'!$A$19:$CM$170,'Index LA Summary'!$R27,0)),"Error")</f>
        <v>0</v>
      </c>
      <c r="R21" s="92" t="str">
        <f>IFERROR(IF('Index LA Summary'!$B$4=1,"",VLOOKUP('Index LA Summary'!$B$5,'LA41 (SEN)'!$A$19:$CM$170,'Index LA Summary'!$T27,0)),"Error")</f>
        <v>x</v>
      </c>
      <c r="S21" s="92">
        <f>IFERROR(IF('Index LA Summary'!$B$4=1,"",VLOOKUP('Index LA Summary'!$B$5,'LA41 (SEN)'!$A$19:$CM$170,'Index LA Summary'!$V27,0)),"Error")</f>
        <v>0</v>
      </c>
    </row>
    <row r="22" spans="1:19" x14ac:dyDescent="0.2">
      <c r="A22" s="37"/>
      <c r="B22" s="41"/>
      <c r="C22" s="93"/>
      <c r="D22" s="124"/>
      <c r="E22" s="92"/>
      <c r="F22" s="92"/>
      <c r="G22" s="92"/>
      <c r="H22" s="92"/>
      <c r="I22" s="92"/>
      <c r="J22" s="92"/>
      <c r="K22" s="92"/>
      <c r="L22" s="92"/>
      <c r="M22" s="92"/>
      <c r="N22" s="92"/>
      <c r="O22" s="92"/>
      <c r="P22" s="92"/>
      <c r="Q22" s="92"/>
      <c r="R22" s="92"/>
      <c r="S22" s="92"/>
    </row>
    <row r="23" spans="1:19" x14ac:dyDescent="0.2">
      <c r="A23" s="37"/>
      <c r="B23" s="37" t="s">
        <v>27</v>
      </c>
      <c r="C23" s="93">
        <f>IFERROR(IF('Index LA Summary'!$B$4=1,"",'Index NA1'!$L24),"Error")</f>
        <v>0.05</v>
      </c>
      <c r="D23" s="124">
        <f>IFERROR(IF('Index LA Summary'!$B$4=1,"",VLOOKUP('Index LA Summary'!$B$6,'Index LA Main'!$A$9:$Y$18,'Index LA Summary'!$I29,0)),"Error")</f>
        <v>7.0000000000000007E-2</v>
      </c>
      <c r="E23" s="92">
        <f>IFERROR(IF('Index LA Summary'!$B$4=1,"",VLOOKUP('Index LA Summary'!$B$5,'Index LA Main'!$A$19:$Y$170,'Index LA Summary'!$I29,0)),"Error")</f>
        <v>0.06</v>
      </c>
      <c r="F23" s="92">
        <f>IFERROR(IF('Index LA Summary'!$B$4=1,"",VLOOKUP('Index LA Summary'!$B$5,'Index LA Main'!$A$188:$Y$339,'Index LA Summary'!$I29,0)),"Error")</f>
        <v>0</v>
      </c>
      <c r="G23" s="92">
        <f>IFERROR(IF('Index LA Summary'!$B$4=1,"",VLOOKUP('Index LA Summary'!$B$5,'Index LA Main'!$A$357:$Y$508,'Index LA Summary'!$I29,0)),"Error")</f>
        <v>0.06</v>
      </c>
      <c r="H23" s="92" t="str">
        <f>IFERROR(IF('Index LA Summary'!$B$4=1,"",VLOOKUP('Index LA Summary'!$B$5,'Index LA Main'!$A$526:$Y$677,'Index LA Summary'!$I29,0)),"Error")</f>
        <v>x</v>
      </c>
      <c r="I23" s="92">
        <f>IFERROR(IF('Index LA Summary'!$B$4=1,"",VLOOKUP('Index LA Summary'!$B$5,'Index LA FSM &amp; Disadv'!$A$20:$BQ$171,'Index LA Summary'!$L29,0)),"Error")</f>
        <v>0.04</v>
      </c>
      <c r="J23" s="92">
        <f>IFERROR(IF('Index LA Summary'!$B$4=1,"",VLOOKUP('Index LA Summary'!$B$5,'Index LA FSM &amp; Disadv'!$A$20:$BQ$171,'Index LA Summary'!$N29,0)),"Error")</f>
        <v>0.06</v>
      </c>
      <c r="K23" s="92">
        <f>IFERROR(IF('Index LA Summary'!$B$4=1,"",VLOOKUP('Index LA Summary'!$B$5,'Index LA FSM &amp; Disadv'!$A$190:$BQ$341,'Index LA Summary'!$L29,0)),"Error")</f>
        <v>0</v>
      </c>
      <c r="L23" s="92">
        <f>IFERROR(IF('Index LA Summary'!$B$4=1,"",VLOOKUP('Index LA Summary'!$B$5,'Index LA FSM &amp; Disadv'!$A$190:$BQ$341,'Index LA Summary'!$N29,0)),"Error")</f>
        <v>0</v>
      </c>
      <c r="M23" s="92">
        <f>IFERROR(IF('Index LA Summary'!$B$4=1,"",VLOOKUP('Index LA Summary'!$B$5,'Index LA FSM &amp; Disadv'!$A$349:$BQ$511,'Index LA Summary'!$L29,0)),"Error")</f>
        <v>0.06</v>
      </c>
      <c r="N23" s="92">
        <f>IFERROR(IF('Index LA Summary'!$B$4=1,"",VLOOKUP('Index LA Summary'!$B$5,'Index LA FSM &amp; Disadv'!$A$349:$BQ$511,'Index LA Summary'!$N29,0)),"Error")</f>
        <v>0.06</v>
      </c>
      <c r="O23" s="92">
        <f>IFERROR(IF('Index LA Summary'!$B$4=1,"",VLOOKUP('Index LA Summary'!$B$5,'Index LA FSM &amp; Disadv'!$A$519:$BQ$681,'Index LA Summary'!$L29,0)),"Error")</f>
        <v>0</v>
      </c>
      <c r="P23" s="92">
        <f>IFERROR(IF('Index LA Summary'!$B$4=1,"",VLOOKUP('Index LA Summary'!$B$5,'Index LA FSM &amp; Disadv'!$A$519:$BQ$681,'Index LA Summary'!$N29,0)),"Error")</f>
        <v>0</v>
      </c>
      <c r="Q23" s="92">
        <f>IFERROR(IF('Index LA Summary'!$B$4=1,"",VLOOKUP('Index LA Summary'!$B$5,'LA41 (SEN)'!$A$19:$CM$170,'Index LA Summary'!$R29,0)),"Error")</f>
        <v>7.0000000000000007E-2</v>
      </c>
      <c r="R23" s="92" t="str">
        <f>IFERROR(IF('Index LA Summary'!$B$4=1,"",VLOOKUP('Index LA Summary'!$B$5,'LA41 (SEN)'!$A$19:$CM$170,'Index LA Summary'!$T29,0)),"Error")</f>
        <v>x</v>
      </c>
      <c r="S23" s="92">
        <f>IFERROR(IF('Index LA Summary'!$B$4=1,"",VLOOKUP('Index LA Summary'!$B$5,'LA41 (SEN)'!$A$19:$CM$170,'Index LA Summary'!$V29,0)),"Error")</f>
        <v>0.06</v>
      </c>
    </row>
    <row r="24" spans="1:19" x14ac:dyDescent="0.2">
      <c r="A24" s="37"/>
      <c r="B24" s="37"/>
      <c r="C24" s="93"/>
      <c r="D24" s="124"/>
      <c r="E24" s="92"/>
      <c r="F24" s="92"/>
      <c r="G24" s="92"/>
      <c r="H24" s="92"/>
      <c r="I24" s="92"/>
      <c r="J24" s="92"/>
      <c r="K24" s="92"/>
      <c r="L24" s="92"/>
      <c r="M24" s="92"/>
      <c r="N24" s="92"/>
      <c r="O24" s="92"/>
      <c r="P24" s="92"/>
      <c r="Q24" s="92"/>
      <c r="R24" s="92"/>
      <c r="S24" s="92"/>
    </row>
    <row r="25" spans="1:19" x14ac:dyDescent="0.2">
      <c r="A25" s="37"/>
      <c r="B25" s="37" t="s">
        <v>28</v>
      </c>
      <c r="C25" s="93" t="str">
        <f>IFERROR(IF('Index LA Summary'!$B$4=1,"",'Index NA1'!$L26),"Error")</f>
        <v>-</v>
      </c>
      <c r="D25" s="124">
        <f>IFERROR(IF('Index LA Summary'!$B$4=1,"",VLOOKUP('Index LA Summary'!$B$6,'Index LA Main'!$A$9:$Y$18,'Index LA Summary'!$I31,0)),"Error")</f>
        <v>0</v>
      </c>
      <c r="E25" s="92">
        <f>IFERROR(IF('Index LA Summary'!$B$4=1,"",VLOOKUP('Index LA Summary'!$B$5,'Index LA Main'!$A$19:$Y$170,'Index LA Summary'!$I31,0)),"Error")</f>
        <v>0</v>
      </c>
      <c r="F25" s="92">
        <f>IFERROR(IF('Index LA Summary'!$B$4=1,"",VLOOKUP('Index LA Summary'!$B$5,'Index LA Main'!$A$188:$Y$339,'Index LA Summary'!$I31,0)),"Error")</f>
        <v>0</v>
      </c>
      <c r="G25" s="92">
        <f>IFERROR(IF('Index LA Summary'!$B$4=1,"",VLOOKUP('Index LA Summary'!$B$5,'Index LA Main'!$A$357:$Y$508,'Index LA Summary'!$I31,0)),"Error")</f>
        <v>0</v>
      </c>
      <c r="H25" s="92">
        <f>IFERROR(IF('Index LA Summary'!$B$4=1,"",VLOOKUP('Index LA Summary'!$B$5,'Index LA Main'!$A$526:$Y$677,'Index LA Summary'!$I31,0)),"Error")</f>
        <v>0</v>
      </c>
      <c r="I25" s="92">
        <f>IFERROR(IF('Index LA Summary'!$B$4=1,"",VLOOKUP('Index LA Summary'!$B$5,'Index LA FSM &amp; Disadv'!$A$20:$BQ$171,'Index LA Summary'!$L31,0)),"Error")</f>
        <v>0</v>
      </c>
      <c r="J25" s="92">
        <f>IFERROR(IF('Index LA Summary'!$B$4=1,"",VLOOKUP('Index LA Summary'!$B$5,'Index LA FSM &amp; Disadv'!$A$20:$BQ$171,'Index LA Summary'!$N31,0)),"Error")</f>
        <v>0</v>
      </c>
      <c r="K25" s="92">
        <f>IFERROR(IF('Index LA Summary'!$B$4=1,"",VLOOKUP('Index LA Summary'!$B$5,'Index LA FSM &amp; Disadv'!$A$190:$BQ$341,'Index LA Summary'!$L31,0)),"Error")</f>
        <v>0</v>
      </c>
      <c r="L25" s="92">
        <f>IFERROR(IF('Index LA Summary'!$B$4=1,"",VLOOKUP('Index LA Summary'!$B$5,'Index LA FSM &amp; Disadv'!$A$190:$BQ$341,'Index LA Summary'!$N31,0)),"Error")</f>
        <v>0</v>
      </c>
      <c r="M25" s="92">
        <f>IFERROR(IF('Index LA Summary'!$B$4=1,"",VLOOKUP('Index LA Summary'!$B$5,'Index LA FSM &amp; Disadv'!$A$349:$BQ$511,'Index LA Summary'!$L31,0)),"Error")</f>
        <v>0</v>
      </c>
      <c r="N25" s="92">
        <f>IFERROR(IF('Index LA Summary'!$B$4=1,"",VLOOKUP('Index LA Summary'!$B$5,'Index LA FSM &amp; Disadv'!$A$349:$BQ$511,'Index LA Summary'!$N31,0)),"Error")</f>
        <v>0</v>
      </c>
      <c r="O25" s="92">
        <f>IFERROR(IF('Index LA Summary'!$B$4=1,"",VLOOKUP('Index LA Summary'!$B$5,'Index LA FSM &amp; Disadv'!$A$519:$BQ$681,'Index LA Summary'!$L31,0)),"Error")</f>
        <v>0</v>
      </c>
      <c r="P25" s="92">
        <f>IFERROR(IF('Index LA Summary'!$B$4=1,"",VLOOKUP('Index LA Summary'!$B$5,'Index LA FSM &amp; Disadv'!$A$519:$BQ$681,'Index LA Summary'!$N31,0)),"Error")</f>
        <v>0</v>
      </c>
      <c r="Q25" s="92">
        <f>IFERROR(IF('Index LA Summary'!$B$4=1,"",VLOOKUP('Index LA Summary'!$B$5,'LA41 (SEN)'!$A$19:$CM$170,'Index LA Summary'!$R31,0)),"Error")</f>
        <v>0</v>
      </c>
      <c r="R25" s="92">
        <f>IFERROR(IF('Index LA Summary'!$B$4=1,"",VLOOKUP('Index LA Summary'!$B$5,'LA41 (SEN)'!$A$19:$CM$170,'Index LA Summary'!$T31,0)),"Error")</f>
        <v>0</v>
      </c>
      <c r="S25" s="92">
        <f>IFERROR(IF('Index LA Summary'!$B$4=1,"",VLOOKUP('Index LA Summary'!$B$5,'LA41 (SEN)'!$A$19:$CM$170,'Index LA Summary'!$V31,0)),"Error")</f>
        <v>0</v>
      </c>
    </row>
    <row r="26" spans="1:19" x14ac:dyDescent="0.2">
      <c r="A26" s="37"/>
      <c r="B26" s="37" t="s">
        <v>29</v>
      </c>
      <c r="C26" s="93" t="str">
        <f>IFERROR(IF('Index LA Summary'!$B$4=1,"",'Index NA1'!$L27),"Error")</f>
        <v>-</v>
      </c>
      <c r="D26" s="124" t="str">
        <f>IFERROR(IF('Index LA Summary'!$B$4=1,"",VLOOKUP('Index LA Summary'!$B$6,'Index LA Main'!$A$9:$Y$18,'Index LA Summary'!$I32,0)),"Error")</f>
        <v>-</v>
      </c>
      <c r="E26" s="92" t="str">
        <f>IFERROR(IF('Index LA Summary'!$B$4=1,"",VLOOKUP('Index LA Summary'!$B$5,'Index LA Main'!$A$19:$Y$170,'Index LA Summary'!$I32,0)),"Error")</f>
        <v>-</v>
      </c>
      <c r="F26" s="92" t="str">
        <f>IFERROR(IF('Index LA Summary'!$B$4=1,"",VLOOKUP('Index LA Summary'!$B$5,'Index LA Main'!$A$188:$Y$339,'Index LA Summary'!$I32,0)),"Error")</f>
        <v>x</v>
      </c>
      <c r="G26" s="92" t="str">
        <f>IFERROR(IF('Index LA Summary'!$B$4=1,"",VLOOKUP('Index LA Summary'!$B$5,'Index LA Main'!$A$357:$Y$508,'Index LA Summary'!$I32,0)),"Error")</f>
        <v>-</v>
      </c>
      <c r="H26" s="92">
        <f>IFERROR(IF('Index LA Summary'!$B$4=1,"",VLOOKUP('Index LA Summary'!$B$5,'Index LA Main'!$A$526:$Y$677,'Index LA Summary'!$I32,0)),"Error")</f>
        <v>0</v>
      </c>
      <c r="I26" s="92" t="str">
        <f>IFERROR(IF('Index LA Summary'!$B$4=1,"",VLOOKUP('Index LA Summary'!$B$5,'Index LA FSM &amp; Disadv'!$A$20:$BQ$171,'Index LA Summary'!$L32,0)),"Error")</f>
        <v>x</v>
      </c>
      <c r="J26" s="92" t="str">
        <f>IFERROR(IF('Index LA Summary'!$B$4=1,"",VLOOKUP('Index LA Summary'!$B$5,'Index LA FSM &amp; Disadv'!$A$20:$BQ$171,'Index LA Summary'!$N32,0)),"Error")</f>
        <v>-</v>
      </c>
      <c r="K26" s="92">
        <f>IFERROR(IF('Index LA Summary'!$B$4=1,"",VLOOKUP('Index LA Summary'!$B$5,'Index LA FSM &amp; Disadv'!$A$190:$BQ$341,'Index LA Summary'!$L32,0)),"Error")</f>
        <v>0</v>
      </c>
      <c r="L26" s="92" t="str">
        <f>IFERROR(IF('Index LA Summary'!$B$4=1,"",VLOOKUP('Index LA Summary'!$B$5,'Index LA FSM &amp; Disadv'!$A$190:$BQ$341,'Index LA Summary'!$N32,0)),"Error")</f>
        <v>x</v>
      </c>
      <c r="M26" s="92" t="str">
        <f>IFERROR(IF('Index LA Summary'!$B$4=1,"",VLOOKUP('Index LA Summary'!$B$5,'Index LA FSM &amp; Disadv'!$A$349:$BQ$511,'Index LA Summary'!$L32,0)),"Error")</f>
        <v>x</v>
      </c>
      <c r="N26" s="92" t="str">
        <f>IFERROR(IF('Index LA Summary'!$B$4=1,"",VLOOKUP('Index LA Summary'!$B$5,'Index LA FSM &amp; Disadv'!$A$349:$BQ$511,'Index LA Summary'!$N32,0)),"Error")</f>
        <v>-</v>
      </c>
      <c r="O26" s="92">
        <f>IFERROR(IF('Index LA Summary'!$B$4=1,"",VLOOKUP('Index LA Summary'!$B$5,'Index LA FSM &amp; Disadv'!$A$519:$BQ$681,'Index LA Summary'!$L32,0)),"Error")</f>
        <v>0</v>
      </c>
      <c r="P26" s="92" t="str">
        <f>IFERROR(IF('Index LA Summary'!$B$4=1,"",VLOOKUP('Index LA Summary'!$B$5,'Index LA FSM &amp; Disadv'!$A$519:$BQ$681,'Index LA Summary'!$N32,0)),"Error")</f>
        <v>x</v>
      </c>
      <c r="Q26" s="92" t="str">
        <f>IFERROR(IF('Index LA Summary'!$B$4=1,"",VLOOKUP('Index LA Summary'!$B$5,'LA41 (SEN)'!$A$19:$CM$170,'Index LA Summary'!$R32,0)),"Error")</f>
        <v>x</v>
      </c>
      <c r="R26" s="92">
        <f>IFERROR(IF('Index LA Summary'!$B$4=1,"",VLOOKUP('Index LA Summary'!$B$5,'LA41 (SEN)'!$A$19:$CM$170,'Index LA Summary'!$T32,0)),"Error")</f>
        <v>0</v>
      </c>
      <c r="S26" s="92" t="str">
        <f>IFERROR(IF('Index LA Summary'!$B$4=1,"",VLOOKUP('Index LA Summary'!$B$5,'LA41 (SEN)'!$A$19:$CM$170,'Index LA Summary'!$V32,0)),"Error")</f>
        <v>-</v>
      </c>
    </row>
    <row r="27" spans="1:19" x14ac:dyDescent="0.2">
      <c r="A27" s="37"/>
      <c r="B27" s="37"/>
      <c r="C27" s="93"/>
      <c r="D27" s="124"/>
      <c r="E27" s="92"/>
      <c r="F27" s="92"/>
      <c r="G27" s="92"/>
      <c r="H27" s="92"/>
      <c r="I27" s="92"/>
      <c r="J27" s="92"/>
      <c r="K27" s="92"/>
      <c r="L27" s="92"/>
      <c r="M27" s="92"/>
      <c r="N27" s="92"/>
      <c r="O27" s="92"/>
      <c r="P27" s="92"/>
      <c r="Q27" s="92"/>
      <c r="R27" s="92"/>
      <c r="S27" s="92"/>
    </row>
    <row r="28" spans="1:19" ht="14.25" x14ac:dyDescent="0.2">
      <c r="A28" s="42" t="s">
        <v>30</v>
      </c>
      <c r="B28" s="5"/>
      <c r="C28" s="93">
        <f>IFERROR(IF('Index LA Summary'!$B$4=1,"",'Index NA1'!$L29),"Error")</f>
        <v>0.01</v>
      </c>
      <c r="D28" s="124">
        <f>IFERROR(IF('Index LA Summary'!$B$4=1,"",VLOOKUP('Index LA Summary'!$B$6,'Index LA Main'!$A$9:$Y$18,'Index LA Summary'!$I34,0)),"Error")</f>
        <v>0.01</v>
      </c>
      <c r="E28" s="92">
        <f>IFERROR(IF('Index LA Summary'!$B$4=1,"",VLOOKUP('Index LA Summary'!$B$5,'Index LA Main'!$A$19:$Y$170,'Index LA Summary'!$I34,0)),"Error")</f>
        <v>0.01</v>
      </c>
      <c r="F28" s="92" t="str">
        <f>IFERROR(IF('Index LA Summary'!$B$4=1,"",VLOOKUP('Index LA Summary'!$B$5,'Index LA Main'!$A$188:$Y$339,'Index LA Summary'!$I34,0)),"Error")</f>
        <v>x</v>
      </c>
      <c r="G28" s="92">
        <f>IFERROR(IF('Index LA Summary'!$B$4=1,"",VLOOKUP('Index LA Summary'!$B$5,'Index LA Main'!$A$357:$Y$508,'Index LA Summary'!$I34,0)),"Error")</f>
        <v>0.01</v>
      </c>
      <c r="H28" s="92">
        <f>IFERROR(IF('Index LA Summary'!$B$4=1,"",VLOOKUP('Index LA Summary'!$B$5,'Index LA Main'!$A$526:$Y$677,'Index LA Summary'!$I34,0)),"Error")</f>
        <v>0.06</v>
      </c>
      <c r="I28" s="92">
        <f>IFERROR(IF('Index LA Summary'!$B$4=1,"",VLOOKUP('Index LA Summary'!$B$5,'Index LA FSM &amp; Disadv'!$A$20:$BQ$171,'Index LA Summary'!$L34,0)),"Error")</f>
        <v>0.02</v>
      </c>
      <c r="J28" s="92">
        <f>IFERROR(IF('Index LA Summary'!$B$4=1,"",VLOOKUP('Index LA Summary'!$B$5,'Index LA FSM &amp; Disadv'!$A$20:$BQ$171,'Index LA Summary'!$N34,0)),"Error")</f>
        <v>0.01</v>
      </c>
      <c r="K28" s="92" t="str">
        <f>IFERROR(IF('Index LA Summary'!$B$4=1,"",VLOOKUP('Index LA Summary'!$B$5,'Index LA FSM &amp; Disadv'!$A$190:$BQ$341,'Index LA Summary'!$L34,0)),"Error")</f>
        <v>x</v>
      </c>
      <c r="L28" s="92">
        <f>IFERROR(IF('Index LA Summary'!$B$4=1,"",VLOOKUP('Index LA Summary'!$B$5,'Index LA FSM &amp; Disadv'!$A$190:$BQ$341,'Index LA Summary'!$N34,0)),"Error")</f>
        <v>0</v>
      </c>
      <c r="M28" s="92">
        <f>IFERROR(IF('Index LA Summary'!$B$4=1,"",VLOOKUP('Index LA Summary'!$B$5,'Index LA FSM &amp; Disadv'!$A$349:$BQ$511,'Index LA Summary'!$L34,0)),"Error")</f>
        <v>0.02</v>
      </c>
      <c r="N28" s="92">
        <f>IFERROR(IF('Index LA Summary'!$B$4=1,"",VLOOKUP('Index LA Summary'!$B$5,'Index LA FSM &amp; Disadv'!$A$349:$BQ$511,'Index LA Summary'!$N34,0)),"Error")</f>
        <v>0.01</v>
      </c>
      <c r="O28" s="92" t="str">
        <f>IFERROR(IF('Index LA Summary'!$B$4=1,"",VLOOKUP('Index LA Summary'!$B$5,'Index LA FSM &amp; Disadv'!$A$519:$BQ$681,'Index LA Summary'!$L34,0)),"Error")</f>
        <v>x</v>
      </c>
      <c r="P28" s="92">
        <f>IFERROR(IF('Index LA Summary'!$B$4=1,"",VLOOKUP('Index LA Summary'!$B$5,'Index LA FSM &amp; Disadv'!$A$519:$BQ$681,'Index LA Summary'!$N34,0)),"Error")</f>
        <v>0</v>
      </c>
      <c r="Q28" s="92">
        <f>IFERROR(IF('Index LA Summary'!$B$4=1,"",VLOOKUP('Index LA Summary'!$B$5,'LA41 (SEN)'!$A$19:$CM$170,'Index LA Summary'!$R34,0)),"Error")</f>
        <v>0.03</v>
      </c>
      <c r="R28" s="92" t="str">
        <f>IFERROR(IF('Index LA Summary'!$B$4=1,"",VLOOKUP('Index LA Summary'!$B$5,'LA41 (SEN)'!$A$19:$CM$170,'Index LA Summary'!$T34,0)),"Error")</f>
        <v>x</v>
      </c>
      <c r="S28" s="92">
        <f>IFERROR(IF('Index LA Summary'!$B$4=1,"",VLOOKUP('Index LA Summary'!$B$5,'LA41 (SEN)'!$A$19:$CM$170,'Index LA Summary'!$V34,0)),"Error")</f>
        <v>0.01</v>
      </c>
    </row>
    <row r="29" spans="1:19" x14ac:dyDescent="0.2">
      <c r="A29" s="37"/>
      <c r="B29" s="37" t="s">
        <v>31</v>
      </c>
      <c r="C29" s="93">
        <f>IFERROR(IF('Index LA Summary'!$B$4=1,"",'Index NA1'!$L30),"Error")</f>
        <v>0.01</v>
      </c>
      <c r="D29" s="124">
        <f>IFERROR(IF('Index LA Summary'!$B$4=1,"",VLOOKUP('Index LA Summary'!$B$6,'Index LA Main'!$A$9:$Y$18,'Index LA Summary'!$I35,0)),"Error")</f>
        <v>0.01</v>
      </c>
      <c r="E29" s="92">
        <f>IFERROR(IF('Index LA Summary'!$B$4=1,"",VLOOKUP('Index LA Summary'!$B$5,'Index LA Main'!$A$19:$Y$170,'Index LA Summary'!$I35,0)),"Error")</f>
        <v>0.01</v>
      </c>
      <c r="F29" s="92" t="str">
        <f>IFERROR(IF('Index LA Summary'!$B$4=1,"",VLOOKUP('Index LA Summary'!$B$5,'Index LA Main'!$A$188:$Y$339,'Index LA Summary'!$I35,0)),"Error")</f>
        <v>x</v>
      </c>
      <c r="G29" s="92">
        <f>IFERROR(IF('Index LA Summary'!$B$4=1,"",VLOOKUP('Index LA Summary'!$B$5,'Index LA Main'!$A$357:$Y$508,'Index LA Summary'!$I35,0)),"Error")</f>
        <v>0.01</v>
      </c>
      <c r="H29" s="92" t="str">
        <f>IFERROR(IF('Index LA Summary'!$B$4=1,"",VLOOKUP('Index LA Summary'!$B$5,'Index LA Main'!$A$526:$Y$677,'Index LA Summary'!$I35,0)),"Error")</f>
        <v>x</v>
      </c>
      <c r="I29" s="92" t="str">
        <f>IFERROR(IF('Index LA Summary'!$B$4=1,"",VLOOKUP('Index LA Summary'!$B$5,'Index LA FSM &amp; Disadv'!$A$20:$BQ$171,'Index LA Summary'!$L35,0)),"Error")</f>
        <v>x</v>
      </c>
      <c r="J29" s="92">
        <f>IFERROR(IF('Index LA Summary'!$B$4=1,"",VLOOKUP('Index LA Summary'!$B$5,'Index LA FSM &amp; Disadv'!$A$20:$BQ$171,'Index LA Summary'!$N35,0)),"Error")</f>
        <v>0.01</v>
      </c>
      <c r="K29" s="92" t="str">
        <f>IFERROR(IF('Index LA Summary'!$B$4=1,"",VLOOKUP('Index LA Summary'!$B$5,'Index LA FSM &amp; Disadv'!$A$190:$BQ$341,'Index LA Summary'!$L35,0)),"Error")</f>
        <v>x</v>
      </c>
      <c r="L29" s="92">
        <f>IFERROR(IF('Index LA Summary'!$B$4=1,"",VLOOKUP('Index LA Summary'!$B$5,'Index LA FSM &amp; Disadv'!$A$190:$BQ$341,'Index LA Summary'!$N35,0)),"Error")</f>
        <v>0</v>
      </c>
      <c r="M29" s="92">
        <f>IFERROR(IF('Index LA Summary'!$B$4=1,"",VLOOKUP('Index LA Summary'!$B$5,'Index LA FSM &amp; Disadv'!$A$349:$BQ$511,'Index LA Summary'!$L35,0)),"Error")</f>
        <v>0.01</v>
      </c>
      <c r="N29" s="92">
        <f>IFERROR(IF('Index LA Summary'!$B$4=1,"",VLOOKUP('Index LA Summary'!$B$5,'Index LA FSM &amp; Disadv'!$A$349:$BQ$511,'Index LA Summary'!$N35,0)),"Error")</f>
        <v>0.01</v>
      </c>
      <c r="O29" s="92" t="str">
        <f>IFERROR(IF('Index LA Summary'!$B$4=1,"",VLOOKUP('Index LA Summary'!$B$5,'Index LA FSM &amp; Disadv'!$A$519:$BQ$681,'Index LA Summary'!$L35,0)),"Error")</f>
        <v>x</v>
      </c>
      <c r="P29" s="92">
        <f>IFERROR(IF('Index LA Summary'!$B$4=1,"",VLOOKUP('Index LA Summary'!$B$5,'Index LA FSM &amp; Disadv'!$A$519:$BQ$681,'Index LA Summary'!$N35,0)),"Error")</f>
        <v>0</v>
      </c>
      <c r="Q29" s="92">
        <f>IFERROR(IF('Index LA Summary'!$B$4=1,"",VLOOKUP('Index LA Summary'!$B$5,'LA41 (SEN)'!$A$19:$CM$170,'Index LA Summary'!$R35,0)),"Error")</f>
        <v>0.02</v>
      </c>
      <c r="R29" s="92" t="str">
        <f>IFERROR(IF('Index LA Summary'!$B$4=1,"",VLOOKUP('Index LA Summary'!$B$5,'LA41 (SEN)'!$A$19:$CM$170,'Index LA Summary'!$T35,0)),"Error")</f>
        <v>x</v>
      </c>
      <c r="S29" s="92">
        <f>IFERROR(IF('Index LA Summary'!$B$4=1,"",VLOOKUP('Index LA Summary'!$B$5,'LA41 (SEN)'!$A$19:$CM$170,'Index LA Summary'!$V35,0)),"Error")</f>
        <v>0.01</v>
      </c>
    </row>
    <row r="30" spans="1:19" x14ac:dyDescent="0.2">
      <c r="A30" s="37"/>
      <c r="B30" s="37" t="s">
        <v>32</v>
      </c>
      <c r="C30" s="93" t="str">
        <f>IFERROR(IF('Index LA Summary'!$B$4=1,"",'Index NA1'!$L31),"Error")</f>
        <v>-</v>
      </c>
      <c r="D30" s="124" t="str">
        <f>IFERROR(IF('Index LA Summary'!$B$4=1,"",VLOOKUP('Index LA Summary'!$B$6,'Index LA Main'!$A$9:$Y$18,'Index LA Summary'!$I36,0)),"Error")</f>
        <v>-</v>
      </c>
      <c r="E30" s="92" t="str">
        <f>IFERROR(IF('Index LA Summary'!$B$4=1,"",VLOOKUP('Index LA Summary'!$B$5,'Index LA Main'!$A$19:$Y$170,'Index LA Summary'!$I36,0)),"Error")</f>
        <v>-</v>
      </c>
      <c r="F30" s="92">
        <f>IFERROR(IF('Index LA Summary'!$B$4=1,"",VLOOKUP('Index LA Summary'!$B$5,'Index LA Main'!$A$188:$Y$339,'Index LA Summary'!$I36,0)),"Error")</f>
        <v>0</v>
      </c>
      <c r="G30" s="92" t="str">
        <f>IFERROR(IF('Index LA Summary'!$B$4=1,"",VLOOKUP('Index LA Summary'!$B$5,'Index LA Main'!$A$357:$Y$508,'Index LA Summary'!$I36,0)),"Error")</f>
        <v>-</v>
      </c>
      <c r="H30" s="92" t="str">
        <f>IFERROR(IF('Index LA Summary'!$B$4=1,"",VLOOKUP('Index LA Summary'!$B$5,'Index LA Main'!$A$526:$Y$677,'Index LA Summary'!$I36,0)),"Error")</f>
        <v>x</v>
      </c>
      <c r="I30" s="92" t="str">
        <f>IFERROR(IF('Index LA Summary'!$B$4=1,"",VLOOKUP('Index LA Summary'!$B$5,'Index LA FSM &amp; Disadv'!$A$20:$BQ$171,'Index LA Summary'!$L36,0)),"Error")</f>
        <v>x</v>
      </c>
      <c r="J30" s="92" t="str">
        <f>IFERROR(IF('Index LA Summary'!$B$4=1,"",VLOOKUP('Index LA Summary'!$B$5,'Index LA FSM &amp; Disadv'!$A$20:$BQ$171,'Index LA Summary'!$N36,0)),"Error")</f>
        <v>-</v>
      </c>
      <c r="K30" s="92">
        <f>IFERROR(IF('Index LA Summary'!$B$4=1,"",VLOOKUP('Index LA Summary'!$B$5,'Index LA FSM &amp; Disadv'!$A$190:$BQ$341,'Index LA Summary'!$L36,0)),"Error")</f>
        <v>0</v>
      </c>
      <c r="L30" s="92">
        <f>IFERROR(IF('Index LA Summary'!$B$4=1,"",VLOOKUP('Index LA Summary'!$B$5,'Index LA FSM &amp; Disadv'!$A$190:$BQ$341,'Index LA Summary'!$N36,0)),"Error")</f>
        <v>0</v>
      </c>
      <c r="M30" s="92">
        <f>IFERROR(IF('Index LA Summary'!$B$4=1,"",VLOOKUP('Index LA Summary'!$B$5,'Index LA FSM &amp; Disadv'!$A$349:$BQ$511,'Index LA Summary'!$L36,0)),"Error")</f>
        <v>0.01</v>
      </c>
      <c r="N30" s="92" t="str">
        <f>IFERROR(IF('Index LA Summary'!$B$4=1,"",VLOOKUP('Index LA Summary'!$B$5,'Index LA FSM &amp; Disadv'!$A$349:$BQ$511,'Index LA Summary'!$N36,0)),"Error")</f>
        <v>-</v>
      </c>
      <c r="O30" s="92">
        <f>IFERROR(IF('Index LA Summary'!$B$4=1,"",VLOOKUP('Index LA Summary'!$B$5,'Index LA FSM &amp; Disadv'!$A$519:$BQ$681,'Index LA Summary'!$L36,0)),"Error")</f>
        <v>0</v>
      </c>
      <c r="P30" s="92">
        <f>IFERROR(IF('Index LA Summary'!$B$4=1,"",VLOOKUP('Index LA Summary'!$B$5,'Index LA FSM &amp; Disadv'!$A$519:$BQ$681,'Index LA Summary'!$N36,0)),"Error")</f>
        <v>0</v>
      </c>
      <c r="Q30" s="92">
        <f>IFERROR(IF('Index LA Summary'!$B$4=1,"",VLOOKUP('Index LA Summary'!$B$5,'LA41 (SEN)'!$A$19:$CM$170,'Index LA Summary'!$R36,0)),"Error")</f>
        <v>0.01</v>
      </c>
      <c r="R30" s="92">
        <f>IFERROR(IF('Index LA Summary'!$B$4=1,"",VLOOKUP('Index LA Summary'!$B$5,'LA41 (SEN)'!$A$19:$CM$170,'Index LA Summary'!$T36,0)),"Error")</f>
        <v>0</v>
      </c>
      <c r="S30" s="92" t="str">
        <f>IFERROR(IF('Index LA Summary'!$B$4=1,"",VLOOKUP('Index LA Summary'!$B$5,'LA41 (SEN)'!$A$19:$CM$170,'Index LA Summary'!$V36,0)),"Error")</f>
        <v>-</v>
      </c>
    </row>
    <row r="31" spans="1:19" x14ac:dyDescent="0.2">
      <c r="A31" s="37"/>
      <c r="B31" s="37" t="s">
        <v>33</v>
      </c>
      <c r="C31" s="93" t="str">
        <f>IFERROR(IF('Index LA Summary'!$B$4=1,"",'Index NA1'!$L32),"Error")</f>
        <v>-</v>
      </c>
      <c r="D31" s="124" t="str">
        <f>IFERROR(IF('Index LA Summary'!$B$4=1,"",VLOOKUP('Index LA Summary'!$B$6,'Index LA Main'!$A$9:$Y$18,'Index LA Summary'!$I37,0)),"Error")</f>
        <v>-</v>
      </c>
      <c r="E31" s="92" t="str">
        <f>IFERROR(IF('Index LA Summary'!$B$4=1,"",VLOOKUP('Index LA Summary'!$B$5,'Index LA Main'!$A$19:$Y$170,'Index LA Summary'!$I37,0)),"Error")</f>
        <v>x</v>
      </c>
      <c r="F31" s="92">
        <f>IFERROR(IF('Index LA Summary'!$B$4=1,"",VLOOKUP('Index LA Summary'!$B$5,'Index LA Main'!$A$188:$Y$339,'Index LA Summary'!$I37,0)),"Error")</f>
        <v>0</v>
      </c>
      <c r="G31" s="92" t="str">
        <f>IFERROR(IF('Index LA Summary'!$B$4=1,"",VLOOKUP('Index LA Summary'!$B$5,'Index LA Main'!$A$357:$Y$508,'Index LA Summary'!$I37,0)),"Error")</f>
        <v>x</v>
      </c>
      <c r="H31" s="92">
        <f>IFERROR(IF('Index LA Summary'!$B$4=1,"",VLOOKUP('Index LA Summary'!$B$5,'Index LA Main'!$A$526:$Y$677,'Index LA Summary'!$I37,0)),"Error")</f>
        <v>0</v>
      </c>
      <c r="I31" s="92">
        <f>IFERROR(IF('Index LA Summary'!$B$4=1,"",VLOOKUP('Index LA Summary'!$B$5,'Index LA FSM &amp; Disadv'!$A$20:$BQ$171,'Index LA Summary'!$L37,0)),"Error")</f>
        <v>0</v>
      </c>
      <c r="J31" s="92" t="str">
        <f>IFERROR(IF('Index LA Summary'!$B$4=1,"",VLOOKUP('Index LA Summary'!$B$5,'Index LA FSM &amp; Disadv'!$A$20:$BQ$171,'Index LA Summary'!$N37,0)),"Error")</f>
        <v>x</v>
      </c>
      <c r="K31" s="92">
        <f>IFERROR(IF('Index LA Summary'!$B$4=1,"",VLOOKUP('Index LA Summary'!$B$5,'Index LA FSM &amp; Disadv'!$A$190:$BQ$341,'Index LA Summary'!$L37,0)),"Error")</f>
        <v>0</v>
      </c>
      <c r="L31" s="92">
        <f>IFERROR(IF('Index LA Summary'!$B$4=1,"",VLOOKUP('Index LA Summary'!$B$5,'Index LA FSM &amp; Disadv'!$A$190:$BQ$341,'Index LA Summary'!$N37,0)),"Error")</f>
        <v>0</v>
      </c>
      <c r="M31" s="92" t="str">
        <f>IFERROR(IF('Index LA Summary'!$B$4=1,"",VLOOKUP('Index LA Summary'!$B$5,'Index LA FSM &amp; Disadv'!$A$349:$BQ$511,'Index LA Summary'!$L37,0)),"Error")</f>
        <v>x</v>
      </c>
      <c r="N31" s="92" t="str">
        <f>IFERROR(IF('Index LA Summary'!$B$4=1,"",VLOOKUP('Index LA Summary'!$B$5,'Index LA FSM &amp; Disadv'!$A$349:$BQ$511,'Index LA Summary'!$N37,0)),"Error")</f>
        <v>x</v>
      </c>
      <c r="O31" s="92">
        <f>IFERROR(IF('Index LA Summary'!$B$4=1,"",VLOOKUP('Index LA Summary'!$B$5,'Index LA FSM &amp; Disadv'!$A$519:$BQ$681,'Index LA Summary'!$L37,0)),"Error")</f>
        <v>0</v>
      </c>
      <c r="P31" s="92">
        <f>IFERROR(IF('Index LA Summary'!$B$4=1,"",VLOOKUP('Index LA Summary'!$B$5,'Index LA FSM &amp; Disadv'!$A$519:$BQ$681,'Index LA Summary'!$N37,0)),"Error")</f>
        <v>0</v>
      </c>
      <c r="Q31" s="92">
        <f>IFERROR(IF('Index LA Summary'!$B$4=1,"",VLOOKUP('Index LA Summary'!$B$5,'LA41 (SEN)'!$A$19:$CM$170,'Index LA Summary'!$R37,0)),"Error")</f>
        <v>0</v>
      </c>
      <c r="R31" s="92">
        <f>IFERROR(IF('Index LA Summary'!$B$4=1,"",VLOOKUP('Index LA Summary'!$B$5,'LA41 (SEN)'!$A$19:$CM$170,'Index LA Summary'!$T37,0)),"Error")</f>
        <v>0</v>
      </c>
      <c r="S31" s="92" t="str">
        <f>IFERROR(IF('Index LA Summary'!$B$4=1,"",VLOOKUP('Index LA Summary'!$B$5,'LA41 (SEN)'!$A$19:$CM$170,'Index LA Summary'!$V37,0)),"Error")</f>
        <v>x</v>
      </c>
    </row>
    <row r="32" spans="1:19" x14ac:dyDescent="0.2">
      <c r="A32" s="37"/>
      <c r="C32" s="93"/>
      <c r="D32" s="124"/>
      <c r="E32" s="92"/>
      <c r="F32" s="92"/>
      <c r="G32" s="92"/>
      <c r="H32" s="92"/>
      <c r="I32" s="92"/>
      <c r="J32" s="92"/>
      <c r="K32" s="92"/>
      <c r="L32" s="92"/>
      <c r="M32" s="92"/>
      <c r="N32" s="92"/>
      <c r="O32" s="92"/>
      <c r="P32" s="92"/>
      <c r="Q32" s="92"/>
      <c r="R32" s="92"/>
      <c r="S32" s="92"/>
    </row>
    <row r="33" spans="1:19" x14ac:dyDescent="0.2">
      <c r="A33" s="190" t="s">
        <v>395</v>
      </c>
      <c r="B33" s="190"/>
      <c r="C33" s="93">
        <f>IFERROR(IF('Index LA Summary'!$B$4=1,"",'Index NA1'!$L34),"Error")</f>
        <v>0.01</v>
      </c>
      <c r="D33" s="124">
        <f>IFERROR(IF('Index LA Summary'!$B$4=1,"",VLOOKUP('Index LA Summary'!$B$6,'Index LA Main'!$A$9:$Y$18,'Index LA Summary'!$I39,0)),"Error")</f>
        <v>0.01</v>
      </c>
      <c r="E33" s="92">
        <f>IFERROR(IF('Index LA Summary'!$B$4=1,"",VLOOKUP('Index LA Summary'!$B$5,'Index LA Main'!$A$19:$Y$170,'Index LA Summary'!$I39,0)),"Error")</f>
        <v>0.01</v>
      </c>
      <c r="F33" s="92" t="str">
        <f>IFERROR(IF('Index LA Summary'!$B$4=1,"",VLOOKUP('Index LA Summary'!$B$5,'Index LA Main'!$A$188:$Y$339,'Index LA Summary'!$I39,0)),"Error")</f>
        <v>x</v>
      </c>
      <c r="G33" s="92">
        <f>IFERROR(IF('Index LA Summary'!$B$4=1,"",VLOOKUP('Index LA Summary'!$B$5,'Index LA Main'!$A$357:$Y$508,'Index LA Summary'!$I39,0)),"Error")</f>
        <v>0.01</v>
      </c>
      <c r="H33" s="92" t="str">
        <f>IFERROR(IF('Index LA Summary'!$B$4=1,"",VLOOKUP('Index LA Summary'!$B$5,'Index LA Main'!$A$526:$Y$677,'Index LA Summary'!$I39,0)),"Error")</f>
        <v>x</v>
      </c>
      <c r="I33" s="92" t="str">
        <f>IFERROR(IF('Index LA Summary'!$B$4=1,"",VLOOKUP('Index LA Summary'!$B$5,'Index LA FSM &amp; Disadv'!$A$20:$BQ$171,'Index LA Summary'!$L39,0)),"Error")</f>
        <v>x</v>
      </c>
      <c r="J33" s="92">
        <f>IFERROR(IF('Index LA Summary'!$B$4=1,"",VLOOKUP('Index LA Summary'!$B$5,'Index LA FSM &amp; Disadv'!$A$20:$BQ$171,'Index LA Summary'!$N39,0)),"Error")</f>
        <v>0.01</v>
      </c>
      <c r="K33" s="92">
        <f>IFERROR(IF('Index LA Summary'!$B$4=1,"",VLOOKUP('Index LA Summary'!$B$5,'Index LA FSM &amp; Disadv'!$A$190:$BQ$341,'Index LA Summary'!$L39,0)),"Error")</f>
        <v>0</v>
      </c>
      <c r="L33" s="92" t="str">
        <f>IFERROR(IF('Index LA Summary'!$B$4=1,"",VLOOKUP('Index LA Summary'!$B$5,'Index LA FSM &amp; Disadv'!$A$190:$BQ$341,'Index LA Summary'!$N39,0)),"Error")</f>
        <v>x</v>
      </c>
      <c r="M33" s="92">
        <f>IFERROR(IF('Index LA Summary'!$B$4=1,"",VLOOKUP('Index LA Summary'!$B$5,'Index LA FSM &amp; Disadv'!$A$349:$BQ$511,'Index LA Summary'!$L39,0)),"Error")</f>
        <v>0.01</v>
      </c>
      <c r="N33" s="92" t="str">
        <f>IFERROR(IF('Index LA Summary'!$B$4=1,"",VLOOKUP('Index LA Summary'!$B$5,'Index LA FSM &amp; Disadv'!$A$349:$BQ$511,'Index LA Summary'!$N39,0)),"Error")</f>
        <v>-</v>
      </c>
      <c r="O33" s="92" t="str">
        <f>IFERROR(IF('Index LA Summary'!$B$4=1,"",VLOOKUP('Index LA Summary'!$B$5,'Index LA FSM &amp; Disadv'!$A$519:$BQ$681,'Index LA Summary'!$L39,0)),"Error")</f>
        <v>x</v>
      </c>
      <c r="P33" s="92">
        <f>IFERROR(IF('Index LA Summary'!$B$4=1,"",VLOOKUP('Index LA Summary'!$B$5,'Index LA FSM &amp; Disadv'!$A$519:$BQ$681,'Index LA Summary'!$N39,0)),"Error")</f>
        <v>0</v>
      </c>
      <c r="Q33" s="92">
        <f>IFERROR(IF('Index LA Summary'!$B$4=1,"",VLOOKUP('Index LA Summary'!$B$5,'LA41 (SEN)'!$A$19:$CM$170,'Index LA Summary'!$R39,0)),"Error")</f>
        <v>0.02</v>
      </c>
      <c r="R33" s="92" t="str">
        <f>IFERROR(IF('Index LA Summary'!$B$4=1,"",VLOOKUP('Index LA Summary'!$B$5,'LA41 (SEN)'!$A$19:$CM$170,'Index LA Summary'!$T39,0)),"Error")</f>
        <v>x</v>
      </c>
      <c r="S33" s="92" t="str">
        <f>IFERROR(IF('Index LA Summary'!$B$4=1,"",VLOOKUP('Index LA Summary'!$B$5,'LA41 (SEN)'!$A$19:$CM$170,'Index LA Summary'!$V39,0)),"Error")</f>
        <v>-</v>
      </c>
    </row>
    <row r="34" spans="1:19" x14ac:dyDescent="0.2">
      <c r="C34" s="93"/>
      <c r="D34" s="124"/>
      <c r="E34" s="92"/>
      <c r="F34" s="92"/>
      <c r="G34" s="92"/>
      <c r="H34" s="92"/>
      <c r="I34" s="92"/>
      <c r="J34" s="92"/>
      <c r="K34" s="92"/>
      <c r="L34" s="92"/>
      <c r="M34" s="92"/>
      <c r="N34" s="92"/>
      <c r="O34" s="92"/>
      <c r="P34" s="92"/>
      <c r="Q34" s="92"/>
      <c r="R34" s="92"/>
      <c r="S34" s="92"/>
    </row>
    <row r="35" spans="1:19" x14ac:dyDescent="0.2">
      <c r="A35" s="37" t="s">
        <v>35</v>
      </c>
      <c r="B35" s="43"/>
      <c r="C35" s="93"/>
      <c r="D35" s="124"/>
      <c r="E35" s="92"/>
      <c r="F35" s="92"/>
      <c r="G35" s="92"/>
      <c r="H35" s="92"/>
      <c r="I35" s="92"/>
      <c r="J35" s="92"/>
      <c r="K35" s="92"/>
      <c r="L35" s="92"/>
      <c r="M35" s="92"/>
      <c r="N35" s="92"/>
      <c r="O35" s="92"/>
      <c r="P35" s="92"/>
      <c r="Q35" s="92"/>
      <c r="R35" s="92"/>
      <c r="S35" s="92"/>
    </row>
    <row r="36" spans="1:19" x14ac:dyDescent="0.2">
      <c r="A36" s="37"/>
      <c r="B36" s="37" t="s">
        <v>36</v>
      </c>
      <c r="C36" s="93">
        <f>IFERROR(IF('Index LA Summary'!$B$4=1,"",'Index NA1'!$L37),"Error")</f>
        <v>0.05</v>
      </c>
      <c r="D36" s="124">
        <f>IFERROR(IF('Index LA Summary'!$B$4=1,"",VLOOKUP('Index LA Summary'!$B$6,'Index LA Main'!$A$9:$Y$18,'Index LA Summary'!$I42,0)),"Error")</f>
        <v>0.05</v>
      </c>
      <c r="E36" s="92">
        <f>IFERROR(IF('Index LA Summary'!$B$4=1,"",VLOOKUP('Index LA Summary'!$B$5,'Index LA Main'!$A$19:$Y$170,'Index LA Summary'!$I42,0)),"Error")</f>
        <v>0.04</v>
      </c>
      <c r="F36" s="92">
        <f>IFERROR(IF('Index LA Summary'!$B$4=1,"",VLOOKUP('Index LA Summary'!$B$5,'Index LA Main'!$A$188:$Y$339,'Index LA Summary'!$I42,0)),"Error")</f>
        <v>0.06</v>
      </c>
      <c r="G36" s="92">
        <f>IFERROR(IF('Index LA Summary'!$B$4=1,"",VLOOKUP('Index LA Summary'!$B$5,'Index LA Main'!$A$357:$Y$508,'Index LA Summary'!$I42,0)),"Error")</f>
        <v>0.04</v>
      </c>
      <c r="H36" s="92">
        <f>IFERROR(IF('Index LA Summary'!$B$4=1,"",VLOOKUP('Index LA Summary'!$B$5,'Index LA Main'!$A$526:$Y$677,'Index LA Summary'!$I42,0)),"Error")</f>
        <v>0.15</v>
      </c>
      <c r="I36" s="92">
        <f>IFERROR(IF('Index LA Summary'!$B$4=1,"",VLOOKUP('Index LA Summary'!$B$5,'Index LA FSM &amp; Disadv'!$A$20:$BQ$171,'Index LA Summary'!$L42,0)),"Error")</f>
        <v>0.08</v>
      </c>
      <c r="J36" s="92">
        <f>IFERROR(IF('Index LA Summary'!$B$4=1,"",VLOOKUP('Index LA Summary'!$B$5,'Index LA FSM &amp; Disadv'!$A$20:$BQ$171,'Index LA Summary'!$N42,0)),"Error")</f>
        <v>0.04</v>
      </c>
      <c r="K36" s="92" t="str">
        <f>IFERROR(IF('Index LA Summary'!$B$4=1,"",VLOOKUP('Index LA Summary'!$B$5,'Index LA FSM &amp; Disadv'!$A$190:$BQ$341,'Index LA Summary'!$L42,0)),"Error")</f>
        <v>x</v>
      </c>
      <c r="L36" s="92" t="str">
        <f>IFERROR(IF('Index LA Summary'!$B$4=1,"",VLOOKUP('Index LA Summary'!$B$5,'Index LA FSM &amp; Disadv'!$A$190:$BQ$341,'Index LA Summary'!$N42,0)),"Error")</f>
        <v>x</v>
      </c>
      <c r="M36" s="92">
        <f>IFERROR(IF('Index LA Summary'!$B$4=1,"",VLOOKUP('Index LA Summary'!$B$5,'Index LA FSM &amp; Disadv'!$A$349:$BQ$511,'Index LA Summary'!$L42,0)),"Error")</f>
        <v>0.08</v>
      </c>
      <c r="N36" s="92">
        <f>IFERROR(IF('Index LA Summary'!$B$4=1,"",VLOOKUP('Index LA Summary'!$B$5,'Index LA FSM &amp; Disadv'!$A$349:$BQ$511,'Index LA Summary'!$N42,0)),"Error")</f>
        <v>0.03</v>
      </c>
      <c r="O36" s="92" t="str">
        <f>IFERROR(IF('Index LA Summary'!$B$4=1,"",VLOOKUP('Index LA Summary'!$B$5,'Index LA FSM &amp; Disadv'!$A$519:$BQ$681,'Index LA Summary'!$L42,0)),"Error")</f>
        <v>x</v>
      </c>
      <c r="P36" s="92" t="str">
        <f>IFERROR(IF('Index LA Summary'!$B$4=1,"",VLOOKUP('Index LA Summary'!$B$5,'Index LA FSM &amp; Disadv'!$A$519:$BQ$681,'Index LA Summary'!$N42,0)),"Error")</f>
        <v>x</v>
      </c>
      <c r="Q36" s="92">
        <f>IFERROR(IF('Index LA Summary'!$B$4=1,"",VLOOKUP('Index LA Summary'!$B$5,'LA41 (SEN)'!$A$19:$CM$170,'Index LA Summary'!$R42,0)),"Error")</f>
        <v>0.08</v>
      </c>
      <c r="R36" s="92" t="str">
        <f>IFERROR(IF('Index LA Summary'!$B$4=1,"",VLOOKUP('Index LA Summary'!$B$5,'LA41 (SEN)'!$A$19:$CM$170,'Index LA Summary'!$T42,0)),"Error")</f>
        <v>x</v>
      </c>
      <c r="S36" s="92">
        <f>IFERROR(IF('Index LA Summary'!$B$4=1,"",VLOOKUP('Index LA Summary'!$B$5,'LA41 (SEN)'!$A$19:$CM$170,'Index LA Summary'!$V42,0)),"Error")</f>
        <v>0.03</v>
      </c>
    </row>
    <row r="37" spans="1:19" x14ac:dyDescent="0.2">
      <c r="A37" s="37"/>
      <c r="B37" s="37" t="s">
        <v>396</v>
      </c>
      <c r="C37" s="93">
        <f>IFERROR(IF('Index LA Summary'!$B$4=1,"",'Index NA1'!$L38),"Error")</f>
        <v>0.02</v>
      </c>
      <c r="D37" s="124">
        <f>IFERROR(IF('Index LA Summary'!$B$4=1,"",VLOOKUP('Index LA Summary'!$B$6,'Index LA Main'!$A$9:$Y$18,'Index LA Summary'!$I43,0)),"Error")</f>
        <v>0.02</v>
      </c>
      <c r="E37" s="92">
        <f>IFERROR(IF('Index LA Summary'!$B$4=1,"",VLOOKUP('Index LA Summary'!$B$5,'Index LA Main'!$A$19:$Y$170,'Index LA Summary'!$I43,0)),"Error")</f>
        <v>0.01</v>
      </c>
      <c r="F37" s="92">
        <f>IFERROR(IF('Index LA Summary'!$B$4=1,"",VLOOKUP('Index LA Summary'!$B$5,'Index LA Main'!$A$188:$Y$339,'Index LA Summary'!$I43,0)),"Error")</f>
        <v>0.05</v>
      </c>
      <c r="G37" s="92">
        <f>IFERROR(IF('Index LA Summary'!$B$4=1,"",VLOOKUP('Index LA Summary'!$B$5,'Index LA Main'!$A$357:$Y$508,'Index LA Summary'!$I43,0)),"Error")</f>
        <v>0.01</v>
      </c>
      <c r="H37" s="92">
        <f>IFERROR(IF('Index LA Summary'!$B$4=1,"",VLOOKUP('Index LA Summary'!$B$5,'Index LA Main'!$A$526:$Y$677,'Index LA Summary'!$I43,0)),"Error")</f>
        <v>0.28999999999999998</v>
      </c>
      <c r="I37" s="92">
        <f>IFERROR(IF('Index LA Summary'!$B$4=1,"",VLOOKUP('Index LA Summary'!$B$5,'Index LA FSM &amp; Disadv'!$A$20:$BQ$171,'Index LA Summary'!$L43,0)),"Error")</f>
        <v>0.03</v>
      </c>
      <c r="J37" s="92">
        <f>IFERROR(IF('Index LA Summary'!$B$4=1,"",VLOOKUP('Index LA Summary'!$B$5,'Index LA FSM &amp; Disadv'!$A$20:$BQ$171,'Index LA Summary'!$N43,0)),"Error")</f>
        <v>0.01</v>
      </c>
      <c r="K37" s="92" t="str">
        <f>IFERROR(IF('Index LA Summary'!$B$4=1,"",VLOOKUP('Index LA Summary'!$B$5,'Index LA FSM &amp; Disadv'!$A$190:$BQ$341,'Index LA Summary'!$L43,0)),"Error")</f>
        <v>x</v>
      </c>
      <c r="L37" s="92" t="str">
        <f>IFERROR(IF('Index LA Summary'!$B$4=1,"",VLOOKUP('Index LA Summary'!$B$5,'Index LA FSM &amp; Disadv'!$A$190:$BQ$341,'Index LA Summary'!$N43,0)),"Error")</f>
        <v>x</v>
      </c>
      <c r="M37" s="92">
        <f>IFERROR(IF('Index LA Summary'!$B$4=1,"",VLOOKUP('Index LA Summary'!$B$5,'Index LA FSM &amp; Disadv'!$A$349:$BQ$511,'Index LA Summary'!$L43,0)),"Error")</f>
        <v>0.03</v>
      </c>
      <c r="N37" s="92">
        <f>IFERROR(IF('Index LA Summary'!$B$4=1,"",VLOOKUP('Index LA Summary'!$B$5,'Index LA FSM &amp; Disadv'!$A$349:$BQ$511,'Index LA Summary'!$N43,0)),"Error")</f>
        <v>0.01</v>
      </c>
      <c r="O37" s="92" t="str">
        <f>IFERROR(IF('Index LA Summary'!$B$4=1,"",VLOOKUP('Index LA Summary'!$B$5,'Index LA FSM &amp; Disadv'!$A$519:$BQ$681,'Index LA Summary'!$L43,0)),"Error")</f>
        <v>x</v>
      </c>
      <c r="P37" s="92" t="str">
        <f>IFERROR(IF('Index LA Summary'!$B$4=1,"",VLOOKUP('Index LA Summary'!$B$5,'Index LA FSM &amp; Disadv'!$A$519:$BQ$681,'Index LA Summary'!$N43,0)),"Error")</f>
        <v>x</v>
      </c>
      <c r="Q37" s="92">
        <f>IFERROR(IF('Index LA Summary'!$B$4=1,"",VLOOKUP('Index LA Summary'!$B$5,'LA41 (SEN)'!$A$19:$CM$170,'Index LA Summary'!$R43,0)),"Error")</f>
        <v>0.03</v>
      </c>
      <c r="R37" s="92">
        <f>IFERROR(IF('Index LA Summary'!$B$4=1,"",VLOOKUP('Index LA Summary'!$B$5,'LA41 (SEN)'!$A$19:$CM$170,'Index LA Summary'!$T43,0)),"Error")</f>
        <v>0</v>
      </c>
      <c r="S37" s="92">
        <f>IFERROR(IF('Index LA Summary'!$B$4=1,"",VLOOKUP('Index LA Summary'!$B$5,'LA41 (SEN)'!$A$19:$CM$170,'Index LA Summary'!$V43,0)),"Error")</f>
        <v>0.01</v>
      </c>
    </row>
    <row r="38" spans="1:19" x14ac:dyDescent="0.2">
      <c r="A38" s="37"/>
      <c r="B38" s="37" t="s">
        <v>38</v>
      </c>
      <c r="C38" s="93">
        <f>IFERROR(IF('Index LA Summary'!$B$4=1,"",'Index NA1'!$L39),"Error")</f>
        <v>0.01</v>
      </c>
      <c r="D38" s="124">
        <f>IFERROR(IF('Index LA Summary'!$B$4=1,"",VLOOKUP('Index LA Summary'!$B$6,'Index LA Main'!$A$9:$Y$18,'Index LA Summary'!$I44,0)),"Error")</f>
        <v>0.01</v>
      </c>
      <c r="E38" s="92">
        <f>IFERROR(IF('Index LA Summary'!$B$4=1,"",VLOOKUP('Index LA Summary'!$B$5,'Index LA Main'!$A$19:$Y$170,'Index LA Summary'!$I44,0)),"Error")</f>
        <v>0.01</v>
      </c>
      <c r="F38" s="92">
        <f>IFERROR(IF('Index LA Summary'!$B$4=1,"",VLOOKUP('Index LA Summary'!$B$5,'Index LA Main'!$A$188:$Y$339,'Index LA Summary'!$I44,0)),"Error")</f>
        <v>0.03</v>
      </c>
      <c r="G38" s="92">
        <f>IFERROR(IF('Index LA Summary'!$B$4=1,"",VLOOKUP('Index LA Summary'!$B$5,'Index LA Main'!$A$357:$Y$508,'Index LA Summary'!$I44,0)),"Error")</f>
        <v>0.01</v>
      </c>
      <c r="H38" s="92" t="str">
        <f>IFERROR(IF('Index LA Summary'!$B$4=1,"",VLOOKUP('Index LA Summary'!$B$5,'Index LA Main'!$A$526:$Y$677,'Index LA Summary'!$I44,0)),"Error")</f>
        <v>x</v>
      </c>
      <c r="I38" s="92">
        <f>IFERROR(IF('Index LA Summary'!$B$4=1,"",VLOOKUP('Index LA Summary'!$B$5,'Index LA FSM &amp; Disadv'!$A$20:$BQ$171,'Index LA Summary'!$L44,0)),"Error")</f>
        <v>0.01</v>
      </c>
      <c r="J38" s="92">
        <f>IFERROR(IF('Index LA Summary'!$B$4=1,"",VLOOKUP('Index LA Summary'!$B$5,'Index LA FSM &amp; Disadv'!$A$20:$BQ$171,'Index LA Summary'!$N44,0)),"Error")</f>
        <v>0.01</v>
      </c>
      <c r="K38" s="92" t="str">
        <f>IFERROR(IF('Index LA Summary'!$B$4=1,"",VLOOKUP('Index LA Summary'!$B$5,'Index LA FSM &amp; Disadv'!$A$190:$BQ$341,'Index LA Summary'!$L44,0)),"Error")</f>
        <v>x</v>
      </c>
      <c r="L38" s="92" t="str">
        <f>IFERROR(IF('Index LA Summary'!$B$4=1,"",VLOOKUP('Index LA Summary'!$B$5,'Index LA FSM &amp; Disadv'!$A$190:$BQ$341,'Index LA Summary'!$N44,0)),"Error")</f>
        <v>x</v>
      </c>
      <c r="M38" s="92">
        <f>IFERROR(IF('Index LA Summary'!$B$4=1,"",VLOOKUP('Index LA Summary'!$B$5,'Index LA FSM &amp; Disadv'!$A$349:$BQ$511,'Index LA Summary'!$L44,0)),"Error")</f>
        <v>0.03</v>
      </c>
      <c r="N38" s="92">
        <f>IFERROR(IF('Index LA Summary'!$B$4=1,"",VLOOKUP('Index LA Summary'!$B$5,'Index LA FSM &amp; Disadv'!$A$349:$BQ$511,'Index LA Summary'!$N44,0)),"Error")</f>
        <v>0.01</v>
      </c>
      <c r="O38" s="92" t="str">
        <f>IFERROR(IF('Index LA Summary'!$B$4=1,"",VLOOKUP('Index LA Summary'!$B$5,'Index LA FSM &amp; Disadv'!$A$519:$BQ$681,'Index LA Summary'!$L44,0)),"Error")</f>
        <v>x</v>
      </c>
      <c r="P38" s="92" t="str">
        <f>IFERROR(IF('Index LA Summary'!$B$4=1,"",VLOOKUP('Index LA Summary'!$B$5,'Index LA FSM &amp; Disadv'!$A$519:$BQ$681,'Index LA Summary'!$N44,0)),"Error")</f>
        <v>x</v>
      </c>
      <c r="Q38" s="92">
        <f>IFERROR(IF('Index LA Summary'!$B$4=1,"",VLOOKUP('Index LA Summary'!$B$5,'LA41 (SEN)'!$A$19:$CM$170,'Index LA Summary'!$R44,0)),"Error")</f>
        <v>0.03</v>
      </c>
      <c r="R38" s="92">
        <f>IFERROR(IF('Index LA Summary'!$B$4=1,"",VLOOKUP('Index LA Summary'!$B$5,'LA41 (SEN)'!$A$19:$CM$170,'Index LA Summary'!$T44,0)),"Error")</f>
        <v>0</v>
      </c>
      <c r="S38" s="92">
        <f>IFERROR(IF('Index LA Summary'!$B$4=1,"",VLOOKUP('Index LA Summary'!$B$5,'LA41 (SEN)'!$A$19:$CM$170,'Index LA Summary'!$V44,0)),"Error")</f>
        <v>0.01</v>
      </c>
    </row>
    <row r="39" spans="1:19" ht="14.25" x14ac:dyDescent="0.2">
      <c r="A39" s="12"/>
      <c r="B39" s="6"/>
      <c r="C39" s="150"/>
      <c r="D39" s="120"/>
      <c r="E39" s="120"/>
      <c r="F39" s="121"/>
      <c r="G39" s="121"/>
      <c r="H39" s="121"/>
      <c r="I39" s="151"/>
      <c r="J39" s="151"/>
      <c r="K39" s="151"/>
      <c r="L39" s="151"/>
      <c r="M39" s="151"/>
      <c r="N39" s="151"/>
      <c r="O39" s="151"/>
      <c r="P39" s="151"/>
      <c r="Q39" s="151"/>
      <c r="R39" s="151"/>
      <c r="S39" s="151"/>
    </row>
    <row r="40" spans="1:19" ht="14.25" x14ac:dyDescent="0.2">
      <c r="A40" s="37"/>
      <c r="B40" s="24" t="s">
        <v>39</v>
      </c>
      <c r="C40" s="78"/>
      <c r="D40" s="14"/>
      <c r="E40" s="14"/>
      <c r="F40" s="79"/>
      <c r="G40" s="79"/>
      <c r="H40" s="79"/>
      <c r="I40" s="44"/>
      <c r="J40" s="44"/>
      <c r="K40" s="44"/>
      <c r="L40" s="44"/>
      <c r="M40" s="44"/>
      <c r="N40" s="44"/>
      <c r="O40" s="44"/>
      <c r="P40" s="44"/>
      <c r="Q40" s="44"/>
      <c r="R40" s="44"/>
      <c r="S40" s="46" t="s">
        <v>40</v>
      </c>
    </row>
  </sheetData>
  <sheetProtection password="DE5B" sheet="1" objects="1" scenarios="1" sort="0" autoFilter="0"/>
  <mergeCells count="16">
    <mergeCell ref="A9:B9"/>
    <mergeCell ref="A33:B33"/>
    <mergeCell ref="C5:E5"/>
    <mergeCell ref="I5:J5"/>
    <mergeCell ref="K5:L5"/>
    <mergeCell ref="M5:N5"/>
    <mergeCell ref="O5:P5"/>
    <mergeCell ref="Q5:S5"/>
    <mergeCell ref="A1:H1"/>
    <mergeCell ref="C3:H3"/>
    <mergeCell ref="I3:S3"/>
    <mergeCell ref="C4:E4"/>
    <mergeCell ref="G4:H4"/>
    <mergeCell ref="I4:L4"/>
    <mergeCell ref="M4:P4"/>
    <mergeCell ref="Q4:S4"/>
  </mergeCells>
  <pageMargins left="0.7" right="0.7" top="0.75" bottom="0.75" header="0.3" footer="0.3"/>
  <pageSetup paperSize="9" scale="66" orientation="landscape" horizontalDpi="4294967293" verticalDpi="4294967293" r:id="rId1"/>
  <drawing r:id="rId2"/>
  <legacyDrawing r:id="rId3"/>
  <mc:AlternateContent xmlns:mc="http://schemas.openxmlformats.org/markup-compatibility/2006">
    <mc:Choice Requires="x14">
      <controls>
        <mc:AlternateContent xmlns:mc="http://schemas.openxmlformats.org/markup-compatibility/2006">
          <mc:Choice Requires="x14">
            <control shapeId="17409" r:id="rId4" name="Drop Down 1">
              <controlPr defaultSize="0" autoLine="0" autoPict="0">
                <anchor moveWithCells="1">
                  <from>
                    <xdr:col>1</xdr:col>
                    <xdr:colOff>66675</xdr:colOff>
                    <xdr:row>4</xdr:row>
                    <xdr:rowOff>276225</xdr:rowOff>
                  </from>
                  <to>
                    <xdr:col>1</xdr:col>
                    <xdr:colOff>2209800</xdr:colOff>
                    <xdr:row>4</xdr:row>
                    <xdr:rowOff>485775</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3:V162"/>
  <sheetViews>
    <sheetView workbookViewId="0">
      <selection activeCell="E5" sqref="E5"/>
    </sheetView>
  </sheetViews>
  <sheetFormatPr defaultRowHeight="15" x14ac:dyDescent="0.25"/>
  <cols>
    <col min="4" max="4" width="7.85546875" bestFit="1" customWidth="1"/>
  </cols>
  <sheetData>
    <row r="3" spans="1:22" ht="15.75" thickBot="1" x14ac:dyDescent="0.3"/>
    <row r="4" spans="1:22" x14ac:dyDescent="0.25">
      <c r="A4" s="30" t="s">
        <v>86</v>
      </c>
      <c r="B4" s="86">
        <v>90</v>
      </c>
    </row>
    <row r="5" spans="1:22" x14ac:dyDescent="0.25">
      <c r="A5" t="s">
        <v>430</v>
      </c>
      <c r="B5" s="87">
        <f>IFERROR(VLOOKUP($B$4,$A$11:$B$162,2,0),"")</f>
        <v>815</v>
      </c>
    </row>
    <row r="6" spans="1:22" x14ac:dyDescent="0.25">
      <c r="A6" t="s">
        <v>429</v>
      </c>
      <c r="B6" s="87" t="str">
        <f>IFERROR(VLOOKUP($B$4,$A$11:$D$162,4,0),"")</f>
        <v>YH</v>
      </c>
    </row>
    <row r="7" spans="1:22" ht="15.75" thickBot="1" x14ac:dyDescent="0.3">
      <c r="A7" t="s">
        <v>431</v>
      </c>
      <c r="B7" s="88" t="str">
        <f>IF($B$4=1,"","NAT")</f>
        <v>NAT</v>
      </c>
    </row>
    <row r="8" spans="1:22" x14ac:dyDescent="0.25">
      <c r="I8" s="193" t="s">
        <v>444</v>
      </c>
      <c r="J8" s="193"/>
      <c r="L8" s="193" t="s">
        <v>445</v>
      </c>
      <c r="M8" s="193"/>
      <c r="N8" s="193"/>
      <c r="O8" s="193"/>
      <c r="P8" s="193"/>
      <c r="Q8" s="193"/>
    </row>
    <row r="9" spans="1:22" x14ac:dyDescent="0.25">
      <c r="A9" t="s">
        <v>427</v>
      </c>
      <c r="B9" t="s">
        <v>426</v>
      </c>
      <c r="C9" t="s">
        <v>393</v>
      </c>
      <c r="D9" t="s">
        <v>425</v>
      </c>
      <c r="E9" t="s">
        <v>428</v>
      </c>
      <c r="I9" t="s">
        <v>441</v>
      </c>
      <c r="J9" s="193" t="s">
        <v>442</v>
      </c>
      <c r="K9" s="193"/>
      <c r="L9" t="s">
        <v>441</v>
      </c>
      <c r="M9" s="94" t="s">
        <v>442</v>
      </c>
      <c r="N9" t="s">
        <v>441</v>
      </c>
      <c r="O9" s="94" t="s">
        <v>442</v>
      </c>
      <c r="P9" t="s">
        <v>441</v>
      </c>
      <c r="Q9" s="94" t="s">
        <v>442</v>
      </c>
      <c r="R9" t="s">
        <v>441</v>
      </c>
      <c r="S9" s="94" t="s">
        <v>442</v>
      </c>
      <c r="T9" t="s">
        <v>441</v>
      </c>
      <c r="U9" s="94" t="s">
        <v>442</v>
      </c>
      <c r="V9" t="s">
        <v>441</v>
      </c>
    </row>
    <row r="10" spans="1:22" x14ac:dyDescent="0.25">
      <c r="A10">
        <v>1</v>
      </c>
      <c r="I10">
        <v>1</v>
      </c>
      <c r="J10" t="s">
        <v>141</v>
      </c>
      <c r="L10">
        <v>1</v>
      </c>
      <c r="M10" t="s">
        <v>141</v>
      </c>
      <c r="N10">
        <v>1</v>
      </c>
      <c r="O10" t="s">
        <v>141</v>
      </c>
      <c r="P10">
        <v>1</v>
      </c>
      <c r="Q10" t="s">
        <v>141</v>
      </c>
      <c r="R10">
        <v>1</v>
      </c>
      <c r="S10" t="s">
        <v>141</v>
      </c>
      <c r="T10">
        <v>1</v>
      </c>
      <c r="U10" t="s">
        <v>141</v>
      </c>
      <c r="V10">
        <v>1</v>
      </c>
    </row>
    <row r="11" spans="1:22" x14ac:dyDescent="0.25">
      <c r="A11">
        <v>2</v>
      </c>
      <c r="B11">
        <v>301</v>
      </c>
      <c r="C11" t="s">
        <v>185</v>
      </c>
      <c r="D11" t="s">
        <v>179</v>
      </c>
      <c r="E11" t="s">
        <v>180</v>
      </c>
      <c r="I11">
        <v>2</v>
      </c>
      <c r="J11" t="s">
        <v>142</v>
      </c>
      <c r="L11">
        <v>2</v>
      </c>
      <c r="M11" t="s">
        <v>142</v>
      </c>
      <c r="N11">
        <v>2</v>
      </c>
      <c r="O11" t="s">
        <v>142</v>
      </c>
      <c r="P11">
        <v>2</v>
      </c>
      <c r="Q11" t="s">
        <v>142</v>
      </c>
      <c r="R11">
        <v>2</v>
      </c>
      <c r="S11" t="s">
        <v>142</v>
      </c>
      <c r="T11">
        <v>2</v>
      </c>
      <c r="U11" t="s">
        <v>142</v>
      </c>
      <c r="V11">
        <v>2</v>
      </c>
    </row>
    <row r="12" spans="1:22" x14ac:dyDescent="0.25">
      <c r="A12">
        <v>3</v>
      </c>
      <c r="B12">
        <v>302</v>
      </c>
      <c r="C12" t="s">
        <v>186</v>
      </c>
      <c r="D12" t="s">
        <v>179</v>
      </c>
      <c r="E12" t="s">
        <v>180</v>
      </c>
      <c r="I12">
        <v>3</v>
      </c>
      <c r="J12" t="s">
        <v>143</v>
      </c>
      <c r="L12">
        <v>3</v>
      </c>
      <c r="M12" t="s">
        <v>143</v>
      </c>
      <c r="N12">
        <v>3</v>
      </c>
      <c r="O12" t="s">
        <v>143</v>
      </c>
      <c r="P12">
        <v>3</v>
      </c>
      <c r="Q12" t="s">
        <v>143</v>
      </c>
      <c r="R12">
        <v>3</v>
      </c>
      <c r="S12" t="s">
        <v>143</v>
      </c>
      <c r="T12">
        <v>3</v>
      </c>
      <c r="U12" t="s">
        <v>143</v>
      </c>
      <c r="V12">
        <v>3</v>
      </c>
    </row>
    <row r="13" spans="1:22" x14ac:dyDescent="0.25">
      <c r="A13">
        <v>4</v>
      </c>
      <c r="B13">
        <v>370</v>
      </c>
      <c r="C13" t="s">
        <v>187</v>
      </c>
      <c r="D13" t="s">
        <v>169</v>
      </c>
      <c r="E13" t="s">
        <v>170</v>
      </c>
      <c r="I13">
        <v>4</v>
      </c>
      <c r="K13" t="s">
        <v>338</v>
      </c>
      <c r="L13">
        <v>4</v>
      </c>
      <c r="M13" t="s">
        <v>98</v>
      </c>
      <c r="N13">
        <v>5</v>
      </c>
      <c r="O13" t="s">
        <v>99</v>
      </c>
      <c r="P13">
        <v>6</v>
      </c>
      <c r="Q13" t="s">
        <v>113</v>
      </c>
      <c r="R13">
        <v>4</v>
      </c>
      <c r="T13">
        <v>5</v>
      </c>
      <c r="V13">
        <v>6</v>
      </c>
    </row>
    <row r="14" spans="1:22" x14ac:dyDescent="0.25">
      <c r="A14">
        <v>5</v>
      </c>
      <c r="B14">
        <v>800</v>
      </c>
      <c r="C14" t="s">
        <v>188</v>
      </c>
      <c r="D14" t="s">
        <v>183</v>
      </c>
      <c r="E14" t="s">
        <v>184</v>
      </c>
    </row>
    <row r="15" spans="1:22" x14ac:dyDescent="0.25">
      <c r="A15">
        <v>6</v>
      </c>
      <c r="B15">
        <v>822</v>
      </c>
      <c r="C15" t="s">
        <v>189</v>
      </c>
      <c r="D15" t="s">
        <v>175</v>
      </c>
      <c r="E15" t="s">
        <v>176</v>
      </c>
      <c r="I15">
        <v>5</v>
      </c>
      <c r="J15" t="s">
        <v>438</v>
      </c>
      <c r="L15">
        <v>7</v>
      </c>
      <c r="M15" t="s">
        <v>98</v>
      </c>
      <c r="N15">
        <v>8</v>
      </c>
      <c r="O15" t="s">
        <v>99</v>
      </c>
      <c r="P15">
        <v>9</v>
      </c>
      <c r="Q15" t="s">
        <v>113</v>
      </c>
      <c r="R15">
        <v>8</v>
      </c>
      <c r="T15">
        <v>9</v>
      </c>
      <c r="V15">
        <v>10</v>
      </c>
    </row>
    <row r="16" spans="1:22" x14ac:dyDescent="0.25">
      <c r="A16">
        <v>7</v>
      </c>
      <c r="B16">
        <v>303</v>
      </c>
      <c r="C16" t="s">
        <v>190</v>
      </c>
      <c r="D16" t="s">
        <v>179</v>
      </c>
      <c r="E16" t="s">
        <v>180</v>
      </c>
    </row>
    <row r="17" spans="1:22" x14ac:dyDescent="0.25">
      <c r="A17">
        <v>8</v>
      </c>
      <c r="B17">
        <v>330</v>
      </c>
      <c r="C17" t="s">
        <v>191</v>
      </c>
      <c r="D17" t="s">
        <v>173</v>
      </c>
      <c r="E17" t="s">
        <v>174</v>
      </c>
      <c r="I17">
        <v>6</v>
      </c>
      <c r="J17" t="s">
        <v>340</v>
      </c>
      <c r="L17">
        <v>10</v>
      </c>
      <c r="M17" t="s">
        <v>98</v>
      </c>
      <c r="N17">
        <v>11</v>
      </c>
      <c r="O17" t="s">
        <v>99</v>
      </c>
      <c r="P17">
        <v>12</v>
      </c>
      <c r="Q17" t="s">
        <v>113</v>
      </c>
      <c r="R17">
        <v>12</v>
      </c>
      <c r="T17">
        <v>13</v>
      </c>
      <c r="V17">
        <v>14</v>
      </c>
    </row>
    <row r="18" spans="1:22" x14ac:dyDescent="0.25">
      <c r="A18">
        <v>9</v>
      </c>
      <c r="B18">
        <v>889</v>
      </c>
      <c r="C18" t="s">
        <v>192</v>
      </c>
      <c r="D18" t="s">
        <v>167</v>
      </c>
      <c r="E18" t="s">
        <v>168</v>
      </c>
      <c r="J18" t="s">
        <v>17</v>
      </c>
    </row>
    <row r="19" spans="1:22" x14ac:dyDescent="0.25">
      <c r="A19">
        <v>10</v>
      </c>
      <c r="B19">
        <v>890</v>
      </c>
      <c r="C19" t="s">
        <v>193</v>
      </c>
      <c r="D19" t="s">
        <v>167</v>
      </c>
      <c r="E19" t="s">
        <v>168</v>
      </c>
      <c r="I19">
        <v>7</v>
      </c>
      <c r="K19" t="s">
        <v>18</v>
      </c>
      <c r="L19">
        <v>13</v>
      </c>
      <c r="M19" t="s">
        <v>98</v>
      </c>
      <c r="N19">
        <v>14</v>
      </c>
      <c r="O19" t="s">
        <v>99</v>
      </c>
      <c r="P19">
        <v>15</v>
      </c>
      <c r="Q19" t="s">
        <v>113</v>
      </c>
      <c r="R19">
        <v>16</v>
      </c>
      <c r="T19">
        <v>17</v>
      </c>
      <c r="V19">
        <v>18</v>
      </c>
    </row>
    <row r="20" spans="1:22" x14ac:dyDescent="0.25">
      <c r="A20">
        <v>11</v>
      </c>
      <c r="B20">
        <v>350</v>
      </c>
      <c r="C20" t="s">
        <v>194</v>
      </c>
      <c r="D20" t="s">
        <v>167</v>
      </c>
      <c r="E20" t="s">
        <v>168</v>
      </c>
      <c r="I20">
        <v>8</v>
      </c>
      <c r="K20" t="s">
        <v>19</v>
      </c>
      <c r="L20">
        <v>16</v>
      </c>
      <c r="M20" t="s">
        <v>98</v>
      </c>
      <c r="N20">
        <v>17</v>
      </c>
      <c r="O20" t="s">
        <v>99</v>
      </c>
      <c r="P20">
        <v>18</v>
      </c>
      <c r="Q20" t="s">
        <v>113</v>
      </c>
      <c r="R20">
        <v>20</v>
      </c>
      <c r="T20">
        <v>21</v>
      </c>
      <c r="V20">
        <v>22</v>
      </c>
    </row>
    <row r="21" spans="1:22" x14ac:dyDescent="0.25">
      <c r="A21">
        <v>12</v>
      </c>
      <c r="B21">
        <v>837</v>
      </c>
      <c r="C21" t="s">
        <v>195</v>
      </c>
      <c r="D21" t="s">
        <v>183</v>
      </c>
      <c r="E21" t="s">
        <v>184</v>
      </c>
      <c r="I21">
        <v>9</v>
      </c>
      <c r="K21" t="s">
        <v>341</v>
      </c>
      <c r="L21">
        <v>19</v>
      </c>
      <c r="M21" t="s">
        <v>98</v>
      </c>
      <c r="N21">
        <v>20</v>
      </c>
      <c r="O21" t="s">
        <v>99</v>
      </c>
      <c r="P21">
        <v>21</v>
      </c>
      <c r="Q21" t="s">
        <v>113</v>
      </c>
      <c r="R21">
        <f>R20+4</f>
        <v>24</v>
      </c>
      <c r="T21">
        <f t="shared" ref="T21:V21" si="0">T20+4</f>
        <v>25</v>
      </c>
      <c r="V21">
        <f t="shared" si="0"/>
        <v>26</v>
      </c>
    </row>
    <row r="22" spans="1:22" x14ac:dyDescent="0.25">
      <c r="A22">
        <v>13</v>
      </c>
      <c r="B22">
        <v>867</v>
      </c>
      <c r="C22" t="s">
        <v>196</v>
      </c>
      <c r="D22" t="s">
        <v>181</v>
      </c>
      <c r="E22" t="s">
        <v>182</v>
      </c>
      <c r="I22">
        <v>10</v>
      </c>
      <c r="K22" t="s">
        <v>21</v>
      </c>
      <c r="L22">
        <v>22</v>
      </c>
      <c r="M22" t="s">
        <v>98</v>
      </c>
      <c r="N22">
        <v>23</v>
      </c>
      <c r="O22" t="s">
        <v>99</v>
      </c>
      <c r="P22">
        <v>24</v>
      </c>
      <c r="Q22" t="s">
        <v>113</v>
      </c>
      <c r="R22">
        <f t="shared" ref="R22:R23" si="1">R21+4</f>
        <v>28</v>
      </c>
      <c r="T22">
        <f t="shared" ref="T22:T23" si="2">T21+4</f>
        <v>29</v>
      </c>
      <c r="V22">
        <f t="shared" ref="V22:V23" si="3">V21+4</f>
        <v>30</v>
      </c>
    </row>
    <row r="23" spans="1:22" x14ac:dyDescent="0.25">
      <c r="A23">
        <v>14</v>
      </c>
      <c r="B23">
        <v>380</v>
      </c>
      <c r="C23" t="s">
        <v>197</v>
      </c>
      <c r="D23" t="s">
        <v>169</v>
      </c>
      <c r="E23" t="s">
        <v>170</v>
      </c>
      <c r="I23">
        <v>11</v>
      </c>
      <c r="K23" t="s">
        <v>22</v>
      </c>
      <c r="L23">
        <v>25</v>
      </c>
      <c r="M23" t="s">
        <v>98</v>
      </c>
      <c r="N23">
        <v>26</v>
      </c>
      <c r="O23" t="s">
        <v>99</v>
      </c>
      <c r="P23">
        <v>27</v>
      </c>
      <c r="Q23" t="s">
        <v>113</v>
      </c>
      <c r="R23">
        <f t="shared" si="1"/>
        <v>32</v>
      </c>
      <c r="T23">
        <f t="shared" si="2"/>
        <v>33</v>
      </c>
      <c r="V23">
        <f t="shared" si="3"/>
        <v>34</v>
      </c>
    </row>
    <row r="24" spans="1:22" x14ac:dyDescent="0.25">
      <c r="A24">
        <v>15</v>
      </c>
      <c r="B24">
        <v>304</v>
      </c>
      <c r="C24" t="s">
        <v>198</v>
      </c>
      <c r="D24" t="s">
        <v>179</v>
      </c>
      <c r="E24" t="s">
        <v>180</v>
      </c>
      <c r="J24" t="s">
        <v>23</v>
      </c>
    </row>
    <row r="25" spans="1:22" x14ac:dyDescent="0.25">
      <c r="A25">
        <v>16</v>
      </c>
      <c r="B25">
        <v>846</v>
      </c>
      <c r="C25" t="s">
        <v>199</v>
      </c>
      <c r="D25" t="s">
        <v>181</v>
      </c>
      <c r="E25" t="s">
        <v>182</v>
      </c>
      <c r="I25">
        <v>12</v>
      </c>
      <c r="K25" t="s">
        <v>432</v>
      </c>
      <c r="L25">
        <v>28</v>
      </c>
      <c r="M25" t="s">
        <v>98</v>
      </c>
      <c r="N25">
        <v>29</v>
      </c>
      <c r="O25" t="s">
        <v>99</v>
      </c>
      <c r="P25">
        <v>30</v>
      </c>
      <c r="Q25" t="s">
        <v>113</v>
      </c>
      <c r="R25">
        <f>R23+4</f>
        <v>36</v>
      </c>
      <c r="T25">
        <f>T23+4</f>
        <v>37</v>
      </c>
      <c r="V25">
        <f>V23+4</f>
        <v>38</v>
      </c>
    </row>
    <row r="26" spans="1:22" x14ac:dyDescent="0.25">
      <c r="A26">
        <v>17</v>
      </c>
      <c r="B26">
        <v>801</v>
      </c>
      <c r="C26" t="s">
        <v>200</v>
      </c>
      <c r="D26" t="s">
        <v>183</v>
      </c>
      <c r="E26" t="s">
        <v>184</v>
      </c>
      <c r="I26">
        <v>13</v>
      </c>
      <c r="K26" t="s">
        <v>343</v>
      </c>
      <c r="L26">
        <v>31</v>
      </c>
      <c r="M26" t="s">
        <v>98</v>
      </c>
      <c r="N26">
        <v>32</v>
      </c>
      <c r="O26" t="s">
        <v>99</v>
      </c>
      <c r="P26">
        <v>33</v>
      </c>
      <c r="Q26" t="s">
        <v>113</v>
      </c>
      <c r="R26">
        <f t="shared" ref="R26:R44" si="4">R25+4</f>
        <v>40</v>
      </c>
      <c r="T26">
        <f t="shared" ref="T26:T44" si="5">T25+4</f>
        <v>41</v>
      </c>
      <c r="V26">
        <f t="shared" ref="V26:V44" si="6">V25+4</f>
        <v>42</v>
      </c>
    </row>
    <row r="27" spans="1:22" x14ac:dyDescent="0.25">
      <c r="A27">
        <v>18</v>
      </c>
      <c r="B27">
        <v>305</v>
      </c>
      <c r="C27" t="s">
        <v>201</v>
      </c>
      <c r="D27" t="s">
        <v>179</v>
      </c>
      <c r="E27" t="s">
        <v>180</v>
      </c>
      <c r="I27">
        <v>14</v>
      </c>
      <c r="K27" t="s">
        <v>344</v>
      </c>
      <c r="L27">
        <v>34</v>
      </c>
      <c r="M27" t="s">
        <v>98</v>
      </c>
      <c r="N27">
        <v>35</v>
      </c>
      <c r="O27" t="s">
        <v>99</v>
      </c>
      <c r="P27">
        <v>36</v>
      </c>
      <c r="Q27" t="s">
        <v>113</v>
      </c>
      <c r="R27">
        <f t="shared" si="4"/>
        <v>44</v>
      </c>
      <c r="T27">
        <f t="shared" si="5"/>
        <v>45</v>
      </c>
      <c r="V27">
        <f t="shared" si="6"/>
        <v>46</v>
      </c>
    </row>
    <row r="28" spans="1:22" x14ac:dyDescent="0.25">
      <c r="A28">
        <v>19</v>
      </c>
      <c r="B28">
        <v>825</v>
      </c>
      <c r="C28" t="s">
        <v>202</v>
      </c>
      <c r="D28" t="s">
        <v>181</v>
      </c>
      <c r="E28" t="s">
        <v>182</v>
      </c>
    </row>
    <row r="29" spans="1:22" x14ac:dyDescent="0.25">
      <c r="A29">
        <v>20</v>
      </c>
      <c r="B29">
        <v>351</v>
      </c>
      <c r="C29" t="s">
        <v>203</v>
      </c>
      <c r="D29" t="s">
        <v>167</v>
      </c>
      <c r="E29" t="s">
        <v>168</v>
      </c>
      <c r="I29">
        <v>15</v>
      </c>
      <c r="K29" t="s">
        <v>443</v>
      </c>
      <c r="L29">
        <v>37</v>
      </c>
      <c r="M29" t="s">
        <v>98</v>
      </c>
      <c r="N29">
        <v>38</v>
      </c>
      <c r="O29" t="s">
        <v>99</v>
      </c>
      <c r="P29">
        <v>39</v>
      </c>
      <c r="Q29" t="s">
        <v>113</v>
      </c>
      <c r="R29">
        <f>R27+4</f>
        <v>48</v>
      </c>
      <c r="T29">
        <f>T27+4</f>
        <v>49</v>
      </c>
      <c r="V29">
        <f>V27+4</f>
        <v>50</v>
      </c>
    </row>
    <row r="30" spans="1:22" x14ac:dyDescent="0.25">
      <c r="A30">
        <v>21</v>
      </c>
      <c r="B30">
        <v>381</v>
      </c>
      <c r="C30" t="s">
        <v>204</v>
      </c>
      <c r="D30" t="s">
        <v>169</v>
      </c>
      <c r="E30" t="s">
        <v>170</v>
      </c>
    </row>
    <row r="31" spans="1:22" x14ac:dyDescent="0.25">
      <c r="A31">
        <v>22</v>
      </c>
      <c r="B31">
        <v>873</v>
      </c>
      <c r="C31" t="s">
        <v>205</v>
      </c>
      <c r="D31" t="s">
        <v>175</v>
      </c>
      <c r="E31" t="s">
        <v>176</v>
      </c>
      <c r="I31">
        <v>16</v>
      </c>
      <c r="K31" t="s">
        <v>28</v>
      </c>
      <c r="L31">
        <v>40</v>
      </c>
      <c r="M31" t="s">
        <v>98</v>
      </c>
      <c r="N31">
        <v>41</v>
      </c>
      <c r="O31" t="s">
        <v>99</v>
      </c>
      <c r="P31">
        <v>42</v>
      </c>
      <c r="Q31" t="s">
        <v>113</v>
      </c>
      <c r="R31">
        <f>R29+4</f>
        <v>52</v>
      </c>
      <c r="T31">
        <f>T29+4</f>
        <v>53</v>
      </c>
      <c r="V31">
        <f>V29+4</f>
        <v>54</v>
      </c>
    </row>
    <row r="32" spans="1:22" x14ac:dyDescent="0.25">
      <c r="A32">
        <v>23</v>
      </c>
      <c r="B32">
        <v>202</v>
      </c>
      <c r="C32" t="s">
        <v>206</v>
      </c>
      <c r="D32" t="s">
        <v>177</v>
      </c>
      <c r="E32" t="s">
        <v>178</v>
      </c>
      <c r="I32">
        <v>17</v>
      </c>
      <c r="K32" t="s">
        <v>433</v>
      </c>
      <c r="L32">
        <v>43</v>
      </c>
      <c r="M32" t="s">
        <v>98</v>
      </c>
      <c r="N32">
        <v>44</v>
      </c>
      <c r="O32" t="s">
        <v>99</v>
      </c>
      <c r="P32">
        <v>45</v>
      </c>
      <c r="Q32" t="s">
        <v>113</v>
      </c>
      <c r="R32">
        <f t="shared" si="4"/>
        <v>56</v>
      </c>
      <c r="T32">
        <f t="shared" si="5"/>
        <v>57</v>
      </c>
      <c r="V32">
        <f t="shared" si="6"/>
        <v>58</v>
      </c>
    </row>
    <row r="33" spans="1:22" x14ac:dyDescent="0.25">
      <c r="A33">
        <v>24</v>
      </c>
      <c r="B33">
        <v>823</v>
      </c>
      <c r="C33" t="s">
        <v>207</v>
      </c>
      <c r="D33" t="s">
        <v>175</v>
      </c>
      <c r="E33" t="s">
        <v>176</v>
      </c>
    </row>
    <row r="34" spans="1:22" x14ac:dyDescent="0.25">
      <c r="A34">
        <v>25</v>
      </c>
      <c r="B34">
        <v>895</v>
      </c>
      <c r="C34" t="s">
        <v>208</v>
      </c>
      <c r="D34" t="s">
        <v>167</v>
      </c>
      <c r="E34" t="s">
        <v>168</v>
      </c>
      <c r="I34">
        <v>18</v>
      </c>
      <c r="J34" t="s">
        <v>434</v>
      </c>
      <c r="L34">
        <v>46</v>
      </c>
      <c r="M34" t="s">
        <v>98</v>
      </c>
      <c r="N34">
        <v>47</v>
      </c>
      <c r="O34" t="s">
        <v>99</v>
      </c>
      <c r="P34">
        <v>48</v>
      </c>
      <c r="Q34" t="s">
        <v>113</v>
      </c>
      <c r="R34">
        <f>R32+4</f>
        <v>60</v>
      </c>
      <c r="T34">
        <f>T32+4</f>
        <v>61</v>
      </c>
      <c r="V34">
        <f>V32+4</f>
        <v>62</v>
      </c>
    </row>
    <row r="35" spans="1:22" x14ac:dyDescent="0.25">
      <c r="A35">
        <v>26</v>
      </c>
      <c r="B35">
        <v>896</v>
      </c>
      <c r="C35" t="s">
        <v>209</v>
      </c>
      <c r="D35" t="s">
        <v>167</v>
      </c>
      <c r="E35" t="s">
        <v>168</v>
      </c>
      <c r="I35">
        <v>19</v>
      </c>
      <c r="K35" t="s">
        <v>348</v>
      </c>
      <c r="L35">
        <v>49</v>
      </c>
      <c r="M35" t="s">
        <v>98</v>
      </c>
      <c r="N35">
        <v>50</v>
      </c>
      <c r="O35" t="s">
        <v>99</v>
      </c>
      <c r="P35">
        <v>51</v>
      </c>
      <c r="Q35" t="s">
        <v>113</v>
      </c>
      <c r="R35">
        <f t="shared" si="4"/>
        <v>64</v>
      </c>
      <c r="T35">
        <f t="shared" si="5"/>
        <v>65</v>
      </c>
      <c r="V35">
        <f t="shared" si="6"/>
        <v>66</v>
      </c>
    </row>
    <row r="36" spans="1:22" x14ac:dyDescent="0.25">
      <c r="A36">
        <v>27</v>
      </c>
      <c r="B36">
        <v>201</v>
      </c>
      <c r="C36" t="s">
        <v>210</v>
      </c>
      <c r="D36" t="s">
        <v>177</v>
      </c>
      <c r="E36" t="s">
        <v>178</v>
      </c>
      <c r="I36">
        <v>20</v>
      </c>
      <c r="K36" t="s">
        <v>349</v>
      </c>
      <c r="L36">
        <v>52</v>
      </c>
      <c r="M36" t="s">
        <v>98</v>
      </c>
      <c r="N36">
        <v>53</v>
      </c>
      <c r="O36" t="s">
        <v>99</v>
      </c>
      <c r="P36">
        <v>54</v>
      </c>
      <c r="Q36" t="s">
        <v>113</v>
      </c>
      <c r="R36">
        <f t="shared" si="4"/>
        <v>68</v>
      </c>
      <c r="T36">
        <f t="shared" si="5"/>
        <v>69</v>
      </c>
      <c r="V36">
        <f t="shared" si="6"/>
        <v>70</v>
      </c>
    </row>
    <row r="37" spans="1:22" x14ac:dyDescent="0.25">
      <c r="A37">
        <v>28</v>
      </c>
      <c r="B37">
        <v>908</v>
      </c>
      <c r="C37" t="s">
        <v>211</v>
      </c>
      <c r="D37" t="s">
        <v>183</v>
      </c>
      <c r="E37" t="s">
        <v>184</v>
      </c>
      <c r="I37">
        <v>21</v>
      </c>
      <c r="K37" t="s">
        <v>435</v>
      </c>
      <c r="L37">
        <v>55</v>
      </c>
      <c r="M37" t="s">
        <v>98</v>
      </c>
      <c r="N37">
        <v>56</v>
      </c>
      <c r="O37" t="s">
        <v>99</v>
      </c>
      <c r="P37">
        <v>57</v>
      </c>
      <c r="Q37" t="s">
        <v>113</v>
      </c>
      <c r="R37">
        <f t="shared" si="4"/>
        <v>72</v>
      </c>
      <c r="T37">
        <f t="shared" si="5"/>
        <v>73</v>
      </c>
      <c r="V37">
        <f t="shared" si="6"/>
        <v>74</v>
      </c>
    </row>
    <row r="38" spans="1:22" x14ac:dyDescent="0.25">
      <c r="A38">
        <v>29</v>
      </c>
      <c r="B38">
        <v>331</v>
      </c>
      <c r="C38" t="s">
        <v>212</v>
      </c>
      <c r="D38" t="s">
        <v>173</v>
      </c>
      <c r="E38" t="s">
        <v>174</v>
      </c>
    </row>
    <row r="39" spans="1:22" x14ac:dyDescent="0.25">
      <c r="A39">
        <v>30</v>
      </c>
      <c r="B39">
        <v>306</v>
      </c>
      <c r="C39" t="s">
        <v>213</v>
      </c>
      <c r="D39" t="s">
        <v>179</v>
      </c>
      <c r="E39" t="s">
        <v>180</v>
      </c>
      <c r="I39">
        <v>22</v>
      </c>
      <c r="J39" t="s">
        <v>439</v>
      </c>
      <c r="L39">
        <v>58</v>
      </c>
      <c r="M39" t="s">
        <v>98</v>
      </c>
      <c r="N39">
        <v>59</v>
      </c>
      <c r="O39" t="s">
        <v>99</v>
      </c>
      <c r="P39">
        <v>60</v>
      </c>
      <c r="Q39" t="s">
        <v>113</v>
      </c>
      <c r="R39">
        <f>R37+4</f>
        <v>76</v>
      </c>
      <c r="T39">
        <f>T37+4</f>
        <v>77</v>
      </c>
      <c r="V39">
        <f>V37+4</f>
        <v>78</v>
      </c>
    </row>
    <row r="40" spans="1:22" x14ac:dyDescent="0.25">
      <c r="A40">
        <v>31</v>
      </c>
      <c r="B40">
        <v>909</v>
      </c>
      <c r="C40" t="s">
        <v>214</v>
      </c>
      <c r="D40" t="s">
        <v>167</v>
      </c>
      <c r="E40" t="s">
        <v>168</v>
      </c>
    </row>
    <row r="41" spans="1:22" x14ac:dyDescent="0.25">
      <c r="A41">
        <v>32</v>
      </c>
      <c r="B41">
        <v>841</v>
      </c>
      <c r="C41" t="s">
        <v>215</v>
      </c>
      <c r="D41" t="s">
        <v>165</v>
      </c>
      <c r="E41" t="s">
        <v>166</v>
      </c>
      <c r="J41" t="s">
        <v>35</v>
      </c>
    </row>
    <row r="42" spans="1:22" x14ac:dyDescent="0.25">
      <c r="A42">
        <v>33</v>
      </c>
      <c r="B42">
        <v>831</v>
      </c>
      <c r="C42" t="s">
        <v>216</v>
      </c>
      <c r="D42" t="s">
        <v>171</v>
      </c>
      <c r="E42" t="s">
        <v>172</v>
      </c>
      <c r="I42">
        <v>23</v>
      </c>
      <c r="K42" t="s">
        <v>436</v>
      </c>
      <c r="L42">
        <v>61</v>
      </c>
      <c r="M42" t="s">
        <v>98</v>
      </c>
      <c r="N42">
        <v>62</v>
      </c>
      <c r="O42" t="s">
        <v>99</v>
      </c>
      <c r="P42">
        <v>63</v>
      </c>
      <c r="Q42" t="s">
        <v>113</v>
      </c>
      <c r="R42">
        <f>R39+4</f>
        <v>80</v>
      </c>
      <c r="T42">
        <f>T39+4</f>
        <v>81</v>
      </c>
      <c r="V42">
        <f>V39+4</f>
        <v>82</v>
      </c>
    </row>
    <row r="43" spans="1:22" x14ac:dyDescent="0.25">
      <c r="A43">
        <v>34</v>
      </c>
      <c r="B43">
        <v>830</v>
      </c>
      <c r="C43" t="s">
        <v>217</v>
      </c>
      <c r="D43" t="s">
        <v>171</v>
      </c>
      <c r="E43" t="s">
        <v>172</v>
      </c>
      <c r="I43">
        <v>24</v>
      </c>
      <c r="K43" t="s">
        <v>440</v>
      </c>
      <c r="L43">
        <v>64</v>
      </c>
      <c r="M43" t="s">
        <v>98</v>
      </c>
      <c r="N43">
        <v>65</v>
      </c>
      <c r="O43" t="s">
        <v>99</v>
      </c>
      <c r="P43">
        <v>66</v>
      </c>
      <c r="Q43" t="s">
        <v>113</v>
      </c>
      <c r="R43">
        <f t="shared" si="4"/>
        <v>84</v>
      </c>
      <c r="T43">
        <f t="shared" si="5"/>
        <v>85</v>
      </c>
      <c r="V43">
        <f t="shared" si="6"/>
        <v>86</v>
      </c>
    </row>
    <row r="44" spans="1:22" x14ac:dyDescent="0.25">
      <c r="A44">
        <v>35</v>
      </c>
      <c r="B44">
        <v>878</v>
      </c>
      <c r="C44" t="s">
        <v>218</v>
      </c>
      <c r="D44" t="s">
        <v>183</v>
      </c>
      <c r="E44" t="s">
        <v>184</v>
      </c>
      <c r="I44">
        <v>25</v>
      </c>
      <c r="K44" t="s">
        <v>437</v>
      </c>
      <c r="L44">
        <v>67</v>
      </c>
      <c r="M44" t="s">
        <v>98</v>
      </c>
      <c r="N44">
        <v>68</v>
      </c>
      <c r="O44" t="s">
        <v>99</v>
      </c>
      <c r="P44">
        <v>69</v>
      </c>
      <c r="Q44" t="s">
        <v>113</v>
      </c>
      <c r="R44">
        <f t="shared" si="4"/>
        <v>88</v>
      </c>
      <c r="T44">
        <f t="shared" si="5"/>
        <v>89</v>
      </c>
      <c r="V44">
        <f t="shared" si="6"/>
        <v>90</v>
      </c>
    </row>
    <row r="45" spans="1:22" x14ac:dyDescent="0.25">
      <c r="A45">
        <v>36</v>
      </c>
      <c r="B45">
        <v>371</v>
      </c>
      <c r="C45" t="s">
        <v>219</v>
      </c>
      <c r="D45" t="s">
        <v>169</v>
      </c>
      <c r="E45" t="s">
        <v>170</v>
      </c>
    </row>
    <row r="46" spans="1:22" x14ac:dyDescent="0.25">
      <c r="A46">
        <v>37</v>
      </c>
      <c r="B46">
        <v>835</v>
      </c>
      <c r="C46" t="s">
        <v>220</v>
      </c>
      <c r="D46" t="s">
        <v>183</v>
      </c>
      <c r="E46" t="s">
        <v>184</v>
      </c>
    </row>
    <row r="47" spans="1:22" x14ac:dyDescent="0.25">
      <c r="A47">
        <v>38</v>
      </c>
      <c r="B47">
        <v>332</v>
      </c>
      <c r="C47" t="s">
        <v>221</v>
      </c>
      <c r="D47" t="s">
        <v>173</v>
      </c>
      <c r="E47" t="s">
        <v>174</v>
      </c>
    </row>
    <row r="48" spans="1:22" x14ac:dyDescent="0.25">
      <c r="A48">
        <v>39</v>
      </c>
      <c r="B48">
        <v>840</v>
      </c>
      <c r="C48" t="s">
        <v>222</v>
      </c>
      <c r="D48" t="s">
        <v>165</v>
      </c>
      <c r="E48" t="s">
        <v>166</v>
      </c>
    </row>
    <row r="49" spans="1:5" x14ac:dyDescent="0.25">
      <c r="A49">
        <v>40</v>
      </c>
      <c r="B49">
        <v>307</v>
      </c>
      <c r="C49" t="s">
        <v>223</v>
      </c>
      <c r="D49" t="s">
        <v>179</v>
      </c>
      <c r="E49" t="s">
        <v>180</v>
      </c>
    </row>
    <row r="50" spans="1:5" x14ac:dyDescent="0.25">
      <c r="A50">
        <v>41</v>
      </c>
      <c r="B50">
        <v>811</v>
      </c>
      <c r="C50" t="s">
        <v>224</v>
      </c>
      <c r="D50" t="s">
        <v>169</v>
      </c>
      <c r="E50" t="s">
        <v>170</v>
      </c>
    </row>
    <row r="51" spans="1:5" x14ac:dyDescent="0.25">
      <c r="A51">
        <v>42</v>
      </c>
      <c r="B51">
        <v>845</v>
      </c>
      <c r="C51" t="s">
        <v>225</v>
      </c>
      <c r="D51" t="s">
        <v>181</v>
      </c>
      <c r="E51" t="s">
        <v>182</v>
      </c>
    </row>
    <row r="52" spans="1:5" x14ac:dyDescent="0.25">
      <c r="A52">
        <v>43</v>
      </c>
      <c r="B52">
        <v>308</v>
      </c>
      <c r="C52" t="s">
        <v>226</v>
      </c>
      <c r="D52" t="s">
        <v>179</v>
      </c>
      <c r="E52" t="s">
        <v>180</v>
      </c>
    </row>
    <row r="53" spans="1:5" x14ac:dyDescent="0.25">
      <c r="A53">
        <v>44</v>
      </c>
      <c r="B53">
        <v>881</v>
      </c>
      <c r="C53" t="s">
        <v>227</v>
      </c>
      <c r="D53" t="s">
        <v>175</v>
      </c>
      <c r="E53" t="s">
        <v>176</v>
      </c>
    </row>
    <row r="54" spans="1:5" x14ac:dyDescent="0.25">
      <c r="A54">
        <v>45</v>
      </c>
      <c r="B54">
        <v>390</v>
      </c>
      <c r="C54" t="s">
        <v>228</v>
      </c>
      <c r="D54" t="s">
        <v>165</v>
      </c>
      <c r="E54" t="s">
        <v>166</v>
      </c>
    </row>
    <row r="55" spans="1:5" x14ac:dyDescent="0.25">
      <c r="A55">
        <v>46</v>
      </c>
      <c r="B55">
        <v>916</v>
      </c>
      <c r="C55" t="s">
        <v>229</v>
      </c>
      <c r="D55" t="s">
        <v>183</v>
      </c>
      <c r="E55" t="s">
        <v>184</v>
      </c>
    </row>
    <row r="56" spans="1:5" x14ac:dyDescent="0.25">
      <c r="A56">
        <v>47</v>
      </c>
      <c r="B56">
        <v>203</v>
      </c>
      <c r="C56" t="s">
        <v>230</v>
      </c>
      <c r="D56" t="s">
        <v>179</v>
      </c>
      <c r="E56" t="s">
        <v>180</v>
      </c>
    </row>
    <row r="57" spans="1:5" x14ac:dyDescent="0.25">
      <c r="A57">
        <v>48</v>
      </c>
      <c r="B57">
        <v>204</v>
      </c>
      <c r="C57" t="s">
        <v>231</v>
      </c>
      <c r="D57" t="s">
        <v>177</v>
      </c>
      <c r="E57" t="s">
        <v>178</v>
      </c>
    </row>
    <row r="58" spans="1:5" x14ac:dyDescent="0.25">
      <c r="A58">
        <v>49</v>
      </c>
      <c r="B58">
        <v>876</v>
      </c>
      <c r="C58" t="s">
        <v>232</v>
      </c>
      <c r="D58" t="s">
        <v>167</v>
      </c>
      <c r="E58" t="s">
        <v>168</v>
      </c>
    </row>
    <row r="59" spans="1:5" x14ac:dyDescent="0.25">
      <c r="A59">
        <v>50</v>
      </c>
      <c r="B59">
        <v>205</v>
      </c>
      <c r="C59" t="s">
        <v>233</v>
      </c>
      <c r="D59" t="s">
        <v>177</v>
      </c>
      <c r="E59" t="s">
        <v>178</v>
      </c>
    </row>
    <row r="60" spans="1:5" x14ac:dyDescent="0.25">
      <c r="A60">
        <v>51</v>
      </c>
      <c r="B60">
        <v>850</v>
      </c>
      <c r="C60" t="s">
        <v>234</v>
      </c>
      <c r="D60" t="s">
        <v>181</v>
      </c>
      <c r="E60" t="s">
        <v>182</v>
      </c>
    </row>
    <row r="61" spans="1:5" x14ac:dyDescent="0.25">
      <c r="A61">
        <v>52</v>
      </c>
      <c r="B61">
        <v>309</v>
      </c>
      <c r="C61" t="s">
        <v>235</v>
      </c>
      <c r="D61" t="s">
        <v>177</v>
      </c>
      <c r="E61" t="s">
        <v>178</v>
      </c>
    </row>
    <row r="62" spans="1:5" x14ac:dyDescent="0.25">
      <c r="A62">
        <v>53</v>
      </c>
      <c r="B62">
        <v>310</v>
      </c>
      <c r="C62" t="s">
        <v>236</v>
      </c>
      <c r="D62" t="s">
        <v>179</v>
      </c>
      <c r="E62" t="s">
        <v>180</v>
      </c>
    </row>
    <row r="63" spans="1:5" x14ac:dyDescent="0.25">
      <c r="A63">
        <v>54</v>
      </c>
      <c r="B63">
        <v>805</v>
      </c>
      <c r="C63" t="s">
        <v>237</v>
      </c>
      <c r="D63" t="s">
        <v>165</v>
      </c>
      <c r="E63" t="s">
        <v>166</v>
      </c>
    </row>
    <row r="64" spans="1:5" x14ac:dyDescent="0.25">
      <c r="A64">
        <v>55</v>
      </c>
      <c r="B64">
        <v>311</v>
      </c>
      <c r="C64" t="s">
        <v>238</v>
      </c>
      <c r="D64" t="s">
        <v>179</v>
      </c>
      <c r="E64" t="s">
        <v>180</v>
      </c>
    </row>
    <row r="65" spans="1:5" x14ac:dyDescent="0.25">
      <c r="A65">
        <v>56</v>
      </c>
      <c r="B65">
        <v>884</v>
      </c>
      <c r="C65" t="s">
        <v>239</v>
      </c>
      <c r="D65" t="s">
        <v>173</v>
      </c>
      <c r="E65" t="s">
        <v>174</v>
      </c>
    </row>
    <row r="66" spans="1:5" x14ac:dyDescent="0.25">
      <c r="A66">
        <v>57</v>
      </c>
      <c r="B66">
        <v>919</v>
      </c>
      <c r="C66" t="s">
        <v>240</v>
      </c>
      <c r="D66" t="s">
        <v>175</v>
      </c>
      <c r="E66" t="s">
        <v>176</v>
      </c>
    </row>
    <row r="67" spans="1:5" x14ac:dyDescent="0.25">
      <c r="A67">
        <v>58</v>
      </c>
      <c r="B67">
        <v>312</v>
      </c>
      <c r="C67" t="s">
        <v>241</v>
      </c>
      <c r="D67" t="s">
        <v>179</v>
      </c>
      <c r="E67" t="s">
        <v>180</v>
      </c>
    </row>
    <row r="68" spans="1:5" x14ac:dyDescent="0.25">
      <c r="A68">
        <v>59</v>
      </c>
      <c r="B68">
        <v>313</v>
      </c>
      <c r="C68" t="s">
        <v>242</v>
      </c>
      <c r="D68" t="s">
        <v>179</v>
      </c>
      <c r="E68" t="s">
        <v>180</v>
      </c>
    </row>
    <row r="69" spans="1:5" x14ac:dyDescent="0.25">
      <c r="A69">
        <v>60</v>
      </c>
      <c r="B69">
        <v>921</v>
      </c>
      <c r="C69" t="s">
        <v>243</v>
      </c>
      <c r="D69" t="s">
        <v>181</v>
      </c>
      <c r="E69" t="s">
        <v>182</v>
      </c>
    </row>
    <row r="70" spans="1:5" x14ac:dyDescent="0.25">
      <c r="A70">
        <v>61</v>
      </c>
      <c r="B70">
        <v>420</v>
      </c>
      <c r="C70" t="s">
        <v>244</v>
      </c>
      <c r="D70" t="s">
        <v>183</v>
      </c>
      <c r="E70" t="s">
        <v>184</v>
      </c>
    </row>
    <row r="71" spans="1:5" x14ac:dyDescent="0.25">
      <c r="A71">
        <v>62</v>
      </c>
      <c r="B71">
        <v>206</v>
      </c>
      <c r="C71" t="s">
        <v>245</v>
      </c>
      <c r="D71" t="s">
        <v>177</v>
      </c>
      <c r="E71" t="s">
        <v>178</v>
      </c>
    </row>
    <row r="72" spans="1:5" x14ac:dyDescent="0.25">
      <c r="A72">
        <v>63</v>
      </c>
      <c r="B72">
        <v>207</v>
      </c>
      <c r="C72" t="s">
        <v>246</v>
      </c>
      <c r="D72" t="s">
        <v>177</v>
      </c>
      <c r="E72" t="s">
        <v>178</v>
      </c>
    </row>
    <row r="73" spans="1:5" x14ac:dyDescent="0.25">
      <c r="A73">
        <v>64</v>
      </c>
      <c r="B73">
        <v>886</v>
      </c>
      <c r="C73" t="s">
        <v>247</v>
      </c>
      <c r="D73" t="s">
        <v>181</v>
      </c>
      <c r="E73" t="s">
        <v>182</v>
      </c>
    </row>
    <row r="74" spans="1:5" x14ac:dyDescent="0.25">
      <c r="A74">
        <v>65</v>
      </c>
      <c r="B74">
        <v>810</v>
      </c>
      <c r="C74" t="s">
        <v>248</v>
      </c>
      <c r="D74" t="s">
        <v>169</v>
      </c>
      <c r="E74" t="s">
        <v>170</v>
      </c>
    </row>
    <row r="75" spans="1:5" x14ac:dyDescent="0.25">
      <c r="A75">
        <v>66</v>
      </c>
      <c r="B75">
        <v>314</v>
      </c>
      <c r="C75" t="s">
        <v>249</v>
      </c>
      <c r="D75" t="s">
        <v>179</v>
      </c>
      <c r="E75" t="s">
        <v>180</v>
      </c>
    </row>
    <row r="76" spans="1:5" x14ac:dyDescent="0.25">
      <c r="A76">
        <v>67</v>
      </c>
      <c r="B76">
        <v>382</v>
      </c>
      <c r="C76" t="s">
        <v>250</v>
      </c>
      <c r="D76" t="s">
        <v>169</v>
      </c>
      <c r="E76" t="s">
        <v>170</v>
      </c>
    </row>
    <row r="77" spans="1:5" x14ac:dyDescent="0.25">
      <c r="A77">
        <v>68</v>
      </c>
      <c r="B77">
        <v>340</v>
      </c>
      <c r="C77" t="s">
        <v>251</v>
      </c>
      <c r="D77" t="s">
        <v>167</v>
      </c>
      <c r="E77" t="s">
        <v>168</v>
      </c>
    </row>
    <row r="78" spans="1:5" x14ac:dyDescent="0.25">
      <c r="A78">
        <v>69</v>
      </c>
      <c r="B78">
        <v>208</v>
      </c>
      <c r="C78" t="s">
        <v>252</v>
      </c>
      <c r="D78" t="s">
        <v>177</v>
      </c>
      <c r="E78" t="s">
        <v>178</v>
      </c>
    </row>
    <row r="79" spans="1:5" x14ac:dyDescent="0.25">
      <c r="A79">
        <v>70</v>
      </c>
      <c r="B79">
        <v>888</v>
      </c>
      <c r="C79" t="s">
        <v>253</v>
      </c>
      <c r="D79" t="s">
        <v>167</v>
      </c>
      <c r="E79" t="s">
        <v>168</v>
      </c>
    </row>
    <row r="80" spans="1:5" x14ac:dyDescent="0.25">
      <c r="A80">
        <v>71</v>
      </c>
      <c r="B80">
        <v>383</v>
      </c>
      <c r="C80" t="s">
        <v>254</v>
      </c>
      <c r="D80" t="s">
        <v>169</v>
      </c>
      <c r="E80" t="s">
        <v>170</v>
      </c>
    </row>
    <row r="81" spans="1:5" x14ac:dyDescent="0.25">
      <c r="A81">
        <v>72</v>
      </c>
      <c r="B81">
        <v>856</v>
      </c>
      <c r="C81" t="s">
        <v>255</v>
      </c>
      <c r="D81" t="s">
        <v>171</v>
      </c>
      <c r="E81" t="s">
        <v>172</v>
      </c>
    </row>
    <row r="82" spans="1:5" x14ac:dyDescent="0.25">
      <c r="A82">
        <v>73</v>
      </c>
      <c r="B82">
        <v>855</v>
      </c>
      <c r="C82" t="s">
        <v>256</v>
      </c>
      <c r="D82" t="s">
        <v>171</v>
      </c>
      <c r="E82" t="s">
        <v>172</v>
      </c>
    </row>
    <row r="83" spans="1:5" x14ac:dyDescent="0.25">
      <c r="A83">
        <v>74</v>
      </c>
      <c r="B83">
        <v>209</v>
      </c>
      <c r="C83" t="s">
        <v>257</v>
      </c>
      <c r="D83" t="s">
        <v>177</v>
      </c>
      <c r="E83" t="s">
        <v>178</v>
      </c>
    </row>
    <row r="84" spans="1:5" x14ac:dyDescent="0.25">
      <c r="A84">
        <v>75</v>
      </c>
      <c r="B84">
        <v>925</v>
      </c>
      <c r="C84" t="s">
        <v>258</v>
      </c>
      <c r="D84" t="s">
        <v>171</v>
      </c>
      <c r="E84" t="s">
        <v>172</v>
      </c>
    </row>
    <row r="85" spans="1:5" x14ac:dyDescent="0.25">
      <c r="A85">
        <v>76</v>
      </c>
      <c r="B85">
        <v>341</v>
      </c>
      <c r="C85" t="s">
        <v>259</v>
      </c>
      <c r="D85" t="s">
        <v>167</v>
      </c>
      <c r="E85" t="s">
        <v>168</v>
      </c>
    </row>
    <row r="86" spans="1:5" x14ac:dyDescent="0.25">
      <c r="A86">
        <v>77</v>
      </c>
      <c r="B86">
        <v>821</v>
      </c>
      <c r="C86" t="s">
        <v>260</v>
      </c>
      <c r="D86" t="s">
        <v>175</v>
      </c>
      <c r="E86" t="s">
        <v>176</v>
      </c>
    </row>
    <row r="87" spans="1:5" x14ac:dyDescent="0.25">
      <c r="A87">
        <v>78</v>
      </c>
      <c r="B87">
        <v>352</v>
      </c>
      <c r="C87" t="s">
        <v>261</v>
      </c>
      <c r="D87" t="s">
        <v>167</v>
      </c>
      <c r="E87" t="s">
        <v>168</v>
      </c>
    </row>
    <row r="88" spans="1:5" x14ac:dyDescent="0.25">
      <c r="A88">
        <v>79</v>
      </c>
      <c r="B88">
        <v>887</v>
      </c>
      <c r="C88" t="s">
        <v>262</v>
      </c>
      <c r="D88" t="s">
        <v>181</v>
      </c>
      <c r="E88" t="s">
        <v>182</v>
      </c>
    </row>
    <row r="89" spans="1:5" x14ac:dyDescent="0.25">
      <c r="A89">
        <v>80</v>
      </c>
      <c r="B89">
        <v>315</v>
      </c>
      <c r="C89" t="s">
        <v>263</v>
      </c>
      <c r="D89" t="s">
        <v>179</v>
      </c>
      <c r="E89" t="s">
        <v>180</v>
      </c>
    </row>
    <row r="90" spans="1:5" x14ac:dyDescent="0.25">
      <c r="A90">
        <v>81</v>
      </c>
      <c r="B90">
        <v>806</v>
      </c>
      <c r="C90" t="s">
        <v>264</v>
      </c>
      <c r="D90" t="s">
        <v>165</v>
      </c>
      <c r="E90" t="s">
        <v>166</v>
      </c>
    </row>
    <row r="91" spans="1:5" x14ac:dyDescent="0.25">
      <c r="A91">
        <v>82</v>
      </c>
      <c r="B91">
        <v>826</v>
      </c>
      <c r="C91" t="s">
        <v>265</v>
      </c>
      <c r="D91" t="s">
        <v>181</v>
      </c>
      <c r="E91" t="s">
        <v>182</v>
      </c>
    </row>
    <row r="92" spans="1:5" x14ac:dyDescent="0.25">
      <c r="A92">
        <v>83</v>
      </c>
      <c r="B92">
        <v>391</v>
      </c>
      <c r="C92" t="s">
        <v>266</v>
      </c>
      <c r="D92" t="s">
        <v>165</v>
      </c>
      <c r="E92" t="s">
        <v>166</v>
      </c>
    </row>
    <row r="93" spans="1:5" x14ac:dyDescent="0.25">
      <c r="A93">
        <v>84</v>
      </c>
      <c r="B93">
        <v>316</v>
      </c>
      <c r="C93" t="s">
        <v>267</v>
      </c>
      <c r="D93" t="s">
        <v>177</v>
      </c>
      <c r="E93" t="s">
        <v>178</v>
      </c>
    </row>
    <row r="94" spans="1:5" x14ac:dyDescent="0.25">
      <c r="A94">
        <v>85</v>
      </c>
      <c r="B94">
        <v>926</v>
      </c>
      <c r="C94" t="s">
        <v>268</v>
      </c>
      <c r="D94" t="s">
        <v>175</v>
      </c>
      <c r="E94" t="s">
        <v>176</v>
      </c>
    </row>
    <row r="95" spans="1:5" x14ac:dyDescent="0.25">
      <c r="A95">
        <v>86</v>
      </c>
      <c r="B95">
        <v>812</v>
      </c>
      <c r="C95" t="s">
        <v>269</v>
      </c>
      <c r="D95" t="s">
        <v>169</v>
      </c>
      <c r="E95" t="s">
        <v>170</v>
      </c>
    </row>
    <row r="96" spans="1:5" x14ac:dyDescent="0.25">
      <c r="A96">
        <v>87</v>
      </c>
      <c r="B96">
        <v>813</v>
      </c>
      <c r="C96" t="s">
        <v>270</v>
      </c>
      <c r="D96" t="s">
        <v>169</v>
      </c>
      <c r="E96" t="s">
        <v>170</v>
      </c>
    </row>
    <row r="97" spans="1:5" x14ac:dyDescent="0.25">
      <c r="A97">
        <v>88</v>
      </c>
      <c r="B97">
        <v>802</v>
      </c>
      <c r="C97" t="s">
        <v>271</v>
      </c>
      <c r="D97" t="s">
        <v>183</v>
      </c>
      <c r="E97" t="s">
        <v>184</v>
      </c>
    </row>
    <row r="98" spans="1:5" x14ac:dyDescent="0.25">
      <c r="A98">
        <v>89</v>
      </c>
      <c r="B98">
        <v>392</v>
      </c>
      <c r="C98" t="s">
        <v>272</v>
      </c>
      <c r="D98" t="s">
        <v>165</v>
      </c>
      <c r="E98" t="s">
        <v>166</v>
      </c>
    </row>
    <row r="99" spans="1:5" x14ac:dyDescent="0.25">
      <c r="A99">
        <v>90</v>
      </c>
      <c r="B99">
        <v>815</v>
      </c>
      <c r="C99" t="s">
        <v>273</v>
      </c>
      <c r="D99" t="s">
        <v>169</v>
      </c>
      <c r="E99" t="s">
        <v>170</v>
      </c>
    </row>
    <row r="100" spans="1:5" x14ac:dyDescent="0.25">
      <c r="A100">
        <v>91</v>
      </c>
      <c r="B100">
        <v>928</v>
      </c>
      <c r="C100" t="s">
        <v>274</v>
      </c>
      <c r="D100" t="s">
        <v>171</v>
      </c>
      <c r="E100" t="s">
        <v>172</v>
      </c>
    </row>
    <row r="101" spans="1:5" x14ac:dyDescent="0.25">
      <c r="A101">
        <v>92</v>
      </c>
      <c r="B101">
        <v>929</v>
      </c>
      <c r="C101" t="s">
        <v>275</v>
      </c>
      <c r="D101" t="s">
        <v>165</v>
      </c>
      <c r="E101" t="s">
        <v>166</v>
      </c>
    </row>
    <row r="102" spans="1:5" x14ac:dyDescent="0.25">
      <c r="A102">
        <v>93</v>
      </c>
      <c r="B102">
        <v>892</v>
      </c>
      <c r="C102" t="s">
        <v>276</v>
      </c>
      <c r="D102" t="s">
        <v>171</v>
      </c>
      <c r="E102" t="s">
        <v>172</v>
      </c>
    </row>
    <row r="103" spans="1:5" x14ac:dyDescent="0.25">
      <c r="A103">
        <v>94</v>
      </c>
      <c r="B103">
        <v>891</v>
      </c>
      <c r="C103" t="s">
        <v>277</v>
      </c>
      <c r="D103" t="s">
        <v>171</v>
      </c>
      <c r="E103" t="s">
        <v>172</v>
      </c>
    </row>
    <row r="104" spans="1:5" x14ac:dyDescent="0.25">
      <c r="A104">
        <v>95</v>
      </c>
      <c r="B104">
        <v>353</v>
      </c>
      <c r="C104" t="s">
        <v>278</v>
      </c>
      <c r="D104" t="s">
        <v>167</v>
      </c>
      <c r="E104" t="s">
        <v>168</v>
      </c>
    </row>
    <row r="105" spans="1:5" x14ac:dyDescent="0.25">
      <c r="A105">
        <v>96</v>
      </c>
      <c r="B105">
        <v>931</v>
      </c>
      <c r="C105" t="s">
        <v>279</v>
      </c>
      <c r="D105" t="s">
        <v>181</v>
      </c>
      <c r="E105" t="s">
        <v>182</v>
      </c>
    </row>
    <row r="106" spans="1:5" x14ac:dyDescent="0.25">
      <c r="A106">
        <v>97</v>
      </c>
      <c r="B106">
        <v>874</v>
      </c>
      <c r="C106" t="s">
        <v>280</v>
      </c>
      <c r="D106" t="s">
        <v>175</v>
      </c>
      <c r="E106" t="s">
        <v>176</v>
      </c>
    </row>
    <row r="107" spans="1:5" x14ac:dyDescent="0.25">
      <c r="A107">
        <v>98</v>
      </c>
      <c r="B107">
        <v>879</v>
      </c>
      <c r="C107" t="s">
        <v>281</v>
      </c>
      <c r="D107" t="s">
        <v>183</v>
      </c>
      <c r="E107" t="s">
        <v>184</v>
      </c>
    </row>
    <row r="108" spans="1:5" x14ac:dyDescent="0.25">
      <c r="A108">
        <v>99</v>
      </c>
      <c r="B108">
        <v>836</v>
      </c>
      <c r="C108" t="s">
        <v>282</v>
      </c>
      <c r="D108" t="s">
        <v>183</v>
      </c>
      <c r="E108" t="s">
        <v>184</v>
      </c>
    </row>
    <row r="109" spans="1:5" x14ac:dyDescent="0.25">
      <c r="A109">
        <v>100</v>
      </c>
      <c r="B109">
        <v>851</v>
      </c>
      <c r="C109" t="s">
        <v>283</v>
      </c>
      <c r="D109" t="s">
        <v>181</v>
      </c>
      <c r="E109" t="s">
        <v>182</v>
      </c>
    </row>
    <row r="110" spans="1:5" x14ac:dyDescent="0.25">
      <c r="A110">
        <v>101</v>
      </c>
      <c r="B110">
        <v>870</v>
      </c>
      <c r="C110" t="s">
        <v>284</v>
      </c>
      <c r="D110" t="s">
        <v>181</v>
      </c>
      <c r="E110" t="s">
        <v>182</v>
      </c>
    </row>
    <row r="111" spans="1:5" x14ac:dyDescent="0.25">
      <c r="A111">
        <v>102</v>
      </c>
      <c r="B111">
        <v>317</v>
      </c>
      <c r="C111" t="s">
        <v>285</v>
      </c>
      <c r="D111" t="s">
        <v>179</v>
      </c>
      <c r="E111" t="s">
        <v>180</v>
      </c>
    </row>
    <row r="112" spans="1:5" x14ac:dyDescent="0.25">
      <c r="A112">
        <v>103</v>
      </c>
      <c r="B112">
        <v>807</v>
      </c>
      <c r="C112" t="s">
        <v>286</v>
      </c>
      <c r="D112" t="s">
        <v>165</v>
      </c>
      <c r="E112" t="s">
        <v>166</v>
      </c>
    </row>
    <row r="113" spans="1:5" x14ac:dyDescent="0.25">
      <c r="A113">
        <v>104</v>
      </c>
      <c r="B113">
        <v>318</v>
      </c>
      <c r="C113" t="s">
        <v>287</v>
      </c>
      <c r="D113" t="s">
        <v>179</v>
      </c>
      <c r="E113" t="s">
        <v>180</v>
      </c>
    </row>
    <row r="114" spans="1:5" x14ac:dyDescent="0.25">
      <c r="A114">
        <v>105</v>
      </c>
      <c r="B114">
        <v>354</v>
      </c>
      <c r="C114" t="s">
        <v>288</v>
      </c>
      <c r="D114" t="s">
        <v>167</v>
      </c>
      <c r="E114" t="s">
        <v>168</v>
      </c>
    </row>
    <row r="115" spans="1:5" x14ac:dyDescent="0.25">
      <c r="A115">
        <v>106</v>
      </c>
      <c r="B115">
        <v>372</v>
      </c>
      <c r="C115" t="s">
        <v>289</v>
      </c>
      <c r="D115" t="s">
        <v>169</v>
      </c>
      <c r="E115" t="s">
        <v>170</v>
      </c>
    </row>
    <row r="116" spans="1:5" x14ac:dyDescent="0.25">
      <c r="A116">
        <v>107</v>
      </c>
      <c r="B116">
        <v>857</v>
      </c>
      <c r="C116" t="s">
        <v>290</v>
      </c>
      <c r="D116" t="s">
        <v>171</v>
      </c>
      <c r="E116" t="s">
        <v>172</v>
      </c>
    </row>
    <row r="117" spans="1:5" x14ac:dyDescent="0.25">
      <c r="A117">
        <v>108</v>
      </c>
      <c r="B117">
        <v>355</v>
      </c>
      <c r="C117" t="s">
        <v>291</v>
      </c>
      <c r="D117" t="s">
        <v>167</v>
      </c>
      <c r="E117" t="s">
        <v>168</v>
      </c>
    </row>
    <row r="118" spans="1:5" x14ac:dyDescent="0.25">
      <c r="A118">
        <v>109</v>
      </c>
      <c r="B118">
        <v>333</v>
      </c>
      <c r="C118" t="s">
        <v>292</v>
      </c>
      <c r="D118" t="s">
        <v>173</v>
      </c>
      <c r="E118" t="s">
        <v>174</v>
      </c>
    </row>
    <row r="119" spans="1:5" x14ac:dyDescent="0.25">
      <c r="A119">
        <v>110</v>
      </c>
      <c r="B119">
        <v>343</v>
      </c>
      <c r="C119" t="s">
        <v>293</v>
      </c>
      <c r="D119" t="s">
        <v>167</v>
      </c>
      <c r="E119" t="s">
        <v>168</v>
      </c>
    </row>
    <row r="120" spans="1:5" x14ac:dyDescent="0.25">
      <c r="A120">
        <v>111</v>
      </c>
      <c r="B120">
        <v>373</v>
      </c>
      <c r="C120" t="s">
        <v>294</v>
      </c>
      <c r="D120" t="s">
        <v>169</v>
      </c>
      <c r="E120" t="s">
        <v>170</v>
      </c>
    </row>
    <row r="121" spans="1:5" x14ac:dyDescent="0.25">
      <c r="A121">
        <v>112</v>
      </c>
      <c r="B121">
        <v>893</v>
      </c>
      <c r="C121" t="s">
        <v>295</v>
      </c>
      <c r="D121" t="s">
        <v>173</v>
      </c>
      <c r="E121" t="s">
        <v>174</v>
      </c>
    </row>
    <row r="122" spans="1:5" x14ac:dyDescent="0.25">
      <c r="A122">
        <v>113</v>
      </c>
      <c r="B122">
        <v>871</v>
      </c>
      <c r="C122" t="s">
        <v>296</v>
      </c>
      <c r="D122" t="s">
        <v>181</v>
      </c>
      <c r="E122" t="s">
        <v>182</v>
      </c>
    </row>
    <row r="123" spans="1:5" x14ac:dyDescent="0.25">
      <c r="A123">
        <v>114</v>
      </c>
      <c r="B123">
        <v>334</v>
      </c>
      <c r="C123" t="s">
        <v>297</v>
      </c>
      <c r="D123" t="s">
        <v>173</v>
      </c>
      <c r="E123" t="s">
        <v>174</v>
      </c>
    </row>
    <row r="124" spans="1:5" x14ac:dyDescent="0.25">
      <c r="A124">
        <v>115</v>
      </c>
      <c r="B124">
        <v>933</v>
      </c>
      <c r="C124" t="s">
        <v>298</v>
      </c>
      <c r="D124" t="s">
        <v>183</v>
      </c>
      <c r="E124" t="s">
        <v>184</v>
      </c>
    </row>
    <row r="125" spans="1:5" x14ac:dyDescent="0.25">
      <c r="A125">
        <v>116</v>
      </c>
      <c r="B125">
        <v>803</v>
      </c>
      <c r="C125" t="s">
        <v>299</v>
      </c>
      <c r="D125" t="s">
        <v>183</v>
      </c>
      <c r="E125" t="s">
        <v>184</v>
      </c>
    </row>
    <row r="126" spans="1:5" x14ac:dyDescent="0.25">
      <c r="A126">
        <v>117</v>
      </c>
      <c r="B126">
        <v>393</v>
      </c>
      <c r="C126" t="s">
        <v>300</v>
      </c>
      <c r="D126" t="s">
        <v>165</v>
      </c>
      <c r="E126" t="s">
        <v>166</v>
      </c>
    </row>
    <row r="127" spans="1:5" x14ac:dyDescent="0.25">
      <c r="A127">
        <v>118</v>
      </c>
      <c r="B127">
        <v>852</v>
      </c>
      <c r="C127" t="s">
        <v>301</v>
      </c>
      <c r="D127" t="s">
        <v>181</v>
      </c>
      <c r="E127" t="s">
        <v>182</v>
      </c>
    </row>
    <row r="128" spans="1:5" x14ac:dyDescent="0.25">
      <c r="A128">
        <v>119</v>
      </c>
      <c r="B128">
        <v>882</v>
      </c>
      <c r="C128" t="s">
        <v>302</v>
      </c>
      <c r="D128" t="s">
        <v>175</v>
      </c>
      <c r="E128" t="s">
        <v>176</v>
      </c>
    </row>
    <row r="129" spans="1:5" x14ac:dyDescent="0.25">
      <c r="A129">
        <v>120</v>
      </c>
      <c r="B129">
        <v>210</v>
      </c>
      <c r="C129" t="s">
        <v>303</v>
      </c>
      <c r="D129" t="s">
        <v>177</v>
      </c>
      <c r="E129" t="s">
        <v>178</v>
      </c>
    </row>
    <row r="130" spans="1:5" x14ac:dyDescent="0.25">
      <c r="A130">
        <v>121</v>
      </c>
      <c r="B130">
        <v>342</v>
      </c>
      <c r="C130" t="s">
        <v>304</v>
      </c>
      <c r="D130" t="s">
        <v>167</v>
      </c>
      <c r="E130" t="s">
        <v>168</v>
      </c>
    </row>
    <row r="131" spans="1:5" x14ac:dyDescent="0.25">
      <c r="A131">
        <v>122</v>
      </c>
      <c r="B131">
        <v>860</v>
      </c>
      <c r="C131" t="s">
        <v>305</v>
      </c>
      <c r="D131" t="s">
        <v>173</v>
      </c>
      <c r="E131" t="s">
        <v>174</v>
      </c>
    </row>
    <row r="132" spans="1:5" x14ac:dyDescent="0.25">
      <c r="A132">
        <v>123</v>
      </c>
      <c r="B132">
        <v>356</v>
      </c>
      <c r="C132" t="s">
        <v>306</v>
      </c>
      <c r="D132" t="s">
        <v>167</v>
      </c>
      <c r="E132" t="s">
        <v>168</v>
      </c>
    </row>
    <row r="133" spans="1:5" x14ac:dyDescent="0.25">
      <c r="A133">
        <v>124</v>
      </c>
      <c r="B133">
        <v>808</v>
      </c>
      <c r="C133" t="s">
        <v>307</v>
      </c>
      <c r="D133" t="s">
        <v>165</v>
      </c>
      <c r="E133" t="s">
        <v>166</v>
      </c>
    </row>
    <row r="134" spans="1:5" x14ac:dyDescent="0.25">
      <c r="A134">
        <v>125</v>
      </c>
      <c r="B134">
        <v>861</v>
      </c>
      <c r="C134" t="s">
        <v>308</v>
      </c>
      <c r="D134" t="s">
        <v>173</v>
      </c>
      <c r="E134" t="s">
        <v>174</v>
      </c>
    </row>
    <row r="135" spans="1:5" x14ac:dyDescent="0.25">
      <c r="A135">
        <v>126</v>
      </c>
      <c r="B135">
        <v>935</v>
      </c>
      <c r="C135" t="s">
        <v>309</v>
      </c>
      <c r="D135" t="s">
        <v>175</v>
      </c>
      <c r="E135" t="s">
        <v>176</v>
      </c>
    </row>
    <row r="136" spans="1:5" x14ac:dyDescent="0.25">
      <c r="A136">
        <v>127</v>
      </c>
      <c r="B136">
        <v>394</v>
      </c>
      <c r="C136" t="s">
        <v>310</v>
      </c>
      <c r="D136" t="s">
        <v>165</v>
      </c>
      <c r="E136" t="s">
        <v>166</v>
      </c>
    </row>
    <row r="137" spans="1:5" x14ac:dyDescent="0.25">
      <c r="A137">
        <v>128</v>
      </c>
      <c r="B137">
        <v>936</v>
      </c>
      <c r="C137" t="s">
        <v>311</v>
      </c>
      <c r="D137" t="s">
        <v>181</v>
      </c>
      <c r="E137" t="s">
        <v>182</v>
      </c>
    </row>
    <row r="138" spans="1:5" x14ac:dyDescent="0.25">
      <c r="A138">
        <v>129</v>
      </c>
      <c r="B138">
        <v>319</v>
      </c>
      <c r="C138" t="s">
        <v>312</v>
      </c>
      <c r="D138" t="s">
        <v>179</v>
      </c>
      <c r="E138" t="s">
        <v>180</v>
      </c>
    </row>
    <row r="139" spans="1:5" x14ac:dyDescent="0.25">
      <c r="A139">
        <v>130</v>
      </c>
      <c r="B139">
        <v>866</v>
      </c>
      <c r="C139" t="s">
        <v>313</v>
      </c>
      <c r="D139" t="s">
        <v>183</v>
      </c>
      <c r="E139" t="s">
        <v>184</v>
      </c>
    </row>
    <row r="140" spans="1:5" x14ac:dyDescent="0.25">
      <c r="A140">
        <v>131</v>
      </c>
      <c r="B140">
        <v>357</v>
      </c>
      <c r="C140" t="s">
        <v>314</v>
      </c>
      <c r="D140" t="s">
        <v>167</v>
      </c>
      <c r="E140" t="s">
        <v>168</v>
      </c>
    </row>
    <row r="141" spans="1:5" x14ac:dyDescent="0.25">
      <c r="A141">
        <v>132</v>
      </c>
      <c r="B141">
        <v>894</v>
      </c>
      <c r="C141" t="s">
        <v>315</v>
      </c>
      <c r="D141" t="s">
        <v>173</v>
      </c>
      <c r="E141" t="s">
        <v>174</v>
      </c>
    </row>
    <row r="142" spans="1:5" x14ac:dyDescent="0.25">
      <c r="A142">
        <v>133</v>
      </c>
      <c r="B142">
        <v>883</v>
      </c>
      <c r="C142" t="s">
        <v>316</v>
      </c>
      <c r="D142" t="s">
        <v>175</v>
      </c>
      <c r="E142" t="s">
        <v>176</v>
      </c>
    </row>
    <row r="143" spans="1:5" x14ac:dyDescent="0.25">
      <c r="A143">
        <v>134</v>
      </c>
      <c r="B143">
        <v>880</v>
      </c>
      <c r="C143" t="s">
        <v>317</v>
      </c>
      <c r="D143" t="s">
        <v>183</v>
      </c>
      <c r="E143" t="s">
        <v>184</v>
      </c>
    </row>
    <row r="144" spans="1:5" x14ac:dyDescent="0.25">
      <c r="A144">
        <v>135</v>
      </c>
      <c r="B144">
        <v>211</v>
      </c>
      <c r="C144" t="s">
        <v>318</v>
      </c>
      <c r="D144" t="s">
        <v>177</v>
      </c>
      <c r="E144" t="s">
        <v>178</v>
      </c>
    </row>
    <row r="145" spans="1:5" x14ac:dyDescent="0.25">
      <c r="A145">
        <v>136</v>
      </c>
      <c r="B145">
        <v>358</v>
      </c>
      <c r="C145" t="s">
        <v>319</v>
      </c>
      <c r="D145" t="s">
        <v>167</v>
      </c>
      <c r="E145" t="s">
        <v>168</v>
      </c>
    </row>
    <row r="146" spans="1:5" x14ac:dyDescent="0.25">
      <c r="A146">
        <v>137</v>
      </c>
      <c r="B146">
        <v>384</v>
      </c>
      <c r="C146" t="s">
        <v>320</v>
      </c>
      <c r="D146" t="s">
        <v>169</v>
      </c>
      <c r="E146" t="s">
        <v>170</v>
      </c>
    </row>
    <row r="147" spans="1:5" x14ac:dyDescent="0.25">
      <c r="A147">
        <v>138</v>
      </c>
      <c r="B147">
        <v>335</v>
      </c>
      <c r="C147" t="s">
        <v>321</v>
      </c>
      <c r="D147" t="s">
        <v>173</v>
      </c>
      <c r="E147" t="s">
        <v>174</v>
      </c>
    </row>
    <row r="148" spans="1:5" x14ac:dyDescent="0.25">
      <c r="A148">
        <v>139</v>
      </c>
      <c r="B148">
        <v>320</v>
      </c>
      <c r="C148" t="s">
        <v>322</v>
      </c>
      <c r="D148" t="s">
        <v>179</v>
      </c>
      <c r="E148" t="s">
        <v>180</v>
      </c>
    </row>
    <row r="149" spans="1:5" x14ac:dyDescent="0.25">
      <c r="A149">
        <v>140</v>
      </c>
      <c r="B149">
        <v>212</v>
      </c>
      <c r="C149" t="s">
        <v>323</v>
      </c>
      <c r="D149" t="s">
        <v>177</v>
      </c>
      <c r="E149" t="s">
        <v>178</v>
      </c>
    </row>
    <row r="150" spans="1:5" x14ac:dyDescent="0.25">
      <c r="A150">
        <v>141</v>
      </c>
      <c r="B150">
        <v>877</v>
      </c>
      <c r="C150" t="s">
        <v>324</v>
      </c>
      <c r="D150" t="s">
        <v>167</v>
      </c>
      <c r="E150" t="s">
        <v>168</v>
      </c>
    </row>
    <row r="151" spans="1:5" x14ac:dyDescent="0.25">
      <c r="A151">
        <v>142</v>
      </c>
      <c r="B151">
        <v>937</v>
      </c>
      <c r="C151" t="s">
        <v>325</v>
      </c>
      <c r="D151" t="s">
        <v>173</v>
      </c>
      <c r="E151" t="s">
        <v>174</v>
      </c>
    </row>
    <row r="152" spans="1:5" x14ac:dyDescent="0.25">
      <c r="A152">
        <v>143</v>
      </c>
      <c r="B152">
        <v>869</v>
      </c>
      <c r="C152" t="s">
        <v>326</v>
      </c>
      <c r="D152" t="s">
        <v>181</v>
      </c>
      <c r="E152" t="s">
        <v>182</v>
      </c>
    </row>
    <row r="153" spans="1:5" x14ac:dyDescent="0.25">
      <c r="A153">
        <v>144</v>
      </c>
      <c r="B153">
        <v>938</v>
      </c>
      <c r="C153" t="s">
        <v>327</v>
      </c>
      <c r="D153" t="s">
        <v>181</v>
      </c>
      <c r="E153" t="s">
        <v>182</v>
      </c>
    </row>
    <row r="154" spans="1:5" x14ac:dyDescent="0.25">
      <c r="A154">
        <v>145</v>
      </c>
      <c r="B154">
        <v>213</v>
      </c>
      <c r="C154" t="s">
        <v>328</v>
      </c>
      <c r="D154" t="s">
        <v>177</v>
      </c>
      <c r="E154" t="s">
        <v>178</v>
      </c>
    </row>
    <row r="155" spans="1:5" x14ac:dyDescent="0.25">
      <c r="A155">
        <v>146</v>
      </c>
      <c r="B155">
        <v>359</v>
      </c>
      <c r="C155" t="s">
        <v>329</v>
      </c>
      <c r="D155" t="s">
        <v>167</v>
      </c>
      <c r="E155" t="s">
        <v>168</v>
      </c>
    </row>
    <row r="156" spans="1:5" x14ac:dyDescent="0.25">
      <c r="A156">
        <v>147</v>
      </c>
      <c r="B156">
        <v>865</v>
      </c>
      <c r="C156" t="s">
        <v>330</v>
      </c>
      <c r="D156" t="s">
        <v>183</v>
      </c>
      <c r="E156" t="s">
        <v>184</v>
      </c>
    </row>
    <row r="157" spans="1:5" x14ac:dyDescent="0.25">
      <c r="A157">
        <v>148</v>
      </c>
      <c r="B157">
        <v>868</v>
      </c>
      <c r="C157" t="s">
        <v>331</v>
      </c>
      <c r="D157" t="s">
        <v>181</v>
      </c>
      <c r="E157" t="s">
        <v>182</v>
      </c>
    </row>
    <row r="158" spans="1:5" x14ac:dyDescent="0.25">
      <c r="A158">
        <v>149</v>
      </c>
      <c r="B158">
        <v>344</v>
      </c>
      <c r="C158" t="s">
        <v>332</v>
      </c>
      <c r="D158" t="s">
        <v>167</v>
      </c>
      <c r="E158" t="s">
        <v>168</v>
      </c>
    </row>
    <row r="159" spans="1:5" x14ac:dyDescent="0.25">
      <c r="A159">
        <v>150</v>
      </c>
      <c r="B159">
        <v>872</v>
      </c>
      <c r="C159" t="s">
        <v>333</v>
      </c>
      <c r="D159" t="s">
        <v>181</v>
      </c>
      <c r="E159" t="s">
        <v>182</v>
      </c>
    </row>
    <row r="160" spans="1:5" x14ac:dyDescent="0.25">
      <c r="A160">
        <v>151</v>
      </c>
      <c r="B160">
        <v>336</v>
      </c>
      <c r="C160" t="s">
        <v>334</v>
      </c>
      <c r="D160" t="s">
        <v>173</v>
      </c>
      <c r="E160" t="s">
        <v>174</v>
      </c>
    </row>
    <row r="161" spans="1:5" x14ac:dyDescent="0.25">
      <c r="A161">
        <v>152</v>
      </c>
      <c r="B161">
        <v>885</v>
      </c>
      <c r="C161" t="s">
        <v>335</v>
      </c>
      <c r="D161" t="s">
        <v>173</v>
      </c>
      <c r="E161" t="s">
        <v>174</v>
      </c>
    </row>
    <row r="162" spans="1:5" x14ac:dyDescent="0.25">
      <c r="A162">
        <v>153</v>
      </c>
      <c r="B162">
        <v>816</v>
      </c>
      <c r="C162" t="s">
        <v>336</v>
      </c>
      <c r="D162" t="s">
        <v>169</v>
      </c>
      <c r="E162" t="s">
        <v>170</v>
      </c>
    </row>
  </sheetData>
  <mergeCells count="3">
    <mergeCell ref="J9:K9"/>
    <mergeCell ref="L8:Q8"/>
    <mergeCell ref="I8:J8"/>
  </mergeCell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B27"/>
  <sheetViews>
    <sheetView workbookViewId="0"/>
  </sheetViews>
  <sheetFormatPr defaultRowHeight="14.25" x14ac:dyDescent="0.25"/>
  <cols>
    <col min="1" max="1" width="6.7109375" style="117" customWidth="1"/>
    <col min="2" max="2" width="120.7109375" style="81" customWidth="1"/>
    <col min="3" max="16384" width="9.140625" style="81"/>
  </cols>
  <sheetData>
    <row r="1" spans="1:2" x14ac:dyDescent="0.25">
      <c r="A1" s="116"/>
      <c r="B1" s="80" t="s">
        <v>397</v>
      </c>
    </row>
    <row r="2" spans="1:2" ht="42.75" x14ac:dyDescent="0.25">
      <c r="A2" s="116">
        <v>1</v>
      </c>
      <c r="B2" s="82" t="s">
        <v>398</v>
      </c>
    </row>
    <row r="3" spans="1:2" x14ac:dyDescent="0.25">
      <c r="A3" s="116">
        <v>2</v>
      </c>
      <c r="B3" s="82" t="s">
        <v>399</v>
      </c>
    </row>
    <row r="4" spans="1:2" x14ac:dyDescent="0.25">
      <c r="A4" s="116">
        <v>3</v>
      </c>
      <c r="B4" s="82" t="s">
        <v>400</v>
      </c>
    </row>
    <row r="5" spans="1:2" ht="71.25" x14ac:dyDescent="0.25">
      <c r="A5" s="116">
        <v>4</v>
      </c>
      <c r="B5" s="82" t="s">
        <v>401</v>
      </c>
    </row>
    <row r="6" spans="1:2" x14ac:dyDescent="0.25">
      <c r="A6" s="116">
        <v>5</v>
      </c>
      <c r="B6" s="82" t="s">
        <v>402</v>
      </c>
    </row>
    <row r="7" spans="1:2" ht="28.5" x14ac:dyDescent="0.25">
      <c r="A7" s="116">
        <v>6</v>
      </c>
      <c r="B7" s="82" t="s">
        <v>403</v>
      </c>
    </row>
    <row r="8" spans="1:2" x14ac:dyDescent="0.25">
      <c r="A8" s="116">
        <v>7</v>
      </c>
      <c r="B8" s="82" t="s">
        <v>404</v>
      </c>
    </row>
    <row r="9" spans="1:2" ht="28.5" x14ac:dyDescent="0.25">
      <c r="A9" s="116">
        <v>8</v>
      </c>
      <c r="B9" s="82" t="s">
        <v>405</v>
      </c>
    </row>
    <row r="10" spans="1:2" x14ac:dyDescent="0.25">
      <c r="A10" s="116">
        <v>9</v>
      </c>
      <c r="B10" s="82" t="s">
        <v>406</v>
      </c>
    </row>
    <row r="11" spans="1:2" ht="42.75" x14ac:dyDescent="0.25">
      <c r="A11" s="116">
        <v>10</v>
      </c>
      <c r="B11" s="82" t="s">
        <v>407</v>
      </c>
    </row>
    <row r="12" spans="1:2" ht="28.5" x14ac:dyDescent="0.25">
      <c r="A12" s="116">
        <v>11</v>
      </c>
      <c r="B12" s="82" t="s">
        <v>408</v>
      </c>
    </row>
    <row r="13" spans="1:2" ht="28.5" x14ac:dyDescent="0.25">
      <c r="A13" s="116">
        <v>12</v>
      </c>
      <c r="B13" s="82" t="s">
        <v>409</v>
      </c>
    </row>
    <row r="14" spans="1:2" x14ac:dyDescent="0.25">
      <c r="A14" s="116">
        <v>13</v>
      </c>
      <c r="B14" s="82" t="s">
        <v>410</v>
      </c>
    </row>
    <row r="15" spans="1:2" x14ac:dyDescent="0.25">
      <c r="A15" s="116">
        <v>14</v>
      </c>
      <c r="B15" s="82" t="s">
        <v>411</v>
      </c>
    </row>
    <row r="16" spans="1:2" x14ac:dyDescent="0.25">
      <c r="A16" s="116">
        <v>15</v>
      </c>
      <c r="B16" s="82" t="s">
        <v>412</v>
      </c>
    </row>
    <row r="17" spans="1:2" ht="28.5" x14ac:dyDescent="0.25">
      <c r="A17" s="116">
        <v>16</v>
      </c>
      <c r="B17" s="82" t="s">
        <v>413</v>
      </c>
    </row>
    <row r="18" spans="1:2" ht="42.75" x14ac:dyDescent="0.25">
      <c r="A18" s="116">
        <v>17</v>
      </c>
      <c r="B18" s="82" t="s">
        <v>414</v>
      </c>
    </row>
    <row r="19" spans="1:2" ht="85.5" x14ac:dyDescent="0.25">
      <c r="A19" s="116">
        <v>18</v>
      </c>
      <c r="B19" s="82" t="s">
        <v>415</v>
      </c>
    </row>
    <row r="20" spans="1:2" ht="99.75" x14ac:dyDescent="0.25">
      <c r="A20" s="116">
        <v>19</v>
      </c>
      <c r="B20" s="82" t="s">
        <v>416</v>
      </c>
    </row>
    <row r="21" spans="1:2" ht="42.75" x14ac:dyDescent="0.25">
      <c r="A21" s="116">
        <v>20</v>
      </c>
      <c r="B21" s="82" t="s">
        <v>417</v>
      </c>
    </row>
    <row r="22" spans="1:2" x14ac:dyDescent="0.25">
      <c r="A22" s="116"/>
      <c r="B22" s="83"/>
    </row>
    <row r="23" spans="1:2" x14ac:dyDescent="0.25">
      <c r="A23" s="116"/>
      <c r="B23" s="84" t="s">
        <v>418</v>
      </c>
    </row>
    <row r="24" spans="1:2" ht="57" x14ac:dyDescent="0.25">
      <c r="A24" s="116" t="s">
        <v>419</v>
      </c>
      <c r="B24" s="85" t="s">
        <v>420</v>
      </c>
    </row>
    <row r="25" spans="1:2" x14ac:dyDescent="0.25">
      <c r="A25" s="116" t="s">
        <v>421</v>
      </c>
      <c r="B25" s="85" t="s">
        <v>422</v>
      </c>
    </row>
    <row r="26" spans="1:2" x14ac:dyDescent="0.25">
      <c r="A26" s="116" t="s">
        <v>423</v>
      </c>
      <c r="B26" s="85" t="s">
        <v>424</v>
      </c>
    </row>
    <row r="27" spans="1:2" x14ac:dyDescent="0.25">
      <c r="B27" s="83"/>
    </row>
  </sheetData>
  <sheetProtection password="DE5B" sheet="1" objects="1" scenarios="1"/>
  <pageMargins left="0.7" right="0.7" top="0.75" bottom="0.75" header="0.3" footer="0.3"/>
  <pageSetup paperSize="9" scale="68"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7"/>
    <pageSetUpPr fitToPage="1"/>
  </sheetPr>
  <dimension ref="A1:K39"/>
  <sheetViews>
    <sheetView workbookViewId="0">
      <pane xSplit="2" ySplit="5" topLeftCell="C6" activePane="bottomRight" state="frozen"/>
      <selection pane="topRight" activeCell="C1" sqref="C1"/>
      <selection pane="bottomLeft" activeCell="A6" sqref="A6"/>
      <selection pane="bottomRight" activeCell="C6" sqref="C6"/>
    </sheetView>
  </sheetViews>
  <sheetFormatPr defaultRowHeight="11.25" x14ac:dyDescent="0.2"/>
  <cols>
    <col min="1" max="1" width="9.140625" style="2" customWidth="1"/>
    <col min="2" max="2" width="53" style="2" customWidth="1"/>
    <col min="3" max="3" width="10.42578125" style="2" bestFit="1" customWidth="1"/>
    <col min="4" max="4" width="9.7109375" style="2" customWidth="1"/>
    <col min="5" max="7" width="9.140625" style="2"/>
    <col min="8" max="8" width="9" style="2" customWidth="1"/>
    <col min="9" max="9" width="18.7109375" style="2" customWidth="1"/>
    <col min="10" max="10" width="16.7109375" style="2" customWidth="1"/>
    <col min="11" max="11" width="11.140625" style="2" customWidth="1"/>
    <col min="12" max="16384" width="9.140625" style="2"/>
  </cols>
  <sheetData>
    <row r="1" spans="1:11" ht="12.75" customHeight="1" x14ac:dyDescent="0.2">
      <c r="A1" s="159" t="str">
        <f>IF('Index NA1'!$B$4=1,'Index NA1'!$I$4,IF('Index NA1'!$B$4=2,'Index NA1'!$I$5,"Error"))</f>
        <v>KS4 National: Number of 2012/13 KS4 cohort going to, or remaining in, an education or employment destination in 2013/14</v>
      </c>
      <c r="B1" s="159"/>
      <c r="C1" s="159"/>
      <c r="D1" s="159"/>
      <c r="E1" s="159"/>
      <c r="F1" s="159"/>
      <c r="G1" s="159"/>
      <c r="H1" s="159"/>
      <c r="I1" s="159"/>
      <c r="J1" s="32"/>
      <c r="K1" s="32"/>
    </row>
    <row r="2" spans="1:11" ht="14.25" x14ac:dyDescent="0.2">
      <c r="A2" s="4" t="s">
        <v>496</v>
      </c>
      <c r="B2" s="5"/>
      <c r="C2" s="5"/>
      <c r="D2" s="5"/>
      <c r="E2" s="5"/>
      <c r="F2" s="5"/>
      <c r="G2" s="5"/>
      <c r="H2" s="5"/>
      <c r="I2" s="5"/>
      <c r="J2" s="5"/>
      <c r="K2" s="5"/>
    </row>
    <row r="3" spans="1:11" ht="15" thickBot="1" x14ac:dyDescent="0.25">
      <c r="A3" s="4" t="s">
        <v>1</v>
      </c>
      <c r="B3" s="5"/>
      <c r="C3" s="5"/>
      <c r="D3" s="5"/>
      <c r="E3" s="5"/>
      <c r="F3" s="5"/>
      <c r="G3" s="5"/>
      <c r="H3" s="5"/>
      <c r="I3" s="5"/>
      <c r="J3" s="5"/>
      <c r="K3" s="5"/>
    </row>
    <row r="4" spans="1:11" ht="22.5" x14ac:dyDescent="0.2">
      <c r="A4" s="6"/>
      <c r="B4" s="7"/>
      <c r="C4" s="8" t="s">
        <v>2</v>
      </c>
      <c r="D4" s="155" t="s">
        <v>3</v>
      </c>
      <c r="E4" s="155"/>
      <c r="F4" s="156" t="s">
        <v>4</v>
      </c>
      <c r="G4" s="156"/>
      <c r="H4" s="6"/>
      <c r="I4" s="6"/>
      <c r="J4" s="6"/>
      <c r="K4" s="6"/>
    </row>
    <row r="5" spans="1:11" ht="56.25" x14ac:dyDescent="0.2">
      <c r="A5" s="12"/>
      <c r="B5" s="13"/>
      <c r="C5" s="9" t="s">
        <v>5</v>
      </c>
      <c r="D5" s="10" t="s">
        <v>6</v>
      </c>
      <c r="E5" s="10" t="s">
        <v>7</v>
      </c>
      <c r="F5" s="10" t="s">
        <v>8</v>
      </c>
      <c r="G5" s="10" t="s">
        <v>9</v>
      </c>
      <c r="H5" s="11" t="s">
        <v>10</v>
      </c>
      <c r="I5" s="11" t="s">
        <v>11</v>
      </c>
      <c r="J5" s="11" t="s">
        <v>12</v>
      </c>
      <c r="K5" s="11" t="s">
        <v>13</v>
      </c>
    </row>
    <row r="6" spans="1:11" x14ac:dyDescent="0.2">
      <c r="A6" s="14"/>
      <c r="B6" s="15" t="s">
        <v>14</v>
      </c>
      <c r="C6" s="119">
        <f>IF('Index NA1'!$B$4=1,'Index NA1'!W8,IF('Index NA1'!$B$4=2,'Index NA1'!A8,"Error"))</f>
        <v>561110</v>
      </c>
      <c r="D6" s="119">
        <f>IF('Index NA1'!$B$4=1,'Index NA1'!X8,IF('Index NA1'!$B$4=2,'Index NA1'!B8,"Error"))</f>
        <v>10180</v>
      </c>
      <c r="E6" s="119">
        <f>IF('Index NA1'!$B$4=1,'Index NA1'!Y8,IF('Index NA1'!$B$4=2,'Index NA1'!C8,"Error"))</f>
        <v>510</v>
      </c>
      <c r="F6" s="119">
        <f>IF('Index NA1'!$B$4=1,'Index NA1'!Z8,IF('Index NA1'!$B$4=2,'Index NA1'!D8,"Error"))</f>
        <v>3080</v>
      </c>
      <c r="G6" s="119">
        <f>IF('Index NA1'!$B$4=1,'Index NA1'!AA8,IF('Index NA1'!$B$4=2,'Index NA1'!E8,"Error"))</f>
        <v>6670</v>
      </c>
      <c r="H6" s="119">
        <f>IF('Index NA1'!$B$4=1,'Index NA1'!AB8,IF('Index NA1'!$B$4=2,'Index NA1'!F8,"Error"))</f>
        <v>10700</v>
      </c>
      <c r="I6" s="119">
        <f>IF('Index NA1'!$B$4=1,'Index NA1'!AC8,IF('Index NA1'!$B$4=2,'Index NA1'!G8,"Error"))</f>
        <v>571810</v>
      </c>
      <c r="J6" s="119">
        <f>IF('Index NA1'!$B$4=1,'Index NA1'!AD8,IF('Index NA1'!$B$4=2,'Index NA1'!H8,"Error"))</f>
        <v>9750</v>
      </c>
      <c r="K6" s="119">
        <f>IF('Index NA1'!$B$4=1,'Index NA1'!AE8,IF('Index NA1'!$B$4=2,'Index NA1'!I8,"Error"))</f>
        <v>581560</v>
      </c>
    </row>
    <row r="7" spans="1:11" x14ac:dyDescent="0.2">
      <c r="A7" s="6"/>
      <c r="B7" s="16"/>
      <c r="C7" s="119"/>
      <c r="D7" s="119"/>
      <c r="E7" s="119"/>
      <c r="F7" s="119"/>
      <c r="G7" s="119"/>
      <c r="H7" s="119"/>
      <c r="I7" s="119"/>
      <c r="J7" s="119"/>
      <c r="K7" s="119"/>
    </row>
    <row r="8" spans="1:11" x14ac:dyDescent="0.2">
      <c r="A8" s="157" t="s">
        <v>15</v>
      </c>
      <c r="B8" s="158"/>
      <c r="C8" s="119">
        <f>IF('Index NA1'!$B$4=1,'Index NA1'!W10,IF('Index NA1'!$B$4=2,'Index NA1'!A10,"Error"))</f>
        <v>515060</v>
      </c>
      <c r="D8" s="119">
        <f>IF('Index NA1'!$B$4=1,'Index NA1'!X10,IF('Index NA1'!$B$4=2,'Index NA1'!B10,"Error"))</f>
        <v>8840</v>
      </c>
      <c r="E8" s="119">
        <f>IF('Index NA1'!$B$4=1,'Index NA1'!Y10,IF('Index NA1'!$B$4=2,'Index NA1'!C10,"Error"))</f>
        <v>480</v>
      </c>
      <c r="F8" s="119">
        <f>IF('Index NA1'!$B$4=1,'Index NA1'!Z10,IF('Index NA1'!$B$4=2,'Index NA1'!D10,"Error"))</f>
        <v>1820</v>
      </c>
      <c r="G8" s="119">
        <f>IF('Index NA1'!$B$4=1,'Index NA1'!AA10,IF('Index NA1'!$B$4=2,'Index NA1'!E10,"Error"))</f>
        <v>3440</v>
      </c>
      <c r="H8" s="119">
        <f>IF('Index NA1'!$B$4=1,'Index NA1'!AB10,IF('Index NA1'!$B$4=2,'Index NA1'!F10,"Error"))</f>
        <v>9330</v>
      </c>
      <c r="I8" s="119">
        <f>IF('Index NA1'!$B$4=1,'Index NA1'!AC10,IF('Index NA1'!$B$4=2,'Index NA1'!G10,"Error"))</f>
        <v>524390</v>
      </c>
      <c r="J8" s="119">
        <f>IF('Index NA1'!$B$4=1,'Index NA1'!AD10,IF('Index NA1'!$B$4=2,'Index NA1'!H10,"Error"))</f>
        <v>5260</v>
      </c>
      <c r="K8" s="119">
        <f>IF('Index NA1'!$B$4=1,'Index NA1'!AE10,IF('Index NA1'!$B$4=2,'Index NA1'!I10,"Error"))</f>
        <v>529650</v>
      </c>
    </row>
    <row r="9" spans="1:11" x14ac:dyDescent="0.2">
      <c r="A9" s="17"/>
      <c r="B9" s="18"/>
      <c r="C9" s="119"/>
      <c r="D9" s="119"/>
      <c r="E9" s="119"/>
      <c r="F9" s="119"/>
      <c r="G9" s="119"/>
      <c r="H9" s="119"/>
      <c r="I9" s="119"/>
      <c r="J9" s="119"/>
      <c r="K9" s="119"/>
    </row>
    <row r="10" spans="1:11" ht="15" x14ac:dyDescent="0.25">
      <c r="A10" s="19" t="s">
        <v>16</v>
      </c>
      <c r="B10" s="20"/>
      <c r="C10" s="119">
        <f>IF('Index NA1'!$B$4=1,'Index NA1'!W12,IF('Index NA1'!$B$4=2,'Index NA1'!A12,"Error"))</f>
        <v>505190</v>
      </c>
      <c r="D10" s="119">
        <f>IF('Index NA1'!$B$4=1,'Index NA1'!X12,IF('Index NA1'!$B$4=2,'Index NA1'!B12,"Error"))</f>
        <v>8650</v>
      </c>
      <c r="E10" s="119">
        <f>IF('Index NA1'!$B$4=1,'Index NA1'!Y12,IF('Index NA1'!$B$4=2,'Index NA1'!C12,"Error"))</f>
        <v>480</v>
      </c>
      <c r="F10" s="119">
        <f>IF('Index NA1'!$B$4=1,'Index NA1'!Z12,IF('Index NA1'!$B$4=2,'Index NA1'!D12,"Error"))</f>
        <v>1680</v>
      </c>
      <c r="G10" s="119">
        <f>IF('Index NA1'!$B$4=1,'Index NA1'!AA12,IF('Index NA1'!$B$4=2,'Index NA1'!E12,"Error"))</f>
        <v>2900</v>
      </c>
      <c r="H10" s="119">
        <f>IF('Index NA1'!$B$4=1,'Index NA1'!AB12,IF('Index NA1'!$B$4=2,'Index NA1'!F12,"Error"))</f>
        <v>9130</v>
      </c>
      <c r="I10" s="119">
        <f>IF('Index NA1'!$B$4=1,'Index NA1'!AC12,IF('Index NA1'!$B$4=2,'Index NA1'!G12,"Error"))</f>
        <v>514320</v>
      </c>
      <c r="J10" s="119">
        <f>IF('Index NA1'!$B$4=1,'Index NA1'!AD12,IF('Index NA1'!$B$4=2,'Index NA1'!H12,"Error"))</f>
        <v>4580</v>
      </c>
      <c r="K10" s="119">
        <f>IF('Index NA1'!$B$4=1,'Index NA1'!AE12,IF('Index NA1'!$B$4=2,'Index NA1'!I12,"Error"))</f>
        <v>518900</v>
      </c>
    </row>
    <row r="11" spans="1:11" ht="15" x14ac:dyDescent="0.25">
      <c r="A11" s="6" t="s">
        <v>17</v>
      </c>
      <c r="B11" s="20"/>
      <c r="C11" s="119"/>
      <c r="D11" s="119"/>
      <c r="E11" s="119"/>
      <c r="F11" s="119"/>
      <c r="G11" s="119"/>
      <c r="H11" s="119"/>
      <c r="I11" s="119"/>
      <c r="J11" s="119"/>
      <c r="K11" s="119"/>
    </row>
    <row r="12" spans="1:11" x14ac:dyDescent="0.2">
      <c r="A12" s="6"/>
      <c r="B12" s="7" t="s">
        <v>18</v>
      </c>
      <c r="C12" s="119">
        <f>IF('Index NA1'!$B$4=1,'Index NA1'!W14,IF('Index NA1'!$B$4=2,'Index NA1'!A14,"Error"))</f>
        <v>192410</v>
      </c>
      <c r="D12" s="119">
        <f>IF('Index NA1'!$B$4=1,'Index NA1'!X14,IF('Index NA1'!$B$4=2,'Index NA1'!B14,"Error"))</f>
        <v>3000</v>
      </c>
      <c r="E12" s="119">
        <f>IF('Index NA1'!$B$4=1,'Index NA1'!Y14,IF('Index NA1'!$B$4=2,'Index NA1'!C14,"Error"))</f>
        <v>80</v>
      </c>
      <c r="F12" s="119">
        <f>IF('Index NA1'!$B$4=1,'Index NA1'!Z14,IF('Index NA1'!$B$4=2,'Index NA1'!D14,"Error"))</f>
        <v>970</v>
      </c>
      <c r="G12" s="119">
        <f>IF('Index NA1'!$B$4=1,'Index NA1'!AA14,IF('Index NA1'!$B$4=2,'Index NA1'!E14,"Error"))</f>
        <v>1970</v>
      </c>
      <c r="H12" s="119">
        <f>IF('Index NA1'!$B$4=1,'Index NA1'!AB14,IF('Index NA1'!$B$4=2,'Index NA1'!F14,"Error"))</f>
        <v>3070</v>
      </c>
      <c r="I12" s="119">
        <f>IF('Index NA1'!$B$4=1,'Index NA1'!AC14,IF('Index NA1'!$B$4=2,'Index NA1'!G14,"Error"))</f>
        <v>195480</v>
      </c>
      <c r="J12" s="119">
        <f>IF('Index NA1'!$B$4=1,'Index NA1'!AD14,IF('Index NA1'!$B$4=2,'Index NA1'!H14,"Error"))</f>
        <v>2940</v>
      </c>
      <c r="K12" s="119">
        <f>IF('Index NA1'!$B$4=1,'Index NA1'!AE14,IF('Index NA1'!$B$4=2,'Index NA1'!I14,"Error"))</f>
        <v>198420</v>
      </c>
    </row>
    <row r="13" spans="1:11" x14ac:dyDescent="0.2">
      <c r="A13" s="6"/>
      <c r="B13" s="7" t="s">
        <v>19</v>
      </c>
      <c r="C13" s="119">
        <f>IF('Index NA1'!$B$4=1,'Index NA1'!W15,IF('Index NA1'!$B$4=2,'Index NA1'!A15,"Error"))</f>
        <v>1250</v>
      </c>
      <c r="D13" s="119" t="str">
        <f>IF('Index NA1'!$B$4=1,'Index NA1'!X15,IF('Index NA1'!$B$4=2,'Index NA1'!B15,"Error"))</f>
        <v>x</v>
      </c>
      <c r="E13" s="119" t="str">
        <f>IF('Index NA1'!$B$4=1,'Index NA1'!Y15,IF('Index NA1'!$B$4=2,'Index NA1'!C15,"Error"))</f>
        <v>x</v>
      </c>
      <c r="F13" s="119">
        <f>IF('Index NA1'!$B$4=1,'Index NA1'!Z15,IF('Index NA1'!$B$4=2,'Index NA1'!D15,"Error"))</f>
        <v>10</v>
      </c>
      <c r="G13" s="119">
        <f>IF('Index NA1'!$B$4=1,'Index NA1'!AA15,IF('Index NA1'!$B$4=2,'Index NA1'!E15,"Error"))</f>
        <v>4</v>
      </c>
      <c r="H13" s="119">
        <f>IF('Index NA1'!$B$4=1,'Index NA1'!AB15,IF('Index NA1'!$B$4=2,'Index NA1'!F15,"Error"))</f>
        <v>4</v>
      </c>
      <c r="I13" s="119">
        <f>IF('Index NA1'!$B$4=1,'Index NA1'!AC15,IF('Index NA1'!$B$4=2,'Index NA1'!G15,"Error"))</f>
        <v>1250</v>
      </c>
      <c r="J13" s="119">
        <f>IF('Index NA1'!$B$4=1,'Index NA1'!AD15,IF('Index NA1'!$B$4=2,'Index NA1'!H15,"Error"))</f>
        <v>20</v>
      </c>
      <c r="K13" s="119">
        <f>IF('Index NA1'!$B$4=1,'Index NA1'!AE15,IF('Index NA1'!$B$4=2,'Index NA1'!I15,"Error"))</f>
        <v>1270</v>
      </c>
    </row>
    <row r="14" spans="1:11" x14ac:dyDescent="0.2">
      <c r="A14" s="6"/>
      <c r="B14" s="21" t="s">
        <v>20</v>
      </c>
      <c r="C14" s="119">
        <f>IF('Index NA1'!$B$4=1,'Index NA1'!W16,IF('Index NA1'!$B$4=2,'Index NA1'!A16,"Error"))</f>
        <v>19680</v>
      </c>
      <c r="D14" s="119">
        <f>IF('Index NA1'!$B$4=1,'Index NA1'!X16,IF('Index NA1'!$B$4=2,'Index NA1'!B16,"Error"))</f>
        <v>260</v>
      </c>
      <c r="E14" s="119">
        <f>IF('Index NA1'!$B$4=1,'Index NA1'!Y16,IF('Index NA1'!$B$4=2,'Index NA1'!C16,"Error"))</f>
        <v>10</v>
      </c>
      <c r="F14" s="119">
        <f>IF('Index NA1'!$B$4=1,'Index NA1'!Z16,IF('Index NA1'!$B$4=2,'Index NA1'!D16,"Error"))</f>
        <v>170</v>
      </c>
      <c r="G14" s="119">
        <f>IF('Index NA1'!$B$4=1,'Index NA1'!AA16,IF('Index NA1'!$B$4=2,'Index NA1'!E16,"Error"))</f>
        <v>490</v>
      </c>
      <c r="H14" s="119">
        <f>IF('Index NA1'!$B$4=1,'Index NA1'!AB16,IF('Index NA1'!$B$4=2,'Index NA1'!F16,"Error"))</f>
        <v>270</v>
      </c>
      <c r="I14" s="119">
        <f>IF('Index NA1'!$B$4=1,'Index NA1'!AC16,IF('Index NA1'!$B$4=2,'Index NA1'!G16,"Error"))</f>
        <v>19950</v>
      </c>
      <c r="J14" s="119">
        <f>IF('Index NA1'!$B$4=1,'Index NA1'!AD16,IF('Index NA1'!$B$4=2,'Index NA1'!H16,"Error"))</f>
        <v>650</v>
      </c>
      <c r="K14" s="119">
        <f>IF('Index NA1'!$B$4=1,'Index NA1'!AE16,IF('Index NA1'!$B$4=2,'Index NA1'!I16,"Error"))</f>
        <v>20600</v>
      </c>
    </row>
    <row r="15" spans="1:11" x14ac:dyDescent="0.2">
      <c r="A15" s="6"/>
      <c r="B15" s="7" t="s">
        <v>21</v>
      </c>
      <c r="C15" s="119">
        <f>IF('Index NA1'!$B$4=1,'Index NA1'!W17,IF('Index NA1'!$B$4=2,'Index NA1'!A17,"Error"))</f>
        <v>219260</v>
      </c>
      <c r="D15" s="119">
        <f>IF('Index NA1'!$B$4=1,'Index NA1'!X17,IF('Index NA1'!$B$4=2,'Index NA1'!B17,"Error"))</f>
        <v>190</v>
      </c>
      <c r="E15" s="119">
        <f>IF('Index NA1'!$B$4=1,'Index NA1'!Y17,IF('Index NA1'!$B$4=2,'Index NA1'!C17,"Error"))</f>
        <v>10</v>
      </c>
      <c r="F15" s="119">
        <f>IF('Index NA1'!$B$4=1,'Index NA1'!Z17,IF('Index NA1'!$B$4=2,'Index NA1'!D17,"Error"))</f>
        <v>80</v>
      </c>
      <c r="G15" s="119">
        <f>IF('Index NA1'!$B$4=1,'Index NA1'!AA17,IF('Index NA1'!$B$4=2,'Index NA1'!E17,"Error"))</f>
        <v>150</v>
      </c>
      <c r="H15" s="119">
        <f>IF('Index NA1'!$B$4=1,'Index NA1'!AB17,IF('Index NA1'!$B$4=2,'Index NA1'!F17,"Error"))</f>
        <v>200</v>
      </c>
      <c r="I15" s="119">
        <f>IF('Index NA1'!$B$4=1,'Index NA1'!AC17,IF('Index NA1'!$B$4=2,'Index NA1'!G17,"Error"))</f>
        <v>219450</v>
      </c>
      <c r="J15" s="119">
        <f>IF('Index NA1'!$B$4=1,'Index NA1'!AD17,IF('Index NA1'!$B$4=2,'Index NA1'!H17,"Error"))</f>
        <v>230</v>
      </c>
      <c r="K15" s="119">
        <f>IF('Index NA1'!$B$4=1,'Index NA1'!AE17,IF('Index NA1'!$B$4=2,'Index NA1'!I17,"Error"))</f>
        <v>219680</v>
      </c>
    </row>
    <row r="16" spans="1:11" x14ac:dyDescent="0.2">
      <c r="A16" s="6"/>
      <c r="B16" s="7" t="s">
        <v>22</v>
      </c>
      <c r="C16" s="119">
        <f>IF('Index NA1'!$B$4=1,'Index NA1'!W18,IF('Index NA1'!$B$4=2,'Index NA1'!A18,"Error"))</f>
        <v>70700</v>
      </c>
      <c r="D16" s="119">
        <f>IF('Index NA1'!$B$4=1,'Index NA1'!X18,IF('Index NA1'!$B$4=2,'Index NA1'!B18,"Error"))</f>
        <v>200</v>
      </c>
      <c r="E16" s="119">
        <f>IF('Index NA1'!$B$4=1,'Index NA1'!Y18,IF('Index NA1'!$B$4=2,'Index NA1'!C18,"Error"))</f>
        <v>10</v>
      </c>
      <c r="F16" s="119">
        <f>IF('Index NA1'!$B$4=1,'Index NA1'!Z18,IF('Index NA1'!$B$4=2,'Index NA1'!D18,"Error"))</f>
        <v>90</v>
      </c>
      <c r="G16" s="119">
        <f>IF('Index NA1'!$B$4=1,'Index NA1'!AA18,IF('Index NA1'!$B$4=2,'Index NA1'!E18,"Error"))</f>
        <v>160</v>
      </c>
      <c r="H16" s="119">
        <f>IF('Index NA1'!$B$4=1,'Index NA1'!AB18,IF('Index NA1'!$B$4=2,'Index NA1'!F18,"Error"))</f>
        <v>210</v>
      </c>
      <c r="I16" s="119">
        <f>IF('Index NA1'!$B$4=1,'Index NA1'!AC18,IF('Index NA1'!$B$4=2,'Index NA1'!G18,"Error"))</f>
        <v>70900</v>
      </c>
      <c r="J16" s="119">
        <f>IF('Index NA1'!$B$4=1,'Index NA1'!AD18,IF('Index NA1'!$B$4=2,'Index NA1'!H18,"Error"))</f>
        <v>250</v>
      </c>
      <c r="K16" s="119">
        <f>IF('Index NA1'!$B$4=1,'Index NA1'!AE18,IF('Index NA1'!$B$4=2,'Index NA1'!I18,"Error"))</f>
        <v>71150</v>
      </c>
    </row>
    <row r="17" spans="1:11" x14ac:dyDescent="0.2">
      <c r="A17" s="6" t="s">
        <v>23</v>
      </c>
      <c r="B17" s="7"/>
      <c r="C17" s="119"/>
      <c r="D17" s="119"/>
      <c r="E17" s="119"/>
      <c r="F17" s="119"/>
      <c r="G17" s="119"/>
      <c r="H17" s="119"/>
      <c r="I17" s="119"/>
      <c r="J17" s="119"/>
      <c r="K17" s="119"/>
    </row>
    <row r="18" spans="1:11" x14ac:dyDescent="0.2">
      <c r="A18" s="6"/>
      <c r="B18" s="16" t="s">
        <v>24</v>
      </c>
      <c r="C18" s="119">
        <f>IF('Index NA1'!$B$4=1,'Index NA1'!W20,IF('Index NA1'!$B$4=2,'Index NA1'!A20,"Error"))</f>
        <v>80</v>
      </c>
      <c r="D18" s="119">
        <f>IF('Index NA1'!$B$4=1,'Index NA1'!X20,IF('Index NA1'!$B$4=2,'Index NA1'!B20,"Error"))</f>
        <v>90</v>
      </c>
      <c r="E18" s="119">
        <f>IF('Index NA1'!$B$4=1,'Index NA1'!Y20,IF('Index NA1'!$B$4=2,'Index NA1'!C20,"Error"))</f>
        <v>10</v>
      </c>
      <c r="F18" s="119">
        <f>IF('Index NA1'!$B$4=1,'Index NA1'!Z20,IF('Index NA1'!$B$4=2,'Index NA1'!D20,"Error"))</f>
        <v>10</v>
      </c>
      <c r="G18" s="119" t="str">
        <f>IF('Index NA1'!$B$4=1,'Index NA1'!AA20,IF('Index NA1'!$B$4=2,'Index NA1'!E20,"Error"))</f>
        <v>x</v>
      </c>
      <c r="H18" s="119">
        <f>IF('Index NA1'!$B$4=1,'Index NA1'!AB20,IF('Index NA1'!$B$4=2,'Index NA1'!F20,"Error"))</f>
        <v>100</v>
      </c>
      <c r="I18" s="119">
        <f>IF('Index NA1'!$B$4=1,'Index NA1'!AC20,IF('Index NA1'!$B$4=2,'Index NA1'!G20,"Error"))</f>
        <v>180</v>
      </c>
      <c r="J18" s="119">
        <f>IF('Index NA1'!$B$4=1,'Index NA1'!AD20,IF('Index NA1'!$B$4=2,'Index NA1'!H20,"Error"))</f>
        <v>10</v>
      </c>
      <c r="K18" s="119">
        <f>IF('Index NA1'!$B$4=1,'Index NA1'!AE20,IF('Index NA1'!$B$4=2,'Index NA1'!I20,"Error"))</f>
        <v>190</v>
      </c>
    </row>
    <row r="19" spans="1:11" x14ac:dyDescent="0.2">
      <c r="A19" s="6"/>
      <c r="B19" s="16" t="s">
        <v>25</v>
      </c>
      <c r="C19" s="119">
        <f>IF('Index NA1'!$B$4=1,'Index NA1'!W21,IF('Index NA1'!$B$4=2,'Index NA1'!A21,"Error"))</f>
        <v>110</v>
      </c>
      <c r="D19" s="119">
        <f>IF('Index NA1'!$B$4=1,'Index NA1'!X21,IF('Index NA1'!$B$4=2,'Index NA1'!B21,"Error"))</f>
        <v>70</v>
      </c>
      <c r="E19" s="119">
        <f>IF('Index NA1'!$B$4=1,'Index NA1'!Y21,IF('Index NA1'!$B$4=2,'Index NA1'!C21,"Error"))</f>
        <v>10</v>
      </c>
      <c r="F19" s="119">
        <f>IF('Index NA1'!$B$4=1,'Index NA1'!Z21,IF('Index NA1'!$B$4=2,'Index NA1'!D21,"Error"))</f>
        <v>290</v>
      </c>
      <c r="G19" s="119">
        <f>IF('Index NA1'!$B$4=1,'Index NA1'!AA21,IF('Index NA1'!$B$4=2,'Index NA1'!E21,"Error"))</f>
        <v>110</v>
      </c>
      <c r="H19" s="119">
        <f>IF('Index NA1'!$B$4=1,'Index NA1'!AB21,IF('Index NA1'!$B$4=2,'Index NA1'!F21,"Error"))</f>
        <v>80</v>
      </c>
      <c r="I19" s="119">
        <f>IF('Index NA1'!$B$4=1,'Index NA1'!AC21,IF('Index NA1'!$B$4=2,'Index NA1'!G21,"Error"))</f>
        <v>180</v>
      </c>
      <c r="J19" s="119">
        <f>IF('Index NA1'!$B$4=1,'Index NA1'!AD21,IF('Index NA1'!$B$4=2,'Index NA1'!H21,"Error"))</f>
        <v>410</v>
      </c>
      <c r="K19" s="119">
        <f>IF('Index NA1'!$B$4=1,'Index NA1'!AE21,IF('Index NA1'!$B$4=2,'Index NA1'!I21,"Error"))</f>
        <v>590</v>
      </c>
    </row>
    <row r="20" spans="1:11" x14ac:dyDescent="0.2">
      <c r="A20" s="6"/>
      <c r="B20" s="21" t="s">
        <v>26</v>
      </c>
      <c r="C20" s="119">
        <f>IF('Index NA1'!$B$4=1,'Index NA1'!W22,IF('Index NA1'!$B$4=2,'Index NA1'!A22,"Error"))</f>
        <v>280</v>
      </c>
      <c r="D20" s="119">
        <f>IF('Index NA1'!$B$4=1,'Index NA1'!X22,IF('Index NA1'!$B$4=2,'Index NA1'!B22,"Error"))</f>
        <v>4840</v>
      </c>
      <c r="E20" s="119">
        <f>IF('Index NA1'!$B$4=1,'Index NA1'!Y22,IF('Index NA1'!$B$4=2,'Index NA1'!C22,"Error"))</f>
        <v>350</v>
      </c>
      <c r="F20" s="119">
        <f>IF('Index NA1'!$B$4=1,'Index NA1'!Z22,IF('Index NA1'!$B$4=2,'Index NA1'!D22,"Error"))</f>
        <v>60</v>
      </c>
      <c r="G20" s="119">
        <f>IF('Index NA1'!$B$4=1,'Index NA1'!AA22,IF('Index NA1'!$B$4=2,'Index NA1'!E22,"Error"))</f>
        <v>20</v>
      </c>
      <c r="H20" s="119">
        <f>IF('Index NA1'!$B$4=1,'Index NA1'!AB22,IF('Index NA1'!$B$4=2,'Index NA1'!F22,"Error"))</f>
        <v>5200</v>
      </c>
      <c r="I20" s="119">
        <f>IF('Index NA1'!$B$4=1,'Index NA1'!AC22,IF('Index NA1'!$B$4=2,'Index NA1'!G22,"Error"))</f>
        <v>5480</v>
      </c>
      <c r="J20" s="119">
        <f>IF('Index NA1'!$B$4=1,'Index NA1'!AD22,IF('Index NA1'!$B$4=2,'Index NA1'!H22,"Error"))</f>
        <v>80</v>
      </c>
      <c r="K20" s="119">
        <f>IF('Index NA1'!$B$4=1,'Index NA1'!AE22,IF('Index NA1'!$B$4=2,'Index NA1'!I22,"Error"))</f>
        <v>5560</v>
      </c>
    </row>
    <row r="21" spans="1:11" x14ac:dyDescent="0.2">
      <c r="A21" s="6"/>
      <c r="B21" s="21"/>
      <c r="C21" s="119"/>
      <c r="D21" s="119"/>
      <c r="E21" s="119"/>
      <c r="F21" s="119"/>
      <c r="G21" s="119"/>
      <c r="H21" s="119"/>
      <c r="I21" s="119"/>
      <c r="J21" s="119"/>
      <c r="K21" s="119"/>
    </row>
    <row r="22" spans="1:11" x14ac:dyDescent="0.2">
      <c r="A22" s="6"/>
      <c r="B22" s="7" t="s">
        <v>27</v>
      </c>
      <c r="C22" s="119">
        <f>IF('Index NA1'!$B$4=1,'Index NA1'!W24,IF('Index NA1'!$B$4=2,'Index NA1'!A24,"Error"))</f>
        <v>28630</v>
      </c>
      <c r="D22" s="119">
        <f>IF('Index NA1'!$B$4=1,'Index NA1'!X24,IF('Index NA1'!$B$4=2,'Index NA1'!B24,"Error"))</f>
        <v>60</v>
      </c>
      <c r="E22" s="119">
        <f>IF('Index NA1'!$B$4=1,'Index NA1'!Y24,IF('Index NA1'!$B$4=2,'Index NA1'!C24,"Error"))</f>
        <v>3</v>
      </c>
      <c r="F22" s="119">
        <f>IF('Index NA1'!$B$4=1,'Index NA1'!Z24,IF('Index NA1'!$B$4=2,'Index NA1'!D24,"Error"))</f>
        <v>70</v>
      </c>
      <c r="G22" s="119">
        <f>IF('Index NA1'!$B$4=1,'Index NA1'!AA24,IF('Index NA1'!$B$4=2,'Index NA1'!E24,"Error"))</f>
        <v>240</v>
      </c>
      <c r="H22" s="119">
        <f>IF('Index NA1'!$B$4=1,'Index NA1'!AB24,IF('Index NA1'!$B$4=2,'Index NA1'!F24,"Error"))</f>
        <v>60</v>
      </c>
      <c r="I22" s="119">
        <f>IF('Index NA1'!$B$4=1,'Index NA1'!AC24,IF('Index NA1'!$B$4=2,'Index NA1'!G24,"Error"))</f>
        <v>28690</v>
      </c>
      <c r="J22" s="119">
        <f>IF('Index NA1'!$B$4=1,'Index NA1'!AD24,IF('Index NA1'!$B$4=2,'Index NA1'!H24,"Error"))</f>
        <v>300</v>
      </c>
      <c r="K22" s="119">
        <f>IF('Index NA1'!$B$4=1,'Index NA1'!AE24,IF('Index NA1'!$B$4=2,'Index NA1'!I24,"Error"))</f>
        <v>29000</v>
      </c>
    </row>
    <row r="23" spans="1:11" x14ac:dyDescent="0.2">
      <c r="A23" s="6"/>
      <c r="B23" s="7"/>
      <c r="C23" s="119"/>
      <c r="D23" s="119"/>
      <c r="E23" s="119"/>
      <c r="F23" s="119"/>
      <c r="G23" s="119"/>
      <c r="H23" s="119"/>
      <c r="I23" s="119"/>
      <c r="J23" s="119"/>
      <c r="K23" s="119"/>
    </row>
    <row r="24" spans="1:11" x14ac:dyDescent="0.2">
      <c r="A24" s="6"/>
      <c r="B24" s="7" t="s">
        <v>28</v>
      </c>
      <c r="C24" s="119">
        <f>IF('Index NA1'!$B$4=1,'Index NA1'!W26,IF('Index NA1'!$B$4=2,'Index NA1'!A26,"Error"))</f>
        <v>50</v>
      </c>
      <c r="D24" s="119">
        <f>IF('Index NA1'!$B$4=1,'Index NA1'!X26,IF('Index NA1'!$B$4=2,'Index NA1'!B26,"Error"))</f>
        <v>0</v>
      </c>
      <c r="E24" s="119">
        <f>IF('Index NA1'!$B$4=1,'Index NA1'!Y26,IF('Index NA1'!$B$4=2,'Index NA1'!C26,"Error"))</f>
        <v>0</v>
      </c>
      <c r="F24" s="119" t="str">
        <f>IF('Index NA1'!$B$4=1,'Index NA1'!Z26,IF('Index NA1'!$B$4=2,'Index NA1'!D26,"Error"))</f>
        <v>x</v>
      </c>
      <c r="G24" s="119" t="str">
        <f>IF('Index NA1'!$B$4=1,'Index NA1'!AA26,IF('Index NA1'!$B$4=2,'Index NA1'!E26,"Error"))</f>
        <v>x</v>
      </c>
      <c r="H24" s="119">
        <f>IF('Index NA1'!$B$4=1,'Index NA1'!AB26,IF('Index NA1'!$B$4=2,'Index NA1'!F26,"Error"))</f>
        <v>0</v>
      </c>
      <c r="I24" s="119">
        <f>IF('Index NA1'!$B$4=1,'Index NA1'!AC26,IF('Index NA1'!$B$4=2,'Index NA1'!G26,"Error"))</f>
        <v>50</v>
      </c>
      <c r="J24" s="119" t="str">
        <f>IF('Index NA1'!$B$4=1,'Index NA1'!AD26,IF('Index NA1'!$B$4=2,'Index NA1'!H26,"Error"))</f>
        <v>x</v>
      </c>
      <c r="K24" s="119">
        <f>IF('Index NA1'!$B$4=1,'Index NA1'!AE26,IF('Index NA1'!$B$4=2,'Index NA1'!I26,"Error"))</f>
        <v>50</v>
      </c>
    </row>
    <row r="25" spans="1:11" x14ac:dyDescent="0.2">
      <c r="A25" s="6"/>
      <c r="B25" s="7" t="s">
        <v>29</v>
      </c>
      <c r="C25" s="119">
        <f>IF('Index NA1'!$B$4=1,'Index NA1'!W27,IF('Index NA1'!$B$4=2,'Index NA1'!A27,"Error"))</f>
        <v>1540</v>
      </c>
      <c r="D25" s="119">
        <f>IF('Index NA1'!$B$4=1,'Index NA1'!X27,IF('Index NA1'!$B$4=2,'Index NA1'!B27,"Error"))</f>
        <v>10</v>
      </c>
      <c r="E25" s="119" t="str">
        <f>IF('Index NA1'!$B$4=1,'Index NA1'!Y27,IF('Index NA1'!$B$4=2,'Index NA1'!C27,"Error"))</f>
        <v>x</v>
      </c>
      <c r="F25" s="119" t="str">
        <f>IF('Index NA1'!$B$4=1,'Index NA1'!Z27,IF('Index NA1'!$B$4=2,'Index NA1'!D27,"Error"))</f>
        <v>x</v>
      </c>
      <c r="G25" s="119">
        <f>IF('Index NA1'!$B$4=1,'Index NA1'!AA27,IF('Index NA1'!$B$4=2,'Index NA1'!E27,"Error"))</f>
        <v>3</v>
      </c>
      <c r="H25" s="119">
        <f>IF('Index NA1'!$B$4=1,'Index NA1'!AB27,IF('Index NA1'!$B$4=2,'Index NA1'!F27,"Error"))</f>
        <v>10</v>
      </c>
      <c r="I25" s="119">
        <f>IF('Index NA1'!$B$4=1,'Index NA1'!AC27,IF('Index NA1'!$B$4=2,'Index NA1'!G27,"Error"))</f>
        <v>1550</v>
      </c>
      <c r="J25" s="119">
        <f>IF('Index NA1'!$B$4=1,'Index NA1'!AD27,IF('Index NA1'!$B$4=2,'Index NA1'!H27,"Error"))</f>
        <v>10</v>
      </c>
      <c r="K25" s="119">
        <f>IF('Index NA1'!$B$4=1,'Index NA1'!AE27,IF('Index NA1'!$B$4=2,'Index NA1'!I27,"Error"))</f>
        <v>1560</v>
      </c>
    </row>
    <row r="26" spans="1:11" x14ac:dyDescent="0.2">
      <c r="A26" s="6"/>
      <c r="B26" s="7"/>
      <c r="C26" s="119"/>
      <c r="D26" s="119"/>
      <c r="E26" s="119"/>
      <c r="F26" s="119"/>
      <c r="G26" s="119"/>
      <c r="H26" s="119"/>
      <c r="I26" s="119"/>
      <c r="J26" s="119"/>
      <c r="K26" s="119"/>
    </row>
    <row r="27" spans="1:11" ht="15" x14ac:dyDescent="0.25">
      <c r="A27" s="22" t="s">
        <v>30</v>
      </c>
      <c r="B27" s="20"/>
      <c r="C27" s="119">
        <f>IF('Index NA1'!$B$4=1,'Index NA1'!W29,IF('Index NA1'!$B$4=2,'Index NA1'!A29,"Error"))</f>
        <v>5430</v>
      </c>
      <c r="D27" s="119">
        <f>IF('Index NA1'!$B$4=1,'Index NA1'!X29,IF('Index NA1'!$B$4=2,'Index NA1'!B29,"Error"))</f>
        <v>110</v>
      </c>
      <c r="E27" s="119" t="str">
        <f>IF('Index NA1'!$B$4=1,'Index NA1'!Y29,IF('Index NA1'!$B$4=2,'Index NA1'!C29,"Error"))</f>
        <v>x</v>
      </c>
      <c r="F27" s="119">
        <f>IF('Index NA1'!$B$4=1,'Index NA1'!Z29,IF('Index NA1'!$B$4=2,'Index NA1'!D29,"Error"))</f>
        <v>80</v>
      </c>
      <c r="G27" s="119">
        <f>IF('Index NA1'!$B$4=1,'Index NA1'!AA29,IF('Index NA1'!$B$4=2,'Index NA1'!E29,"Error"))</f>
        <v>290</v>
      </c>
      <c r="H27" s="119">
        <f>IF('Index NA1'!$B$4=1,'Index NA1'!AB29,IF('Index NA1'!$B$4=2,'Index NA1'!F29,"Error"))</f>
        <v>110</v>
      </c>
      <c r="I27" s="119">
        <f>IF('Index NA1'!$B$4=1,'Index NA1'!AC29,IF('Index NA1'!$B$4=2,'Index NA1'!G29,"Error"))</f>
        <v>5540</v>
      </c>
      <c r="J27" s="119">
        <f>IF('Index NA1'!$B$4=1,'Index NA1'!AD29,IF('Index NA1'!$B$4=2,'Index NA1'!H29,"Error"))</f>
        <v>370</v>
      </c>
      <c r="K27" s="119">
        <f>IF('Index NA1'!$B$4=1,'Index NA1'!AE29,IF('Index NA1'!$B$4=2,'Index NA1'!I29,"Error"))</f>
        <v>5920</v>
      </c>
    </row>
    <row r="28" spans="1:11" x14ac:dyDescent="0.2">
      <c r="A28" s="6"/>
      <c r="B28" s="7" t="s">
        <v>31</v>
      </c>
      <c r="C28" s="119">
        <f>IF('Index NA1'!$B$4=1,'Index NA1'!W30,IF('Index NA1'!$B$4=2,'Index NA1'!A30,"Error"))</f>
        <v>3490</v>
      </c>
      <c r="D28" s="119">
        <f>IF('Index NA1'!$B$4=1,'Index NA1'!X30,IF('Index NA1'!$B$4=2,'Index NA1'!B30,"Error"))</f>
        <v>50</v>
      </c>
      <c r="E28" s="119">
        <f>IF('Index NA1'!$B$4=1,'Index NA1'!Y30,IF('Index NA1'!$B$4=2,'Index NA1'!C30,"Error"))</f>
        <v>0</v>
      </c>
      <c r="F28" s="119">
        <f>IF('Index NA1'!$B$4=1,'Index NA1'!Z30,IF('Index NA1'!$B$4=2,'Index NA1'!D30,"Error"))</f>
        <v>50</v>
      </c>
      <c r="G28" s="119">
        <f>IF('Index NA1'!$B$4=1,'Index NA1'!AA30,IF('Index NA1'!$B$4=2,'Index NA1'!E30,"Error"))</f>
        <v>120</v>
      </c>
      <c r="H28" s="119">
        <f>IF('Index NA1'!$B$4=1,'Index NA1'!AB30,IF('Index NA1'!$B$4=2,'Index NA1'!F30,"Error"))</f>
        <v>50</v>
      </c>
      <c r="I28" s="119">
        <f>IF('Index NA1'!$B$4=1,'Index NA1'!AC30,IF('Index NA1'!$B$4=2,'Index NA1'!G30,"Error"))</f>
        <v>3530</v>
      </c>
      <c r="J28" s="119">
        <f>IF('Index NA1'!$B$4=1,'Index NA1'!AD30,IF('Index NA1'!$B$4=2,'Index NA1'!H30,"Error"))</f>
        <v>160</v>
      </c>
      <c r="K28" s="119">
        <f>IF('Index NA1'!$B$4=1,'Index NA1'!AE30,IF('Index NA1'!$B$4=2,'Index NA1'!I30,"Error"))</f>
        <v>3700</v>
      </c>
    </row>
    <row r="29" spans="1:11" x14ac:dyDescent="0.2">
      <c r="A29" s="6"/>
      <c r="B29" s="7" t="s">
        <v>32</v>
      </c>
      <c r="C29" s="119">
        <f>IF('Index NA1'!$B$4=1,'Index NA1'!W31,IF('Index NA1'!$B$4=2,'Index NA1'!A31,"Error"))</f>
        <v>1400</v>
      </c>
      <c r="D29" s="119">
        <f>IF('Index NA1'!$B$4=1,'Index NA1'!X31,IF('Index NA1'!$B$4=2,'Index NA1'!B31,"Error"))</f>
        <v>30</v>
      </c>
      <c r="E29" s="119" t="str">
        <f>IF('Index NA1'!$B$4=1,'Index NA1'!Y31,IF('Index NA1'!$B$4=2,'Index NA1'!C31,"Error"))</f>
        <v>x</v>
      </c>
      <c r="F29" s="119">
        <f>IF('Index NA1'!$B$4=1,'Index NA1'!Z31,IF('Index NA1'!$B$4=2,'Index NA1'!D31,"Error"))</f>
        <v>20</v>
      </c>
      <c r="G29" s="119">
        <f>IF('Index NA1'!$B$4=1,'Index NA1'!AA31,IF('Index NA1'!$B$4=2,'Index NA1'!E31,"Error"))</f>
        <v>100</v>
      </c>
      <c r="H29" s="119">
        <f>IF('Index NA1'!$B$4=1,'Index NA1'!AB31,IF('Index NA1'!$B$4=2,'Index NA1'!F31,"Error"))</f>
        <v>30</v>
      </c>
      <c r="I29" s="119">
        <f>IF('Index NA1'!$B$4=1,'Index NA1'!AC31,IF('Index NA1'!$B$4=2,'Index NA1'!G31,"Error"))</f>
        <v>1430</v>
      </c>
      <c r="J29" s="119">
        <f>IF('Index NA1'!$B$4=1,'Index NA1'!AD31,IF('Index NA1'!$B$4=2,'Index NA1'!H31,"Error"))</f>
        <v>120</v>
      </c>
      <c r="K29" s="119">
        <f>IF('Index NA1'!$B$4=1,'Index NA1'!AE31,IF('Index NA1'!$B$4=2,'Index NA1'!I31,"Error"))</f>
        <v>1550</v>
      </c>
    </row>
    <row r="30" spans="1:11" x14ac:dyDescent="0.2">
      <c r="A30" s="6"/>
      <c r="B30" s="7" t="s">
        <v>33</v>
      </c>
      <c r="C30" s="119">
        <f>IF('Index NA1'!$B$4=1,'Index NA1'!W32,IF('Index NA1'!$B$4=2,'Index NA1'!A32,"Error"))</f>
        <v>540</v>
      </c>
      <c r="D30" s="119">
        <f>IF('Index NA1'!$B$4=1,'Index NA1'!X32,IF('Index NA1'!$B$4=2,'Index NA1'!B32,"Error"))</f>
        <v>30</v>
      </c>
      <c r="E30" s="119">
        <f>IF('Index NA1'!$B$4=1,'Index NA1'!Y32,IF('Index NA1'!$B$4=2,'Index NA1'!C32,"Error"))</f>
        <v>0</v>
      </c>
      <c r="F30" s="119">
        <f>IF('Index NA1'!$B$4=1,'Index NA1'!Z32,IF('Index NA1'!$B$4=2,'Index NA1'!D32,"Error"))</f>
        <v>10</v>
      </c>
      <c r="G30" s="119">
        <f>IF('Index NA1'!$B$4=1,'Index NA1'!AA32,IF('Index NA1'!$B$4=2,'Index NA1'!E32,"Error"))</f>
        <v>80</v>
      </c>
      <c r="H30" s="119">
        <f>IF('Index NA1'!$B$4=1,'Index NA1'!AB32,IF('Index NA1'!$B$4=2,'Index NA1'!F32,"Error"))</f>
        <v>30</v>
      </c>
      <c r="I30" s="119">
        <f>IF('Index NA1'!$B$4=1,'Index NA1'!AC32,IF('Index NA1'!$B$4=2,'Index NA1'!G32,"Error"))</f>
        <v>580</v>
      </c>
      <c r="J30" s="119">
        <f>IF('Index NA1'!$B$4=1,'Index NA1'!AD32,IF('Index NA1'!$B$4=2,'Index NA1'!H32,"Error"))</f>
        <v>90</v>
      </c>
      <c r="K30" s="119">
        <f>IF('Index NA1'!$B$4=1,'Index NA1'!AE32,IF('Index NA1'!$B$4=2,'Index NA1'!I32,"Error"))</f>
        <v>670</v>
      </c>
    </row>
    <row r="31" spans="1:11" x14ac:dyDescent="0.2">
      <c r="A31" s="6"/>
      <c r="B31" s="7"/>
      <c r="C31" s="119"/>
      <c r="D31" s="119"/>
      <c r="E31" s="119"/>
      <c r="F31" s="119"/>
      <c r="G31" s="119"/>
      <c r="H31" s="119"/>
      <c r="I31" s="119"/>
      <c r="J31" s="119"/>
      <c r="K31" s="119"/>
    </row>
    <row r="32" spans="1:11" ht="22.5" x14ac:dyDescent="0.2">
      <c r="A32" s="6"/>
      <c r="B32" s="23" t="s">
        <v>34</v>
      </c>
      <c r="C32" s="119">
        <f>IF('Index NA1'!$B$4=1,'Index NA1'!W34,IF('Index NA1'!$B$4=2,'Index NA1'!A34,"Error"))</f>
        <v>4440</v>
      </c>
      <c r="D32" s="119">
        <f>IF('Index NA1'!$B$4=1,'Index NA1'!X34,IF('Index NA1'!$B$4=2,'Index NA1'!B34,"Error"))</f>
        <v>90</v>
      </c>
      <c r="E32" s="119">
        <f>IF('Index NA1'!$B$4=1,'Index NA1'!Y34,IF('Index NA1'!$B$4=2,'Index NA1'!C34,"Error"))</f>
        <v>0</v>
      </c>
      <c r="F32" s="119">
        <f>IF('Index NA1'!$B$4=1,'Index NA1'!Z34,IF('Index NA1'!$B$4=2,'Index NA1'!D34,"Error"))</f>
        <v>50</v>
      </c>
      <c r="G32" s="119">
        <f>IF('Index NA1'!$B$4=1,'Index NA1'!AA34,IF('Index NA1'!$B$4=2,'Index NA1'!E34,"Error"))</f>
        <v>250</v>
      </c>
      <c r="H32" s="119">
        <f>IF('Index NA1'!$B$4=1,'Index NA1'!AB34,IF('Index NA1'!$B$4=2,'Index NA1'!F34,"Error"))</f>
        <v>90</v>
      </c>
      <c r="I32" s="119">
        <f>IF('Index NA1'!$B$4=1,'Index NA1'!AC34,IF('Index NA1'!$B$4=2,'Index NA1'!G34,"Error"))</f>
        <v>4530</v>
      </c>
      <c r="J32" s="119">
        <f>IF('Index NA1'!$B$4=1,'Index NA1'!AD34,IF('Index NA1'!$B$4=2,'Index NA1'!H34,"Error"))</f>
        <v>300</v>
      </c>
      <c r="K32" s="119">
        <f>IF('Index NA1'!$B$4=1,'Index NA1'!AE34,IF('Index NA1'!$B$4=2,'Index NA1'!I34,"Error"))</f>
        <v>4830</v>
      </c>
    </row>
    <row r="33" spans="1:11" x14ac:dyDescent="0.2">
      <c r="A33" s="6"/>
      <c r="B33" s="23"/>
      <c r="C33" s="119"/>
      <c r="D33" s="119"/>
      <c r="E33" s="119"/>
      <c r="F33" s="119"/>
      <c r="G33" s="119"/>
      <c r="H33" s="119"/>
      <c r="I33" s="119"/>
      <c r="J33" s="119"/>
      <c r="K33" s="119"/>
    </row>
    <row r="34" spans="1:11" x14ac:dyDescent="0.2">
      <c r="A34" s="6" t="s">
        <v>35</v>
      </c>
      <c r="B34" s="23"/>
      <c r="C34" s="119"/>
      <c r="D34" s="119"/>
      <c r="E34" s="119"/>
      <c r="F34" s="119"/>
      <c r="G34" s="119"/>
      <c r="H34" s="119"/>
      <c r="I34" s="119"/>
      <c r="J34" s="119"/>
      <c r="K34" s="119"/>
    </row>
    <row r="35" spans="1:11" x14ac:dyDescent="0.2">
      <c r="A35" s="6"/>
      <c r="B35" s="7" t="s">
        <v>36</v>
      </c>
      <c r="C35" s="119">
        <f>IF('Index NA1'!$B$4=1,'Index NA1'!W37,IF('Index NA1'!$B$4=2,'Index NA1'!A37,"Error"))</f>
        <v>28670</v>
      </c>
      <c r="D35" s="119">
        <f>IF('Index NA1'!$B$4=1,'Index NA1'!X37,IF('Index NA1'!$B$4=2,'Index NA1'!B37,"Error"))</f>
        <v>620</v>
      </c>
      <c r="E35" s="119">
        <f>IF('Index NA1'!$B$4=1,'Index NA1'!Y37,IF('Index NA1'!$B$4=2,'Index NA1'!C37,"Error"))</f>
        <v>10</v>
      </c>
      <c r="F35" s="119">
        <f>IF('Index NA1'!$B$4=1,'Index NA1'!Z37,IF('Index NA1'!$B$4=2,'Index NA1'!D37,"Error"))</f>
        <v>500</v>
      </c>
      <c r="G35" s="119">
        <f>IF('Index NA1'!$B$4=1,'Index NA1'!AA37,IF('Index NA1'!$B$4=2,'Index NA1'!E37,"Error"))</f>
        <v>1440</v>
      </c>
      <c r="H35" s="119">
        <f>IF('Index NA1'!$B$4=1,'Index NA1'!AB37,IF('Index NA1'!$B$4=2,'Index NA1'!F37,"Error"))</f>
        <v>630</v>
      </c>
      <c r="I35" s="119">
        <f>IF('Index NA1'!$B$4=1,'Index NA1'!AC37,IF('Index NA1'!$B$4=2,'Index NA1'!G37,"Error"))</f>
        <v>29310</v>
      </c>
      <c r="J35" s="119">
        <f>IF('Index NA1'!$B$4=1,'Index NA1'!AD37,IF('Index NA1'!$B$4=2,'Index NA1'!H37,"Error"))</f>
        <v>1940</v>
      </c>
      <c r="K35" s="119">
        <f>IF('Index NA1'!$B$4=1,'Index NA1'!AE37,IF('Index NA1'!$B$4=2,'Index NA1'!I37,"Error"))</f>
        <v>31250</v>
      </c>
    </row>
    <row r="36" spans="1:11" x14ac:dyDescent="0.2">
      <c r="A36" s="6"/>
      <c r="B36" s="7" t="s">
        <v>37</v>
      </c>
      <c r="C36" s="119">
        <f>IF('Index NA1'!$B$4=1,'Index NA1'!W38,IF('Index NA1'!$B$4=2,'Index NA1'!A38,"Error"))</f>
        <v>9120</v>
      </c>
      <c r="D36" s="119">
        <f>IF('Index NA1'!$B$4=1,'Index NA1'!X38,IF('Index NA1'!$B$4=2,'Index NA1'!B38,"Error"))</f>
        <v>550</v>
      </c>
      <c r="E36" s="119">
        <f>IF('Index NA1'!$B$4=1,'Index NA1'!Y38,IF('Index NA1'!$B$4=2,'Index NA1'!C38,"Error"))</f>
        <v>10</v>
      </c>
      <c r="F36" s="119">
        <f>IF('Index NA1'!$B$4=1,'Index NA1'!Z38,IF('Index NA1'!$B$4=2,'Index NA1'!D38,"Error"))</f>
        <v>420</v>
      </c>
      <c r="G36" s="119">
        <f>IF('Index NA1'!$B$4=1,'Index NA1'!AA38,IF('Index NA1'!$B$4=2,'Index NA1'!E38,"Error"))</f>
        <v>1340</v>
      </c>
      <c r="H36" s="119">
        <f>IF('Index NA1'!$B$4=1,'Index NA1'!AB38,IF('Index NA1'!$B$4=2,'Index NA1'!F38,"Error"))</f>
        <v>560</v>
      </c>
      <c r="I36" s="119">
        <f>IF('Index NA1'!$B$4=1,'Index NA1'!AC38,IF('Index NA1'!$B$4=2,'Index NA1'!G38,"Error"))</f>
        <v>9680</v>
      </c>
      <c r="J36" s="119">
        <f>IF('Index NA1'!$B$4=1,'Index NA1'!AD38,IF('Index NA1'!$B$4=2,'Index NA1'!H38,"Error"))</f>
        <v>1760</v>
      </c>
      <c r="K36" s="119">
        <f>IF('Index NA1'!$B$4=1,'Index NA1'!AE38,IF('Index NA1'!$B$4=2,'Index NA1'!I38,"Error"))</f>
        <v>11440</v>
      </c>
    </row>
    <row r="37" spans="1:11" x14ac:dyDescent="0.2">
      <c r="A37" s="6"/>
      <c r="B37" s="7" t="s">
        <v>38</v>
      </c>
      <c r="C37" s="119">
        <f>IF('Index NA1'!$B$4=1,'Index NA1'!W39,IF('Index NA1'!$B$4=2,'Index NA1'!A39,"Error"))</f>
        <v>8260</v>
      </c>
      <c r="D37" s="119">
        <f>IF('Index NA1'!$B$4=1,'Index NA1'!X39,IF('Index NA1'!$B$4=2,'Index NA1'!B39,"Error"))</f>
        <v>170</v>
      </c>
      <c r="E37" s="119">
        <f>IF('Index NA1'!$B$4=1,'Index NA1'!Y39,IF('Index NA1'!$B$4=2,'Index NA1'!C39,"Error"))</f>
        <v>10</v>
      </c>
      <c r="F37" s="119">
        <f>IF('Index NA1'!$B$4=1,'Index NA1'!Z39,IF('Index NA1'!$B$4=2,'Index NA1'!D39,"Error"))</f>
        <v>330</v>
      </c>
      <c r="G37" s="119">
        <f>IF('Index NA1'!$B$4=1,'Index NA1'!AA39,IF('Index NA1'!$B$4=2,'Index NA1'!E39,"Error"))</f>
        <v>460</v>
      </c>
      <c r="H37" s="119">
        <f>IF('Index NA1'!$B$4=1,'Index NA1'!AB39,IF('Index NA1'!$B$4=2,'Index NA1'!F39,"Error"))</f>
        <v>170</v>
      </c>
      <c r="I37" s="119">
        <f>IF('Index NA1'!$B$4=1,'Index NA1'!AC39,IF('Index NA1'!$B$4=2,'Index NA1'!G39,"Error"))</f>
        <v>8430</v>
      </c>
      <c r="J37" s="119">
        <f>IF('Index NA1'!$B$4=1,'Index NA1'!AD39,IF('Index NA1'!$B$4=2,'Index NA1'!H39,"Error"))</f>
        <v>790</v>
      </c>
      <c r="K37" s="119">
        <f>IF('Index NA1'!$B$4=1,'Index NA1'!AE39,IF('Index NA1'!$B$4=2,'Index NA1'!I39,"Error"))</f>
        <v>9220</v>
      </c>
    </row>
    <row r="38" spans="1:11" x14ac:dyDescent="0.2">
      <c r="A38" s="12"/>
      <c r="B38" s="13"/>
      <c r="C38" s="120"/>
      <c r="D38" s="120"/>
      <c r="E38" s="120"/>
      <c r="F38" s="120"/>
      <c r="G38" s="120"/>
      <c r="H38" s="120"/>
      <c r="I38" s="120"/>
      <c r="J38" s="120"/>
      <c r="K38" s="120"/>
    </row>
    <row r="39" spans="1:11" x14ac:dyDescent="0.2">
      <c r="A39" s="14"/>
      <c r="B39" s="24" t="s">
        <v>39</v>
      </c>
      <c r="C39" s="25"/>
      <c r="D39" s="25"/>
      <c r="E39" s="25"/>
      <c r="F39" s="25"/>
      <c r="G39" s="25"/>
      <c r="H39" s="25"/>
      <c r="I39" s="25"/>
      <c r="J39" s="25"/>
      <c r="K39" s="26" t="s">
        <v>40</v>
      </c>
    </row>
  </sheetData>
  <sheetProtection password="DE5B" sheet="1" objects="1" scenarios="1" sort="0" autoFilter="0"/>
  <mergeCells count="4">
    <mergeCell ref="D4:E4"/>
    <mergeCell ref="F4:G4"/>
    <mergeCell ref="A8:B8"/>
    <mergeCell ref="A1:I1"/>
  </mergeCells>
  <pageMargins left="0.7" right="0.7" top="0.75" bottom="0.75" header="0.3" footer="0.3"/>
  <pageSetup paperSize="9" scale="84"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50" r:id="rId4" name="Drop Down 2">
              <controlPr defaultSize="0" autoLine="0" autoPict="0">
                <anchor moveWithCells="1">
                  <from>
                    <xdr:col>1</xdr:col>
                    <xdr:colOff>476250</xdr:colOff>
                    <xdr:row>4</xdr:row>
                    <xdr:rowOff>171450</xdr:rowOff>
                  </from>
                  <to>
                    <xdr:col>1</xdr:col>
                    <xdr:colOff>2628900</xdr:colOff>
                    <xdr:row>4</xdr:row>
                    <xdr:rowOff>342900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7" tint="0.79998168889431442"/>
  </sheetPr>
  <dimension ref="A3:AE39"/>
  <sheetViews>
    <sheetView workbookViewId="0">
      <selection activeCell="K26" sqref="K26"/>
    </sheetView>
  </sheetViews>
  <sheetFormatPr defaultRowHeight="15" x14ac:dyDescent="0.25"/>
  <sheetData>
    <row r="3" spans="1:31" ht="15.75" thickBot="1" x14ac:dyDescent="0.3"/>
    <row r="4" spans="1:31" ht="15.75" thickBot="1" x14ac:dyDescent="0.3">
      <c r="A4" s="30" t="s">
        <v>86</v>
      </c>
      <c r="B4" s="31">
        <v>2</v>
      </c>
      <c r="F4" t="s">
        <v>43</v>
      </c>
      <c r="I4" t="s">
        <v>0</v>
      </c>
    </row>
    <row r="5" spans="1:31" x14ac:dyDescent="0.25">
      <c r="F5" t="s">
        <v>87</v>
      </c>
      <c r="I5" t="s">
        <v>88</v>
      </c>
    </row>
    <row r="6" spans="1:31" x14ac:dyDescent="0.25">
      <c r="A6" t="s">
        <v>87</v>
      </c>
      <c r="L6" t="s">
        <v>43</v>
      </c>
      <c r="W6" t="s">
        <v>44</v>
      </c>
    </row>
    <row r="7" spans="1:31" x14ac:dyDescent="0.25">
      <c r="A7" t="s">
        <v>5</v>
      </c>
      <c r="B7" t="s">
        <v>6</v>
      </c>
      <c r="C7" t="s">
        <v>7</v>
      </c>
      <c r="D7" t="s">
        <v>8</v>
      </c>
      <c r="E7" t="s">
        <v>9</v>
      </c>
      <c r="F7" t="s">
        <v>10</v>
      </c>
      <c r="G7" t="s">
        <v>11</v>
      </c>
      <c r="H7" t="s">
        <v>12</v>
      </c>
      <c r="I7" t="s">
        <v>13</v>
      </c>
      <c r="L7" t="s">
        <v>5</v>
      </c>
      <c r="M7" t="s">
        <v>6</v>
      </c>
      <c r="N7" t="s">
        <v>7</v>
      </c>
      <c r="O7" t="s">
        <v>8</v>
      </c>
      <c r="P7" t="s">
        <v>9</v>
      </c>
      <c r="Q7" t="s">
        <v>10</v>
      </c>
      <c r="R7" t="s">
        <v>11</v>
      </c>
      <c r="S7" t="s">
        <v>12</v>
      </c>
      <c r="T7" t="s">
        <v>13</v>
      </c>
      <c r="W7" t="s">
        <v>5</v>
      </c>
      <c r="X7" t="s">
        <v>6</v>
      </c>
      <c r="Y7" t="s">
        <v>7</v>
      </c>
      <c r="Z7" t="s">
        <v>8</v>
      </c>
      <c r="AA7" t="s">
        <v>9</v>
      </c>
      <c r="AB7" t="s">
        <v>10</v>
      </c>
      <c r="AC7" t="s">
        <v>11</v>
      </c>
      <c r="AD7" t="s">
        <v>12</v>
      </c>
      <c r="AE7" t="s">
        <v>13</v>
      </c>
    </row>
    <row r="8" spans="1:31" x14ac:dyDescent="0.25">
      <c r="A8" s="28">
        <v>561110</v>
      </c>
      <c r="B8" s="28">
        <v>10180</v>
      </c>
      <c r="C8" s="28">
        <v>510</v>
      </c>
      <c r="D8" s="28">
        <v>3080</v>
      </c>
      <c r="E8" s="28">
        <v>6670</v>
      </c>
      <c r="F8" s="28">
        <v>10700</v>
      </c>
      <c r="G8" s="28">
        <v>571810</v>
      </c>
      <c r="H8" s="28">
        <v>9750</v>
      </c>
      <c r="I8" s="28">
        <v>581560</v>
      </c>
      <c r="L8" s="125">
        <v>561110</v>
      </c>
      <c r="M8" s="28">
        <v>10180</v>
      </c>
      <c r="N8" s="28">
        <v>510</v>
      </c>
      <c r="O8" s="28">
        <v>3080</v>
      </c>
      <c r="P8" s="28">
        <v>6670</v>
      </c>
      <c r="Q8" s="28">
        <v>10700</v>
      </c>
      <c r="R8" s="28">
        <v>571810</v>
      </c>
      <c r="S8" s="28">
        <v>9750</v>
      </c>
      <c r="T8" s="28">
        <v>581560</v>
      </c>
      <c r="W8" s="28">
        <v>561110</v>
      </c>
      <c r="X8" s="28">
        <v>10180</v>
      </c>
      <c r="Y8" s="28">
        <v>510</v>
      </c>
      <c r="Z8" s="28">
        <v>3080</v>
      </c>
      <c r="AA8" s="28">
        <v>6670</v>
      </c>
      <c r="AB8" s="28">
        <v>10700</v>
      </c>
      <c r="AC8" s="28">
        <v>571810</v>
      </c>
      <c r="AD8" s="28">
        <v>9750</v>
      </c>
      <c r="AE8" s="28">
        <v>581560</v>
      </c>
    </row>
    <row r="9" spans="1:31" x14ac:dyDescent="0.25">
      <c r="A9" s="28"/>
      <c r="B9" s="28"/>
      <c r="C9" s="28"/>
      <c r="D9" s="28"/>
      <c r="E9" s="28"/>
      <c r="F9" s="28"/>
      <c r="G9" s="28"/>
      <c r="H9" s="28"/>
      <c r="I9" s="28"/>
      <c r="L9" s="29"/>
      <c r="M9" s="29"/>
      <c r="N9" s="29"/>
      <c r="O9" s="29"/>
      <c r="P9" s="29"/>
      <c r="Q9" s="29"/>
      <c r="R9" s="29"/>
      <c r="S9" s="29"/>
      <c r="T9" s="29"/>
    </row>
    <row r="10" spans="1:31" x14ac:dyDescent="0.25">
      <c r="A10" s="28">
        <v>515060</v>
      </c>
      <c r="B10" s="28">
        <v>8840</v>
      </c>
      <c r="C10" s="28">
        <v>480</v>
      </c>
      <c r="D10" s="28">
        <v>1820</v>
      </c>
      <c r="E10" s="28">
        <v>3440</v>
      </c>
      <c r="F10" s="28">
        <v>9330</v>
      </c>
      <c r="G10" s="28">
        <v>524390</v>
      </c>
      <c r="H10" s="28">
        <v>5260</v>
      </c>
      <c r="I10" s="28">
        <v>529650</v>
      </c>
      <c r="L10" s="29">
        <v>0.92</v>
      </c>
      <c r="M10" s="29">
        <v>0.87</v>
      </c>
      <c r="N10" s="29">
        <v>0.94</v>
      </c>
      <c r="O10" s="29">
        <v>0.59</v>
      </c>
      <c r="P10" s="29">
        <v>0.52</v>
      </c>
      <c r="Q10" s="29">
        <v>0.87</v>
      </c>
      <c r="R10" s="29">
        <v>0.92</v>
      </c>
      <c r="S10" s="29">
        <v>0.54</v>
      </c>
      <c r="T10" s="29">
        <v>0.91</v>
      </c>
      <c r="W10" s="27" t="s">
        <v>45</v>
      </c>
      <c r="X10" s="27" t="s">
        <v>46</v>
      </c>
      <c r="Y10" s="27" t="s">
        <v>47</v>
      </c>
      <c r="Z10" s="27" t="s">
        <v>48</v>
      </c>
      <c r="AA10" s="27" t="s">
        <v>49</v>
      </c>
      <c r="AB10" s="27" t="s">
        <v>46</v>
      </c>
      <c r="AC10" s="27" t="s">
        <v>45</v>
      </c>
      <c r="AD10" s="27" t="s">
        <v>50</v>
      </c>
      <c r="AE10" s="27" t="s">
        <v>51</v>
      </c>
    </row>
    <row r="11" spans="1:31" x14ac:dyDescent="0.25">
      <c r="A11" s="28"/>
      <c r="B11" s="28"/>
      <c r="C11" s="28"/>
      <c r="D11" s="28"/>
      <c r="E11" s="28"/>
      <c r="F11" s="28"/>
      <c r="G11" s="28"/>
      <c r="H11" s="28"/>
      <c r="I11" s="28"/>
      <c r="L11" s="29"/>
      <c r="M11" s="29"/>
      <c r="N11" s="29"/>
      <c r="O11" s="29"/>
      <c r="P11" s="29"/>
      <c r="Q11" s="29"/>
      <c r="R11" s="29"/>
      <c r="S11" s="29"/>
      <c r="T11" s="29"/>
      <c r="W11" s="27"/>
      <c r="X11" s="27"/>
      <c r="Y11" s="27"/>
      <c r="Z11" s="27"/>
      <c r="AA11" s="27"/>
      <c r="AB11" s="27"/>
      <c r="AC11" s="27"/>
      <c r="AD11" s="27"/>
      <c r="AE11" s="27"/>
    </row>
    <row r="12" spans="1:31" x14ac:dyDescent="0.25">
      <c r="A12" s="28">
        <v>505190</v>
      </c>
      <c r="B12" s="28">
        <v>8650</v>
      </c>
      <c r="C12" s="28">
        <v>480</v>
      </c>
      <c r="D12" s="28">
        <v>1680</v>
      </c>
      <c r="E12" s="28">
        <v>2900</v>
      </c>
      <c r="F12" s="28">
        <v>9130</v>
      </c>
      <c r="G12" s="28">
        <v>514320</v>
      </c>
      <c r="H12" s="28">
        <v>4580</v>
      </c>
      <c r="I12" s="28">
        <v>518900</v>
      </c>
      <c r="L12" s="29">
        <v>0.9</v>
      </c>
      <c r="M12" s="29">
        <v>0.85</v>
      </c>
      <c r="N12" s="29">
        <v>0.94</v>
      </c>
      <c r="O12" s="29">
        <v>0.55000000000000004</v>
      </c>
      <c r="P12" s="29">
        <v>0.43</v>
      </c>
      <c r="Q12" s="29">
        <v>0.85</v>
      </c>
      <c r="R12" s="29">
        <v>0.9</v>
      </c>
      <c r="S12" s="29">
        <v>0.47</v>
      </c>
      <c r="T12" s="29">
        <v>0.89</v>
      </c>
      <c r="W12" s="27" t="s">
        <v>53</v>
      </c>
      <c r="X12" s="27" t="s">
        <v>54</v>
      </c>
      <c r="Y12" s="27" t="s">
        <v>47</v>
      </c>
      <c r="Z12" s="27" t="s">
        <v>55</v>
      </c>
      <c r="AA12" s="27" t="s">
        <v>56</v>
      </c>
      <c r="AB12" s="27" t="s">
        <v>54</v>
      </c>
      <c r="AC12" s="27" t="s">
        <v>53</v>
      </c>
      <c r="AD12" s="27" t="s">
        <v>57</v>
      </c>
      <c r="AE12" s="27" t="s">
        <v>58</v>
      </c>
    </row>
    <row r="13" spans="1:31" x14ac:dyDescent="0.25">
      <c r="A13" s="28"/>
      <c r="B13" s="28"/>
      <c r="C13" s="28"/>
      <c r="D13" s="28"/>
      <c r="E13" s="28"/>
      <c r="F13" s="28"/>
      <c r="G13" s="28"/>
      <c r="H13" s="28"/>
      <c r="I13" s="28"/>
      <c r="L13" s="29"/>
      <c r="M13" s="29"/>
      <c r="N13" s="29"/>
      <c r="O13" s="29"/>
      <c r="P13" s="29"/>
      <c r="Q13" s="29"/>
      <c r="R13" s="29"/>
      <c r="S13" s="29"/>
      <c r="T13" s="29"/>
      <c r="W13" s="27"/>
      <c r="X13" s="27"/>
      <c r="Y13" s="27"/>
      <c r="Z13" s="27"/>
      <c r="AA13" s="27"/>
      <c r="AB13" s="27"/>
      <c r="AC13" s="27"/>
      <c r="AD13" s="27"/>
      <c r="AE13" s="27"/>
    </row>
    <row r="14" spans="1:31" x14ac:dyDescent="0.25">
      <c r="A14" s="28">
        <v>192410</v>
      </c>
      <c r="B14" s="28">
        <v>3000</v>
      </c>
      <c r="C14" s="28">
        <v>80</v>
      </c>
      <c r="D14" s="28">
        <v>970</v>
      </c>
      <c r="E14" s="28">
        <v>1970</v>
      </c>
      <c r="F14" s="28">
        <v>3070</v>
      </c>
      <c r="G14" s="28">
        <v>195480</v>
      </c>
      <c r="H14" s="28">
        <v>2940</v>
      </c>
      <c r="I14" s="28">
        <v>198420</v>
      </c>
      <c r="L14" s="29">
        <v>0.34</v>
      </c>
      <c r="M14" s="29">
        <v>0.28999999999999998</v>
      </c>
      <c r="N14" s="29">
        <v>0.15</v>
      </c>
      <c r="O14" s="29">
        <v>0.32</v>
      </c>
      <c r="P14" s="29">
        <v>0.28999999999999998</v>
      </c>
      <c r="Q14" s="29">
        <v>0.28999999999999998</v>
      </c>
      <c r="R14" s="29">
        <v>0.34</v>
      </c>
      <c r="S14" s="29">
        <v>0.3</v>
      </c>
      <c r="T14" s="29">
        <v>0.34</v>
      </c>
      <c r="W14" s="27" t="s">
        <v>59</v>
      </c>
      <c r="X14" s="27" t="s">
        <v>60</v>
      </c>
      <c r="Y14" s="27" t="s">
        <v>61</v>
      </c>
      <c r="Z14" s="27" t="s">
        <v>62</v>
      </c>
      <c r="AA14" s="27" t="s">
        <v>60</v>
      </c>
      <c r="AB14" s="27" t="s">
        <v>60</v>
      </c>
      <c r="AC14" s="27" t="s">
        <v>59</v>
      </c>
      <c r="AD14" s="27" t="s">
        <v>63</v>
      </c>
      <c r="AE14" s="27" t="s">
        <v>59</v>
      </c>
    </row>
    <row r="15" spans="1:31" x14ac:dyDescent="0.25">
      <c r="A15" s="28">
        <v>1250</v>
      </c>
      <c r="B15" s="28" t="s">
        <v>42</v>
      </c>
      <c r="C15" s="28" t="s">
        <v>42</v>
      </c>
      <c r="D15" s="28">
        <v>10</v>
      </c>
      <c r="E15" s="28">
        <v>4</v>
      </c>
      <c r="F15" s="28">
        <v>4</v>
      </c>
      <c r="G15" s="28">
        <v>1250</v>
      </c>
      <c r="H15" s="28">
        <v>20</v>
      </c>
      <c r="I15" s="28">
        <v>1270</v>
      </c>
      <c r="L15" s="29" t="s">
        <v>41</v>
      </c>
      <c r="M15" s="29" t="s">
        <v>42</v>
      </c>
      <c r="N15" s="29" t="s">
        <v>42</v>
      </c>
      <c r="O15" s="29" t="s">
        <v>41</v>
      </c>
      <c r="P15" s="29" t="s">
        <v>41</v>
      </c>
      <c r="Q15" s="29" t="s">
        <v>41</v>
      </c>
      <c r="R15" s="29" t="s">
        <v>41</v>
      </c>
      <c r="S15" s="29" t="s">
        <v>41</v>
      </c>
      <c r="T15" s="29" t="s">
        <v>41</v>
      </c>
      <c r="W15" s="27" t="s">
        <v>41</v>
      </c>
      <c r="X15" s="27" t="s">
        <v>42</v>
      </c>
      <c r="Y15" s="27" t="s">
        <v>42</v>
      </c>
      <c r="Z15" s="27" t="s">
        <v>41</v>
      </c>
      <c r="AA15" s="27" t="s">
        <v>41</v>
      </c>
      <c r="AB15" s="27" t="s">
        <v>41</v>
      </c>
      <c r="AC15" s="27" t="s">
        <v>41</v>
      </c>
      <c r="AD15" s="27" t="s">
        <v>41</v>
      </c>
      <c r="AE15" s="27" t="s">
        <v>41</v>
      </c>
    </row>
    <row r="16" spans="1:31" x14ac:dyDescent="0.25">
      <c r="A16" s="28">
        <v>19680</v>
      </c>
      <c r="B16" s="28">
        <v>260</v>
      </c>
      <c r="C16" s="28">
        <v>10</v>
      </c>
      <c r="D16" s="28">
        <v>170</v>
      </c>
      <c r="E16" s="28">
        <v>490</v>
      </c>
      <c r="F16" s="28">
        <v>270</v>
      </c>
      <c r="G16" s="28">
        <v>19950</v>
      </c>
      <c r="H16" s="28">
        <v>650</v>
      </c>
      <c r="I16" s="28">
        <v>20600</v>
      </c>
      <c r="L16" s="29">
        <v>0.04</v>
      </c>
      <c r="M16" s="29">
        <v>0.03</v>
      </c>
      <c r="N16" s="29">
        <v>0.02</v>
      </c>
      <c r="O16" s="29">
        <v>0.05</v>
      </c>
      <c r="P16" s="29">
        <v>7.0000000000000007E-2</v>
      </c>
      <c r="Q16" s="29">
        <v>0.03</v>
      </c>
      <c r="R16" s="29">
        <v>0.03</v>
      </c>
      <c r="S16" s="29">
        <v>7.0000000000000007E-2</v>
      </c>
      <c r="T16" s="29">
        <v>0.04</v>
      </c>
      <c r="W16" s="27" t="s">
        <v>64</v>
      </c>
      <c r="X16" s="27" t="s">
        <v>65</v>
      </c>
      <c r="Y16" s="27" t="s">
        <v>66</v>
      </c>
      <c r="Z16" s="27" t="s">
        <v>67</v>
      </c>
      <c r="AA16" s="27" t="s">
        <v>68</v>
      </c>
      <c r="AB16" s="27" t="s">
        <v>65</v>
      </c>
      <c r="AC16" s="27" t="s">
        <v>65</v>
      </c>
      <c r="AD16" s="27" t="s">
        <v>68</v>
      </c>
      <c r="AE16" s="27" t="s">
        <v>64</v>
      </c>
    </row>
    <row r="17" spans="1:31" x14ac:dyDescent="0.25">
      <c r="A17" s="28">
        <v>219260</v>
      </c>
      <c r="B17" s="28">
        <v>190</v>
      </c>
      <c r="C17" s="28">
        <v>10</v>
      </c>
      <c r="D17" s="28">
        <v>80</v>
      </c>
      <c r="E17" s="28">
        <v>150</v>
      </c>
      <c r="F17" s="28">
        <v>200</v>
      </c>
      <c r="G17" s="28">
        <v>219450</v>
      </c>
      <c r="H17" s="28">
        <v>230</v>
      </c>
      <c r="I17" s="28">
        <v>219680</v>
      </c>
      <c r="L17" s="29">
        <v>0.39</v>
      </c>
      <c r="M17" s="29">
        <v>0.02</v>
      </c>
      <c r="N17" s="29">
        <v>0.01</v>
      </c>
      <c r="O17" s="29">
        <v>0.03</v>
      </c>
      <c r="P17" s="29">
        <v>0.02</v>
      </c>
      <c r="Q17" s="29">
        <v>0.02</v>
      </c>
      <c r="R17" s="29">
        <v>0.38</v>
      </c>
      <c r="S17" s="29">
        <v>0.02</v>
      </c>
      <c r="T17" s="29">
        <v>0.38</v>
      </c>
      <c r="W17" s="27" t="s">
        <v>69</v>
      </c>
      <c r="X17" s="27" t="s">
        <v>66</v>
      </c>
      <c r="Y17" s="27" t="s">
        <v>70</v>
      </c>
      <c r="Z17" s="27" t="s">
        <v>65</v>
      </c>
      <c r="AA17" s="27" t="s">
        <v>66</v>
      </c>
      <c r="AB17" s="27" t="s">
        <v>66</v>
      </c>
      <c r="AC17" s="27" t="s">
        <v>71</v>
      </c>
      <c r="AD17" s="27" t="s">
        <v>66</v>
      </c>
      <c r="AE17" s="27" t="s">
        <v>71</v>
      </c>
    </row>
    <row r="18" spans="1:31" x14ac:dyDescent="0.25">
      <c r="A18" s="28">
        <v>70700</v>
      </c>
      <c r="B18" s="28">
        <v>200</v>
      </c>
      <c r="C18" s="28">
        <v>10</v>
      </c>
      <c r="D18" s="28">
        <v>90</v>
      </c>
      <c r="E18" s="28">
        <v>160</v>
      </c>
      <c r="F18" s="28">
        <v>210</v>
      </c>
      <c r="G18" s="28">
        <v>70900</v>
      </c>
      <c r="H18" s="28">
        <v>250</v>
      </c>
      <c r="I18" s="28">
        <v>71150</v>
      </c>
      <c r="L18" s="29">
        <v>0.13</v>
      </c>
      <c r="M18" s="29">
        <v>0.02</v>
      </c>
      <c r="N18" s="29">
        <v>0.02</v>
      </c>
      <c r="O18" s="29">
        <v>0.03</v>
      </c>
      <c r="P18" s="29">
        <v>0.02</v>
      </c>
      <c r="Q18" s="29">
        <v>0.02</v>
      </c>
      <c r="R18" s="29">
        <v>0.12</v>
      </c>
      <c r="S18" s="29">
        <v>0.03</v>
      </c>
      <c r="T18" s="29">
        <v>0.12</v>
      </c>
      <c r="W18" s="27" t="s">
        <v>72</v>
      </c>
      <c r="X18" s="27" t="s">
        <v>66</v>
      </c>
      <c r="Y18" s="27" t="s">
        <v>66</v>
      </c>
      <c r="Z18" s="27" t="s">
        <v>65</v>
      </c>
      <c r="AA18" s="27" t="s">
        <v>66</v>
      </c>
      <c r="AB18" s="27" t="s">
        <v>66</v>
      </c>
      <c r="AC18" s="27" t="s">
        <v>73</v>
      </c>
      <c r="AD18" s="27" t="s">
        <v>65</v>
      </c>
      <c r="AE18" s="27" t="s">
        <v>73</v>
      </c>
    </row>
    <row r="19" spans="1:31" x14ac:dyDescent="0.25">
      <c r="A19" s="28"/>
      <c r="B19" s="28"/>
      <c r="C19" s="28"/>
      <c r="D19" s="28"/>
      <c r="E19" s="28"/>
      <c r="F19" s="28"/>
      <c r="G19" s="28"/>
      <c r="H19" s="28"/>
      <c r="I19" s="28"/>
      <c r="L19" s="29"/>
      <c r="M19" s="29"/>
      <c r="N19" s="29"/>
      <c r="O19" s="29"/>
      <c r="P19" s="29"/>
      <c r="Q19" s="29"/>
      <c r="R19" s="29"/>
      <c r="S19" s="29"/>
      <c r="T19" s="29"/>
      <c r="W19" s="27"/>
      <c r="X19" s="27"/>
      <c r="Y19" s="27"/>
      <c r="Z19" s="27"/>
      <c r="AA19" s="27"/>
      <c r="AB19" s="27"/>
      <c r="AC19" s="27"/>
      <c r="AD19" s="27"/>
      <c r="AE19" s="27"/>
    </row>
    <row r="20" spans="1:31" x14ac:dyDescent="0.25">
      <c r="A20" s="28">
        <v>80</v>
      </c>
      <c r="B20" s="28">
        <v>90</v>
      </c>
      <c r="C20" s="28">
        <v>10</v>
      </c>
      <c r="D20" s="28">
        <v>10</v>
      </c>
      <c r="E20" s="28" t="s">
        <v>42</v>
      </c>
      <c r="F20" s="28">
        <v>100</v>
      </c>
      <c r="G20" s="28">
        <v>180</v>
      </c>
      <c r="H20" s="28">
        <v>10</v>
      </c>
      <c r="I20" s="28">
        <v>190</v>
      </c>
      <c r="L20" s="29" t="s">
        <v>41</v>
      </c>
      <c r="M20" s="29">
        <v>0.01</v>
      </c>
      <c r="N20" s="29">
        <v>0.02</v>
      </c>
      <c r="O20" s="29" t="s">
        <v>41</v>
      </c>
      <c r="P20" s="29" t="s">
        <v>42</v>
      </c>
      <c r="Q20" s="29">
        <v>0.01</v>
      </c>
      <c r="R20" s="29" t="s">
        <v>41</v>
      </c>
      <c r="S20" s="29" t="s">
        <v>41</v>
      </c>
      <c r="T20" s="29" t="s">
        <v>41</v>
      </c>
      <c r="W20" s="27" t="s">
        <v>41</v>
      </c>
      <c r="X20" s="27" t="s">
        <v>70</v>
      </c>
      <c r="Y20" s="27" t="s">
        <v>66</v>
      </c>
      <c r="Z20" s="27" t="s">
        <v>41</v>
      </c>
      <c r="AA20" s="27" t="s">
        <v>42</v>
      </c>
      <c r="AB20" s="27" t="s">
        <v>70</v>
      </c>
      <c r="AC20" s="27" t="s">
        <v>41</v>
      </c>
      <c r="AD20" s="27" t="s">
        <v>41</v>
      </c>
      <c r="AE20" s="27" t="s">
        <v>41</v>
      </c>
    </row>
    <row r="21" spans="1:31" x14ac:dyDescent="0.25">
      <c r="A21" s="28">
        <v>110</v>
      </c>
      <c r="B21" s="28">
        <v>70</v>
      </c>
      <c r="C21" s="28">
        <v>10</v>
      </c>
      <c r="D21" s="28">
        <v>290</v>
      </c>
      <c r="E21" s="28">
        <v>110</v>
      </c>
      <c r="F21" s="28">
        <v>80</v>
      </c>
      <c r="G21" s="28">
        <v>180</v>
      </c>
      <c r="H21" s="28">
        <v>410</v>
      </c>
      <c r="I21" s="28">
        <v>590</v>
      </c>
      <c r="L21" s="29" t="s">
        <v>41</v>
      </c>
      <c r="M21" s="29">
        <v>0.01</v>
      </c>
      <c r="N21" s="29">
        <v>0.02</v>
      </c>
      <c r="O21" s="29">
        <v>0.09</v>
      </c>
      <c r="P21" s="29">
        <v>0.02</v>
      </c>
      <c r="Q21" s="29">
        <v>0.01</v>
      </c>
      <c r="R21" s="29" t="s">
        <v>41</v>
      </c>
      <c r="S21" s="29">
        <v>0.04</v>
      </c>
      <c r="T21" s="29" t="s">
        <v>41</v>
      </c>
      <c r="W21" s="27" t="s">
        <v>41</v>
      </c>
      <c r="X21" s="27" t="s">
        <v>70</v>
      </c>
      <c r="Y21" s="27" t="s">
        <v>66</v>
      </c>
      <c r="Z21" s="27" t="s">
        <v>74</v>
      </c>
      <c r="AA21" s="27" t="s">
        <v>66</v>
      </c>
      <c r="AB21" s="27" t="s">
        <v>70</v>
      </c>
      <c r="AC21" s="27" t="s">
        <v>41</v>
      </c>
      <c r="AD21" s="27" t="s">
        <v>64</v>
      </c>
      <c r="AE21" s="27" t="s">
        <v>41</v>
      </c>
    </row>
    <row r="22" spans="1:31" x14ac:dyDescent="0.25">
      <c r="A22" s="28">
        <v>280</v>
      </c>
      <c r="B22" s="28">
        <v>4840</v>
      </c>
      <c r="C22" s="28">
        <v>350</v>
      </c>
      <c r="D22" s="28">
        <v>60</v>
      </c>
      <c r="E22" s="28">
        <v>20</v>
      </c>
      <c r="F22" s="28">
        <v>5200</v>
      </c>
      <c r="G22" s="28">
        <v>5480</v>
      </c>
      <c r="H22" s="28">
        <v>80</v>
      </c>
      <c r="I22" s="28">
        <v>5560</v>
      </c>
      <c r="L22" s="29" t="s">
        <v>41</v>
      </c>
      <c r="M22" s="29">
        <v>0.48</v>
      </c>
      <c r="N22" s="29">
        <v>0.69</v>
      </c>
      <c r="O22" s="29">
        <v>0.02</v>
      </c>
      <c r="P22" s="29" t="s">
        <v>41</v>
      </c>
      <c r="Q22" s="29">
        <v>0.49</v>
      </c>
      <c r="R22" s="29">
        <v>0.01</v>
      </c>
      <c r="S22" s="29">
        <v>0.01</v>
      </c>
      <c r="T22" s="29">
        <v>0.01</v>
      </c>
      <c r="W22" s="27" t="s">
        <v>41</v>
      </c>
      <c r="X22" s="27" t="s">
        <v>75</v>
      </c>
      <c r="Y22" s="27" t="s">
        <v>76</v>
      </c>
      <c r="Z22" s="27" t="s">
        <v>66</v>
      </c>
      <c r="AA22" s="27" t="s">
        <v>41</v>
      </c>
      <c r="AB22" s="27" t="s">
        <v>77</v>
      </c>
      <c r="AC22" s="27" t="s">
        <v>70</v>
      </c>
      <c r="AD22" s="27" t="s">
        <v>70</v>
      </c>
      <c r="AE22" s="27" t="s">
        <v>70</v>
      </c>
    </row>
    <row r="23" spans="1:31" x14ac:dyDescent="0.25">
      <c r="A23" s="28"/>
      <c r="B23" s="28"/>
      <c r="C23" s="28"/>
      <c r="D23" s="28"/>
      <c r="E23" s="28"/>
      <c r="F23" s="28"/>
      <c r="G23" s="28"/>
      <c r="H23" s="28"/>
      <c r="I23" s="28"/>
      <c r="L23" s="29"/>
      <c r="M23" s="29"/>
      <c r="N23" s="29"/>
      <c r="O23" s="29"/>
      <c r="P23" s="29"/>
      <c r="Q23" s="29"/>
      <c r="R23" s="29"/>
      <c r="S23" s="29"/>
      <c r="T23" s="29"/>
      <c r="W23" s="27"/>
      <c r="X23" s="27"/>
      <c r="Y23" s="27"/>
      <c r="Z23" s="27"/>
      <c r="AA23" s="27"/>
      <c r="AB23" s="27"/>
      <c r="AC23" s="27"/>
      <c r="AD23" s="27"/>
      <c r="AE23" s="27"/>
    </row>
    <row r="24" spans="1:31" x14ac:dyDescent="0.25">
      <c r="A24" s="28">
        <v>28630</v>
      </c>
      <c r="B24" s="28">
        <v>60</v>
      </c>
      <c r="C24" s="28">
        <v>3</v>
      </c>
      <c r="D24" s="28">
        <v>70</v>
      </c>
      <c r="E24" s="28">
        <v>240</v>
      </c>
      <c r="F24" s="28">
        <v>60</v>
      </c>
      <c r="G24" s="28">
        <v>28690</v>
      </c>
      <c r="H24" s="28">
        <v>300</v>
      </c>
      <c r="I24" s="28">
        <v>29000</v>
      </c>
      <c r="L24" s="29">
        <v>0.05</v>
      </c>
      <c r="M24" s="29">
        <v>0.01</v>
      </c>
      <c r="N24" s="29">
        <v>0.01</v>
      </c>
      <c r="O24" s="29">
        <v>0.02</v>
      </c>
      <c r="P24" s="29">
        <v>0.04</v>
      </c>
      <c r="Q24" s="29">
        <v>0.01</v>
      </c>
      <c r="R24" s="29">
        <v>0.05</v>
      </c>
      <c r="S24" s="29">
        <v>0.03</v>
      </c>
      <c r="T24" s="29">
        <v>0.05</v>
      </c>
      <c r="W24" s="27" t="s">
        <v>67</v>
      </c>
      <c r="X24" s="27" t="s">
        <v>70</v>
      </c>
      <c r="Y24" s="27" t="s">
        <v>70</v>
      </c>
      <c r="Z24" s="27" t="s">
        <v>66</v>
      </c>
      <c r="AA24" s="27" t="s">
        <v>64</v>
      </c>
      <c r="AB24" s="27" t="s">
        <v>70</v>
      </c>
      <c r="AC24" s="27" t="s">
        <v>67</v>
      </c>
      <c r="AD24" s="27" t="s">
        <v>65</v>
      </c>
      <c r="AE24" s="27" t="s">
        <v>67</v>
      </c>
    </row>
    <row r="25" spans="1:31" x14ac:dyDescent="0.25">
      <c r="A25" s="28"/>
      <c r="B25" s="28"/>
      <c r="C25" s="28"/>
      <c r="D25" s="28"/>
      <c r="E25" s="28"/>
      <c r="F25" s="28"/>
      <c r="G25" s="28"/>
      <c r="H25" s="28"/>
      <c r="I25" s="28"/>
      <c r="L25" s="29"/>
      <c r="M25" s="29"/>
      <c r="N25" s="29"/>
      <c r="O25" s="29"/>
      <c r="P25" s="29"/>
      <c r="Q25" s="29"/>
      <c r="R25" s="29"/>
      <c r="S25" s="29"/>
      <c r="T25" s="29"/>
      <c r="W25" s="27"/>
      <c r="X25" s="27"/>
      <c r="Y25" s="27"/>
      <c r="Z25" s="27"/>
      <c r="AA25" s="27"/>
      <c r="AB25" s="27"/>
      <c r="AC25" s="27"/>
      <c r="AD25" s="27"/>
      <c r="AE25" s="27"/>
    </row>
    <row r="26" spans="1:31" x14ac:dyDescent="0.25">
      <c r="A26" s="28">
        <v>50</v>
      </c>
      <c r="B26" s="28">
        <v>0</v>
      </c>
      <c r="C26" s="28">
        <v>0</v>
      </c>
      <c r="D26" s="28" t="s">
        <v>42</v>
      </c>
      <c r="E26" s="28" t="s">
        <v>42</v>
      </c>
      <c r="F26" s="28">
        <v>0</v>
      </c>
      <c r="G26" s="28">
        <v>50</v>
      </c>
      <c r="H26" s="28" t="s">
        <v>42</v>
      </c>
      <c r="I26" s="28">
        <v>50</v>
      </c>
      <c r="L26" s="29" t="s">
        <v>41</v>
      </c>
      <c r="M26" s="29">
        <v>0</v>
      </c>
      <c r="N26" s="29">
        <v>0</v>
      </c>
      <c r="O26" s="29" t="s">
        <v>42</v>
      </c>
      <c r="P26" s="29" t="s">
        <v>42</v>
      </c>
      <c r="Q26" s="29">
        <v>0</v>
      </c>
      <c r="R26" s="29" t="s">
        <v>41</v>
      </c>
      <c r="S26" s="29" t="s">
        <v>42</v>
      </c>
      <c r="T26" s="29" t="s">
        <v>41</v>
      </c>
      <c r="W26" s="27" t="s">
        <v>41</v>
      </c>
      <c r="X26" s="27" t="s">
        <v>52</v>
      </c>
      <c r="Y26" s="27" t="s">
        <v>52</v>
      </c>
      <c r="Z26" s="27" t="s">
        <v>42</v>
      </c>
      <c r="AA26" s="27" t="s">
        <v>42</v>
      </c>
      <c r="AB26" s="27" t="s">
        <v>52</v>
      </c>
      <c r="AC26" s="27" t="s">
        <v>41</v>
      </c>
      <c r="AD26" s="27" t="s">
        <v>42</v>
      </c>
      <c r="AE26" s="27" t="s">
        <v>41</v>
      </c>
    </row>
    <row r="27" spans="1:31" x14ac:dyDescent="0.25">
      <c r="A27" s="28">
        <v>1540</v>
      </c>
      <c r="B27" s="28">
        <v>10</v>
      </c>
      <c r="C27" s="28" t="s">
        <v>42</v>
      </c>
      <c r="D27" s="28" t="s">
        <v>42</v>
      </c>
      <c r="E27" s="28">
        <v>3</v>
      </c>
      <c r="F27" s="28">
        <v>10</v>
      </c>
      <c r="G27" s="28">
        <v>1550</v>
      </c>
      <c r="H27" s="28">
        <v>10</v>
      </c>
      <c r="I27" s="28">
        <v>1560</v>
      </c>
      <c r="L27" s="29" t="s">
        <v>41</v>
      </c>
      <c r="M27" s="29" t="s">
        <v>41</v>
      </c>
      <c r="N27" s="29" t="s">
        <v>42</v>
      </c>
      <c r="O27" s="29" t="s">
        <v>42</v>
      </c>
      <c r="P27" s="29" t="s">
        <v>41</v>
      </c>
      <c r="Q27" s="29" t="s">
        <v>41</v>
      </c>
      <c r="R27" s="29" t="s">
        <v>41</v>
      </c>
      <c r="S27" s="29" t="s">
        <v>41</v>
      </c>
      <c r="T27" s="29" t="s">
        <v>41</v>
      </c>
      <c r="W27" s="27" t="s">
        <v>41</v>
      </c>
      <c r="X27" s="27" t="s">
        <v>41</v>
      </c>
      <c r="Y27" s="27" t="s">
        <v>42</v>
      </c>
      <c r="Z27" s="27" t="s">
        <v>42</v>
      </c>
      <c r="AA27" s="27" t="s">
        <v>41</v>
      </c>
      <c r="AB27" s="27" t="s">
        <v>41</v>
      </c>
      <c r="AC27" s="27" t="s">
        <v>41</v>
      </c>
      <c r="AD27" s="27" t="s">
        <v>41</v>
      </c>
      <c r="AE27" s="27" t="s">
        <v>41</v>
      </c>
    </row>
    <row r="28" spans="1:31" x14ac:dyDescent="0.25">
      <c r="A28" s="28"/>
      <c r="B28" s="28"/>
      <c r="C28" s="28"/>
      <c r="D28" s="28"/>
      <c r="E28" s="28"/>
      <c r="F28" s="28"/>
      <c r="G28" s="28"/>
      <c r="H28" s="28"/>
      <c r="I28" s="28"/>
      <c r="L28" s="29"/>
      <c r="M28" s="29"/>
      <c r="N28" s="29"/>
      <c r="O28" s="29"/>
      <c r="P28" s="29"/>
      <c r="Q28" s="29"/>
      <c r="R28" s="29"/>
      <c r="S28" s="29"/>
      <c r="T28" s="29"/>
      <c r="W28" s="27"/>
      <c r="X28" s="27"/>
      <c r="Y28" s="27"/>
      <c r="Z28" s="27"/>
      <c r="AA28" s="27"/>
      <c r="AB28" s="27"/>
      <c r="AC28" s="27"/>
      <c r="AD28" s="27"/>
      <c r="AE28" s="27"/>
    </row>
    <row r="29" spans="1:31" x14ac:dyDescent="0.25">
      <c r="A29" s="28">
        <v>5430</v>
      </c>
      <c r="B29" s="28">
        <v>110</v>
      </c>
      <c r="C29" s="28" t="s">
        <v>42</v>
      </c>
      <c r="D29" s="28">
        <v>80</v>
      </c>
      <c r="E29" s="28">
        <v>290</v>
      </c>
      <c r="F29" s="28">
        <v>110</v>
      </c>
      <c r="G29" s="28">
        <v>5540</v>
      </c>
      <c r="H29" s="28">
        <v>370</v>
      </c>
      <c r="I29" s="28">
        <v>5920</v>
      </c>
      <c r="L29" s="29">
        <v>0.01</v>
      </c>
      <c r="M29" s="29">
        <v>0.01</v>
      </c>
      <c r="N29" s="29" t="s">
        <v>42</v>
      </c>
      <c r="O29" s="29">
        <v>0.03</v>
      </c>
      <c r="P29" s="29">
        <v>0.04</v>
      </c>
      <c r="Q29" s="29">
        <v>0.01</v>
      </c>
      <c r="R29" s="29">
        <v>0.01</v>
      </c>
      <c r="S29" s="29">
        <v>0.04</v>
      </c>
      <c r="T29" s="29">
        <v>0.01</v>
      </c>
      <c r="W29" s="27" t="s">
        <v>70</v>
      </c>
      <c r="X29" s="27" t="s">
        <v>70</v>
      </c>
      <c r="Y29" s="27" t="s">
        <v>42</v>
      </c>
      <c r="Z29" s="27" t="s">
        <v>65</v>
      </c>
      <c r="AA29" s="27" t="s">
        <v>64</v>
      </c>
      <c r="AB29" s="27" t="s">
        <v>70</v>
      </c>
      <c r="AC29" s="27" t="s">
        <v>70</v>
      </c>
      <c r="AD29" s="27" t="s">
        <v>64</v>
      </c>
      <c r="AE29" s="27" t="s">
        <v>70</v>
      </c>
    </row>
    <row r="30" spans="1:31" x14ac:dyDescent="0.25">
      <c r="A30" s="28">
        <v>3490</v>
      </c>
      <c r="B30" s="28">
        <v>50</v>
      </c>
      <c r="C30" s="28">
        <v>0</v>
      </c>
      <c r="D30" s="28">
        <v>50</v>
      </c>
      <c r="E30" s="28">
        <v>120</v>
      </c>
      <c r="F30" s="28">
        <v>50</v>
      </c>
      <c r="G30" s="28">
        <v>3530</v>
      </c>
      <c r="H30" s="28">
        <v>160</v>
      </c>
      <c r="I30" s="28">
        <v>3700</v>
      </c>
      <c r="L30" s="29">
        <v>0.01</v>
      </c>
      <c r="M30" s="29" t="s">
        <v>41</v>
      </c>
      <c r="N30" s="29">
        <v>0</v>
      </c>
      <c r="O30" s="29">
        <v>0.02</v>
      </c>
      <c r="P30" s="29">
        <v>0.02</v>
      </c>
      <c r="Q30" s="29" t="s">
        <v>41</v>
      </c>
      <c r="R30" s="29">
        <v>0.01</v>
      </c>
      <c r="S30" s="29">
        <v>0.02</v>
      </c>
      <c r="T30" s="29">
        <v>0.01</v>
      </c>
      <c r="W30" s="27" t="s">
        <v>70</v>
      </c>
      <c r="X30" s="27" t="s">
        <v>41</v>
      </c>
      <c r="Y30" s="27" t="s">
        <v>52</v>
      </c>
      <c r="Z30" s="27" t="s">
        <v>66</v>
      </c>
      <c r="AA30" s="27" t="s">
        <v>66</v>
      </c>
      <c r="AB30" s="27" t="s">
        <v>41</v>
      </c>
      <c r="AC30" s="27" t="s">
        <v>70</v>
      </c>
      <c r="AD30" s="27" t="s">
        <v>66</v>
      </c>
      <c r="AE30" s="27" t="s">
        <v>70</v>
      </c>
    </row>
    <row r="31" spans="1:31" x14ac:dyDescent="0.25">
      <c r="A31" s="28">
        <v>1400</v>
      </c>
      <c r="B31" s="28">
        <v>30</v>
      </c>
      <c r="C31" s="28" t="s">
        <v>42</v>
      </c>
      <c r="D31" s="28">
        <v>20</v>
      </c>
      <c r="E31" s="28">
        <v>100</v>
      </c>
      <c r="F31" s="28">
        <v>30</v>
      </c>
      <c r="G31" s="28">
        <v>1430</v>
      </c>
      <c r="H31" s="28">
        <v>120</v>
      </c>
      <c r="I31" s="28">
        <v>1550</v>
      </c>
      <c r="L31" s="29" t="s">
        <v>41</v>
      </c>
      <c r="M31" s="29" t="s">
        <v>41</v>
      </c>
      <c r="N31" s="29" t="s">
        <v>42</v>
      </c>
      <c r="O31" s="29">
        <v>0.01</v>
      </c>
      <c r="P31" s="29">
        <v>0.02</v>
      </c>
      <c r="Q31" s="29" t="s">
        <v>41</v>
      </c>
      <c r="R31" s="29" t="s">
        <v>41</v>
      </c>
      <c r="S31" s="29">
        <v>0.01</v>
      </c>
      <c r="T31" s="29" t="s">
        <v>41</v>
      </c>
      <c r="W31" s="27" t="s">
        <v>41</v>
      </c>
      <c r="X31" s="27" t="s">
        <v>41</v>
      </c>
      <c r="Y31" s="27" t="s">
        <v>42</v>
      </c>
      <c r="Z31" s="27" t="s">
        <v>70</v>
      </c>
      <c r="AA31" s="27" t="s">
        <v>66</v>
      </c>
      <c r="AB31" s="27" t="s">
        <v>41</v>
      </c>
      <c r="AC31" s="27" t="s">
        <v>41</v>
      </c>
      <c r="AD31" s="27" t="s">
        <v>70</v>
      </c>
      <c r="AE31" s="27" t="s">
        <v>41</v>
      </c>
    </row>
    <row r="32" spans="1:31" x14ac:dyDescent="0.25">
      <c r="A32" s="28">
        <v>540</v>
      </c>
      <c r="B32" s="28">
        <v>30</v>
      </c>
      <c r="C32" s="28">
        <v>0</v>
      </c>
      <c r="D32" s="28">
        <v>10</v>
      </c>
      <c r="E32" s="28">
        <v>80</v>
      </c>
      <c r="F32" s="28">
        <v>30</v>
      </c>
      <c r="G32" s="28">
        <v>580</v>
      </c>
      <c r="H32" s="28">
        <v>90</v>
      </c>
      <c r="I32" s="28">
        <v>670</v>
      </c>
      <c r="L32" s="29" t="s">
        <v>41</v>
      </c>
      <c r="M32" s="29" t="s">
        <v>41</v>
      </c>
      <c r="N32" s="29">
        <v>0</v>
      </c>
      <c r="O32" s="29" t="s">
        <v>41</v>
      </c>
      <c r="P32" s="29">
        <v>0.01</v>
      </c>
      <c r="Q32" s="29" t="s">
        <v>41</v>
      </c>
      <c r="R32" s="29" t="s">
        <v>41</v>
      </c>
      <c r="S32" s="29">
        <v>0.01</v>
      </c>
      <c r="T32" s="29" t="s">
        <v>41</v>
      </c>
      <c r="W32" s="27" t="s">
        <v>41</v>
      </c>
      <c r="X32" s="27" t="s">
        <v>41</v>
      </c>
      <c r="Y32" s="27" t="s">
        <v>52</v>
      </c>
      <c r="Z32" s="27" t="s">
        <v>41</v>
      </c>
      <c r="AA32" s="27" t="s">
        <v>70</v>
      </c>
      <c r="AB32" s="27" t="s">
        <v>41</v>
      </c>
      <c r="AC32" s="27" t="s">
        <v>41</v>
      </c>
      <c r="AD32" s="27" t="s">
        <v>70</v>
      </c>
      <c r="AE32" s="27" t="s">
        <v>41</v>
      </c>
    </row>
    <row r="33" spans="1:31" x14ac:dyDescent="0.25">
      <c r="A33" s="28"/>
      <c r="B33" s="28"/>
      <c r="C33" s="28"/>
      <c r="D33" s="28"/>
      <c r="E33" s="28"/>
      <c r="F33" s="28"/>
      <c r="G33" s="28"/>
      <c r="H33" s="28"/>
      <c r="I33" s="28"/>
      <c r="L33" s="29"/>
      <c r="M33" s="29"/>
      <c r="N33" s="29"/>
      <c r="O33" s="29"/>
      <c r="P33" s="29"/>
      <c r="Q33" s="29"/>
      <c r="R33" s="29"/>
      <c r="S33" s="29"/>
      <c r="T33" s="29"/>
      <c r="W33" s="27"/>
      <c r="X33" s="27"/>
      <c r="Y33" s="27"/>
      <c r="Z33" s="27"/>
      <c r="AA33" s="27"/>
      <c r="AB33" s="27"/>
      <c r="AC33" s="27"/>
      <c r="AD33" s="27"/>
      <c r="AE33" s="27"/>
    </row>
    <row r="34" spans="1:31" x14ac:dyDescent="0.25">
      <c r="A34" s="28">
        <v>4440</v>
      </c>
      <c r="B34" s="28">
        <v>90</v>
      </c>
      <c r="C34" s="28">
        <v>0</v>
      </c>
      <c r="D34" s="28">
        <v>50</v>
      </c>
      <c r="E34" s="28">
        <v>250</v>
      </c>
      <c r="F34" s="28">
        <v>90</v>
      </c>
      <c r="G34" s="28">
        <v>4530</v>
      </c>
      <c r="H34" s="28">
        <v>300</v>
      </c>
      <c r="I34" s="28">
        <v>4830</v>
      </c>
      <c r="L34" s="29">
        <v>0.01</v>
      </c>
      <c r="M34" s="29">
        <v>0.01</v>
      </c>
      <c r="N34" s="29">
        <v>0</v>
      </c>
      <c r="O34" s="29">
        <v>0.02</v>
      </c>
      <c r="P34" s="29">
        <v>0.04</v>
      </c>
      <c r="Q34" s="29">
        <v>0.01</v>
      </c>
      <c r="R34" s="29">
        <v>0.01</v>
      </c>
      <c r="S34" s="29">
        <v>0.03</v>
      </c>
      <c r="T34" s="29">
        <v>0.01</v>
      </c>
      <c r="W34" s="27" t="s">
        <v>70</v>
      </c>
      <c r="X34" s="27" t="s">
        <v>70</v>
      </c>
      <c r="Y34" s="27" t="s">
        <v>52</v>
      </c>
      <c r="Z34" s="27" t="s">
        <v>66</v>
      </c>
      <c r="AA34" s="27" t="s">
        <v>64</v>
      </c>
      <c r="AB34" s="27" t="s">
        <v>70</v>
      </c>
      <c r="AC34" s="27" t="s">
        <v>70</v>
      </c>
      <c r="AD34" s="27" t="s">
        <v>65</v>
      </c>
      <c r="AE34" s="27" t="s">
        <v>70</v>
      </c>
    </row>
    <row r="35" spans="1:31" x14ac:dyDescent="0.25">
      <c r="A35" s="28"/>
      <c r="B35" s="28"/>
      <c r="C35" s="28"/>
      <c r="D35" s="28"/>
      <c r="E35" s="28"/>
      <c r="F35" s="28"/>
      <c r="G35" s="28"/>
      <c r="H35" s="28"/>
      <c r="I35" s="28"/>
      <c r="L35" s="29"/>
      <c r="M35" s="29"/>
      <c r="N35" s="29"/>
      <c r="O35" s="29"/>
      <c r="P35" s="29"/>
      <c r="Q35" s="29"/>
      <c r="R35" s="29"/>
      <c r="S35" s="29"/>
      <c r="T35" s="29"/>
      <c r="W35" s="27"/>
      <c r="X35" s="27"/>
      <c r="Y35" s="27"/>
      <c r="Z35" s="27"/>
      <c r="AA35" s="27"/>
      <c r="AB35" s="27"/>
      <c r="AC35" s="27"/>
      <c r="AD35" s="27"/>
      <c r="AE35" s="27"/>
    </row>
    <row r="36" spans="1:31" x14ac:dyDescent="0.25">
      <c r="A36" s="28"/>
      <c r="B36" s="28"/>
      <c r="C36" s="28"/>
      <c r="D36" s="28"/>
      <c r="E36" s="28"/>
      <c r="F36" s="28"/>
      <c r="G36" s="28"/>
      <c r="H36" s="28"/>
      <c r="I36" s="28"/>
      <c r="L36" s="29"/>
      <c r="M36" s="29"/>
      <c r="N36" s="29"/>
      <c r="O36" s="29"/>
      <c r="P36" s="29"/>
      <c r="Q36" s="29"/>
      <c r="R36" s="29"/>
      <c r="S36" s="29"/>
      <c r="T36" s="29"/>
      <c r="W36" s="27"/>
      <c r="X36" s="27"/>
      <c r="Y36" s="27"/>
      <c r="Z36" s="27"/>
      <c r="AA36" s="27"/>
      <c r="AB36" s="27"/>
      <c r="AC36" s="27"/>
      <c r="AD36" s="27"/>
      <c r="AE36" s="27"/>
    </row>
    <row r="37" spans="1:31" x14ac:dyDescent="0.25">
      <c r="A37" s="28">
        <v>28670</v>
      </c>
      <c r="B37" s="28">
        <v>620</v>
      </c>
      <c r="C37" s="28">
        <v>10</v>
      </c>
      <c r="D37" s="28">
        <v>500</v>
      </c>
      <c r="E37" s="28">
        <v>1440</v>
      </c>
      <c r="F37" s="28">
        <v>630</v>
      </c>
      <c r="G37" s="28">
        <v>29310</v>
      </c>
      <c r="H37" s="28">
        <v>1940</v>
      </c>
      <c r="I37" s="28">
        <v>31250</v>
      </c>
      <c r="L37" s="29">
        <v>0.05</v>
      </c>
      <c r="M37" s="29">
        <v>0.06</v>
      </c>
      <c r="N37" s="29">
        <v>0.02</v>
      </c>
      <c r="O37" s="29">
        <v>0.16</v>
      </c>
      <c r="P37" s="29">
        <v>0.22</v>
      </c>
      <c r="Q37" s="29">
        <v>0.06</v>
      </c>
      <c r="R37" s="29">
        <v>0.05</v>
      </c>
      <c r="S37" s="29">
        <v>0.2</v>
      </c>
      <c r="T37" s="29">
        <v>0.05</v>
      </c>
      <c r="W37" s="27" t="s">
        <v>67</v>
      </c>
      <c r="X37" s="27" t="s">
        <v>78</v>
      </c>
      <c r="Y37" s="27" t="s">
        <v>66</v>
      </c>
      <c r="Z37" s="27" t="s">
        <v>79</v>
      </c>
      <c r="AA37" s="27" t="s">
        <v>80</v>
      </c>
      <c r="AB37" s="27" t="s">
        <v>78</v>
      </c>
      <c r="AC37" s="27" t="s">
        <v>67</v>
      </c>
      <c r="AD37" s="27" t="s">
        <v>81</v>
      </c>
      <c r="AE37" s="27" t="s">
        <v>67</v>
      </c>
    </row>
    <row r="38" spans="1:31" x14ac:dyDescent="0.25">
      <c r="A38" s="28">
        <v>9120</v>
      </c>
      <c r="B38" s="28">
        <v>550</v>
      </c>
      <c r="C38" s="28">
        <v>10</v>
      </c>
      <c r="D38" s="28">
        <v>420</v>
      </c>
      <c r="E38" s="28">
        <v>1340</v>
      </c>
      <c r="F38" s="28">
        <v>560</v>
      </c>
      <c r="G38" s="28">
        <v>9680</v>
      </c>
      <c r="H38" s="28">
        <v>1760</v>
      </c>
      <c r="I38" s="28">
        <v>11440</v>
      </c>
      <c r="L38" s="29">
        <v>0.02</v>
      </c>
      <c r="M38" s="29">
        <v>0.05</v>
      </c>
      <c r="N38" s="29">
        <v>0.02</v>
      </c>
      <c r="O38" s="29">
        <v>0.14000000000000001</v>
      </c>
      <c r="P38" s="29">
        <v>0.2</v>
      </c>
      <c r="Q38" s="29">
        <v>0.05</v>
      </c>
      <c r="R38" s="29">
        <v>0.02</v>
      </c>
      <c r="S38" s="29">
        <v>0.18</v>
      </c>
      <c r="T38" s="29">
        <v>0.02</v>
      </c>
      <c r="W38" s="27" t="s">
        <v>66</v>
      </c>
      <c r="X38" s="27" t="s">
        <v>67</v>
      </c>
      <c r="Y38" s="27" t="s">
        <v>66</v>
      </c>
      <c r="Z38" s="27" t="s">
        <v>82</v>
      </c>
      <c r="AA38" s="27" t="s">
        <v>81</v>
      </c>
      <c r="AB38" s="27" t="s">
        <v>67</v>
      </c>
      <c r="AC38" s="27" t="s">
        <v>66</v>
      </c>
      <c r="AD38" s="27" t="s">
        <v>83</v>
      </c>
      <c r="AE38" s="27" t="s">
        <v>66</v>
      </c>
    </row>
    <row r="39" spans="1:31" x14ac:dyDescent="0.25">
      <c r="A39" s="28">
        <v>8260</v>
      </c>
      <c r="B39" s="28">
        <v>170</v>
      </c>
      <c r="C39" s="28">
        <v>10</v>
      </c>
      <c r="D39" s="28">
        <v>330</v>
      </c>
      <c r="E39" s="28">
        <v>460</v>
      </c>
      <c r="F39" s="28">
        <v>170</v>
      </c>
      <c r="G39" s="28">
        <v>8430</v>
      </c>
      <c r="H39" s="28">
        <v>790</v>
      </c>
      <c r="I39" s="28">
        <v>9220</v>
      </c>
      <c r="L39" s="29">
        <v>0.01</v>
      </c>
      <c r="M39" s="29">
        <v>0.02</v>
      </c>
      <c r="N39" s="29">
        <v>0.01</v>
      </c>
      <c r="O39" s="29">
        <v>0.11</v>
      </c>
      <c r="P39" s="29">
        <v>7.0000000000000007E-2</v>
      </c>
      <c r="Q39" s="29">
        <v>0.02</v>
      </c>
      <c r="R39" s="29">
        <v>0.01</v>
      </c>
      <c r="S39" s="29">
        <v>0.08</v>
      </c>
      <c r="T39" s="29">
        <v>0.02</v>
      </c>
      <c r="W39" s="27" t="s">
        <v>70</v>
      </c>
      <c r="X39" s="27" t="s">
        <v>66</v>
      </c>
      <c r="Y39" s="27" t="s">
        <v>70</v>
      </c>
      <c r="Z39" s="27" t="s">
        <v>84</v>
      </c>
      <c r="AA39" s="27" t="s">
        <v>68</v>
      </c>
      <c r="AB39" s="27" t="s">
        <v>66</v>
      </c>
      <c r="AC39" s="27" t="s">
        <v>70</v>
      </c>
      <c r="AD39" s="27" t="s">
        <v>85</v>
      </c>
      <c r="AE39" s="27" t="s">
        <v>66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7"/>
    <pageSetUpPr fitToPage="1"/>
  </sheetPr>
  <dimension ref="A1:W40"/>
  <sheetViews>
    <sheetView zoomScaleNormal="100" workbookViewId="0">
      <pane xSplit="2" ySplit="6" topLeftCell="C7" activePane="bottomRight" state="frozen"/>
      <selection pane="topRight" activeCell="C1" sqref="C1"/>
      <selection pane="bottomLeft" activeCell="A7" sqref="A7"/>
      <selection pane="bottomRight" activeCell="B13" sqref="B13"/>
    </sheetView>
  </sheetViews>
  <sheetFormatPr defaultRowHeight="11.25" x14ac:dyDescent="0.2"/>
  <cols>
    <col min="1" max="1" width="9.140625" style="2"/>
    <col min="2" max="2" width="43.28515625" style="2" bestFit="1" customWidth="1"/>
    <col min="3" max="22" width="9.5703125" style="2" customWidth="1"/>
    <col min="23" max="23" width="10.28515625" style="2" customWidth="1"/>
    <col min="24" max="16384" width="9.140625" style="2"/>
  </cols>
  <sheetData>
    <row r="1" spans="1:23" ht="14.25" x14ac:dyDescent="0.2">
      <c r="A1" s="163" t="s">
        <v>89</v>
      </c>
      <c r="B1" s="163"/>
      <c r="C1" s="163"/>
      <c r="D1" s="163"/>
      <c r="E1" s="163"/>
      <c r="F1" s="163"/>
      <c r="G1" s="163"/>
      <c r="H1" s="163"/>
      <c r="I1" s="163"/>
      <c r="J1" s="5"/>
      <c r="K1" s="5"/>
      <c r="L1" s="5"/>
      <c r="M1" s="5"/>
      <c r="N1" s="5"/>
      <c r="O1" s="5"/>
      <c r="P1" s="5"/>
      <c r="Q1" s="5"/>
      <c r="R1" s="5"/>
      <c r="S1" s="5"/>
      <c r="T1" s="5"/>
      <c r="U1" s="5"/>
      <c r="V1" s="5"/>
      <c r="W1" s="5"/>
    </row>
    <row r="2" spans="1:23" ht="14.25" x14ac:dyDescent="0.2">
      <c r="A2" s="4" t="s">
        <v>496</v>
      </c>
      <c r="B2" s="5"/>
      <c r="C2" s="5"/>
      <c r="D2" s="5"/>
      <c r="E2" s="5"/>
      <c r="F2" s="5"/>
      <c r="G2" s="5"/>
      <c r="H2" s="5"/>
      <c r="I2" s="5"/>
      <c r="J2" s="5"/>
      <c r="K2" s="5"/>
      <c r="L2" s="5"/>
      <c r="M2" s="5"/>
      <c r="N2" s="5"/>
      <c r="O2" s="5"/>
      <c r="P2" s="5"/>
      <c r="Q2" s="5"/>
      <c r="R2" s="5"/>
      <c r="S2" s="5"/>
      <c r="T2" s="5"/>
      <c r="U2" s="5"/>
      <c r="V2" s="5"/>
      <c r="W2" s="5"/>
    </row>
    <row r="3" spans="1:23" ht="15" thickBot="1" x14ac:dyDescent="0.25">
      <c r="A3" s="4" t="s">
        <v>90</v>
      </c>
      <c r="B3" s="5"/>
      <c r="C3" s="5"/>
      <c r="D3" s="5"/>
      <c r="E3" s="5"/>
      <c r="F3" s="5"/>
      <c r="G3" s="5"/>
      <c r="H3" s="5"/>
      <c r="I3" s="5"/>
      <c r="J3" s="5"/>
      <c r="K3" s="5"/>
      <c r="L3" s="5"/>
      <c r="M3" s="5"/>
      <c r="N3" s="5"/>
      <c r="O3" s="5"/>
      <c r="P3" s="5"/>
      <c r="Q3" s="5"/>
      <c r="R3" s="35"/>
      <c r="S3" s="35"/>
      <c r="T3" s="35"/>
      <c r="U3" s="35"/>
      <c r="V3" s="35"/>
      <c r="W3" s="35"/>
    </row>
    <row r="4" spans="1:23" x14ac:dyDescent="0.2">
      <c r="A4" s="6"/>
      <c r="B4" s="6"/>
      <c r="C4" s="156" t="s">
        <v>2</v>
      </c>
      <c r="D4" s="156"/>
      <c r="E4" s="156"/>
      <c r="F4" s="155" t="s">
        <v>3</v>
      </c>
      <c r="G4" s="155"/>
      <c r="H4" s="155"/>
      <c r="I4" s="155"/>
      <c r="J4" s="155"/>
      <c r="K4" s="155"/>
      <c r="L4" s="156" t="s">
        <v>4</v>
      </c>
      <c r="M4" s="156"/>
      <c r="N4" s="156"/>
      <c r="O4" s="156"/>
      <c r="P4" s="156"/>
      <c r="Q4" s="156"/>
      <c r="R4" s="6"/>
      <c r="S4" s="6"/>
      <c r="T4" s="6"/>
      <c r="U4" s="6"/>
      <c r="V4" s="6"/>
      <c r="W4" s="6"/>
    </row>
    <row r="5" spans="1:23" ht="24" customHeight="1" thickBot="1" x14ac:dyDescent="0.25">
      <c r="A5" s="6"/>
      <c r="B5" s="6"/>
      <c r="C5" s="164" t="s">
        <v>5</v>
      </c>
      <c r="D5" s="164"/>
      <c r="E5" s="164"/>
      <c r="F5" s="165" t="s">
        <v>6</v>
      </c>
      <c r="G5" s="165"/>
      <c r="H5" s="165"/>
      <c r="I5" s="166" t="s">
        <v>7</v>
      </c>
      <c r="J5" s="166"/>
      <c r="K5" s="166"/>
      <c r="L5" s="165" t="s">
        <v>8</v>
      </c>
      <c r="M5" s="165"/>
      <c r="N5" s="165"/>
      <c r="O5" s="166" t="s">
        <v>9</v>
      </c>
      <c r="P5" s="166"/>
      <c r="Q5" s="166"/>
      <c r="R5" s="160" t="s">
        <v>10</v>
      </c>
      <c r="S5" s="160"/>
      <c r="T5" s="160"/>
      <c r="U5" s="161" t="s">
        <v>12</v>
      </c>
      <c r="V5" s="161"/>
      <c r="W5" s="161"/>
    </row>
    <row r="6" spans="1:23" ht="15" customHeight="1" x14ac:dyDescent="0.2">
      <c r="A6" s="12"/>
      <c r="B6" s="12"/>
      <c r="C6" s="9" t="s">
        <v>91</v>
      </c>
      <c r="D6" s="9" t="s">
        <v>92</v>
      </c>
      <c r="E6" s="9" t="s">
        <v>93</v>
      </c>
      <c r="F6" s="9" t="s">
        <v>91</v>
      </c>
      <c r="G6" s="9" t="s">
        <v>92</v>
      </c>
      <c r="H6" s="9" t="s">
        <v>93</v>
      </c>
      <c r="I6" s="36" t="s">
        <v>91</v>
      </c>
      <c r="J6" s="36" t="s">
        <v>92</v>
      </c>
      <c r="K6" s="36" t="s">
        <v>93</v>
      </c>
      <c r="L6" s="9" t="s">
        <v>91</v>
      </c>
      <c r="M6" s="9" t="s">
        <v>92</v>
      </c>
      <c r="N6" s="9" t="s">
        <v>93</v>
      </c>
      <c r="O6" s="36" t="s">
        <v>91</v>
      </c>
      <c r="P6" s="36" t="s">
        <v>92</v>
      </c>
      <c r="Q6" s="36" t="s">
        <v>93</v>
      </c>
      <c r="R6" s="9" t="s">
        <v>91</v>
      </c>
      <c r="S6" s="9" t="s">
        <v>92</v>
      </c>
      <c r="T6" s="9" t="s">
        <v>93</v>
      </c>
      <c r="U6" s="9" t="s">
        <v>91</v>
      </c>
      <c r="V6" s="9" t="s">
        <v>92</v>
      </c>
      <c r="W6" s="9" t="s">
        <v>93</v>
      </c>
    </row>
    <row r="7" spans="1:23" x14ac:dyDescent="0.2">
      <c r="A7" s="37"/>
      <c r="B7" s="38" t="s">
        <v>14</v>
      </c>
      <c r="C7" s="34">
        <v>283520</v>
      </c>
      <c r="D7" s="34">
        <v>277590</v>
      </c>
      <c r="E7" s="34">
        <v>561110</v>
      </c>
      <c r="F7" s="34">
        <v>7450</v>
      </c>
      <c r="G7" s="34">
        <v>2730</v>
      </c>
      <c r="H7" s="34">
        <v>10180</v>
      </c>
      <c r="I7" s="34">
        <v>380</v>
      </c>
      <c r="J7" s="34">
        <v>130</v>
      </c>
      <c r="K7" s="34">
        <v>510</v>
      </c>
      <c r="L7" s="34">
        <v>1930</v>
      </c>
      <c r="M7" s="34">
        <v>1150</v>
      </c>
      <c r="N7" s="34">
        <v>3080</v>
      </c>
      <c r="O7" s="34">
        <v>4460</v>
      </c>
      <c r="P7" s="34">
        <v>2220</v>
      </c>
      <c r="Q7" s="34">
        <v>6670</v>
      </c>
      <c r="R7" s="34">
        <v>7830</v>
      </c>
      <c r="S7" s="34">
        <v>2860</v>
      </c>
      <c r="T7" s="34">
        <v>10700</v>
      </c>
      <c r="U7" s="34">
        <v>6380</v>
      </c>
      <c r="V7" s="34">
        <v>3370</v>
      </c>
      <c r="W7" s="34">
        <v>9750</v>
      </c>
    </row>
    <row r="8" spans="1:23" x14ac:dyDescent="0.2">
      <c r="A8" s="37"/>
      <c r="B8" s="38"/>
      <c r="C8" s="45"/>
      <c r="D8" s="45"/>
      <c r="E8" s="45"/>
      <c r="F8" s="45"/>
      <c r="G8" s="45"/>
      <c r="H8" s="45"/>
      <c r="I8" s="45"/>
      <c r="J8" s="45"/>
      <c r="K8" s="45"/>
      <c r="L8" s="45"/>
      <c r="M8" s="45"/>
      <c r="N8" s="45"/>
      <c r="O8" s="45"/>
      <c r="P8" s="45"/>
      <c r="Q8" s="45"/>
      <c r="R8" s="45"/>
      <c r="S8" s="45"/>
      <c r="T8" s="45"/>
      <c r="U8" s="45"/>
      <c r="V8" s="45"/>
      <c r="W8" s="45"/>
    </row>
    <row r="9" spans="1:23" ht="24" customHeight="1" x14ac:dyDescent="0.2">
      <c r="A9" s="162" t="s">
        <v>94</v>
      </c>
      <c r="B9" s="162"/>
      <c r="C9" s="45">
        <v>0.91</v>
      </c>
      <c r="D9" s="45">
        <v>0.92</v>
      </c>
      <c r="E9" s="45">
        <v>0.92</v>
      </c>
      <c r="F9" s="45">
        <v>0.85</v>
      </c>
      <c r="G9" s="45">
        <v>0.92</v>
      </c>
      <c r="H9" s="45">
        <v>0.87</v>
      </c>
      <c r="I9" s="45">
        <v>0.94</v>
      </c>
      <c r="J9" s="45">
        <v>0.95</v>
      </c>
      <c r="K9" s="45">
        <v>0.94</v>
      </c>
      <c r="L9" s="45">
        <v>0.57999999999999996</v>
      </c>
      <c r="M9" s="45">
        <v>0.61</v>
      </c>
      <c r="N9" s="45">
        <v>0.59</v>
      </c>
      <c r="O9" s="45">
        <v>0.52</v>
      </c>
      <c r="P9" s="45">
        <v>0.51</v>
      </c>
      <c r="Q9" s="45">
        <v>0.52</v>
      </c>
      <c r="R9" s="45">
        <v>0.85</v>
      </c>
      <c r="S9" s="45">
        <v>0.93</v>
      </c>
      <c r="T9" s="45">
        <v>0.87</v>
      </c>
      <c r="U9" s="45">
        <v>0.54</v>
      </c>
      <c r="V9" s="45">
        <v>0.54</v>
      </c>
      <c r="W9" s="45">
        <v>0.54</v>
      </c>
    </row>
    <row r="10" spans="1:23" x14ac:dyDescent="0.2">
      <c r="A10" s="39"/>
      <c r="B10" s="39"/>
      <c r="C10" s="45"/>
      <c r="D10" s="45"/>
      <c r="E10" s="45"/>
      <c r="F10" s="45"/>
      <c r="G10" s="45"/>
      <c r="H10" s="45"/>
      <c r="I10" s="45"/>
      <c r="J10" s="45"/>
      <c r="K10" s="45"/>
      <c r="L10" s="45"/>
      <c r="M10" s="45"/>
      <c r="N10" s="45"/>
      <c r="O10" s="45"/>
      <c r="P10" s="45"/>
      <c r="Q10" s="45"/>
      <c r="R10" s="45"/>
      <c r="S10" s="45"/>
      <c r="T10" s="45"/>
      <c r="U10" s="45"/>
      <c r="V10" s="45"/>
      <c r="W10" s="45"/>
    </row>
    <row r="11" spans="1:23" ht="15" x14ac:dyDescent="0.25">
      <c r="A11" s="40" t="s">
        <v>16</v>
      </c>
      <c r="B11" s="1"/>
      <c r="C11" s="45">
        <v>0.89</v>
      </c>
      <c r="D11" s="45">
        <v>0.91</v>
      </c>
      <c r="E11" s="45">
        <v>0.9</v>
      </c>
      <c r="F11" s="45">
        <v>0.82</v>
      </c>
      <c r="G11" s="45">
        <v>0.92</v>
      </c>
      <c r="H11" s="45">
        <v>0.85</v>
      </c>
      <c r="I11" s="45">
        <v>0.93</v>
      </c>
      <c r="J11" s="45">
        <v>0.95</v>
      </c>
      <c r="K11" s="45">
        <v>0.94</v>
      </c>
      <c r="L11" s="45">
        <v>0.53</v>
      </c>
      <c r="M11" s="45">
        <v>0.56999999999999995</v>
      </c>
      <c r="N11" s="45">
        <v>0.55000000000000004</v>
      </c>
      <c r="O11" s="45">
        <v>0.43</v>
      </c>
      <c r="P11" s="45">
        <v>0.44</v>
      </c>
      <c r="Q11" s="45">
        <v>0.43</v>
      </c>
      <c r="R11" s="45">
        <v>0.83</v>
      </c>
      <c r="S11" s="45">
        <v>0.92</v>
      </c>
      <c r="T11" s="45">
        <v>0.85</v>
      </c>
      <c r="U11" s="45">
        <v>0.46</v>
      </c>
      <c r="V11" s="45">
        <v>0.49</v>
      </c>
      <c r="W11" s="45">
        <v>0.47</v>
      </c>
    </row>
    <row r="12" spans="1:23" ht="15" x14ac:dyDescent="0.25">
      <c r="A12" s="37" t="s">
        <v>17</v>
      </c>
      <c r="B12" s="1"/>
      <c r="C12" s="45"/>
      <c r="D12" s="45"/>
      <c r="E12" s="45"/>
      <c r="F12" s="45"/>
      <c r="G12" s="45"/>
      <c r="H12" s="45"/>
      <c r="I12" s="45"/>
      <c r="J12" s="45"/>
      <c r="K12" s="45"/>
      <c r="L12" s="45"/>
      <c r="M12" s="45"/>
      <c r="N12" s="45"/>
      <c r="O12" s="45"/>
      <c r="P12" s="45"/>
      <c r="Q12" s="45"/>
      <c r="R12" s="45"/>
      <c r="S12" s="45"/>
      <c r="T12" s="45"/>
      <c r="U12" s="45"/>
      <c r="V12" s="45"/>
      <c r="W12" s="45"/>
    </row>
    <row r="13" spans="1:23" x14ac:dyDescent="0.2">
      <c r="A13" s="37"/>
      <c r="B13" s="37" t="s">
        <v>18</v>
      </c>
      <c r="C13" s="45">
        <v>0.36</v>
      </c>
      <c r="D13" s="45">
        <v>0.32</v>
      </c>
      <c r="E13" s="45">
        <v>0.34</v>
      </c>
      <c r="F13" s="45">
        <v>0.31</v>
      </c>
      <c r="G13" s="45">
        <v>0.26</v>
      </c>
      <c r="H13" s="45">
        <v>0.28999999999999998</v>
      </c>
      <c r="I13" s="45">
        <v>0.16</v>
      </c>
      <c r="J13" s="45">
        <v>0.13</v>
      </c>
      <c r="K13" s="45">
        <v>0.15</v>
      </c>
      <c r="L13" s="45">
        <v>0.28999999999999998</v>
      </c>
      <c r="M13" s="45">
        <v>0.37</v>
      </c>
      <c r="N13" s="45">
        <v>0.32</v>
      </c>
      <c r="O13" s="45">
        <v>0.3</v>
      </c>
      <c r="P13" s="45">
        <v>0.28000000000000003</v>
      </c>
      <c r="Q13" s="45">
        <v>0.28999999999999998</v>
      </c>
      <c r="R13" s="45">
        <v>0.3</v>
      </c>
      <c r="S13" s="45">
        <v>0.25</v>
      </c>
      <c r="T13" s="45">
        <v>0.28999999999999998</v>
      </c>
      <c r="U13" s="45">
        <v>0.3</v>
      </c>
      <c r="V13" s="45">
        <v>0.31</v>
      </c>
      <c r="W13" s="45">
        <v>0.3</v>
      </c>
    </row>
    <row r="14" spans="1:23" x14ac:dyDescent="0.2">
      <c r="A14" s="37"/>
      <c r="B14" s="37" t="s">
        <v>19</v>
      </c>
      <c r="C14" s="45" t="s">
        <v>41</v>
      </c>
      <c r="D14" s="45" t="s">
        <v>41</v>
      </c>
      <c r="E14" s="45" t="s">
        <v>41</v>
      </c>
      <c r="F14" s="45" t="s">
        <v>42</v>
      </c>
      <c r="G14" s="45" t="s">
        <v>42</v>
      </c>
      <c r="H14" s="45" t="s">
        <v>42</v>
      </c>
      <c r="I14" s="45" t="s">
        <v>42</v>
      </c>
      <c r="J14" s="45">
        <v>0</v>
      </c>
      <c r="K14" s="45" t="s">
        <v>42</v>
      </c>
      <c r="L14" s="45" t="s">
        <v>41</v>
      </c>
      <c r="M14" s="45" t="s">
        <v>42</v>
      </c>
      <c r="N14" s="45" t="s">
        <v>41</v>
      </c>
      <c r="O14" s="45" t="s">
        <v>42</v>
      </c>
      <c r="P14" s="45" t="s">
        <v>42</v>
      </c>
      <c r="Q14" s="45" t="s">
        <v>42</v>
      </c>
      <c r="R14" s="45" t="s">
        <v>42</v>
      </c>
      <c r="S14" s="45" t="s">
        <v>42</v>
      </c>
      <c r="T14" s="45" t="s">
        <v>42</v>
      </c>
      <c r="U14" s="45" t="s">
        <v>41</v>
      </c>
      <c r="V14" s="45" t="s">
        <v>42</v>
      </c>
      <c r="W14" s="45" t="s">
        <v>41</v>
      </c>
    </row>
    <row r="15" spans="1:23" x14ac:dyDescent="0.2">
      <c r="A15" s="37"/>
      <c r="B15" s="41" t="s">
        <v>20</v>
      </c>
      <c r="C15" s="45">
        <v>0.04</v>
      </c>
      <c r="D15" s="45">
        <v>0.03</v>
      </c>
      <c r="E15" s="45">
        <v>0.04</v>
      </c>
      <c r="F15" s="45">
        <v>0.03</v>
      </c>
      <c r="G15" s="45">
        <v>0.02</v>
      </c>
      <c r="H15" s="45">
        <v>0.03</v>
      </c>
      <c r="I15" s="45">
        <v>0.02</v>
      </c>
      <c r="J15" s="45" t="s">
        <v>42</v>
      </c>
      <c r="K15" s="45">
        <v>0.02</v>
      </c>
      <c r="L15" s="45">
        <v>0.05</v>
      </c>
      <c r="M15" s="45">
        <v>0.06</v>
      </c>
      <c r="N15" s="45">
        <v>0.05</v>
      </c>
      <c r="O15" s="45">
        <v>7.0000000000000007E-2</v>
      </c>
      <c r="P15" s="45">
        <v>0.08</v>
      </c>
      <c r="Q15" s="45">
        <v>7.0000000000000007E-2</v>
      </c>
      <c r="R15" s="45">
        <v>0.03</v>
      </c>
      <c r="S15" s="45">
        <v>0.02</v>
      </c>
      <c r="T15" s="45">
        <v>0.03</v>
      </c>
      <c r="U15" s="45">
        <v>0.06</v>
      </c>
      <c r="V15" s="45">
        <v>0.08</v>
      </c>
      <c r="W15" s="45">
        <v>7.0000000000000007E-2</v>
      </c>
    </row>
    <row r="16" spans="1:23" x14ac:dyDescent="0.2">
      <c r="A16" s="37"/>
      <c r="B16" s="37" t="s">
        <v>21</v>
      </c>
      <c r="C16" s="45">
        <v>0.37</v>
      </c>
      <c r="D16" s="45">
        <v>0.41</v>
      </c>
      <c r="E16" s="45">
        <v>0.39</v>
      </c>
      <c r="F16" s="45">
        <v>0.02</v>
      </c>
      <c r="G16" s="45">
        <v>0.02</v>
      </c>
      <c r="H16" s="45">
        <v>0.02</v>
      </c>
      <c r="I16" s="45">
        <v>0.02</v>
      </c>
      <c r="J16" s="45">
        <v>0</v>
      </c>
      <c r="K16" s="45">
        <v>0.01</v>
      </c>
      <c r="L16" s="45">
        <v>0.02</v>
      </c>
      <c r="M16" s="45">
        <v>0.04</v>
      </c>
      <c r="N16" s="45">
        <v>0.03</v>
      </c>
      <c r="O16" s="45">
        <v>0.02</v>
      </c>
      <c r="P16" s="45">
        <v>0.02</v>
      </c>
      <c r="Q16" s="45">
        <v>0.02</v>
      </c>
      <c r="R16" s="45">
        <v>0.02</v>
      </c>
      <c r="S16" s="45">
        <v>0.02</v>
      </c>
      <c r="T16" s="45">
        <v>0.02</v>
      </c>
      <c r="U16" s="45">
        <v>0.02</v>
      </c>
      <c r="V16" s="45">
        <v>0.03</v>
      </c>
      <c r="W16" s="45">
        <v>0.02</v>
      </c>
    </row>
    <row r="17" spans="1:23" x14ac:dyDescent="0.2">
      <c r="A17" s="37"/>
      <c r="B17" s="37" t="s">
        <v>22</v>
      </c>
      <c r="C17" s="45">
        <v>0.11</v>
      </c>
      <c r="D17" s="45">
        <v>0.14000000000000001</v>
      </c>
      <c r="E17" s="45">
        <v>0.13</v>
      </c>
      <c r="F17" s="45">
        <v>0.02</v>
      </c>
      <c r="G17" s="45">
        <v>0.02</v>
      </c>
      <c r="H17" s="45">
        <v>0.02</v>
      </c>
      <c r="I17" s="45">
        <v>0.02</v>
      </c>
      <c r="J17" s="45" t="s">
        <v>42</v>
      </c>
      <c r="K17" s="45">
        <v>0.02</v>
      </c>
      <c r="L17" s="45">
        <v>0.03</v>
      </c>
      <c r="M17" s="45">
        <v>0.03</v>
      </c>
      <c r="N17" s="45">
        <v>0.03</v>
      </c>
      <c r="O17" s="45">
        <v>0.02</v>
      </c>
      <c r="P17" s="45">
        <v>0.03</v>
      </c>
      <c r="Q17" s="45">
        <v>0.02</v>
      </c>
      <c r="R17" s="45">
        <v>0.02</v>
      </c>
      <c r="S17" s="45">
        <v>0.02</v>
      </c>
      <c r="T17" s="45">
        <v>0.02</v>
      </c>
      <c r="U17" s="45">
        <v>0.02</v>
      </c>
      <c r="V17" s="45">
        <v>0.03</v>
      </c>
      <c r="W17" s="45">
        <v>0.03</v>
      </c>
    </row>
    <row r="18" spans="1:23" x14ac:dyDescent="0.2">
      <c r="A18" s="37" t="s">
        <v>23</v>
      </c>
      <c r="B18" s="37"/>
      <c r="C18" s="45"/>
      <c r="D18" s="45"/>
      <c r="E18" s="45"/>
      <c r="F18" s="45"/>
      <c r="G18" s="45"/>
      <c r="H18" s="45"/>
      <c r="I18" s="45"/>
      <c r="J18" s="45"/>
      <c r="K18" s="45"/>
      <c r="L18" s="45"/>
      <c r="M18" s="45"/>
      <c r="N18" s="45"/>
      <c r="O18" s="45"/>
      <c r="P18" s="45"/>
      <c r="Q18" s="45"/>
      <c r="R18" s="45"/>
      <c r="S18" s="45"/>
      <c r="T18" s="45"/>
      <c r="U18" s="45"/>
      <c r="V18" s="45"/>
      <c r="W18" s="45"/>
    </row>
    <row r="19" spans="1:23" x14ac:dyDescent="0.2">
      <c r="A19" s="37"/>
      <c r="B19" s="38" t="s">
        <v>24</v>
      </c>
      <c r="C19" s="45" t="s">
        <v>41</v>
      </c>
      <c r="D19" s="45" t="s">
        <v>41</v>
      </c>
      <c r="E19" s="45" t="s">
        <v>41</v>
      </c>
      <c r="F19" s="45">
        <v>0.01</v>
      </c>
      <c r="G19" s="45">
        <v>0.01</v>
      </c>
      <c r="H19" s="45">
        <v>0.01</v>
      </c>
      <c r="I19" s="45">
        <v>0.02</v>
      </c>
      <c r="J19" s="45" t="s">
        <v>42</v>
      </c>
      <c r="K19" s="45">
        <v>0.02</v>
      </c>
      <c r="L19" s="45" t="s">
        <v>41</v>
      </c>
      <c r="M19" s="45">
        <v>0</v>
      </c>
      <c r="N19" s="45" t="s">
        <v>41</v>
      </c>
      <c r="O19" s="45" t="s">
        <v>42</v>
      </c>
      <c r="P19" s="45">
        <v>0</v>
      </c>
      <c r="Q19" s="45" t="s">
        <v>42</v>
      </c>
      <c r="R19" s="45">
        <v>0.01</v>
      </c>
      <c r="S19" s="45">
        <v>0.01</v>
      </c>
      <c r="T19" s="45">
        <v>0.01</v>
      </c>
      <c r="U19" s="45" t="s">
        <v>41</v>
      </c>
      <c r="V19" s="45">
        <v>0</v>
      </c>
      <c r="W19" s="45" t="s">
        <v>41</v>
      </c>
    </row>
    <row r="20" spans="1:23" x14ac:dyDescent="0.2">
      <c r="A20" s="37"/>
      <c r="B20" s="38" t="s">
        <v>25</v>
      </c>
      <c r="C20" s="45" t="s">
        <v>41</v>
      </c>
      <c r="D20" s="45" t="s">
        <v>41</v>
      </c>
      <c r="E20" s="45" t="s">
        <v>41</v>
      </c>
      <c r="F20" s="45">
        <v>0.01</v>
      </c>
      <c r="G20" s="45" t="s">
        <v>41</v>
      </c>
      <c r="H20" s="45">
        <v>0.01</v>
      </c>
      <c r="I20" s="45">
        <v>0.02</v>
      </c>
      <c r="J20" s="45" t="s">
        <v>42</v>
      </c>
      <c r="K20" s="45">
        <v>0.02</v>
      </c>
      <c r="L20" s="45">
        <v>0.12</v>
      </c>
      <c r="M20" s="45">
        <v>0.06</v>
      </c>
      <c r="N20" s="45">
        <v>0.09</v>
      </c>
      <c r="O20" s="45">
        <v>0.02</v>
      </c>
      <c r="P20" s="45">
        <v>0.02</v>
      </c>
      <c r="Q20" s="45">
        <v>0.02</v>
      </c>
      <c r="R20" s="45">
        <v>0.01</v>
      </c>
      <c r="S20" s="45">
        <v>0.01</v>
      </c>
      <c r="T20" s="45">
        <v>0.01</v>
      </c>
      <c r="U20" s="45">
        <v>0.05</v>
      </c>
      <c r="V20" s="45">
        <v>0.03</v>
      </c>
      <c r="W20" s="45">
        <v>0.04</v>
      </c>
    </row>
    <row r="21" spans="1:23" x14ac:dyDescent="0.2">
      <c r="A21" s="37"/>
      <c r="B21" s="41" t="s">
        <v>26</v>
      </c>
      <c r="C21" s="45" t="s">
        <v>41</v>
      </c>
      <c r="D21" s="45" t="s">
        <v>41</v>
      </c>
      <c r="E21" s="45" t="s">
        <v>41</v>
      </c>
      <c r="F21" s="45">
        <v>0.43</v>
      </c>
      <c r="G21" s="45">
        <v>0.59</v>
      </c>
      <c r="H21" s="45">
        <v>0.48</v>
      </c>
      <c r="I21" s="45">
        <v>0.67</v>
      </c>
      <c r="J21" s="45">
        <v>0.74</v>
      </c>
      <c r="K21" s="45">
        <v>0.69</v>
      </c>
      <c r="L21" s="45">
        <v>0.02</v>
      </c>
      <c r="M21" s="45">
        <v>0.01</v>
      </c>
      <c r="N21" s="45">
        <v>0.02</v>
      </c>
      <c r="O21" s="45" t="s">
        <v>41</v>
      </c>
      <c r="P21" s="45" t="s">
        <v>41</v>
      </c>
      <c r="Q21" s="45" t="s">
        <v>41</v>
      </c>
      <c r="R21" s="45">
        <v>0.45</v>
      </c>
      <c r="S21" s="45">
        <v>0.6</v>
      </c>
      <c r="T21" s="45">
        <v>0.49</v>
      </c>
      <c r="U21" s="45">
        <v>0.01</v>
      </c>
      <c r="V21" s="45">
        <v>0.01</v>
      </c>
      <c r="W21" s="45">
        <v>0.01</v>
      </c>
    </row>
    <row r="22" spans="1:23" x14ac:dyDescent="0.2">
      <c r="A22" s="37"/>
      <c r="B22" s="41"/>
      <c r="C22" s="45"/>
      <c r="D22" s="45"/>
      <c r="E22" s="45"/>
      <c r="F22" s="45"/>
      <c r="G22" s="45"/>
      <c r="H22" s="45"/>
      <c r="I22" s="45"/>
      <c r="J22" s="45"/>
      <c r="K22" s="45"/>
      <c r="L22" s="45"/>
      <c r="M22" s="45"/>
      <c r="N22" s="45"/>
      <c r="O22" s="45"/>
      <c r="P22" s="45"/>
      <c r="Q22" s="45"/>
      <c r="R22" s="45"/>
      <c r="S22" s="45"/>
      <c r="T22" s="45"/>
      <c r="U22" s="45"/>
      <c r="V22" s="45"/>
      <c r="W22" s="45"/>
    </row>
    <row r="23" spans="1:23" x14ac:dyDescent="0.2">
      <c r="A23" s="37"/>
      <c r="B23" s="37" t="s">
        <v>27</v>
      </c>
      <c r="C23" s="45">
        <v>0.06</v>
      </c>
      <c r="D23" s="45">
        <v>0.04</v>
      </c>
      <c r="E23" s="45">
        <v>0.05</v>
      </c>
      <c r="F23" s="45">
        <v>0.01</v>
      </c>
      <c r="G23" s="45" t="s">
        <v>41</v>
      </c>
      <c r="H23" s="45">
        <v>0.01</v>
      </c>
      <c r="I23" s="45" t="s">
        <v>42</v>
      </c>
      <c r="J23" s="45" t="s">
        <v>42</v>
      </c>
      <c r="K23" s="45" t="s">
        <v>42</v>
      </c>
      <c r="L23" s="45">
        <v>0.02</v>
      </c>
      <c r="M23" s="45">
        <v>0.03</v>
      </c>
      <c r="N23" s="45">
        <v>0.02</v>
      </c>
      <c r="O23" s="45">
        <v>0.03</v>
      </c>
      <c r="P23" s="45">
        <v>0.04</v>
      </c>
      <c r="Q23" s="45">
        <v>0.04</v>
      </c>
      <c r="R23" s="45">
        <v>0.01</v>
      </c>
      <c r="S23" s="45" t="s">
        <v>41</v>
      </c>
      <c r="T23" s="45">
        <v>0.01</v>
      </c>
      <c r="U23" s="45">
        <v>0.03</v>
      </c>
      <c r="V23" s="45">
        <v>0.04</v>
      </c>
      <c r="W23" s="45">
        <v>0.03</v>
      </c>
    </row>
    <row r="24" spans="1:23" x14ac:dyDescent="0.2">
      <c r="A24" s="37"/>
      <c r="B24" s="37"/>
      <c r="C24" s="45"/>
      <c r="D24" s="45"/>
      <c r="E24" s="45"/>
      <c r="F24" s="45"/>
      <c r="G24" s="45"/>
      <c r="H24" s="45"/>
      <c r="I24" s="45"/>
      <c r="J24" s="45"/>
      <c r="K24" s="45"/>
      <c r="L24" s="45"/>
      <c r="M24" s="45"/>
      <c r="N24" s="45"/>
      <c r="O24" s="45"/>
      <c r="P24" s="45"/>
      <c r="Q24" s="45"/>
      <c r="R24" s="45"/>
      <c r="S24" s="45"/>
      <c r="T24" s="45"/>
      <c r="U24" s="45"/>
      <c r="V24" s="45"/>
      <c r="W24" s="45"/>
    </row>
    <row r="25" spans="1:23" x14ac:dyDescent="0.2">
      <c r="A25" s="37"/>
      <c r="B25" s="37" t="s">
        <v>28</v>
      </c>
      <c r="C25" s="45" t="s">
        <v>41</v>
      </c>
      <c r="D25" s="45" t="s">
        <v>41</v>
      </c>
      <c r="E25" s="45" t="s">
        <v>41</v>
      </c>
      <c r="F25" s="45">
        <v>0</v>
      </c>
      <c r="G25" s="45">
        <v>0</v>
      </c>
      <c r="H25" s="45">
        <v>0</v>
      </c>
      <c r="I25" s="45">
        <v>0</v>
      </c>
      <c r="J25" s="45">
        <v>0</v>
      </c>
      <c r="K25" s="45">
        <v>0</v>
      </c>
      <c r="L25" s="45" t="s">
        <v>42</v>
      </c>
      <c r="M25" s="45">
        <v>0</v>
      </c>
      <c r="N25" s="45" t="s">
        <v>42</v>
      </c>
      <c r="O25" s="45" t="s">
        <v>42</v>
      </c>
      <c r="P25" s="45">
        <v>0</v>
      </c>
      <c r="Q25" s="45" t="s">
        <v>42</v>
      </c>
      <c r="R25" s="45">
        <v>0</v>
      </c>
      <c r="S25" s="45">
        <v>0</v>
      </c>
      <c r="T25" s="45">
        <v>0</v>
      </c>
      <c r="U25" s="45" t="s">
        <v>42</v>
      </c>
      <c r="V25" s="45">
        <v>0</v>
      </c>
      <c r="W25" s="45" t="s">
        <v>42</v>
      </c>
    </row>
    <row r="26" spans="1:23" x14ac:dyDescent="0.2">
      <c r="A26" s="37"/>
      <c r="B26" s="37" t="s">
        <v>29</v>
      </c>
      <c r="C26" s="45" t="s">
        <v>41</v>
      </c>
      <c r="D26" s="45" t="s">
        <v>41</v>
      </c>
      <c r="E26" s="45" t="s">
        <v>41</v>
      </c>
      <c r="F26" s="45" t="s">
        <v>41</v>
      </c>
      <c r="G26" s="45" t="s">
        <v>42</v>
      </c>
      <c r="H26" s="45" t="s">
        <v>41</v>
      </c>
      <c r="I26" s="45" t="s">
        <v>42</v>
      </c>
      <c r="J26" s="45">
        <v>0</v>
      </c>
      <c r="K26" s="45" t="s">
        <v>42</v>
      </c>
      <c r="L26" s="45" t="s">
        <v>42</v>
      </c>
      <c r="M26" s="45" t="s">
        <v>42</v>
      </c>
      <c r="N26" s="45" t="s">
        <v>42</v>
      </c>
      <c r="O26" s="45" t="s">
        <v>42</v>
      </c>
      <c r="P26" s="45" t="s">
        <v>42</v>
      </c>
      <c r="Q26" s="45" t="s">
        <v>42</v>
      </c>
      <c r="R26" s="45" t="s">
        <v>41</v>
      </c>
      <c r="S26" s="45" t="s">
        <v>42</v>
      </c>
      <c r="T26" s="45" t="s">
        <v>41</v>
      </c>
      <c r="U26" s="45" t="s">
        <v>42</v>
      </c>
      <c r="V26" s="45" t="s">
        <v>42</v>
      </c>
      <c r="W26" s="45" t="s">
        <v>42</v>
      </c>
    </row>
    <row r="27" spans="1:23" x14ac:dyDescent="0.2">
      <c r="A27" s="37"/>
      <c r="B27" s="37"/>
      <c r="C27" s="45"/>
      <c r="D27" s="45"/>
      <c r="E27" s="45"/>
      <c r="F27" s="45"/>
      <c r="G27" s="45"/>
      <c r="H27" s="45"/>
      <c r="I27" s="45"/>
      <c r="J27" s="45"/>
      <c r="K27" s="45"/>
      <c r="L27" s="45"/>
      <c r="M27" s="45"/>
      <c r="N27" s="45"/>
      <c r="O27" s="45"/>
      <c r="P27" s="45"/>
      <c r="Q27" s="45"/>
      <c r="R27" s="45"/>
      <c r="S27" s="45"/>
      <c r="T27" s="45"/>
      <c r="U27" s="45"/>
      <c r="V27" s="45"/>
      <c r="W27" s="45"/>
    </row>
    <row r="28" spans="1:23" ht="15" x14ac:dyDescent="0.25">
      <c r="A28" s="42" t="s">
        <v>30</v>
      </c>
      <c r="B28" s="1"/>
      <c r="C28" s="45">
        <v>0.01</v>
      </c>
      <c r="D28" s="45">
        <v>0.01</v>
      </c>
      <c r="E28" s="45">
        <v>0.01</v>
      </c>
      <c r="F28" s="45">
        <v>0.01</v>
      </c>
      <c r="G28" s="45" t="s">
        <v>41</v>
      </c>
      <c r="H28" s="45">
        <v>0.01</v>
      </c>
      <c r="I28" s="45" t="s">
        <v>42</v>
      </c>
      <c r="J28" s="45">
        <v>0</v>
      </c>
      <c r="K28" s="45" t="s">
        <v>42</v>
      </c>
      <c r="L28" s="45">
        <v>0.03</v>
      </c>
      <c r="M28" s="45">
        <v>0.02</v>
      </c>
      <c r="N28" s="45">
        <v>0.03</v>
      </c>
      <c r="O28" s="45">
        <v>0.05</v>
      </c>
      <c r="P28" s="45">
        <v>0.03</v>
      </c>
      <c r="Q28" s="45">
        <v>0.04</v>
      </c>
      <c r="R28" s="45">
        <v>0.01</v>
      </c>
      <c r="S28" s="45" t="s">
        <v>41</v>
      </c>
      <c r="T28" s="45">
        <v>0.01</v>
      </c>
      <c r="U28" s="45">
        <v>0.04</v>
      </c>
      <c r="V28" s="45">
        <v>0.03</v>
      </c>
      <c r="W28" s="45">
        <v>0.04</v>
      </c>
    </row>
    <row r="29" spans="1:23" x14ac:dyDescent="0.2">
      <c r="A29" s="37"/>
      <c r="B29" s="37" t="s">
        <v>31</v>
      </c>
      <c r="C29" s="45">
        <v>0.01</v>
      </c>
      <c r="D29" s="45" t="s">
        <v>41</v>
      </c>
      <c r="E29" s="45">
        <v>0.01</v>
      </c>
      <c r="F29" s="45">
        <v>0.01</v>
      </c>
      <c r="G29" s="45" t="s">
        <v>42</v>
      </c>
      <c r="H29" s="45" t="s">
        <v>41</v>
      </c>
      <c r="I29" s="45">
        <v>0</v>
      </c>
      <c r="J29" s="45">
        <v>0</v>
      </c>
      <c r="K29" s="45">
        <v>0</v>
      </c>
      <c r="L29" s="45">
        <v>0.02</v>
      </c>
      <c r="M29" s="45">
        <v>0.01</v>
      </c>
      <c r="N29" s="45">
        <v>0.02</v>
      </c>
      <c r="O29" s="45">
        <v>0.02</v>
      </c>
      <c r="P29" s="45">
        <v>0.01</v>
      </c>
      <c r="Q29" s="45">
        <v>0.02</v>
      </c>
      <c r="R29" s="45">
        <v>0.01</v>
      </c>
      <c r="S29" s="45" t="s">
        <v>42</v>
      </c>
      <c r="T29" s="45" t="s">
        <v>41</v>
      </c>
      <c r="U29" s="45">
        <v>0.02</v>
      </c>
      <c r="V29" s="45">
        <v>0.01</v>
      </c>
      <c r="W29" s="45">
        <v>0.02</v>
      </c>
    </row>
    <row r="30" spans="1:23" x14ac:dyDescent="0.2">
      <c r="A30" s="37"/>
      <c r="B30" s="37" t="s">
        <v>32</v>
      </c>
      <c r="C30" s="45" t="s">
        <v>41</v>
      </c>
      <c r="D30" s="45" t="s">
        <v>41</v>
      </c>
      <c r="E30" s="45" t="s">
        <v>41</v>
      </c>
      <c r="F30" s="45" t="s">
        <v>41</v>
      </c>
      <c r="G30" s="45" t="s">
        <v>42</v>
      </c>
      <c r="H30" s="45" t="s">
        <v>41</v>
      </c>
      <c r="I30" s="45" t="s">
        <v>42</v>
      </c>
      <c r="J30" s="45">
        <v>0</v>
      </c>
      <c r="K30" s="45" t="s">
        <v>42</v>
      </c>
      <c r="L30" s="45">
        <v>0.01</v>
      </c>
      <c r="M30" s="45" t="s">
        <v>42</v>
      </c>
      <c r="N30" s="45">
        <v>0.01</v>
      </c>
      <c r="O30" s="45">
        <v>0.02</v>
      </c>
      <c r="P30" s="45">
        <v>0.01</v>
      </c>
      <c r="Q30" s="45">
        <v>0.02</v>
      </c>
      <c r="R30" s="45" t="s">
        <v>41</v>
      </c>
      <c r="S30" s="45" t="s">
        <v>42</v>
      </c>
      <c r="T30" s="45" t="s">
        <v>41</v>
      </c>
      <c r="U30" s="45">
        <v>0.02</v>
      </c>
      <c r="V30" s="45">
        <v>0.01</v>
      </c>
      <c r="W30" s="45">
        <v>0.01</v>
      </c>
    </row>
    <row r="31" spans="1:23" x14ac:dyDescent="0.2">
      <c r="A31" s="37"/>
      <c r="B31" s="37" t="s">
        <v>33</v>
      </c>
      <c r="C31" s="45" t="s">
        <v>41</v>
      </c>
      <c r="D31" s="45" t="s">
        <v>41</v>
      </c>
      <c r="E31" s="45" t="s">
        <v>41</v>
      </c>
      <c r="F31" s="45" t="s">
        <v>41</v>
      </c>
      <c r="G31" s="45" t="s">
        <v>42</v>
      </c>
      <c r="H31" s="45" t="s">
        <v>41</v>
      </c>
      <c r="I31" s="45">
        <v>0</v>
      </c>
      <c r="J31" s="45">
        <v>0</v>
      </c>
      <c r="K31" s="45">
        <v>0</v>
      </c>
      <c r="L31" s="45" t="s">
        <v>41</v>
      </c>
      <c r="M31" s="45">
        <v>0.01</v>
      </c>
      <c r="N31" s="45" t="s">
        <v>41</v>
      </c>
      <c r="O31" s="45">
        <v>0.01</v>
      </c>
      <c r="P31" s="45">
        <v>0.01</v>
      </c>
      <c r="Q31" s="45">
        <v>0.01</v>
      </c>
      <c r="R31" s="45" t="s">
        <v>41</v>
      </c>
      <c r="S31" s="45" t="s">
        <v>42</v>
      </c>
      <c r="T31" s="45" t="s">
        <v>41</v>
      </c>
      <c r="U31" s="45">
        <v>0.01</v>
      </c>
      <c r="V31" s="45">
        <v>0.01</v>
      </c>
      <c r="W31" s="45">
        <v>0.01</v>
      </c>
    </row>
    <row r="32" spans="1:23" x14ac:dyDescent="0.2">
      <c r="A32" s="37"/>
      <c r="B32" s="37"/>
      <c r="C32" s="45"/>
      <c r="D32" s="45"/>
      <c r="E32" s="45"/>
      <c r="F32" s="45"/>
      <c r="G32" s="45"/>
      <c r="H32" s="45"/>
      <c r="I32" s="45"/>
      <c r="J32" s="45"/>
      <c r="K32" s="45"/>
      <c r="L32" s="45"/>
      <c r="M32" s="45"/>
      <c r="N32" s="45"/>
      <c r="O32" s="45"/>
      <c r="P32" s="45"/>
      <c r="Q32" s="45"/>
      <c r="R32" s="45"/>
      <c r="S32" s="45"/>
      <c r="T32" s="45"/>
      <c r="U32" s="45"/>
      <c r="V32" s="45"/>
      <c r="W32" s="45"/>
    </row>
    <row r="33" spans="1:23" ht="22.5" x14ac:dyDescent="0.2">
      <c r="A33" s="37"/>
      <c r="B33" s="43" t="s">
        <v>34</v>
      </c>
      <c r="C33" s="45">
        <v>0.01</v>
      </c>
      <c r="D33" s="45">
        <v>0.01</v>
      </c>
      <c r="E33" s="45">
        <v>0.01</v>
      </c>
      <c r="F33" s="45">
        <v>0.01</v>
      </c>
      <c r="G33" s="45" t="s">
        <v>41</v>
      </c>
      <c r="H33" s="45">
        <v>0.01</v>
      </c>
      <c r="I33" s="45">
        <v>0</v>
      </c>
      <c r="J33" s="45">
        <v>0</v>
      </c>
      <c r="K33" s="45">
        <v>0</v>
      </c>
      <c r="L33" s="45">
        <v>0.02</v>
      </c>
      <c r="M33" s="45">
        <v>0.01</v>
      </c>
      <c r="N33" s="45">
        <v>0.02</v>
      </c>
      <c r="O33" s="45">
        <v>0.04</v>
      </c>
      <c r="P33" s="45">
        <v>0.03</v>
      </c>
      <c r="Q33" s="45">
        <v>0.04</v>
      </c>
      <c r="R33" s="45">
        <v>0.01</v>
      </c>
      <c r="S33" s="45" t="s">
        <v>41</v>
      </c>
      <c r="T33" s="45">
        <v>0.01</v>
      </c>
      <c r="U33" s="45">
        <v>0.03</v>
      </c>
      <c r="V33" s="45">
        <v>0.03</v>
      </c>
      <c r="W33" s="45">
        <v>0.03</v>
      </c>
    </row>
    <row r="34" spans="1:23" x14ac:dyDescent="0.2">
      <c r="A34" s="37"/>
      <c r="B34" s="43"/>
      <c r="C34" s="45"/>
      <c r="D34" s="45"/>
      <c r="E34" s="45"/>
      <c r="F34" s="45"/>
      <c r="G34" s="45"/>
      <c r="H34" s="45"/>
      <c r="I34" s="45"/>
      <c r="J34" s="45"/>
      <c r="K34" s="45"/>
      <c r="L34" s="45"/>
      <c r="M34" s="45"/>
      <c r="N34" s="45"/>
      <c r="O34" s="45"/>
      <c r="P34" s="45"/>
      <c r="Q34" s="45"/>
      <c r="R34" s="45"/>
      <c r="S34" s="45"/>
      <c r="T34" s="45"/>
      <c r="U34" s="45"/>
      <c r="V34" s="45"/>
      <c r="W34" s="45"/>
    </row>
    <row r="35" spans="1:23" x14ac:dyDescent="0.2">
      <c r="A35" s="37" t="s">
        <v>95</v>
      </c>
      <c r="B35" s="43"/>
      <c r="C35" s="45"/>
      <c r="D35" s="45"/>
      <c r="E35" s="45"/>
      <c r="F35" s="45"/>
      <c r="G35" s="45"/>
      <c r="H35" s="45"/>
      <c r="I35" s="45"/>
      <c r="J35" s="45"/>
      <c r="K35" s="45"/>
      <c r="L35" s="45"/>
      <c r="M35" s="45"/>
      <c r="N35" s="45"/>
      <c r="O35" s="45"/>
      <c r="P35" s="45"/>
      <c r="Q35" s="45"/>
      <c r="R35" s="45"/>
      <c r="S35" s="45"/>
      <c r="T35" s="45"/>
      <c r="U35" s="45"/>
      <c r="V35" s="45"/>
      <c r="W35" s="45"/>
    </row>
    <row r="36" spans="1:23" x14ac:dyDescent="0.2">
      <c r="A36" s="37"/>
      <c r="B36" s="37" t="s">
        <v>36</v>
      </c>
      <c r="C36" s="45">
        <v>0.05</v>
      </c>
      <c r="D36" s="45">
        <v>0.05</v>
      </c>
      <c r="E36" s="45">
        <v>0.05</v>
      </c>
      <c r="F36" s="45">
        <v>7.0000000000000007E-2</v>
      </c>
      <c r="G36" s="45">
        <v>0.03</v>
      </c>
      <c r="H36" s="45">
        <v>0.06</v>
      </c>
      <c r="I36" s="45">
        <v>0.02</v>
      </c>
      <c r="J36" s="45" t="s">
        <v>42</v>
      </c>
      <c r="K36" s="45">
        <v>0.02</v>
      </c>
      <c r="L36" s="45">
        <v>0.17</v>
      </c>
      <c r="M36" s="45">
        <v>0.15</v>
      </c>
      <c r="N36" s="45">
        <v>0.16</v>
      </c>
      <c r="O36" s="45">
        <v>0.22</v>
      </c>
      <c r="P36" s="45">
        <v>0.21</v>
      </c>
      <c r="Q36" s="45">
        <v>0.22</v>
      </c>
      <c r="R36" s="45">
        <v>7.0000000000000007E-2</v>
      </c>
      <c r="S36" s="45">
        <v>0.03</v>
      </c>
      <c r="T36" s="45">
        <v>0.06</v>
      </c>
      <c r="U36" s="45">
        <v>0.2</v>
      </c>
      <c r="V36" s="45">
        <v>0.19</v>
      </c>
      <c r="W36" s="45">
        <v>0.2</v>
      </c>
    </row>
    <row r="37" spans="1:23" x14ac:dyDescent="0.2">
      <c r="A37" s="37"/>
      <c r="B37" s="37" t="s">
        <v>37</v>
      </c>
      <c r="C37" s="45">
        <v>0.02</v>
      </c>
      <c r="D37" s="45">
        <v>0.02</v>
      </c>
      <c r="E37" s="45">
        <v>0.02</v>
      </c>
      <c r="F37" s="45">
        <v>0.06</v>
      </c>
      <c r="G37" s="45">
        <v>0.03</v>
      </c>
      <c r="H37" s="45">
        <v>0.05</v>
      </c>
      <c r="I37" s="45">
        <v>0.02</v>
      </c>
      <c r="J37" s="45" t="s">
        <v>42</v>
      </c>
      <c r="K37" s="45">
        <v>0.02</v>
      </c>
      <c r="L37" s="45">
        <v>0.14000000000000001</v>
      </c>
      <c r="M37" s="45">
        <v>0.14000000000000001</v>
      </c>
      <c r="N37" s="45">
        <v>0.14000000000000001</v>
      </c>
      <c r="O37" s="45">
        <v>0.19</v>
      </c>
      <c r="P37" s="45">
        <v>0.21</v>
      </c>
      <c r="Q37" s="45">
        <v>0.2</v>
      </c>
      <c r="R37" s="45">
        <v>0.06</v>
      </c>
      <c r="S37" s="45">
        <v>0.03</v>
      </c>
      <c r="T37" s="45">
        <v>0.05</v>
      </c>
      <c r="U37" s="45">
        <v>0.18</v>
      </c>
      <c r="V37" s="45">
        <v>0.19</v>
      </c>
      <c r="W37" s="45">
        <v>0.18</v>
      </c>
    </row>
    <row r="38" spans="1:23" x14ac:dyDescent="0.2">
      <c r="A38" s="37"/>
      <c r="B38" s="37" t="s">
        <v>38</v>
      </c>
      <c r="C38" s="45">
        <v>0.02</v>
      </c>
      <c r="D38" s="45">
        <v>0.01</v>
      </c>
      <c r="E38" s="45">
        <v>0.01</v>
      </c>
      <c r="F38" s="45">
        <v>0.02</v>
      </c>
      <c r="G38" s="45">
        <v>0.01</v>
      </c>
      <c r="H38" s="45">
        <v>0.02</v>
      </c>
      <c r="I38" s="45" t="s">
        <v>42</v>
      </c>
      <c r="J38" s="45" t="s">
        <v>42</v>
      </c>
      <c r="K38" s="45">
        <v>0.01</v>
      </c>
      <c r="L38" s="45">
        <v>0.11</v>
      </c>
      <c r="M38" s="45">
        <v>0.11</v>
      </c>
      <c r="N38" s="45">
        <v>0.11</v>
      </c>
      <c r="O38" s="45">
        <v>7.0000000000000007E-2</v>
      </c>
      <c r="P38" s="45">
        <v>7.0000000000000007E-2</v>
      </c>
      <c r="Q38" s="45">
        <v>7.0000000000000007E-2</v>
      </c>
      <c r="R38" s="45">
        <v>0.02</v>
      </c>
      <c r="S38" s="45">
        <v>0.01</v>
      </c>
      <c r="T38" s="45">
        <v>0.02</v>
      </c>
      <c r="U38" s="45">
        <v>0.08</v>
      </c>
      <c r="V38" s="45">
        <v>0.08</v>
      </c>
      <c r="W38" s="45">
        <v>0.08</v>
      </c>
    </row>
    <row r="39" spans="1:23" x14ac:dyDescent="0.2">
      <c r="A39" s="12"/>
      <c r="B39" s="6"/>
    </row>
    <row r="40" spans="1:23" ht="14.25" x14ac:dyDescent="0.2">
      <c r="A40" s="37"/>
      <c r="B40" s="24" t="s">
        <v>39</v>
      </c>
      <c r="C40" s="14"/>
      <c r="D40" s="14"/>
      <c r="E40" s="14"/>
      <c r="F40" s="14"/>
      <c r="G40" s="14"/>
      <c r="H40" s="14"/>
      <c r="I40" s="14"/>
      <c r="J40" s="14"/>
      <c r="K40" s="14"/>
      <c r="L40" s="14"/>
      <c r="M40" s="14"/>
      <c r="N40" s="14"/>
      <c r="O40" s="14"/>
      <c r="P40" s="14"/>
      <c r="Q40" s="14"/>
      <c r="R40" s="14"/>
      <c r="S40" s="14"/>
      <c r="T40" s="14"/>
      <c r="U40" s="14"/>
      <c r="V40" s="44"/>
      <c r="W40" s="26" t="s">
        <v>40</v>
      </c>
    </row>
  </sheetData>
  <sheetProtection password="DE5B" sheet="1" objects="1" scenarios="1" sort="0" autoFilter="0"/>
  <mergeCells count="12">
    <mergeCell ref="R5:T5"/>
    <mergeCell ref="U5:W5"/>
    <mergeCell ref="A9:B9"/>
    <mergeCell ref="A1:I1"/>
    <mergeCell ref="C4:E4"/>
    <mergeCell ref="F4:K4"/>
    <mergeCell ref="L4:Q4"/>
    <mergeCell ref="C5:E5"/>
    <mergeCell ref="F5:H5"/>
    <mergeCell ref="I5:K5"/>
    <mergeCell ref="L5:N5"/>
    <mergeCell ref="O5:Q5"/>
  </mergeCells>
  <pageMargins left="0.7" right="0.7" top="0.75" bottom="0.75" header="0.3" footer="0.3"/>
  <pageSetup paperSize="9" scale="5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A1:Q40"/>
  <sheetViews>
    <sheetView zoomScaleNormal="100" workbookViewId="0">
      <pane xSplit="2" ySplit="6" topLeftCell="C7" activePane="bottomRight" state="frozen"/>
      <selection pane="topRight" activeCell="C1" sqref="C1"/>
      <selection pane="bottomLeft" activeCell="A7" sqref="A7"/>
      <selection pane="bottomRight" activeCell="F15" sqref="F15"/>
    </sheetView>
  </sheetViews>
  <sheetFormatPr defaultRowHeight="11.25" x14ac:dyDescent="0.2"/>
  <cols>
    <col min="1" max="1" width="9.140625" style="2"/>
    <col min="2" max="2" width="43.28515625" style="2" bestFit="1" customWidth="1"/>
    <col min="3" max="3" width="10.42578125" style="2" customWidth="1"/>
    <col min="4" max="4" width="10.42578125" style="2" bestFit="1" customWidth="1"/>
    <col min="5" max="5" width="10.42578125" style="2" customWidth="1"/>
    <col min="6" max="6" width="10" style="2" customWidth="1"/>
    <col min="7" max="9" width="9.7109375" style="2" customWidth="1"/>
    <col min="10" max="14" width="9.140625" style="2"/>
    <col min="15" max="16" width="11.140625" style="2" customWidth="1"/>
    <col min="17" max="16384" width="9.140625" style="2"/>
  </cols>
  <sheetData>
    <row r="1" spans="1:17" ht="14.25" x14ac:dyDescent="0.2">
      <c r="A1" s="163" t="s">
        <v>100</v>
      </c>
      <c r="B1" s="163"/>
      <c r="C1" s="163"/>
      <c r="D1" s="163"/>
      <c r="E1" s="163"/>
      <c r="F1" s="163"/>
      <c r="G1" s="163"/>
      <c r="H1" s="163"/>
      <c r="I1" s="163"/>
      <c r="J1" s="32"/>
      <c r="K1" s="5"/>
      <c r="L1" s="5"/>
      <c r="M1" s="5"/>
      <c r="N1" s="5"/>
      <c r="O1" s="5"/>
      <c r="P1" s="5"/>
      <c r="Q1" s="5"/>
    </row>
    <row r="2" spans="1:17" ht="14.25" x14ac:dyDescent="0.2">
      <c r="A2" s="4" t="s">
        <v>496</v>
      </c>
      <c r="B2" s="5"/>
      <c r="C2" s="5"/>
      <c r="D2" s="5"/>
      <c r="E2" s="5"/>
      <c r="F2" s="5"/>
      <c r="G2" s="5"/>
      <c r="H2" s="5"/>
      <c r="I2" s="5"/>
      <c r="J2" s="5"/>
      <c r="K2" s="5"/>
      <c r="L2" s="5"/>
      <c r="M2" s="5"/>
      <c r="N2" s="5"/>
      <c r="O2" s="5"/>
      <c r="P2" s="5"/>
      <c r="Q2" s="5"/>
    </row>
    <row r="3" spans="1:17" ht="15" thickBot="1" x14ac:dyDescent="0.25">
      <c r="A3" s="4" t="s">
        <v>97</v>
      </c>
      <c r="B3" s="5"/>
      <c r="C3" s="5"/>
      <c r="D3" s="5"/>
      <c r="E3" s="5"/>
      <c r="F3" s="5"/>
      <c r="G3" s="5"/>
      <c r="H3" s="5"/>
      <c r="I3" s="5"/>
      <c r="J3" s="5"/>
      <c r="K3" s="5"/>
      <c r="L3" s="35"/>
      <c r="M3" s="35"/>
      <c r="N3" s="35"/>
      <c r="O3" s="35"/>
      <c r="P3" s="35"/>
      <c r="Q3" s="35"/>
    </row>
    <row r="4" spans="1:17" x14ac:dyDescent="0.2">
      <c r="A4" s="6"/>
      <c r="B4" s="6"/>
      <c r="C4" s="156" t="s">
        <v>2</v>
      </c>
      <c r="D4" s="156"/>
      <c r="E4" s="156"/>
      <c r="F4" s="155" t="s">
        <v>3</v>
      </c>
      <c r="G4" s="155"/>
      <c r="H4" s="155"/>
      <c r="I4" s="155"/>
      <c r="J4" s="155"/>
      <c r="K4" s="155"/>
      <c r="L4" s="167"/>
      <c r="M4" s="167"/>
      <c r="N4" s="167"/>
      <c r="O4" s="6"/>
      <c r="P4" s="6"/>
      <c r="Q4" s="6"/>
    </row>
    <row r="5" spans="1:17" ht="12" thickBot="1" x14ac:dyDescent="0.25">
      <c r="A5" s="6"/>
      <c r="B5" s="6"/>
      <c r="C5" s="164" t="s">
        <v>5</v>
      </c>
      <c r="D5" s="164"/>
      <c r="E5" s="164"/>
      <c r="F5" s="165" t="s">
        <v>6</v>
      </c>
      <c r="G5" s="165"/>
      <c r="H5" s="165"/>
      <c r="I5" s="166" t="s">
        <v>7</v>
      </c>
      <c r="J5" s="166"/>
      <c r="K5" s="166"/>
      <c r="L5" s="165" t="s">
        <v>9</v>
      </c>
      <c r="M5" s="165"/>
      <c r="N5" s="165"/>
      <c r="O5" s="161" t="s">
        <v>10</v>
      </c>
      <c r="P5" s="161"/>
      <c r="Q5" s="161"/>
    </row>
    <row r="6" spans="1:17" x14ac:dyDescent="0.2">
      <c r="A6" s="12"/>
      <c r="B6" s="12"/>
      <c r="C6" s="36" t="s">
        <v>98</v>
      </c>
      <c r="D6" s="36" t="s">
        <v>99</v>
      </c>
      <c r="E6" s="36" t="s">
        <v>93</v>
      </c>
      <c r="F6" s="9" t="s">
        <v>98</v>
      </c>
      <c r="G6" s="9" t="s">
        <v>99</v>
      </c>
      <c r="H6" s="9" t="s">
        <v>93</v>
      </c>
      <c r="I6" s="36" t="s">
        <v>98</v>
      </c>
      <c r="J6" s="36" t="s">
        <v>99</v>
      </c>
      <c r="K6" s="36" t="s">
        <v>93</v>
      </c>
      <c r="L6" s="9" t="s">
        <v>98</v>
      </c>
      <c r="M6" s="9" t="s">
        <v>99</v>
      </c>
      <c r="N6" s="9" t="s">
        <v>93</v>
      </c>
      <c r="O6" s="36" t="s">
        <v>98</v>
      </c>
      <c r="P6" s="36" t="s">
        <v>99</v>
      </c>
      <c r="Q6" s="36" t="s">
        <v>93</v>
      </c>
    </row>
    <row r="7" spans="1:17" x14ac:dyDescent="0.2">
      <c r="A7" s="37"/>
      <c r="B7" s="38" t="s">
        <v>14</v>
      </c>
      <c r="C7" s="34">
        <v>81120</v>
      </c>
      <c r="D7" s="34">
        <v>480000</v>
      </c>
      <c r="E7" s="34">
        <v>561110</v>
      </c>
      <c r="F7" s="34">
        <v>4050</v>
      </c>
      <c r="G7" s="34">
        <v>6130</v>
      </c>
      <c r="H7" s="34">
        <v>10180</v>
      </c>
      <c r="I7" s="34">
        <v>80</v>
      </c>
      <c r="J7" s="34">
        <v>440</v>
      </c>
      <c r="K7" s="34">
        <v>510</v>
      </c>
      <c r="L7" s="34">
        <v>2310</v>
      </c>
      <c r="M7" s="34">
        <v>4370</v>
      </c>
      <c r="N7" s="34">
        <v>6670</v>
      </c>
      <c r="O7" s="34">
        <v>4130</v>
      </c>
      <c r="P7" s="34">
        <v>6570</v>
      </c>
      <c r="Q7" s="34">
        <v>10700</v>
      </c>
    </row>
    <row r="8" spans="1:17" x14ac:dyDescent="0.2">
      <c r="A8" s="37"/>
      <c r="B8" s="38"/>
      <c r="C8" s="33"/>
      <c r="D8" s="33"/>
      <c r="E8" s="33"/>
      <c r="F8" s="33"/>
      <c r="G8" s="33"/>
      <c r="H8" s="33"/>
      <c r="I8" s="33"/>
      <c r="J8" s="33"/>
      <c r="K8" s="33"/>
      <c r="L8" s="33"/>
      <c r="M8" s="33"/>
      <c r="N8" s="33"/>
      <c r="O8" s="33"/>
      <c r="P8" s="33"/>
      <c r="Q8" s="33"/>
    </row>
    <row r="9" spans="1:17" ht="20.25" customHeight="1" x14ac:dyDescent="0.2">
      <c r="A9" s="162" t="s">
        <v>94</v>
      </c>
      <c r="B9" s="162"/>
      <c r="C9" s="45">
        <v>0.85</v>
      </c>
      <c r="D9" s="45">
        <v>0.93</v>
      </c>
      <c r="E9" s="45">
        <v>0.92</v>
      </c>
      <c r="F9" s="45">
        <v>0.83</v>
      </c>
      <c r="G9" s="45">
        <v>0.9</v>
      </c>
      <c r="H9" s="45">
        <v>0.87</v>
      </c>
      <c r="I9" s="45">
        <v>0.91</v>
      </c>
      <c r="J9" s="45">
        <v>0.95</v>
      </c>
      <c r="K9" s="45">
        <v>0.94</v>
      </c>
      <c r="L9" s="45">
        <v>0.5</v>
      </c>
      <c r="M9" s="45">
        <v>0.53</v>
      </c>
      <c r="N9" s="45">
        <v>0.52</v>
      </c>
      <c r="O9" s="45">
        <v>0.83</v>
      </c>
      <c r="P9" s="45">
        <v>0.9</v>
      </c>
      <c r="Q9" s="45">
        <v>0.87</v>
      </c>
    </row>
    <row r="10" spans="1:17" x14ac:dyDescent="0.2">
      <c r="A10" s="39"/>
      <c r="B10" s="39"/>
      <c r="C10" s="45"/>
      <c r="D10" s="45"/>
      <c r="E10" s="45"/>
      <c r="F10" s="45"/>
      <c r="G10" s="45"/>
      <c r="H10" s="45"/>
      <c r="I10" s="45"/>
      <c r="J10" s="45"/>
      <c r="K10" s="45"/>
      <c r="L10" s="45"/>
      <c r="M10" s="45"/>
      <c r="N10" s="45"/>
      <c r="O10" s="45"/>
      <c r="P10" s="45"/>
      <c r="Q10" s="45"/>
    </row>
    <row r="11" spans="1:17" ht="15" x14ac:dyDescent="0.25">
      <c r="A11" s="40" t="s">
        <v>16</v>
      </c>
      <c r="B11" s="1"/>
      <c r="C11" s="45">
        <v>0.82</v>
      </c>
      <c r="D11" s="45">
        <v>0.91</v>
      </c>
      <c r="E11" s="45">
        <v>0.9</v>
      </c>
      <c r="F11" s="45">
        <v>0.8</v>
      </c>
      <c r="G11" s="45">
        <v>0.88</v>
      </c>
      <c r="H11" s="45">
        <v>0.85</v>
      </c>
      <c r="I11" s="45">
        <v>0.91</v>
      </c>
      <c r="J11" s="45">
        <v>0.95</v>
      </c>
      <c r="K11" s="45">
        <v>0.94</v>
      </c>
      <c r="L11" s="45">
        <v>0.41</v>
      </c>
      <c r="M11" s="45">
        <v>0.44</v>
      </c>
      <c r="N11" s="45">
        <v>0.43</v>
      </c>
      <c r="O11" s="45">
        <v>0.81</v>
      </c>
      <c r="P11" s="45">
        <v>0.88</v>
      </c>
      <c r="Q11" s="45">
        <v>0.85</v>
      </c>
    </row>
    <row r="12" spans="1:17" ht="15" x14ac:dyDescent="0.25">
      <c r="A12" s="37" t="s">
        <v>17</v>
      </c>
      <c r="B12" s="1"/>
      <c r="C12" s="45"/>
      <c r="D12" s="45"/>
      <c r="E12" s="45"/>
      <c r="F12" s="45"/>
      <c r="G12" s="45"/>
      <c r="H12" s="45"/>
      <c r="I12" s="45"/>
      <c r="J12" s="45"/>
      <c r="K12" s="45"/>
      <c r="L12" s="45"/>
      <c r="M12" s="45"/>
      <c r="N12" s="45"/>
      <c r="O12" s="45"/>
      <c r="P12" s="45"/>
      <c r="Q12" s="45"/>
    </row>
    <row r="13" spans="1:17" x14ac:dyDescent="0.2">
      <c r="A13" s="37"/>
      <c r="B13" s="37" t="s">
        <v>18</v>
      </c>
      <c r="C13" s="45">
        <v>0.41</v>
      </c>
      <c r="D13" s="45">
        <v>0.33</v>
      </c>
      <c r="E13" s="45">
        <v>0.34</v>
      </c>
      <c r="F13" s="45">
        <v>0.32</v>
      </c>
      <c r="G13" s="45">
        <v>0.28000000000000003</v>
      </c>
      <c r="H13" s="45">
        <v>0.28999999999999998</v>
      </c>
      <c r="I13" s="45">
        <v>0.19</v>
      </c>
      <c r="J13" s="45">
        <v>0.15</v>
      </c>
      <c r="K13" s="45">
        <v>0.15</v>
      </c>
      <c r="L13" s="45">
        <v>0.28999999999999998</v>
      </c>
      <c r="M13" s="45">
        <v>0.3</v>
      </c>
      <c r="N13" s="45">
        <v>0.28999999999999998</v>
      </c>
      <c r="O13" s="45">
        <v>0.31</v>
      </c>
      <c r="P13" s="45">
        <v>0.27</v>
      </c>
      <c r="Q13" s="45">
        <v>0.28999999999999998</v>
      </c>
    </row>
    <row r="14" spans="1:17" x14ac:dyDescent="0.2">
      <c r="A14" s="37"/>
      <c r="B14" s="37" t="s">
        <v>19</v>
      </c>
      <c r="C14" s="45" t="s">
        <v>41</v>
      </c>
      <c r="D14" s="45" t="s">
        <v>41</v>
      </c>
      <c r="E14" s="45" t="s">
        <v>41</v>
      </c>
      <c r="F14" s="45" t="s">
        <v>42</v>
      </c>
      <c r="G14" s="45" t="s">
        <v>42</v>
      </c>
      <c r="H14" s="45" t="s">
        <v>42</v>
      </c>
      <c r="I14" s="45">
        <v>0</v>
      </c>
      <c r="J14" s="45" t="s">
        <v>42</v>
      </c>
      <c r="K14" s="45" t="s">
        <v>42</v>
      </c>
      <c r="L14" s="45" t="s">
        <v>42</v>
      </c>
      <c r="M14" s="45" t="s">
        <v>42</v>
      </c>
      <c r="N14" s="45" t="s">
        <v>42</v>
      </c>
      <c r="O14" s="45" t="s">
        <v>42</v>
      </c>
      <c r="P14" s="45" t="s">
        <v>42</v>
      </c>
      <c r="Q14" s="45" t="s">
        <v>42</v>
      </c>
    </row>
    <row r="15" spans="1:17" x14ac:dyDescent="0.2">
      <c r="A15" s="37"/>
      <c r="B15" s="41" t="s">
        <v>20</v>
      </c>
      <c r="C15" s="45">
        <v>0.04</v>
      </c>
      <c r="D15" s="45">
        <v>0.03</v>
      </c>
      <c r="E15" s="45">
        <v>0.04</v>
      </c>
      <c r="F15" s="45">
        <v>0.04</v>
      </c>
      <c r="G15" s="45">
        <v>0.02</v>
      </c>
      <c r="H15" s="45">
        <v>0.03</v>
      </c>
      <c r="I15" s="45" t="s">
        <v>42</v>
      </c>
      <c r="J15" s="45">
        <v>0.02</v>
      </c>
      <c r="K15" s="45">
        <v>0.02</v>
      </c>
      <c r="L15" s="45">
        <v>0.08</v>
      </c>
      <c r="M15" s="45">
        <v>7.0000000000000007E-2</v>
      </c>
      <c r="N15" s="45">
        <v>7.0000000000000007E-2</v>
      </c>
      <c r="O15" s="45">
        <v>0.03</v>
      </c>
      <c r="P15" s="45">
        <v>0.02</v>
      </c>
      <c r="Q15" s="45">
        <v>0.03</v>
      </c>
    </row>
    <row r="16" spans="1:17" x14ac:dyDescent="0.2">
      <c r="A16" s="37"/>
      <c r="B16" s="37" t="s">
        <v>21</v>
      </c>
      <c r="C16" s="45">
        <v>0.27</v>
      </c>
      <c r="D16" s="45">
        <v>0.41</v>
      </c>
      <c r="E16" s="45">
        <v>0.39</v>
      </c>
      <c r="F16" s="45">
        <v>0.02</v>
      </c>
      <c r="G16" s="45">
        <v>0.02</v>
      </c>
      <c r="H16" s="45">
        <v>0.02</v>
      </c>
      <c r="I16" s="45">
        <v>0</v>
      </c>
      <c r="J16" s="45">
        <v>0.01</v>
      </c>
      <c r="K16" s="45">
        <v>0.01</v>
      </c>
      <c r="L16" s="45">
        <v>0.02</v>
      </c>
      <c r="M16" s="45">
        <v>0.02</v>
      </c>
      <c r="N16" s="45">
        <v>0.02</v>
      </c>
      <c r="O16" s="45">
        <v>0.02</v>
      </c>
      <c r="P16" s="45">
        <v>0.02</v>
      </c>
      <c r="Q16" s="45">
        <v>0.02</v>
      </c>
    </row>
    <row r="17" spans="1:17" x14ac:dyDescent="0.2">
      <c r="A17" s="37"/>
      <c r="B17" s="37" t="s">
        <v>22</v>
      </c>
      <c r="C17" s="45">
        <v>0.09</v>
      </c>
      <c r="D17" s="45">
        <v>0.13</v>
      </c>
      <c r="E17" s="45">
        <v>0.13</v>
      </c>
      <c r="F17" s="45">
        <v>0.02</v>
      </c>
      <c r="G17" s="45">
        <v>0.02</v>
      </c>
      <c r="H17" s="45">
        <v>0.02</v>
      </c>
      <c r="I17" s="45">
        <v>0</v>
      </c>
      <c r="J17" s="45">
        <v>0.02</v>
      </c>
      <c r="K17" s="45">
        <v>0.02</v>
      </c>
      <c r="L17" s="45">
        <v>0.02</v>
      </c>
      <c r="M17" s="45">
        <v>0.03</v>
      </c>
      <c r="N17" s="45">
        <v>0.02</v>
      </c>
      <c r="O17" s="45">
        <v>0.02</v>
      </c>
      <c r="P17" s="45">
        <v>0.02</v>
      </c>
      <c r="Q17" s="45">
        <v>0.02</v>
      </c>
    </row>
    <row r="18" spans="1:17" x14ac:dyDescent="0.2">
      <c r="A18" s="37" t="s">
        <v>23</v>
      </c>
      <c r="B18" s="37"/>
      <c r="C18" s="45"/>
      <c r="D18" s="45"/>
      <c r="E18" s="45"/>
      <c r="F18" s="45"/>
      <c r="G18" s="45"/>
      <c r="H18" s="45"/>
      <c r="I18" s="45"/>
      <c r="J18" s="45"/>
      <c r="K18" s="45"/>
      <c r="L18" s="45"/>
      <c r="M18" s="45"/>
      <c r="N18" s="45"/>
      <c r="O18" s="45"/>
      <c r="P18" s="45"/>
      <c r="Q18" s="45"/>
    </row>
    <row r="19" spans="1:17" x14ac:dyDescent="0.2">
      <c r="A19" s="37"/>
      <c r="B19" s="38" t="s">
        <v>24</v>
      </c>
      <c r="C19" s="45" t="s">
        <v>41</v>
      </c>
      <c r="D19" s="45" t="s">
        <v>41</v>
      </c>
      <c r="E19" s="45" t="s">
        <v>41</v>
      </c>
      <c r="F19" s="45">
        <v>0.01</v>
      </c>
      <c r="G19" s="45">
        <v>0.01</v>
      </c>
      <c r="H19" s="45">
        <v>0.01</v>
      </c>
      <c r="I19" s="45">
        <v>0</v>
      </c>
      <c r="J19" s="45">
        <v>0.02</v>
      </c>
      <c r="K19" s="45">
        <v>0.02</v>
      </c>
      <c r="L19" s="45" t="s">
        <v>42</v>
      </c>
      <c r="M19" s="45">
        <v>0</v>
      </c>
      <c r="N19" s="45" t="s">
        <v>42</v>
      </c>
      <c r="O19" s="45">
        <v>0.01</v>
      </c>
      <c r="P19" s="45">
        <v>0.01</v>
      </c>
      <c r="Q19" s="45">
        <v>0.01</v>
      </c>
    </row>
    <row r="20" spans="1:17" x14ac:dyDescent="0.2">
      <c r="A20" s="37"/>
      <c r="B20" s="38" t="s">
        <v>25</v>
      </c>
      <c r="C20" s="45" t="s">
        <v>41</v>
      </c>
      <c r="D20" s="45" t="s">
        <v>41</v>
      </c>
      <c r="E20" s="45" t="s">
        <v>41</v>
      </c>
      <c r="F20" s="45" t="s">
        <v>41</v>
      </c>
      <c r="G20" s="45">
        <v>0.01</v>
      </c>
      <c r="H20" s="45">
        <v>0.01</v>
      </c>
      <c r="I20" s="45" t="s">
        <v>42</v>
      </c>
      <c r="J20" s="45">
        <v>0.02</v>
      </c>
      <c r="K20" s="45">
        <v>0.02</v>
      </c>
      <c r="L20" s="45">
        <v>0.01</v>
      </c>
      <c r="M20" s="45">
        <v>0.02</v>
      </c>
      <c r="N20" s="45">
        <v>0.02</v>
      </c>
      <c r="O20" s="45">
        <v>0.01</v>
      </c>
      <c r="P20" s="45">
        <v>0.01</v>
      </c>
      <c r="Q20" s="45">
        <v>0.01</v>
      </c>
    </row>
    <row r="21" spans="1:17" x14ac:dyDescent="0.2">
      <c r="A21" s="37"/>
      <c r="B21" s="41" t="s">
        <v>26</v>
      </c>
      <c r="C21" s="45" t="s">
        <v>41</v>
      </c>
      <c r="D21" s="45" t="s">
        <v>41</v>
      </c>
      <c r="E21" s="45" t="s">
        <v>41</v>
      </c>
      <c r="F21" s="45">
        <v>0.41</v>
      </c>
      <c r="G21" s="45">
        <v>0.52</v>
      </c>
      <c r="H21" s="45">
        <v>0.48</v>
      </c>
      <c r="I21" s="45">
        <v>0.67</v>
      </c>
      <c r="J21" s="45">
        <v>0.69</v>
      </c>
      <c r="K21" s="45">
        <v>0.69</v>
      </c>
      <c r="L21" s="45" t="s">
        <v>42</v>
      </c>
      <c r="M21" s="45" t="s">
        <v>41</v>
      </c>
      <c r="N21" s="45" t="s">
        <v>41</v>
      </c>
      <c r="O21" s="45">
        <v>0.42</v>
      </c>
      <c r="P21" s="45">
        <v>0.53</v>
      </c>
      <c r="Q21" s="45">
        <v>0.49</v>
      </c>
    </row>
    <row r="22" spans="1:17" x14ac:dyDescent="0.2">
      <c r="A22" s="37"/>
      <c r="B22" s="41"/>
      <c r="C22" s="45"/>
      <c r="D22" s="45"/>
      <c r="E22" s="45"/>
      <c r="F22" s="45"/>
      <c r="G22" s="45"/>
      <c r="H22" s="45"/>
      <c r="I22" s="45"/>
      <c r="J22" s="45"/>
      <c r="K22" s="45"/>
      <c r="L22" s="45"/>
      <c r="M22" s="45"/>
      <c r="N22" s="45"/>
      <c r="O22" s="45"/>
      <c r="P22" s="45"/>
      <c r="Q22" s="45"/>
    </row>
    <row r="23" spans="1:17" x14ac:dyDescent="0.2">
      <c r="A23" s="37"/>
      <c r="B23" s="37" t="s">
        <v>27</v>
      </c>
      <c r="C23" s="45">
        <v>0.04</v>
      </c>
      <c r="D23" s="45">
        <v>0.05</v>
      </c>
      <c r="E23" s="45">
        <v>0.05</v>
      </c>
      <c r="F23" s="45" t="s">
        <v>41</v>
      </c>
      <c r="G23" s="45">
        <v>0.01</v>
      </c>
      <c r="H23" s="45">
        <v>0.01</v>
      </c>
      <c r="I23" s="45">
        <v>0</v>
      </c>
      <c r="J23" s="45" t="s">
        <v>42</v>
      </c>
      <c r="K23" s="45" t="s">
        <v>42</v>
      </c>
      <c r="L23" s="45">
        <v>0.03</v>
      </c>
      <c r="M23" s="45">
        <v>0.04</v>
      </c>
      <c r="N23" s="45">
        <v>0.04</v>
      </c>
      <c r="O23" s="45" t="s">
        <v>41</v>
      </c>
      <c r="P23" s="45">
        <v>0.01</v>
      </c>
      <c r="Q23" s="45">
        <v>0.01</v>
      </c>
    </row>
    <row r="24" spans="1:17" x14ac:dyDescent="0.2">
      <c r="A24" s="37"/>
      <c r="B24" s="37"/>
      <c r="C24" s="45"/>
      <c r="D24" s="45"/>
      <c r="E24" s="45"/>
      <c r="F24" s="45"/>
      <c r="G24" s="45"/>
      <c r="H24" s="45"/>
      <c r="I24" s="45"/>
      <c r="J24" s="45"/>
      <c r="K24" s="45"/>
      <c r="L24" s="45"/>
      <c r="M24" s="45"/>
      <c r="N24" s="45"/>
      <c r="O24" s="45"/>
      <c r="P24" s="45"/>
      <c r="Q24" s="45"/>
    </row>
    <row r="25" spans="1:17" x14ac:dyDescent="0.2">
      <c r="A25" s="37"/>
      <c r="B25" s="37" t="s">
        <v>28</v>
      </c>
      <c r="C25" s="45" t="s">
        <v>41</v>
      </c>
      <c r="D25" s="45" t="s">
        <v>41</v>
      </c>
      <c r="E25" s="45" t="s">
        <v>41</v>
      </c>
      <c r="F25" s="45">
        <v>0</v>
      </c>
      <c r="G25" s="45">
        <v>0</v>
      </c>
      <c r="H25" s="45">
        <v>0</v>
      </c>
      <c r="I25" s="45">
        <v>0</v>
      </c>
      <c r="J25" s="45">
        <v>0</v>
      </c>
      <c r="K25" s="45">
        <v>0</v>
      </c>
      <c r="L25" s="45">
        <v>0</v>
      </c>
      <c r="M25" s="45" t="s">
        <v>42</v>
      </c>
      <c r="N25" s="45" t="s">
        <v>42</v>
      </c>
      <c r="O25" s="45">
        <v>0</v>
      </c>
      <c r="P25" s="45">
        <v>0</v>
      </c>
      <c r="Q25" s="45">
        <v>0</v>
      </c>
    </row>
    <row r="26" spans="1:17" x14ac:dyDescent="0.2">
      <c r="A26" s="37"/>
      <c r="B26" s="37" t="s">
        <v>29</v>
      </c>
      <c r="C26" s="45" t="s">
        <v>41</v>
      </c>
      <c r="D26" s="45" t="s">
        <v>41</v>
      </c>
      <c r="E26" s="45" t="s">
        <v>41</v>
      </c>
      <c r="F26" s="45" t="s">
        <v>42</v>
      </c>
      <c r="G26" s="45" t="s">
        <v>41</v>
      </c>
      <c r="H26" s="45" t="s">
        <v>41</v>
      </c>
      <c r="I26" s="45">
        <v>0</v>
      </c>
      <c r="J26" s="45" t="s">
        <v>42</v>
      </c>
      <c r="K26" s="45" t="s">
        <v>42</v>
      </c>
      <c r="L26" s="45" t="s">
        <v>42</v>
      </c>
      <c r="M26" s="45" t="s">
        <v>42</v>
      </c>
      <c r="N26" s="45" t="s">
        <v>42</v>
      </c>
      <c r="O26" s="45" t="s">
        <v>42</v>
      </c>
      <c r="P26" s="45" t="s">
        <v>41</v>
      </c>
      <c r="Q26" s="45" t="s">
        <v>41</v>
      </c>
    </row>
    <row r="27" spans="1:17" x14ac:dyDescent="0.2">
      <c r="A27" s="37"/>
      <c r="B27" s="37"/>
      <c r="C27" s="45"/>
      <c r="D27" s="45"/>
      <c r="E27" s="45"/>
      <c r="F27" s="45"/>
      <c r="G27" s="45"/>
      <c r="H27" s="45"/>
      <c r="I27" s="45"/>
      <c r="J27" s="45"/>
      <c r="K27" s="45"/>
      <c r="L27" s="45"/>
      <c r="M27" s="45"/>
      <c r="N27" s="45"/>
      <c r="O27" s="45"/>
      <c r="P27" s="45"/>
      <c r="Q27" s="45"/>
    </row>
    <row r="28" spans="1:17" ht="15" x14ac:dyDescent="0.25">
      <c r="A28" s="42" t="s">
        <v>30</v>
      </c>
      <c r="B28" s="1"/>
      <c r="C28" s="45">
        <v>0.01</v>
      </c>
      <c r="D28" s="45">
        <v>0.01</v>
      </c>
      <c r="E28" s="45">
        <v>0.01</v>
      </c>
      <c r="F28" s="45">
        <v>0.01</v>
      </c>
      <c r="G28" s="45">
        <v>0.01</v>
      </c>
      <c r="H28" s="45">
        <v>0.01</v>
      </c>
      <c r="I28" s="45">
        <v>0</v>
      </c>
      <c r="J28" s="45" t="s">
        <v>42</v>
      </c>
      <c r="K28" s="45" t="s">
        <v>42</v>
      </c>
      <c r="L28" s="45">
        <v>0.04</v>
      </c>
      <c r="M28" s="45">
        <v>0.05</v>
      </c>
      <c r="N28" s="45">
        <v>0.04</v>
      </c>
      <c r="O28" s="45">
        <v>0.01</v>
      </c>
      <c r="P28" s="45">
        <v>0.01</v>
      </c>
      <c r="Q28" s="45">
        <v>0.01</v>
      </c>
    </row>
    <row r="29" spans="1:17" x14ac:dyDescent="0.2">
      <c r="A29" s="37"/>
      <c r="B29" s="37" t="s">
        <v>31</v>
      </c>
      <c r="C29" s="45">
        <v>0.01</v>
      </c>
      <c r="D29" s="45">
        <v>0.01</v>
      </c>
      <c r="E29" s="45">
        <v>0.01</v>
      </c>
      <c r="F29" s="45">
        <v>0.01</v>
      </c>
      <c r="G29" s="45" t="s">
        <v>41</v>
      </c>
      <c r="H29" s="45" t="s">
        <v>41</v>
      </c>
      <c r="I29" s="45">
        <v>0</v>
      </c>
      <c r="J29" s="45">
        <v>0</v>
      </c>
      <c r="K29" s="45">
        <v>0</v>
      </c>
      <c r="L29" s="45">
        <v>0.02</v>
      </c>
      <c r="M29" s="45">
        <v>0.02</v>
      </c>
      <c r="N29" s="45">
        <v>0.02</v>
      </c>
      <c r="O29" s="45">
        <v>0.01</v>
      </c>
      <c r="P29" s="45" t="s">
        <v>41</v>
      </c>
      <c r="Q29" s="45" t="s">
        <v>41</v>
      </c>
    </row>
    <row r="30" spans="1:17" x14ac:dyDescent="0.2">
      <c r="A30" s="37"/>
      <c r="B30" s="37" t="s">
        <v>32</v>
      </c>
      <c r="C30" s="45" t="s">
        <v>41</v>
      </c>
      <c r="D30" s="45" t="s">
        <v>41</v>
      </c>
      <c r="E30" s="45" t="s">
        <v>41</v>
      </c>
      <c r="F30" s="45" t="s">
        <v>41</v>
      </c>
      <c r="G30" s="45" t="s">
        <v>41</v>
      </c>
      <c r="H30" s="45" t="s">
        <v>41</v>
      </c>
      <c r="I30" s="45">
        <v>0</v>
      </c>
      <c r="J30" s="45" t="s">
        <v>42</v>
      </c>
      <c r="K30" s="45" t="s">
        <v>42</v>
      </c>
      <c r="L30" s="45">
        <v>0.01</v>
      </c>
      <c r="M30" s="45">
        <v>0.02</v>
      </c>
      <c r="N30" s="45">
        <v>0.02</v>
      </c>
      <c r="O30" s="45" t="s">
        <v>41</v>
      </c>
      <c r="P30" s="45" t="s">
        <v>41</v>
      </c>
      <c r="Q30" s="45" t="s">
        <v>41</v>
      </c>
    </row>
    <row r="31" spans="1:17" x14ac:dyDescent="0.2">
      <c r="A31" s="37"/>
      <c r="B31" s="37" t="s">
        <v>33</v>
      </c>
      <c r="C31" s="45" t="s">
        <v>41</v>
      </c>
      <c r="D31" s="45" t="s">
        <v>41</v>
      </c>
      <c r="E31" s="45" t="s">
        <v>41</v>
      </c>
      <c r="F31" s="45" t="s">
        <v>41</v>
      </c>
      <c r="G31" s="45" t="s">
        <v>41</v>
      </c>
      <c r="H31" s="45" t="s">
        <v>41</v>
      </c>
      <c r="I31" s="45">
        <v>0</v>
      </c>
      <c r="J31" s="45">
        <v>0</v>
      </c>
      <c r="K31" s="45">
        <v>0</v>
      </c>
      <c r="L31" s="45">
        <v>0.01</v>
      </c>
      <c r="M31" s="45">
        <v>0.01</v>
      </c>
      <c r="N31" s="45">
        <v>0.01</v>
      </c>
      <c r="O31" s="45" t="s">
        <v>41</v>
      </c>
      <c r="P31" s="45" t="s">
        <v>41</v>
      </c>
      <c r="Q31" s="45" t="s">
        <v>41</v>
      </c>
    </row>
    <row r="32" spans="1:17" x14ac:dyDescent="0.2">
      <c r="A32" s="37"/>
      <c r="B32" s="37"/>
      <c r="C32" s="45"/>
      <c r="D32" s="45"/>
      <c r="E32" s="45"/>
      <c r="F32" s="45"/>
      <c r="G32" s="45"/>
      <c r="H32" s="45"/>
      <c r="I32" s="45"/>
      <c r="J32" s="45"/>
      <c r="K32" s="45"/>
      <c r="L32" s="45"/>
      <c r="M32" s="45"/>
      <c r="N32" s="45"/>
      <c r="O32" s="45"/>
      <c r="P32" s="45"/>
      <c r="Q32" s="45"/>
    </row>
    <row r="33" spans="1:17" ht="22.5" x14ac:dyDescent="0.2">
      <c r="A33" s="37"/>
      <c r="B33" s="43" t="s">
        <v>34</v>
      </c>
      <c r="C33" s="45">
        <v>0.01</v>
      </c>
      <c r="D33" s="45">
        <v>0.01</v>
      </c>
      <c r="E33" s="45">
        <v>0.01</v>
      </c>
      <c r="F33" s="45">
        <v>0.01</v>
      </c>
      <c r="G33" s="45">
        <v>0.01</v>
      </c>
      <c r="H33" s="45">
        <v>0.01</v>
      </c>
      <c r="I33" s="45">
        <v>0</v>
      </c>
      <c r="J33" s="45">
        <v>0</v>
      </c>
      <c r="K33" s="45">
        <v>0</v>
      </c>
      <c r="L33" s="45">
        <v>0.04</v>
      </c>
      <c r="M33" s="45">
        <v>0.04</v>
      </c>
      <c r="N33" s="45">
        <v>0.04</v>
      </c>
      <c r="O33" s="45">
        <v>0.01</v>
      </c>
      <c r="P33" s="45">
        <v>0.01</v>
      </c>
      <c r="Q33" s="45">
        <v>0.01</v>
      </c>
    </row>
    <row r="34" spans="1:17" x14ac:dyDescent="0.2">
      <c r="A34" s="37"/>
      <c r="B34" s="43"/>
      <c r="C34" s="45"/>
      <c r="D34" s="45"/>
      <c r="E34" s="45"/>
      <c r="F34" s="45"/>
      <c r="G34" s="45"/>
      <c r="H34" s="45"/>
      <c r="I34" s="45"/>
      <c r="J34" s="45"/>
      <c r="K34" s="45"/>
      <c r="L34" s="45"/>
      <c r="M34" s="45"/>
      <c r="N34" s="45"/>
      <c r="O34" s="45"/>
      <c r="P34" s="45"/>
      <c r="Q34" s="45"/>
    </row>
    <row r="35" spans="1:17" x14ac:dyDescent="0.2">
      <c r="A35" s="37" t="s">
        <v>95</v>
      </c>
      <c r="B35" s="43"/>
      <c r="C35" s="45"/>
      <c r="D35" s="45"/>
      <c r="E35" s="45"/>
      <c r="F35" s="45"/>
      <c r="G35" s="45"/>
      <c r="H35" s="45"/>
      <c r="I35" s="45"/>
      <c r="J35" s="45"/>
      <c r="K35" s="45"/>
      <c r="L35" s="45"/>
      <c r="M35" s="45"/>
      <c r="N35" s="45"/>
      <c r="O35" s="45"/>
      <c r="P35" s="45"/>
      <c r="Q35" s="45"/>
    </row>
    <row r="36" spans="1:17" x14ac:dyDescent="0.2">
      <c r="A36" s="37"/>
      <c r="B36" s="37" t="s">
        <v>36</v>
      </c>
      <c r="C36" s="45">
        <v>0.09</v>
      </c>
      <c r="D36" s="45">
        <v>0.04</v>
      </c>
      <c r="E36" s="45">
        <v>0.05</v>
      </c>
      <c r="F36" s="45">
        <v>0.08</v>
      </c>
      <c r="G36" s="45">
        <v>0.05</v>
      </c>
      <c r="H36" s="45">
        <v>0.06</v>
      </c>
      <c r="I36" s="45" t="s">
        <v>42</v>
      </c>
      <c r="J36" s="45">
        <v>0.02</v>
      </c>
      <c r="K36" s="45">
        <v>0.02</v>
      </c>
      <c r="L36" s="45">
        <v>0.22</v>
      </c>
      <c r="M36" s="45">
        <v>0.21</v>
      </c>
      <c r="N36" s="45">
        <v>0.22</v>
      </c>
      <c r="O36" s="45">
        <v>0.08</v>
      </c>
      <c r="P36" s="45">
        <v>0.05</v>
      </c>
      <c r="Q36" s="45">
        <v>0.06</v>
      </c>
    </row>
    <row r="37" spans="1:17" x14ac:dyDescent="0.2">
      <c r="A37" s="37"/>
      <c r="B37" s="37" t="s">
        <v>37</v>
      </c>
      <c r="C37" s="45">
        <v>0.04</v>
      </c>
      <c r="D37" s="45">
        <v>0.01</v>
      </c>
      <c r="E37" s="45">
        <v>0.02</v>
      </c>
      <c r="F37" s="45">
        <v>0.08</v>
      </c>
      <c r="G37" s="45">
        <v>0.04</v>
      </c>
      <c r="H37" s="45">
        <v>0.05</v>
      </c>
      <c r="I37" s="45">
        <v>0</v>
      </c>
      <c r="J37" s="45">
        <v>0.03</v>
      </c>
      <c r="K37" s="45">
        <v>0.02</v>
      </c>
      <c r="L37" s="45">
        <v>0.22</v>
      </c>
      <c r="M37" s="45">
        <v>0.19</v>
      </c>
      <c r="N37" s="45">
        <v>0.2</v>
      </c>
      <c r="O37" s="45">
        <v>7.0000000000000007E-2</v>
      </c>
      <c r="P37" s="45">
        <v>0.04</v>
      </c>
      <c r="Q37" s="45">
        <v>0.05</v>
      </c>
    </row>
    <row r="38" spans="1:17" x14ac:dyDescent="0.2">
      <c r="A38" s="37"/>
      <c r="B38" s="37" t="s">
        <v>38</v>
      </c>
      <c r="C38" s="45">
        <v>0.02</v>
      </c>
      <c r="D38" s="45">
        <v>0.01</v>
      </c>
      <c r="E38" s="45">
        <v>0.01</v>
      </c>
      <c r="F38" s="45">
        <v>0.02</v>
      </c>
      <c r="G38" s="45">
        <v>0.01</v>
      </c>
      <c r="H38" s="45">
        <v>0.02</v>
      </c>
      <c r="I38" s="45" t="s">
        <v>42</v>
      </c>
      <c r="J38" s="45" t="s">
        <v>42</v>
      </c>
      <c r="K38" s="45">
        <v>0.01</v>
      </c>
      <c r="L38" s="45">
        <v>7.0000000000000007E-2</v>
      </c>
      <c r="M38" s="45">
        <v>7.0000000000000007E-2</v>
      </c>
      <c r="N38" s="45">
        <v>7.0000000000000007E-2</v>
      </c>
      <c r="O38" s="45">
        <v>0.02</v>
      </c>
      <c r="P38" s="45">
        <v>0.01</v>
      </c>
      <c r="Q38" s="45">
        <v>0.02</v>
      </c>
    </row>
    <row r="39" spans="1:17" x14ac:dyDescent="0.2">
      <c r="A39" s="6"/>
      <c r="B39" s="6"/>
    </row>
    <row r="40" spans="1:17" x14ac:dyDescent="0.2">
      <c r="A40" s="14"/>
      <c r="B40" s="24" t="s">
        <v>39</v>
      </c>
      <c r="C40" s="14"/>
      <c r="D40" s="14"/>
      <c r="E40" s="14"/>
      <c r="F40" s="14"/>
      <c r="G40" s="14"/>
      <c r="H40" s="14"/>
      <c r="I40" s="14"/>
      <c r="J40" s="14"/>
      <c r="K40" s="14"/>
      <c r="L40" s="14"/>
      <c r="M40" s="14"/>
      <c r="N40" s="14"/>
      <c r="O40" s="14"/>
      <c r="P40" s="14"/>
      <c r="Q40" s="46" t="s">
        <v>40</v>
      </c>
    </row>
  </sheetData>
  <sheetProtection password="DE5B" sheet="1" objects="1" scenarios="1" sort="0" autoFilter="0"/>
  <mergeCells count="10">
    <mergeCell ref="O5:Q5"/>
    <mergeCell ref="A9:B9"/>
    <mergeCell ref="A1:I1"/>
    <mergeCell ref="C4:E4"/>
    <mergeCell ref="F4:K4"/>
    <mergeCell ref="L4:N4"/>
    <mergeCell ref="C5:E5"/>
    <mergeCell ref="F5:H5"/>
    <mergeCell ref="I5:K5"/>
    <mergeCell ref="L5:N5"/>
  </mergeCells>
  <pageMargins left="0.7" right="0.7" top="0.75" bottom="0.75" header="0.3" footer="0.3"/>
  <pageSetup paperSize="9" scale="65" orientation="landscape" horizontalDpi="4294967293" verticalDpi="4294967293"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A1:I40"/>
  <sheetViews>
    <sheetView workbookViewId="0">
      <pane xSplit="2" ySplit="6" topLeftCell="C7" activePane="bottomRight" state="frozen"/>
      <selection pane="topRight" activeCell="C1" sqref="C1"/>
      <selection pane="bottomLeft" activeCell="A7" sqref="A7"/>
      <selection pane="bottomRight" activeCell="C7" sqref="C7"/>
    </sheetView>
  </sheetViews>
  <sheetFormatPr defaultRowHeight="11.25" x14ac:dyDescent="0.2"/>
  <cols>
    <col min="1" max="1" width="9.140625" style="2"/>
    <col min="2" max="2" width="43.28515625" style="2" bestFit="1" customWidth="1"/>
    <col min="3" max="3" width="10.42578125" style="2" customWidth="1"/>
    <col min="4" max="4" width="10.42578125" style="2" bestFit="1" customWidth="1"/>
    <col min="5" max="6" width="10.42578125" style="2" customWidth="1"/>
    <col min="7" max="16384" width="9.140625" style="2"/>
  </cols>
  <sheetData>
    <row r="1" spans="1:9" ht="12.75" x14ac:dyDescent="0.2">
      <c r="A1" s="163" t="s">
        <v>96</v>
      </c>
      <c r="B1" s="163"/>
      <c r="C1" s="163"/>
      <c r="D1" s="163"/>
      <c r="E1" s="163"/>
      <c r="F1" s="163"/>
      <c r="G1" s="163"/>
      <c r="H1" s="163"/>
      <c r="I1" s="163"/>
    </row>
    <row r="2" spans="1:9" ht="14.25" x14ac:dyDescent="0.2">
      <c r="A2" s="4" t="s">
        <v>496</v>
      </c>
      <c r="B2" s="5"/>
      <c r="C2" s="5"/>
      <c r="D2" s="5"/>
      <c r="E2" s="5"/>
      <c r="F2" s="5"/>
      <c r="G2" s="5"/>
      <c r="H2" s="5"/>
      <c r="I2" s="5"/>
    </row>
    <row r="3" spans="1:9" ht="14.25" x14ac:dyDescent="0.2">
      <c r="A3" s="4" t="s">
        <v>101</v>
      </c>
      <c r="B3" s="5"/>
      <c r="C3" s="5"/>
      <c r="D3" s="5"/>
      <c r="E3" s="5"/>
      <c r="F3" s="5"/>
      <c r="G3" s="5"/>
      <c r="H3" s="5"/>
      <c r="I3" s="5"/>
    </row>
    <row r="4" spans="1:9" ht="14.25" x14ac:dyDescent="0.2">
      <c r="A4" s="6"/>
      <c r="B4" s="6"/>
      <c r="C4" s="156" t="s">
        <v>2</v>
      </c>
      <c r="D4" s="156"/>
      <c r="E4" s="156"/>
      <c r="F4" s="156"/>
      <c r="G4" s="5"/>
      <c r="H4" s="5"/>
      <c r="I4" s="5"/>
    </row>
    <row r="5" spans="1:9" ht="14.25" x14ac:dyDescent="0.2">
      <c r="A5" s="6"/>
      <c r="B5" s="6"/>
      <c r="C5" s="164" t="s">
        <v>5</v>
      </c>
      <c r="D5" s="164"/>
      <c r="E5" s="164"/>
      <c r="F5" s="164"/>
      <c r="G5" s="5"/>
      <c r="H5" s="5"/>
      <c r="I5" s="5"/>
    </row>
    <row r="6" spans="1:9" ht="33.75" x14ac:dyDescent="0.2">
      <c r="A6" s="12"/>
      <c r="B6" s="12"/>
      <c r="C6" s="47" t="s">
        <v>102</v>
      </c>
      <c r="D6" s="36" t="s">
        <v>103</v>
      </c>
      <c r="E6" s="36" t="s">
        <v>104</v>
      </c>
      <c r="F6" s="36" t="s">
        <v>93</v>
      </c>
      <c r="G6" s="5"/>
      <c r="H6" s="5"/>
      <c r="I6" s="5"/>
    </row>
    <row r="7" spans="1:9" x14ac:dyDescent="0.2">
      <c r="A7" s="37"/>
      <c r="B7" s="38" t="s">
        <v>14</v>
      </c>
      <c r="C7" s="34">
        <v>97310</v>
      </c>
      <c r="D7" s="34">
        <v>11590</v>
      </c>
      <c r="E7" s="34">
        <v>452220</v>
      </c>
      <c r="F7" s="34">
        <v>561110</v>
      </c>
    </row>
    <row r="8" spans="1:9" x14ac:dyDescent="0.2">
      <c r="A8" s="37"/>
      <c r="B8" s="38"/>
      <c r="C8" s="33"/>
      <c r="D8" s="33"/>
      <c r="E8" s="33"/>
      <c r="F8" s="33"/>
    </row>
    <row r="9" spans="1:9" ht="23.25" customHeight="1" x14ac:dyDescent="0.2">
      <c r="A9" s="162" t="s">
        <v>94</v>
      </c>
      <c r="B9" s="162"/>
      <c r="C9" s="45">
        <v>0.85</v>
      </c>
      <c r="D9" s="45">
        <v>0.9</v>
      </c>
      <c r="E9" s="45">
        <v>0.93</v>
      </c>
      <c r="F9" s="45">
        <v>0.92</v>
      </c>
    </row>
    <row r="10" spans="1:9" x14ac:dyDescent="0.2">
      <c r="A10" s="39"/>
      <c r="B10" s="39"/>
      <c r="C10" s="45"/>
      <c r="D10" s="45"/>
      <c r="E10" s="45"/>
      <c r="F10" s="45"/>
    </row>
    <row r="11" spans="1:9" ht="15" x14ac:dyDescent="0.25">
      <c r="A11" s="40" t="s">
        <v>16</v>
      </c>
      <c r="B11" s="1"/>
      <c r="C11" s="45">
        <v>0.82</v>
      </c>
      <c r="D11" s="45">
        <v>0.88</v>
      </c>
      <c r="E11" s="45">
        <v>0.92</v>
      </c>
      <c r="F11" s="45">
        <v>0.9</v>
      </c>
    </row>
    <row r="12" spans="1:9" ht="15" x14ac:dyDescent="0.25">
      <c r="A12" s="37" t="s">
        <v>17</v>
      </c>
      <c r="B12" s="1"/>
      <c r="C12" s="45"/>
      <c r="D12" s="45"/>
      <c r="E12" s="45"/>
      <c r="F12" s="45"/>
    </row>
    <row r="13" spans="1:9" x14ac:dyDescent="0.2">
      <c r="A13" s="37"/>
      <c r="B13" s="37" t="s">
        <v>18</v>
      </c>
      <c r="C13" s="45">
        <v>0.48</v>
      </c>
      <c r="D13" s="45">
        <v>0.56000000000000005</v>
      </c>
      <c r="E13" s="45">
        <v>0.31</v>
      </c>
      <c r="F13" s="45">
        <v>0.34</v>
      </c>
    </row>
    <row r="14" spans="1:9" x14ac:dyDescent="0.2">
      <c r="A14" s="37"/>
      <c r="B14" s="37" t="s">
        <v>19</v>
      </c>
      <c r="C14" s="45" t="s">
        <v>41</v>
      </c>
      <c r="D14" s="45" t="s">
        <v>41</v>
      </c>
      <c r="E14" s="45" t="s">
        <v>41</v>
      </c>
      <c r="F14" s="45" t="s">
        <v>41</v>
      </c>
    </row>
    <row r="15" spans="1:9" x14ac:dyDescent="0.2">
      <c r="A15" s="37"/>
      <c r="B15" s="41" t="s">
        <v>20</v>
      </c>
      <c r="C15" s="45">
        <v>0.05</v>
      </c>
      <c r="D15" s="45">
        <v>0.04</v>
      </c>
      <c r="E15" s="45">
        <v>0.03</v>
      </c>
      <c r="F15" s="45">
        <v>0.04</v>
      </c>
    </row>
    <row r="16" spans="1:9" x14ac:dyDescent="0.2">
      <c r="A16" s="37"/>
      <c r="B16" s="37" t="s">
        <v>21</v>
      </c>
      <c r="C16" s="45">
        <v>0.22</v>
      </c>
      <c r="D16" s="45">
        <v>0.2</v>
      </c>
      <c r="E16" s="45">
        <v>0.43</v>
      </c>
      <c r="F16" s="45">
        <v>0.39</v>
      </c>
    </row>
    <row r="17" spans="1:6" x14ac:dyDescent="0.2">
      <c r="A17" s="37"/>
      <c r="B17" s="37" t="s">
        <v>22</v>
      </c>
      <c r="C17" s="45">
        <v>7.0000000000000007E-2</v>
      </c>
      <c r="D17" s="45">
        <v>0.05</v>
      </c>
      <c r="E17" s="45">
        <v>0.14000000000000001</v>
      </c>
      <c r="F17" s="45">
        <v>0.13</v>
      </c>
    </row>
    <row r="18" spans="1:6" x14ac:dyDescent="0.2">
      <c r="A18" s="37" t="s">
        <v>23</v>
      </c>
      <c r="B18" s="37"/>
      <c r="C18" s="45"/>
      <c r="D18" s="45"/>
      <c r="E18" s="45"/>
      <c r="F18" s="45"/>
    </row>
    <row r="19" spans="1:6" x14ac:dyDescent="0.2">
      <c r="A19" s="37"/>
      <c r="B19" s="38" t="s">
        <v>24</v>
      </c>
      <c r="C19" s="45" t="s">
        <v>41</v>
      </c>
      <c r="D19" s="45">
        <v>0.01</v>
      </c>
      <c r="E19" s="45">
        <v>0</v>
      </c>
      <c r="F19" s="45" t="s">
        <v>41</v>
      </c>
    </row>
    <row r="20" spans="1:6" x14ac:dyDescent="0.2">
      <c r="A20" s="37"/>
      <c r="B20" s="38" t="s">
        <v>25</v>
      </c>
      <c r="C20" s="45" t="s">
        <v>41</v>
      </c>
      <c r="D20" s="45" t="s">
        <v>41</v>
      </c>
      <c r="E20" s="45" t="s">
        <v>41</v>
      </c>
      <c r="F20" s="45" t="s">
        <v>41</v>
      </c>
    </row>
    <row r="21" spans="1:6" x14ac:dyDescent="0.2">
      <c r="A21" s="37"/>
      <c r="B21" s="41" t="s">
        <v>26</v>
      </c>
      <c r="C21" s="45" t="s">
        <v>41</v>
      </c>
      <c r="D21" s="45">
        <v>0.02</v>
      </c>
      <c r="E21" s="45" t="s">
        <v>41</v>
      </c>
      <c r="F21" s="45" t="s">
        <v>41</v>
      </c>
    </row>
    <row r="22" spans="1:6" x14ac:dyDescent="0.2">
      <c r="A22" s="37"/>
      <c r="B22" s="41"/>
      <c r="C22" s="45"/>
      <c r="D22" s="45"/>
      <c r="E22" s="45"/>
      <c r="F22" s="45"/>
    </row>
    <row r="23" spans="1:6" x14ac:dyDescent="0.2">
      <c r="A23" s="37"/>
      <c r="B23" s="37" t="s">
        <v>105</v>
      </c>
      <c r="C23" s="45">
        <v>0.06</v>
      </c>
      <c r="D23" s="45">
        <v>0.03</v>
      </c>
      <c r="E23" s="45">
        <v>0.05</v>
      </c>
      <c r="F23" s="45">
        <v>0.05</v>
      </c>
    </row>
    <row r="24" spans="1:6" x14ac:dyDescent="0.2">
      <c r="A24" s="37"/>
      <c r="B24" s="37"/>
      <c r="C24" s="45"/>
      <c r="D24" s="45"/>
      <c r="E24" s="45"/>
      <c r="F24" s="45"/>
    </row>
    <row r="25" spans="1:6" x14ac:dyDescent="0.2">
      <c r="A25" s="37"/>
      <c r="B25" s="37" t="s">
        <v>28</v>
      </c>
      <c r="C25" s="45" t="s">
        <v>41</v>
      </c>
      <c r="D25" s="45">
        <v>0</v>
      </c>
      <c r="E25" s="45" t="s">
        <v>41</v>
      </c>
      <c r="F25" s="45" t="s">
        <v>41</v>
      </c>
    </row>
    <row r="26" spans="1:6" x14ac:dyDescent="0.2">
      <c r="A26" s="37"/>
      <c r="B26" s="37" t="s">
        <v>29</v>
      </c>
      <c r="C26" s="45" t="s">
        <v>41</v>
      </c>
      <c r="D26" s="45" t="s">
        <v>41</v>
      </c>
      <c r="E26" s="45" t="s">
        <v>41</v>
      </c>
      <c r="F26" s="45" t="s">
        <v>41</v>
      </c>
    </row>
    <row r="27" spans="1:6" x14ac:dyDescent="0.2">
      <c r="A27" s="37"/>
      <c r="B27" s="37"/>
      <c r="C27" s="45"/>
      <c r="D27" s="45"/>
      <c r="E27" s="45"/>
      <c r="F27" s="45"/>
    </row>
    <row r="28" spans="1:6" ht="15" x14ac:dyDescent="0.25">
      <c r="A28" s="42" t="s">
        <v>30</v>
      </c>
      <c r="B28" s="1"/>
      <c r="C28" s="45">
        <v>0.02</v>
      </c>
      <c r="D28" s="45">
        <v>0.01</v>
      </c>
      <c r="E28" s="45">
        <v>0.01</v>
      </c>
      <c r="F28" s="45">
        <v>0.01</v>
      </c>
    </row>
    <row r="29" spans="1:6" x14ac:dyDescent="0.2">
      <c r="A29" s="37"/>
      <c r="B29" s="37" t="s">
        <v>31</v>
      </c>
      <c r="C29" s="45">
        <v>0.01</v>
      </c>
      <c r="D29" s="45">
        <v>0.01</v>
      </c>
      <c r="E29" s="45">
        <v>0.01</v>
      </c>
      <c r="F29" s="45">
        <v>0.01</v>
      </c>
    </row>
    <row r="30" spans="1:6" x14ac:dyDescent="0.2">
      <c r="A30" s="37"/>
      <c r="B30" s="37" t="s">
        <v>32</v>
      </c>
      <c r="C30" s="45">
        <v>0.01</v>
      </c>
      <c r="D30" s="45" t="s">
        <v>41</v>
      </c>
      <c r="E30" s="45" t="s">
        <v>41</v>
      </c>
      <c r="F30" s="45" t="s">
        <v>41</v>
      </c>
    </row>
    <row r="31" spans="1:6" x14ac:dyDescent="0.2">
      <c r="A31" s="37"/>
      <c r="B31" s="37" t="s">
        <v>33</v>
      </c>
      <c r="C31" s="45" t="s">
        <v>41</v>
      </c>
      <c r="D31" s="45" t="s">
        <v>41</v>
      </c>
      <c r="E31" s="45" t="s">
        <v>41</v>
      </c>
      <c r="F31" s="45" t="s">
        <v>41</v>
      </c>
    </row>
    <row r="32" spans="1:6" x14ac:dyDescent="0.2">
      <c r="A32" s="37"/>
      <c r="B32" s="37"/>
      <c r="C32" s="45"/>
      <c r="D32" s="45"/>
      <c r="E32" s="45"/>
      <c r="F32" s="45"/>
    </row>
    <row r="33" spans="1:6" ht="22.5" x14ac:dyDescent="0.2">
      <c r="A33" s="37"/>
      <c r="B33" s="43" t="s">
        <v>34</v>
      </c>
      <c r="C33" s="45">
        <v>0.01</v>
      </c>
      <c r="D33" s="45">
        <v>0.01</v>
      </c>
      <c r="E33" s="45">
        <v>0.01</v>
      </c>
      <c r="F33" s="45">
        <v>0.01</v>
      </c>
    </row>
    <row r="34" spans="1:6" x14ac:dyDescent="0.2">
      <c r="A34" s="37"/>
      <c r="B34" s="43"/>
      <c r="C34" s="45"/>
      <c r="D34" s="45"/>
      <c r="E34" s="45"/>
      <c r="F34" s="45"/>
    </row>
    <row r="35" spans="1:6" x14ac:dyDescent="0.2">
      <c r="A35" s="37" t="s">
        <v>95</v>
      </c>
      <c r="B35" s="43"/>
      <c r="C35" s="45"/>
      <c r="D35" s="45"/>
      <c r="E35" s="45"/>
      <c r="F35" s="45"/>
    </row>
    <row r="36" spans="1:6" x14ac:dyDescent="0.2">
      <c r="A36" s="37"/>
      <c r="B36" s="37" t="s">
        <v>36</v>
      </c>
      <c r="C36" s="45">
        <v>0.09</v>
      </c>
      <c r="D36" s="45">
        <v>0.06</v>
      </c>
      <c r="E36" s="45">
        <v>0.04</v>
      </c>
      <c r="F36" s="45">
        <v>0.05</v>
      </c>
    </row>
    <row r="37" spans="1:6" x14ac:dyDescent="0.2">
      <c r="A37" s="37"/>
      <c r="B37" s="37" t="s">
        <v>37</v>
      </c>
      <c r="C37" s="45">
        <v>0.04</v>
      </c>
      <c r="D37" s="45">
        <v>0.03</v>
      </c>
      <c r="E37" s="45">
        <v>0.01</v>
      </c>
      <c r="F37" s="45">
        <v>0.02</v>
      </c>
    </row>
    <row r="38" spans="1:6" x14ac:dyDescent="0.2">
      <c r="A38" s="37"/>
      <c r="B38" s="37" t="s">
        <v>38</v>
      </c>
      <c r="C38" s="45">
        <v>0.02</v>
      </c>
      <c r="D38" s="45">
        <v>0.01</v>
      </c>
      <c r="E38" s="45">
        <v>0.01</v>
      </c>
      <c r="F38" s="45">
        <v>0.01</v>
      </c>
    </row>
    <row r="39" spans="1:6" x14ac:dyDescent="0.2">
      <c r="A39" s="6"/>
      <c r="B39" s="6"/>
    </row>
    <row r="40" spans="1:6" x14ac:dyDescent="0.2">
      <c r="A40" s="14"/>
      <c r="B40" s="24" t="s">
        <v>39</v>
      </c>
      <c r="C40" s="14"/>
      <c r="D40" s="14"/>
      <c r="E40" s="14"/>
      <c r="F40" s="46" t="s">
        <v>40</v>
      </c>
    </row>
  </sheetData>
  <sheetProtection password="DE5B" sheet="1" objects="1" scenarios="1" sort="0" autoFilter="0"/>
  <mergeCells count="4">
    <mergeCell ref="A1:I1"/>
    <mergeCell ref="C4:F4"/>
    <mergeCell ref="C5:F5"/>
    <mergeCell ref="A9:B9"/>
  </mergeCells>
  <pageMargins left="0.7" right="0.7" top="0.75" bottom="0.75" header="0.3" footer="0.3"/>
  <pageSetup paperSize="9" scale="99" orientation="landscape" horizontalDpi="4294967293" verticalDpi="4294967293"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A1:I40"/>
  <sheetViews>
    <sheetView workbookViewId="0">
      <pane xSplit="2" ySplit="6" topLeftCell="C7" activePane="bottomRight" state="frozen"/>
      <selection pane="topRight" activeCell="C1" sqref="C1"/>
      <selection pane="bottomLeft" activeCell="A7" sqref="A7"/>
      <selection pane="bottomRight" activeCell="L28" sqref="L28"/>
    </sheetView>
  </sheetViews>
  <sheetFormatPr defaultRowHeight="11.25" x14ac:dyDescent="0.2"/>
  <cols>
    <col min="1" max="1" width="9.140625" style="2"/>
    <col min="2" max="2" width="43.28515625" style="2" bestFit="1" customWidth="1"/>
    <col min="3" max="3" width="10.42578125" style="2" customWidth="1"/>
    <col min="4" max="4" width="10.42578125" style="2" bestFit="1" customWidth="1"/>
    <col min="5" max="5" width="11.7109375" style="2" customWidth="1"/>
    <col min="6" max="6" width="11.28515625" style="2" customWidth="1"/>
    <col min="7" max="7" width="12.140625" style="2" customWidth="1"/>
    <col min="8" max="8" width="11.85546875" style="2" customWidth="1"/>
    <col min="9" max="9" width="10.7109375" style="2" bestFit="1" customWidth="1"/>
    <col min="10" max="16384" width="9.140625" style="2"/>
  </cols>
  <sheetData>
    <row r="1" spans="1:9" ht="12.75" x14ac:dyDescent="0.2">
      <c r="A1" s="163" t="s">
        <v>96</v>
      </c>
      <c r="B1" s="163"/>
      <c r="C1" s="163"/>
      <c r="D1" s="163"/>
      <c r="E1" s="163"/>
      <c r="F1" s="163"/>
      <c r="G1" s="163"/>
      <c r="H1" s="163"/>
      <c r="I1" s="163"/>
    </row>
    <row r="2" spans="1:9" ht="14.25" x14ac:dyDescent="0.2">
      <c r="A2" s="4" t="s">
        <v>496</v>
      </c>
      <c r="B2" s="5"/>
      <c r="C2" s="5"/>
      <c r="D2" s="5"/>
      <c r="E2" s="5"/>
      <c r="F2" s="5"/>
      <c r="G2" s="5"/>
      <c r="H2" s="5"/>
      <c r="I2" s="5"/>
    </row>
    <row r="3" spans="1:9" ht="14.25" x14ac:dyDescent="0.2">
      <c r="A3" s="4" t="s">
        <v>106</v>
      </c>
      <c r="B3" s="5"/>
      <c r="C3" s="5"/>
      <c r="D3" s="5"/>
      <c r="E3" s="5"/>
      <c r="F3" s="5"/>
      <c r="G3" s="5"/>
      <c r="H3" s="5"/>
      <c r="I3" s="5"/>
    </row>
    <row r="4" spans="1:9" x14ac:dyDescent="0.2">
      <c r="A4" s="6"/>
      <c r="B4" s="6"/>
      <c r="C4" s="156" t="s">
        <v>2</v>
      </c>
      <c r="D4" s="156"/>
      <c r="E4" s="156"/>
      <c r="F4" s="156"/>
      <c r="G4" s="156"/>
      <c r="H4" s="156"/>
      <c r="I4" s="156"/>
    </row>
    <row r="5" spans="1:9" x14ac:dyDescent="0.2">
      <c r="A5" s="6"/>
      <c r="B5" s="6"/>
      <c r="C5" s="164" t="s">
        <v>5</v>
      </c>
      <c r="D5" s="164"/>
      <c r="E5" s="164"/>
      <c r="F5" s="164"/>
      <c r="G5" s="164"/>
      <c r="H5" s="164"/>
      <c r="I5" s="164"/>
    </row>
    <row r="6" spans="1:9" x14ac:dyDescent="0.2">
      <c r="A6" s="12"/>
      <c r="B6" s="12"/>
      <c r="C6" s="47" t="s">
        <v>107</v>
      </c>
      <c r="D6" s="47" t="s">
        <v>108</v>
      </c>
      <c r="E6" s="47" t="s">
        <v>109</v>
      </c>
      <c r="F6" s="47" t="s">
        <v>110</v>
      </c>
      <c r="G6" s="47" t="s">
        <v>111</v>
      </c>
      <c r="H6" s="47" t="s">
        <v>112</v>
      </c>
      <c r="I6" s="49" t="s">
        <v>113</v>
      </c>
    </row>
    <row r="7" spans="1:9" x14ac:dyDescent="0.2">
      <c r="A7" s="37"/>
      <c r="B7" s="38" t="s">
        <v>14</v>
      </c>
      <c r="C7" s="34">
        <v>451960</v>
      </c>
      <c r="D7" s="34">
        <v>21240</v>
      </c>
      <c r="E7" s="34">
        <v>46190</v>
      </c>
      <c r="F7" s="34">
        <v>27010</v>
      </c>
      <c r="G7" s="34">
        <v>9390</v>
      </c>
      <c r="H7" s="34">
        <v>5330</v>
      </c>
      <c r="I7" s="34">
        <v>561110</v>
      </c>
    </row>
    <row r="8" spans="1:9" x14ac:dyDescent="0.2">
      <c r="A8" s="37"/>
      <c r="B8" s="38"/>
      <c r="C8" s="33"/>
      <c r="D8" s="33"/>
      <c r="E8" s="33"/>
      <c r="F8" s="33"/>
      <c r="G8" s="33"/>
      <c r="H8" s="33"/>
      <c r="I8" s="33"/>
    </row>
    <row r="9" spans="1:9" ht="23.25" customHeight="1" x14ac:dyDescent="0.2">
      <c r="A9" s="162" t="s">
        <v>94</v>
      </c>
      <c r="B9" s="162"/>
      <c r="C9" s="45">
        <v>0.91</v>
      </c>
      <c r="D9" s="45">
        <v>0.91</v>
      </c>
      <c r="E9" s="45">
        <v>0.94</v>
      </c>
      <c r="F9" s="45">
        <v>0.94</v>
      </c>
      <c r="G9" s="45">
        <v>0.94</v>
      </c>
      <c r="H9" s="45">
        <v>0.9</v>
      </c>
      <c r="I9" s="45">
        <v>0.92</v>
      </c>
    </row>
    <row r="10" spans="1:9" x14ac:dyDescent="0.2">
      <c r="A10" s="39"/>
      <c r="B10" s="39"/>
      <c r="C10" s="45"/>
      <c r="D10" s="45"/>
      <c r="E10" s="45"/>
      <c r="F10" s="45"/>
      <c r="G10" s="45"/>
      <c r="H10" s="45"/>
      <c r="I10" s="45"/>
    </row>
    <row r="11" spans="1:9" ht="15" x14ac:dyDescent="0.25">
      <c r="A11" s="40" t="s">
        <v>16</v>
      </c>
      <c r="B11" s="1"/>
      <c r="C11" s="45">
        <v>0.89</v>
      </c>
      <c r="D11" s="45">
        <v>0.9</v>
      </c>
      <c r="E11" s="45">
        <v>0.94</v>
      </c>
      <c r="F11" s="45">
        <v>0.93</v>
      </c>
      <c r="G11" s="45">
        <v>0.93</v>
      </c>
      <c r="H11" s="45">
        <v>0.89</v>
      </c>
      <c r="I11" s="45">
        <v>0.9</v>
      </c>
    </row>
    <row r="12" spans="1:9" ht="15" x14ac:dyDescent="0.25">
      <c r="A12" s="37" t="s">
        <v>17</v>
      </c>
      <c r="B12" s="1"/>
      <c r="C12" s="45"/>
      <c r="D12" s="45"/>
      <c r="E12" s="45"/>
      <c r="F12" s="45"/>
      <c r="G12" s="45"/>
      <c r="H12" s="45"/>
      <c r="I12" s="45"/>
    </row>
    <row r="13" spans="1:9" x14ac:dyDescent="0.2">
      <c r="A13" s="37"/>
      <c r="B13" s="37" t="s">
        <v>18</v>
      </c>
      <c r="C13" s="45">
        <v>0.36</v>
      </c>
      <c r="D13" s="45">
        <v>0.31</v>
      </c>
      <c r="E13" s="45">
        <v>0.22</v>
      </c>
      <c r="F13" s="45">
        <v>0.27</v>
      </c>
      <c r="G13" s="45">
        <v>0.24</v>
      </c>
      <c r="H13" s="45">
        <v>0.31</v>
      </c>
      <c r="I13" s="45">
        <v>0.34</v>
      </c>
    </row>
    <row r="14" spans="1:9" x14ac:dyDescent="0.2">
      <c r="A14" s="37"/>
      <c r="B14" s="37" t="s">
        <v>19</v>
      </c>
      <c r="C14" s="45" t="s">
        <v>41</v>
      </c>
      <c r="D14" s="45" t="s">
        <v>41</v>
      </c>
      <c r="E14" s="45" t="s">
        <v>41</v>
      </c>
      <c r="F14" s="45" t="s">
        <v>41</v>
      </c>
      <c r="G14" s="45">
        <v>0.01</v>
      </c>
      <c r="H14" s="45" t="s">
        <v>41</v>
      </c>
      <c r="I14" s="45" t="s">
        <v>41</v>
      </c>
    </row>
    <row r="15" spans="1:9" x14ac:dyDescent="0.2">
      <c r="A15" s="37"/>
      <c r="B15" s="41" t="s">
        <v>20</v>
      </c>
      <c r="C15" s="45">
        <v>0.04</v>
      </c>
      <c r="D15" s="45">
        <v>0.03</v>
      </c>
      <c r="E15" s="45">
        <v>0.02</v>
      </c>
      <c r="F15" s="45">
        <v>0.02</v>
      </c>
      <c r="G15" s="45">
        <v>0.01</v>
      </c>
      <c r="H15" s="45">
        <v>0.03</v>
      </c>
      <c r="I15" s="45">
        <v>0.04</v>
      </c>
    </row>
    <row r="16" spans="1:9" x14ac:dyDescent="0.2">
      <c r="A16" s="37"/>
      <c r="B16" s="37" t="s">
        <v>21</v>
      </c>
      <c r="C16" s="45">
        <v>0.37</v>
      </c>
      <c r="D16" s="45">
        <v>0.42</v>
      </c>
      <c r="E16" s="45">
        <v>0.51</v>
      </c>
      <c r="F16" s="45">
        <v>0.46</v>
      </c>
      <c r="G16" s="45">
        <v>0.54</v>
      </c>
      <c r="H16" s="45">
        <v>0.43</v>
      </c>
      <c r="I16" s="45">
        <v>0.39</v>
      </c>
    </row>
    <row r="17" spans="1:9" x14ac:dyDescent="0.2">
      <c r="A17" s="37"/>
      <c r="B17" s="37" t="s">
        <v>22</v>
      </c>
      <c r="C17" s="45">
        <v>0.12</v>
      </c>
      <c r="D17" s="45">
        <v>0.13</v>
      </c>
      <c r="E17" s="45">
        <v>0.19</v>
      </c>
      <c r="F17" s="45">
        <v>0.18</v>
      </c>
      <c r="G17" s="45">
        <v>0.14000000000000001</v>
      </c>
      <c r="H17" s="45">
        <v>0.1</v>
      </c>
      <c r="I17" s="45">
        <v>0.13</v>
      </c>
    </row>
    <row r="18" spans="1:9" x14ac:dyDescent="0.2">
      <c r="A18" s="37" t="s">
        <v>23</v>
      </c>
      <c r="B18" s="37"/>
      <c r="C18" s="45"/>
      <c r="D18" s="45"/>
      <c r="E18" s="45"/>
      <c r="F18" s="45"/>
      <c r="G18" s="45"/>
      <c r="H18" s="45"/>
      <c r="I18" s="45"/>
    </row>
    <row r="19" spans="1:9" x14ac:dyDescent="0.2">
      <c r="A19" s="37"/>
      <c r="B19" s="38" t="s">
        <v>24</v>
      </c>
      <c r="C19" s="45" t="s">
        <v>41</v>
      </c>
      <c r="D19" s="45" t="s">
        <v>42</v>
      </c>
      <c r="E19" s="45" t="s">
        <v>42</v>
      </c>
      <c r="F19" s="45" t="s">
        <v>42</v>
      </c>
      <c r="G19" s="45" t="s">
        <v>42</v>
      </c>
      <c r="H19" s="45" t="s">
        <v>42</v>
      </c>
      <c r="I19" s="45" t="s">
        <v>41</v>
      </c>
    </row>
    <row r="20" spans="1:9" x14ac:dyDescent="0.2">
      <c r="A20" s="37"/>
      <c r="B20" s="38" t="s">
        <v>25</v>
      </c>
      <c r="C20" s="45" t="s">
        <v>41</v>
      </c>
      <c r="D20" s="45" t="s">
        <v>42</v>
      </c>
      <c r="E20" s="45" t="s">
        <v>42</v>
      </c>
      <c r="F20" s="45" t="s">
        <v>41</v>
      </c>
      <c r="G20" s="45" t="s">
        <v>42</v>
      </c>
      <c r="H20" s="45" t="s">
        <v>42</v>
      </c>
      <c r="I20" s="45" t="s">
        <v>41</v>
      </c>
    </row>
    <row r="21" spans="1:9" x14ac:dyDescent="0.2">
      <c r="A21" s="37"/>
      <c r="B21" s="41" t="s">
        <v>26</v>
      </c>
      <c r="C21" s="45" t="s">
        <v>41</v>
      </c>
      <c r="D21" s="45" t="s">
        <v>41</v>
      </c>
      <c r="E21" s="45" t="s">
        <v>41</v>
      </c>
      <c r="F21" s="45" t="s">
        <v>41</v>
      </c>
      <c r="G21" s="45" t="s">
        <v>41</v>
      </c>
      <c r="H21" s="45" t="s">
        <v>42</v>
      </c>
      <c r="I21" s="45" t="s">
        <v>41</v>
      </c>
    </row>
    <row r="22" spans="1:9" x14ac:dyDescent="0.2">
      <c r="A22" s="37"/>
      <c r="B22" s="41"/>
      <c r="C22" s="45"/>
      <c r="D22" s="45"/>
      <c r="E22" s="45"/>
      <c r="F22" s="45"/>
      <c r="G22" s="45"/>
      <c r="H22" s="45"/>
      <c r="I22" s="45"/>
    </row>
    <row r="23" spans="1:9" x14ac:dyDescent="0.2">
      <c r="A23" s="37"/>
      <c r="B23" s="37" t="s">
        <v>105</v>
      </c>
      <c r="C23" s="45">
        <v>0.06</v>
      </c>
      <c r="D23" s="45">
        <v>0.04</v>
      </c>
      <c r="E23" s="45">
        <v>0.02</v>
      </c>
      <c r="F23" s="45">
        <v>0.02</v>
      </c>
      <c r="G23" s="45">
        <v>0.01</v>
      </c>
      <c r="H23" s="45">
        <v>0.04</v>
      </c>
      <c r="I23" s="45">
        <v>0.05</v>
      </c>
    </row>
    <row r="24" spans="1:9" x14ac:dyDescent="0.2">
      <c r="A24" s="37"/>
      <c r="B24" s="37"/>
      <c r="C24" s="45"/>
      <c r="D24" s="45"/>
      <c r="E24" s="45"/>
      <c r="F24" s="45"/>
      <c r="G24" s="45"/>
      <c r="H24" s="45"/>
      <c r="I24" s="45"/>
    </row>
    <row r="25" spans="1:9" x14ac:dyDescent="0.2">
      <c r="A25" s="37"/>
      <c r="B25" s="37" t="s">
        <v>28</v>
      </c>
      <c r="C25" s="45" t="s">
        <v>41</v>
      </c>
      <c r="D25" s="45" t="s">
        <v>42</v>
      </c>
      <c r="E25" s="45" t="s">
        <v>42</v>
      </c>
      <c r="F25" s="45" t="s">
        <v>42</v>
      </c>
      <c r="G25" s="45" t="s">
        <v>42</v>
      </c>
      <c r="H25" s="45">
        <v>0</v>
      </c>
      <c r="I25" s="45" t="s">
        <v>41</v>
      </c>
    </row>
    <row r="26" spans="1:9" x14ac:dyDescent="0.2">
      <c r="A26" s="37"/>
      <c r="B26" s="37" t="s">
        <v>29</v>
      </c>
      <c r="C26" s="45" t="s">
        <v>41</v>
      </c>
      <c r="D26" s="45" t="s">
        <v>41</v>
      </c>
      <c r="E26" s="45" t="s">
        <v>41</v>
      </c>
      <c r="F26" s="45" t="s">
        <v>41</v>
      </c>
      <c r="G26" s="45" t="s">
        <v>41</v>
      </c>
      <c r="H26" s="45" t="s">
        <v>41</v>
      </c>
      <c r="I26" s="45" t="s">
        <v>41</v>
      </c>
    </row>
    <row r="27" spans="1:9" x14ac:dyDescent="0.2">
      <c r="A27" s="37"/>
      <c r="B27" s="37"/>
      <c r="C27" s="45"/>
      <c r="D27" s="45"/>
      <c r="E27" s="45"/>
      <c r="F27" s="45"/>
      <c r="G27" s="45"/>
      <c r="H27" s="45"/>
      <c r="I27" s="45"/>
    </row>
    <row r="28" spans="1:9" ht="15" x14ac:dyDescent="0.25">
      <c r="A28" s="42" t="s">
        <v>30</v>
      </c>
      <c r="B28" s="1"/>
      <c r="C28" s="45">
        <v>0.01</v>
      </c>
      <c r="D28" s="45">
        <v>0.01</v>
      </c>
      <c r="E28" s="45" t="s">
        <v>41</v>
      </c>
      <c r="F28" s="45" t="s">
        <v>41</v>
      </c>
      <c r="G28" s="45" t="s">
        <v>41</v>
      </c>
      <c r="H28" s="45">
        <v>0.01</v>
      </c>
      <c r="I28" s="45">
        <v>0.01</v>
      </c>
    </row>
    <row r="29" spans="1:9" x14ac:dyDescent="0.2">
      <c r="A29" s="37"/>
      <c r="B29" s="37" t="s">
        <v>31</v>
      </c>
      <c r="C29" s="45">
        <v>0.01</v>
      </c>
      <c r="D29" s="45" t="s">
        <v>41</v>
      </c>
      <c r="E29" s="45" t="s">
        <v>41</v>
      </c>
      <c r="F29" s="45" t="s">
        <v>41</v>
      </c>
      <c r="G29" s="45" t="s">
        <v>41</v>
      </c>
      <c r="H29" s="45">
        <v>0.01</v>
      </c>
      <c r="I29" s="45">
        <v>0.01</v>
      </c>
    </row>
    <row r="30" spans="1:9" x14ac:dyDescent="0.2">
      <c r="A30" s="37"/>
      <c r="B30" s="37" t="s">
        <v>32</v>
      </c>
      <c r="C30" s="45" t="s">
        <v>41</v>
      </c>
      <c r="D30" s="45" t="s">
        <v>41</v>
      </c>
      <c r="E30" s="45" t="s">
        <v>41</v>
      </c>
      <c r="F30" s="45" t="s">
        <v>41</v>
      </c>
      <c r="G30" s="45" t="s">
        <v>42</v>
      </c>
      <c r="H30" s="45" t="s">
        <v>41</v>
      </c>
      <c r="I30" s="45" t="s">
        <v>41</v>
      </c>
    </row>
    <row r="31" spans="1:9" x14ac:dyDescent="0.2">
      <c r="A31" s="37"/>
      <c r="B31" s="37" t="s">
        <v>33</v>
      </c>
      <c r="C31" s="45" t="s">
        <v>41</v>
      </c>
      <c r="D31" s="45" t="s">
        <v>41</v>
      </c>
      <c r="E31" s="45" t="s">
        <v>41</v>
      </c>
      <c r="F31" s="45" t="s">
        <v>41</v>
      </c>
      <c r="G31" s="45" t="s">
        <v>42</v>
      </c>
      <c r="H31" s="45" t="s">
        <v>42</v>
      </c>
      <c r="I31" s="45" t="s">
        <v>41</v>
      </c>
    </row>
    <row r="32" spans="1:9" x14ac:dyDescent="0.2">
      <c r="A32" s="37"/>
      <c r="B32" s="37"/>
      <c r="C32" s="45"/>
      <c r="D32" s="45"/>
      <c r="E32" s="45"/>
      <c r="F32" s="45"/>
      <c r="G32" s="45"/>
      <c r="H32" s="45"/>
      <c r="I32" s="45"/>
    </row>
    <row r="33" spans="1:9" ht="22.5" x14ac:dyDescent="0.2">
      <c r="A33" s="37"/>
      <c r="B33" s="43" t="s">
        <v>34</v>
      </c>
      <c r="C33" s="45">
        <v>0.01</v>
      </c>
      <c r="D33" s="45">
        <v>0.01</v>
      </c>
      <c r="E33" s="45" t="s">
        <v>41</v>
      </c>
      <c r="F33" s="45" t="s">
        <v>41</v>
      </c>
      <c r="G33" s="45" t="s">
        <v>41</v>
      </c>
      <c r="H33" s="45">
        <v>0.01</v>
      </c>
      <c r="I33" s="45">
        <v>0.01</v>
      </c>
    </row>
    <row r="34" spans="1:9" x14ac:dyDescent="0.2">
      <c r="A34" s="37"/>
      <c r="B34" s="43"/>
      <c r="C34" s="45"/>
      <c r="D34" s="45"/>
      <c r="E34" s="45"/>
      <c r="F34" s="45"/>
      <c r="G34" s="45"/>
      <c r="H34" s="45"/>
      <c r="I34" s="45"/>
    </row>
    <row r="35" spans="1:9" x14ac:dyDescent="0.2">
      <c r="A35" s="37" t="s">
        <v>95</v>
      </c>
      <c r="B35" s="43"/>
      <c r="C35" s="45"/>
      <c r="D35" s="45"/>
      <c r="E35" s="45"/>
      <c r="F35" s="45"/>
      <c r="G35" s="45"/>
      <c r="H35" s="45"/>
      <c r="I35" s="45"/>
    </row>
    <row r="36" spans="1:9" x14ac:dyDescent="0.2">
      <c r="A36" s="37"/>
      <c r="B36" s="37" t="s">
        <v>36</v>
      </c>
      <c r="C36" s="45">
        <v>0.05</v>
      </c>
      <c r="D36" s="45">
        <v>0.06</v>
      </c>
      <c r="E36" s="45">
        <v>0.03</v>
      </c>
      <c r="F36" s="45">
        <v>0.04</v>
      </c>
      <c r="G36" s="45">
        <v>0.03</v>
      </c>
      <c r="H36" s="45">
        <v>0.06</v>
      </c>
      <c r="I36" s="45">
        <v>0.05</v>
      </c>
    </row>
    <row r="37" spans="1:9" x14ac:dyDescent="0.2">
      <c r="A37" s="37"/>
      <c r="B37" s="37" t="s">
        <v>37</v>
      </c>
      <c r="C37" s="45">
        <v>0.02</v>
      </c>
      <c r="D37" s="45">
        <v>0.02</v>
      </c>
      <c r="E37" s="45">
        <v>0.01</v>
      </c>
      <c r="F37" s="45">
        <v>0.01</v>
      </c>
      <c r="G37" s="45">
        <v>0.01</v>
      </c>
      <c r="H37" s="45">
        <v>0.02</v>
      </c>
      <c r="I37" s="45">
        <v>0.02</v>
      </c>
    </row>
    <row r="38" spans="1:9" x14ac:dyDescent="0.2">
      <c r="A38" s="37"/>
      <c r="B38" s="37" t="s">
        <v>38</v>
      </c>
      <c r="C38" s="45">
        <v>0.01</v>
      </c>
      <c r="D38" s="45">
        <v>0.02</v>
      </c>
      <c r="E38" s="45">
        <v>0.02</v>
      </c>
      <c r="F38" s="45">
        <v>0.02</v>
      </c>
      <c r="G38" s="45">
        <v>0.03</v>
      </c>
      <c r="H38" s="45">
        <v>0.02</v>
      </c>
      <c r="I38" s="45">
        <v>0.01</v>
      </c>
    </row>
    <row r="39" spans="1:9" x14ac:dyDescent="0.2">
      <c r="A39" s="6"/>
      <c r="B39" s="6"/>
    </row>
    <row r="40" spans="1:9" x14ac:dyDescent="0.2">
      <c r="A40" s="14"/>
      <c r="B40" s="24" t="s">
        <v>39</v>
      </c>
      <c r="C40" s="14"/>
      <c r="D40" s="14"/>
      <c r="E40" s="14"/>
      <c r="F40" s="14"/>
      <c r="G40" s="14"/>
      <c r="H40" s="14"/>
      <c r="I40" s="46" t="s">
        <v>40</v>
      </c>
    </row>
  </sheetData>
  <sheetProtection password="DE5B" sheet="1" objects="1" scenarios="1" sort="0" autoFilter="0"/>
  <mergeCells count="4">
    <mergeCell ref="A1:I1"/>
    <mergeCell ref="C4:I4"/>
    <mergeCell ref="C5:I5"/>
    <mergeCell ref="A9:B9"/>
  </mergeCells>
  <pageMargins left="0.7" right="0.7" top="0.75" bottom="0.75" header="0.3" footer="0.3"/>
  <pageSetup paperSize="9" orientation="landscape" horizontalDpi="4294967293" verticalDpi="4294967293"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A1:V40"/>
  <sheetViews>
    <sheetView workbookViewId="0">
      <pane xSplit="2" ySplit="6" topLeftCell="C7" activePane="bottomRight" state="frozen"/>
      <selection pane="topRight" activeCell="C1" sqref="C1"/>
      <selection pane="bottomLeft" activeCell="A7" sqref="A7"/>
      <selection pane="bottomRight" activeCell="C7" sqref="C7"/>
    </sheetView>
  </sheetViews>
  <sheetFormatPr defaultRowHeight="11.25" x14ac:dyDescent="0.2"/>
  <cols>
    <col min="1" max="1" width="9.140625" style="2"/>
    <col min="2" max="2" width="43.28515625" style="2" bestFit="1" customWidth="1"/>
    <col min="3" max="3" width="10.42578125" style="2" customWidth="1"/>
    <col min="4" max="4" width="10.42578125" style="2" bestFit="1" customWidth="1"/>
    <col min="5" max="5" width="11.7109375" style="2" customWidth="1"/>
    <col min="6" max="6" width="11.28515625" style="2" customWidth="1"/>
    <col min="7" max="7" width="12.140625" style="2" customWidth="1"/>
    <col min="8" max="8" width="11.85546875" style="2" customWidth="1"/>
    <col min="9" max="9" width="10.7109375" style="2" bestFit="1" customWidth="1"/>
    <col min="10" max="10" width="10.42578125" style="2" customWidth="1"/>
    <col min="11" max="11" width="12.28515625" style="2" customWidth="1"/>
    <col min="12" max="14" width="10.42578125" style="2" customWidth="1"/>
    <col min="15" max="15" width="12.28515625" style="2" customWidth="1"/>
    <col min="16" max="17" width="10.42578125" style="2" customWidth="1"/>
    <col min="18" max="18" width="12" style="2" customWidth="1"/>
    <col min="19" max="19" width="10.42578125" style="2" customWidth="1"/>
    <col min="20" max="20" width="11" style="2" customWidth="1"/>
    <col min="21" max="21" width="11.85546875" style="2" customWidth="1"/>
    <col min="22" max="16384" width="9.140625" style="2"/>
  </cols>
  <sheetData>
    <row r="1" spans="1:22" ht="14.25" x14ac:dyDescent="0.2">
      <c r="A1" s="163" t="s">
        <v>96</v>
      </c>
      <c r="B1" s="163"/>
      <c r="C1" s="163"/>
      <c r="D1" s="163"/>
      <c r="E1" s="163"/>
      <c r="F1" s="163"/>
      <c r="G1" s="163"/>
      <c r="H1" s="163"/>
      <c r="I1" s="163"/>
      <c r="J1" s="5"/>
      <c r="K1" s="5"/>
      <c r="L1" s="5"/>
      <c r="M1" s="5"/>
      <c r="N1" s="5"/>
      <c r="O1" s="5"/>
      <c r="P1" s="5"/>
      <c r="Q1" s="5"/>
      <c r="R1" s="5"/>
      <c r="S1" s="5"/>
      <c r="T1" s="5"/>
      <c r="U1" s="5"/>
      <c r="V1" s="5"/>
    </row>
    <row r="2" spans="1:22" ht="14.25" x14ac:dyDescent="0.2">
      <c r="A2" s="4" t="s">
        <v>496</v>
      </c>
      <c r="B2" s="5"/>
      <c r="C2" s="5"/>
      <c r="D2" s="5"/>
      <c r="E2" s="5"/>
      <c r="F2" s="5"/>
      <c r="G2" s="5"/>
      <c r="H2" s="5"/>
      <c r="I2" s="5"/>
      <c r="J2" s="5"/>
      <c r="K2" s="5"/>
      <c r="L2" s="5"/>
      <c r="M2" s="5"/>
      <c r="N2" s="5"/>
      <c r="O2" s="5"/>
      <c r="P2" s="5"/>
      <c r="Q2" s="5"/>
      <c r="R2" s="5"/>
      <c r="S2" s="5"/>
      <c r="T2" s="5"/>
      <c r="U2" s="5"/>
      <c r="V2" s="5"/>
    </row>
    <row r="3" spans="1:22" ht="14.25" x14ac:dyDescent="0.2">
      <c r="A3" s="4" t="s">
        <v>106</v>
      </c>
      <c r="B3" s="5"/>
      <c r="C3" s="5"/>
      <c r="D3" s="5"/>
      <c r="E3" s="5"/>
      <c r="F3" s="5"/>
      <c r="G3" s="5"/>
      <c r="H3" s="5"/>
      <c r="I3" s="5"/>
      <c r="J3" s="5"/>
      <c r="K3" s="5"/>
      <c r="L3" s="5"/>
      <c r="M3" s="5"/>
      <c r="N3" s="5"/>
      <c r="O3" s="5"/>
      <c r="P3" s="5"/>
      <c r="Q3" s="5"/>
      <c r="R3" s="5"/>
      <c r="S3" s="5"/>
      <c r="T3" s="5"/>
      <c r="U3" s="5"/>
      <c r="V3" s="5"/>
    </row>
    <row r="4" spans="1:22" x14ac:dyDescent="0.2">
      <c r="A4" s="6"/>
      <c r="B4" s="6"/>
      <c r="C4" s="156" t="s">
        <v>2</v>
      </c>
      <c r="D4" s="156"/>
      <c r="E4" s="156"/>
      <c r="F4" s="156"/>
      <c r="G4" s="156"/>
      <c r="H4" s="156"/>
      <c r="I4" s="156"/>
      <c r="J4" s="156"/>
      <c r="K4" s="156"/>
      <c r="L4" s="156"/>
      <c r="M4" s="156"/>
      <c r="N4" s="156"/>
      <c r="O4" s="156"/>
      <c r="P4" s="156"/>
      <c r="Q4" s="156"/>
      <c r="R4" s="156"/>
      <c r="S4" s="156"/>
      <c r="T4" s="156"/>
      <c r="U4" s="156"/>
      <c r="V4" s="156"/>
    </row>
    <row r="5" spans="1:22" x14ac:dyDescent="0.2">
      <c r="A5" s="6"/>
      <c r="B5" s="6"/>
      <c r="C5" s="164" t="s">
        <v>5</v>
      </c>
      <c r="D5" s="164"/>
      <c r="E5" s="164"/>
      <c r="F5" s="164"/>
      <c r="G5" s="164"/>
      <c r="H5" s="164"/>
      <c r="I5" s="164"/>
      <c r="J5" s="164"/>
      <c r="K5" s="164"/>
      <c r="L5" s="164"/>
      <c r="M5" s="164"/>
      <c r="N5" s="164"/>
      <c r="O5" s="164"/>
      <c r="P5" s="164"/>
      <c r="Q5" s="164"/>
      <c r="R5" s="164"/>
      <c r="S5" s="164"/>
      <c r="T5" s="164"/>
      <c r="U5" s="164"/>
      <c r="V5" s="168"/>
    </row>
    <row r="6" spans="1:22" ht="33.75" x14ac:dyDescent="0.2">
      <c r="A6" s="9"/>
      <c r="B6" s="9"/>
      <c r="C6" s="47" t="s">
        <v>114</v>
      </c>
      <c r="D6" s="47" t="s">
        <v>115</v>
      </c>
      <c r="E6" s="47" t="s">
        <v>116</v>
      </c>
      <c r="F6" s="47" t="s">
        <v>117</v>
      </c>
      <c r="G6" s="47" t="s">
        <v>118</v>
      </c>
      <c r="H6" s="47" t="s">
        <v>119</v>
      </c>
      <c r="I6" s="47" t="s">
        <v>120</v>
      </c>
      <c r="J6" s="47" t="s">
        <v>121</v>
      </c>
      <c r="K6" s="47" t="s">
        <v>122</v>
      </c>
      <c r="L6" s="47" t="s">
        <v>123</v>
      </c>
      <c r="M6" s="47" t="s">
        <v>124</v>
      </c>
      <c r="N6" s="47" t="s">
        <v>125</v>
      </c>
      <c r="O6" s="47" t="s">
        <v>126</v>
      </c>
      <c r="P6" s="47" t="s">
        <v>127</v>
      </c>
      <c r="Q6" s="47" t="s">
        <v>128</v>
      </c>
      <c r="R6" s="47" t="s">
        <v>129</v>
      </c>
      <c r="S6" s="47" t="s">
        <v>130</v>
      </c>
      <c r="T6" s="47" t="s">
        <v>131</v>
      </c>
      <c r="U6" s="47" t="s">
        <v>132</v>
      </c>
      <c r="V6" s="48" t="s">
        <v>93</v>
      </c>
    </row>
    <row r="7" spans="1:22" x14ac:dyDescent="0.2">
      <c r="A7" s="37"/>
      <c r="B7" s="38" t="s">
        <v>14</v>
      </c>
      <c r="C7" s="34">
        <v>430120</v>
      </c>
      <c r="D7" s="34">
        <v>1880</v>
      </c>
      <c r="E7" s="34">
        <v>130</v>
      </c>
      <c r="F7" s="34">
        <v>790</v>
      </c>
      <c r="G7" s="34">
        <v>19050</v>
      </c>
      <c r="H7" s="34">
        <v>7210</v>
      </c>
      <c r="I7" s="34">
        <v>2290</v>
      </c>
      <c r="J7" s="34">
        <v>4380</v>
      </c>
      <c r="K7" s="34">
        <v>7360</v>
      </c>
      <c r="L7" s="34">
        <v>13430</v>
      </c>
      <c r="M7" s="34">
        <v>17480</v>
      </c>
      <c r="N7" s="34">
        <v>7600</v>
      </c>
      <c r="O7" s="34">
        <v>7680</v>
      </c>
      <c r="P7" s="34">
        <v>8000</v>
      </c>
      <c r="Q7" s="34">
        <v>15990</v>
      </c>
      <c r="R7" s="34">
        <v>3010</v>
      </c>
      <c r="S7" s="34">
        <v>2240</v>
      </c>
      <c r="T7" s="34">
        <v>7160</v>
      </c>
      <c r="U7" s="34">
        <v>5330</v>
      </c>
      <c r="V7" s="34">
        <v>561110</v>
      </c>
    </row>
    <row r="8" spans="1:22" x14ac:dyDescent="0.2">
      <c r="A8" s="37"/>
      <c r="B8" s="38"/>
      <c r="C8" s="33"/>
      <c r="D8" s="33"/>
      <c r="E8" s="33"/>
      <c r="F8" s="33"/>
      <c r="G8" s="33"/>
      <c r="H8" s="33"/>
      <c r="I8" s="33"/>
      <c r="J8" s="33"/>
      <c r="K8" s="33"/>
      <c r="L8" s="33"/>
      <c r="M8" s="33"/>
      <c r="N8" s="33"/>
      <c r="O8" s="33"/>
      <c r="P8" s="33"/>
      <c r="Q8" s="33"/>
      <c r="R8" s="33"/>
      <c r="S8" s="33"/>
      <c r="T8" s="33"/>
      <c r="U8" s="33"/>
      <c r="V8" s="33"/>
    </row>
    <row r="9" spans="1:22" ht="24.75" customHeight="1" x14ac:dyDescent="0.2">
      <c r="A9" s="162" t="s">
        <v>94</v>
      </c>
      <c r="B9" s="162"/>
      <c r="C9" s="45">
        <v>0.91</v>
      </c>
      <c r="D9" s="45">
        <v>0.91</v>
      </c>
      <c r="E9" s="45">
        <v>0.55000000000000004</v>
      </c>
      <c r="F9" s="45">
        <v>0.68</v>
      </c>
      <c r="G9" s="45">
        <v>0.91</v>
      </c>
      <c r="H9" s="45">
        <v>0.89</v>
      </c>
      <c r="I9" s="45">
        <v>0.92</v>
      </c>
      <c r="J9" s="45">
        <v>0.93</v>
      </c>
      <c r="K9" s="45">
        <v>0.92</v>
      </c>
      <c r="L9" s="45">
        <v>0.96</v>
      </c>
      <c r="M9" s="45">
        <v>0.92</v>
      </c>
      <c r="N9" s="45">
        <v>0.94</v>
      </c>
      <c r="O9" s="45">
        <v>0.95</v>
      </c>
      <c r="P9" s="45">
        <v>0.92</v>
      </c>
      <c r="Q9" s="45">
        <v>0.95</v>
      </c>
      <c r="R9" s="45">
        <v>0.92</v>
      </c>
      <c r="S9" s="45">
        <v>0.97</v>
      </c>
      <c r="T9" s="45">
        <v>0.93</v>
      </c>
      <c r="U9" s="45">
        <v>0.9</v>
      </c>
      <c r="V9" s="45">
        <v>0.92</v>
      </c>
    </row>
    <row r="10" spans="1:22" x14ac:dyDescent="0.2">
      <c r="A10" s="39"/>
      <c r="B10" s="39"/>
      <c r="C10" s="45"/>
      <c r="D10" s="45"/>
      <c r="E10" s="45"/>
      <c r="F10" s="45"/>
      <c r="G10" s="45"/>
      <c r="H10" s="45"/>
      <c r="I10" s="45"/>
      <c r="J10" s="45"/>
      <c r="K10" s="45"/>
      <c r="L10" s="45"/>
      <c r="M10" s="45"/>
      <c r="N10" s="45"/>
      <c r="O10" s="45"/>
      <c r="P10" s="45"/>
      <c r="Q10" s="45"/>
      <c r="R10" s="45"/>
      <c r="S10" s="45"/>
      <c r="T10" s="45"/>
      <c r="U10" s="45"/>
      <c r="V10" s="45"/>
    </row>
    <row r="11" spans="1:22" ht="15" x14ac:dyDescent="0.25">
      <c r="A11" s="40" t="s">
        <v>16</v>
      </c>
      <c r="B11" s="1"/>
      <c r="C11" s="45">
        <v>0.89</v>
      </c>
      <c r="D11" s="45">
        <v>0.89</v>
      </c>
      <c r="E11" s="45">
        <v>0.48</v>
      </c>
      <c r="F11" s="45">
        <v>0.63</v>
      </c>
      <c r="G11" s="45">
        <v>0.9</v>
      </c>
      <c r="H11" s="45">
        <v>0.87</v>
      </c>
      <c r="I11" s="45">
        <v>0.92</v>
      </c>
      <c r="J11" s="45">
        <v>0.92</v>
      </c>
      <c r="K11" s="45">
        <v>0.91</v>
      </c>
      <c r="L11" s="45">
        <v>0.96</v>
      </c>
      <c r="M11" s="45">
        <v>0.92</v>
      </c>
      <c r="N11" s="45">
        <v>0.94</v>
      </c>
      <c r="O11" s="45">
        <v>0.94</v>
      </c>
      <c r="P11" s="45">
        <v>0.92</v>
      </c>
      <c r="Q11" s="45">
        <v>0.95</v>
      </c>
      <c r="R11" s="45">
        <v>0.92</v>
      </c>
      <c r="S11" s="45">
        <v>0.97</v>
      </c>
      <c r="T11" s="45">
        <v>0.92</v>
      </c>
      <c r="U11" s="45">
        <v>0.89</v>
      </c>
      <c r="V11" s="45">
        <v>0.9</v>
      </c>
    </row>
    <row r="12" spans="1:22" ht="15" x14ac:dyDescent="0.25">
      <c r="A12" s="37" t="s">
        <v>17</v>
      </c>
      <c r="B12" s="1"/>
      <c r="C12" s="45"/>
      <c r="D12" s="45"/>
      <c r="E12" s="45"/>
      <c r="F12" s="45"/>
      <c r="G12" s="45"/>
      <c r="H12" s="45"/>
      <c r="I12" s="45"/>
      <c r="J12" s="45"/>
      <c r="K12" s="45"/>
      <c r="L12" s="45"/>
      <c r="M12" s="45"/>
      <c r="N12" s="45"/>
      <c r="O12" s="45"/>
      <c r="P12" s="45"/>
      <c r="Q12" s="45"/>
      <c r="R12" s="45"/>
      <c r="S12" s="45"/>
      <c r="T12" s="45"/>
      <c r="U12" s="45"/>
      <c r="V12" s="45"/>
    </row>
    <row r="13" spans="1:22" x14ac:dyDescent="0.2">
      <c r="A13" s="37"/>
      <c r="B13" s="37" t="s">
        <v>18</v>
      </c>
      <c r="C13" s="45">
        <v>0.37</v>
      </c>
      <c r="D13" s="45">
        <v>0.22</v>
      </c>
      <c r="E13" s="45">
        <v>0.28999999999999998</v>
      </c>
      <c r="F13" s="45">
        <v>0.43</v>
      </c>
      <c r="G13" s="45">
        <v>0.34</v>
      </c>
      <c r="H13" s="45">
        <v>0.37</v>
      </c>
      <c r="I13" s="45">
        <v>0.28000000000000003</v>
      </c>
      <c r="J13" s="45">
        <v>0.26</v>
      </c>
      <c r="K13" s="45">
        <v>0.28999999999999998</v>
      </c>
      <c r="L13" s="45">
        <v>0.16</v>
      </c>
      <c r="M13" s="45">
        <v>0.26</v>
      </c>
      <c r="N13" s="45">
        <v>0.23</v>
      </c>
      <c r="O13" s="45">
        <v>0.22</v>
      </c>
      <c r="P13" s="45">
        <v>0.36</v>
      </c>
      <c r="Q13" s="45">
        <v>0.21</v>
      </c>
      <c r="R13" s="45">
        <v>0.31</v>
      </c>
      <c r="S13" s="45">
        <v>0.16</v>
      </c>
      <c r="T13" s="45">
        <v>0.26</v>
      </c>
      <c r="U13" s="45">
        <v>0.31</v>
      </c>
      <c r="V13" s="45">
        <v>0.34</v>
      </c>
    </row>
    <row r="14" spans="1:22" x14ac:dyDescent="0.2">
      <c r="A14" s="37"/>
      <c r="B14" s="37" t="s">
        <v>19</v>
      </c>
      <c r="C14" s="45" t="s">
        <v>41</v>
      </c>
      <c r="D14" s="45" t="s">
        <v>41</v>
      </c>
      <c r="E14" s="45">
        <v>0</v>
      </c>
      <c r="F14" s="45">
        <v>0</v>
      </c>
      <c r="G14" s="45" t="s">
        <v>41</v>
      </c>
      <c r="H14" s="45" t="s">
        <v>41</v>
      </c>
      <c r="I14" s="45" t="s">
        <v>41</v>
      </c>
      <c r="J14" s="45" t="s">
        <v>41</v>
      </c>
      <c r="K14" s="45" t="s">
        <v>41</v>
      </c>
      <c r="L14" s="45" t="s">
        <v>41</v>
      </c>
      <c r="M14" s="45" t="s">
        <v>41</v>
      </c>
      <c r="N14" s="45" t="s">
        <v>41</v>
      </c>
      <c r="O14" s="45" t="s">
        <v>41</v>
      </c>
      <c r="P14" s="45" t="s">
        <v>41</v>
      </c>
      <c r="Q14" s="45" t="s">
        <v>41</v>
      </c>
      <c r="R14" s="45" t="s">
        <v>41</v>
      </c>
      <c r="S14" s="45">
        <v>0.01</v>
      </c>
      <c r="T14" s="45" t="s">
        <v>41</v>
      </c>
      <c r="U14" s="45" t="s">
        <v>41</v>
      </c>
      <c r="V14" s="45" t="s">
        <v>41</v>
      </c>
    </row>
    <row r="15" spans="1:22" x14ac:dyDescent="0.2">
      <c r="A15" s="37"/>
      <c r="B15" s="41" t="s">
        <v>20</v>
      </c>
      <c r="C15" s="45">
        <v>0.04</v>
      </c>
      <c r="D15" s="45">
        <v>0.02</v>
      </c>
      <c r="E15" s="45">
        <v>0.05</v>
      </c>
      <c r="F15" s="45">
        <v>0.05</v>
      </c>
      <c r="G15" s="45">
        <v>0.02</v>
      </c>
      <c r="H15" s="45">
        <v>0.04</v>
      </c>
      <c r="I15" s="45">
        <v>0.03</v>
      </c>
      <c r="J15" s="45">
        <v>0.02</v>
      </c>
      <c r="K15" s="45">
        <v>0.03</v>
      </c>
      <c r="L15" s="45">
        <v>0.01</v>
      </c>
      <c r="M15" s="45">
        <v>0.02</v>
      </c>
      <c r="N15" s="45">
        <v>0.03</v>
      </c>
      <c r="O15" s="45">
        <v>0.01</v>
      </c>
      <c r="P15" s="45">
        <v>0.04</v>
      </c>
      <c r="Q15" s="45">
        <v>0.02</v>
      </c>
      <c r="R15" s="45">
        <v>0.03</v>
      </c>
      <c r="S15" s="45" t="s">
        <v>41</v>
      </c>
      <c r="T15" s="45">
        <v>0.01</v>
      </c>
      <c r="U15" s="45">
        <v>0.03</v>
      </c>
      <c r="V15" s="45">
        <v>0.04</v>
      </c>
    </row>
    <row r="16" spans="1:22" x14ac:dyDescent="0.2">
      <c r="A16" s="37"/>
      <c r="B16" s="37" t="s">
        <v>21</v>
      </c>
      <c r="C16" s="45">
        <v>0.37</v>
      </c>
      <c r="D16" s="45">
        <v>0.53</v>
      </c>
      <c r="E16" s="45">
        <v>0.1</v>
      </c>
      <c r="F16" s="45">
        <v>0.12</v>
      </c>
      <c r="G16" s="45">
        <v>0.41</v>
      </c>
      <c r="H16" s="45">
        <v>0.34</v>
      </c>
      <c r="I16" s="45">
        <v>0.45</v>
      </c>
      <c r="J16" s="45">
        <v>0.48</v>
      </c>
      <c r="K16" s="45">
        <v>0.47</v>
      </c>
      <c r="L16" s="45">
        <v>0.6</v>
      </c>
      <c r="M16" s="45">
        <v>0.43</v>
      </c>
      <c r="N16" s="45">
        <v>0.48</v>
      </c>
      <c r="O16" s="45">
        <v>0.56000000000000005</v>
      </c>
      <c r="P16" s="45">
        <v>0.38</v>
      </c>
      <c r="Q16" s="45">
        <v>0.51</v>
      </c>
      <c r="R16" s="45">
        <v>0.41</v>
      </c>
      <c r="S16" s="45">
        <v>0.64</v>
      </c>
      <c r="T16" s="45">
        <v>0.51</v>
      </c>
      <c r="U16" s="45">
        <v>0.43</v>
      </c>
      <c r="V16" s="45">
        <v>0.39</v>
      </c>
    </row>
    <row r="17" spans="1:22" x14ac:dyDescent="0.2">
      <c r="A17" s="37"/>
      <c r="B17" s="37" t="s">
        <v>22</v>
      </c>
      <c r="C17" s="45">
        <v>0.12</v>
      </c>
      <c r="D17" s="45">
        <v>0.11</v>
      </c>
      <c r="E17" s="45" t="s">
        <v>42</v>
      </c>
      <c r="F17" s="45">
        <v>0.03</v>
      </c>
      <c r="G17" s="45">
        <v>0.13</v>
      </c>
      <c r="H17" s="45">
        <v>0.11</v>
      </c>
      <c r="I17" s="45">
        <v>0.15</v>
      </c>
      <c r="J17" s="45">
        <v>0.15</v>
      </c>
      <c r="K17" s="45">
        <v>0.13</v>
      </c>
      <c r="L17" s="45">
        <v>0.18</v>
      </c>
      <c r="M17" s="45">
        <v>0.2</v>
      </c>
      <c r="N17" s="45">
        <v>0.2</v>
      </c>
      <c r="O17" s="45">
        <v>0.15</v>
      </c>
      <c r="P17" s="45">
        <v>0.13</v>
      </c>
      <c r="Q17" s="45">
        <v>0.2</v>
      </c>
      <c r="R17" s="45">
        <v>0.16</v>
      </c>
      <c r="S17" s="45">
        <v>0.16</v>
      </c>
      <c r="T17" s="45">
        <v>0.13</v>
      </c>
      <c r="U17" s="45">
        <v>0.1</v>
      </c>
      <c r="V17" s="45">
        <v>0.13</v>
      </c>
    </row>
    <row r="18" spans="1:22" x14ac:dyDescent="0.2">
      <c r="A18" s="37" t="s">
        <v>23</v>
      </c>
      <c r="B18" s="37"/>
      <c r="C18" s="45"/>
      <c r="D18" s="45"/>
      <c r="E18" s="45"/>
      <c r="F18" s="45"/>
      <c r="G18" s="45"/>
      <c r="H18" s="45"/>
      <c r="I18" s="45"/>
      <c r="J18" s="45"/>
      <c r="K18" s="45"/>
      <c r="L18" s="45"/>
      <c r="M18" s="45"/>
      <c r="N18" s="45"/>
      <c r="O18" s="45"/>
      <c r="P18" s="45"/>
      <c r="Q18" s="45"/>
      <c r="R18" s="45"/>
      <c r="S18" s="45"/>
      <c r="T18" s="45"/>
      <c r="U18" s="45"/>
      <c r="V18" s="45"/>
    </row>
    <row r="19" spans="1:22" x14ac:dyDescent="0.2">
      <c r="A19" s="37"/>
      <c r="B19" s="38" t="s">
        <v>24</v>
      </c>
      <c r="C19" s="45" t="s">
        <v>41</v>
      </c>
      <c r="D19" s="45">
        <v>0</v>
      </c>
      <c r="E19" s="45">
        <v>0</v>
      </c>
      <c r="F19" s="45">
        <v>0</v>
      </c>
      <c r="G19" s="45" t="s">
        <v>42</v>
      </c>
      <c r="H19" s="45">
        <v>0</v>
      </c>
      <c r="I19" s="45">
        <v>0</v>
      </c>
      <c r="J19" s="45">
        <v>0</v>
      </c>
      <c r="K19" s="45" t="s">
        <v>42</v>
      </c>
      <c r="L19" s="45">
        <v>0</v>
      </c>
      <c r="M19" s="45" t="s">
        <v>42</v>
      </c>
      <c r="N19" s="45">
        <v>0</v>
      </c>
      <c r="O19" s="45">
        <v>0</v>
      </c>
      <c r="P19" s="45">
        <v>0</v>
      </c>
      <c r="Q19" s="45" t="s">
        <v>42</v>
      </c>
      <c r="R19" s="45">
        <v>0</v>
      </c>
      <c r="S19" s="45">
        <v>0</v>
      </c>
      <c r="T19" s="45" t="s">
        <v>42</v>
      </c>
      <c r="U19" s="45" t="s">
        <v>42</v>
      </c>
      <c r="V19" s="45" t="s">
        <v>41</v>
      </c>
    </row>
    <row r="20" spans="1:22" x14ac:dyDescent="0.2">
      <c r="A20" s="37"/>
      <c r="B20" s="38" t="s">
        <v>25</v>
      </c>
      <c r="C20" s="45" t="s">
        <v>41</v>
      </c>
      <c r="D20" s="45">
        <v>0</v>
      </c>
      <c r="E20" s="45">
        <v>0</v>
      </c>
      <c r="F20" s="45">
        <v>0</v>
      </c>
      <c r="G20" s="45" t="s">
        <v>42</v>
      </c>
      <c r="H20" s="45">
        <v>0</v>
      </c>
      <c r="I20" s="45">
        <v>0</v>
      </c>
      <c r="J20" s="45">
        <v>0</v>
      </c>
      <c r="K20" s="45" t="s">
        <v>42</v>
      </c>
      <c r="L20" s="45">
        <v>0</v>
      </c>
      <c r="M20" s="45" t="s">
        <v>42</v>
      </c>
      <c r="N20" s="45">
        <v>0</v>
      </c>
      <c r="O20" s="45">
        <v>0</v>
      </c>
      <c r="P20" s="45" t="s">
        <v>42</v>
      </c>
      <c r="Q20" s="45" t="s">
        <v>42</v>
      </c>
      <c r="R20" s="45">
        <v>0</v>
      </c>
      <c r="S20" s="45">
        <v>0</v>
      </c>
      <c r="T20" s="45" t="s">
        <v>42</v>
      </c>
      <c r="U20" s="45" t="s">
        <v>42</v>
      </c>
      <c r="V20" s="45" t="s">
        <v>41</v>
      </c>
    </row>
    <row r="21" spans="1:22" x14ac:dyDescent="0.2">
      <c r="A21" s="37"/>
      <c r="B21" s="41" t="s">
        <v>26</v>
      </c>
      <c r="C21" s="45" t="s">
        <v>41</v>
      </c>
      <c r="D21" s="45" t="s">
        <v>42</v>
      </c>
      <c r="E21" s="45">
        <v>0</v>
      </c>
      <c r="F21" s="45">
        <v>0</v>
      </c>
      <c r="G21" s="45" t="s">
        <v>41</v>
      </c>
      <c r="H21" s="45" t="s">
        <v>41</v>
      </c>
      <c r="I21" s="45">
        <v>0</v>
      </c>
      <c r="J21" s="45" t="s">
        <v>42</v>
      </c>
      <c r="K21" s="45" t="s">
        <v>42</v>
      </c>
      <c r="L21" s="45" t="s">
        <v>42</v>
      </c>
      <c r="M21" s="45" t="s">
        <v>41</v>
      </c>
      <c r="N21" s="45" t="s">
        <v>42</v>
      </c>
      <c r="O21" s="45" t="s">
        <v>42</v>
      </c>
      <c r="P21" s="45" t="s">
        <v>41</v>
      </c>
      <c r="Q21" s="45" t="s">
        <v>41</v>
      </c>
      <c r="R21" s="45" t="s">
        <v>42</v>
      </c>
      <c r="S21" s="45" t="s">
        <v>42</v>
      </c>
      <c r="T21" s="45" t="s">
        <v>41</v>
      </c>
      <c r="U21" s="45" t="s">
        <v>42</v>
      </c>
      <c r="V21" s="45" t="s">
        <v>41</v>
      </c>
    </row>
    <row r="22" spans="1:22" x14ac:dyDescent="0.2">
      <c r="A22" s="37"/>
      <c r="B22" s="41"/>
      <c r="C22" s="45"/>
      <c r="D22" s="45"/>
      <c r="E22" s="45"/>
      <c r="F22" s="45"/>
      <c r="G22" s="45"/>
      <c r="H22" s="45"/>
      <c r="I22" s="45"/>
      <c r="J22" s="45"/>
      <c r="K22" s="45"/>
      <c r="L22" s="45"/>
      <c r="M22" s="45"/>
      <c r="N22" s="45"/>
      <c r="O22" s="45"/>
      <c r="P22" s="45"/>
      <c r="Q22" s="45"/>
      <c r="R22" s="45"/>
      <c r="S22" s="45"/>
      <c r="T22" s="45"/>
      <c r="U22" s="45"/>
      <c r="V22" s="45"/>
    </row>
    <row r="23" spans="1:22" x14ac:dyDescent="0.2">
      <c r="A23" s="37"/>
      <c r="B23" s="37" t="s">
        <v>105</v>
      </c>
      <c r="C23" s="45">
        <v>0.06</v>
      </c>
      <c r="D23" s="45">
        <v>0.03</v>
      </c>
      <c r="E23" s="45">
        <v>0.05</v>
      </c>
      <c r="F23" s="45">
        <v>0.04</v>
      </c>
      <c r="G23" s="45">
        <v>0.02</v>
      </c>
      <c r="H23" s="45">
        <v>0.05</v>
      </c>
      <c r="I23" s="45">
        <v>0.03</v>
      </c>
      <c r="J23" s="45">
        <v>0.03</v>
      </c>
      <c r="K23" s="45">
        <v>0.03</v>
      </c>
      <c r="L23" s="45">
        <v>0.01</v>
      </c>
      <c r="M23" s="45">
        <v>0.01</v>
      </c>
      <c r="N23" s="45">
        <v>0.03</v>
      </c>
      <c r="O23" s="45">
        <v>0.02</v>
      </c>
      <c r="P23" s="45">
        <v>0.03</v>
      </c>
      <c r="Q23" s="45">
        <v>0.01</v>
      </c>
      <c r="R23" s="45">
        <v>0.03</v>
      </c>
      <c r="S23" s="45">
        <v>0.01</v>
      </c>
      <c r="T23" s="45">
        <v>0.01</v>
      </c>
      <c r="U23" s="45">
        <v>0.04</v>
      </c>
      <c r="V23" s="45">
        <v>0.05</v>
      </c>
    </row>
    <row r="24" spans="1:22" x14ac:dyDescent="0.2">
      <c r="A24" s="37"/>
      <c r="B24" s="37"/>
      <c r="C24" s="45"/>
      <c r="D24" s="45"/>
      <c r="E24" s="45"/>
      <c r="F24" s="45"/>
      <c r="G24" s="45"/>
      <c r="H24" s="45"/>
      <c r="I24" s="45"/>
      <c r="J24" s="45"/>
      <c r="K24" s="45"/>
      <c r="L24" s="45"/>
      <c r="M24" s="45"/>
      <c r="N24" s="45"/>
      <c r="O24" s="45"/>
      <c r="P24" s="45"/>
      <c r="Q24" s="45"/>
      <c r="R24" s="45"/>
      <c r="S24" s="45"/>
      <c r="T24" s="45"/>
      <c r="U24" s="45"/>
      <c r="V24" s="45"/>
    </row>
    <row r="25" spans="1:22" x14ac:dyDescent="0.2">
      <c r="A25" s="37"/>
      <c r="B25" s="37" t="s">
        <v>28</v>
      </c>
      <c r="C25" s="45" t="s">
        <v>41</v>
      </c>
      <c r="D25" s="45">
        <v>0</v>
      </c>
      <c r="E25" s="45">
        <v>0</v>
      </c>
      <c r="F25" s="45">
        <v>0</v>
      </c>
      <c r="G25" s="45" t="s">
        <v>42</v>
      </c>
      <c r="H25" s="45" t="s">
        <v>42</v>
      </c>
      <c r="I25" s="45">
        <v>0</v>
      </c>
      <c r="J25" s="45" t="s">
        <v>42</v>
      </c>
      <c r="K25" s="45" t="s">
        <v>42</v>
      </c>
      <c r="L25" s="45" t="s">
        <v>42</v>
      </c>
      <c r="M25" s="45" t="s">
        <v>42</v>
      </c>
      <c r="N25" s="45" t="s">
        <v>42</v>
      </c>
      <c r="O25" s="45" t="s">
        <v>42</v>
      </c>
      <c r="P25" s="45" t="s">
        <v>42</v>
      </c>
      <c r="Q25" s="45" t="s">
        <v>42</v>
      </c>
      <c r="R25" s="45">
        <v>0</v>
      </c>
      <c r="S25" s="45">
        <v>0</v>
      </c>
      <c r="T25" s="45" t="s">
        <v>42</v>
      </c>
      <c r="U25" s="45">
        <v>0</v>
      </c>
      <c r="V25" s="45" t="s">
        <v>41</v>
      </c>
    </row>
    <row r="26" spans="1:22" x14ac:dyDescent="0.2">
      <c r="A26" s="37"/>
      <c r="B26" s="37" t="s">
        <v>29</v>
      </c>
      <c r="C26" s="45" t="s">
        <v>41</v>
      </c>
      <c r="D26" s="45">
        <v>0</v>
      </c>
      <c r="E26" s="45" t="s">
        <v>42</v>
      </c>
      <c r="F26" s="45" t="s">
        <v>42</v>
      </c>
      <c r="G26" s="45" t="s">
        <v>41</v>
      </c>
      <c r="H26" s="45" t="s">
        <v>41</v>
      </c>
      <c r="I26" s="45" t="s">
        <v>42</v>
      </c>
      <c r="J26" s="45" t="s">
        <v>41</v>
      </c>
      <c r="K26" s="45" t="s">
        <v>41</v>
      </c>
      <c r="L26" s="45" t="s">
        <v>41</v>
      </c>
      <c r="M26" s="45" t="s">
        <v>41</v>
      </c>
      <c r="N26" s="45" t="s">
        <v>41</v>
      </c>
      <c r="O26" s="45" t="s">
        <v>41</v>
      </c>
      <c r="P26" s="45" t="s">
        <v>41</v>
      </c>
      <c r="Q26" s="45" t="s">
        <v>41</v>
      </c>
      <c r="R26" s="45" t="s">
        <v>41</v>
      </c>
      <c r="S26" s="45" t="s">
        <v>42</v>
      </c>
      <c r="T26" s="45" t="s">
        <v>41</v>
      </c>
      <c r="U26" s="45" t="s">
        <v>41</v>
      </c>
      <c r="V26" s="45" t="s">
        <v>41</v>
      </c>
    </row>
    <row r="27" spans="1:22" x14ac:dyDescent="0.2">
      <c r="A27" s="37"/>
      <c r="B27" s="37"/>
      <c r="C27" s="45"/>
      <c r="D27" s="45"/>
      <c r="E27" s="45"/>
      <c r="F27" s="45"/>
      <c r="G27" s="45"/>
      <c r="H27" s="45"/>
      <c r="I27" s="45"/>
      <c r="J27" s="45"/>
      <c r="K27" s="45"/>
      <c r="L27" s="45"/>
      <c r="M27" s="45"/>
      <c r="N27" s="45"/>
      <c r="O27" s="45"/>
      <c r="P27" s="45"/>
      <c r="Q27" s="45"/>
      <c r="R27" s="45"/>
      <c r="S27" s="45"/>
      <c r="T27" s="45"/>
      <c r="U27" s="45"/>
      <c r="V27" s="45"/>
    </row>
    <row r="28" spans="1:22" ht="15" x14ac:dyDescent="0.25">
      <c r="A28" s="42" t="s">
        <v>30</v>
      </c>
      <c r="B28" s="1"/>
      <c r="C28" s="45">
        <v>0.01</v>
      </c>
      <c r="D28" s="45">
        <v>0.01</v>
      </c>
      <c r="E28" s="45">
        <v>0.06</v>
      </c>
      <c r="F28" s="45">
        <v>0.02</v>
      </c>
      <c r="G28" s="45" t="s">
        <v>41</v>
      </c>
      <c r="H28" s="45">
        <v>0.01</v>
      </c>
      <c r="I28" s="45" t="s">
        <v>42</v>
      </c>
      <c r="J28" s="45">
        <v>0.01</v>
      </c>
      <c r="K28" s="45" t="s">
        <v>41</v>
      </c>
      <c r="L28" s="45" t="s">
        <v>41</v>
      </c>
      <c r="M28" s="45" t="s">
        <v>41</v>
      </c>
      <c r="N28" s="45" t="s">
        <v>41</v>
      </c>
      <c r="O28" s="45" t="s">
        <v>41</v>
      </c>
      <c r="P28" s="45" t="s">
        <v>41</v>
      </c>
      <c r="Q28" s="45" t="s">
        <v>41</v>
      </c>
      <c r="R28" s="45" t="s">
        <v>41</v>
      </c>
      <c r="S28" s="45">
        <v>0</v>
      </c>
      <c r="T28" s="45" t="s">
        <v>41</v>
      </c>
      <c r="U28" s="45">
        <v>0.01</v>
      </c>
      <c r="V28" s="45">
        <v>0.01</v>
      </c>
    </row>
    <row r="29" spans="1:22" x14ac:dyDescent="0.2">
      <c r="A29" s="37"/>
      <c r="B29" s="37" t="s">
        <v>31</v>
      </c>
      <c r="C29" s="45">
        <v>0.01</v>
      </c>
      <c r="D29" s="45">
        <v>0.01</v>
      </c>
      <c r="E29" s="45" t="s">
        <v>42</v>
      </c>
      <c r="F29" s="45">
        <v>0.01</v>
      </c>
      <c r="G29" s="45" t="s">
        <v>41</v>
      </c>
      <c r="H29" s="45">
        <v>0.01</v>
      </c>
      <c r="I29" s="45" t="s">
        <v>42</v>
      </c>
      <c r="J29" s="45" t="s">
        <v>41</v>
      </c>
      <c r="K29" s="45" t="s">
        <v>41</v>
      </c>
      <c r="L29" s="45" t="s">
        <v>41</v>
      </c>
      <c r="M29" s="45" t="s">
        <v>41</v>
      </c>
      <c r="N29" s="45" t="s">
        <v>41</v>
      </c>
      <c r="O29" s="45" t="s">
        <v>41</v>
      </c>
      <c r="P29" s="45" t="s">
        <v>41</v>
      </c>
      <c r="Q29" s="45" t="s">
        <v>42</v>
      </c>
      <c r="R29" s="45" t="s">
        <v>42</v>
      </c>
      <c r="S29" s="45">
        <v>0</v>
      </c>
      <c r="T29" s="45" t="s">
        <v>41</v>
      </c>
      <c r="U29" s="45">
        <v>0.01</v>
      </c>
      <c r="V29" s="45">
        <v>0.01</v>
      </c>
    </row>
    <row r="30" spans="1:22" x14ac:dyDescent="0.2">
      <c r="A30" s="37"/>
      <c r="B30" s="37" t="s">
        <v>32</v>
      </c>
      <c r="C30" s="45" t="s">
        <v>41</v>
      </c>
      <c r="D30" s="45" t="s">
        <v>42</v>
      </c>
      <c r="E30" s="45">
        <v>0.05</v>
      </c>
      <c r="F30" s="45">
        <v>0.02</v>
      </c>
      <c r="G30" s="45" t="s">
        <v>41</v>
      </c>
      <c r="H30" s="45" t="s">
        <v>41</v>
      </c>
      <c r="I30" s="45" t="s">
        <v>42</v>
      </c>
      <c r="J30" s="45" t="s">
        <v>42</v>
      </c>
      <c r="K30" s="45" t="s">
        <v>41</v>
      </c>
      <c r="L30" s="45" t="s">
        <v>41</v>
      </c>
      <c r="M30" s="45" t="s">
        <v>41</v>
      </c>
      <c r="N30" s="45" t="s">
        <v>42</v>
      </c>
      <c r="O30" s="45" t="s">
        <v>41</v>
      </c>
      <c r="P30" s="45" t="s">
        <v>42</v>
      </c>
      <c r="Q30" s="45" t="s">
        <v>42</v>
      </c>
      <c r="R30" s="45" t="s">
        <v>42</v>
      </c>
      <c r="S30" s="45">
        <v>0</v>
      </c>
      <c r="T30" s="45" t="s">
        <v>42</v>
      </c>
      <c r="U30" s="45" t="s">
        <v>41</v>
      </c>
      <c r="V30" s="45" t="s">
        <v>41</v>
      </c>
    </row>
    <row r="31" spans="1:22" x14ac:dyDescent="0.2">
      <c r="A31" s="37"/>
      <c r="B31" s="37" t="s">
        <v>33</v>
      </c>
      <c r="C31" s="45" t="s">
        <v>41</v>
      </c>
      <c r="D31" s="45" t="s">
        <v>42</v>
      </c>
      <c r="E31" s="45">
        <v>0</v>
      </c>
      <c r="F31" s="45">
        <v>0</v>
      </c>
      <c r="G31" s="45" t="s">
        <v>41</v>
      </c>
      <c r="H31" s="45" t="s">
        <v>41</v>
      </c>
      <c r="I31" s="45">
        <v>0</v>
      </c>
      <c r="J31" s="45" t="s">
        <v>42</v>
      </c>
      <c r="K31" s="45" t="s">
        <v>42</v>
      </c>
      <c r="L31" s="45" t="s">
        <v>42</v>
      </c>
      <c r="M31" s="45" t="s">
        <v>41</v>
      </c>
      <c r="N31" s="45" t="s">
        <v>42</v>
      </c>
      <c r="O31" s="45" t="s">
        <v>42</v>
      </c>
      <c r="P31" s="45" t="s">
        <v>42</v>
      </c>
      <c r="Q31" s="45" t="s">
        <v>42</v>
      </c>
      <c r="R31" s="45" t="s">
        <v>42</v>
      </c>
      <c r="S31" s="45">
        <v>0</v>
      </c>
      <c r="T31" s="45" t="s">
        <v>42</v>
      </c>
      <c r="U31" s="45" t="s">
        <v>42</v>
      </c>
      <c r="V31" s="45" t="s">
        <v>41</v>
      </c>
    </row>
    <row r="32" spans="1:22" x14ac:dyDescent="0.2">
      <c r="A32" s="37"/>
      <c r="B32" s="37"/>
      <c r="C32" s="45"/>
      <c r="D32" s="45"/>
      <c r="E32" s="45"/>
      <c r="F32" s="45"/>
      <c r="G32" s="45"/>
      <c r="H32" s="45"/>
      <c r="I32" s="45"/>
      <c r="J32" s="45"/>
      <c r="K32" s="45"/>
      <c r="L32" s="45"/>
      <c r="M32" s="45"/>
      <c r="N32" s="45"/>
      <c r="O32" s="45"/>
      <c r="P32" s="45"/>
      <c r="Q32" s="45"/>
      <c r="R32" s="45"/>
      <c r="S32" s="45"/>
      <c r="T32" s="45"/>
      <c r="U32" s="45"/>
      <c r="V32" s="45"/>
    </row>
    <row r="33" spans="1:22" ht="22.5" x14ac:dyDescent="0.2">
      <c r="A33" s="37"/>
      <c r="B33" s="43" t="s">
        <v>34</v>
      </c>
      <c r="C33" s="45">
        <v>0.01</v>
      </c>
      <c r="D33" s="45">
        <v>0.01</v>
      </c>
      <c r="E33" s="45" t="s">
        <v>42</v>
      </c>
      <c r="F33" s="45">
        <v>0.02</v>
      </c>
      <c r="G33" s="45" t="s">
        <v>41</v>
      </c>
      <c r="H33" s="45">
        <v>0.01</v>
      </c>
      <c r="I33" s="45" t="s">
        <v>41</v>
      </c>
      <c r="J33" s="45">
        <v>0.01</v>
      </c>
      <c r="K33" s="45" t="s">
        <v>41</v>
      </c>
      <c r="L33" s="45" t="s">
        <v>41</v>
      </c>
      <c r="M33" s="45" t="s">
        <v>41</v>
      </c>
      <c r="N33" s="45" t="s">
        <v>41</v>
      </c>
      <c r="O33" s="45" t="s">
        <v>41</v>
      </c>
      <c r="P33" s="45">
        <v>0.01</v>
      </c>
      <c r="Q33" s="45" t="s">
        <v>41</v>
      </c>
      <c r="R33" s="45" t="s">
        <v>41</v>
      </c>
      <c r="S33" s="45">
        <v>0</v>
      </c>
      <c r="T33" s="45" t="s">
        <v>41</v>
      </c>
      <c r="U33" s="45">
        <v>0.01</v>
      </c>
      <c r="V33" s="45">
        <v>0.01</v>
      </c>
    </row>
    <row r="34" spans="1:22" x14ac:dyDescent="0.2">
      <c r="A34" s="37"/>
      <c r="B34" s="43"/>
      <c r="C34" s="45"/>
      <c r="D34" s="45"/>
      <c r="E34" s="45"/>
      <c r="F34" s="45"/>
      <c r="G34" s="45"/>
      <c r="H34" s="45"/>
      <c r="I34" s="45"/>
      <c r="J34" s="45"/>
      <c r="K34" s="45"/>
      <c r="L34" s="45"/>
      <c r="M34" s="45"/>
      <c r="N34" s="45"/>
      <c r="O34" s="45"/>
      <c r="P34" s="45"/>
      <c r="Q34" s="45"/>
      <c r="R34" s="45"/>
      <c r="S34" s="45"/>
      <c r="T34" s="45"/>
      <c r="U34" s="45"/>
      <c r="V34" s="45"/>
    </row>
    <row r="35" spans="1:22" x14ac:dyDescent="0.2">
      <c r="A35" s="37" t="s">
        <v>95</v>
      </c>
      <c r="B35" s="43"/>
      <c r="C35" s="45"/>
      <c r="D35" s="45"/>
      <c r="E35" s="45"/>
      <c r="F35" s="45"/>
      <c r="G35" s="45"/>
      <c r="H35" s="45"/>
      <c r="I35" s="45"/>
      <c r="J35" s="45"/>
      <c r="K35" s="45"/>
      <c r="L35" s="45"/>
      <c r="M35" s="45"/>
      <c r="N35" s="45"/>
      <c r="O35" s="45"/>
      <c r="P35" s="45"/>
      <c r="Q35" s="45"/>
      <c r="R35" s="45"/>
      <c r="S35" s="45"/>
      <c r="T35" s="45"/>
      <c r="U35" s="45"/>
      <c r="V35" s="45"/>
    </row>
    <row r="36" spans="1:22" x14ac:dyDescent="0.2">
      <c r="A36" s="37"/>
      <c r="B36" s="37" t="s">
        <v>36</v>
      </c>
      <c r="C36" s="45">
        <v>0.05</v>
      </c>
      <c r="D36" s="45">
        <v>0.06</v>
      </c>
      <c r="E36" s="45">
        <v>0.15</v>
      </c>
      <c r="F36" s="45">
        <v>0.15</v>
      </c>
      <c r="G36" s="45">
        <v>0.05</v>
      </c>
      <c r="H36" s="45">
        <v>7.0000000000000007E-2</v>
      </c>
      <c r="I36" s="45">
        <v>0.05</v>
      </c>
      <c r="J36" s="45">
        <v>0.05</v>
      </c>
      <c r="K36" s="45">
        <v>0.05</v>
      </c>
      <c r="L36" s="45">
        <v>0.02</v>
      </c>
      <c r="M36" s="45">
        <v>0.04</v>
      </c>
      <c r="N36" s="45">
        <v>0.03</v>
      </c>
      <c r="O36" s="45">
        <v>0.02</v>
      </c>
      <c r="P36" s="45">
        <v>0.05</v>
      </c>
      <c r="Q36" s="45">
        <v>0.03</v>
      </c>
      <c r="R36" s="45">
        <v>0.04</v>
      </c>
      <c r="S36" s="45">
        <v>0.01</v>
      </c>
      <c r="T36" s="45">
        <v>0.04</v>
      </c>
      <c r="U36" s="45">
        <v>0.06</v>
      </c>
      <c r="V36" s="45">
        <v>0.05</v>
      </c>
    </row>
    <row r="37" spans="1:22" x14ac:dyDescent="0.2">
      <c r="A37" s="37"/>
      <c r="B37" s="37" t="s">
        <v>37</v>
      </c>
      <c r="C37" s="45">
        <v>0.02</v>
      </c>
      <c r="D37" s="45">
        <v>0.01</v>
      </c>
      <c r="E37" s="45">
        <v>0.2</v>
      </c>
      <c r="F37" s="45">
        <v>0.08</v>
      </c>
      <c r="G37" s="45">
        <v>0.01</v>
      </c>
      <c r="H37" s="45">
        <v>0.02</v>
      </c>
      <c r="I37" s="45">
        <v>0.01</v>
      </c>
      <c r="J37" s="45">
        <v>0.01</v>
      </c>
      <c r="K37" s="45">
        <v>0.01</v>
      </c>
      <c r="L37" s="45" t="s">
        <v>41</v>
      </c>
      <c r="M37" s="45">
        <v>0.01</v>
      </c>
      <c r="N37" s="45">
        <v>0.01</v>
      </c>
      <c r="O37" s="45">
        <v>0.01</v>
      </c>
      <c r="P37" s="45">
        <v>0.01</v>
      </c>
      <c r="Q37" s="45" t="s">
        <v>41</v>
      </c>
      <c r="R37" s="45">
        <v>0.01</v>
      </c>
      <c r="S37" s="45" t="s">
        <v>41</v>
      </c>
      <c r="T37" s="45">
        <v>0.01</v>
      </c>
      <c r="U37" s="45">
        <v>0.02</v>
      </c>
      <c r="V37" s="45">
        <v>0.02</v>
      </c>
    </row>
    <row r="38" spans="1:22" x14ac:dyDescent="0.2">
      <c r="A38" s="37"/>
      <c r="B38" s="37" t="s">
        <v>38</v>
      </c>
      <c r="C38" s="45">
        <v>0.01</v>
      </c>
      <c r="D38" s="45">
        <v>0.02</v>
      </c>
      <c r="E38" s="45">
        <v>0.09</v>
      </c>
      <c r="F38" s="45">
        <v>0.09</v>
      </c>
      <c r="G38" s="45">
        <v>0.03</v>
      </c>
      <c r="H38" s="45">
        <v>0.01</v>
      </c>
      <c r="I38" s="45">
        <v>0.02</v>
      </c>
      <c r="J38" s="45">
        <v>0.01</v>
      </c>
      <c r="K38" s="45">
        <v>0.02</v>
      </c>
      <c r="L38" s="45">
        <v>0.01</v>
      </c>
      <c r="M38" s="45">
        <v>0.02</v>
      </c>
      <c r="N38" s="45">
        <v>0.02</v>
      </c>
      <c r="O38" s="45">
        <v>0.02</v>
      </c>
      <c r="P38" s="45">
        <v>0.01</v>
      </c>
      <c r="Q38" s="45">
        <v>0.02</v>
      </c>
      <c r="R38" s="45">
        <v>0.02</v>
      </c>
      <c r="S38" s="45">
        <v>0.02</v>
      </c>
      <c r="T38" s="45">
        <v>0.03</v>
      </c>
      <c r="U38" s="45">
        <v>0.02</v>
      </c>
      <c r="V38" s="45">
        <v>0.01</v>
      </c>
    </row>
    <row r="39" spans="1:22" x14ac:dyDescent="0.2">
      <c r="A39" s="6"/>
      <c r="B39" s="6"/>
    </row>
    <row r="40" spans="1:22" ht="14.25" x14ac:dyDescent="0.2">
      <c r="A40" s="14"/>
      <c r="B40" s="24" t="s">
        <v>39</v>
      </c>
      <c r="C40" s="14"/>
      <c r="D40" s="14"/>
      <c r="E40" s="14"/>
      <c r="F40" s="14"/>
      <c r="G40" s="14"/>
      <c r="H40" s="14"/>
      <c r="I40" s="14"/>
      <c r="J40" s="14"/>
      <c r="K40" s="14"/>
      <c r="L40" s="14"/>
      <c r="M40" s="14"/>
      <c r="N40" s="14"/>
      <c r="O40" s="14"/>
      <c r="P40" s="14"/>
      <c r="Q40" s="14"/>
      <c r="R40" s="14"/>
      <c r="S40" s="14"/>
      <c r="T40" s="14"/>
      <c r="U40" s="44"/>
      <c r="V40" s="46" t="s">
        <v>40</v>
      </c>
    </row>
  </sheetData>
  <sheetProtection password="DE5B" sheet="1" objects="1" scenarios="1" sort="0" autoFilter="0"/>
  <mergeCells count="4">
    <mergeCell ref="A1:I1"/>
    <mergeCell ref="C4:V4"/>
    <mergeCell ref="C5:V5"/>
    <mergeCell ref="A9:B9"/>
  </mergeCells>
  <pageMargins left="0.7" right="0.7" top="0.75" bottom="0.75" header="0.3" footer="0.3"/>
  <pageSetup paperSize="9" scale="48" orientation="landscape" horizontalDpi="4294967293" verticalDpi="4294967293"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A1:Q40"/>
  <sheetViews>
    <sheetView workbookViewId="0">
      <selection activeCell="J19" sqref="J19"/>
    </sheetView>
  </sheetViews>
  <sheetFormatPr defaultRowHeight="11.25" x14ac:dyDescent="0.2"/>
  <cols>
    <col min="1" max="1" width="9.140625" style="2"/>
    <col min="2" max="2" width="43.28515625" style="2" bestFit="1" customWidth="1"/>
    <col min="3" max="17" width="7.7109375" style="2" customWidth="1"/>
    <col min="18" max="16384" width="9.140625" style="2"/>
  </cols>
  <sheetData>
    <row r="1" spans="1:17" ht="14.25" x14ac:dyDescent="0.2">
      <c r="A1" s="163" t="s">
        <v>96</v>
      </c>
      <c r="B1" s="163"/>
      <c r="C1" s="163"/>
      <c r="D1" s="163"/>
      <c r="E1" s="163"/>
      <c r="F1" s="163"/>
      <c r="G1" s="163"/>
      <c r="H1" s="163"/>
      <c r="I1" s="163"/>
      <c r="J1" s="163"/>
      <c r="K1" s="163"/>
      <c r="L1" s="163"/>
      <c r="M1" s="163"/>
      <c r="N1" s="5"/>
      <c r="O1" s="5"/>
      <c r="P1" s="5"/>
      <c r="Q1" s="5"/>
    </row>
    <row r="2" spans="1:17" ht="14.25" x14ac:dyDescent="0.2">
      <c r="A2" s="4" t="s">
        <v>496</v>
      </c>
      <c r="B2" s="5"/>
      <c r="C2" s="5"/>
      <c r="D2" s="5"/>
      <c r="E2" s="5"/>
      <c r="F2" s="5"/>
      <c r="G2" s="5"/>
      <c r="H2" s="5"/>
      <c r="I2" s="5"/>
      <c r="J2" s="5"/>
      <c r="K2" s="5"/>
      <c r="L2" s="5"/>
      <c r="M2" s="5"/>
      <c r="N2" s="5"/>
      <c r="O2" s="5"/>
      <c r="P2" s="5"/>
      <c r="Q2" s="5"/>
    </row>
    <row r="3" spans="1:17" ht="15" thickBot="1" x14ac:dyDescent="0.25">
      <c r="A3" s="4" t="s">
        <v>133</v>
      </c>
      <c r="B3" s="5"/>
      <c r="C3" s="5"/>
      <c r="D3" s="5"/>
      <c r="E3" s="5"/>
      <c r="F3" s="5"/>
      <c r="G3" s="5"/>
      <c r="H3" s="5"/>
      <c r="I3" s="5"/>
      <c r="J3" s="5"/>
      <c r="K3" s="5"/>
      <c r="L3" s="35"/>
      <c r="M3" s="35"/>
      <c r="N3" s="35"/>
      <c r="O3" s="35"/>
      <c r="P3" s="35"/>
      <c r="Q3" s="35"/>
    </row>
    <row r="4" spans="1:17" x14ac:dyDescent="0.2">
      <c r="A4" s="6"/>
      <c r="B4" s="6"/>
      <c r="C4" s="156" t="s">
        <v>2</v>
      </c>
      <c r="D4" s="156"/>
      <c r="E4" s="156"/>
      <c r="F4" s="155" t="s">
        <v>3</v>
      </c>
      <c r="G4" s="155"/>
      <c r="H4" s="155"/>
      <c r="I4" s="155"/>
      <c r="J4" s="155"/>
      <c r="K4" s="155"/>
      <c r="L4" s="167"/>
      <c r="M4" s="167"/>
      <c r="N4" s="167"/>
      <c r="O4" s="6"/>
      <c r="P4" s="6"/>
      <c r="Q4" s="6"/>
    </row>
    <row r="5" spans="1:17" ht="12" thickBot="1" x14ac:dyDescent="0.25">
      <c r="A5" s="6"/>
      <c r="B5" s="6"/>
      <c r="C5" s="164" t="s">
        <v>5</v>
      </c>
      <c r="D5" s="164"/>
      <c r="E5" s="164"/>
      <c r="F5" s="165" t="s">
        <v>6</v>
      </c>
      <c r="G5" s="165"/>
      <c r="H5" s="165"/>
      <c r="I5" s="166" t="s">
        <v>7</v>
      </c>
      <c r="J5" s="166"/>
      <c r="K5" s="166"/>
      <c r="L5" s="165" t="s">
        <v>9</v>
      </c>
      <c r="M5" s="165"/>
      <c r="N5" s="165"/>
      <c r="O5" s="161" t="s">
        <v>10</v>
      </c>
      <c r="P5" s="161"/>
      <c r="Q5" s="161"/>
    </row>
    <row r="6" spans="1:17" ht="22.5" x14ac:dyDescent="0.2">
      <c r="A6" s="12"/>
      <c r="B6" s="12"/>
      <c r="C6" s="47" t="s">
        <v>134</v>
      </c>
      <c r="D6" s="47" t="s">
        <v>135</v>
      </c>
      <c r="E6" s="47" t="s">
        <v>93</v>
      </c>
      <c r="F6" s="47" t="s">
        <v>134</v>
      </c>
      <c r="G6" s="10" t="s">
        <v>135</v>
      </c>
      <c r="H6" s="10" t="s">
        <v>93</v>
      </c>
      <c r="I6" s="47" t="s">
        <v>134</v>
      </c>
      <c r="J6" s="47" t="s">
        <v>135</v>
      </c>
      <c r="K6" s="47" t="s">
        <v>93</v>
      </c>
      <c r="L6" s="47" t="s">
        <v>134</v>
      </c>
      <c r="M6" s="10" t="s">
        <v>135</v>
      </c>
      <c r="N6" s="10" t="s">
        <v>93</v>
      </c>
      <c r="O6" s="47" t="s">
        <v>134</v>
      </c>
      <c r="P6" s="10" t="s">
        <v>135</v>
      </c>
      <c r="Q6" s="10" t="s">
        <v>93</v>
      </c>
    </row>
    <row r="7" spans="1:17" x14ac:dyDescent="0.2">
      <c r="A7" s="37"/>
      <c r="B7" s="38" t="s">
        <v>14</v>
      </c>
      <c r="C7" s="34">
        <v>148270</v>
      </c>
      <c r="D7" s="34">
        <v>412850</v>
      </c>
      <c r="E7" s="34">
        <v>561110</v>
      </c>
      <c r="F7" s="34">
        <v>5880</v>
      </c>
      <c r="G7" s="34">
        <v>4310</v>
      </c>
      <c r="H7" s="34">
        <v>10180</v>
      </c>
      <c r="I7" s="34">
        <v>240</v>
      </c>
      <c r="J7" s="34">
        <v>280</v>
      </c>
      <c r="K7" s="34">
        <v>510</v>
      </c>
      <c r="L7" s="34">
        <v>2670</v>
      </c>
      <c r="M7" s="34">
        <v>4000</v>
      </c>
      <c r="N7" s="34">
        <v>6670</v>
      </c>
      <c r="O7" s="34">
        <v>6110</v>
      </c>
      <c r="P7" s="34">
        <v>4580</v>
      </c>
      <c r="Q7" s="34">
        <v>10700</v>
      </c>
    </row>
    <row r="8" spans="1:17" x14ac:dyDescent="0.2">
      <c r="A8" s="37"/>
      <c r="B8" s="38"/>
      <c r="C8" s="33"/>
      <c r="D8" s="33"/>
      <c r="E8" s="33"/>
      <c r="F8" s="33"/>
      <c r="G8" s="33"/>
      <c r="H8" s="33"/>
      <c r="I8" s="33"/>
      <c r="J8" s="33"/>
      <c r="K8" s="33"/>
      <c r="L8" s="33"/>
      <c r="M8" s="33"/>
      <c r="N8" s="33"/>
      <c r="O8" s="33"/>
      <c r="P8" s="33"/>
      <c r="Q8" s="33"/>
    </row>
    <row r="9" spans="1:17" ht="26.25" customHeight="1" x14ac:dyDescent="0.2">
      <c r="A9" s="162" t="s">
        <v>94</v>
      </c>
      <c r="B9" s="162"/>
      <c r="C9" s="45">
        <v>0.85</v>
      </c>
      <c r="D9" s="45">
        <v>0.94</v>
      </c>
      <c r="E9" s="45">
        <v>0.92</v>
      </c>
      <c r="F9" s="45">
        <v>0.82</v>
      </c>
      <c r="G9" s="45">
        <v>0.94</v>
      </c>
      <c r="H9" s="45">
        <v>0.87</v>
      </c>
      <c r="I9" s="45">
        <v>0.91</v>
      </c>
      <c r="J9" s="45">
        <v>0.97</v>
      </c>
      <c r="K9" s="45">
        <v>0.94</v>
      </c>
      <c r="L9" s="45">
        <v>0.48</v>
      </c>
      <c r="M9" s="45">
        <v>0.54</v>
      </c>
      <c r="N9" s="45">
        <v>0.52</v>
      </c>
      <c r="O9" s="45">
        <v>0.82</v>
      </c>
      <c r="P9" s="45">
        <v>0.94</v>
      </c>
      <c r="Q9" s="45">
        <v>0.87</v>
      </c>
    </row>
    <row r="10" spans="1:17" x14ac:dyDescent="0.2">
      <c r="A10" s="39"/>
      <c r="B10" s="39"/>
      <c r="C10" s="45"/>
      <c r="D10" s="45"/>
      <c r="E10" s="45"/>
      <c r="F10" s="45"/>
      <c r="G10" s="45"/>
      <c r="H10" s="45"/>
      <c r="I10" s="45"/>
      <c r="J10" s="45"/>
      <c r="K10" s="45"/>
      <c r="L10" s="45"/>
      <c r="M10" s="45"/>
      <c r="N10" s="45"/>
      <c r="O10" s="45"/>
      <c r="P10" s="45"/>
      <c r="Q10" s="45"/>
    </row>
    <row r="11" spans="1:17" ht="15" x14ac:dyDescent="0.25">
      <c r="A11" s="40" t="s">
        <v>16</v>
      </c>
      <c r="B11" s="1"/>
      <c r="C11" s="45">
        <v>0.83</v>
      </c>
      <c r="D11" s="45">
        <v>0.93</v>
      </c>
      <c r="E11" s="45">
        <v>0.9</v>
      </c>
      <c r="F11" s="45">
        <v>0.79</v>
      </c>
      <c r="G11" s="45">
        <v>0.93</v>
      </c>
      <c r="H11" s="45">
        <v>0.85</v>
      </c>
      <c r="I11" s="45">
        <v>0.91</v>
      </c>
      <c r="J11" s="45">
        <v>0.97</v>
      </c>
      <c r="K11" s="45">
        <v>0.94</v>
      </c>
      <c r="L11" s="45">
        <v>0.4</v>
      </c>
      <c r="M11" s="45">
        <v>0.46</v>
      </c>
      <c r="N11" s="45">
        <v>0.43</v>
      </c>
      <c r="O11" s="45">
        <v>0.8</v>
      </c>
      <c r="P11" s="45">
        <v>0.93</v>
      </c>
      <c r="Q11" s="45">
        <v>0.85</v>
      </c>
    </row>
    <row r="12" spans="1:17" ht="15" x14ac:dyDescent="0.25">
      <c r="A12" s="37" t="s">
        <v>17</v>
      </c>
      <c r="B12" s="1"/>
      <c r="C12" s="45"/>
      <c r="D12" s="45"/>
      <c r="E12" s="45"/>
      <c r="F12" s="45"/>
      <c r="G12" s="45"/>
      <c r="H12" s="45"/>
      <c r="I12" s="45"/>
      <c r="J12" s="45"/>
      <c r="K12" s="45"/>
      <c r="L12" s="45"/>
      <c r="M12" s="45"/>
      <c r="N12" s="45"/>
      <c r="O12" s="45"/>
      <c r="P12" s="45"/>
      <c r="Q12" s="45"/>
    </row>
    <row r="13" spans="1:17" x14ac:dyDescent="0.2">
      <c r="A13" s="37"/>
      <c r="B13" s="37" t="s">
        <v>18</v>
      </c>
      <c r="C13" s="45">
        <v>0.41</v>
      </c>
      <c r="D13" s="45">
        <v>0.32</v>
      </c>
      <c r="E13" s="45">
        <v>0.34</v>
      </c>
      <c r="F13" s="45">
        <v>0.31</v>
      </c>
      <c r="G13" s="45">
        <v>0.27</v>
      </c>
      <c r="H13" s="45">
        <v>0.28999999999999998</v>
      </c>
      <c r="I13" s="45">
        <v>0.16</v>
      </c>
      <c r="J13" s="45">
        <v>0.14000000000000001</v>
      </c>
      <c r="K13" s="45">
        <v>0.15</v>
      </c>
      <c r="L13" s="45">
        <v>0.28000000000000003</v>
      </c>
      <c r="M13" s="45">
        <v>0.31</v>
      </c>
      <c r="N13" s="45">
        <v>0.28999999999999998</v>
      </c>
      <c r="O13" s="45">
        <v>0.31</v>
      </c>
      <c r="P13" s="45">
        <v>0.26</v>
      </c>
      <c r="Q13" s="45">
        <v>0.28999999999999998</v>
      </c>
    </row>
    <row r="14" spans="1:17" x14ac:dyDescent="0.2">
      <c r="A14" s="37"/>
      <c r="B14" s="37" t="s">
        <v>19</v>
      </c>
      <c r="C14" s="45" t="s">
        <v>41</v>
      </c>
      <c r="D14" s="45" t="s">
        <v>41</v>
      </c>
      <c r="E14" s="45" t="s">
        <v>41</v>
      </c>
      <c r="F14" s="45" t="s">
        <v>42</v>
      </c>
      <c r="G14" s="45">
        <v>0</v>
      </c>
      <c r="H14" s="45" t="s">
        <v>42</v>
      </c>
      <c r="I14" s="45" t="s">
        <v>42</v>
      </c>
      <c r="J14" s="45">
        <v>0</v>
      </c>
      <c r="K14" s="45" t="s">
        <v>42</v>
      </c>
      <c r="L14" s="45" t="s">
        <v>42</v>
      </c>
      <c r="M14" s="45" t="s">
        <v>42</v>
      </c>
      <c r="N14" s="45" t="s">
        <v>42</v>
      </c>
      <c r="O14" s="45" t="s">
        <v>42</v>
      </c>
      <c r="P14" s="45">
        <v>0</v>
      </c>
      <c r="Q14" s="45" t="s">
        <v>42</v>
      </c>
    </row>
    <row r="15" spans="1:17" x14ac:dyDescent="0.2">
      <c r="A15" s="37"/>
      <c r="B15" s="41" t="s">
        <v>20</v>
      </c>
      <c r="C15" s="45">
        <v>0.04</v>
      </c>
      <c r="D15" s="45">
        <v>0.03</v>
      </c>
      <c r="E15" s="45">
        <v>0.04</v>
      </c>
      <c r="F15" s="45">
        <v>0.03</v>
      </c>
      <c r="G15" s="45">
        <v>0.02</v>
      </c>
      <c r="H15" s="45">
        <v>0.03</v>
      </c>
      <c r="I15" s="45">
        <v>0.03</v>
      </c>
      <c r="J15" s="45" t="s">
        <v>42</v>
      </c>
      <c r="K15" s="45">
        <v>0.02</v>
      </c>
      <c r="L15" s="45">
        <v>0.08</v>
      </c>
      <c r="M15" s="45">
        <v>7.0000000000000007E-2</v>
      </c>
      <c r="N15" s="45">
        <v>7.0000000000000007E-2</v>
      </c>
      <c r="O15" s="45">
        <v>0.03</v>
      </c>
      <c r="P15" s="45">
        <v>0.02</v>
      </c>
      <c r="Q15" s="45">
        <v>0.03</v>
      </c>
    </row>
    <row r="16" spans="1:17" x14ac:dyDescent="0.2">
      <c r="A16" s="37"/>
      <c r="B16" s="37" t="s">
        <v>21</v>
      </c>
      <c r="C16" s="45">
        <v>0.27</v>
      </c>
      <c r="D16" s="45">
        <v>0.43</v>
      </c>
      <c r="E16" s="45">
        <v>0.39</v>
      </c>
      <c r="F16" s="45">
        <v>0.01</v>
      </c>
      <c r="G16" s="45">
        <v>0.02</v>
      </c>
      <c r="H16" s="45">
        <v>0.02</v>
      </c>
      <c r="I16" s="45" t="s">
        <v>42</v>
      </c>
      <c r="J16" s="45" t="s">
        <v>42</v>
      </c>
      <c r="K16" s="45">
        <v>0.01</v>
      </c>
      <c r="L16" s="45">
        <v>0.02</v>
      </c>
      <c r="M16" s="45">
        <v>0.03</v>
      </c>
      <c r="N16" s="45">
        <v>0.02</v>
      </c>
      <c r="O16" s="45">
        <v>0.01</v>
      </c>
      <c r="P16" s="45">
        <v>0.02</v>
      </c>
      <c r="Q16" s="45">
        <v>0.02</v>
      </c>
    </row>
    <row r="17" spans="1:17" x14ac:dyDescent="0.2">
      <c r="A17" s="37"/>
      <c r="B17" s="37" t="s">
        <v>22</v>
      </c>
      <c r="C17" s="45">
        <v>0.1</v>
      </c>
      <c r="D17" s="45">
        <v>0.14000000000000001</v>
      </c>
      <c r="E17" s="45">
        <v>0.13</v>
      </c>
      <c r="F17" s="45">
        <v>0.02</v>
      </c>
      <c r="G17" s="45">
        <v>0.02</v>
      </c>
      <c r="H17" s="45">
        <v>0.02</v>
      </c>
      <c r="I17" s="45">
        <v>0</v>
      </c>
      <c r="J17" s="45">
        <v>0.03</v>
      </c>
      <c r="K17" s="45">
        <v>0.02</v>
      </c>
      <c r="L17" s="45">
        <v>0.01</v>
      </c>
      <c r="M17" s="45">
        <v>0.03</v>
      </c>
      <c r="N17" s="45">
        <v>0.02</v>
      </c>
      <c r="O17" s="45">
        <v>0.02</v>
      </c>
      <c r="P17" s="45">
        <v>0.02</v>
      </c>
      <c r="Q17" s="45">
        <v>0.02</v>
      </c>
    </row>
    <row r="18" spans="1:17" x14ac:dyDescent="0.2">
      <c r="A18" s="37" t="s">
        <v>23</v>
      </c>
      <c r="B18" s="37"/>
      <c r="C18" s="45"/>
      <c r="D18" s="45"/>
      <c r="E18" s="45"/>
      <c r="F18" s="45"/>
      <c r="G18" s="45"/>
      <c r="H18" s="45"/>
      <c r="I18" s="45"/>
      <c r="J18" s="45"/>
      <c r="K18" s="45"/>
      <c r="L18" s="45"/>
      <c r="M18" s="45"/>
      <c r="N18" s="45"/>
      <c r="O18" s="45"/>
      <c r="P18" s="45"/>
      <c r="Q18" s="45"/>
    </row>
    <row r="19" spans="1:17" x14ac:dyDescent="0.2">
      <c r="A19" s="37"/>
      <c r="B19" s="38" t="s">
        <v>24</v>
      </c>
      <c r="C19" s="45" t="s">
        <v>41</v>
      </c>
      <c r="D19" s="45" t="s">
        <v>41</v>
      </c>
      <c r="E19" s="45" t="s">
        <v>41</v>
      </c>
      <c r="F19" s="45">
        <v>0.01</v>
      </c>
      <c r="G19" s="45">
        <v>0.01</v>
      </c>
      <c r="H19" s="45">
        <v>0.01</v>
      </c>
      <c r="I19" s="45" t="s">
        <v>42</v>
      </c>
      <c r="J19" s="45">
        <v>0.02</v>
      </c>
      <c r="K19" s="45">
        <v>0.02</v>
      </c>
      <c r="L19" s="45" t="s">
        <v>42</v>
      </c>
      <c r="M19" s="45">
        <v>0</v>
      </c>
      <c r="N19" s="45" t="s">
        <v>42</v>
      </c>
      <c r="O19" s="45">
        <v>0.01</v>
      </c>
      <c r="P19" s="45">
        <v>0.01</v>
      </c>
      <c r="Q19" s="45">
        <v>0.01</v>
      </c>
    </row>
    <row r="20" spans="1:17" x14ac:dyDescent="0.2">
      <c r="A20" s="37"/>
      <c r="B20" s="38" t="s">
        <v>25</v>
      </c>
      <c r="C20" s="45" t="s">
        <v>41</v>
      </c>
      <c r="D20" s="45" t="s">
        <v>41</v>
      </c>
      <c r="E20" s="45" t="s">
        <v>41</v>
      </c>
      <c r="F20" s="45">
        <v>0.01</v>
      </c>
      <c r="G20" s="45">
        <v>0.01</v>
      </c>
      <c r="H20" s="45">
        <v>0.01</v>
      </c>
      <c r="I20" s="45">
        <v>0.04</v>
      </c>
      <c r="J20" s="45" t="s">
        <v>42</v>
      </c>
      <c r="K20" s="45">
        <v>0.02</v>
      </c>
      <c r="L20" s="45">
        <v>0.01</v>
      </c>
      <c r="M20" s="45">
        <v>0.02</v>
      </c>
      <c r="N20" s="45">
        <v>0.02</v>
      </c>
      <c r="O20" s="45">
        <v>0.01</v>
      </c>
      <c r="P20" s="45">
        <v>0.01</v>
      </c>
      <c r="Q20" s="45">
        <v>0.01</v>
      </c>
    </row>
    <row r="21" spans="1:17" x14ac:dyDescent="0.2">
      <c r="A21" s="37"/>
      <c r="B21" s="41" t="s">
        <v>26</v>
      </c>
      <c r="C21" s="45" t="s">
        <v>41</v>
      </c>
      <c r="D21" s="45" t="s">
        <v>41</v>
      </c>
      <c r="E21" s="45" t="s">
        <v>41</v>
      </c>
      <c r="F21" s="45">
        <v>0.4</v>
      </c>
      <c r="G21" s="45">
        <v>0.57999999999999996</v>
      </c>
      <c r="H21" s="45">
        <v>0.48</v>
      </c>
      <c r="I21" s="45">
        <v>0.65</v>
      </c>
      <c r="J21" s="45">
        <v>0.72</v>
      </c>
      <c r="K21" s="45">
        <v>0.69</v>
      </c>
      <c r="L21" s="45" t="s">
        <v>41</v>
      </c>
      <c r="M21" s="45" t="s">
        <v>41</v>
      </c>
      <c r="N21" s="45" t="s">
        <v>41</v>
      </c>
      <c r="O21" s="45">
        <v>0.41</v>
      </c>
      <c r="P21" s="45">
        <v>0.59</v>
      </c>
      <c r="Q21" s="45">
        <v>0.49</v>
      </c>
    </row>
    <row r="22" spans="1:17" x14ac:dyDescent="0.2">
      <c r="A22" s="37"/>
      <c r="B22" s="41"/>
      <c r="C22" s="45"/>
      <c r="D22" s="45"/>
      <c r="E22" s="45"/>
      <c r="F22" s="45"/>
      <c r="G22" s="45"/>
      <c r="H22" s="45"/>
      <c r="I22" s="45"/>
      <c r="J22" s="45"/>
      <c r="K22" s="45"/>
      <c r="L22" s="45"/>
      <c r="M22" s="45"/>
      <c r="N22" s="45"/>
      <c r="O22" s="45"/>
      <c r="P22" s="45"/>
      <c r="Q22" s="45"/>
    </row>
    <row r="23" spans="1:17" x14ac:dyDescent="0.2">
      <c r="A23" s="37"/>
      <c r="B23" s="37" t="s">
        <v>105</v>
      </c>
      <c r="C23" s="45">
        <v>0.04</v>
      </c>
      <c r="D23" s="45">
        <v>0.05</v>
      </c>
      <c r="E23" s="45">
        <v>0.05</v>
      </c>
      <c r="F23" s="45" t="s">
        <v>41</v>
      </c>
      <c r="G23" s="45">
        <v>0.01</v>
      </c>
      <c r="H23" s="45">
        <v>0.01</v>
      </c>
      <c r="I23" s="45" t="s">
        <v>42</v>
      </c>
      <c r="J23" s="45" t="s">
        <v>42</v>
      </c>
      <c r="K23" s="45" t="s">
        <v>42</v>
      </c>
      <c r="L23" s="45">
        <v>0.03</v>
      </c>
      <c r="M23" s="45">
        <v>0.04</v>
      </c>
      <c r="N23" s="45">
        <v>0.04</v>
      </c>
      <c r="O23" s="45" t="s">
        <v>41</v>
      </c>
      <c r="P23" s="45">
        <v>0.01</v>
      </c>
      <c r="Q23" s="45">
        <v>0.01</v>
      </c>
    </row>
    <row r="24" spans="1:17" x14ac:dyDescent="0.2">
      <c r="A24" s="37"/>
      <c r="B24" s="37"/>
      <c r="C24" s="45"/>
      <c r="D24" s="45"/>
      <c r="E24" s="45"/>
      <c r="F24" s="45"/>
      <c r="G24" s="45"/>
      <c r="H24" s="45"/>
      <c r="I24" s="45"/>
      <c r="J24" s="45"/>
      <c r="K24" s="45"/>
      <c r="L24" s="45"/>
      <c r="M24" s="45"/>
      <c r="N24" s="45"/>
      <c r="O24" s="45"/>
      <c r="P24" s="45"/>
      <c r="Q24" s="45"/>
    </row>
    <row r="25" spans="1:17" x14ac:dyDescent="0.2">
      <c r="A25" s="37"/>
      <c r="B25" s="37" t="s">
        <v>28</v>
      </c>
      <c r="C25" s="45" t="s">
        <v>41</v>
      </c>
      <c r="D25" s="45" t="s">
        <v>41</v>
      </c>
      <c r="E25" s="45" t="s">
        <v>41</v>
      </c>
      <c r="F25" s="45">
        <v>0</v>
      </c>
      <c r="G25" s="45">
        <v>0</v>
      </c>
      <c r="H25" s="45">
        <v>0</v>
      </c>
      <c r="I25" s="45">
        <v>0</v>
      </c>
      <c r="J25" s="45">
        <v>0</v>
      </c>
      <c r="K25" s="45">
        <v>0</v>
      </c>
      <c r="L25" s="45">
        <v>0</v>
      </c>
      <c r="M25" s="45" t="s">
        <v>42</v>
      </c>
      <c r="N25" s="45" t="s">
        <v>42</v>
      </c>
      <c r="O25" s="45">
        <v>0</v>
      </c>
      <c r="P25" s="45">
        <v>0</v>
      </c>
      <c r="Q25" s="45">
        <v>0</v>
      </c>
    </row>
    <row r="26" spans="1:17" x14ac:dyDescent="0.2">
      <c r="A26" s="37"/>
      <c r="B26" s="37" t="s">
        <v>29</v>
      </c>
      <c r="C26" s="45" t="s">
        <v>41</v>
      </c>
      <c r="D26" s="45" t="s">
        <v>41</v>
      </c>
      <c r="E26" s="45" t="s">
        <v>41</v>
      </c>
      <c r="F26" s="45" t="s">
        <v>41</v>
      </c>
      <c r="G26" s="45" t="s">
        <v>42</v>
      </c>
      <c r="H26" s="45" t="s">
        <v>41</v>
      </c>
      <c r="I26" s="45">
        <v>0</v>
      </c>
      <c r="J26" s="45" t="s">
        <v>42</v>
      </c>
      <c r="K26" s="45" t="s">
        <v>42</v>
      </c>
      <c r="L26" s="45" t="s">
        <v>42</v>
      </c>
      <c r="M26" s="45" t="s">
        <v>42</v>
      </c>
      <c r="N26" s="45" t="s">
        <v>42</v>
      </c>
      <c r="O26" s="45" t="s">
        <v>41</v>
      </c>
      <c r="P26" s="45" t="s">
        <v>42</v>
      </c>
      <c r="Q26" s="45" t="s">
        <v>41</v>
      </c>
    </row>
    <row r="27" spans="1:17" x14ac:dyDescent="0.2">
      <c r="A27" s="37"/>
      <c r="B27" s="37"/>
      <c r="C27" s="45"/>
      <c r="D27" s="45"/>
      <c r="E27" s="45"/>
      <c r="F27" s="45"/>
      <c r="G27" s="45"/>
      <c r="H27" s="45"/>
      <c r="I27" s="45"/>
      <c r="J27" s="45"/>
      <c r="K27" s="45"/>
      <c r="L27" s="45"/>
      <c r="M27" s="45"/>
      <c r="N27" s="45"/>
      <c r="O27" s="45"/>
      <c r="P27" s="45"/>
      <c r="Q27" s="45"/>
    </row>
    <row r="28" spans="1:17" ht="15" x14ac:dyDescent="0.25">
      <c r="A28" s="42" t="s">
        <v>30</v>
      </c>
      <c r="B28" s="1"/>
      <c r="C28" s="45">
        <v>0.01</v>
      </c>
      <c r="D28" s="45">
        <v>0.01</v>
      </c>
      <c r="E28" s="45">
        <v>0.01</v>
      </c>
      <c r="F28" s="45">
        <v>0.01</v>
      </c>
      <c r="G28" s="45">
        <v>0.01</v>
      </c>
      <c r="H28" s="45">
        <v>0.01</v>
      </c>
      <c r="I28" s="45" t="s">
        <v>42</v>
      </c>
      <c r="J28" s="45" t="s">
        <v>42</v>
      </c>
      <c r="K28" s="45" t="s">
        <v>42</v>
      </c>
      <c r="L28" s="45">
        <v>0.04</v>
      </c>
      <c r="M28" s="45">
        <v>0.05</v>
      </c>
      <c r="N28" s="45">
        <v>0.04</v>
      </c>
      <c r="O28" s="45">
        <v>0.01</v>
      </c>
      <c r="P28" s="45">
        <v>0.01</v>
      </c>
      <c r="Q28" s="45">
        <v>0.01</v>
      </c>
    </row>
    <row r="29" spans="1:17" x14ac:dyDescent="0.2">
      <c r="A29" s="37"/>
      <c r="B29" s="37" t="s">
        <v>31</v>
      </c>
      <c r="C29" s="45">
        <v>0.01</v>
      </c>
      <c r="D29" s="45">
        <v>0.01</v>
      </c>
      <c r="E29" s="45">
        <v>0.01</v>
      </c>
      <c r="F29" s="45">
        <v>0.01</v>
      </c>
      <c r="G29" s="45" t="s">
        <v>41</v>
      </c>
      <c r="H29" s="45" t="s">
        <v>41</v>
      </c>
      <c r="I29" s="45">
        <v>0</v>
      </c>
      <c r="J29" s="45">
        <v>0</v>
      </c>
      <c r="K29" s="45">
        <v>0</v>
      </c>
      <c r="L29" s="45">
        <v>0.02</v>
      </c>
      <c r="M29" s="45">
        <v>0.02</v>
      </c>
      <c r="N29" s="45">
        <v>0.02</v>
      </c>
      <c r="O29" s="45">
        <v>0.01</v>
      </c>
      <c r="P29" s="45" t="s">
        <v>41</v>
      </c>
      <c r="Q29" s="45" t="s">
        <v>41</v>
      </c>
    </row>
    <row r="30" spans="1:17" x14ac:dyDescent="0.2">
      <c r="A30" s="37"/>
      <c r="B30" s="37" t="s">
        <v>32</v>
      </c>
      <c r="C30" s="45" t="s">
        <v>41</v>
      </c>
      <c r="D30" s="45" t="s">
        <v>41</v>
      </c>
      <c r="E30" s="45" t="s">
        <v>41</v>
      </c>
      <c r="F30" s="45" t="s">
        <v>41</v>
      </c>
      <c r="G30" s="45" t="s">
        <v>41</v>
      </c>
      <c r="H30" s="45" t="s">
        <v>41</v>
      </c>
      <c r="I30" s="45" t="s">
        <v>42</v>
      </c>
      <c r="J30" s="45" t="s">
        <v>42</v>
      </c>
      <c r="K30" s="45" t="s">
        <v>42</v>
      </c>
      <c r="L30" s="45">
        <v>0.01</v>
      </c>
      <c r="M30" s="45">
        <v>0.02</v>
      </c>
      <c r="N30" s="45">
        <v>0.02</v>
      </c>
      <c r="O30" s="45" t="s">
        <v>41</v>
      </c>
      <c r="P30" s="45" t="s">
        <v>41</v>
      </c>
      <c r="Q30" s="45" t="s">
        <v>41</v>
      </c>
    </row>
    <row r="31" spans="1:17" x14ac:dyDescent="0.2">
      <c r="A31" s="37"/>
      <c r="B31" s="37" t="s">
        <v>33</v>
      </c>
      <c r="C31" s="45" t="s">
        <v>41</v>
      </c>
      <c r="D31" s="45" t="s">
        <v>41</v>
      </c>
      <c r="E31" s="45" t="s">
        <v>41</v>
      </c>
      <c r="F31" s="45">
        <v>0.01</v>
      </c>
      <c r="G31" s="45" t="s">
        <v>42</v>
      </c>
      <c r="H31" s="45" t="s">
        <v>41</v>
      </c>
      <c r="I31" s="45">
        <v>0</v>
      </c>
      <c r="J31" s="45">
        <v>0</v>
      </c>
      <c r="K31" s="45">
        <v>0</v>
      </c>
      <c r="L31" s="45">
        <v>0.01</v>
      </c>
      <c r="M31" s="45">
        <v>0.01</v>
      </c>
      <c r="N31" s="45">
        <v>0.01</v>
      </c>
      <c r="O31" s="45">
        <v>0.01</v>
      </c>
      <c r="P31" s="45" t="s">
        <v>42</v>
      </c>
      <c r="Q31" s="45" t="s">
        <v>41</v>
      </c>
    </row>
    <row r="32" spans="1:17" x14ac:dyDescent="0.2">
      <c r="A32" s="37"/>
      <c r="B32" s="37"/>
      <c r="C32" s="45"/>
      <c r="D32" s="45"/>
      <c r="E32" s="45"/>
      <c r="F32" s="45"/>
      <c r="G32" s="45"/>
      <c r="H32" s="45"/>
      <c r="I32" s="45"/>
      <c r="J32" s="45"/>
      <c r="K32" s="45"/>
      <c r="L32" s="45"/>
      <c r="M32" s="45"/>
      <c r="N32" s="45"/>
      <c r="O32" s="45"/>
      <c r="P32" s="45"/>
      <c r="Q32" s="45"/>
    </row>
    <row r="33" spans="1:17" ht="22.5" x14ac:dyDescent="0.2">
      <c r="A33" s="37"/>
      <c r="B33" s="43" t="s">
        <v>34</v>
      </c>
      <c r="C33" s="45">
        <v>0.01</v>
      </c>
      <c r="D33" s="45">
        <v>0.01</v>
      </c>
      <c r="E33" s="45">
        <v>0.01</v>
      </c>
      <c r="F33" s="45">
        <v>0.01</v>
      </c>
      <c r="G33" s="45" t="s">
        <v>41</v>
      </c>
      <c r="H33" s="45">
        <v>0.01</v>
      </c>
      <c r="I33" s="45">
        <v>0</v>
      </c>
      <c r="J33" s="45">
        <v>0</v>
      </c>
      <c r="K33" s="45">
        <v>0</v>
      </c>
      <c r="L33" s="45">
        <v>0.04</v>
      </c>
      <c r="M33" s="45">
        <v>0.04</v>
      </c>
      <c r="N33" s="45">
        <v>0.04</v>
      </c>
      <c r="O33" s="45">
        <v>0.01</v>
      </c>
      <c r="P33" s="45" t="s">
        <v>41</v>
      </c>
      <c r="Q33" s="45">
        <v>0.01</v>
      </c>
    </row>
    <row r="34" spans="1:17" x14ac:dyDescent="0.2">
      <c r="A34" s="37"/>
      <c r="B34" s="43"/>
      <c r="C34" s="45"/>
      <c r="D34" s="45"/>
      <c r="E34" s="45"/>
      <c r="F34" s="45"/>
      <c r="G34" s="45"/>
      <c r="H34" s="45"/>
      <c r="I34" s="45"/>
      <c r="J34" s="45"/>
      <c r="K34" s="45"/>
      <c r="L34" s="45"/>
      <c r="M34" s="45"/>
      <c r="N34" s="45"/>
      <c r="O34" s="45"/>
      <c r="P34" s="45"/>
      <c r="Q34" s="45"/>
    </row>
    <row r="35" spans="1:17" x14ac:dyDescent="0.2">
      <c r="A35" s="37" t="s">
        <v>95</v>
      </c>
      <c r="B35" s="43"/>
      <c r="C35" s="45"/>
      <c r="D35" s="45"/>
      <c r="E35" s="45"/>
      <c r="F35" s="45"/>
      <c r="G35" s="45"/>
      <c r="H35" s="45"/>
      <c r="I35" s="45"/>
      <c r="J35" s="45"/>
      <c r="K35" s="45"/>
      <c r="L35" s="45"/>
      <c r="M35" s="45"/>
      <c r="N35" s="45"/>
      <c r="O35" s="45"/>
      <c r="P35" s="45"/>
      <c r="Q35" s="45"/>
    </row>
    <row r="36" spans="1:17" x14ac:dyDescent="0.2">
      <c r="A36" s="37"/>
      <c r="B36" s="37" t="s">
        <v>36</v>
      </c>
      <c r="C36" s="45">
        <v>0.09</v>
      </c>
      <c r="D36" s="45">
        <v>0.04</v>
      </c>
      <c r="E36" s="45">
        <v>0.05</v>
      </c>
      <c r="F36" s="45">
        <v>0.08</v>
      </c>
      <c r="G36" s="45">
        <v>0.03</v>
      </c>
      <c r="H36" s="45">
        <v>0.06</v>
      </c>
      <c r="I36" s="45">
        <v>0.05</v>
      </c>
      <c r="J36" s="45" t="s">
        <v>42</v>
      </c>
      <c r="K36" s="45">
        <v>0.02</v>
      </c>
      <c r="L36" s="45">
        <v>0.22</v>
      </c>
      <c r="M36" s="45">
        <v>0.21</v>
      </c>
      <c r="N36" s="45">
        <v>0.22</v>
      </c>
      <c r="O36" s="45">
        <v>0.08</v>
      </c>
      <c r="P36" s="45">
        <v>0.03</v>
      </c>
      <c r="Q36" s="45">
        <v>0.06</v>
      </c>
    </row>
    <row r="37" spans="1:17" x14ac:dyDescent="0.2">
      <c r="A37" s="37"/>
      <c r="B37" s="37" t="s">
        <v>37</v>
      </c>
      <c r="C37" s="45">
        <v>0.04</v>
      </c>
      <c r="D37" s="45">
        <v>0.01</v>
      </c>
      <c r="E37" s="45">
        <v>0.02</v>
      </c>
      <c r="F37" s="45">
        <v>0.08</v>
      </c>
      <c r="G37" s="45">
        <v>0.02</v>
      </c>
      <c r="H37" s="45">
        <v>0.05</v>
      </c>
      <c r="I37" s="45">
        <v>0.03</v>
      </c>
      <c r="J37" s="45" t="s">
        <v>42</v>
      </c>
      <c r="K37" s="45">
        <v>0.02</v>
      </c>
      <c r="L37" s="45">
        <v>0.23</v>
      </c>
      <c r="M37" s="45">
        <v>0.18</v>
      </c>
      <c r="N37" s="45">
        <v>0.2</v>
      </c>
      <c r="O37" s="45">
        <v>0.08</v>
      </c>
      <c r="P37" s="45">
        <v>0.02</v>
      </c>
      <c r="Q37" s="45">
        <v>0.05</v>
      </c>
    </row>
    <row r="38" spans="1:17" x14ac:dyDescent="0.2">
      <c r="A38" s="37"/>
      <c r="B38" s="37" t="s">
        <v>38</v>
      </c>
      <c r="C38" s="45">
        <v>0.02</v>
      </c>
      <c r="D38" s="45">
        <v>0.01</v>
      </c>
      <c r="E38" s="45">
        <v>0.01</v>
      </c>
      <c r="F38" s="45">
        <v>0.02</v>
      </c>
      <c r="G38" s="45">
        <v>0.01</v>
      </c>
      <c r="H38" s="45">
        <v>0.02</v>
      </c>
      <c r="I38" s="45" t="s">
        <v>42</v>
      </c>
      <c r="J38" s="45" t="s">
        <v>42</v>
      </c>
      <c r="K38" s="45">
        <v>0.01</v>
      </c>
      <c r="L38" s="45">
        <v>7.0000000000000007E-2</v>
      </c>
      <c r="M38" s="45">
        <v>7.0000000000000007E-2</v>
      </c>
      <c r="N38" s="45">
        <v>7.0000000000000007E-2</v>
      </c>
      <c r="O38" s="45">
        <v>0.02</v>
      </c>
      <c r="P38" s="45">
        <v>0.01</v>
      </c>
      <c r="Q38" s="45">
        <v>0.02</v>
      </c>
    </row>
    <row r="39" spans="1:17" x14ac:dyDescent="0.2">
      <c r="A39" s="6"/>
      <c r="B39" s="6"/>
    </row>
    <row r="40" spans="1:17" x14ac:dyDescent="0.2">
      <c r="A40" s="14"/>
      <c r="B40" s="24" t="s">
        <v>39</v>
      </c>
      <c r="C40" s="14"/>
      <c r="D40" s="14"/>
      <c r="E40" s="14"/>
      <c r="F40" s="14"/>
      <c r="G40" s="14"/>
      <c r="H40" s="14"/>
      <c r="I40" s="14"/>
      <c r="J40" s="14"/>
      <c r="K40" s="14"/>
      <c r="L40" s="14"/>
      <c r="M40" s="14"/>
      <c r="N40" s="14"/>
      <c r="O40" s="14"/>
      <c r="P40" s="14"/>
      <c r="Q40" s="46" t="s">
        <v>40</v>
      </c>
    </row>
  </sheetData>
  <sheetProtection password="DE5B" sheet="1" objects="1" scenarios="1" sort="0" autoFilter="0"/>
  <mergeCells count="10">
    <mergeCell ref="O5:Q5"/>
    <mergeCell ref="A9:B9"/>
    <mergeCell ref="A1:M1"/>
    <mergeCell ref="C4:E4"/>
    <mergeCell ref="F4:K4"/>
    <mergeCell ref="L4:N4"/>
    <mergeCell ref="C5:E5"/>
    <mergeCell ref="F5:H5"/>
    <mergeCell ref="I5:K5"/>
    <mergeCell ref="L5:N5"/>
  </mergeCells>
  <pageMargins left="0.7" right="0.7" top="0.75" bottom="0.75" header="0.3" footer="0.3"/>
  <pageSetup paperSize="9" scale="77" orientation="landscape" horizontalDpi="4294967293" vertic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Contents</vt:lpstr>
      <vt:lpstr>NA1 (Main)</vt:lpstr>
      <vt:lpstr>Index NA1</vt:lpstr>
      <vt:lpstr>NA11 (Gen)</vt:lpstr>
      <vt:lpstr>NA12 (FSM)</vt:lpstr>
      <vt:lpstr>NA13 (SEN)</vt:lpstr>
      <vt:lpstr>NA14 (MajEth)</vt:lpstr>
      <vt:lpstr>NA15 (Eth)</vt:lpstr>
      <vt:lpstr>NA16 (Disadv)</vt:lpstr>
      <vt:lpstr>LA Main</vt:lpstr>
      <vt:lpstr>Index LA Main</vt:lpstr>
      <vt:lpstr>LA26 (Gen)</vt:lpstr>
      <vt:lpstr>LA FSM &amp; Disadv</vt:lpstr>
      <vt:lpstr>Index LA FSM &amp; Disadv</vt:lpstr>
      <vt:lpstr>LA41 (SEN)</vt:lpstr>
      <vt:lpstr>LA42 (SEN Only)</vt:lpstr>
      <vt:lpstr>LA Summary</vt:lpstr>
      <vt:lpstr>Index LA Summary</vt:lpstr>
      <vt:lpstr>KS4 Footnotes</vt:lpstr>
    </vt:vector>
  </TitlesOfParts>
  <Company>DfE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WARREN, Zachary</dc:creator>
  <cp:lastModifiedBy>BAKER, Sophie</cp:lastModifiedBy>
  <cp:lastPrinted>2015-10-14T10:13:35Z</cp:lastPrinted>
  <dcterms:created xsi:type="dcterms:W3CDTF">2015-09-30T12:09:28Z</dcterms:created>
  <dcterms:modified xsi:type="dcterms:W3CDTF">2015-10-19T09:44:32Z</dcterms:modified>
</cp:coreProperties>
</file>